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B157" i="28" l="1"/>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B158"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B159"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B160"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B161"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B162"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B163"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B164"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B165"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B166"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B167"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B168"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B169"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B170"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B171"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B172"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B173"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B174"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B175"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B176"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B177"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B178"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B179"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B180"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B181"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B182"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B183"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B184"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B185"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B186" i="28"/>
  <c r="C186" i="28"/>
  <c r="D186" i="28"/>
  <c r="E186" i="28"/>
  <c r="F186" i="28"/>
  <c r="G186" i="28"/>
  <c r="H186" i="28"/>
  <c r="I186" i="28"/>
  <c r="J186" i="28"/>
  <c r="K186" i="28"/>
  <c r="L186" i="28"/>
  <c r="M186" i="28"/>
  <c r="N186" i="28"/>
  <c r="O186" i="28"/>
  <c r="P186" i="28"/>
  <c r="Q186" i="28"/>
  <c r="R186" i="28"/>
  <c r="S186" i="28"/>
  <c r="T186" i="28"/>
  <c r="U186" i="28"/>
  <c r="V186" i="28"/>
  <c r="W186" i="28"/>
  <c r="X186" i="28"/>
  <c r="Y186" i="28"/>
  <c r="C156" i="28"/>
  <c r="D156" i="28"/>
  <c r="E156" i="28"/>
  <c r="F156" i="28"/>
  <c r="G156" i="28"/>
  <c r="H156" i="28"/>
  <c r="I156" i="28"/>
  <c r="J156" i="28"/>
  <c r="K156" i="28"/>
  <c r="L156" i="28"/>
  <c r="M156" i="28"/>
  <c r="N156" i="28"/>
  <c r="O156" i="28"/>
  <c r="P156" i="28"/>
  <c r="Q156" i="28"/>
  <c r="R156" i="28"/>
  <c r="S156" i="28"/>
  <c r="T156" i="28"/>
  <c r="U156" i="28"/>
  <c r="V156" i="28"/>
  <c r="W156" i="28"/>
  <c r="X156" i="28"/>
  <c r="Y156" i="28"/>
  <c r="B156" i="28"/>
  <c r="B298" i="28"/>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B299"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B300"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B301"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B302"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B303"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B304"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B305"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B306"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B307"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B308"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B309"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B310"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B311"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B312"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B313"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B314"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B315"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B316"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B317"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B318"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B319"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B320"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B321"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B322"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B323"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B324"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B325"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B326"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B327" i="28"/>
  <c r="C327" i="28"/>
  <c r="D327" i="28"/>
  <c r="E327" i="28"/>
  <c r="F327" i="28"/>
  <c r="G327" i="28"/>
  <c r="H327" i="28"/>
  <c r="I327" i="28"/>
  <c r="J327" i="28"/>
  <c r="K327" i="28"/>
  <c r="L327" i="28"/>
  <c r="M327" i="28"/>
  <c r="N327" i="28"/>
  <c r="O327" i="28"/>
  <c r="P327" i="28"/>
  <c r="Q327" i="28"/>
  <c r="R327" i="28"/>
  <c r="S327" i="28"/>
  <c r="T327" i="28"/>
  <c r="U327" i="28"/>
  <c r="V327" i="28"/>
  <c r="W327" i="28"/>
  <c r="X327" i="28"/>
  <c r="Y327" i="28"/>
  <c r="Y297" i="28"/>
  <c r="C297" i="28"/>
  <c r="D297" i="28"/>
  <c r="E297" i="28"/>
  <c r="F297" i="28"/>
  <c r="G297" i="28"/>
  <c r="H297" i="28"/>
  <c r="I297" i="28"/>
  <c r="J297" i="28"/>
  <c r="K297" i="28"/>
  <c r="L297" i="28"/>
  <c r="M297" i="28"/>
  <c r="N297" i="28"/>
  <c r="O297" i="28"/>
  <c r="P297" i="28"/>
  <c r="Q297" i="28"/>
  <c r="R297" i="28"/>
  <c r="S297" i="28"/>
  <c r="T297" i="28"/>
  <c r="U297" i="28"/>
  <c r="V297" i="28"/>
  <c r="W297" i="28"/>
  <c r="X297" i="28"/>
  <c r="B297" i="28"/>
  <c r="B157"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B158"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B159"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B160"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B161"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B162"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B163"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B164"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B165"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B166"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B167"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B168"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B169"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B170"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B171"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B172"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B173"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B174"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B175"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B176"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B177"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B178"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B179"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B180"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B181"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B182"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B183"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B184"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B185"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B186" i="21"/>
  <c r="C186" i="21"/>
  <c r="D186" i="21"/>
  <c r="E186" i="21"/>
  <c r="F186" i="21"/>
  <c r="G186" i="21"/>
  <c r="H186" i="21"/>
  <c r="I186" i="21"/>
  <c r="J186" i="21"/>
  <c r="K186" i="21"/>
  <c r="L186" i="21"/>
  <c r="M186" i="21"/>
  <c r="N186" i="21"/>
  <c r="O186" i="21"/>
  <c r="P186" i="21"/>
  <c r="Q186" i="21"/>
  <c r="R186" i="21"/>
  <c r="S186" i="21"/>
  <c r="T186" i="21"/>
  <c r="U186" i="21"/>
  <c r="V186" i="21"/>
  <c r="W186" i="21"/>
  <c r="X186" i="21"/>
  <c r="Y186" i="21"/>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B156" i="21"/>
  <c r="B298"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B299"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B300"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B301"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B302"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B303"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B304"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B305"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B306"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B307"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B308"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B309"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B310"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B311"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B312"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B313"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B314"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B315"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B316"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B317"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B318"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B319"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B320"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B321"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B322"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B323"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B324"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B325"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B326"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B327" i="21"/>
  <c r="C327" i="21"/>
  <c r="D327" i="21"/>
  <c r="E327" i="21"/>
  <c r="F327" i="21"/>
  <c r="G327" i="21"/>
  <c r="H327" i="21"/>
  <c r="I327" i="21"/>
  <c r="J327" i="21"/>
  <c r="K327" i="21"/>
  <c r="L327" i="21"/>
  <c r="M327" i="21"/>
  <c r="N327" i="21"/>
  <c r="O327" i="21"/>
  <c r="P327" i="21"/>
  <c r="Q327" i="21"/>
  <c r="R327" i="21"/>
  <c r="S327" i="21"/>
  <c r="T327" i="21"/>
  <c r="U327" i="21"/>
  <c r="V327" i="21"/>
  <c r="W327" i="21"/>
  <c r="X327" i="21"/>
  <c r="Y327" i="21"/>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B297" i="21"/>
  <c r="F25" i="1" l="1"/>
  <c r="F16" i="1"/>
  <c r="F14" i="1"/>
  <c r="F26" i="1"/>
  <c r="F17" i="1"/>
  <c r="F15" i="1" l="1"/>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T443" i="28" l="1"/>
  <c r="R443" i="28"/>
  <c r="P443" i="28"/>
  <c r="N443" i="28"/>
  <c r="A12" i="28"/>
  <c r="A1" i="28"/>
  <c r="A12" i="21"/>
  <c r="A12" i="25"/>
  <c r="D12" i="21" l="1"/>
  <c r="H12" i="21"/>
  <c r="L12" i="21"/>
  <c r="P12" i="21"/>
  <c r="T12" i="21"/>
  <c r="X12" i="21"/>
  <c r="F12" i="21"/>
  <c r="K12" i="21"/>
  <c r="Q12" i="21"/>
  <c r="V12" i="21"/>
  <c r="G12" i="21"/>
  <c r="R12" i="21"/>
  <c r="W12" i="21"/>
  <c r="M12" i="21"/>
  <c r="I12" i="21"/>
  <c r="S12" i="21"/>
  <c r="U12" i="21"/>
  <c r="B12" i="21"/>
  <c r="N12" i="21"/>
  <c r="E12" i="21"/>
  <c r="J12" i="21"/>
  <c r="C12" i="21"/>
  <c r="Y12" i="21"/>
  <c r="O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D13" i="21"/>
  <c r="J13" i="21"/>
  <c r="O13" i="21"/>
  <c r="T13" i="21"/>
  <c r="K13" i="21"/>
  <c r="V13" i="21"/>
  <c r="F13" i="21"/>
  <c r="P13" i="21"/>
  <c r="G13" i="21"/>
  <c r="R13" i="21"/>
  <c r="H13" i="21"/>
  <c r="L13" i="21"/>
  <c r="C13" i="21"/>
  <c r="X13" i="21"/>
  <c r="S13" i="21"/>
  <c r="W13" i="21"/>
  <c r="N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85" i="19"/>
  <c r="A120" i="19"/>
  <c r="A48" i="21"/>
  <c r="A14" i="19"/>
  <c r="A15" i="21"/>
  <c r="A49" i="25"/>
  <c r="A13" i="25"/>
  <c r="C15" i="21" l="1"/>
  <c r="G15" i="21"/>
  <c r="K15" i="21"/>
  <c r="O15" i="21"/>
  <c r="S15" i="21"/>
  <c r="W15" i="21"/>
  <c r="F15" i="21"/>
  <c r="L15" i="21"/>
  <c r="Q15" i="21"/>
  <c r="V15" i="21"/>
  <c r="H15" i="21"/>
  <c r="M15" i="21"/>
  <c r="X15" i="21"/>
  <c r="R15" i="21"/>
  <c r="D15" i="21"/>
  <c r="N15" i="21"/>
  <c r="Y15" i="21"/>
  <c r="P15" i="21"/>
  <c r="I15" i="21"/>
  <c r="B15" i="21"/>
  <c r="U15" i="21"/>
  <c r="E15" i="21"/>
  <c r="T15" i="21"/>
  <c r="J15" i="21"/>
  <c r="D48" i="21"/>
  <c r="H48" i="21"/>
  <c r="L48" i="21"/>
  <c r="P48" i="21"/>
  <c r="T48" i="21"/>
  <c r="X48" i="21"/>
  <c r="C48" i="21"/>
  <c r="I48" i="21"/>
  <c r="N48" i="21"/>
  <c r="S48" i="21"/>
  <c r="Y48" i="21"/>
  <c r="E48" i="21"/>
  <c r="O48" i="21"/>
  <c r="U48" i="21"/>
  <c r="J48" i="21"/>
  <c r="B48" i="21"/>
  <c r="F48" i="21"/>
  <c r="Q48" i="21"/>
  <c r="G48" i="21"/>
  <c r="R48" i="21"/>
  <c r="K48" i="21"/>
  <c r="W48" i="21"/>
  <c r="V48" i="21"/>
  <c r="M48" i="21"/>
  <c r="F14" i="21"/>
  <c r="J14" i="21"/>
  <c r="N14" i="21"/>
  <c r="R14" i="21"/>
  <c r="V14" i="21"/>
  <c r="C14" i="21"/>
  <c r="H14" i="21"/>
  <c r="M14" i="21"/>
  <c r="S14" i="21"/>
  <c r="X14" i="21"/>
  <c r="I14" i="21"/>
  <c r="T14" i="21"/>
  <c r="B14" i="21"/>
  <c r="D14" i="21"/>
  <c r="O14" i="21"/>
  <c r="Y14" i="21"/>
  <c r="E14" i="21"/>
  <c r="P14" i="21"/>
  <c r="G14" i="21"/>
  <c r="Q14" i="21"/>
  <c r="K14" i="21"/>
  <c r="W14" i="21"/>
  <c r="U14" i="21"/>
  <c r="L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49" i="21" l="1"/>
  <c r="I49" i="21"/>
  <c r="M49" i="21"/>
  <c r="Q49" i="21"/>
  <c r="U49" i="21"/>
  <c r="Y49" i="21"/>
  <c r="B49" i="21"/>
  <c r="G49" i="21"/>
  <c r="L49" i="21"/>
  <c r="R49" i="21"/>
  <c r="W49" i="21"/>
  <c r="H49" i="21"/>
  <c r="N49" i="21"/>
  <c r="X49" i="21"/>
  <c r="C49" i="21"/>
  <c r="S49" i="21"/>
  <c r="D49" i="21"/>
  <c r="O49" i="21"/>
  <c r="F49" i="21"/>
  <c r="J49" i="21"/>
  <c r="V49" i="21"/>
  <c r="P49" i="21"/>
  <c r="T49" i="21"/>
  <c r="K49" i="21"/>
  <c r="D16" i="21"/>
  <c r="H16" i="21"/>
  <c r="L16" i="21"/>
  <c r="P16" i="21"/>
  <c r="T16" i="21"/>
  <c r="X16" i="21"/>
  <c r="E16" i="21"/>
  <c r="J16" i="21"/>
  <c r="O16" i="21"/>
  <c r="U16" i="21"/>
  <c r="K16" i="21"/>
  <c r="V16" i="21"/>
  <c r="F16" i="21"/>
  <c r="Q16" i="21"/>
  <c r="M16" i="21"/>
  <c r="W16" i="21"/>
  <c r="C16" i="21"/>
  <c r="Y16" i="21"/>
  <c r="G16" i="21"/>
  <c r="S16" i="21"/>
  <c r="B16" i="21"/>
  <c r="N16" i="21"/>
  <c r="R16" i="21"/>
  <c r="I16" i="21"/>
  <c r="D84" i="21"/>
  <c r="H84" i="21"/>
  <c r="L84" i="21"/>
  <c r="P84" i="21"/>
  <c r="T84" i="21"/>
  <c r="X84" i="21"/>
  <c r="F84" i="21"/>
  <c r="K84" i="21"/>
  <c r="Q84" i="21"/>
  <c r="V84" i="21"/>
  <c r="M84" i="21"/>
  <c r="R84" i="21"/>
  <c r="G84" i="21"/>
  <c r="W84" i="21"/>
  <c r="C84" i="21"/>
  <c r="N84" i="21"/>
  <c r="Y84" i="21"/>
  <c r="I84" i="21"/>
  <c r="J84" i="21"/>
  <c r="B84" i="21"/>
  <c r="E84" i="21"/>
  <c r="O84" i="21"/>
  <c r="S84" i="21"/>
  <c r="U84"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E85" i="21" l="1"/>
  <c r="I85" i="21"/>
  <c r="M85" i="21"/>
  <c r="Q85" i="21"/>
  <c r="U85" i="21"/>
  <c r="Y85" i="21"/>
  <c r="B85" i="21"/>
  <c r="D85" i="21"/>
  <c r="J85" i="21"/>
  <c r="O85" i="21"/>
  <c r="T85" i="21"/>
  <c r="F85" i="21"/>
  <c r="P85" i="21"/>
  <c r="K85" i="21"/>
  <c r="V85" i="21"/>
  <c r="L85" i="21"/>
  <c r="W85" i="21"/>
  <c r="G85" i="21"/>
  <c r="H85" i="21"/>
  <c r="C85" i="21"/>
  <c r="N85" i="21"/>
  <c r="X85" i="21"/>
  <c r="R85" i="21"/>
  <c r="S85" i="21"/>
  <c r="F50" i="21"/>
  <c r="J50" i="21"/>
  <c r="N50" i="21"/>
  <c r="R50" i="21"/>
  <c r="V50" i="21"/>
  <c r="E50" i="21"/>
  <c r="K50" i="21"/>
  <c r="P50" i="21"/>
  <c r="U50" i="21"/>
  <c r="L50" i="21"/>
  <c r="W50" i="21"/>
  <c r="G50" i="21"/>
  <c r="Q50" i="21"/>
  <c r="C50" i="21"/>
  <c r="M50" i="21"/>
  <c r="X50" i="21"/>
  <c r="D50" i="21"/>
  <c r="O50" i="21"/>
  <c r="Y50" i="21"/>
  <c r="H50" i="21"/>
  <c r="T50" i="21"/>
  <c r="B50" i="21"/>
  <c r="S50" i="21"/>
  <c r="I50" i="21"/>
  <c r="F120" i="21"/>
  <c r="J120" i="21"/>
  <c r="N120" i="21"/>
  <c r="R120" i="21"/>
  <c r="V120" i="21"/>
  <c r="D120" i="21"/>
  <c r="I120" i="21"/>
  <c r="O120" i="21"/>
  <c r="T120" i="21"/>
  <c r="Y120" i="21"/>
  <c r="H120" i="21"/>
  <c r="P120" i="21"/>
  <c r="W120" i="21"/>
  <c r="B120" i="21"/>
  <c r="C120" i="21"/>
  <c r="K120" i="21"/>
  <c r="Q120" i="21"/>
  <c r="X120" i="21"/>
  <c r="L120" i="21"/>
  <c r="E120" i="21"/>
  <c r="U120" i="21"/>
  <c r="M120" i="21"/>
  <c r="S120" i="21"/>
  <c r="G120" i="21"/>
  <c r="E17" i="21"/>
  <c r="I17" i="21"/>
  <c r="M17" i="21"/>
  <c r="Q17" i="21"/>
  <c r="U17" i="21"/>
  <c r="Y17" i="21"/>
  <c r="B17" i="21"/>
  <c r="C17" i="21"/>
  <c r="H17" i="21"/>
  <c r="N17" i="21"/>
  <c r="S17" i="21"/>
  <c r="X17" i="21"/>
  <c r="J17" i="21"/>
  <c r="T17" i="21"/>
  <c r="D17" i="21"/>
  <c r="O17" i="21"/>
  <c r="K17" i="21"/>
  <c r="V17" i="21"/>
  <c r="L17" i="21"/>
  <c r="F17" i="21"/>
  <c r="R17" i="21"/>
  <c r="W17" i="21"/>
  <c r="P17" i="21"/>
  <c r="G17"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91" i="21" s="1"/>
  <c r="A17" i="19"/>
  <c r="C51" i="21" l="1"/>
  <c r="G51" i="21"/>
  <c r="K51" i="21"/>
  <c r="O51" i="21"/>
  <c r="S51" i="21"/>
  <c r="W51" i="21"/>
  <c r="D51" i="21"/>
  <c r="I51" i="21"/>
  <c r="N51" i="21"/>
  <c r="T51" i="21"/>
  <c r="Y51" i="21"/>
  <c r="B51" i="21"/>
  <c r="J51" i="21"/>
  <c r="U51" i="21"/>
  <c r="E51" i="21"/>
  <c r="P51" i="21"/>
  <c r="L51" i="21"/>
  <c r="V51" i="21"/>
  <c r="X51" i="21"/>
  <c r="F51" i="21"/>
  <c r="R51" i="21"/>
  <c r="M51" i="21"/>
  <c r="Q51" i="21"/>
  <c r="H51" i="21"/>
  <c r="F18" i="21"/>
  <c r="J18" i="21"/>
  <c r="N18" i="21"/>
  <c r="R18" i="21"/>
  <c r="V18" i="21"/>
  <c r="G18" i="21"/>
  <c r="L18" i="21"/>
  <c r="Q18" i="21"/>
  <c r="W18" i="21"/>
  <c r="B18" i="21"/>
  <c r="C18" i="21"/>
  <c r="M18" i="21"/>
  <c r="S18" i="21"/>
  <c r="H18" i="21"/>
  <c r="X18" i="21"/>
  <c r="I18" i="21"/>
  <c r="T18" i="21"/>
  <c r="K18" i="21"/>
  <c r="U18" i="21"/>
  <c r="D18" i="21"/>
  <c r="Y18" i="21"/>
  <c r="P18" i="21"/>
  <c r="O18" i="21"/>
  <c r="E18" i="21"/>
  <c r="A226" i="21"/>
  <c r="F191" i="21"/>
  <c r="J191" i="21"/>
  <c r="N191" i="21"/>
  <c r="R191" i="21"/>
  <c r="V191" i="21"/>
  <c r="B191" i="21"/>
  <c r="G191" i="21"/>
  <c r="L191" i="21"/>
  <c r="Q191" i="21"/>
  <c r="W191" i="21"/>
  <c r="E191" i="21"/>
  <c r="M191" i="21"/>
  <c r="T191" i="21"/>
  <c r="H191" i="21"/>
  <c r="O191" i="21"/>
  <c r="U191" i="21"/>
  <c r="C191" i="21"/>
  <c r="P191" i="21"/>
  <c r="I191" i="21"/>
  <c r="K191" i="21"/>
  <c r="D191" i="21"/>
  <c r="S191" i="21"/>
  <c r="X191" i="21"/>
  <c r="Y191" i="21"/>
  <c r="C121" i="21"/>
  <c r="G121" i="21"/>
  <c r="K121" i="21"/>
  <c r="O121" i="21"/>
  <c r="S121" i="21"/>
  <c r="W121" i="21"/>
  <c r="H121" i="21"/>
  <c r="M121" i="21"/>
  <c r="R121" i="21"/>
  <c r="X121" i="21"/>
  <c r="B121" i="21"/>
  <c r="F121" i="21"/>
  <c r="N121" i="21"/>
  <c r="U121" i="21"/>
  <c r="I121" i="21"/>
  <c r="P121" i="21"/>
  <c r="V121" i="21"/>
  <c r="D121" i="21"/>
  <c r="Q121" i="21"/>
  <c r="J121" i="21"/>
  <c r="E121" i="21"/>
  <c r="T121" i="21"/>
  <c r="Y121" i="21"/>
  <c r="L121" i="21"/>
  <c r="F86" i="21"/>
  <c r="J86" i="21"/>
  <c r="N86" i="21"/>
  <c r="R86" i="21"/>
  <c r="V86" i="21"/>
  <c r="C86" i="21"/>
  <c r="H86" i="21"/>
  <c r="M86" i="21"/>
  <c r="S86" i="21"/>
  <c r="X86" i="21"/>
  <c r="D86" i="21"/>
  <c r="O86" i="21"/>
  <c r="Y86" i="21"/>
  <c r="B86" i="21"/>
  <c r="I86" i="21"/>
  <c r="T86" i="21"/>
  <c r="K86" i="21"/>
  <c r="U86" i="21"/>
  <c r="E86" i="21"/>
  <c r="G86" i="21"/>
  <c r="L86" i="21"/>
  <c r="W86" i="21"/>
  <c r="P86" i="21"/>
  <c r="Q8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22" i="21" l="1"/>
  <c r="H122" i="21"/>
  <c r="L122" i="21"/>
  <c r="P122" i="21"/>
  <c r="T122" i="21"/>
  <c r="X122" i="21"/>
  <c r="F122" i="21"/>
  <c r="K122" i="21"/>
  <c r="Q122" i="21"/>
  <c r="V122" i="21"/>
  <c r="E122" i="21"/>
  <c r="M122" i="21"/>
  <c r="S122" i="21"/>
  <c r="G122" i="21"/>
  <c r="N122" i="21"/>
  <c r="U122" i="21"/>
  <c r="I122" i="21"/>
  <c r="W122" i="21"/>
  <c r="O122" i="21"/>
  <c r="R122" i="21"/>
  <c r="J122" i="21"/>
  <c r="Y122" i="21"/>
  <c r="B122" i="21"/>
  <c r="C122" i="21"/>
  <c r="C87" i="21"/>
  <c r="G87" i="21"/>
  <c r="K87" i="21"/>
  <c r="O87" i="21"/>
  <c r="S87" i="21"/>
  <c r="W87" i="21"/>
  <c r="F87" i="21"/>
  <c r="L87" i="21"/>
  <c r="Q87" i="21"/>
  <c r="V87" i="21"/>
  <c r="M87" i="21"/>
  <c r="X87" i="21"/>
  <c r="H87" i="21"/>
  <c r="R87" i="21"/>
  <c r="I87" i="21"/>
  <c r="T87" i="21"/>
  <c r="B87" i="21"/>
  <c r="D87" i="21"/>
  <c r="Y87" i="21"/>
  <c r="E87" i="21"/>
  <c r="J87" i="21"/>
  <c r="U87" i="21"/>
  <c r="N87" i="21"/>
  <c r="P87" i="21"/>
  <c r="C19" i="21"/>
  <c r="G19" i="21"/>
  <c r="K19" i="21"/>
  <c r="O19" i="21"/>
  <c r="S19" i="21"/>
  <c r="W19" i="21"/>
  <c r="E19" i="21"/>
  <c r="J19" i="21"/>
  <c r="P19" i="21"/>
  <c r="U19" i="21"/>
  <c r="F19" i="21"/>
  <c r="Q19" i="21"/>
  <c r="L19" i="21"/>
  <c r="V19" i="21"/>
  <c r="B19" i="21"/>
  <c r="H19" i="21"/>
  <c r="R19" i="21"/>
  <c r="T19" i="21"/>
  <c r="X19" i="21"/>
  <c r="N19" i="21"/>
  <c r="I19" i="21"/>
  <c r="M19" i="21"/>
  <c r="D19" i="21"/>
  <c r="Y19" i="21"/>
  <c r="D52" i="21"/>
  <c r="H52" i="21"/>
  <c r="L52" i="21"/>
  <c r="P52" i="21"/>
  <c r="T52" i="21"/>
  <c r="X52" i="21"/>
  <c r="G52" i="21"/>
  <c r="M52" i="21"/>
  <c r="R52" i="21"/>
  <c r="W52" i="21"/>
  <c r="I52" i="21"/>
  <c r="S52" i="21"/>
  <c r="B52" i="21"/>
  <c r="C52" i="21"/>
  <c r="N52" i="21"/>
  <c r="Y52" i="21"/>
  <c r="J52" i="21"/>
  <c r="U52" i="21"/>
  <c r="K52" i="21"/>
  <c r="V52" i="21"/>
  <c r="E52" i="21"/>
  <c r="Q52" i="21"/>
  <c r="O52" i="21"/>
  <c r="F52" i="21"/>
  <c r="F226" i="21"/>
  <c r="J226" i="21"/>
  <c r="N226" i="21"/>
  <c r="R226" i="21"/>
  <c r="V226" i="21"/>
  <c r="B226" i="21"/>
  <c r="D226" i="21"/>
  <c r="I226" i="21"/>
  <c r="O226" i="21"/>
  <c r="T226" i="21"/>
  <c r="Y226" i="21"/>
  <c r="E226" i="21"/>
  <c r="P226" i="21"/>
  <c r="U226" i="21"/>
  <c r="K226" i="21"/>
  <c r="L226" i="21"/>
  <c r="W226" i="21"/>
  <c r="C226" i="21"/>
  <c r="M226" i="21"/>
  <c r="X226" i="21"/>
  <c r="G226" i="21"/>
  <c r="Q226" i="21"/>
  <c r="S226" i="21"/>
  <c r="H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C227" i="21" l="1"/>
  <c r="G227" i="21"/>
  <c r="K227" i="21"/>
  <c r="O227" i="21"/>
  <c r="S227" i="21"/>
  <c r="W227" i="21"/>
  <c r="H227" i="21"/>
  <c r="M227" i="21"/>
  <c r="R227" i="21"/>
  <c r="X227" i="21"/>
  <c r="D227" i="21"/>
  <c r="N227" i="21"/>
  <c r="Y227" i="21"/>
  <c r="I227" i="21"/>
  <c r="T227" i="21"/>
  <c r="J227" i="21"/>
  <c r="U227" i="21"/>
  <c r="L227" i="21"/>
  <c r="V227" i="21"/>
  <c r="B227" i="21"/>
  <c r="E227" i="21"/>
  <c r="P227" i="21"/>
  <c r="F227" i="21"/>
  <c r="Q227" i="21"/>
  <c r="E53" i="21"/>
  <c r="I53" i="21"/>
  <c r="M53" i="21"/>
  <c r="Q53" i="21"/>
  <c r="U53" i="21"/>
  <c r="Y53" i="21"/>
  <c r="B53" i="21"/>
  <c r="F53" i="21"/>
  <c r="K53" i="21"/>
  <c r="P53" i="21"/>
  <c r="V53" i="21"/>
  <c r="G53" i="21"/>
  <c r="L53" i="21"/>
  <c r="W53" i="21"/>
  <c r="R53" i="21"/>
  <c r="H53" i="21"/>
  <c r="S53" i="21"/>
  <c r="T53" i="21"/>
  <c r="C53" i="21"/>
  <c r="X53" i="21"/>
  <c r="O53" i="21"/>
  <c r="J53" i="21"/>
  <c r="N53" i="21"/>
  <c r="D53" i="21"/>
  <c r="C192" i="21"/>
  <c r="G192" i="21"/>
  <c r="K192" i="21"/>
  <c r="O192" i="21"/>
  <c r="S192" i="21"/>
  <c r="W192" i="21"/>
  <c r="E192" i="21"/>
  <c r="J192" i="21"/>
  <c r="P192" i="21"/>
  <c r="U192" i="21"/>
  <c r="B192" i="21"/>
  <c r="D192" i="21"/>
  <c r="L192" i="21"/>
  <c r="R192" i="21"/>
  <c r="Y192" i="21"/>
  <c r="F192" i="21"/>
  <c r="M192" i="21"/>
  <c r="T192" i="21"/>
  <c r="H192" i="21"/>
  <c r="V192" i="21"/>
  <c r="N192" i="21"/>
  <c r="Q192" i="21"/>
  <c r="I192" i="21"/>
  <c r="X192" i="21"/>
  <c r="D20" i="21"/>
  <c r="H20" i="21"/>
  <c r="L20" i="21"/>
  <c r="P20" i="21"/>
  <c r="T20" i="21"/>
  <c r="X20" i="21"/>
  <c r="C20" i="21"/>
  <c r="I20" i="21"/>
  <c r="N20" i="21"/>
  <c r="S20" i="21"/>
  <c r="Y20" i="21"/>
  <c r="E20" i="21"/>
  <c r="O20" i="21"/>
  <c r="U20" i="21"/>
  <c r="J20" i="21"/>
  <c r="F20" i="21"/>
  <c r="Q20" i="21"/>
  <c r="B20" i="21"/>
  <c r="G20" i="21"/>
  <c r="V20" i="21"/>
  <c r="M20" i="21"/>
  <c r="R20" i="21"/>
  <c r="K20" i="21"/>
  <c r="W20" i="21"/>
  <c r="E123" i="21"/>
  <c r="I123" i="21"/>
  <c r="M123" i="21"/>
  <c r="Q123" i="21"/>
  <c r="U123" i="21"/>
  <c r="Y123" i="21"/>
  <c r="D123" i="21"/>
  <c r="J123" i="21"/>
  <c r="O123" i="21"/>
  <c r="T123" i="21"/>
  <c r="C123" i="21"/>
  <c r="K123" i="21"/>
  <c r="R123" i="21"/>
  <c r="X123" i="21"/>
  <c r="B123" i="21"/>
  <c r="F123" i="21"/>
  <c r="L123" i="21"/>
  <c r="S123" i="21"/>
  <c r="N123" i="21"/>
  <c r="W123" i="21"/>
  <c r="P123" i="21"/>
  <c r="G123" i="21"/>
  <c r="V123" i="21"/>
  <c r="H123" i="21"/>
  <c r="D88" i="21"/>
  <c r="H88" i="21"/>
  <c r="L88" i="21"/>
  <c r="P88" i="21"/>
  <c r="T88" i="21"/>
  <c r="X88" i="21"/>
  <c r="E88" i="21"/>
  <c r="J88" i="21"/>
  <c r="O88" i="21"/>
  <c r="U88" i="21"/>
  <c r="K88" i="21"/>
  <c r="V88" i="21"/>
  <c r="F88" i="21"/>
  <c r="Q88" i="21"/>
  <c r="G88" i="21"/>
  <c r="R88" i="21"/>
  <c r="S88" i="21"/>
  <c r="B88" i="21"/>
  <c r="W88" i="21"/>
  <c r="C88" i="21"/>
  <c r="Y88" i="21"/>
  <c r="I88" i="21"/>
  <c r="M88" i="21"/>
  <c r="N88" i="21"/>
  <c r="A297" i="21"/>
  <c r="D261" i="21"/>
  <c r="H261" i="21"/>
  <c r="L261" i="21"/>
  <c r="P261" i="21"/>
  <c r="T261" i="21"/>
  <c r="X261" i="21"/>
  <c r="G261" i="21"/>
  <c r="M261" i="21"/>
  <c r="R261" i="21"/>
  <c r="W261" i="21"/>
  <c r="C261" i="21"/>
  <c r="I261" i="21"/>
  <c r="N261" i="21"/>
  <c r="S261" i="21"/>
  <c r="Y261" i="21"/>
  <c r="J261" i="21"/>
  <c r="U261" i="21"/>
  <c r="B261" i="21"/>
  <c r="F261" i="21"/>
  <c r="V261" i="21"/>
  <c r="K261" i="21"/>
  <c r="O261" i="21"/>
  <c r="Q261" i="21"/>
  <c r="E261"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E21" i="21" l="1"/>
  <c r="I21" i="21"/>
  <c r="M21" i="21"/>
  <c r="Q21" i="21"/>
  <c r="U21" i="21"/>
  <c r="Y21" i="21"/>
  <c r="B21" i="21"/>
  <c r="G21" i="21"/>
  <c r="L21" i="21"/>
  <c r="R21" i="21"/>
  <c r="W21" i="21"/>
  <c r="H21" i="21"/>
  <c r="X21" i="21"/>
  <c r="C21" i="21"/>
  <c r="N21" i="21"/>
  <c r="S21" i="21"/>
  <c r="D21" i="21"/>
  <c r="O21" i="21"/>
  <c r="F21" i="21"/>
  <c r="P21" i="21"/>
  <c r="T21" i="21"/>
  <c r="K21" i="21"/>
  <c r="J21" i="21"/>
  <c r="V21" i="21"/>
  <c r="E89" i="21"/>
  <c r="I89" i="21"/>
  <c r="M89" i="21"/>
  <c r="Q89" i="21"/>
  <c r="U89" i="21"/>
  <c r="Y89" i="21"/>
  <c r="B89" i="21"/>
  <c r="C89" i="21"/>
  <c r="H89" i="21"/>
  <c r="N89" i="21"/>
  <c r="S89" i="21"/>
  <c r="X89" i="21"/>
  <c r="D89" i="21"/>
  <c r="O89" i="21"/>
  <c r="T89" i="21"/>
  <c r="J89" i="21"/>
  <c r="F89" i="21"/>
  <c r="P89" i="21"/>
  <c r="R89" i="21"/>
  <c r="V89" i="21"/>
  <c r="W89" i="21"/>
  <c r="G89" i="21"/>
  <c r="K89" i="21"/>
  <c r="L89" i="21"/>
  <c r="F54" i="21"/>
  <c r="J54" i="21"/>
  <c r="N54" i="21"/>
  <c r="R54" i="21"/>
  <c r="V54" i="21"/>
  <c r="D54" i="21"/>
  <c r="I54" i="21"/>
  <c r="O54" i="21"/>
  <c r="T54" i="21"/>
  <c r="Y54" i="21"/>
  <c r="K54" i="21"/>
  <c r="P54" i="21"/>
  <c r="E54" i="21"/>
  <c r="U54" i="21"/>
  <c r="G54" i="21"/>
  <c r="Q54" i="21"/>
  <c r="B54" i="21"/>
  <c r="H54" i="21"/>
  <c r="W54" i="21"/>
  <c r="M54" i="21"/>
  <c r="S54" i="21"/>
  <c r="L54" i="21"/>
  <c r="C54" i="21"/>
  <c r="X54" i="21"/>
  <c r="E262" i="21"/>
  <c r="I262" i="21"/>
  <c r="M262" i="21"/>
  <c r="Q262" i="21"/>
  <c r="U262" i="21"/>
  <c r="Y262" i="21"/>
  <c r="F262" i="21"/>
  <c r="K262" i="21"/>
  <c r="P262" i="21"/>
  <c r="V262" i="21"/>
  <c r="G262" i="21"/>
  <c r="L262" i="21"/>
  <c r="R262" i="21"/>
  <c r="W262" i="21"/>
  <c r="H262" i="21"/>
  <c r="S262" i="21"/>
  <c r="N262" i="21"/>
  <c r="B262" i="21"/>
  <c r="C262" i="21"/>
  <c r="O262" i="21"/>
  <c r="T262" i="21"/>
  <c r="X262" i="21"/>
  <c r="D262" i="21"/>
  <c r="J262" i="21"/>
  <c r="D193" i="21"/>
  <c r="H193" i="21"/>
  <c r="L193" i="21"/>
  <c r="P193" i="21"/>
  <c r="T193" i="21"/>
  <c r="X193" i="21"/>
  <c r="C193" i="21"/>
  <c r="I193" i="21"/>
  <c r="N193" i="21"/>
  <c r="S193" i="21"/>
  <c r="Y193" i="21"/>
  <c r="J193" i="21"/>
  <c r="Q193" i="21"/>
  <c r="W193" i="21"/>
  <c r="B193" i="21"/>
  <c r="E193" i="21"/>
  <c r="K193" i="21"/>
  <c r="R193" i="21"/>
  <c r="M193" i="21"/>
  <c r="U193" i="21"/>
  <c r="V193" i="21"/>
  <c r="O193" i="21"/>
  <c r="F193" i="21"/>
  <c r="G193" i="21"/>
  <c r="F124" i="21"/>
  <c r="J124" i="21"/>
  <c r="N124" i="21"/>
  <c r="R124" i="21"/>
  <c r="V124" i="21"/>
  <c r="C124" i="21"/>
  <c r="H124" i="21"/>
  <c r="M124" i="21"/>
  <c r="S124" i="21"/>
  <c r="X124" i="21"/>
  <c r="I124" i="21"/>
  <c r="P124" i="21"/>
  <c r="W124" i="21"/>
  <c r="D124" i="21"/>
  <c r="K124" i="21"/>
  <c r="Q124" i="21"/>
  <c r="Y124" i="21"/>
  <c r="B124" i="21"/>
  <c r="E124" i="21"/>
  <c r="T124" i="21"/>
  <c r="L124" i="21"/>
  <c r="G124" i="21"/>
  <c r="U124" i="21"/>
  <c r="O124" i="21"/>
  <c r="D228" i="21"/>
  <c r="H228" i="21"/>
  <c r="L228" i="21"/>
  <c r="P228" i="21"/>
  <c r="T228" i="21"/>
  <c r="X228" i="21"/>
  <c r="F228" i="21"/>
  <c r="K228" i="21"/>
  <c r="Q228" i="21"/>
  <c r="V228" i="21"/>
  <c r="M228" i="21"/>
  <c r="R228" i="21"/>
  <c r="G228" i="21"/>
  <c r="W228" i="21"/>
  <c r="I228" i="21"/>
  <c r="S228" i="21"/>
  <c r="J228" i="21"/>
  <c r="U228" i="21"/>
  <c r="C228" i="21"/>
  <c r="N228" i="21"/>
  <c r="Y228" i="21"/>
  <c r="B228" i="21"/>
  <c r="E228" i="21"/>
  <c r="O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25" i="21" l="1"/>
  <c r="G125" i="21"/>
  <c r="K125" i="21"/>
  <c r="O125" i="21"/>
  <c r="S125" i="21"/>
  <c r="W125" i="21"/>
  <c r="F125" i="21"/>
  <c r="L125" i="21"/>
  <c r="Q125" i="21"/>
  <c r="V125" i="21"/>
  <c r="B125" i="21"/>
  <c r="H125" i="21"/>
  <c r="N125" i="21"/>
  <c r="U125" i="21"/>
  <c r="I125" i="21"/>
  <c r="P125" i="21"/>
  <c r="X125" i="21"/>
  <c r="J125" i="21"/>
  <c r="Y125" i="21"/>
  <c r="R125" i="21"/>
  <c r="E125" i="21"/>
  <c r="M125" i="21"/>
  <c r="D125" i="21"/>
  <c r="T125" i="21"/>
  <c r="F22" i="21"/>
  <c r="J22" i="21"/>
  <c r="N22" i="21"/>
  <c r="R22" i="21"/>
  <c r="V22" i="21"/>
  <c r="E22" i="21"/>
  <c r="K22" i="21"/>
  <c r="P22" i="21"/>
  <c r="U22" i="21"/>
  <c r="L22" i="21"/>
  <c r="W22" i="21"/>
  <c r="G22" i="21"/>
  <c r="Q22" i="21"/>
  <c r="C22" i="21"/>
  <c r="M22" i="21"/>
  <c r="X22" i="21"/>
  <c r="O22" i="21"/>
  <c r="Y22" i="21"/>
  <c r="B22" i="21"/>
  <c r="S22" i="21"/>
  <c r="I22" i="21"/>
  <c r="D22" i="21"/>
  <c r="H22" i="21"/>
  <c r="T22" i="21"/>
  <c r="E194" i="21"/>
  <c r="I194" i="21"/>
  <c r="M194" i="21"/>
  <c r="Q194" i="21"/>
  <c r="U194" i="21"/>
  <c r="Y194" i="21"/>
  <c r="B194" i="21"/>
  <c r="G194" i="21"/>
  <c r="L194" i="21"/>
  <c r="R194" i="21"/>
  <c r="W194" i="21"/>
  <c r="H194" i="21"/>
  <c r="O194" i="21"/>
  <c r="V194" i="21"/>
  <c r="C194" i="21"/>
  <c r="J194" i="21"/>
  <c r="P194" i="21"/>
  <c r="X194" i="21"/>
  <c r="D194" i="21"/>
  <c r="S194" i="21"/>
  <c r="F194" i="21"/>
  <c r="T194" i="21"/>
  <c r="K194" i="21"/>
  <c r="N194" i="21"/>
  <c r="C55" i="21"/>
  <c r="G55" i="21"/>
  <c r="K55" i="21"/>
  <c r="O55" i="21"/>
  <c r="S55" i="21"/>
  <c r="W55" i="21"/>
  <c r="H55" i="21"/>
  <c r="M55" i="21"/>
  <c r="R55" i="21"/>
  <c r="X55" i="21"/>
  <c r="D55" i="21"/>
  <c r="I55" i="21"/>
  <c r="T55" i="21"/>
  <c r="N55" i="21"/>
  <c r="Y55" i="21"/>
  <c r="E55" i="21"/>
  <c r="P55" i="21"/>
  <c r="F55" i="21"/>
  <c r="Q55" i="21"/>
  <c r="U55" i="21"/>
  <c r="V55" i="21"/>
  <c r="B55" i="21"/>
  <c r="J55" i="21"/>
  <c r="L55" i="21"/>
  <c r="E229" i="21"/>
  <c r="I229" i="21"/>
  <c r="M229" i="21"/>
  <c r="Q229" i="21"/>
  <c r="U229" i="21"/>
  <c r="Y229" i="21"/>
  <c r="B229" i="21"/>
  <c r="D229" i="21"/>
  <c r="J229" i="21"/>
  <c r="O229" i="21"/>
  <c r="T229" i="21"/>
  <c r="F229" i="21"/>
  <c r="P229" i="21"/>
  <c r="K229" i="21"/>
  <c r="V229" i="21"/>
  <c r="G229" i="21"/>
  <c r="R229" i="21"/>
  <c r="H229" i="21"/>
  <c r="S229" i="21"/>
  <c r="L229" i="21"/>
  <c r="W229" i="21"/>
  <c r="C229" i="21"/>
  <c r="N229" i="21"/>
  <c r="X229" i="21"/>
  <c r="F90" i="21"/>
  <c r="J90" i="21"/>
  <c r="N90" i="21"/>
  <c r="R90" i="21"/>
  <c r="V90" i="21"/>
  <c r="G90" i="21"/>
  <c r="L90" i="21"/>
  <c r="Q90" i="21"/>
  <c r="W90" i="21"/>
  <c r="B90" i="21"/>
  <c r="H90" i="21"/>
  <c r="S90" i="21"/>
  <c r="C90" i="21"/>
  <c r="M90" i="21"/>
  <c r="X90" i="21"/>
  <c r="D90" i="21"/>
  <c r="O90" i="21"/>
  <c r="Y90" i="21"/>
  <c r="P90" i="21"/>
  <c r="T90" i="21"/>
  <c r="U90" i="21"/>
  <c r="E90" i="21"/>
  <c r="I90" i="21"/>
  <c r="K90" i="21"/>
  <c r="F263" i="21"/>
  <c r="J263" i="21"/>
  <c r="N263" i="21"/>
  <c r="R263" i="21"/>
  <c r="V263" i="21"/>
  <c r="D263" i="21"/>
  <c r="I263" i="21"/>
  <c r="O263" i="21"/>
  <c r="T263" i="21"/>
  <c r="Y263" i="21"/>
  <c r="E263" i="21"/>
  <c r="K263" i="21"/>
  <c r="P263" i="21"/>
  <c r="U263" i="21"/>
  <c r="G263" i="21"/>
  <c r="Q263" i="21"/>
  <c r="C263" i="21"/>
  <c r="S263" i="21"/>
  <c r="H263" i="21"/>
  <c r="W263" i="21"/>
  <c r="B263" i="21"/>
  <c r="X263" i="21"/>
  <c r="L263" i="21"/>
  <c r="M263" i="21"/>
  <c r="A299" i="21"/>
  <c r="D332" i="21"/>
  <c r="H332" i="21"/>
  <c r="L332" i="21"/>
  <c r="P332" i="21"/>
  <c r="T332" i="21"/>
  <c r="X332" i="21"/>
  <c r="E332" i="21"/>
  <c r="J332" i="21"/>
  <c r="O332" i="21"/>
  <c r="U332" i="21"/>
  <c r="B332" i="21"/>
  <c r="F332" i="21"/>
  <c r="K332" i="21"/>
  <c r="Q332" i="21"/>
  <c r="V332" i="21"/>
  <c r="G332" i="21"/>
  <c r="R332" i="21"/>
  <c r="M332" i="21"/>
  <c r="Y332" i="21"/>
  <c r="N332" i="21"/>
  <c r="S332" i="21"/>
  <c r="W332" i="21"/>
  <c r="C332" i="21"/>
  <c r="I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C91" i="21" l="1"/>
  <c r="G91" i="21"/>
  <c r="K91" i="21"/>
  <c r="O91" i="21"/>
  <c r="S91" i="21"/>
  <c r="W91" i="21"/>
  <c r="E91" i="21"/>
  <c r="J91" i="21"/>
  <c r="P91" i="21"/>
  <c r="U91" i="21"/>
  <c r="F91" i="21"/>
  <c r="Q91" i="21"/>
  <c r="L91" i="21"/>
  <c r="V91" i="21"/>
  <c r="B91" i="21"/>
  <c r="M91" i="21"/>
  <c r="X91" i="21"/>
  <c r="D91" i="21"/>
  <c r="Y91" i="21"/>
  <c r="R91" i="21"/>
  <c r="T91" i="21"/>
  <c r="N91" i="21"/>
  <c r="H91" i="21"/>
  <c r="I91" i="21"/>
  <c r="F195" i="21"/>
  <c r="J195" i="21"/>
  <c r="N195" i="21"/>
  <c r="R195" i="21"/>
  <c r="V195" i="21"/>
  <c r="E195" i="21"/>
  <c r="K195" i="21"/>
  <c r="P195" i="21"/>
  <c r="U195" i="21"/>
  <c r="G195" i="21"/>
  <c r="M195" i="21"/>
  <c r="T195" i="21"/>
  <c r="H195" i="21"/>
  <c r="O195" i="21"/>
  <c r="W195" i="21"/>
  <c r="B195" i="21"/>
  <c r="I195" i="21"/>
  <c r="X195" i="21"/>
  <c r="C195" i="21"/>
  <c r="D195" i="21"/>
  <c r="L195" i="21"/>
  <c r="Y195" i="21"/>
  <c r="Q195" i="21"/>
  <c r="S195" i="21"/>
  <c r="C23" i="21"/>
  <c r="G23" i="21"/>
  <c r="K23" i="21"/>
  <c r="O23" i="21"/>
  <c r="S23" i="21"/>
  <c r="W23" i="21"/>
  <c r="D23" i="21"/>
  <c r="I23" i="21"/>
  <c r="N23" i="21"/>
  <c r="T23" i="21"/>
  <c r="Y23" i="21"/>
  <c r="B23" i="21"/>
  <c r="J23" i="21"/>
  <c r="U23" i="21"/>
  <c r="E23" i="21"/>
  <c r="P23" i="21"/>
  <c r="L23" i="21"/>
  <c r="V23" i="21"/>
  <c r="X23" i="21"/>
  <c r="Q23" i="21"/>
  <c r="H23" i="21"/>
  <c r="M23" i="21"/>
  <c r="F23" i="21"/>
  <c r="R23" i="21"/>
  <c r="D126" i="21"/>
  <c r="H126" i="21"/>
  <c r="L126" i="21"/>
  <c r="P126" i="21"/>
  <c r="T126" i="21"/>
  <c r="X126" i="21"/>
  <c r="E126" i="21"/>
  <c r="J126" i="21"/>
  <c r="O126" i="21"/>
  <c r="U126" i="21"/>
  <c r="F126" i="21"/>
  <c r="M126" i="21"/>
  <c r="S126" i="21"/>
  <c r="G126" i="21"/>
  <c r="N126" i="21"/>
  <c r="V126" i="21"/>
  <c r="Q126" i="21"/>
  <c r="W126" i="21"/>
  <c r="K126" i="21"/>
  <c r="C126" i="21"/>
  <c r="R126" i="21"/>
  <c r="I126" i="21"/>
  <c r="B126" i="21"/>
  <c r="Y126" i="21"/>
  <c r="C264" i="21"/>
  <c r="G264" i="21"/>
  <c r="K264" i="21"/>
  <c r="O264" i="21"/>
  <c r="S264" i="21"/>
  <c r="W264" i="21"/>
  <c r="H264" i="21"/>
  <c r="M264" i="21"/>
  <c r="R264" i="21"/>
  <c r="X264" i="21"/>
  <c r="D264" i="21"/>
  <c r="I264" i="21"/>
  <c r="N264" i="21"/>
  <c r="T264" i="21"/>
  <c r="Y264" i="21"/>
  <c r="E264" i="21"/>
  <c r="P264" i="21"/>
  <c r="B264" i="21"/>
  <c r="J264" i="21"/>
  <c r="V264" i="21"/>
  <c r="L264" i="21"/>
  <c r="F264" i="21"/>
  <c r="Q264" i="21"/>
  <c r="U264" i="21"/>
  <c r="D56" i="21"/>
  <c r="H56" i="21"/>
  <c r="L56" i="21"/>
  <c r="P56" i="21"/>
  <c r="T56" i="21"/>
  <c r="X56" i="21"/>
  <c r="F56" i="21"/>
  <c r="K56" i="21"/>
  <c r="Q56" i="21"/>
  <c r="V56" i="21"/>
  <c r="B56" i="21"/>
  <c r="G56" i="21"/>
  <c r="R56" i="21"/>
  <c r="M56" i="21"/>
  <c r="W56" i="21"/>
  <c r="C56" i="21"/>
  <c r="N56" i="21"/>
  <c r="Y56" i="21"/>
  <c r="O56" i="21"/>
  <c r="S56" i="21"/>
  <c r="U56" i="21"/>
  <c r="E56" i="21"/>
  <c r="I56" i="21"/>
  <c r="J56" i="21"/>
  <c r="E333" i="21"/>
  <c r="I333" i="21"/>
  <c r="M333" i="21"/>
  <c r="Q333" i="21"/>
  <c r="U333" i="21"/>
  <c r="Y333" i="21"/>
  <c r="B333" i="21"/>
  <c r="C333" i="21"/>
  <c r="H333" i="21"/>
  <c r="N333" i="21"/>
  <c r="S333" i="21"/>
  <c r="X333" i="21"/>
  <c r="D333" i="21"/>
  <c r="J333" i="21"/>
  <c r="O333" i="21"/>
  <c r="T333" i="21"/>
  <c r="F333" i="21"/>
  <c r="P333" i="21"/>
  <c r="R333" i="21"/>
  <c r="G333" i="21"/>
  <c r="V333" i="21"/>
  <c r="W333" i="21"/>
  <c r="K333" i="21"/>
  <c r="L333" i="21"/>
  <c r="A334" i="21"/>
  <c r="A300" i="21"/>
  <c r="A402" i="21"/>
  <c r="C367" i="21"/>
  <c r="G367" i="21"/>
  <c r="K367" i="21"/>
  <c r="O367" i="21"/>
  <c r="S367" i="21"/>
  <c r="W367" i="21"/>
  <c r="D367" i="21"/>
  <c r="H367" i="21"/>
  <c r="L367" i="21"/>
  <c r="P367" i="21"/>
  <c r="T367" i="21"/>
  <c r="X367" i="21"/>
  <c r="E367" i="21"/>
  <c r="M367" i="21"/>
  <c r="U367" i="21"/>
  <c r="F367" i="21"/>
  <c r="N367" i="21"/>
  <c r="V367" i="21"/>
  <c r="I367" i="21"/>
  <c r="Y367" i="21"/>
  <c r="R367" i="21"/>
  <c r="J367" i="21"/>
  <c r="Q367" i="21"/>
  <c r="B367" i="21"/>
  <c r="A368" i="21"/>
  <c r="F230" i="21"/>
  <c r="J230" i="21"/>
  <c r="N230" i="21"/>
  <c r="R230" i="21"/>
  <c r="V230" i="21"/>
  <c r="C230" i="21"/>
  <c r="H230" i="21"/>
  <c r="M230" i="21"/>
  <c r="S230" i="21"/>
  <c r="X230" i="21"/>
  <c r="B230" i="21"/>
  <c r="D230" i="21"/>
  <c r="O230" i="21"/>
  <c r="Y230" i="21"/>
  <c r="I230" i="21"/>
  <c r="T230" i="21"/>
  <c r="E230" i="21"/>
  <c r="P230" i="21"/>
  <c r="G230" i="21"/>
  <c r="Q230" i="21"/>
  <c r="K230" i="21"/>
  <c r="U230" i="21"/>
  <c r="W230" i="21"/>
  <c r="L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57" i="21" l="1"/>
  <c r="I57" i="21"/>
  <c r="M57" i="21"/>
  <c r="Q57" i="21"/>
  <c r="U57" i="21"/>
  <c r="Y57" i="21"/>
  <c r="B57" i="21"/>
  <c r="D57" i="21"/>
  <c r="J57" i="21"/>
  <c r="O57" i="21"/>
  <c r="T57" i="21"/>
  <c r="F57" i="21"/>
  <c r="P57" i="21"/>
  <c r="K57" i="21"/>
  <c r="V57" i="21"/>
  <c r="L57" i="21"/>
  <c r="W57" i="21"/>
  <c r="C57" i="21"/>
  <c r="N57" i="21"/>
  <c r="R57" i="21"/>
  <c r="S57" i="21"/>
  <c r="X57" i="21"/>
  <c r="G57" i="21"/>
  <c r="H57" i="21"/>
  <c r="D24" i="21"/>
  <c r="H24" i="21"/>
  <c r="L24" i="21"/>
  <c r="P24" i="21"/>
  <c r="T24" i="21"/>
  <c r="X24" i="21"/>
  <c r="G24" i="21"/>
  <c r="M24" i="21"/>
  <c r="R24" i="21"/>
  <c r="W24" i="21"/>
  <c r="I24" i="21"/>
  <c r="S24" i="21"/>
  <c r="B24" i="21"/>
  <c r="C24" i="21"/>
  <c r="N24" i="21"/>
  <c r="Y24" i="21"/>
  <c r="J24" i="21"/>
  <c r="U24" i="21"/>
  <c r="K24" i="21"/>
  <c r="O24" i="21"/>
  <c r="F24" i="21"/>
  <c r="V24" i="21"/>
  <c r="E24" i="21"/>
  <c r="Q24" i="21"/>
  <c r="D368" i="21"/>
  <c r="H368" i="21"/>
  <c r="L368" i="21"/>
  <c r="P368" i="21"/>
  <c r="T368" i="21"/>
  <c r="X368" i="21"/>
  <c r="E368" i="21"/>
  <c r="I368" i="21"/>
  <c r="M368" i="21"/>
  <c r="Q368" i="21"/>
  <c r="U368" i="21"/>
  <c r="Y368" i="21"/>
  <c r="F368" i="21"/>
  <c r="N368" i="21"/>
  <c r="V368" i="21"/>
  <c r="G368" i="21"/>
  <c r="O368" i="21"/>
  <c r="W368" i="21"/>
  <c r="R368" i="21"/>
  <c r="B368" i="21"/>
  <c r="S368" i="21"/>
  <c r="C368" i="21"/>
  <c r="J368" i="21"/>
  <c r="K368" i="21"/>
  <c r="A369" i="21"/>
  <c r="A301" i="21"/>
  <c r="D92" i="21"/>
  <c r="H92" i="21"/>
  <c r="L92" i="21"/>
  <c r="P92" i="21"/>
  <c r="T92" i="21"/>
  <c r="X92" i="21"/>
  <c r="C92" i="21"/>
  <c r="I92" i="21"/>
  <c r="N92" i="21"/>
  <c r="S92" i="21"/>
  <c r="Y92" i="21"/>
  <c r="E92" i="21"/>
  <c r="O92" i="21"/>
  <c r="U92" i="21"/>
  <c r="J92" i="21"/>
  <c r="K92" i="21"/>
  <c r="V92" i="21"/>
  <c r="M92" i="21"/>
  <c r="W92" i="21"/>
  <c r="Q92" i="21"/>
  <c r="R92" i="21"/>
  <c r="F92" i="21"/>
  <c r="B92" i="21"/>
  <c r="G92" i="21"/>
  <c r="E127" i="21"/>
  <c r="I127" i="21"/>
  <c r="M127" i="21"/>
  <c r="Q127" i="21"/>
  <c r="U127" i="21"/>
  <c r="Y127" i="21"/>
  <c r="C127" i="21"/>
  <c r="H127" i="21"/>
  <c r="N127" i="21"/>
  <c r="S127" i="21"/>
  <c r="X127" i="21"/>
  <c r="D127" i="21"/>
  <c r="K127" i="21"/>
  <c r="R127" i="21"/>
  <c r="F127" i="21"/>
  <c r="L127" i="21"/>
  <c r="T127" i="21"/>
  <c r="G127" i="21"/>
  <c r="V127" i="21"/>
  <c r="P127" i="21"/>
  <c r="B127" i="21"/>
  <c r="J127" i="21"/>
  <c r="W127" i="21"/>
  <c r="O127" i="21"/>
  <c r="C196" i="21"/>
  <c r="G196" i="21"/>
  <c r="K196" i="21"/>
  <c r="O196" i="21"/>
  <c r="S196" i="21"/>
  <c r="W196" i="21"/>
  <c r="D196" i="21"/>
  <c r="I196" i="21"/>
  <c r="N196" i="21"/>
  <c r="T196" i="21"/>
  <c r="Y196" i="21"/>
  <c r="E196" i="21"/>
  <c r="L196" i="21"/>
  <c r="R196" i="21"/>
  <c r="F196" i="21"/>
  <c r="M196" i="21"/>
  <c r="U196" i="21"/>
  <c r="P196" i="21"/>
  <c r="H196" i="21"/>
  <c r="V196" i="21"/>
  <c r="B196" i="21"/>
  <c r="J196" i="21"/>
  <c r="Q196" i="21"/>
  <c r="X196" i="21"/>
  <c r="E402" i="21"/>
  <c r="I402" i="21"/>
  <c r="M402" i="21"/>
  <c r="Q402" i="21"/>
  <c r="U402" i="21"/>
  <c r="Y402" i="21"/>
  <c r="F402" i="21"/>
  <c r="J402" i="21"/>
  <c r="N402" i="21"/>
  <c r="R402" i="21"/>
  <c r="V402" i="21"/>
  <c r="G402" i="21"/>
  <c r="O402" i="21"/>
  <c r="W402" i="21"/>
  <c r="H402" i="21"/>
  <c r="P402" i="21"/>
  <c r="X402" i="21"/>
  <c r="K402" i="21"/>
  <c r="L402" i="21"/>
  <c r="S402" i="21"/>
  <c r="T402" i="21"/>
  <c r="B402" i="21"/>
  <c r="C402" i="21"/>
  <c r="D402" i="21"/>
  <c r="A403" i="21"/>
  <c r="D265" i="21"/>
  <c r="H265" i="21"/>
  <c r="L265" i="21"/>
  <c r="P265" i="21"/>
  <c r="T265" i="21"/>
  <c r="X265" i="21"/>
  <c r="F265" i="21"/>
  <c r="K265" i="21"/>
  <c r="Q265" i="21"/>
  <c r="V265" i="21"/>
  <c r="G265" i="21"/>
  <c r="M265" i="21"/>
  <c r="R265" i="21"/>
  <c r="W265" i="21"/>
  <c r="C265" i="21"/>
  <c r="N265" i="21"/>
  <c r="Y265" i="21"/>
  <c r="O265" i="21"/>
  <c r="E265" i="21"/>
  <c r="S265" i="21"/>
  <c r="I265" i="21"/>
  <c r="J265" i="21"/>
  <c r="U265" i="21"/>
  <c r="B265" i="21"/>
  <c r="C231" i="21"/>
  <c r="G231" i="21"/>
  <c r="K231" i="21"/>
  <c r="O231" i="21"/>
  <c r="S231" i="21"/>
  <c r="W231" i="21"/>
  <c r="F231" i="21"/>
  <c r="L231" i="21"/>
  <c r="Q231" i="21"/>
  <c r="V231" i="21"/>
  <c r="H231" i="21"/>
  <c r="X231" i="21"/>
  <c r="M231" i="21"/>
  <c r="R231" i="21"/>
  <c r="D231" i="21"/>
  <c r="N231" i="21"/>
  <c r="Y231" i="21"/>
  <c r="E231" i="21"/>
  <c r="P231" i="21"/>
  <c r="I231" i="21"/>
  <c r="T231" i="21"/>
  <c r="J231" i="21"/>
  <c r="B231" i="21"/>
  <c r="U231" i="21"/>
  <c r="F334" i="21"/>
  <c r="J334" i="21"/>
  <c r="N334" i="21"/>
  <c r="R334" i="21"/>
  <c r="V334" i="21"/>
  <c r="G334" i="21"/>
  <c r="L334" i="21"/>
  <c r="Q334" i="21"/>
  <c r="W334" i="21"/>
  <c r="C334" i="21"/>
  <c r="H334" i="21"/>
  <c r="M334" i="21"/>
  <c r="S334" i="21"/>
  <c r="X334" i="21"/>
  <c r="D334" i="21"/>
  <c r="O334" i="21"/>
  <c r="Y334" i="21"/>
  <c r="I334" i="21"/>
  <c r="U334" i="21"/>
  <c r="K334" i="21"/>
  <c r="E334" i="21"/>
  <c r="P334" i="21"/>
  <c r="B334" i="21"/>
  <c r="T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266" i="21" l="1"/>
  <c r="I266" i="21"/>
  <c r="M266" i="21"/>
  <c r="Q266" i="21"/>
  <c r="U266" i="21"/>
  <c r="Y266" i="21"/>
  <c r="D266" i="21"/>
  <c r="J266" i="21"/>
  <c r="O266" i="21"/>
  <c r="T266" i="21"/>
  <c r="F266" i="21"/>
  <c r="K266" i="21"/>
  <c r="P266" i="21"/>
  <c r="V266" i="21"/>
  <c r="L266" i="21"/>
  <c r="W266" i="21"/>
  <c r="G266" i="21"/>
  <c r="S266" i="21"/>
  <c r="H266" i="21"/>
  <c r="X266" i="21"/>
  <c r="N266" i="21"/>
  <c r="R266" i="21"/>
  <c r="C266" i="21"/>
  <c r="B266" i="21"/>
  <c r="C335" i="21"/>
  <c r="G335" i="21"/>
  <c r="K335" i="21"/>
  <c r="O335" i="21"/>
  <c r="S335" i="21"/>
  <c r="W335" i="21"/>
  <c r="E335" i="21"/>
  <c r="J335" i="21"/>
  <c r="P335" i="21"/>
  <c r="U335" i="21"/>
  <c r="F335" i="21"/>
  <c r="L335" i="21"/>
  <c r="Q335" i="21"/>
  <c r="V335" i="21"/>
  <c r="M335" i="21"/>
  <c r="X335" i="21"/>
  <c r="N335" i="21"/>
  <c r="D335" i="21"/>
  <c r="R335" i="21"/>
  <c r="H335" i="21"/>
  <c r="I335" i="21"/>
  <c r="T335" i="21"/>
  <c r="B335" i="21"/>
  <c r="Y335" i="21"/>
  <c r="A336" i="21"/>
  <c r="F403" i="21"/>
  <c r="J403" i="21"/>
  <c r="N403" i="21"/>
  <c r="R403" i="21"/>
  <c r="V403" i="21"/>
  <c r="C403" i="21"/>
  <c r="G403" i="21"/>
  <c r="K403" i="21"/>
  <c r="O403" i="21"/>
  <c r="S403" i="21"/>
  <c r="W403" i="21"/>
  <c r="H403" i="21"/>
  <c r="P403" i="21"/>
  <c r="X403" i="21"/>
  <c r="I403" i="21"/>
  <c r="Q403" i="21"/>
  <c r="Y403" i="21"/>
  <c r="D403" i="21"/>
  <c r="T403" i="21"/>
  <c r="E403" i="21"/>
  <c r="U403" i="21"/>
  <c r="B403" i="21"/>
  <c r="L403" i="21"/>
  <c r="M403" i="21"/>
  <c r="A404" i="21"/>
  <c r="A302" i="21"/>
  <c r="E93" i="21"/>
  <c r="I93" i="21"/>
  <c r="M93" i="21"/>
  <c r="Q93" i="21"/>
  <c r="U93" i="21"/>
  <c r="Y93" i="21"/>
  <c r="B93" i="21"/>
  <c r="G93" i="21"/>
  <c r="L93" i="21"/>
  <c r="R93" i="21"/>
  <c r="W93" i="21"/>
  <c r="H93" i="21"/>
  <c r="N93" i="21"/>
  <c r="X93" i="21"/>
  <c r="C93" i="21"/>
  <c r="S93" i="21"/>
  <c r="J93" i="21"/>
  <c r="T93" i="21"/>
  <c r="V93" i="21"/>
  <c r="P93" i="21"/>
  <c r="K93" i="21"/>
  <c r="D93" i="21"/>
  <c r="O93" i="21"/>
  <c r="F93" i="21"/>
  <c r="F58" i="21"/>
  <c r="J58" i="21"/>
  <c r="N58" i="21"/>
  <c r="R58" i="21"/>
  <c r="V58" i="21"/>
  <c r="C58" i="21"/>
  <c r="H58" i="21"/>
  <c r="M58" i="21"/>
  <c r="S58" i="21"/>
  <c r="X58" i="21"/>
  <c r="D58" i="21"/>
  <c r="O58" i="21"/>
  <c r="T58" i="21"/>
  <c r="I58" i="21"/>
  <c r="Y58" i="21"/>
  <c r="B58" i="21"/>
  <c r="K58" i="21"/>
  <c r="U58" i="21"/>
  <c r="L58" i="21"/>
  <c r="W58" i="21"/>
  <c r="P58" i="21"/>
  <c r="G58" i="21"/>
  <c r="E58" i="21"/>
  <c r="Q58" i="21"/>
  <c r="F128" i="21"/>
  <c r="J128" i="21"/>
  <c r="N128" i="21"/>
  <c r="R128" i="21"/>
  <c r="V128" i="21"/>
  <c r="G128" i="21"/>
  <c r="L128" i="21"/>
  <c r="Q128" i="21"/>
  <c r="W128" i="21"/>
  <c r="C128" i="21"/>
  <c r="I128" i="21"/>
  <c r="P128" i="21"/>
  <c r="X128" i="21"/>
  <c r="B128" i="21"/>
  <c r="D128" i="21"/>
  <c r="K128" i="21"/>
  <c r="S128" i="21"/>
  <c r="Y128" i="21"/>
  <c r="M128" i="21"/>
  <c r="E128" i="21"/>
  <c r="H128" i="21"/>
  <c r="O128" i="21"/>
  <c r="T128" i="21"/>
  <c r="U128" i="21"/>
  <c r="D197" i="21"/>
  <c r="H197" i="21"/>
  <c r="L197" i="21"/>
  <c r="P197" i="21"/>
  <c r="T197" i="21"/>
  <c r="X197" i="21"/>
  <c r="G197" i="21"/>
  <c r="M197" i="21"/>
  <c r="R197" i="21"/>
  <c r="W197" i="21"/>
  <c r="B197" i="21"/>
  <c r="C197" i="21"/>
  <c r="J197" i="21"/>
  <c r="Q197" i="21"/>
  <c r="Y197" i="21"/>
  <c r="E197" i="21"/>
  <c r="K197" i="21"/>
  <c r="S197" i="21"/>
  <c r="F197" i="21"/>
  <c r="U197" i="21"/>
  <c r="O197" i="21"/>
  <c r="I197" i="21"/>
  <c r="V197" i="21"/>
  <c r="N197" i="21"/>
  <c r="E25" i="21"/>
  <c r="I25" i="21"/>
  <c r="M25" i="21"/>
  <c r="Q25" i="21"/>
  <c r="U25" i="21"/>
  <c r="Y25" i="21"/>
  <c r="B25" i="21"/>
  <c r="F25" i="21"/>
  <c r="K25" i="21"/>
  <c r="P25" i="21"/>
  <c r="V25" i="21"/>
  <c r="G25" i="21"/>
  <c r="R25" i="21"/>
  <c r="L25" i="21"/>
  <c r="W25" i="21"/>
  <c r="H25" i="21"/>
  <c r="S25" i="21"/>
  <c r="J25" i="21"/>
  <c r="T25" i="21"/>
  <c r="N25" i="21"/>
  <c r="D25" i="21"/>
  <c r="C25" i="21"/>
  <c r="X25" i="21"/>
  <c r="O25" i="21"/>
  <c r="D232" i="21"/>
  <c r="H232" i="21"/>
  <c r="L232" i="21"/>
  <c r="P232" i="21"/>
  <c r="T232" i="21"/>
  <c r="X232" i="21"/>
  <c r="E232" i="21"/>
  <c r="J232" i="21"/>
  <c r="O232" i="21"/>
  <c r="U232" i="21"/>
  <c r="K232" i="21"/>
  <c r="F232" i="21"/>
  <c r="Q232" i="21"/>
  <c r="M232" i="21"/>
  <c r="V232" i="21"/>
  <c r="B232" i="21"/>
  <c r="C232" i="21"/>
  <c r="N232" i="21"/>
  <c r="W232" i="21"/>
  <c r="G232" i="21"/>
  <c r="R232" i="21"/>
  <c r="Y232" i="21"/>
  <c r="S232" i="21"/>
  <c r="I232" i="21"/>
  <c r="E369" i="21"/>
  <c r="I369" i="21"/>
  <c r="M369" i="21"/>
  <c r="Q369" i="21"/>
  <c r="U369" i="21"/>
  <c r="Y369" i="21"/>
  <c r="F369" i="21"/>
  <c r="J369" i="21"/>
  <c r="N369" i="21"/>
  <c r="R369" i="21"/>
  <c r="V369" i="21"/>
  <c r="G369" i="21"/>
  <c r="O369" i="21"/>
  <c r="W369" i="21"/>
  <c r="H369" i="21"/>
  <c r="P369" i="21"/>
  <c r="X369" i="21"/>
  <c r="K369" i="21"/>
  <c r="S369" i="21"/>
  <c r="B369" i="21"/>
  <c r="C369" i="21"/>
  <c r="T369" i="21"/>
  <c r="L369" i="21"/>
  <c r="D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E233" i="21" l="1"/>
  <c r="I233" i="21"/>
  <c r="M233" i="21"/>
  <c r="Q233" i="21"/>
  <c r="U233" i="21"/>
  <c r="Y233" i="21"/>
  <c r="B233" i="21"/>
  <c r="C233" i="21"/>
  <c r="H233" i="21"/>
  <c r="N233" i="21"/>
  <c r="S233" i="21"/>
  <c r="X233" i="21"/>
  <c r="F233" i="21"/>
  <c r="L233" i="21"/>
  <c r="T233" i="21"/>
  <c r="G233" i="21"/>
  <c r="O233" i="21"/>
  <c r="V233" i="21"/>
  <c r="J233" i="21"/>
  <c r="P233" i="21"/>
  <c r="W233" i="21"/>
  <c r="R233" i="21"/>
  <c r="D233" i="21"/>
  <c r="K233" i="21"/>
  <c r="F370" i="21"/>
  <c r="J370" i="21"/>
  <c r="N370" i="21"/>
  <c r="R370" i="21"/>
  <c r="V370" i="21"/>
  <c r="C370" i="21"/>
  <c r="G370" i="21"/>
  <c r="K370" i="21"/>
  <c r="O370" i="21"/>
  <c r="S370" i="21"/>
  <c r="W370" i="21"/>
  <c r="H370" i="21"/>
  <c r="P370" i="21"/>
  <c r="X370" i="21"/>
  <c r="I370" i="21"/>
  <c r="Q370" i="21"/>
  <c r="Y370" i="21"/>
  <c r="D370" i="21"/>
  <c r="T370" i="21"/>
  <c r="M370" i="21"/>
  <c r="U370" i="21"/>
  <c r="B370" i="21"/>
  <c r="E370" i="21"/>
  <c r="L370" i="21"/>
  <c r="A371" i="21"/>
  <c r="F26" i="21"/>
  <c r="J26" i="21"/>
  <c r="N26" i="21"/>
  <c r="R26" i="21"/>
  <c r="V26" i="21"/>
  <c r="D26" i="21"/>
  <c r="I26" i="21"/>
  <c r="O26" i="21"/>
  <c r="T26" i="21"/>
  <c r="Y26" i="21"/>
  <c r="E26" i="21"/>
  <c r="P26" i="21"/>
  <c r="K26" i="21"/>
  <c r="U26" i="21"/>
  <c r="G26" i="21"/>
  <c r="Q26" i="21"/>
  <c r="S26" i="21"/>
  <c r="L26" i="21"/>
  <c r="C26" i="21"/>
  <c r="X26" i="21"/>
  <c r="H26" i="21"/>
  <c r="W26" i="21"/>
  <c r="B26" i="21"/>
  <c r="M26" i="21"/>
  <c r="A303" i="21"/>
  <c r="F94" i="21"/>
  <c r="J94" i="21"/>
  <c r="N94" i="21"/>
  <c r="R94" i="21"/>
  <c r="V94" i="21"/>
  <c r="E94" i="21"/>
  <c r="K94" i="21"/>
  <c r="P94" i="21"/>
  <c r="U94" i="21"/>
  <c r="G94" i="21"/>
  <c r="Q94" i="21"/>
  <c r="L94" i="21"/>
  <c r="W94" i="21"/>
  <c r="H94" i="21"/>
  <c r="S94" i="21"/>
  <c r="I94" i="21"/>
  <c r="T94" i="21"/>
  <c r="C94" i="21"/>
  <c r="X94" i="21"/>
  <c r="O94" i="21"/>
  <c r="B94" i="21"/>
  <c r="M94" i="21"/>
  <c r="D94" i="21"/>
  <c r="Y94" i="21"/>
  <c r="C129" i="21"/>
  <c r="G129" i="21"/>
  <c r="K129" i="21"/>
  <c r="O129" i="21"/>
  <c r="S129" i="21"/>
  <c r="W129" i="21"/>
  <c r="E129" i="21"/>
  <c r="J129" i="21"/>
  <c r="P129" i="21"/>
  <c r="U129" i="21"/>
  <c r="B129" i="21"/>
  <c r="H129" i="21"/>
  <c r="N129" i="21"/>
  <c r="V129" i="21"/>
  <c r="I129" i="21"/>
  <c r="Q129" i="21"/>
  <c r="X129" i="21"/>
  <c r="D129" i="21"/>
  <c r="R129" i="21"/>
  <c r="L129" i="21"/>
  <c r="M129" i="21"/>
  <c r="F129" i="21"/>
  <c r="T129" i="21"/>
  <c r="Y129" i="21"/>
  <c r="E198" i="21"/>
  <c r="I198" i="21"/>
  <c r="M198" i="21"/>
  <c r="Q198" i="21"/>
  <c r="U198" i="21"/>
  <c r="Y198" i="21"/>
  <c r="B198" i="21"/>
  <c r="F198" i="21"/>
  <c r="K198" i="21"/>
  <c r="P198" i="21"/>
  <c r="V198" i="21"/>
  <c r="H198" i="21"/>
  <c r="O198" i="21"/>
  <c r="W198" i="21"/>
  <c r="C198" i="21"/>
  <c r="J198" i="21"/>
  <c r="R198" i="21"/>
  <c r="X198" i="21"/>
  <c r="L198" i="21"/>
  <c r="D198" i="21"/>
  <c r="N198" i="21"/>
  <c r="S198" i="21"/>
  <c r="G198" i="21"/>
  <c r="T198" i="21"/>
  <c r="C404" i="21"/>
  <c r="G404" i="21"/>
  <c r="K404" i="21"/>
  <c r="O404" i="21"/>
  <c r="S404" i="21"/>
  <c r="W404" i="21"/>
  <c r="D404" i="21"/>
  <c r="H404" i="21"/>
  <c r="L404" i="21"/>
  <c r="P404" i="21"/>
  <c r="T404" i="21"/>
  <c r="X404" i="21"/>
  <c r="I404" i="21"/>
  <c r="Q404" i="21"/>
  <c r="Y404" i="21"/>
  <c r="J404" i="21"/>
  <c r="R404" i="21"/>
  <c r="M404" i="21"/>
  <c r="N404" i="21"/>
  <c r="E404" i="21"/>
  <c r="B404" i="21"/>
  <c r="F404" i="21"/>
  <c r="U404" i="21"/>
  <c r="V404" i="21"/>
  <c r="A405" i="21"/>
  <c r="C59" i="21"/>
  <c r="G59" i="21"/>
  <c r="K59" i="21"/>
  <c r="O59" i="21"/>
  <c r="S59" i="21"/>
  <c r="W59" i="21"/>
  <c r="F59" i="21"/>
  <c r="L59" i="21"/>
  <c r="Q59" i="21"/>
  <c r="V59" i="21"/>
  <c r="H59" i="21"/>
  <c r="R59" i="21"/>
  <c r="X59" i="21"/>
  <c r="M59" i="21"/>
  <c r="I59" i="21"/>
  <c r="T59" i="21"/>
  <c r="J59" i="21"/>
  <c r="U59" i="21"/>
  <c r="N59" i="21"/>
  <c r="E59" i="21"/>
  <c r="D59" i="21"/>
  <c r="Y59" i="21"/>
  <c r="B59" i="21"/>
  <c r="P59" i="21"/>
  <c r="C267" i="21"/>
  <c r="G267" i="21"/>
  <c r="K267" i="21"/>
  <c r="O267" i="21"/>
  <c r="S267" i="21"/>
  <c r="W267" i="21"/>
  <c r="D267" i="21"/>
  <c r="H267" i="21"/>
  <c r="L267" i="21"/>
  <c r="P267" i="21"/>
  <c r="T267" i="21"/>
  <c r="X267" i="21"/>
  <c r="I267" i="21"/>
  <c r="Q267" i="21"/>
  <c r="Y267" i="21"/>
  <c r="J267" i="21"/>
  <c r="U267" i="21"/>
  <c r="B267" i="21"/>
  <c r="M267" i="21"/>
  <c r="V267" i="21"/>
  <c r="N267" i="21"/>
  <c r="R267" i="21"/>
  <c r="E267" i="21"/>
  <c r="F267" i="21"/>
  <c r="D336" i="21"/>
  <c r="H336" i="21"/>
  <c r="L336" i="21"/>
  <c r="P336" i="21"/>
  <c r="T336" i="21"/>
  <c r="X336" i="21"/>
  <c r="C336" i="21"/>
  <c r="I336" i="21"/>
  <c r="N336" i="21"/>
  <c r="S336" i="21"/>
  <c r="Y336" i="21"/>
  <c r="B336" i="21"/>
  <c r="E336" i="21"/>
  <c r="J336" i="21"/>
  <c r="O336" i="21"/>
  <c r="U336" i="21"/>
  <c r="K336" i="21"/>
  <c r="V336" i="21"/>
  <c r="F336" i="21"/>
  <c r="R336" i="21"/>
  <c r="G336" i="21"/>
  <c r="W336" i="21"/>
  <c r="M336" i="21"/>
  <c r="Q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8" i="21" l="1"/>
  <c r="H268" i="21"/>
  <c r="L268" i="21"/>
  <c r="P268" i="21"/>
  <c r="T268" i="21"/>
  <c r="X268" i="21"/>
  <c r="E268" i="21"/>
  <c r="I268" i="21"/>
  <c r="M268" i="21"/>
  <c r="Q268" i="21"/>
  <c r="U268" i="21"/>
  <c r="Y268" i="21"/>
  <c r="J268" i="21"/>
  <c r="R268" i="21"/>
  <c r="B268" i="21"/>
  <c r="G268" i="21"/>
  <c r="S268" i="21"/>
  <c r="K268" i="21"/>
  <c r="V268" i="21"/>
  <c r="N268" i="21"/>
  <c r="O268" i="21"/>
  <c r="C268" i="21"/>
  <c r="W268" i="21"/>
  <c r="F268" i="21"/>
  <c r="E337" i="21"/>
  <c r="I337" i="21"/>
  <c r="M337" i="21"/>
  <c r="Q337" i="21"/>
  <c r="U337" i="21"/>
  <c r="Y337" i="21"/>
  <c r="B337" i="21"/>
  <c r="G337" i="21"/>
  <c r="L337" i="21"/>
  <c r="R337" i="21"/>
  <c r="W337" i="21"/>
  <c r="C337" i="21"/>
  <c r="H337" i="21"/>
  <c r="N337" i="21"/>
  <c r="S337" i="21"/>
  <c r="X337" i="21"/>
  <c r="J337" i="21"/>
  <c r="T337" i="21"/>
  <c r="K337" i="21"/>
  <c r="O337" i="21"/>
  <c r="P337" i="21"/>
  <c r="V337" i="21"/>
  <c r="D337" i="21"/>
  <c r="F337" i="21"/>
  <c r="A338" i="21"/>
  <c r="A304" i="21"/>
  <c r="D130" i="21"/>
  <c r="H130" i="21"/>
  <c r="L130" i="21"/>
  <c r="P130" i="21"/>
  <c r="T130" i="21"/>
  <c r="X130" i="21"/>
  <c r="C130" i="21"/>
  <c r="I130" i="21"/>
  <c r="N130" i="21"/>
  <c r="S130" i="21"/>
  <c r="Y130" i="21"/>
  <c r="F130" i="21"/>
  <c r="M130" i="21"/>
  <c r="U130" i="21"/>
  <c r="B130" i="21"/>
  <c r="G130" i="21"/>
  <c r="O130" i="21"/>
  <c r="V130" i="21"/>
  <c r="J130" i="21"/>
  <c r="W130" i="21"/>
  <c r="Q130" i="21"/>
  <c r="R130" i="21"/>
  <c r="K130" i="21"/>
  <c r="E130" i="21"/>
  <c r="C95" i="21"/>
  <c r="G95" i="21"/>
  <c r="K95" i="21"/>
  <c r="O95" i="21"/>
  <c r="S95" i="21"/>
  <c r="W95" i="21"/>
  <c r="D95" i="21"/>
  <c r="I95" i="21"/>
  <c r="N95" i="21"/>
  <c r="T95" i="21"/>
  <c r="Y95" i="21"/>
  <c r="B95" i="21"/>
  <c r="E95" i="21"/>
  <c r="P95" i="21"/>
  <c r="J95" i="21"/>
  <c r="U95" i="21"/>
  <c r="F95" i="21"/>
  <c r="Q95" i="21"/>
  <c r="H95" i="21"/>
  <c r="V95" i="21"/>
  <c r="X95" i="21"/>
  <c r="R95" i="21"/>
  <c r="L95" i="21"/>
  <c r="M95" i="21"/>
  <c r="C27" i="21"/>
  <c r="G27" i="21"/>
  <c r="K27" i="21"/>
  <c r="O27" i="21"/>
  <c r="S27" i="21"/>
  <c r="W27" i="21"/>
  <c r="H27" i="21"/>
  <c r="M27" i="21"/>
  <c r="R27" i="21"/>
  <c r="X27" i="21"/>
  <c r="D27" i="21"/>
  <c r="N27" i="21"/>
  <c r="T27" i="21"/>
  <c r="I27" i="21"/>
  <c r="Y27" i="21"/>
  <c r="E27" i="21"/>
  <c r="P27" i="21"/>
  <c r="F27" i="21"/>
  <c r="J27" i="21"/>
  <c r="V27" i="21"/>
  <c r="Q27" i="21"/>
  <c r="U27" i="21"/>
  <c r="L27" i="21"/>
  <c r="B27" i="21"/>
  <c r="D405" i="21"/>
  <c r="H405" i="21"/>
  <c r="L405" i="21"/>
  <c r="P405" i="21"/>
  <c r="T405" i="21"/>
  <c r="X405" i="21"/>
  <c r="E405" i="21"/>
  <c r="I405" i="21"/>
  <c r="M405" i="21"/>
  <c r="Q405" i="21"/>
  <c r="U405" i="21"/>
  <c r="Y405" i="21"/>
  <c r="J405" i="21"/>
  <c r="R405" i="21"/>
  <c r="C405" i="21"/>
  <c r="K405" i="21"/>
  <c r="S405" i="21"/>
  <c r="F405" i="21"/>
  <c r="V405" i="21"/>
  <c r="G405" i="21"/>
  <c r="W405" i="21"/>
  <c r="N405" i="21"/>
  <c r="O405" i="21"/>
  <c r="B405" i="21"/>
  <c r="A406" i="21"/>
  <c r="D60" i="21"/>
  <c r="H60" i="21"/>
  <c r="L60" i="21"/>
  <c r="P60" i="21"/>
  <c r="T60" i="21"/>
  <c r="X60" i="21"/>
  <c r="E60" i="21"/>
  <c r="J60" i="21"/>
  <c r="O60" i="21"/>
  <c r="U60" i="21"/>
  <c r="K60" i="21"/>
  <c r="V60" i="21"/>
  <c r="F60" i="21"/>
  <c r="Q60" i="21"/>
  <c r="G60" i="21"/>
  <c r="R60" i="21"/>
  <c r="S60" i="21"/>
  <c r="M60" i="21"/>
  <c r="C60" i="21"/>
  <c r="I60" i="21"/>
  <c r="W60" i="21"/>
  <c r="N60" i="21"/>
  <c r="Y60" i="21"/>
  <c r="B60" i="21"/>
  <c r="F199" i="21"/>
  <c r="J199" i="21"/>
  <c r="N199" i="21"/>
  <c r="R199" i="21"/>
  <c r="V199" i="21"/>
  <c r="D199" i="21"/>
  <c r="I199" i="21"/>
  <c r="O199" i="21"/>
  <c r="T199" i="21"/>
  <c r="Y199" i="21"/>
  <c r="G199" i="21"/>
  <c r="M199" i="21"/>
  <c r="U199" i="21"/>
  <c r="H199" i="21"/>
  <c r="P199" i="21"/>
  <c r="W199" i="21"/>
  <c r="C199" i="21"/>
  <c r="Q199" i="21"/>
  <c r="K199" i="21"/>
  <c r="L199" i="21"/>
  <c r="B199" i="21"/>
  <c r="E199" i="21"/>
  <c r="S199" i="21"/>
  <c r="X199" i="21"/>
  <c r="F234" i="21"/>
  <c r="J234" i="21"/>
  <c r="N234" i="21"/>
  <c r="R234" i="21"/>
  <c r="V234" i="21"/>
  <c r="G234" i="21"/>
  <c r="L234" i="21"/>
  <c r="Q234" i="21"/>
  <c r="W234" i="21"/>
  <c r="D234" i="21"/>
  <c r="K234" i="21"/>
  <c r="S234" i="21"/>
  <c r="Y234" i="21"/>
  <c r="E234" i="21"/>
  <c r="M234" i="21"/>
  <c r="T234" i="21"/>
  <c r="B234" i="21"/>
  <c r="H234" i="21"/>
  <c r="O234" i="21"/>
  <c r="U234" i="21"/>
  <c r="C234" i="21"/>
  <c r="I234" i="21"/>
  <c r="P234" i="21"/>
  <c r="X234" i="21"/>
  <c r="C371" i="21"/>
  <c r="G371" i="21"/>
  <c r="K371" i="21"/>
  <c r="O371" i="21"/>
  <c r="S371" i="21"/>
  <c r="W371" i="21"/>
  <c r="D371" i="21"/>
  <c r="H371" i="21"/>
  <c r="L371" i="21"/>
  <c r="P371" i="21"/>
  <c r="T371" i="21"/>
  <c r="X371" i="21"/>
  <c r="I371" i="21"/>
  <c r="Q371" i="21"/>
  <c r="Y371" i="21"/>
  <c r="J371" i="21"/>
  <c r="R371" i="21"/>
  <c r="M371" i="21"/>
  <c r="N371" i="21"/>
  <c r="U371" i="21"/>
  <c r="V371" i="21"/>
  <c r="B371" i="21"/>
  <c r="E371" i="21"/>
  <c r="F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96" i="21" l="1"/>
  <c r="H96" i="21"/>
  <c r="L96" i="21"/>
  <c r="P96" i="21"/>
  <c r="T96" i="21"/>
  <c r="X96" i="21"/>
  <c r="G96" i="21"/>
  <c r="M96" i="21"/>
  <c r="R96" i="21"/>
  <c r="W96" i="21"/>
  <c r="C96" i="21"/>
  <c r="I96" i="21"/>
  <c r="S96" i="21"/>
  <c r="B96" i="21"/>
  <c r="N96" i="21"/>
  <c r="Y96" i="21"/>
  <c r="E96" i="21"/>
  <c r="O96" i="21"/>
  <c r="F96" i="21"/>
  <c r="Q96" i="21"/>
  <c r="U96" i="21"/>
  <c r="K96" i="21"/>
  <c r="J96" i="21"/>
  <c r="V96" i="21"/>
  <c r="D28" i="21"/>
  <c r="H28" i="21"/>
  <c r="L28" i="21"/>
  <c r="P28" i="21"/>
  <c r="T28" i="21"/>
  <c r="X28" i="21"/>
  <c r="F28" i="21"/>
  <c r="K28" i="21"/>
  <c r="Q28" i="21"/>
  <c r="V28" i="21"/>
  <c r="B28" i="21"/>
  <c r="G28" i="21"/>
  <c r="M28" i="21"/>
  <c r="W28" i="21"/>
  <c r="R28" i="21"/>
  <c r="C28" i="21"/>
  <c r="N28" i="21"/>
  <c r="Y28" i="21"/>
  <c r="E28" i="21"/>
  <c r="O28" i="21"/>
  <c r="I28" i="21"/>
  <c r="U28" i="21"/>
  <c r="S28" i="21"/>
  <c r="J28" i="21"/>
  <c r="C235" i="21"/>
  <c r="G235" i="21"/>
  <c r="K235" i="21"/>
  <c r="O235" i="21"/>
  <c r="S235" i="21"/>
  <c r="W235" i="21"/>
  <c r="E235" i="21"/>
  <c r="J235" i="21"/>
  <c r="P235" i="21"/>
  <c r="U235" i="21"/>
  <c r="B235" i="21"/>
  <c r="I235" i="21"/>
  <c r="Q235" i="21"/>
  <c r="X235" i="21"/>
  <c r="D235" i="21"/>
  <c r="L235" i="21"/>
  <c r="R235" i="21"/>
  <c r="Y235" i="21"/>
  <c r="F235" i="21"/>
  <c r="M235" i="21"/>
  <c r="T235" i="21"/>
  <c r="H235" i="21"/>
  <c r="N235" i="21"/>
  <c r="V235" i="21"/>
  <c r="D372" i="21"/>
  <c r="H372" i="21"/>
  <c r="L372" i="21"/>
  <c r="P372" i="21"/>
  <c r="T372" i="21"/>
  <c r="X372" i="21"/>
  <c r="E372" i="21"/>
  <c r="I372" i="21"/>
  <c r="M372" i="21"/>
  <c r="Q372" i="21"/>
  <c r="U372" i="21"/>
  <c r="Y372" i="21"/>
  <c r="J372" i="21"/>
  <c r="R372" i="21"/>
  <c r="C372" i="21"/>
  <c r="K372" i="21"/>
  <c r="S372" i="21"/>
  <c r="F372" i="21"/>
  <c r="V372" i="21"/>
  <c r="B372" i="21"/>
  <c r="N372" i="21"/>
  <c r="O372" i="21"/>
  <c r="G372" i="21"/>
  <c r="W372" i="21"/>
  <c r="A373" i="21"/>
  <c r="A305" i="21"/>
  <c r="E406" i="21"/>
  <c r="I406" i="21"/>
  <c r="M406" i="21"/>
  <c r="Q406" i="21"/>
  <c r="U406" i="21"/>
  <c r="Y406" i="21"/>
  <c r="F406" i="21"/>
  <c r="J406" i="21"/>
  <c r="N406" i="21"/>
  <c r="R406" i="21"/>
  <c r="V406" i="21"/>
  <c r="C406" i="21"/>
  <c r="K406" i="21"/>
  <c r="S406" i="21"/>
  <c r="D406" i="21"/>
  <c r="L406" i="21"/>
  <c r="T406" i="21"/>
  <c r="O406" i="21"/>
  <c r="B406" i="21"/>
  <c r="P406" i="21"/>
  <c r="W406" i="21"/>
  <c r="X406" i="21"/>
  <c r="G406" i="21"/>
  <c r="H406" i="21"/>
  <c r="A407" i="21"/>
  <c r="E61" i="21"/>
  <c r="I61" i="21"/>
  <c r="M61" i="21"/>
  <c r="Q61" i="21"/>
  <c r="U61" i="21"/>
  <c r="Y61" i="21"/>
  <c r="B61" i="21"/>
  <c r="C61" i="21"/>
  <c r="H61" i="21"/>
  <c r="N61" i="21"/>
  <c r="S61" i="21"/>
  <c r="X61" i="21"/>
  <c r="J61" i="21"/>
  <c r="O61" i="21"/>
  <c r="D61" i="21"/>
  <c r="T61" i="21"/>
  <c r="F61" i="21"/>
  <c r="P61" i="21"/>
  <c r="G61" i="21"/>
  <c r="R61" i="21"/>
  <c r="K61" i="21"/>
  <c r="L61" i="21"/>
  <c r="V61" i="21"/>
  <c r="W61" i="21"/>
  <c r="E131" i="21"/>
  <c r="I131" i="21"/>
  <c r="M131" i="21"/>
  <c r="Q131" i="21"/>
  <c r="U131" i="21"/>
  <c r="Y131" i="21"/>
  <c r="G131" i="21"/>
  <c r="L131" i="21"/>
  <c r="R131" i="21"/>
  <c r="W131" i="21"/>
  <c r="D131" i="21"/>
  <c r="K131" i="21"/>
  <c r="S131" i="21"/>
  <c r="F131" i="21"/>
  <c r="N131" i="21"/>
  <c r="T131" i="21"/>
  <c r="O131" i="21"/>
  <c r="B131" i="21"/>
  <c r="V131" i="21"/>
  <c r="J131" i="21"/>
  <c r="C131" i="21"/>
  <c r="P131" i="21"/>
  <c r="H131" i="21"/>
  <c r="X131" i="21"/>
  <c r="C200" i="21"/>
  <c r="G200" i="21"/>
  <c r="K200" i="21"/>
  <c r="O200" i="21"/>
  <c r="S200" i="21"/>
  <c r="W200" i="21"/>
  <c r="H200" i="21"/>
  <c r="M200" i="21"/>
  <c r="R200" i="21"/>
  <c r="X200" i="21"/>
  <c r="E200" i="21"/>
  <c r="L200" i="21"/>
  <c r="T200" i="21"/>
  <c r="B200" i="21"/>
  <c r="F200" i="21"/>
  <c r="N200" i="21"/>
  <c r="U200" i="21"/>
  <c r="I200" i="21"/>
  <c r="V200" i="21"/>
  <c r="P200" i="21"/>
  <c r="Q200" i="21"/>
  <c r="J200" i="21"/>
  <c r="Y200" i="21"/>
  <c r="D200" i="21"/>
  <c r="E269" i="21"/>
  <c r="I269" i="21"/>
  <c r="M269" i="21"/>
  <c r="Q269" i="21"/>
  <c r="U269" i="21"/>
  <c r="Y269" i="21"/>
  <c r="F269" i="21"/>
  <c r="J269" i="21"/>
  <c r="N269" i="21"/>
  <c r="R269" i="21"/>
  <c r="V269" i="21"/>
  <c r="C269" i="21"/>
  <c r="K269" i="21"/>
  <c r="S269" i="21"/>
  <c r="G269" i="21"/>
  <c r="P269" i="21"/>
  <c r="H269" i="21"/>
  <c r="T269" i="21"/>
  <c r="B269" i="21"/>
  <c r="L269" i="21"/>
  <c r="O269" i="21"/>
  <c r="W269" i="21"/>
  <c r="D269" i="21"/>
  <c r="X269" i="21"/>
  <c r="F338" i="21"/>
  <c r="J338" i="21"/>
  <c r="N338" i="21"/>
  <c r="R338" i="21"/>
  <c r="V338" i="21"/>
  <c r="E338" i="21"/>
  <c r="K338" i="21"/>
  <c r="P338" i="21"/>
  <c r="U338" i="21"/>
  <c r="G338" i="21"/>
  <c r="L338" i="21"/>
  <c r="Q338" i="21"/>
  <c r="W338" i="21"/>
  <c r="B338" i="21"/>
  <c r="H338" i="21"/>
  <c r="S338" i="21"/>
  <c r="C338" i="21"/>
  <c r="O338" i="21"/>
  <c r="D338" i="21"/>
  <c r="T338" i="21"/>
  <c r="X338" i="21"/>
  <c r="Y338" i="21"/>
  <c r="I338" i="21"/>
  <c r="M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270" i="21" l="1"/>
  <c r="J270" i="21"/>
  <c r="N270" i="21"/>
  <c r="R270" i="21"/>
  <c r="V270" i="21"/>
  <c r="C270" i="21"/>
  <c r="G270" i="21"/>
  <c r="K270" i="21"/>
  <c r="O270" i="21"/>
  <c r="S270" i="21"/>
  <c r="W270" i="21"/>
  <c r="D270" i="21"/>
  <c r="L270" i="21"/>
  <c r="T270" i="21"/>
  <c r="E270" i="21"/>
  <c r="P270" i="21"/>
  <c r="Y270" i="21"/>
  <c r="H270" i="21"/>
  <c r="Q270" i="21"/>
  <c r="I270" i="21"/>
  <c r="B270" i="21"/>
  <c r="M270" i="21"/>
  <c r="U270" i="21"/>
  <c r="X270" i="21"/>
  <c r="C339" i="21"/>
  <c r="G339" i="21"/>
  <c r="K339" i="21"/>
  <c r="O339" i="21"/>
  <c r="S339" i="21"/>
  <c r="W339" i="21"/>
  <c r="D339" i="21"/>
  <c r="I339" i="21"/>
  <c r="N339" i="21"/>
  <c r="T339" i="21"/>
  <c r="Y339" i="21"/>
  <c r="E339" i="21"/>
  <c r="J339" i="21"/>
  <c r="P339" i="21"/>
  <c r="U339" i="21"/>
  <c r="F339" i="21"/>
  <c r="Q339" i="21"/>
  <c r="B339" i="21"/>
  <c r="H339" i="21"/>
  <c r="V339" i="21"/>
  <c r="L339" i="21"/>
  <c r="X339" i="21"/>
  <c r="M339" i="21"/>
  <c r="R339" i="21"/>
  <c r="A340" i="21"/>
  <c r="E29" i="21"/>
  <c r="I29" i="21"/>
  <c r="M29" i="21"/>
  <c r="Q29" i="21"/>
  <c r="U29" i="21"/>
  <c r="Y29" i="21"/>
  <c r="B29" i="21"/>
  <c r="D29" i="21"/>
  <c r="J29" i="21"/>
  <c r="O29" i="21"/>
  <c r="T29" i="21"/>
  <c r="F29" i="21"/>
  <c r="P29" i="21"/>
  <c r="K29" i="21"/>
  <c r="V29" i="21"/>
  <c r="L29" i="21"/>
  <c r="W29" i="21"/>
  <c r="N29" i="21"/>
  <c r="X29" i="21"/>
  <c r="G29" i="21"/>
  <c r="S29" i="21"/>
  <c r="C29" i="21"/>
  <c r="R29" i="21"/>
  <c r="H29" i="21"/>
  <c r="D201" i="21"/>
  <c r="H201" i="21"/>
  <c r="L201" i="21"/>
  <c r="P201" i="21"/>
  <c r="T201" i="21"/>
  <c r="X201" i="21"/>
  <c r="F201" i="21"/>
  <c r="K201" i="21"/>
  <c r="Q201" i="21"/>
  <c r="V201" i="21"/>
  <c r="C201" i="21"/>
  <c r="J201" i="21"/>
  <c r="R201" i="21"/>
  <c r="Y201" i="21"/>
  <c r="E201" i="21"/>
  <c r="M201" i="21"/>
  <c r="S201" i="21"/>
  <c r="B201" i="21"/>
  <c r="N201" i="21"/>
  <c r="W201" i="21"/>
  <c r="O201" i="21"/>
  <c r="G201" i="21"/>
  <c r="U201" i="21"/>
  <c r="I201" i="21"/>
  <c r="F62" i="21"/>
  <c r="J62" i="21"/>
  <c r="N62" i="21"/>
  <c r="R62" i="21"/>
  <c r="V62" i="21"/>
  <c r="G62" i="21"/>
  <c r="L62" i="21"/>
  <c r="Q62" i="21"/>
  <c r="W62" i="21"/>
  <c r="B62" i="21"/>
  <c r="C62" i="21"/>
  <c r="M62" i="21"/>
  <c r="X62" i="21"/>
  <c r="H62" i="21"/>
  <c r="S62" i="21"/>
  <c r="D62" i="21"/>
  <c r="O62" i="21"/>
  <c r="Y62" i="21"/>
  <c r="P62" i="21"/>
  <c r="I62" i="21"/>
  <c r="K62" i="21"/>
  <c r="E62" i="21"/>
  <c r="T62" i="21"/>
  <c r="U62" i="21"/>
  <c r="E97" i="21"/>
  <c r="I97" i="21"/>
  <c r="M97" i="21"/>
  <c r="Q97" i="21"/>
  <c r="U97" i="21"/>
  <c r="Y97" i="21"/>
  <c r="B97" i="21"/>
  <c r="F97" i="21"/>
  <c r="K97" i="21"/>
  <c r="P97" i="21"/>
  <c r="V97" i="21"/>
  <c r="G97" i="21"/>
  <c r="R97" i="21"/>
  <c r="L97" i="21"/>
  <c r="W97" i="21"/>
  <c r="C97" i="21"/>
  <c r="N97" i="21"/>
  <c r="X97" i="21"/>
  <c r="D97" i="21"/>
  <c r="S97" i="21"/>
  <c r="J97" i="21"/>
  <c r="O97" i="21"/>
  <c r="H97" i="21"/>
  <c r="T97" i="21"/>
  <c r="F132" i="21"/>
  <c r="J132" i="21"/>
  <c r="N132" i="21"/>
  <c r="R132" i="21"/>
  <c r="V132" i="21"/>
  <c r="E132" i="21"/>
  <c r="K132" i="21"/>
  <c r="P132" i="21"/>
  <c r="U132" i="21"/>
  <c r="C132" i="21"/>
  <c r="I132" i="21"/>
  <c r="Q132" i="21"/>
  <c r="X132" i="21"/>
  <c r="D132" i="21"/>
  <c r="L132" i="21"/>
  <c r="S132" i="21"/>
  <c r="Y132" i="21"/>
  <c r="G132" i="21"/>
  <c r="T132" i="21"/>
  <c r="O132" i="21"/>
  <c r="H132" i="21"/>
  <c r="W132" i="21"/>
  <c r="B132" i="21"/>
  <c r="M132" i="21"/>
  <c r="F407" i="21"/>
  <c r="J407" i="21"/>
  <c r="N407" i="21"/>
  <c r="R407" i="21"/>
  <c r="V407" i="21"/>
  <c r="C407" i="21"/>
  <c r="G407" i="21"/>
  <c r="K407" i="21"/>
  <c r="O407" i="21"/>
  <c r="S407" i="21"/>
  <c r="W407" i="21"/>
  <c r="D407" i="21"/>
  <c r="L407" i="21"/>
  <c r="T407" i="21"/>
  <c r="E407" i="21"/>
  <c r="M407" i="21"/>
  <c r="U407" i="21"/>
  <c r="H407" i="21"/>
  <c r="X407" i="21"/>
  <c r="I407" i="21"/>
  <c r="Y407" i="21"/>
  <c r="B407" i="21"/>
  <c r="P407" i="21"/>
  <c r="Q407" i="21"/>
  <c r="A408" i="21"/>
  <c r="A306" i="21"/>
  <c r="D236" i="21"/>
  <c r="H236" i="21"/>
  <c r="L236" i="21"/>
  <c r="P236" i="21"/>
  <c r="T236" i="21"/>
  <c r="X236" i="21"/>
  <c r="C236" i="21"/>
  <c r="I236" i="21"/>
  <c r="N236" i="21"/>
  <c r="S236" i="21"/>
  <c r="Y236" i="21"/>
  <c r="G236" i="21"/>
  <c r="O236" i="21"/>
  <c r="V236" i="21"/>
  <c r="J236" i="21"/>
  <c r="Q236" i="21"/>
  <c r="W236" i="21"/>
  <c r="E236" i="21"/>
  <c r="K236" i="21"/>
  <c r="R236" i="21"/>
  <c r="M236" i="21"/>
  <c r="F236" i="21"/>
  <c r="U236" i="21"/>
  <c r="B236" i="21"/>
  <c r="E373" i="21"/>
  <c r="I373" i="21"/>
  <c r="M373" i="21"/>
  <c r="Q373" i="21"/>
  <c r="U373" i="21"/>
  <c r="Y373" i="21"/>
  <c r="F373" i="21"/>
  <c r="J373" i="21"/>
  <c r="N373" i="21"/>
  <c r="R373" i="21"/>
  <c r="V373" i="21"/>
  <c r="C373" i="21"/>
  <c r="K373" i="21"/>
  <c r="S373" i="21"/>
  <c r="D373" i="21"/>
  <c r="L373" i="21"/>
  <c r="T373" i="21"/>
  <c r="O373" i="21"/>
  <c r="H373" i="21"/>
  <c r="P373" i="21"/>
  <c r="W373" i="21"/>
  <c r="G373" i="21"/>
  <c r="B373" i="21"/>
  <c r="X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37" i="21" l="1"/>
  <c r="I237" i="21"/>
  <c r="M237" i="21"/>
  <c r="Q237" i="21"/>
  <c r="U237" i="21"/>
  <c r="Y237" i="21"/>
  <c r="B237" i="21"/>
  <c r="G237" i="21"/>
  <c r="L237" i="21"/>
  <c r="R237" i="21"/>
  <c r="W237" i="21"/>
  <c r="F237" i="21"/>
  <c r="N237" i="21"/>
  <c r="T237" i="21"/>
  <c r="H237" i="21"/>
  <c r="O237" i="21"/>
  <c r="V237" i="21"/>
  <c r="J237" i="21"/>
  <c r="X237" i="21"/>
  <c r="S237" i="21"/>
  <c r="K237" i="21"/>
  <c r="C237" i="21"/>
  <c r="P237" i="21"/>
  <c r="D237" i="21"/>
  <c r="F374" i="21"/>
  <c r="J374" i="21"/>
  <c r="N374" i="21"/>
  <c r="R374" i="21"/>
  <c r="V374" i="21"/>
  <c r="C374" i="21"/>
  <c r="G374" i="21"/>
  <c r="K374" i="21"/>
  <c r="O374" i="21"/>
  <c r="S374" i="21"/>
  <c r="W374" i="21"/>
  <c r="D374" i="21"/>
  <c r="L374" i="21"/>
  <c r="T374" i="21"/>
  <c r="E374" i="21"/>
  <c r="M374" i="21"/>
  <c r="U374" i="21"/>
  <c r="H374" i="21"/>
  <c r="X374" i="21"/>
  <c r="I374" i="21"/>
  <c r="B374" i="21"/>
  <c r="P374" i="21"/>
  <c r="Q374" i="21"/>
  <c r="Y374" i="21"/>
  <c r="A375" i="21"/>
  <c r="C63" i="21"/>
  <c r="G63" i="21"/>
  <c r="K63" i="21"/>
  <c r="O63" i="21"/>
  <c r="S63" i="21"/>
  <c r="W63" i="21"/>
  <c r="E63" i="21"/>
  <c r="J63" i="21"/>
  <c r="P63" i="21"/>
  <c r="U63" i="21"/>
  <c r="L63" i="21"/>
  <c r="V63" i="21"/>
  <c r="B63" i="21"/>
  <c r="F63" i="21"/>
  <c r="Q63" i="21"/>
  <c r="M63" i="21"/>
  <c r="X63" i="21"/>
  <c r="D63" i="21"/>
  <c r="N63" i="21"/>
  <c r="H63" i="21"/>
  <c r="I63" i="21"/>
  <c r="Y63" i="21"/>
  <c r="R63" i="21"/>
  <c r="T63" i="21"/>
  <c r="C133" i="21"/>
  <c r="G133" i="21"/>
  <c r="D133" i="21"/>
  <c r="I133" i="21"/>
  <c r="M133" i="21"/>
  <c r="Q133" i="21"/>
  <c r="U133" i="21"/>
  <c r="Y133" i="21"/>
  <c r="B133" i="21"/>
  <c r="H133" i="21"/>
  <c r="N133" i="21"/>
  <c r="S133" i="21"/>
  <c r="X133" i="21"/>
  <c r="J133" i="21"/>
  <c r="O133" i="21"/>
  <c r="T133" i="21"/>
  <c r="K133" i="21"/>
  <c r="V133" i="21"/>
  <c r="E133" i="21"/>
  <c r="R133" i="21"/>
  <c r="L133" i="21"/>
  <c r="W133" i="21"/>
  <c r="P133" i="21"/>
  <c r="F133" i="21"/>
  <c r="C408" i="21"/>
  <c r="G408" i="21"/>
  <c r="K408" i="21"/>
  <c r="O408" i="21"/>
  <c r="S408" i="21"/>
  <c r="W408" i="21"/>
  <c r="D408" i="21"/>
  <c r="H408" i="21"/>
  <c r="L408" i="21"/>
  <c r="P408" i="21"/>
  <c r="T408" i="21"/>
  <c r="X408" i="21"/>
  <c r="E408" i="21"/>
  <c r="M408" i="21"/>
  <c r="U408" i="21"/>
  <c r="F408" i="21"/>
  <c r="N408" i="21"/>
  <c r="V408" i="21"/>
  <c r="Q408" i="21"/>
  <c r="R408" i="21"/>
  <c r="I408" i="21"/>
  <c r="J408" i="21"/>
  <c r="Y408" i="21"/>
  <c r="B408" i="21"/>
  <c r="A409" i="21"/>
  <c r="F30" i="21"/>
  <c r="J30" i="21"/>
  <c r="N30" i="21"/>
  <c r="R30" i="21"/>
  <c r="V30" i="21"/>
  <c r="C30" i="21"/>
  <c r="H30" i="21"/>
  <c r="M30" i="21"/>
  <c r="S30" i="21"/>
  <c r="X30" i="21"/>
  <c r="D30" i="21"/>
  <c r="O30" i="21"/>
  <c r="Y30" i="21"/>
  <c r="I30" i="21"/>
  <c r="T30" i="21"/>
  <c r="B30" i="21"/>
  <c r="K30" i="21"/>
  <c r="U30" i="21"/>
  <c r="L30" i="21"/>
  <c r="E30" i="21"/>
  <c r="Q30" i="21"/>
  <c r="W30" i="21"/>
  <c r="P30" i="21"/>
  <c r="G30" i="21"/>
  <c r="E202" i="21"/>
  <c r="I202" i="21"/>
  <c r="M202" i="21"/>
  <c r="Q202" i="21"/>
  <c r="U202" i="21"/>
  <c r="Y202" i="21"/>
  <c r="B202" i="21"/>
  <c r="D202" i="21"/>
  <c r="J202" i="21"/>
  <c r="O202" i="21"/>
  <c r="T202" i="21"/>
  <c r="H202" i="21"/>
  <c r="P202" i="21"/>
  <c r="W202" i="21"/>
  <c r="C202" i="21"/>
  <c r="K202" i="21"/>
  <c r="R202" i="21"/>
  <c r="X202" i="21"/>
  <c r="F202" i="21"/>
  <c r="S202" i="21"/>
  <c r="L202" i="21"/>
  <c r="G202" i="21"/>
  <c r="V202" i="21"/>
  <c r="N202" i="21"/>
  <c r="F98" i="21"/>
  <c r="J98" i="21"/>
  <c r="N98" i="21"/>
  <c r="R98" i="21"/>
  <c r="V98" i="21"/>
  <c r="D98" i="21"/>
  <c r="I98" i="21"/>
  <c r="O98" i="21"/>
  <c r="T98" i="21"/>
  <c r="Y98" i="21"/>
  <c r="E98" i="21"/>
  <c r="P98" i="21"/>
  <c r="K98" i="21"/>
  <c r="U98" i="21"/>
  <c r="L98" i="21"/>
  <c r="W98" i="21"/>
  <c r="B98" i="21"/>
  <c r="C98" i="21"/>
  <c r="M98" i="21"/>
  <c r="X98" i="21"/>
  <c r="H98" i="21"/>
  <c r="G98" i="21"/>
  <c r="Q98" i="21"/>
  <c r="S98" i="21"/>
  <c r="C271" i="21"/>
  <c r="G271" i="21"/>
  <c r="K271" i="21"/>
  <c r="O271" i="21"/>
  <c r="S271" i="21"/>
  <c r="W271" i="21"/>
  <c r="D271" i="21"/>
  <c r="H271" i="21"/>
  <c r="L271" i="21"/>
  <c r="P271" i="21"/>
  <c r="T271" i="21"/>
  <c r="X271" i="21"/>
  <c r="E271" i="21"/>
  <c r="M271" i="21"/>
  <c r="U271" i="21"/>
  <c r="N271" i="21"/>
  <c r="Y271" i="21"/>
  <c r="F271" i="21"/>
  <c r="Q271" i="21"/>
  <c r="I271" i="21"/>
  <c r="J271" i="21"/>
  <c r="B271" i="21"/>
  <c r="R271" i="21"/>
  <c r="V271" i="21"/>
  <c r="A307" i="21"/>
  <c r="D340" i="21"/>
  <c r="H340" i="21"/>
  <c r="L340" i="21"/>
  <c r="P340" i="21"/>
  <c r="T340" i="21"/>
  <c r="X340" i="21"/>
  <c r="G340" i="21"/>
  <c r="M340" i="21"/>
  <c r="R340" i="21"/>
  <c r="W340" i="21"/>
  <c r="C340" i="21"/>
  <c r="I340" i="21"/>
  <c r="N340" i="21"/>
  <c r="S340" i="21"/>
  <c r="Y340" i="21"/>
  <c r="E340" i="21"/>
  <c r="O340" i="21"/>
  <c r="K340" i="21"/>
  <c r="B340" i="21"/>
  <c r="Q340" i="21"/>
  <c r="F340" i="21"/>
  <c r="J340" i="21"/>
  <c r="U340" i="21"/>
  <c r="V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C99" i="21" l="1"/>
  <c r="G99" i="21"/>
  <c r="K99" i="21"/>
  <c r="O99" i="21"/>
  <c r="S99" i="21"/>
  <c r="W99" i="21"/>
  <c r="H99" i="21"/>
  <c r="M99" i="21"/>
  <c r="R99" i="21"/>
  <c r="X99" i="21"/>
  <c r="D99" i="21"/>
  <c r="I99" i="21"/>
  <c r="T99" i="21"/>
  <c r="Y99" i="21"/>
  <c r="N99" i="21"/>
  <c r="J99" i="21"/>
  <c r="U99" i="21"/>
  <c r="V99" i="21"/>
  <c r="B99" i="21"/>
  <c r="E99" i="21"/>
  <c r="Q99" i="21"/>
  <c r="L99" i="21"/>
  <c r="P99" i="21"/>
  <c r="F99" i="21"/>
  <c r="F203" i="21"/>
  <c r="J203" i="21"/>
  <c r="N203" i="21"/>
  <c r="R203" i="21"/>
  <c r="V203" i="21"/>
  <c r="C203" i="21"/>
  <c r="H203" i="21"/>
  <c r="M203" i="21"/>
  <c r="S203" i="21"/>
  <c r="X203" i="21"/>
  <c r="B203" i="21"/>
  <c r="G203" i="21"/>
  <c r="O203" i="21"/>
  <c r="U203" i="21"/>
  <c r="I203" i="21"/>
  <c r="P203" i="21"/>
  <c r="W203" i="21"/>
  <c r="K203" i="21"/>
  <c r="Y203" i="21"/>
  <c r="E203" i="21"/>
  <c r="L203" i="21"/>
  <c r="D203" i="21"/>
  <c r="Q203" i="21"/>
  <c r="T203" i="21"/>
  <c r="C31" i="21"/>
  <c r="G31" i="21"/>
  <c r="K31" i="21"/>
  <c r="O31" i="21"/>
  <c r="S31" i="21"/>
  <c r="W31" i="21"/>
  <c r="F31" i="21"/>
  <c r="L31" i="21"/>
  <c r="Q31" i="21"/>
  <c r="V31" i="21"/>
  <c r="H31" i="21"/>
  <c r="R31" i="21"/>
  <c r="X31" i="21"/>
  <c r="M31" i="21"/>
  <c r="I31" i="21"/>
  <c r="T31" i="21"/>
  <c r="B31" i="21"/>
  <c r="J31" i="21"/>
  <c r="U31" i="21"/>
  <c r="D31" i="21"/>
  <c r="P31" i="21"/>
  <c r="N31" i="21"/>
  <c r="Y31" i="21"/>
  <c r="E31" i="21"/>
  <c r="D64" i="21"/>
  <c r="H64" i="21"/>
  <c r="L64" i="21"/>
  <c r="P64" i="21"/>
  <c r="T64" i="21"/>
  <c r="X64" i="21"/>
  <c r="C64" i="21"/>
  <c r="I64" i="21"/>
  <c r="N64" i="21"/>
  <c r="S64" i="21"/>
  <c r="Y64" i="21"/>
  <c r="J64" i="21"/>
  <c r="O64" i="21"/>
  <c r="E64" i="21"/>
  <c r="U64" i="21"/>
  <c r="K64" i="21"/>
  <c r="V64" i="21"/>
  <c r="B64" i="21"/>
  <c r="M64" i="21"/>
  <c r="W64" i="21"/>
  <c r="Q64" i="21"/>
  <c r="R64" i="21"/>
  <c r="F64" i="21"/>
  <c r="G64" i="21"/>
  <c r="F134" i="21"/>
  <c r="J134" i="21"/>
  <c r="N134" i="21"/>
  <c r="R134" i="21"/>
  <c r="V134" i="21"/>
  <c r="G134" i="21"/>
  <c r="L134" i="21"/>
  <c r="Q134" i="21"/>
  <c r="W134" i="21"/>
  <c r="B134" i="21"/>
  <c r="C134" i="21"/>
  <c r="H134" i="21"/>
  <c r="M134" i="21"/>
  <c r="S134" i="21"/>
  <c r="X134" i="21"/>
  <c r="I134" i="21"/>
  <c r="T134" i="21"/>
  <c r="O134" i="21"/>
  <c r="P134" i="21"/>
  <c r="K134" i="21"/>
  <c r="U134" i="21"/>
  <c r="D134" i="21"/>
  <c r="Y134" i="21"/>
  <c r="E134" i="21"/>
  <c r="D272" i="21"/>
  <c r="H272" i="21"/>
  <c r="L272" i="21"/>
  <c r="P272" i="21"/>
  <c r="T272" i="21"/>
  <c r="X272" i="21"/>
  <c r="E272" i="21"/>
  <c r="I272" i="21"/>
  <c r="M272" i="21"/>
  <c r="Q272" i="21"/>
  <c r="U272" i="21"/>
  <c r="Y272" i="21"/>
  <c r="F272" i="21"/>
  <c r="N272" i="21"/>
  <c r="V272" i="21"/>
  <c r="B272" i="21"/>
  <c r="K272" i="21"/>
  <c r="W272" i="21"/>
  <c r="O272" i="21"/>
  <c r="C272" i="21"/>
  <c r="G272" i="21"/>
  <c r="J272" i="21"/>
  <c r="R272" i="21"/>
  <c r="S272" i="21"/>
  <c r="A342" i="21"/>
  <c r="E341" i="21"/>
  <c r="I341" i="21"/>
  <c r="M341" i="21"/>
  <c r="Q341" i="21"/>
  <c r="U341" i="21"/>
  <c r="Y341" i="21"/>
  <c r="B341" i="21"/>
  <c r="F341" i="21"/>
  <c r="K341" i="21"/>
  <c r="P341" i="21"/>
  <c r="V341" i="21"/>
  <c r="G341" i="21"/>
  <c r="L341" i="21"/>
  <c r="R341" i="21"/>
  <c r="W341" i="21"/>
  <c r="C341" i="21"/>
  <c r="N341" i="21"/>
  <c r="X341" i="21"/>
  <c r="D341" i="21"/>
  <c r="S341" i="21"/>
  <c r="H341" i="21"/>
  <c r="T341" i="21"/>
  <c r="J341" i="21"/>
  <c r="O341" i="21"/>
  <c r="D409" i="21"/>
  <c r="H409" i="21"/>
  <c r="L409" i="21"/>
  <c r="P409" i="21"/>
  <c r="T409" i="21"/>
  <c r="X409" i="21"/>
  <c r="E409" i="21"/>
  <c r="I409" i="21"/>
  <c r="M409" i="21"/>
  <c r="Q409" i="21"/>
  <c r="U409" i="21"/>
  <c r="Y409" i="21"/>
  <c r="F409" i="21"/>
  <c r="N409" i="21"/>
  <c r="V409" i="21"/>
  <c r="G409" i="21"/>
  <c r="O409" i="21"/>
  <c r="W409" i="21"/>
  <c r="J409" i="21"/>
  <c r="K409" i="21"/>
  <c r="R409" i="21"/>
  <c r="S409" i="21"/>
  <c r="B409" i="21"/>
  <c r="C409" i="21"/>
  <c r="A410" i="21"/>
  <c r="F238" i="21"/>
  <c r="J238" i="21"/>
  <c r="N238" i="21"/>
  <c r="R238" i="21"/>
  <c r="V238" i="21"/>
  <c r="E238" i="21"/>
  <c r="K238" i="21"/>
  <c r="P238" i="21"/>
  <c r="U238" i="21"/>
  <c r="D238" i="21"/>
  <c r="L238" i="21"/>
  <c r="S238" i="21"/>
  <c r="Y238" i="21"/>
  <c r="G238" i="21"/>
  <c r="M238" i="21"/>
  <c r="T238" i="21"/>
  <c r="O238" i="21"/>
  <c r="X238" i="21"/>
  <c r="B238" i="21"/>
  <c r="C238" i="21"/>
  <c r="Q238" i="21"/>
  <c r="H238" i="21"/>
  <c r="W238" i="21"/>
  <c r="I238" i="21"/>
  <c r="A308" i="21"/>
  <c r="C375" i="21"/>
  <c r="G375" i="21"/>
  <c r="K375" i="21"/>
  <c r="O375" i="21"/>
  <c r="S375" i="21"/>
  <c r="W375" i="21"/>
  <c r="D375" i="21"/>
  <c r="H375" i="21"/>
  <c r="L375" i="21"/>
  <c r="P375" i="21"/>
  <c r="T375" i="21"/>
  <c r="X375" i="21"/>
  <c r="E375" i="21"/>
  <c r="M375" i="21"/>
  <c r="U375" i="21"/>
  <c r="F375" i="21"/>
  <c r="N375" i="21"/>
  <c r="V375" i="21"/>
  <c r="Q375" i="21"/>
  <c r="I375" i="21"/>
  <c r="J375" i="21"/>
  <c r="B375" i="21"/>
  <c r="R375" i="21"/>
  <c r="Y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65" i="21" l="1"/>
  <c r="I65" i="21"/>
  <c r="M65" i="21"/>
  <c r="Q65" i="21"/>
  <c r="U65" i="21"/>
  <c r="Y65" i="21"/>
  <c r="B65" i="21"/>
  <c r="G65" i="21"/>
  <c r="L65" i="21"/>
  <c r="R65" i="21"/>
  <c r="W65" i="21"/>
  <c r="C65" i="21"/>
  <c r="H65" i="21"/>
  <c r="S65" i="21"/>
  <c r="N65" i="21"/>
  <c r="X65" i="21"/>
  <c r="J65" i="21"/>
  <c r="T65" i="21"/>
  <c r="K65" i="21"/>
  <c r="O65" i="21"/>
  <c r="P65" i="21"/>
  <c r="V65" i="21"/>
  <c r="D65" i="21"/>
  <c r="F65" i="21"/>
  <c r="D32" i="21"/>
  <c r="H32" i="21"/>
  <c r="L32" i="21"/>
  <c r="P32" i="21"/>
  <c r="T32" i="21"/>
  <c r="X32" i="21"/>
  <c r="E32" i="21"/>
  <c r="J32" i="21"/>
  <c r="O32" i="21"/>
  <c r="U32" i="21"/>
  <c r="K32" i="21"/>
  <c r="V32" i="21"/>
  <c r="F32" i="21"/>
  <c r="Q32" i="21"/>
  <c r="G32" i="21"/>
  <c r="R32" i="21"/>
  <c r="I32" i="21"/>
  <c r="S32" i="21"/>
  <c r="M32" i="21"/>
  <c r="N32" i="21"/>
  <c r="B32" i="21"/>
  <c r="W32" i="21"/>
  <c r="C32" i="21"/>
  <c r="Y32" i="21"/>
  <c r="C204" i="21"/>
  <c r="G204" i="21"/>
  <c r="K204" i="21"/>
  <c r="O204" i="21"/>
  <c r="S204" i="21"/>
  <c r="W204" i="21"/>
  <c r="F204" i="21"/>
  <c r="L204" i="21"/>
  <c r="Q204" i="21"/>
  <c r="V204" i="21"/>
  <c r="E204" i="21"/>
  <c r="M204" i="21"/>
  <c r="T204" i="21"/>
  <c r="H204" i="21"/>
  <c r="N204" i="21"/>
  <c r="U204" i="21"/>
  <c r="P204" i="21"/>
  <c r="B204" i="21"/>
  <c r="I204" i="21"/>
  <c r="X204" i="21"/>
  <c r="J204" i="21"/>
  <c r="D204" i="21"/>
  <c r="R204" i="21"/>
  <c r="Y204" i="21"/>
  <c r="C135" i="21"/>
  <c r="G135" i="21"/>
  <c r="K135" i="21"/>
  <c r="O135" i="21"/>
  <c r="S135" i="21"/>
  <c r="W135" i="21"/>
  <c r="E135" i="21"/>
  <c r="J135" i="21"/>
  <c r="P135" i="21"/>
  <c r="U135" i="21"/>
  <c r="F135" i="21"/>
  <c r="L135" i="21"/>
  <c r="Q135" i="21"/>
  <c r="V135" i="21"/>
  <c r="B135" i="21"/>
  <c r="H135" i="21"/>
  <c r="R135" i="21"/>
  <c r="M135" i="21"/>
  <c r="N135" i="21"/>
  <c r="I135" i="21"/>
  <c r="T135" i="21"/>
  <c r="X135" i="21"/>
  <c r="D135" i="21"/>
  <c r="Y135" i="21"/>
  <c r="D100" i="21"/>
  <c r="H100" i="21"/>
  <c r="L100" i="21"/>
  <c r="P100" i="21"/>
  <c r="T100" i="21"/>
  <c r="X100" i="21"/>
  <c r="F100" i="21"/>
  <c r="K100" i="21"/>
  <c r="Q100" i="21"/>
  <c r="V100" i="21"/>
  <c r="B100" i="21"/>
  <c r="M100" i="21"/>
  <c r="W100" i="21"/>
  <c r="G100" i="21"/>
  <c r="R100" i="21"/>
  <c r="I100" i="21"/>
  <c r="S100" i="21"/>
  <c r="J100" i="21"/>
  <c r="C100" i="21"/>
  <c r="Y100" i="21"/>
  <c r="O100" i="21"/>
  <c r="U100" i="21"/>
  <c r="N100" i="21"/>
  <c r="E100" i="21"/>
  <c r="A377" i="21"/>
  <c r="D376" i="21"/>
  <c r="H376" i="21"/>
  <c r="L376" i="21"/>
  <c r="P376" i="21"/>
  <c r="T376" i="21"/>
  <c r="X376" i="21"/>
  <c r="E376" i="21"/>
  <c r="I376" i="21"/>
  <c r="M376" i="21"/>
  <c r="Q376" i="21"/>
  <c r="U376" i="21"/>
  <c r="Y376" i="21"/>
  <c r="F376" i="21"/>
  <c r="N376" i="21"/>
  <c r="V376" i="21"/>
  <c r="G376" i="21"/>
  <c r="O376" i="21"/>
  <c r="W376" i="21"/>
  <c r="J376" i="21"/>
  <c r="B376" i="21"/>
  <c r="C376" i="21"/>
  <c r="K376" i="21"/>
  <c r="S376" i="21"/>
  <c r="R376" i="21"/>
  <c r="E273" i="21"/>
  <c r="I273" i="21"/>
  <c r="M273" i="21"/>
  <c r="Q273" i="21"/>
  <c r="U273" i="21"/>
  <c r="Y273" i="21"/>
  <c r="F273" i="21"/>
  <c r="J273" i="21"/>
  <c r="N273" i="21"/>
  <c r="R273" i="21"/>
  <c r="V273" i="21"/>
  <c r="G273" i="21"/>
  <c r="O273" i="21"/>
  <c r="W273" i="21"/>
  <c r="K273" i="21"/>
  <c r="T273" i="21"/>
  <c r="B273" i="21"/>
  <c r="C273" i="21"/>
  <c r="L273" i="21"/>
  <c r="X273" i="21"/>
  <c r="D273" i="21"/>
  <c r="H273" i="21"/>
  <c r="P273" i="21"/>
  <c r="S273" i="21"/>
  <c r="E410" i="21"/>
  <c r="I410" i="21"/>
  <c r="M410" i="21"/>
  <c r="Q410" i="21"/>
  <c r="U410" i="21"/>
  <c r="Y410" i="21"/>
  <c r="F410" i="21"/>
  <c r="J410" i="21"/>
  <c r="N410" i="21"/>
  <c r="R410" i="21"/>
  <c r="V410" i="21"/>
  <c r="G410" i="21"/>
  <c r="O410" i="21"/>
  <c r="W410" i="21"/>
  <c r="H410" i="21"/>
  <c r="P410" i="21"/>
  <c r="X410" i="21"/>
  <c r="C410" i="21"/>
  <c r="S410" i="21"/>
  <c r="B410" i="21"/>
  <c r="D410" i="21"/>
  <c r="T410" i="21"/>
  <c r="L410" i="21"/>
  <c r="K410" i="21"/>
  <c r="A411" i="21"/>
  <c r="C239" i="21"/>
  <c r="G239" i="21"/>
  <c r="K239" i="21"/>
  <c r="O239" i="21"/>
  <c r="S239" i="21"/>
  <c r="W239" i="21"/>
  <c r="D239" i="21"/>
  <c r="I239" i="21"/>
  <c r="N239" i="21"/>
  <c r="T239" i="21"/>
  <c r="Y239" i="21"/>
  <c r="J239" i="21"/>
  <c r="Q239" i="21"/>
  <c r="X239" i="21"/>
  <c r="B239" i="21"/>
  <c r="E239" i="21"/>
  <c r="L239" i="21"/>
  <c r="R239" i="21"/>
  <c r="F239" i="21"/>
  <c r="U239" i="21"/>
  <c r="P239" i="21"/>
  <c r="H239" i="21"/>
  <c r="V239" i="21"/>
  <c r="M239" i="21"/>
  <c r="A309" i="21"/>
  <c r="F342" i="21"/>
  <c r="J342" i="21"/>
  <c r="N342" i="21"/>
  <c r="R342" i="21"/>
  <c r="V342" i="21"/>
  <c r="D342" i="21"/>
  <c r="I342" i="21"/>
  <c r="O342" i="21"/>
  <c r="T342" i="21"/>
  <c r="Y342" i="21"/>
  <c r="B342" i="21"/>
  <c r="E342" i="21"/>
  <c r="K342" i="21"/>
  <c r="P342" i="21"/>
  <c r="U342" i="21"/>
  <c r="L342" i="21"/>
  <c r="W342" i="21"/>
  <c r="H342" i="21"/>
  <c r="X342" i="21"/>
  <c r="M342" i="21"/>
  <c r="Q342" i="21"/>
  <c r="S342" i="21"/>
  <c r="C342" i="21"/>
  <c r="G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274" i="21" l="1"/>
  <c r="J274" i="21"/>
  <c r="N274" i="21"/>
  <c r="R274" i="21"/>
  <c r="V274" i="21"/>
  <c r="C274" i="21"/>
  <c r="G274" i="21"/>
  <c r="K274" i="21"/>
  <c r="O274" i="21"/>
  <c r="S274" i="21"/>
  <c r="W274" i="21"/>
  <c r="H274" i="21"/>
  <c r="P274" i="21"/>
  <c r="X274" i="21"/>
  <c r="I274" i="21"/>
  <c r="T274" i="21"/>
  <c r="L274" i="21"/>
  <c r="U274" i="21"/>
  <c r="B274" i="21"/>
  <c r="D274" i="21"/>
  <c r="Y274" i="21"/>
  <c r="E274" i="21"/>
  <c r="M274" i="21"/>
  <c r="Q274" i="21"/>
  <c r="C343" i="21"/>
  <c r="G343" i="21"/>
  <c r="K343" i="21"/>
  <c r="O343" i="21"/>
  <c r="S343" i="21"/>
  <c r="W343" i="21"/>
  <c r="H343" i="21"/>
  <c r="M343" i="21"/>
  <c r="R343" i="21"/>
  <c r="X343" i="21"/>
  <c r="D343" i="21"/>
  <c r="I343" i="21"/>
  <c r="N343" i="21"/>
  <c r="T343" i="21"/>
  <c r="Y343" i="21"/>
  <c r="B343" i="21"/>
  <c r="J343" i="21"/>
  <c r="U343" i="21"/>
  <c r="P343" i="21"/>
  <c r="E343" i="21"/>
  <c r="Q343" i="21"/>
  <c r="V343" i="21"/>
  <c r="F343" i="21"/>
  <c r="L343" i="21"/>
  <c r="A344" i="21"/>
  <c r="E101" i="21"/>
  <c r="I101" i="21"/>
  <c r="M101" i="21"/>
  <c r="Q101" i="21"/>
  <c r="U101" i="21"/>
  <c r="Y101" i="21"/>
  <c r="B101" i="21"/>
  <c r="D101" i="21"/>
  <c r="J101" i="21"/>
  <c r="O101" i="21"/>
  <c r="T101" i="21"/>
  <c r="K101" i="21"/>
  <c r="V101" i="21"/>
  <c r="F101" i="21"/>
  <c r="P101" i="21"/>
  <c r="G101" i="21"/>
  <c r="R101" i="21"/>
  <c r="H101" i="21"/>
  <c r="S101" i="21"/>
  <c r="W101" i="21"/>
  <c r="N101" i="21"/>
  <c r="L101" i="21"/>
  <c r="C101" i="21"/>
  <c r="X101" i="21"/>
  <c r="D136" i="21"/>
  <c r="H136" i="21"/>
  <c r="L136" i="21"/>
  <c r="P136" i="21"/>
  <c r="T136" i="21"/>
  <c r="X136" i="21"/>
  <c r="C136" i="21"/>
  <c r="I136" i="21"/>
  <c r="N136" i="21"/>
  <c r="S136" i="21"/>
  <c r="Y136" i="21"/>
  <c r="E136" i="21"/>
  <c r="J136" i="21"/>
  <c r="O136" i="21"/>
  <c r="U136" i="21"/>
  <c r="F136" i="21"/>
  <c r="Q136" i="21"/>
  <c r="K136" i="21"/>
  <c r="B136" i="21"/>
  <c r="M136" i="21"/>
  <c r="G136" i="21"/>
  <c r="R136" i="21"/>
  <c r="V136" i="21"/>
  <c r="W136" i="21"/>
  <c r="A310" i="21"/>
  <c r="E33" i="21"/>
  <c r="I33" i="21"/>
  <c r="M33" i="21"/>
  <c r="Q33" i="21"/>
  <c r="U33" i="21"/>
  <c r="Y33" i="21"/>
  <c r="B33" i="21"/>
  <c r="C33" i="21"/>
  <c r="H33" i="21"/>
  <c r="N33" i="21"/>
  <c r="S33" i="21"/>
  <c r="X33" i="21"/>
  <c r="D33" i="21"/>
  <c r="O33" i="21"/>
  <c r="J33" i="21"/>
  <c r="T33" i="21"/>
  <c r="F33" i="21"/>
  <c r="P33" i="21"/>
  <c r="G33" i="21"/>
  <c r="V33" i="21"/>
  <c r="L33" i="21"/>
  <c r="R33" i="21"/>
  <c r="K33" i="21"/>
  <c r="W33" i="21"/>
  <c r="D205" i="21"/>
  <c r="H205" i="21"/>
  <c r="L205" i="21"/>
  <c r="P205" i="21"/>
  <c r="T205" i="21"/>
  <c r="X205" i="21"/>
  <c r="E205" i="21"/>
  <c r="J205" i="21"/>
  <c r="O205" i="21"/>
  <c r="U205" i="21"/>
  <c r="C205" i="21"/>
  <c r="K205" i="21"/>
  <c r="R205" i="21"/>
  <c r="Y205" i="21"/>
  <c r="F205" i="21"/>
  <c r="M205" i="21"/>
  <c r="S205" i="21"/>
  <c r="G205" i="21"/>
  <c r="V205" i="21"/>
  <c r="Q205" i="21"/>
  <c r="I205" i="21"/>
  <c r="W205" i="21"/>
  <c r="B205" i="21"/>
  <c r="N205" i="21"/>
  <c r="F411" i="21"/>
  <c r="J411" i="21"/>
  <c r="N411" i="21"/>
  <c r="R411" i="21"/>
  <c r="V411" i="21"/>
  <c r="C411" i="21"/>
  <c r="G411" i="21"/>
  <c r="K411" i="21"/>
  <c r="O411" i="21"/>
  <c r="S411" i="21"/>
  <c r="W411" i="21"/>
  <c r="H411" i="21"/>
  <c r="P411" i="21"/>
  <c r="X411" i="21"/>
  <c r="I411" i="21"/>
  <c r="Q411" i="21"/>
  <c r="Y411" i="21"/>
  <c r="L411" i="21"/>
  <c r="M411" i="21"/>
  <c r="B411" i="21"/>
  <c r="D411" i="21"/>
  <c r="E411" i="21"/>
  <c r="T411" i="21"/>
  <c r="U411" i="21"/>
  <c r="A412" i="21"/>
  <c r="F66" i="21"/>
  <c r="J66" i="21"/>
  <c r="N66" i="21"/>
  <c r="R66" i="21"/>
  <c r="V66" i="21"/>
  <c r="E66" i="21"/>
  <c r="K66" i="21"/>
  <c r="P66" i="21"/>
  <c r="U66" i="21"/>
  <c r="G66" i="21"/>
  <c r="Q66" i="21"/>
  <c r="L66" i="21"/>
  <c r="W66" i="21"/>
  <c r="H66" i="21"/>
  <c r="S66" i="21"/>
  <c r="I66" i="21"/>
  <c r="T66" i="21"/>
  <c r="B66" i="21"/>
  <c r="M66" i="21"/>
  <c r="O66" i="21"/>
  <c r="C66" i="21"/>
  <c r="X66" i="21"/>
  <c r="D66" i="21"/>
  <c r="Y66" i="21"/>
  <c r="D240" i="21"/>
  <c r="H240" i="21"/>
  <c r="L240" i="21"/>
  <c r="P240" i="21"/>
  <c r="T240" i="21"/>
  <c r="X240" i="21"/>
  <c r="G240" i="21"/>
  <c r="M240" i="21"/>
  <c r="R240" i="21"/>
  <c r="W240" i="21"/>
  <c r="B240" i="21"/>
  <c r="I240" i="21"/>
  <c r="O240" i="21"/>
  <c r="V240" i="21"/>
  <c r="C240" i="21"/>
  <c r="J240" i="21"/>
  <c r="Q240" i="21"/>
  <c r="Y240" i="21"/>
  <c r="K240" i="21"/>
  <c r="U240" i="21"/>
  <c r="N240" i="21"/>
  <c r="E240" i="21"/>
  <c r="S240" i="21"/>
  <c r="F240" i="21"/>
  <c r="E377" i="21"/>
  <c r="I377" i="21"/>
  <c r="M377" i="21"/>
  <c r="Q377" i="21"/>
  <c r="U377" i="21"/>
  <c r="Y377" i="21"/>
  <c r="F377" i="21"/>
  <c r="J377" i="21"/>
  <c r="N377" i="21"/>
  <c r="R377" i="21"/>
  <c r="V377" i="21"/>
  <c r="G377" i="21"/>
  <c r="O377" i="21"/>
  <c r="W377" i="21"/>
  <c r="H377" i="21"/>
  <c r="P377" i="21"/>
  <c r="X377" i="21"/>
  <c r="C377" i="21"/>
  <c r="S377" i="21"/>
  <c r="D377" i="21"/>
  <c r="K377" i="21"/>
  <c r="L377" i="21"/>
  <c r="T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06" i="21" l="1"/>
  <c r="I206" i="21"/>
  <c r="M206" i="21"/>
  <c r="Q206" i="21"/>
  <c r="U206" i="21"/>
  <c r="Y206" i="21"/>
  <c r="B206" i="21"/>
  <c r="C206" i="21"/>
  <c r="H206" i="21"/>
  <c r="N206" i="21"/>
  <c r="S206" i="21"/>
  <c r="X206" i="21"/>
  <c r="J206" i="21"/>
  <c r="P206" i="21"/>
  <c r="W206" i="21"/>
  <c r="D206" i="21"/>
  <c r="K206" i="21"/>
  <c r="R206" i="21"/>
  <c r="L206" i="21"/>
  <c r="F206" i="21"/>
  <c r="O206" i="21"/>
  <c r="T206" i="21"/>
  <c r="G206" i="21"/>
  <c r="V206" i="21"/>
  <c r="E137" i="21"/>
  <c r="I137" i="21"/>
  <c r="M137" i="21"/>
  <c r="Q137" i="21"/>
  <c r="U137" i="21"/>
  <c r="Y137" i="21"/>
  <c r="B137" i="21"/>
  <c r="G137" i="21"/>
  <c r="L137" i="21"/>
  <c r="R137" i="21"/>
  <c r="W137" i="21"/>
  <c r="X137" i="21"/>
  <c r="C137" i="21"/>
  <c r="H137" i="21"/>
  <c r="N137" i="21"/>
  <c r="S137" i="21"/>
  <c r="D137" i="21"/>
  <c r="O137" i="21"/>
  <c r="J137" i="21"/>
  <c r="K137" i="21"/>
  <c r="F137" i="21"/>
  <c r="P137" i="21"/>
  <c r="T137" i="21"/>
  <c r="V137" i="21"/>
  <c r="F34" i="21"/>
  <c r="J34" i="21"/>
  <c r="N34" i="21"/>
  <c r="R34" i="21"/>
  <c r="V34" i="21"/>
  <c r="G34" i="21"/>
  <c r="L34" i="21"/>
  <c r="Q34" i="21"/>
  <c r="W34" i="21"/>
  <c r="B34" i="21"/>
  <c r="C34" i="21"/>
  <c r="M34" i="21"/>
  <c r="S34" i="21"/>
  <c r="H34" i="21"/>
  <c r="X34" i="21"/>
  <c r="D34" i="21"/>
  <c r="O34" i="21"/>
  <c r="Y34" i="21"/>
  <c r="E34" i="21"/>
  <c r="P34" i="21"/>
  <c r="T34" i="21"/>
  <c r="K34" i="21"/>
  <c r="I34" i="21"/>
  <c r="U34" i="21"/>
  <c r="C67" i="21"/>
  <c r="G67" i="21"/>
  <c r="K67" i="21"/>
  <c r="O67" i="21"/>
  <c r="S67" i="21"/>
  <c r="W67" i="21"/>
  <c r="D67" i="21"/>
  <c r="I67" i="21"/>
  <c r="N67" i="21"/>
  <c r="T67" i="21"/>
  <c r="Y67" i="21"/>
  <c r="B67" i="21"/>
  <c r="E67" i="21"/>
  <c r="P67" i="21"/>
  <c r="J67" i="21"/>
  <c r="U67" i="21"/>
  <c r="F67" i="21"/>
  <c r="Q67" i="21"/>
  <c r="H67" i="21"/>
  <c r="L67" i="21"/>
  <c r="M67" i="21"/>
  <c r="R67" i="21"/>
  <c r="V67" i="21"/>
  <c r="X67" i="21"/>
  <c r="E241" i="21"/>
  <c r="I241" i="21"/>
  <c r="M241" i="21"/>
  <c r="Q241" i="21"/>
  <c r="U241" i="21"/>
  <c r="Y241" i="21"/>
  <c r="B241" i="21"/>
  <c r="F241" i="21"/>
  <c r="K241" i="21"/>
  <c r="P241" i="21"/>
  <c r="V241" i="21"/>
  <c r="G241" i="21"/>
  <c r="N241" i="21"/>
  <c r="T241" i="21"/>
  <c r="H241" i="21"/>
  <c r="O241" i="21"/>
  <c r="W241" i="21"/>
  <c r="C241" i="21"/>
  <c r="R241" i="21"/>
  <c r="D241" i="21"/>
  <c r="S241" i="21"/>
  <c r="J241" i="21"/>
  <c r="X241" i="21"/>
  <c r="L241" i="21"/>
  <c r="F378" i="21"/>
  <c r="J378" i="21"/>
  <c r="C378" i="21"/>
  <c r="G378" i="21"/>
  <c r="K378" i="21"/>
  <c r="H378" i="21"/>
  <c r="N378" i="21"/>
  <c r="R378" i="21"/>
  <c r="V378" i="21"/>
  <c r="I378" i="21"/>
  <c r="O378" i="21"/>
  <c r="S378" i="21"/>
  <c r="W378" i="21"/>
  <c r="L378" i="21"/>
  <c r="T378" i="21"/>
  <c r="D378" i="21"/>
  <c r="Q378" i="21"/>
  <c r="E378" i="21"/>
  <c r="U378" i="21"/>
  <c r="X378" i="21"/>
  <c r="Y378" i="21"/>
  <c r="B378" i="21"/>
  <c r="M378" i="21"/>
  <c r="P378" i="21"/>
  <c r="A379" i="21"/>
  <c r="F102" i="21"/>
  <c r="J102" i="21"/>
  <c r="N102" i="21"/>
  <c r="R102" i="21"/>
  <c r="V102" i="21"/>
  <c r="C102" i="21"/>
  <c r="H102" i="21"/>
  <c r="M102" i="21"/>
  <c r="S102" i="21"/>
  <c r="X102" i="21"/>
  <c r="D102" i="21"/>
  <c r="O102" i="21"/>
  <c r="Y102" i="21"/>
  <c r="I102" i="21"/>
  <c r="T102" i="21"/>
  <c r="B102" i="21"/>
  <c r="E102" i="21"/>
  <c r="P102" i="21"/>
  <c r="G102" i="21"/>
  <c r="U102" i="21"/>
  <c r="L102" i="21"/>
  <c r="Q102" i="21"/>
  <c r="K102" i="21"/>
  <c r="W102" i="21"/>
  <c r="C412" i="21"/>
  <c r="G412" i="21"/>
  <c r="K412" i="21"/>
  <c r="O412" i="21"/>
  <c r="S412" i="21"/>
  <c r="W412" i="21"/>
  <c r="D412" i="21"/>
  <c r="H412" i="21"/>
  <c r="L412" i="21"/>
  <c r="P412" i="21"/>
  <c r="T412" i="21"/>
  <c r="X412" i="21"/>
  <c r="I412" i="21"/>
  <c r="Q412" i="21"/>
  <c r="Y412" i="21"/>
  <c r="J412" i="21"/>
  <c r="R412" i="21"/>
  <c r="E412" i="21"/>
  <c r="U412" i="21"/>
  <c r="F412" i="21"/>
  <c r="V412" i="21"/>
  <c r="M412" i="21"/>
  <c r="B412" i="21"/>
  <c r="N412" i="21"/>
  <c r="A413" i="21"/>
  <c r="A311" i="21"/>
  <c r="C275" i="21"/>
  <c r="G275" i="21"/>
  <c r="K275" i="21"/>
  <c r="O275" i="21"/>
  <c r="S275" i="21"/>
  <c r="W275" i="21"/>
  <c r="D275" i="21"/>
  <c r="H275" i="21"/>
  <c r="L275" i="21"/>
  <c r="P275" i="21"/>
  <c r="T275" i="21"/>
  <c r="X275" i="21"/>
  <c r="I275" i="21"/>
  <c r="Q275" i="21"/>
  <c r="Y275" i="21"/>
  <c r="F275" i="21"/>
  <c r="R275" i="21"/>
  <c r="J275" i="21"/>
  <c r="U275" i="21"/>
  <c r="V275" i="21"/>
  <c r="E275" i="21"/>
  <c r="M275" i="21"/>
  <c r="B275" i="21"/>
  <c r="N275" i="21"/>
  <c r="D344" i="21"/>
  <c r="H344" i="21"/>
  <c r="L344" i="21"/>
  <c r="P344" i="21"/>
  <c r="T344" i="21"/>
  <c r="X344" i="21"/>
  <c r="F344" i="21"/>
  <c r="K344" i="21"/>
  <c r="Q344" i="21"/>
  <c r="V344" i="21"/>
  <c r="G344" i="21"/>
  <c r="M344" i="21"/>
  <c r="R344" i="21"/>
  <c r="W344" i="21"/>
  <c r="I344" i="21"/>
  <c r="S344" i="21"/>
  <c r="E344" i="21"/>
  <c r="U344" i="21"/>
  <c r="J344" i="21"/>
  <c r="Y344" i="21"/>
  <c r="B344" i="21"/>
  <c r="C344" i="21"/>
  <c r="N344" i="21"/>
  <c r="O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D276" i="21" l="1"/>
  <c r="H276" i="21"/>
  <c r="L276" i="21"/>
  <c r="P276" i="21"/>
  <c r="T276" i="21"/>
  <c r="X276" i="21"/>
  <c r="E276" i="21"/>
  <c r="I276" i="21"/>
  <c r="M276" i="21"/>
  <c r="Q276" i="21"/>
  <c r="U276" i="21"/>
  <c r="Y276" i="21"/>
  <c r="J276" i="21"/>
  <c r="R276" i="21"/>
  <c r="B276" i="21"/>
  <c r="F276" i="21"/>
  <c r="O276" i="21"/>
  <c r="G276" i="21"/>
  <c r="S276" i="21"/>
  <c r="V276" i="21"/>
  <c r="C276" i="21"/>
  <c r="W276" i="21"/>
  <c r="K276" i="21"/>
  <c r="N276" i="21"/>
  <c r="E345" i="21"/>
  <c r="I345" i="21"/>
  <c r="M345" i="21"/>
  <c r="Q345" i="21"/>
  <c r="U345" i="21"/>
  <c r="Y345" i="21"/>
  <c r="B345" i="21"/>
  <c r="D345" i="21"/>
  <c r="J345" i="21"/>
  <c r="O345" i="21"/>
  <c r="T345" i="21"/>
  <c r="F345" i="21"/>
  <c r="K345" i="21"/>
  <c r="P345" i="21"/>
  <c r="V345" i="21"/>
  <c r="G345" i="21"/>
  <c r="R345" i="21"/>
  <c r="L345" i="21"/>
  <c r="X345" i="21"/>
  <c r="N345" i="21"/>
  <c r="C345" i="21"/>
  <c r="H345" i="21"/>
  <c r="S345" i="21"/>
  <c r="W345" i="21"/>
  <c r="A346" i="21"/>
  <c r="F138" i="21"/>
  <c r="J138" i="21"/>
  <c r="N138" i="21"/>
  <c r="R138" i="21"/>
  <c r="V138" i="21"/>
  <c r="E138" i="21"/>
  <c r="K138" i="21"/>
  <c r="P138" i="21"/>
  <c r="U138" i="21"/>
  <c r="G138" i="21"/>
  <c r="L138" i="21"/>
  <c r="Q138" i="21"/>
  <c r="W138" i="21"/>
  <c r="C138" i="21"/>
  <c r="M138" i="21"/>
  <c r="X138" i="21"/>
  <c r="H138" i="21"/>
  <c r="I138" i="21"/>
  <c r="B138" i="21"/>
  <c r="D138" i="21"/>
  <c r="O138" i="21"/>
  <c r="Y138" i="21"/>
  <c r="S138" i="21"/>
  <c r="T138" i="21"/>
  <c r="C103" i="21"/>
  <c r="G103" i="21"/>
  <c r="K103" i="21"/>
  <c r="O103" i="21"/>
  <c r="S103" i="21"/>
  <c r="W103" i="21"/>
  <c r="F103" i="21"/>
  <c r="L103" i="21"/>
  <c r="Q103" i="21"/>
  <c r="V103" i="21"/>
  <c r="H103" i="21"/>
  <c r="R103" i="21"/>
  <c r="M103" i="21"/>
  <c r="X103" i="21"/>
  <c r="D103" i="21"/>
  <c r="N103" i="21"/>
  <c r="Y103" i="21"/>
  <c r="E103" i="21"/>
  <c r="P103" i="21"/>
  <c r="T103" i="21"/>
  <c r="B103" i="21"/>
  <c r="J103" i="21"/>
  <c r="I103" i="21"/>
  <c r="U103" i="21"/>
  <c r="C35" i="21"/>
  <c r="G35" i="21"/>
  <c r="K35" i="21"/>
  <c r="O35" i="21"/>
  <c r="S35" i="21"/>
  <c r="W35" i="21"/>
  <c r="E35" i="21"/>
  <c r="J35" i="21"/>
  <c r="P35" i="21"/>
  <c r="U35" i="21"/>
  <c r="F35" i="21"/>
  <c r="L35" i="21"/>
  <c r="V35" i="21"/>
  <c r="B35" i="21"/>
  <c r="Q35" i="21"/>
  <c r="M35" i="21"/>
  <c r="X35" i="21"/>
  <c r="D35" i="21"/>
  <c r="N35" i="21"/>
  <c r="H35" i="21"/>
  <c r="I35" i="21"/>
  <c r="Y35" i="21"/>
  <c r="R35" i="21"/>
  <c r="T35" i="21"/>
  <c r="D68" i="21"/>
  <c r="H68" i="21"/>
  <c r="L68" i="21"/>
  <c r="P68" i="21"/>
  <c r="T68" i="21"/>
  <c r="X68" i="21"/>
  <c r="G68" i="21"/>
  <c r="M68" i="21"/>
  <c r="R68" i="21"/>
  <c r="W68" i="21"/>
  <c r="C68" i="21"/>
  <c r="I68" i="21"/>
  <c r="S68" i="21"/>
  <c r="N68" i="21"/>
  <c r="Y68" i="21"/>
  <c r="B68" i="21"/>
  <c r="E68" i="21"/>
  <c r="O68" i="21"/>
  <c r="F68" i="21"/>
  <c r="Q68" i="21"/>
  <c r="J68" i="21"/>
  <c r="K68" i="21"/>
  <c r="U68" i="21"/>
  <c r="V68" i="21"/>
  <c r="F207" i="21"/>
  <c r="J207" i="21"/>
  <c r="N207" i="21"/>
  <c r="R207" i="21"/>
  <c r="V207" i="21"/>
  <c r="G207" i="21"/>
  <c r="L207" i="21"/>
  <c r="Q207" i="21"/>
  <c r="W207" i="21"/>
  <c r="H207" i="21"/>
  <c r="O207" i="21"/>
  <c r="U207" i="21"/>
  <c r="B207" i="21"/>
  <c r="C207" i="21"/>
  <c r="I207" i="21"/>
  <c r="P207" i="21"/>
  <c r="X207" i="21"/>
  <c r="D207" i="21"/>
  <c r="S207" i="21"/>
  <c r="K207" i="21"/>
  <c r="Y207" i="21"/>
  <c r="M207" i="21"/>
  <c r="E207" i="21"/>
  <c r="T207" i="21"/>
  <c r="D413" i="21"/>
  <c r="H413" i="21"/>
  <c r="L413" i="21"/>
  <c r="P413" i="21"/>
  <c r="T413" i="21"/>
  <c r="X413" i="21"/>
  <c r="E413" i="21"/>
  <c r="I413" i="21"/>
  <c r="M413" i="21"/>
  <c r="Q413" i="21"/>
  <c r="U413" i="21"/>
  <c r="Y413" i="21"/>
  <c r="J413" i="21"/>
  <c r="R413" i="21"/>
  <c r="C413" i="21"/>
  <c r="K413" i="21"/>
  <c r="S413" i="21"/>
  <c r="N413" i="21"/>
  <c r="O413" i="21"/>
  <c r="V413" i="21"/>
  <c r="W413" i="21"/>
  <c r="B413" i="21"/>
  <c r="F413" i="21"/>
  <c r="G413" i="21"/>
  <c r="A414" i="21"/>
  <c r="F242" i="21"/>
  <c r="J242" i="21"/>
  <c r="N242" i="21"/>
  <c r="R242" i="21"/>
  <c r="V242" i="21"/>
  <c r="D242" i="21"/>
  <c r="I242" i="21"/>
  <c r="O242" i="21"/>
  <c r="T242" i="21"/>
  <c r="Y242" i="21"/>
  <c r="E242" i="21"/>
  <c r="L242" i="21"/>
  <c r="S242" i="21"/>
  <c r="G242" i="21"/>
  <c r="M242" i="21"/>
  <c r="U242" i="21"/>
  <c r="B242" i="21"/>
  <c r="H242" i="21"/>
  <c r="W242" i="21"/>
  <c r="C242" i="21"/>
  <c r="K242" i="21"/>
  <c r="X242" i="21"/>
  <c r="P242" i="21"/>
  <c r="Q242" i="21"/>
  <c r="A312" i="21"/>
  <c r="C379" i="21"/>
  <c r="G379" i="21"/>
  <c r="K379" i="21"/>
  <c r="O379" i="21"/>
  <c r="S379" i="21"/>
  <c r="W379" i="21"/>
  <c r="D379" i="21"/>
  <c r="H379" i="21"/>
  <c r="L379" i="21"/>
  <c r="P379" i="21"/>
  <c r="T379" i="21"/>
  <c r="X379" i="21"/>
  <c r="E379" i="21"/>
  <c r="M379" i="21"/>
  <c r="U379" i="21"/>
  <c r="F379" i="21"/>
  <c r="Q379" i="21"/>
  <c r="B379" i="21"/>
  <c r="I379" i="21"/>
  <c r="R379" i="21"/>
  <c r="V379" i="21"/>
  <c r="J379" i="21"/>
  <c r="N379" i="21"/>
  <c r="Y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104" i="21" l="1"/>
  <c r="H104" i="21"/>
  <c r="L104" i="21"/>
  <c r="P104" i="21"/>
  <c r="T104" i="21"/>
  <c r="X104" i="21"/>
  <c r="E104" i="21"/>
  <c r="J104" i="21"/>
  <c r="O104" i="21"/>
  <c r="U104" i="21"/>
  <c r="F104" i="21"/>
  <c r="K104" i="21"/>
  <c r="V104" i="21"/>
  <c r="Q104" i="21"/>
  <c r="M104" i="21"/>
  <c r="W104" i="21"/>
  <c r="C104" i="21"/>
  <c r="Y104" i="21"/>
  <c r="R104" i="21"/>
  <c r="I104" i="21"/>
  <c r="N104" i="21"/>
  <c r="G104" i="21"/>
  <c r="S104" i="21"/>
  <c r="B104" i="21"/>
  <c r="C243" i="21"/>
  <c r="G243" i="21"/>
  <c r="K243" i="21"/>
  <c r="O243" i="21"/>
  <c r="S243" i="21"/>
  <c r="W243" i="21"/>
  <c r="H243" i="21"/>
  <c r="M243" i="21"/>
  <c r="R243" i="21"/>
  <c r="X243" i="21"/>
  <c r="D243" i="21"/>
  <c r="J243" i="21"/>
  <c r="Q243" i="21"/>
  <c r="Y243" i="21"/>
  <c r="E243" i="21"/>
  <c r="L243" i="21"/>
  <c r="T243" i="21"/>
  <c r="N243" i="21"/>
  <c r="B243" i="21"/>
  <c r="V243" i="21"/>
  <c r="P243" i="21"/>
  <c r="F243" i="21"/>
  <c r="U243" i="21"/>
  <c r="I243" i="21"/>
  <c r="D380" i="21"/>
  <c r="H380" i="21"/>
  <c r="L380" i="21"/>
  <c r="P380" i="21"/>
  <c r="T380" i="21"/>
  <c r="X380" i="21"/>
  <c r="E380" i="21"/>
  <c r="I380" i="21"/>
  <c r="M380" i="21"/>
  <c r="Q380" i="21"/>
  <c r="U380" i="21"/>
  <c r="Y380" i="21"/>
  <c r="F380" i="21"/>
  <c r="N380" i="21"/>
  <c r="V380" i="21"/>
  <c r="B380" i="21"/>
  <c r="C380" i="21"/>
  <c r="O380" i="21"/>
  <c r="G380" i="21"/>
  <c r="R380" i="21"/>
  <c r="S380" i="21"/>
  <c r="J380" i="21"/>
  <c r="K380" i="21"/>
  <c r="W380" i="21"/>
  <c r="A381" i="21"/>
  <c r="D36" i="21"/>
  <c r="H36" i="21"/>
  <c r="L36" i="21"/>
  <c r="P36" i="21"/>
  <c r="T36" i="21"/>
  <c r="X36" i="21"/>
  <c r="C36" i="21"/>
  <c r="I36" i="21"/>
  <c r="N36" i="21"/>
  <c r="S36" i="21"/>
  <c r="Y36" i="21"/>
  <c r="E36" i="21"/>
  <c r="O36" i="21"/>
  <c r="U36" i="21"/>
  <c r="J36" i="21"/>
  <c r="K36" i="21"/>
  <c r="V36" i="21"/>
  <c r="M36" i="21"/>
  <c r="W36" i="21"/>
  <c r="F36" i="21"/>
  <c r="B36" i="21"/>
  <c r="G36" i="21"/>
  <c r="Q36" i="21"/>
  <c r="R36" i="21"/>
  <c r="E69" i="21"/>
  <c r="I69" i="21"/>
  <c r="M69" i="21"/>
  <c r="Q69" i="21"/>
  <c r="U69" i="21"/>
  <c r="Y69" i="21"/>
  <c r="B69" i="21"/>
  <c r="F69" i="21"/>
  <c r="K69" i="21"/>
  <c r="P69" i="21"/>
  <c r="V69" i="21"/>
  <c r="G69" i="21"/>
  <c r="R69" i="21"/>
  <c r="L69" i="21"/>
  <c r="W69" i="21"/>
  <c r="C69" i="21"/>
  <c r="N69" i="21"/>
  <c r="X69" i="21"/>
  <c r="D69" i="21"/>
  <c r="H69" i="21"/>
  <c r="J69" i="21"/>
  <c r="O69" i="21"/>
  <c r="S69" i="21"/>
  <c r="T69" i="21"/>
  <c r="C208" i="21"/>
  <c r="G208" i="21"/>
  <c r="K208" i="21"/>
  <c r="O208" i="21"/>
  <c r="S208" i="21"/>
  <c r="W208" i="21"/>
  <c r="E208" i="21"/>
  <c r="J208" i="21"/>
  <c r="P208" i="21"/>
  <c r="U208" i="21"/>
  <c r="B208" i="21"/>
  <c r="F208" i="21"/>
  <c r="M208" i="21"/>
  <c r="T208" i="21"/>
  <c r="H208" i="21"/>
  <c r="N208" i="21"/>
  <c r="V208" i="21"/>
  <c r="I208" i="21"/>
  <c r="X208" i="21"/>
  <c r="R208" i="21"/>
  <c r="L208" i="21"/>
  <c r="Y208" i="21"/>
  <c r="Q208" i="21"/>
  <c r="D208" i="21"/>
  <c r="C139" i="21"/>
  <c r="G139" i="21"/>
  <c r="K139" i="21"/>
  <c r="O139" i="21"/>
  <c r="S139" i="21"/>
  <c r="W139" i="21"/>
  <c r="D139" i="21"/>
  <c r="I139" i="21"/>
  <c r="N139" i="21"/>
  <c r="T139" i="21"/>
  <c r="Y139" i="21"/>
  <c r="B139" i="21"/>
  <c r="E139" i="21"/>
  <c r="P139" i="21"/>
  <c r="J139" i="21"/>
  <c r="U139" i="21"/>
  <c r="L139" i="21"/>
  <c r="V139" i="21"/>
  <c r="F139" i="21"/>
  <c r="R139" i="21"/>
  <c r="M139" i="21"/>
  <c r="X139" i="21"/>
  <c r="Q139" i="21"/>
  <c r="H139" i="21"/>
  <c r="A313" i="21"/>
  <c r="E414" i="21"/>
  <c r="I414" i="21"/>
  <c r="M414" i="21"/>
  <c r="Q414" i="21"/>
  <c r="U414" i="21"/>
  <c r="Y414" i="21"/>
  <c r="F414" i="21"/>
  <c r="J414" i="21"/>
  <c r="N414" i="21"/>
  <c r="R414" i="21"/>
  <c r="V414" i="21"/>
  <c r="C414" i="21"/>
  <c r="K414" i="21"/>
  <c r="S414" i="21"/>
  <c r="D414" i="21"/>
  <c r="L414" i="21"/>
  <c r="T414" i="21"/>
  <c r="G414" i="21"/>
  <c r="W414" i="21"/>
  <c r="B414" i="21"/>
  <c r="H414" i="21"/>
  <c r="X414" i="21"/>
  <c r="O414" i="21"/>
  <c r="P414" i="21"/>
  <c r="A415" i="21"/>
  <c r="E277" i="21"/>
  <c r="I277" i="21"/>
  <c r="M277" i="21"/>
  <c r="Q277" i="21"/>
  <c r="U277" i="21"/>
  <c r="Y277" i="21"/>
  <c r="F277" i="21"/>
  <c r="J277" i="21"/>
  <c r="N277" i="21"/>
  <c r="R277" i="21"/>
  <c r="V277" i="21"/>
  <c r="C277" i="21"/>
  <c r="K277" i="21"/>
  <c r="S277" i="21"/>
  <c r="D277" i="21"/>
  <c r="O277" i="21"/>
  <c r="X277" i="21"/>
  <c r="G277" i="21"/>
  <c r="P277" i="21"/>
  <c r="T277" i="21"/>
  <c r="W277" i="21"/>
  <c r="H277" i="21"/>
  <c r="B277" i="21"/>
  <c r="L277" i="21"/>
  <c r="F346" i="21"/>
  <c r="J346" i="21"/>
  <c r="N346" i="21"/>
  <c r="R346" i="21"/>
  <c r="V346" i="21"/>
  <c r="C346" i="21"/>
  <c r="H346" i="21"/>
  <c r="M346" i="21"/>
  <c r="S346" i="21"/>
  <c r="X346" i="21"/>
  <c r="D346" i="21"/>
  <c r="I346" i="21"/>
  <c r="O346" i="21"/>
  <c r="T346" i="21"/>
  <c r="Y346" i="21"/>
  <c r="E346" i="21"/>
  <c r="P346" i="21"/>
  <c r="Q346" i="21"/>
  <c r="G346" i="21"/>
  <c r="U346" i="21"/>
  <c r="K346" i="21"/>
  <c r="B346" i="21"/>
  <c r="L346" i="21"/>
  <c r="W346" i="21"/>
  <c r="A347" i="2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F278" i="21" l="1"/>
  <c r="J278" i="21"/>
  <c r="N278" i="21"/>
  <c r="R278" i="21"/>
  <c r="V278" i="21"/>
  <c r="C278" i="21"/>
  <c r="G278" i="21"/>
  <c r="K278" i="21"/>
  <c r="O278" i="21"/>
  <c r="S278" i="21"/>
  <c r="W278" i="21"/>
  <c r="D278" i="21"/>
  <c r="L278" i="21"/>
  <c r="T278" i="21"/>
  <c r="M278" i="21"/>
  <c r="X278" i="21"/>
  <c r="B278" i="21"/>
  <c r="E278" i="21"/>
  <c r="P278" i="21"/>
  <c r="Y278" i="21"/>
  <c r="Q278" i="21"/>
  <c r="U278" i="21"/>
  <c r="H278" i="21"/>
  <c r="I278" i="21"/>
  <c r="C347" i="21"/>
  <c r="G347" i="21"/>
  <c r="K347" i="21"/>
  <c r="O347" i="21"/>
  <c r="S347" i="21"/>
  <c r="W347" i="21"/>
  <c r="F347" i="21"/>
  <c r="L347" i="21"/>
  <c r="Q347" i="21"/>
  <c r="V347" i="21"/>
  <c r="B347" i="21"/>
  <c r="H347" i="21"/>
  <c r="M347" i="21"/>
  <c r="R347" i="21"/>
  <c r="X347" i="21"/>
  <c r="D347" i="21"/>
  <c r="N347" i="21"/>
  <c r="Y347" i="21"/>
  <c r="I347" i="21"/>
  <c r="U347" i="21"/>
  <c r="J347" i="21"/>
  <c r="P347" i="21"/>
  <c r="T347" i="21"/>
  <c r="E347" i="21"/>
  <c r="A348" i="21"/>
  <c r="F415" i="21"/>
  <c r="J415" i="21"/>
  <c r="N415" i="21"/>
  <c r="R415" i="21"/>
  <c r="V415" i="21"/>
  <c r="C415" i="21"/>
  <c r="G415" i="21"/>
  <c r="K415" i="21"/>
  <c r="O415" i="21"/>
  <c r="S415" i="21"/>
  <c r="W415" i="21"/>
  <c r="D415" i="21"/>
  <c r="L415" i="21"/>
  <c r="T415" i="21"/>
  <c r="E415" i="21"/>
  <c r="M415" i="21"/>
  <c r="U415" i="21"/>
  <c r="P415" i="21"/>
  <c r="Q415" i="21"/>
  <c r="B415" i="21"/>
  <c r="H415" i="21"/>
  <c r="I415" i="21"/>
  <c r="X415" i="21"/>
  <c r="Y415" i="21"/>
  <c r="A416" i="21"/>
  <c r="F70" i="21"/>
  <c r="J70" i="21"/>
  <c r="N70" i="21"/>
  <c r="R70" i="21"/>
  <c r="V70" i="21"/>
  <c r="D70" i="21"/>
  <c r="I70" i="21"/>
  <c r="O70" i="21"/>
  <c r="T70" i="21"/>
  <c r="Y70" i="21"/>
  <c r="E70" i="21"/>
  <c r="P70" i="21"/>
  <c r="K70" i="21"/>
  <c r="U70" i="21"/>
  <c r="L70" i="21"/>
  <c r="W70" i="21"/>
  <c r="C70" i="21"/>
  <c r="M70" i="21"/>
  <c r="X70" i="21"/>
  <c r="Q70" i="21"/>
  <c r="B70" i="21"/>
  <c r="H70" i="21"/>
  <c r="G70" i="21"/>
  <c r="S70" i="21"/>
  <c r="A314" i="21"/>
  <c r="D140" i="21"/>
  <c r="H140" i="21"/>
  <c r="L140" i="21"/>
  <c r="P140" i="21"/>
  <c r="T140" i="21"/>
  <c r="X140" i="21"/>
  <c r="G140" i="21"/>
  <c r="M140" i="21"/>
  <c r="R140" i="21"/>
  <c r="W140" i="21"/>
  <c r="C140" i="21"/>
  <c r="N140" i="21"/>
  <c r="Y140" i="21"/>
  <c r="B140" i="21"/>
  <c r="I140" i="21"/>
  <c r="S140" i="21"/>
  <c r="J140" i="21"/>
  <c r="U140" i="21"/>
  <c r="E140" i="21"/>
  <c r="Q140" i="21"/>
  <c r="K140" i="21"/>
  <c r="V140" i="21"/>
  <c r="O140" i="21"/>
  <c r="F140" i="21"/>
  <c r="E105" i="21"/>
  <c r="I105" i="21"/>
  <c r="M105" i="21"/>
  <c r="Q105" i="21"/>
  <c r="U105" i="21"/>
  <c r="Y105" i="21"/>
  <c r="B105" i="21"/>
  <c r="C105" i="21"/>
  <c r="H105" i="21"/>
  <c r="N105" i="21"/>
  <c r="S105" i="21"/>
  <c r="X105" i="21"/>
  <c r="D105" i="21"/>
  <c r="O105" i="21"/>
  <c r="T105" i="21"/>
  <c r="J105" i="21"/>
  <c r="K105" i="21"/>
  <c r="V105" i="21"/>
  <c r="L105" i="21"/>
  <c r="W105" i="21"/>
  <c r="P105" i="21"/>
  <c r="G105" i="21"/>
  <c r="F105" i="21"/>
  <c r="R105" i="21"/>
  <c r="D209" i="21"/>
  <c r="H209" i="21"/>
  <c r="L209" i="21"/>
  <c r="P209" i="21"/>
  <c r="T209" i="21"/>
  <c r="X209" i="21"/>
  <c r="C209" i="21"/>
  <c r="I209" i="21"/>
  <c r="N209" i="21"/>
  <c r="S209" i="21"/>
  <c r="Y209" i="21"/>
  <c r="E209" i="21"/>
  <c r="K209" i="21"/>
  <c r="R209" i="21"/>
  <c r="F209" i="21"/>
  <c r="M209" i="21"/>
  <c r="U209" i="21"/>
  <c r="B209" i="21"/>
  <c r="O209" i="21"/>
  <c r="G209" i="21"/>
  <c r="Q209" i="21"/>
  <c r="V209" i="21"/>
  <c r="J209" i="21"/>
  <c r="W209" i="21"/>
  <c r="E37" i="21"/>
  <c r="I37" i="21"/>
  <c r="M37" i="21"/>
  <c r="Q37" i="21"/>
  <c r="U37" i="21"/>
  <c r="Y37" i="21"/>
  <c r="B37" i="21"/>
  <c r="G37" i="21"/>
  <c r="L37" i="21"/>
  <c r="R37" i="21"/>
  <c r="W37" i="21"/>
  <c r="H37" i="21"/>
  <c r="N37" i="21"/>
  <c r="C37" i="21"/>
  <c r="S37" i="21"/>
  <c r="X37" i="21"/>
  <c r="J37" i="21"/>
  <c r="T37" i="21"/>
  <c r="K37" i="21"/>
  <c r="V37" i="21"/>
  <c r="D37" i="21"/>
  <c r="F37" i="21"/>
  <c r="O37" i="21"/>
  <c r="P37" i="21"/>
  <c r="D244" i="21"/>
  <c r="H244" i="21"/>
  <c r="L244" i="21"/>
  <c r="P244" i="21"/>
  <c r="T244" i="21"/>
  <c r="X244" i="21"/>
  <c r="F244" i="21"/>
  <c r="K244" i="21"/>
  <c r="Q244" i="21"/>
  <c r="V244" i="21"/>
  <c r="I244" i="21"/>
  <c r="O244" i="21"/>
  <c r="W244" i="21"/>
  <c r="C244" i="21"/>
  <c r="J244" i="21"/>
  <c r="R244" i="21"/>
  <c r="Y244" i="21"/>
  <c r="E244" i="21"/>
  <c r="S244" i="21"/>
  <c r="G244" i="21"/>
  <c r="U244" i="21"/>
  <c r="B244" i="21"/>
  <c r="M244" i="21"/>
  <c r="N244" i="21"/>
  <c r="E381" i="21"/>
  <c r="I381" i="21"/>
  <c r="M381" i="21"/>
  <c r="Q381" i="21"/>
  <c r="U381" i="21"/>
  <c r="Y381" i="21"/>
  <c r="F381" i="21"/>
  <c r="J381" i="21"/>
  <c r="N381" i="21"/>
  <c r="R381" i="21"/>
  <c r="V381" i="21"/>
  <c r="G381" i="21"/>
  <c r="O381" i="21"/>
  <c r="W381" i="21"/>
  <c r="C381" i="21"/>
  <c r="L381" i="21"/>
  <c r="X381" i="21"/>
  <c r="D381" i="21"/>
  <c r="P381" i="21"/>
  <c r="B381" i="21"/>
  <c r="S381" i="21"/>
  <c r="K381" i="21"/>
  <c r="T381" i="21"/>
  <c r="H381" i="21"/>
  <c r="A382"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245" i="21" l="1"/>
  <c r="I245" i="21"/>
  <c r="M245" i="21"/>
  <c r="Q245" i="21"/>
  <c r="U245" i="21"/>
  <c r="Y245" i="21"/>
  <c r="B245" i="21"/>
  <c r="D245" i="21"/>
  <c r="J245" i="21"/>
  <c r="O245" i="21"/>
  <c r="T245" i="21"/>
  <c r="G245" i="21"/>
  <c r="N245" i="21"/>
  <c r="V245" i="21"/>
  <c r="H245" i="21"/>
  <c r="P245" i="21"/>
  <c r="W245" i="21"/>
  <c r="K245" i="21"/>
  <c r="X245" i="21"/>
  <c r="F245" i="21"/>
  <c r="L245" i="21"/>
  <c r="C245" i="21"/>
  <c r="R245" i="21"/>
  <c r="S245" i="21"/>
  <c r="F382" i="21"/>
  <c r="J382" i="21"/>
  <c r="N382" i="21"/>
  <c r="R382" i="21"/>
  <c r="V382" i="21"/>
  <c r="C382" i="21"/>
  <c r="G382" i="21"/>
  <c r="K382" i="21"/>
  <c r="O382" i="21"/>
  <c r="S382" i="21"/>
  <c r="W382" i="21"/>
  <c r="H382" i="21"/>
  <c r="P382" i="21"/>
  <c r="X382" i="21"/>
  <c r="L382" i="21"/>
  <c r="U382" i="21"/>
  <c r="D382" i="21"/>
  <c r="M382" i="21"/>
  <c r="Y382" i="21"/>
  <c r="Q382" i="21"/>
  <c r="B382" i="21"/>
  <c r="T382" i="21"/>
  <c r="E382" i="21"/>
  <c r="I382" i="21"/>
  <c r="A383" i="21"/>
  <c r="C71" i="21"/>
  <c r="G71" i="21"/>
  <c r="K71" i="21"/>
  <c r="O71" i="21"/>
  <c r="S71" i="21"/>
  <c r="W71" i="21"/>
  <c r="H71" i="21"/>
  <c r="M71" i="21"/>
  <c r="R71" i="21"/>
  <c r="X71" i="21"/>
  <c r="D71" i="21"/>
  <c r="N71" i="21"/>
  <c r="T71" i="21"/>
  <c r="I71" i="21"/>
  <c r="Y71" i="21"/>
  <c r="J71" i="21"/>
  <c r="U71" i="21"/>
  <c r="V71" i="21"/>
  <c r="P71" i="21"/>
  <c r="F71" i="21"/>
  <c r="L71" i="21"/>
  <c r="E71" i="21"/>
  <c r="Q71" i="21"/>
  <c r="B71" i="21"/>
  <c r="E141" i="21"/>
  <c r="I141" i="21"/>
  <c r="M141" i="21"/>
  <c r="Q141" i="21"/>
  <c r="U141" i="21"/>
  <c r="Y141" i="21"/>
  <c r="B141" i="21"/>
  <c r="F141" i="21"/>
  <c r="K141" i="21"/>
  <c r="P141" i="21"/>
  <c r="V141" i="21"/>
  <c r="L141" i="21"/>
  <c r="W141" i="21"/>
  <c r="G141" i="21"/>
  <c r="R141" i="21"/>
  <c r="H141" i="21"/>
  <c r="S141" i="21"/>
  <c r="C141" i="21"/>
  <c r="X141" i="21"/>
  <c r="O141" i="21"/>
  <c r="J141" i="21"/>
  <c r="T141" i="21"/>
  <c r="N141" i="21"/>
  <c r="D141" i="21"/>
  <c r="F38" i="21"/>
  <c r="J38" i="21"/>
  <c r="N38" i="21"/>
  <c r="R38" i="21"/>
  <c r="V38" i="21"/>
  <c r="E38" i="21"/>
  <c r="K38" i="21"/>
  <c r="P38" i="21"/>
  <c r="U38" i="21"/>
  <c r="G38" i="21"/>
  <c r="Q38" i="21"/>
  <c r="L38" i="21"/>
  <c r="W38" i="21"/>
  <c r="H38" i="21"/>
  <c r="S38" i="21"/>
  <c r="I38" i="21"/>
  <c r="M38" i="21"/>
  <c r="O38" i="21"/>
  <c r="B38" i="21"/>
  <c r="T38" i="21"/>
  <c r="C38" i="21"/>
  <c r="X38" i="21"/>
  <c r="D38" i="21"/>
  <c r="Y38" i="21"/>
  <c r="E210" i="21"/>
  <c r="I210" i="21"/>
  <c r="M210" i="21"/>
  <c r="Q210" i="21"/>
  <c r="U210" i="21"/>
  <c r="Y210" i="21"/>
  <c r="B210" i="21"/>
  <c r="G210" i="21"/>
  <c r="L210" i="21"/>
  <c r="R210" i="21"/>
  <c r="W210" i="21"/>
  <c r="C210" i="21"/>
  <c r="J210" i="21"/>
  <c r="P210" i="21"/>
  <c r="X210" i="21"/>
  <c r="D210" i="21"/>
  <c r="K210" i="21"/>
  <c r="S210" i="21"/>
  <c r="F210" i="21"/>
  <c r="T210" i="21"/>
  <c r="N210" i="21"/>
  <c r="O210" i="21"/>
  <c r="H210" i="21"/>
  <c r="V210" i="21"/>
  <c r="C416" i="21"/>
  <c r="G416" i="21"/>
  <c r="K416" i="21"/>
  <c r="O416" i="21"/>
  <c r="S416" i="21"/>
  <c r="D416" i="21"/>
  <c r="H416" i="21"/>
  <c r="L416" i="21"/>
  <c r="P416" i="21"/>
  <c r="T416" i="21"/>
  <c r="E416" i="21"/>
  <c r="M416" i="21"/>
  <c r="U416" i="21"/>
  <c r="Y416" i="21"/>
  <c r="F416" i="21"/>
  <c r="N416" i="21"/>
  <c r="V416" i="21"/>
  <c r="I416" i="21"/>
  <c r="W416" i="21"/>
  <c r="J416" i="21"/>
  <c r="X416" i="21"/>
  <c r="Q416" i="21"/>
  <c r="R416" i="21"/>
  <c r="B416" i="21"/>
  <c r="A417" i="21"/>
  <c r="F106" i="21"/>
  <c r="J106" i="21"/>
  <c r="N106" i="21"/>
  <c r="R106" i="21"/>
  <c r="V106" i="21"/>
  <c r="G106" i="21"/>
  <c r="L106" i="21"/>
  <c r="Q106" i="21"/>
  <c r="W106" i="21"/>
  <c r="B106" i="21"/>
  <c r="H106" i="21"/>
  <c r="S106" i="21"/>
  <c r="C106" i="21"/>
  <c r="M106" i="21"/>
  <c r="X106" i="21"/>
  <c r="I106" i="21"/>
  <c r="T106" i="21"/>
  <c r="K106" i="21"/>
  <c r="O106" i="21"/>
  <c r="P106" i="21"/>
  <c r="U106" i="21"/>
  <c r="D106" i="21"/>
  <c r="Y106" i="21"/>
  <c r="E106" i="21"/>
  <c r="C279" i="21"/>
  <c r="G279" i="21"/>
  <c r="K279" i="21"/>
  <c r="O279" i="21"/>
  <c r="S279" i="21"/>
  <c r="W279" i="21"/>
  <c r="D279" i="21"/>
  <c r="H279" i="21"/>
  <c r="L279" i="21"/>
  <c r="P279" i="21"/>
  <c r="T279" i="21"/>
  <c r="X279" i="21"/>
  <c r="E279" i="21"/>
  <c r="M279" i="21"/>
  <c r="U279" i="21"/>
  <c r="J279" i="21"/>
  <c r="V279" i="21"/>
  <c r="N279" i="21"/>
  <c r="Y279" i="21"/>
  <c r="B279" i="21"/>
  <c r="Q279" i="21"/>
  <c r="R279" i="21"/>
  <c r="F279" i="21"/>
  <c r="I279" i="21"/>
  <c r="A315" i="21"/>
  <c r="D348" i="21"/>
  <c r="H348" i="21"/>
  <c r="L348" i="21"/>
  <c r="P348" i="21"/>
  <c r="T348" i="21"/>
  <c r="X348" i="21"/>
  <c r="E348" i="21"/>
  <c r="J348" i="21"/>
  <c r="O348" i="21"/>
  <c r="U348" i="21"/>
  <c r="F348" i="21"/>
  <c r="K348" i="21"/>
  <c r="Q348" i="21"/>
  <c r="V348" i="21"/>
  <c r="B348" i="21"/>
  <c r="M348" i="21"/>
  <c r="W348" i="21"/>
  <c r="N348" i="21"/>
  <c r="C348" i="21"/>
  <c r="R348" i="21"/>
  <c r="S348" i="21"/>
  <c r="Y348" i="21"/>
  <c r="G348" i="21"/>
  <c r="I348" i="21"/>
  <c r="A349"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D280" i="21" l="1"/>
  <c r="H280" i="21"/>
  <c r="L280" i="21"/>
  <c r="P280" i="21"/>
  <c r="T280" i="21"/>
  <c r="X280" i="21"/>
  <c r="E280" i="21"/>
  <c r="I280" i="21"/>
  <c r="M280" i="21"/>
  <c r="Q280" i="21"/>
  <c r="U280" i="21"/>
  <c r="Y280" i="21"/>
  <c r="F280" i="21"/>
  <c r="N280" i="21"/>
  <c r="V280" i="21"/>
  <c r="B280" i="21"/>
  <c r="J280" i="21"/>
  <c r="S280" i="21"/>
  <c r="K280" i="21"/>
  <c r="W280" i="21"/>
  <c r="O280" i="21"/>
  <c r="R280" i="21"/>
  <c r="C280" i="21"/>
  <c r="G280" i="21"/>
  <c r="E349" i="21"/>
  <c r="I349" i="21"/>
  <c r="M349" i="21"/>
  <c r="Q349" i="21"/>
  <c r="U349" i="21"/>
  <c r="Y349" i="21"/>
  <c r="B349" i="21"/>
  <c r="C349" i="21"/>
  <c r="H349" i="21"/>
  <c r="N349" i="21"/>
  <c r="S349" i="21"/>
  <c r="X349" i="21"/>
  <c r="D349" i="21"/>
  <c r="J349" i="21"/>
  <c r="O349" i="21"/>
  <c r="T349" i="21"/>
  <c r="K349" i="21"/>
  <c r="V349" i="21"/>
  <c r="F349" i="21"/>
  <c r="R349" i="21"/>
  <c r="G349" i="21"/>
  <c r="W349" i="21"/>
  <c r="L349" i="21"/>
  <c r="P349" i="21"/>
  <c r="A350" i="21"/>
  <c r="C39" i="21"/>
  <c r="G39" i="21"/>
  <c r="K39" i="21"/>
  <c r="O39" i="21"/>
  <c r="S39" i="21"/>
  <c r="W39" i="21"/>
  <c r="D39" i="21"/>
  <c r="I39" i="21"/>
  <c r="N39" i="21"/>
  <c r="T39" i="21"/>
  <c r="Y39" i="21"/>
  <c r="B39" i="21"/>
  <c r="E39" i="21"/>
  <c r="P39" i="21"/>
  <c r="J39" i="21"/>
  <c r="U39" i="21"/>
  <c r="F39" i="21"/>
  <c r="Q39" i="21"/>
  <c r="H39" i="21"/>
  <c r="L39" i="21"/>
  <c r="M39" i="21"/>
  <c r="X39" i="21"/>
  <c r="R39" i="21"/>
  <c r="V39" i="21"/>
  <c r="F211" i="21"/>
  <c r="J211" i="21"/>
  <c r="N211" i="21"/>
  <c r="R211" i="21"/>
  <c r="V211" i="21"/>
  <c r="E211" i="21"/>
  <c r="K211" i="21"/>
  <c r="P211" i="21"/>
  <c r="U211" i="21"/>
  <c r="H211" i="21"/>
  <c r="O211" i="21"/>
  <c r="W211" i="21"/>
  <c r="C211" i="21"/>
  <c r="I211" i="21"/>
  <c r="Q211" i="21"/>
  <c r="X211" i="21"/>
  <c r="L211" i="21"/>
  <c r="Y211" i="21"/>
  <c r="S211" i="21"/>
  <c r="T211" i="21"/>
  <c r="M211" i="21"/>
  <c r="D211" i="21"/>
  <c r="B211" i="21"/>
  <c r="G211" i="21"/>
  <c r="F417" i="21"/>
  <c r="J417" i="21"/>
  <c r="N417" i="21"/>
  <c r="R417" i="21"/>
  <c r="V417" i="21"/>
  <c r="C417" i="21"/>
  <c r="G417" i="21"/>
  <c r="K417" i="21"/>
  <c r="O417" i="21"/>
  <c r="S417" i="21"/>
  <c r="W417" i="21"/>
  <c r="H417" i="21"/>
  <c r="P417" i="21"/>
  <c r="X417" i="21"/>
  <c r="I417" i="21"/>
  <c r="Q417" i="21"/>
  <c r="Y417" i="21"/>
  <c r="L417" i="21"/>
  <c r="M417" i="21"/>
  <c r="D417" i="21"/>
  <c r="T417" i="21"/>
  <c r="U417" i="21"/>
  <c r="B417" i="21"/>
  <c r="E417" i="21"/>
  <c r="A418" i="21"/>
  <c r="F142" i="21"/>
  <c r="J142" i="21"/>
  <c r="N142" i="21"/>
  <c r="R142" i="21"/>
  <c r="V142" i="21"/>
  <c r="D142" i="21"/>
  <c r="I142" i="21"/>
  <c r="O142" i="21"/>
  <c r="T142" i="21"/>
  <c r="Y142" i="21"/>
  <c r="K142" i="21"/>
  <c r="U142" i="21"/>
  <c r="E142" i="21"/>
  <c r="P142" i="21"/>
  <c r="G142" i="21"/>
  <c r="Q142" i="21"/>
  <c r="B142" i="21"/>
  <c r="W142" i="21"/>
  <c r="M142" i="21"/>
  <c r="H142" i="21"/>
  <c r="S142" i="21"/>
  <c r="L142" i="21"/>
  <c r="C142" i="21"/>
  <c r="X142" i="21"/>
  <c r="D72" i="21"/>
  <c r="H72" i="21"/>
  <c r="L72" i="21"/>
  <c r="P72" i="21"/>
  <c r="T72" i="21"/>
  <c r="X72" i="21"/>
  <c r="F72" i="21"/>
  <c r="K72" i="21"/>
  <c r="Q72" i="21"/>
  <c r="V72" i="21"/>
  <c r="B72" i="21"/>
  <c r="G72" i="21"/>
  <c r="R72" i="21"/>
  <c r="W72" i="21"/>
  <c r="M72" i="21"/>
  <c r="I72" i="21"/>
  <c r="S72" i="21"/>
  <c r="J72" i="21"/>
  <c r="N72" i="21"/>
  <c r="E72" i="21"/>
  <c r="U72" i="21"/>
  <c r="C72" i="21"/>
  <c r="Y72" i="21"/>
  <c r="O72" i="21"/>
  <c r="C107" i="21"/>
  <c r="G107" i="21"/>
  <c r="K107" i="21"/>
  <c r="O107" i="21"/>
  <c r="S107" i="21"/>
  <c r="W107" i="21"/>
  <c r="E107" i="21"/>
  <c r="J107" i="21"/>
  <c r="P107" i="21"/>
  <c r="U107" i="21"/>
  <c r="F107" i="21"/>
  <c r="L107" i="21"/>
  <c r="V107" i="21"/>
  <c r="B107" i="21"/>
  <c r="Q107" i="21"/>
  <c r="H107" i="21"/>
  <c r="R107" i="21"/>
  <c r="I107" i="21"/>
  <c r="T107" i="21"/>
  <c r="X107" i="21"/>
  <c r="N107" i="21"/>
  <c r="M107" i="21"/>
  <c r="D107" i="21"/>
  <c r="Y107" i="21"/>
  <c r="F246" i="21"/>
  <c r="J246" i="21"/>
  <c r="N246" i="21"/>
  <c r="R246" i="21"/>
  <c r="V246" i="21"/>
  <c r="C246" i="21"/>
  <c r="H246" i="21"/>
  <c r="M246" i="21"/>
  <c r="S246" i="21"/>
  <c r="X246" i="21"/>
  <c r="B246" i="21"/>
  <c r="E246" i="21"/>
  <c r="L246" i="21"/>
  <c r="T246" i="21"/>
  <c r="G246" i="21"/>
  <c r="O246" i="21"/>
  <c r="U246" i="21"/>
  <c r="P246" i="21"/>
  <c r="Y246" i="21"/>
  <c r="D246" i="21"/>
  <c r="Q246" i="21"/>
  <c r="I246" i="21"/>
  <c r="W246" i="21"/>
  <c r="K246" i="21"/>
  <c r="A316" i="21"/>
  <c r="C383" i="21"/>
  <c r="G383" i="21"/>
  <c r="K383" i="21"/>
  <c r="O383" i="21"/>
  <c r="S383" i="21"/>
  <c r="W383" i="21"/>
  <c r="D383" i="21"/>
  <c r="H383" i="21"/>
  <c r="L383" i="21"/>
  <c r="P383" i="21"/>
  <c r="T383" i="21"/>
  <c r="X383" i="21"/>
  <c r="I383" i="21"/>
  <c r="Q383" i="21"/>
  <c r="Y383" i="21"/>
  <c r="J383" i="21"/>
  <c r="U383" i="21"/>
  <c r="M383" i="21"/>
  <c r="V383" i="21"/>
  <c r="N383" i="21"/>
  <c r="E383" i="21"/>
  <c r="B383" i="21"/>
  <c r="F383" i="21"/>
  <c r="R383" i="21"/>
  <c r="A384"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43" i="21" l="1"/>
  <c r="G143" i="21"/>
  <c r="K143" i="21"/>
  <c r="O143" i="21"/>
  <c r="S143" i="21"/>
  <c r="W143" i="21"/>
  <c r="H143" i="21"/>
  <c r="M143" i="21"/>
  <c r="R143" i="21"/>
  <c r="X143" i="21"/>
  <c r="I143" i="21"/>
  <c r="T143" i="21"/>
  <c r="D143" i="21"/>
  <c r="N143" i="21"/>
  <c r="Y143" i="21"/>
  <c r="E143" i="21"/>
  <c r="P143" i="21"/>
  <c r="U143" i="21"/>
  <c r="L143" i="21"/>
  <c r="F143" i="21"/>
  <c r="Q143" i="21"/>
  <c r="B143" i="21"/>
  <c r="J143" i="21"/>
  <c r="V143" i="21"/>
  <c r="C247" i="21"/>
  <c r="G247" i="21"/>
  <c r="K247" i="21"/>
  <c r="O247" i="21"/>
  <c r="S247" i="21"/>
  <c r="W247" i="21"/>
  <c r="F247" i="21"/>
  <c r="L247" i="21"/>
  <c r="Q247" i="21"/>
  <c r="V247" i="21"/>
  <c r="D247" i="21"/>
  <c r="J247" i="21"/>
  <c r="R247" i="21"/>
  <c r="Y247" i="21"/>
  <c r="B247" i="21"/>
  <c r="E247" i="21"/>
  <c r="M247" i="21"/>
  <c r="T247" i="21"/>
  <c r="H247" i="21"/>
  <c r="U247" i="21"/>
  <c r="I247" i="21"/>
  <c r="X247" i="21"/>
  <c r="N247" i="21"/>
  <c r="P247" i="21"/>
  <c r="D384" i="21"/>
  <c r="H384" i="21"/>
  <c r="L384" i="21"/>
  <c r="P384" i="21"/>
  <c r="T384" i="21"/>
  <c r="X384" i="21"/>
  <c r="E384" i="21"/>
  <c r="I384" i="21"/>
  <c r="M384" i="21"/>
  <c r="Q384" i="21"/>
  <c r="U384" i="21"/>
  <c r="Y384" i="21"/>
  <c r="J384" i="21"/>
  <c r="R384" i="21"/>
  <c r="B384" i="21"/>
  <c r="G384" i="21"/>
  <c r="S384" i="21"/>
  <c r="K384" i="21"/>
  <c r="V384" i="21"/>
  <c r="N384" i="21"/>
  <c r="C384" i="21"/>
  <c r="F384" i="21"/>
  <c r="O384" i="21"/>
  <c r="W384" i="21"/>
  <c r="A385" i="21"/>
  <c r="A317" i="21"/>
  <c r="E73" i="21"/>
  <c r="I73" i="21"/>
  <c r="M73" i="21"/>
  <c r="Q73" i="21"/>
  <c r="U73" i="21"/>
  <c r="Y73" i="21"/>
  <c r="B73" i="21"/>
  <c r="D73" i="21"/>
  <c r="J73" i="21"/>
  <c r="O73" i="21"/>
  <c r="T73" i="21"/>
  <c r="K73" i="21"/>
  <c r="V73" i="21"/>
  <c r="F73" i="21"/>
  <c r="P73" i="21"/>
  <c r="G73" i="21"/>
  <c r="R73" i="21"/>
  <c r="H73" i="21"/>
  <c r="S73" i="21"/>
  <c r="L73" i="21"/>
  <c r="C73" i="21"/>
  <c r="X73" i="21"/>
  <c r="W73" i="21"/>
  <c r="N73" i="21"/>
  <c r="D40" i="21"/>
  <c r="H40" i="21"/>
  <c r="L40" i="21"/>
  <c r="P40" i="21"/>
  <c r="T40" i="21"/>
  <c r="X40" i="21"/>
  <c r="G40" i="21"/>
  <c r="M40" i="21"/>
  <c r="R40" i="21"/>
  <c r="W40" i="21"/>
  <c r="C40" i="21"/>
  <c r="N40" i="21"/>
  <c r="S40" i="21"/>
  <c r="I40" i="21"/>
  <c r="Y40" i="21"/>
  <c r="B40" i="21"/>
  <c r="E40" i="21"/>
  <c r="O40" i="21"/>
  <c r="F40" i="21"/>
  <c r="U40" i="21"/>
  <c r="V40" i="21"/>
  <c r="Q40" i="21"/>
  <c r="J40" i="21"/>
  <c r="K40" i="21"/>
  <c r="C212" i="21"/>
  <c r="G212" i="21"/>
  <c r="K212" i="21"/>
  <c r="O212" i="21"/>
  <c r="S212" i="21"/>
  <c r="W212" i="21"/>
  <c r="D212" i="21"/>
  <c r="I212" i="21"/>
  <c r="N212" i="21"/>
  <c r="T212" i="21"/>
  <c r="Y212" i="21"/>
  <c r="F212" i="21"/>
  <c r="M212" i="21"/>
  <c r="U212" i="21"/>
  <c r="H212" i="21"/>
  <c r="P212" i="21"/>
  <c r="V212" i="21"/>
  <c r="Q212" i="21"/>
  <c r="X212" i="21"/>
  <c r="E212" i="21"/>
  <c r="R212" i="21"/>
  <c r="J212" i="21"/>
  <c r="L212" i="21"/>
  <c r="B212" i="21"/>
  <c r="C418" i="21"/>
  <c r="G418" i="21"/>
  <c r="K418" i="21"/>
  <c r="O418" i="21"/>
  <c r="S418" i="21"/>
  <c r="W418" i="21"/>
  <c r="D418" i="21"/>
  <c r="H418" i="21"/>
  <c r="L418" i="21"/>
  <c r="P418" i="21"/>
  <c r="T418" i="21"/>
  <c r="X418" i="21"/>
  <c r="I418" i="21"/>
  <c r="Q418" i="21"/>
  <c r="Y418" i="21"/>
  <c r="B418" i="21"/>
  <c r="J418" i="21"/>
  <c r="R418" i="21"/>
  <c r="E418" i="21"/>
  <c r="U418" i="21"/>
  <c r="F418" i="21"/>
  <c r="V418" i="21"/>
  <c r="M418" i="21"/>
  <c r="N418" i="21"/>
  <c r="A419" i="21"/>
  <c r="D108" i="21"/>
  <c r="H108" i="21"/>
  <c r="L108" i="21"/>
  <c r="P108" i="21"/>
  <c r="T108" i="21"/>
  <c r="X108" i="21"/>
  <c r="C108" i="21"/>
  <c r="I108" i="21"/>
  <c r="N108" i="21"/>
  <c r="S108" i="21"/>
  <c r="Y108" i="21"/>
  <c r="J108" i="21"/>
  <c r="O108" i="21"/>
  <c r="E108" i="21"/>
  <c r="U108" i="21"/>
  <c r="F108" i="21"/>
  <c r="Q108" i="21"/>
  <c r="B108" i="21"/>
  <c r="G108" i="21"/>
  <c r="R108" i="21"/>
  <c r="V108" i="21"/>
  <c r="M108" i="21"/>
  <c r="K108" i="21"/>
  <c r="W108" i="21"/>
  <c r="E281" i="21"/>
  <c r="I281" i="21"/>
  <c r="M281" i="21"/>
  <c r="Q281" i="21"/>
  <c r="U281" i="21"/>
  <c r="Y281" i="21"/>
  <c r="F281" i="21"/>
  <c r="J281" i="21"/>
  <c r="N281" i="21"/>
  <c r="R281" i="21"/>
  <c r="V281" i="21"/>
  <c r="G281" i="21"/>
  <c r="O281" i="21"/>
  <c r="W281" i="21"/>
  <c r="H281" i="21"/>
  <c r="S281" i="21"/>
  <c r="K281" i="21"/>
  <c r="T281" i="21"/>
  <c r="L281" i="21"/>
  <c r="B281" i="21"/>
  <c r="P281" i="21"/>
  <c r="C281" i="21"/>
  <c r="X281" i="21"/>
  <c r="D281" i="21"/>
  <c r="F350" i="21"/>
  <c r="J350" i="21"/>
  <c r="N350" i="21"/>
  <c r="R350" i="21"/>
  <c r="V350" i="21"/>
  <c r="G350" i="21"/>
  <c r="L350" i="21"/>
  <c r="Q350" i="21"/>
  <c r="W350" i="21"/>
  <c r="C350" i="21"/>
  <c r="H350" i="21"/>
  <c r="M350" i="21"/>
  <c r="S350" i="21"/>
  <c r="X350" i="21"/>
  <c r="I350" i="21"/>
  <c r="T350" i="21"/>
  <c r="B350" i="21"/>
  <c r="K350" i="21"/>
  <c r="Y350" i="21"/>
  <c r="O350" i="21"/>
  <c r="D350" i="21"/>
  <c r="E350" i="21"/>
  <c r="P350" i="21"/>
  <c r="U350" i="21"/>
  <c r="A351"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F282" i="21" l="1"/>
  <c r="J282" i="21"/>
  <c r="N282" i="21"/>
  <c r="R282" i="21"/>
  <c r="V282" i="21"/>
  <c r="E282" i="21"/>
  <c r="K282" i="21"/>
  <c r="P282" i="21"/>
  <c r="U282" i="21"/>
  <c r="D282" i="21"/>
  <c r="L282" i="21"/>
  <c r="S282" i="21"/>
  <c r="Y282" i="21"/>
  <c r="G282" i="21"/>
  <c r="M282" i="21"/>
  <c r="T282" i="21"/>
  <c r="H282" i="21"/>
  <c r="W282" i="21"/>
  <c r="I282" i="21"/>
  <c r="X282" i="21"/>
  <c r="B282" i="21"/>
  <c r="O282" i="21"/>
  <c r="C282" i="21"/>
  <c r="Q282" i="21"/>
  <c r="C351" i="21"/>
  <c r="G351" i="21"/>
  <c r="K351" i="21"/>
  <c r="O351" i="21"/>
  <c r="S351" i="21"/>
  <c r="W351" i="21"/>
  <c r="E351" i="21"/>
  <c r="J351" i="21"/>
  <c r="P351" i="21"/>
  <c r="U351" i="21"/>
  <c r="F351" i="21"/>
  <c r="L351" i="21"/>
  <c r="Q351" i="21"/>
  <c r="V351" i="21"/>
  <c r="H351" i="21"/>
  <c r="R351" i="21"/>
  <c r="N351" i="21"/>
  <c r="D351" i="21"/>
  <c r="T351" i="21"/>
  <c r="I351" i="21"/>
  <c r="M351" i="21"/>
  <c r="B351" i="21"/>
  <c r="X351" i="21"/>
  <c r="Y351" i="21"/>
  <c r="A352" i="21"/>
  <c r="A318" i="21"/>
  <c r="E109" i="21"/>
  <c r="I109" i="21"/>
  <c r="M109" i="21"/>
  <c r="Q109" i="21"/>
  <c r="U109" i="21"/>
  <c r="Y109" i="21"/>
  <c r="B109" i="21"/>
  <c r="G109" i="21"/>
  <c r="L109" i="21"/>
  <c r="R109" i="21"/>
  <c r="W109" i="21"/>
  <c r="C109" i="21"/>
  <c r="H109" i="21"/>
  <c r="S109" i="21"/>
  <c r="N109" i="21"/>
  <c r="X109" i="21"/>
  <c r="D109" i="21"/>
  <c r="O109" i="21"/>
  <c r="F109" i="21"/>
  <c r="P109" i="21"/>
  <c r="T109" i="21"/>
  <c r="K109" i="21"/>
  <c r="J109" i="21"/>
  <c r="V109" i="21"/>
  <c r="D213" i="21"/>
  <c r="H213" i="21"/>
  <c r="L213" i="21"/>
  <c r="P213" i="21"/>
  <c r="T213" i="21"/>
  <c r="X213" i="21"/>
  <c r="G213" i="21"/>
  <c r="M213" i="21"/>
  <c r="R213" i="21"/>
  <c r="W213" i="21"/>
  <c r="B213" i="21"/>
  <c r="E213" i="21"/>
  <c r="K213" i="21"/>
  <c r="S213" i="21"/>
  <c r="F213" i="21"/>
  <c r="N213" i="21"/>
  <c r="U213" i="21"/>
  <c r="I213" i="21"/>
  <c r="V213" i="21"/>
  <c r="C213" i="21"/>
  <c r="J213" i="21"/>
  <c r="Y213" i="21"/>
  <c r="O213" i="21"/>
  <c r="Q213" i="21"/>
  <c r="E41" i="21"/>
  <c r="I41" i="21"/>
  <c r="M41" i="21"/>
  <c r="Q41" i="21"/>
  <c r="U41" i="21"/>
  <c r="Y41" i="21"/>
  <c r="B41" i="21"/>
  <c r="F41" i="21"/>
  <c r="K41" i="21"/>
  <c r="P41" i="21"/>
  <c r="V41" i="21"/>
  <c r="G41" i="21"/>
  <c r="R41" i="21"/>
  <c r="L41" i="21"/>
  <c r="W41" i="21"/>
  <c r="C41" i="21"/>
  <c r="N41" i="21"/>
  <c r="X41" i="21"/>
  <c r="D41" i="21"/>
  <c r="O41" i="21"/>
  <c r="S41" i="21"/>
  <c r="H41" i="21"/>
  <c r="J41" i="21"/>
  <c r="T41" i="21"/>
  <c r="F74" i="21"/>
  <c r="J74" i="21"/>
  <c r="N74" i="21"/>
  <c r="R74" i="21"/>
  <c r="V74" i="21"/>
  <c r="C74" i="21"/>
  <c r="H74" i="21"/>
  <c r="M74" i="21"/>
  <c r="S74" i="21"/>
  <c r="X74" i="21"/>
  <c r="D74" i="21"/>
  <c r="O74" i="21"/>
  <c r="Y74" i="21"/>
  <c r="B74" i="21"/>
  <c r="I74" i="21"/>
  <c r="T74" i="21"/>
  <c r="E74" i="21"/>
  <c r="P74" i="21"/>
  <c r="Q74" i="21"/>
  <c r="K74" i="21"/>
  <c r="W74" i="21"/>
  <c r="G74" i="21"/>
  <c r="U74" i="21"/>
  <c r="L74" i="21"/>
  <c r="D144" i="21"/>
  <c r="H144" i="21"/>
  <c r="L144" i="21"/>
  <c r="P144" i="21"/>
  <c r="T144" i="21"/>
  <c r="X144" i="21"/>
  <c r="F144" i="21"/>
  <c r="K144" i="21"/>
  <c r="Q144" i="21"/>
  <c r="V144" i="21"/>
  <c r="B144" i="21"/>
  <c r="G144" i="21"/>
  <c r="M144" i="21"/>
  <c r="W144" i="21"/>
  <c r="R144" i="21"/>
  <c r="C144" i="21"/>
  <c r="N144" i="21"/>
  <c r="Y144" i="21"/>
  <c r="S144" i="21"/>
  <c r="J144" i="21"/>
  <c r="E144" i="21"/>
  <c r="O144" i="21"/>
  <c r="I144" i="21"/>
  <c r="U144" i="21"/>
  <c r="D419" i="21"/>
  <c r="H419" i="21"/>
  <c r="L419" i="21"/>
  <c r="P419" i="21"/>
  <c r="T419" i="21"/>
  <c r="X419" i="21"/>
  <c r="E419" i="21"/>
  <c r="I419" i="21"/>
  <c r="M419" i="21"/>
  <c r="Q419" i="21"/>
  <c r="U419" i="21"/>
  <c r="Y419" i="21"/>
  <c r="J419" i="21"/>
  <c r="R419" i="21"/>
  <c r="C419" i="21"/>
  <c r="K419" i="21"/>
  <c r="S419" i="21"/>
  <c r="B419" i="21"/>
  <c r="N419" i="21"/>
  <c r="O419" i="21"/>
  <c r="V419" i="21"/>
  <c r="G419" i="21"/>
  <c r="W419" i="21"/>
  <c r="F419" i="21"/>
  <c r="A420" i="21"/>
  <c r="D248" i="21"/>
  <c r="H248" i="21"/>
  <c r="L248" i="21"/>
  <c r="P248" i="21"/>
  <c r="T248" i="21"/>
  <c r="X248" i="21"/>
  <c r="E248" i="21"/>
  <c r="J248" i="21"/>
  <c r="O248" i="21"/>
  <c r="U248" i="21"/>
  <c r="I248" i="21"/>
  <c r="Q248" i="21"/>
  <c r="W248" i="21"/>
  <c r="C248" i="21"/>
  <c r="K248" i="21"/>
  <c r="R248" i="21"/>
  <c r="Y248" i="21"/>
  <c r="B248" i="21"/>
  <c r="M248" i="21"/>
  <c r="S248" i="21"/>
  <c r="G248" i="21"/>
  <c r="N248" i="21"/>
  <c r="F248" i="21"/>
  <c r="V248" i="21"/>
  <c r="E385" i="21"/>
  <c r="I385" i="21"/>
  <c r="M385" i="21"/>
  <c r="Q385" i="21"/>
  <c r="U385" i="21"/>
  <c r="Y385" i="21"/>
  <c r="F385" i="21"/>
  <c r="J385" i="21"/>
  <c r="N385" i="21"/>
  <c r="R385" i="21"/>
  <c r="V385" i="21"/>
  <c r="C385" i="21"/>
  <c r="K385" i="21"/>
  <c r="S385" i="21"/>
  <c r="G385" i="21"/>
  <c r="P385" i="21"/>
  <c r="B385" i="21"/>
  <c r="H385" i="21"/>
  <c r="T385" i="21"/>
  <c r="L385" i="21"/>
  <c r="D385" i="21"/>
  <c r="O385" i="21"/>
  <c r="W385" i="21"/>
  <c r="X385" i="21"/>
  <c r="A386"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49" i="21" l="1"/>
  <c r="I249" i="21"/>
  <c r="M249" i="21"/>
  <c r="Q249" i="21"/>
  <c r="U249" i="21"/>
  <c r="Y249" i="21"/>
  <c r="B249" i="21"/>
  <c r="C249" i="21"/>
  <c r="H249" i="21"/>
  <c r="N249" i="21"/>
  <c r="S249" i="21"/>
  <c r="X249" i="21"/>
  <c r="G249" i="21"/>
  <c r="O249" i="21"/>
  <c r="V249" i="21"/>
  <c r="J249" i="21"/>
  <c r="P249" i="21"/>
  <c r="W249" i="21"/>
  <c r="D249" i="21"/>
  <c r="R249" i="21"/>
  <c r="F249" i="21"/>
  <c r="T249" i="21"/>
  <c r="K249" i="21"/>
  <c r="L249" i="21"/>
  <c r="F386" i="21"/>
  <c r="J386" i="21"/>
  <c r="N386" i="21"/>
  <c r="R386" i="21"/>
  <c r="V386" i="21"/>
  <c r="C386" i="21"/>
  <c r="G386" i="21"/>
  <c r="K386" i="21"/>
  <c r="O386" i="21"/>
  <c r="S386" i="21"/>
  <c r="W386" i="21"/>
  <c r="D386" i="21"/>
  <c r="L386" i="21"/>
  <c r="T386" i="21"/>
  <c r="E386" i="21"/>
  <c r="P386" i="21"/>
  <c r="Y386" i="21"/>
  <c r="H386" i="21"/>
  <c r="Q386" i="21"/>
  <c r="B386" i="21"/>
  <c r="I386" i="21"/>
  <c r="M386" i="21"/>
  <c r="U386" i="21"/>
  <c r="X386" i="21"/>
  <c r="A387" i="21"/>
  <c r="F42" i="21"/>
  <c r="J42" i="21"/>
  <c r="N42" i="21"/>
  <c r="R42" i="21"/>
  <c r="V42" i="21"/>
  <c r="D42" i="21"/>
  <c r="I42" i="21"/>
  <c r="O42" i="21"/>
  <c r="T42" i="21"/>
  <c r="Y42" i="21"/>
  <c r="E42" i="21"/>
  <c r="P42" i="21"/>
  <c r="K42" i="21"/>
  <c r="U42" i="21"/>
  <c r="L42" i="21"/>
  <c r="W42" i="21"/>
  <c r="B42" i="21"/>
  <c r="M42" i="21"/>
  <c r="X42" i="21"/>
  <c r="H42" i="21"/>
  <c r="C42" i="21"/>
  <c r="G42" i="21"/>
  <c r="Q42" i="21"/>
  <c r="S42" i="21"/>
  <c r="E420" i="21"/>
  <c r="I420" i="21"/>
  <c r="M420" i="21"/>
  <c r="Q420" i="21"/>
  <c r="U420" i="21"/>
  <c r="Y420" i="21"/>
  <c r="F420" i="21"/>
  <c r="J420" i="21"/>
  <c r="N420" i="21"/>
  <c r="R420" i="21"/>
  <c r="V420" i="21"/>
  <c r="C420" i="21"/>
  <c r="K420" i="21"/>
  <c r="S420" i="21"/>
  <c r="D420" i="21"/>
  <c r="L420" i="21"/>
  <c r="T420" i="21"/>
  <c r="G420" i="21"/>
  <c r="W420" i="21"/>
  <c r="B420" i="21"/>
  <c r="H420" i="21"/>
  <c r="X420" i="21"/>
  <c r="P420" i="21"/>
  <c r="O420" i="21"/>
  <c r="A421" i="21"/>
  <c r="C75" i="21"/>
  <c r="G75" i="21"/>
  <c r="K75" i="21"/>
  <c r="O75" i="21"/>
  <c r="S75" i="21"/>
  <c r="W75" i="21"/>
  <c r="F75" i="21"/>
  <c r="L75" i="21"/>
  <c r="Q75" i="21"/>
  <c r="V75" i="21"/>
  <c r="H75" i="21"/>
  <c r="R75" i="21"/>
  <c r="M75" i="21"/>
  <c r="X75" i="21"/>
  <c r="D75" i="21"/>
  <c r="N75" i="21"/>
  <c r="Y75" i="21"/>
  <c r="B75" i="21"/>
  <c r="E75" i="21"/>
  <c r="P75" i="21"/>
  <c r="I75" i="21"/>
  <c r="U75" i="21"/>
  <c r="T75" i="21"/>
  <c r="J75" i="21"/>
  <c r="E145" i="21"/>
  <c r="I145" i="21"/>
  <c r="M145" i="21"/>
  <c r="Q145" i="21"/>
  <c r="U145" i="21"/>
  <c r="Y145" i="21"/>
  <c r="B145" i="21"/>
  <c r="D145" i="21"/>
  <c r="J145" i="21"/>
  <c r="O145" i="21"/>
  <c r="T145" i="21"/>
  <c r="K145" i="21"/>
  <c r="F145" i="21"/>
  <c r="P145" i="21"/>
  <c r="V145" i="21"/>
  <c r="L145" i="21"/>
  <c r="W145" i="21"/>
  <c r="R145" i="21"/>
  <c r="H145" i="21"/>
  <c r="C145" i="21"/>
  <c r="N145" i="21"/>
  <c r="X145" i="21"/>
  <c r="G145" i="21"/>
  <c r="S145" i="21"/>
  <c r="F110" i="21"/>
  <c r="J110" i="21"/>
  <c r="N110" i="21"/>
  <c r="R110" i="21"/>
  <c r="V110" i="21"/>
  <c r="E110" i="21"/>
  <c r="K110" i="21"/>
  <c r="P110" i="21"/>
  <c r="U110" i="21"/>
  <c r="G110" i="21"/>
  <c r="L110" i="21"/>
  <c r="W110" i="21"/>
  <c r="Q110" i="21"/>
  <c r="C110" i="21"/>
  <c r="M110" i="21"/>
  <c r="X110" i="21"/>
  <c r="D110" i="21"/>
  <c r="Y110" i="21"/>
  <c r="S110" i="21"/>
  <c r="I110" i="21"/>
  <c r="O110" i="21"/>
  <c r="B110" i="21"/>
  <c r="H110" i="21"/>
  <c r="T110" i="21"/>
  <c r="E214" i="21"/>
  <c r="I214" i="21"/>
  <c r="M214" i="21"/>
  <c r="Q214" i="21"/>
  <c r="U214" i="21"/>
  <c r="Y214" i="21"/>
  <c r="B214" i="21"/>
  <c r="F214" i="21"/>
  <c r="K214" i="21"/>
  <c r="P214" i="21"/>
  <c r="V214" i="21"/>
  <c r="C214" i="21"/>
  <c r="J214" i="21"/>
  <c r="R214" i="21"/>
  <c r="X214" i="21"/>
  <c r="D214" i="21"/>
  <c r="L214" i="21"/>
  <c r="S214" i="21"/>
  <c r="N214" i="21"/>
  <c r="G214" i="21"/>
  <c r="H214" i="21"/>
  <c r="O214" i="21"/>
  <c r="T214" i="21"/>
  <c r="W214" i="21"/>
  <c r="A319" i="21"/>
  <c r="C283" i="21"/>
  <c r="G283" i="21"/>
  <c r="K283" i="21"/>
  <c r="O283" i="21"/>
  <c r="S283" i="21"/>
  <c r="D283" i="21"/>
  <c r="I283" i="21"/>
  <c r="N283" i="21"/>
  <c r="T283" i="21"/>
  <c r="X283" i="21"/>
  <c r="J283" i="21"/>
  <c r="Q283" i="21"/>
  <c r="W283" i="21"/>
  <c r="B283" i="21"/>
  <c r="E283" i="21"/>
  <c r="L283" i="21"/>
  <c r="R283" i="21"/>
  <c r="Y283" i="21"/>
  <c r="M283" i="21"/>
  <c r="P283" i="21"/>
  <c r="F283" i="21"/>
  <c r="U283" i="21"/>
  <c r="H283" i="21"/>
  <c r="V283" i="21"/>
  <c r="D352" i="21"/>
  <c r="H352" i="21"/>
  <c r="L352" i="21"/>
  <c r="P352" i="21"/>
  <c r="T352" i="21"/>
  <c r="X352" i="21"/>
  <c r="C352" i="21"/>
  <c r="I352" i="21"/>
  <c r="N352" i="21"/>
  <c r="S352" i="21"/>
  <c r="Y352" i="21"/>
  <c r="B352" i="21"/>
  <c r="E352" i="21"/>
  <c r="J352" i="21"/>
  <c r="O352" i="21"/>
  <c r="U352" i="21"/>
  <c r="F352" i="21"/>
  <c r="Q352" i="21"/>
  <c r="G352" i="21"/>
  <c r="V352" i="21"/>
  <c r="K352" i="21"/>
  <c r="W352" i="21"/>
  <c r="M352" i="21"/>
  <c r="R352" i="21"/>
  <c r="A353"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46" i="21" l="1"/>
  <c r="J146" i="21"/>
  <c r="N146" i="21"/>
  <c r="R146" i="21"/>
  <c r="V146" i="21"/>
  <c r="C146" i="21"/>
  <c r="H146" i="21"/>
  <c r="M146" i="21"/>
  <c r="S146" i="21"/>
  <c r="X146" i="21"/>
  <c r="D146" i="21"/>
  <c r="O146" i="21"/>
  <c r="Y146" i="21"/>
  <c r="I146" i="21"/>
  <c r="T146" i="21"/>
  <c r="B146" i="21"/>
  <c r="K146" i="21"/>
  <c r="U146" i="21"/>
  <c r="L146" i="21"/>
  <c r="P146" i="21"/>
  <c r="Q146" i="21"/>
  <c r="W146" i="21"/>
  <c r="E146" i="21"/>
  <c r="G146" i="21"/>
  <c r="F215" i="21"/>
  <c r="J215" i="21"/>
  <c r="N215" i="21"/>
  <c r="R215" i="21"/>
  <c r="V215" i="21"/>
  <c r="D215" i="21"/>
  <c r="I215" i="21"/>
  <c r="O215" i="21"/>
  <c r="T215" i="21"/>
  <c r="Y215" i="21"/>
  <c r="H215" i="21"/>
  <c r="P215" i="21"/>
  <c r="W215" i="21"/>
  <c r="B215" i="21"/>
  <c r="C215" i="21"/>
  <c r="K215" i="21"/>
  <c r="Q215" i="21"/>
  <c r="X215" i="21"/>
  <c r="E215" i="21"/>
  <c r="S215" i="21"/>
  <c r="L215" i="21"/>
  <c r="M215" i="21"/>
  <c r="G215" i="21"/>
  <c r="U215" i="21"/>
  <c r="F250" i="21"/>
  <c r="J250" i="21"/>
  <c r="N250" i="21"/>
  <c r="R250" i="21"/>
  <c r="V250" i="21"/>
  <c r="G250" i="21"/>
  <c r="L250" i="21"/>
  <c r="Q250" i="21"/>
  <c r="W250" i="21"/>
  <c r="E250" i="21"/>
  <c r="M250" i="21"/>
  <c r="T250" i="21"/>
  <c r="H250" i="21"/>
  <c r="O250" i="21"/>
  <c r="U250" i="21"/>
  <c r="I250" i="21"/>
  <c r="X250" i="21"/>
  <c r="D250" i="21"/>
  <c r="K250" i="21"/>
  <c r="Y250" i="21"/>
  <c r="C250" i="21"/>
  <c r="P250" i="21"/>
  <c r="B250" i="21"/>
  <c r="S250" i="21"/>
  <c r="E353" i="21"/>
  <c r="I353" i="21"/>
  <c r="M353" i="21"/>
  <c r="Q353" i="21"/>
  <c r="U353" i="21"/>
  <c r="Y353" i="21"/>
  <c r="B353" i="21"/>
  <c r="G353" i="21"/>
  <c r="L353" i="21"/>
  <c r="R353" i="21"/>
  <c r="W353" i="21"/>
  <c r="C353" i="21"/>
  <c r="H353" i="21"/>
  <c r="N353" i="21"/>
  <c r="S353" i="21"/>
  <c r="X353" i="21"/>
  <c r="D353" i="21"/>
  <c r="O353" i="21"/>
  <c r="K353" i="21"/>
  <c r="P353" i="21"/>
  <c r="T353" i="21"/>
  <c r="V353" i="21"/>
  <c r="F353" i="21"/>
  <c r="J353" i="21"/>
  <c r="A354" i="21"/>
  <c r="E284" i="21"/>
  <c r="I284" i="21"/>
  <c r="M284" i="21"/>
  <c r="Q284" i="21"/>
  <c r="U284" i="21"/>
  <c r="Y284" i="21"/>
  <c r="B284" i="21"/>
  <c r="F284" i="21"/>
  <c r="K284" i="21"/>
  <c r="P284" i="21"/>
  <c r="V284" i="21"/>
  <c r="G284" i="21"/>
  <c r="L284" i="21"/>
  <c r="R284" i="21"/>
  <c r="W284" i="21"/>
  <c r="C284" i="21"/>
  <c r="N284" i="21"/>
  <c r="X284" i="21"/>
  <c r="D284" i="21"/>
  <c r="O284" i="21"/>
  <c r="H284" i="21"/>
  <c r="S284" i="21"/>
  <c r="J284" i="21"/>
  <c r="T284" i="21"/>
  <c r="F421" i="21"/>
  <c r="J421" i="21"/>
  <c r="N421" i="21"/>
  <c r="R421" i="21"/>
  <c r="C421" i="21"/>
  <c r="G421" i="21"/>
  <c r="K421" i="21"/>
  <c r="O421" i="21"/>
  <c r="S421" i="21"/>
  <c r="W421" i="21"/>
  <c r="D421" i="21"/>
  <c r="L421" i="21"/>
  <c r="T421" i="21"/>
  <c r="Y421" i="21"/>
  <c r="E421" i="21"/>
  <c r="M421" i="21"/>
  <c r="U421" i="21"/>
  <c r="P421" i="21"/>
  <c r="Q421" i="21"/>
  <c r="B421" i="21"/>
  <c r="H421" i="21"/>
  <c r="I421" i="21"/>
  <c r="V421" i="21"/>
  <c r="X421" i="21"/>
  <c r="A422" i="21"/>
  <c r="D76" i="21"/>
  <c r="H76" i="21"/>
  <c r="L76" i="21"/>
  <c r="P76" i="21"/>
  <c r="T76" i="21"/>
  <c r="X76" i="21"/>
  <c r="E76" i="21"/>
  <c r="J76" i="21"/>
  <c r="O76" i="21"/>
  <c r="U76" i="21"/>
  <c r="F76" i="21"/>
  <c r="K76" i="21"/>
  <c r="V76" i="21"/>
  <c r="Q76" i="21"/>
  <c r="M76" i="21"/>
  <c r="W76" i="21"/>
  <c r="N76" i="21"/>
  <c r="Y76" i="21"/>
  <c r="B76" i="21"/>
  <c r="G76" i="21"/>
  <c r="R76" i="21"/>
  <c r="S76" i="21"/>
  <c r="C76" i="21"/>
  <c r="I76" i="21"/>
  <c r="C111" i="21"/>
  <c r="G111" i="21"/>
  <c r="K111" i="21"/>
  <c r="O111" i="21"/>
  <c r="S111" i="21"/>
  <c r="W111" i="21"/>
  <c r="D111" i="21"/>
  <c r="I111" i="21"/>
  <c r="N111" i="21"/>
  <c r="T111" i="21"/>
  <c r="Y111" i="21"/>
  <c r="B111" i="21"/>
  <c r="J111" i="21"/>
  <c r="P111" i="21"/>
  <c r="E111" i="21"/>
  <c r="U111" i="21"/>
  <c r="L111" i="21"/>
  <c r="V111" i="21"/>
  <c r="M111" i="21"/>
  <c r="X111" i="21"/>
  <c r="F111" i="21"/>
  <c r="R111" i="21"/>
  <c r="Q111" i="21"/>
  <c r="H111" i="21"/>
  <c r="A320" i="21"/>
  <c r="C387" i="21"/>
  <c r="G387" i="21"/>
  <c r="K387" i="21"/>
  <c r="O387" i="21"/>
  <c r="S387" i="21"/>
  <c r="W387" i="21"/>
  <c r="D387" i="21"/>
  <c r="H387" i="21"/>
  <c r="L387" i="21"/>
  <c r="P387" i="21"/>
  <c r="T387" i="21"/>
  <c r="X387" i="21"/>
  <c r="E387" i="21"/>
  <c r="M387" i="21"/>
  <c r="U387" i="21"/>
  <c r="N387" i="21"/>
  <c r="Y387" i="21"/>
  <c r="F387" i="21"/>
  <c r="Q387" i="21"/>
  <c r="I387" i="21"/>
  <c r="R387" i="21"/>
  <c r="V387" i="21"/>
  <c r="B387" i="21"/>
  <c r="J387" i="21"/>
  <c r="A388"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D388" i="21" l="1"/>
  <c r="H388" i="21"/>
  <c r="L388" i="21"/>
  <c r="P388" i="21"/>
  <c r="T388" i="21"/>
  <c r="X388" i="21"/>
  <c r="E388" i="21"/>
  <c r="I388" i="21"/>
  <c r="M388" i="21"/>
  <c r="Q388" i="21"/>
  <c r="U388" i="21"/>
  <c r="Y388" i="21"/>
  <c r="F388" i="21"/>
  <c r="N388" i="21"/>
  <c r="V388" i="21"/>
  <c r="B388" i="21"/>
  <c r="K388" i="21"/>
  <c r="W388" i="21"/>
  <c r="C388" i="21"/>
  <c r="O388" i="21"/>
  <c r="G388" i="21"/>
  <c r="S388" i="21"/>
  <c r="J388" i="21"/>
  <c r="R388" i="21"/>
  <c r="A389" i="21"/>
  <c r="C216" i="21"/>
  <c r="G216" i="21"/>
  <c r="K216" i="21"/>
  <c r="O216" i="21"/>
  <c r="S216" i="21"/>
  <c r="W216" i="21"/>
  <c r="H216" i="21"/>
  <c r="M216" i="21"/>
  <c r="R216" i="21"/>
  <c r="X216" i="21"/>
  <c r="F216" i="21"/>
  <c r="N216" i="21"/>
  <c r="U216" i="21"/>
  <c r="I216" i="21"/>
  <c r="P216" i="21"/>
  <c r="V216" i="21"/>
  <c r="B216" i="21"/>
  <c r="J216" i="21"/>
  <c r="Y216" i="21"/>
  <c r="Q216" i="21"/>
  <c r="T216" i="21"/>
  <c r="L216" i="21"/>
  <c r="D216" i="21"/>
  <c r="E216" i="21"/>
  <c r="F285" i="21"/>
  <c r="J285" i="21"/>
  <c r="N285" i="21"/>
  <c r="R285" i="21"/>
  <c r="V285" i="21"/>
  <c r="D285" i="21"/>
  <c r="I285" i="21"/>
  <c r="O285" i="21"/>
  <c r="T285" i="21"/>
  <c r="Y285" i="21"/>
  <c r="E285" i="21"/>
  <c r="P285" i="21"/>
  <c r="U285" i="21"/>
  <c r="B285" i="21"/>
  <c r="K285" i="21"/>
  <c r="L285" i="21"/>
  <c r="W285" i="21"/>
  <c r="C285" i="21"/>
  <c r="M285" i="21"/>
  <c r="X285" i="21"/>
  <c r="G285" i="21"/>
  <c r="Q285" i="21"/>
  <c r="H285" i="21"/>
  <c r="S285" i="21"/>
  <c r="E77" i="21"/>
  <c r="I77" i="21"/>
  <c r="M77" i="21"/>
  <c r="Q77" i="21"/>
  <c r="U77" i="21"/>
  <c r="Y77" i="21"/>
  <c r="B77" i="21"/>
  <c r="C77" i="21"/>
  <c r="H77" i="21"/>
  <c r="N77" i="21"/>
  <c r="S77" i="21"/>
  <c r="X77" i="21"/>
  <c r="J77" i="21"/>
  <c r="T77" i="21"/>
  <c r="D77" i="21"/>
  <c r="O77" i="21"/>
  <c r="K77" i="21"/>
  <c r="V77" i="21"/>
  <c r="W77" i="21"/>
  <c r="P77" i="21"/>
  <c r="L77" i="21"/>
  <c r="F77" i="21"/>
  <c r="G77" i="21"/>
  <c r="R77" i="21"/>
  <c r="C147" i="21"/>
  <c r="G147" i="21"/>
  <c r="K147" i="21"/>
  <c r="O147" i="21"/>
  <c r="S147" i="21"/>
  <c r="W147" i="21"/>
  <c r="F147" i="21"/>
  <c r="L147" i="21"/>
  <c r="Q147" i="21"/>
  <c r="V147" i="21"/>
  <c r="M147" i="21"/>
  <c r="X147" i="21"/>
  <c r="H147" i="21"/>
  <c r="R147" i="21"/>
  <c r="I147" i="21"/>
  <c r="T147" i="21"/>
  <c r="Y147" i="21"/>
  <c r="E147" i="21"/>
  <c r="J147" i="21"/>
  <c r="U147" i="21"/>
  <c r="D147" i="21"/>
  <c r="N147" i="21"/>
  <c r="B147" i="21"/>
  <c r="P147" i="21"/>
  <c r="C251" i="21"/>
  <c r="G251" i="21"/>
  <c r="K251" i="21"/>
  <c r="O251" i="21"/>
  <c r="S251" i="21"/>
  <c r="W251" i="21"/>
  <c r="E251" i="21"/>
  <c r="J251" i="21"/>
  <c r="P251" i="21"/>
  <c r="U251" i="21"/>
  <c r="B251" i="21"/>
  <c r="D251" i="21"/>
  <c r="L251" i="21"/>
  <c r="R251" i="21"/>
  <c r="Y251" i="21"/>
  <c r="F251" i="21"/>
  <c r="M251" i="21"/>
  <c r="T251" i="21"/>
  <c r="N251" i="21"/>
  <c r="I251" i="21"/>
  <c r="Q251" i="21"/>
  <c r="H251" i="21"/>
  <c r="V251" i="21"/>
  <c r="X251" i="21"/>
  <c r="D422" i="21"/>
  <c r="H422" i="21"/>
  <c r="L422" i="21"/>
  <c r="P422" i="21"/>
  <c r="T422" i="21"/>
  <c r="X422" i="21"/>
  <c r="G422" i="21"/>
  <c r="M422" i="21"/>
  <c r="R422" i="21"/>
  <c r="W422" i="21"/>
  <c r="B422" i="21"/>
  <c r="C422" i="21"/>
  <c r="I422" i="21"/>
  <c r="N422" i="21"/>
  <c r="S422" i="21"/>
  <c r="Y422" i="21"/>
  <c r="E422" i="21"/>
  <c r="O422" i="21"/>
  <c r="F422" i="21"/>
  <c r="Q422" i="21"/>
  <c r="J422" i="21"/>
  <c r="U422" i="21"/>
  <c r="V422" i="21"/>
  <c r="K422" i="21"/>
  <c r="A423" i="21"/>
  <c r="D112" i="21"/>
  <c r="H112" i="21"/>
  <c r="L112" i="21"/>
  <c r="P112" i="21"/>
  <c r="T112" i="21"/>
  <c r="X112" i="21"/>
  <c r="G112" i="21"/>
  <c r="M112" i="21"/>
  <c r="R112" i="21"/>
  <c r="W112" i="21"/>
  <c r="C112" i="21"/>
  <c r="N112" i="21"/>
  <c r="Y112" i="21"/>
  <c r="I112" i="21"/>
  <c r="S112" i="21"/>
  <c r="B112" i="21"/>
  <c r="J112" i="21"/>
  <c r="U112" i="21"/>
  <c r="K112" i="21"/>
  <c r="V112" i="21"/>
  <c r="E112" i="21"/>
  <c r="Q112" i="21"/>
  <c r="O112" i="21"/>
  <c r="F112" i="21"/>
  <c r="A321" i="21"/>
  <c r="F354" i="21"/>
  <c r="J354" i="21"/>
  <c r="N354" i="21"/>
  <c r="R354" i="21"/>
  <c r="V354" i="21"/>
  <c r="E354" i="21"/>
  <c r="K354" i="21"/>
  <c r="P354" i="21"/>
  <c r="U354" i="21"/>
  <c r="G354" i="21"/>
  <c r="L354" i="21"/>
  <c r="Q354" i="21"/>
  <c r="W354" i="21"/>
  <c r="B354" i="21"/>
  <c r="C354" i="21"/>
  <c r="M354" i="21"/>
  <c r="X354" i="21"/>
  <c r="D354" i="21"/>
  <c r="S354" i="21"/>
  <c r="H354" i="21"/>
  <c r="T354" i="21"/>
  <c r="Y354" i="21"/>
  <c r="I354" i="21"/>
  <c r="O354" i="21"/>
  <c r="A355"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355" i="21" l="1"/>
  <c r="G355" i="21"/>
  <c r="K355" i="21"/>
  <c r="O355" i="21"/>
  <c r="S355" i="21"/>
  <c r="W355" i="21"/>
  <c r="D355" i="21"/>
  <c r="I355" i="21"/>
  <c r="N355" i="21"/>
  <c r="T355" i="21"/>
  <c r="Y355" i="21"/>
  <c r="E355" i="21"/>
  <c r="J355" i="21"/>
  <c r="P355" i="21"/>
  <c r="U355" i="21"/>
  <c r="L355" i="21"/>
  <c r="V355" i="21"/>
  <c r="H355" i="21"/>
  <c r="X355" i="21"/>
  <c r="B355" i="21"/>
  <c r="M355" i="21"/>
  <c r="F355" i="21"/>
  <c r="Q355" i="21"/>
  <c r="R355" i="21"/>
  <c r="A356" i="21"/>
  <c r="D148" i="21"/>
  <c r="H148" i="21"/>
  <c r="L148" i="21"/>
  <c r="P148" i="21"/>
  <c r="T148" i="21"/>
  <c r="X148" i="21"/>
  <c r="E148" i="21"/>
  <c r="J148" i="21"/>
  <c r="O148" i="21"/>
  <c r="U148" i="21"/>
  <c r="K148" i="21"/>
  <c r="V148" i="21"/>
  <c r="F148" i="21"/>
  <c r="Q148" i="21"/>
  <c r="G148" i="21"/>
  <c r="R148" i="21"/>
  <c r="W148" i="21"/>
  <c r="C148" i="21"/>
  <c r="I148" i="21"/>
  <c r="S148" i="21"/>
  <c r="M148" i="21"/>
  <c r="N148" i="21"/>
  <c r="Y148" i="21"/>
  <c r="B148" i="21"/>
  <c r="D217" i="21"/>
  <c r="H217" i="21"/>
  <c r="L217" i="21"/>
  <c r="P217" i="21"/>
  <c r="T217" i="21"/>
  <c r="X217" i="21"/>
  <c r="F217" i="21"/>
  <c r="K217" i="21"/>
  <c r="Q217" i="21"/>
  <c r="V217" i="21"/>
  <c r="E217" i="21"/>
  <c r="M217" i="21"/>
  <c r="S217" i="21"/>
  <c r="G217" i="21"/>
  <c r="N217" i="21"/>
  <c r="U217" i="21"/>
  <c r="O217" i="21"/>
  <c r="B217" i="21"/>
  <c r="W217" i="21"/>
  <c r="J217" i="21"/>
  <c r="C217" i="21"/>
  <c r="R217" i="21"/>
  <c r="I217" i="21"/>
  <c r="Y217" i="21"/>
  <c r="A322" i="21"/>
  <c r="F78" i="21"/>
  <c r="J78" i="21"/>
  <c r="N78" i="21"/>
  <c r="R78" i="21"/>
  <c r="V78" i="21"/>
  <c r="G78" i="21"/>
  <c r="L78" i="21"/>
  <c r="Q78" i="21"/>
  <c r="W78" i="21"/>
  <c r="B78" i="21"/>
  <c r="H78" i="21"/>
  <c r="S78" i="21"/>
  <c r="C78" i="21"/>
  <c r="M78" i="21"/>
  <c r="X78" i="21"/>
  <c r="I78" i="21"/>
  <c r="T78" i="21"/>
  <c r="K78" i="21"/>
  <c r="U78" i="21"/>
  <c r="O78" i="21"/>
  <c r="E78" i="21"/>
  <c r="D78" i="21"/>
  <c r="Y78" i="21"/>
  <c r="P78" i="21"/>
  <c r="E113" i="21"/>
  <c r="I113" i="21"/>
  <c r="M113" i="21"/>
  <c r="Q113" i="21"/>
  <c r="U113" i="21"/>
  <c r="Y113" i="21"/>
  <c r="B113" i="21"/>
  <c r="F113" i="21"/>
  <c r="K113" i="21"/>
  <c r="P113" i="21"/>
  <c r="V113" i="21"/>
  <c r="L113" i="21"/>
  <c r="W113" i="21"/>
  <c r="G113" i="21"/>
  <c r="R113" i="21"/>
  <c r="H113" i="21"/>
  <c r="S113" i="21"/>
  <c r="T113" i="21"/>
  <c r="C113" i="21"/>
  <c r="X113" i="21"/>
  <c r="O113" i="21"/>
  <c r="J113" i="21"/>
  <c r="N113" i="21"/>
  <c r="D113" i="21"/>
  <c r="D252" i="21"/>
  <c r="H252" i="21"/>
  <c r="L252" i="21"/>
  <c r="P252" i="21"/>
  <c r="T252" i="21"/>
  <c r="X252" i="21"/>
  <c r="C252" i="21"/>
  <c r="I252" i="21"/>
  <c r="N252" i="21"/>
  <c r="S252" i="21"/>
  <c r="Y252" i="21"/>
  <c r="J252" i="21"/>
  <c r="Q252" i="21"/>
  <c r="W252" i="21"/>
  <c r="E252" i="21"/>
  <c r="K252" i="21"/>
  <c r="R252" i="21"/>
  <c r="F252" i="21"/>
  <c r="U252" i="21"/>
  <c r="O252" i="21"/>
  <c r="G252" i="21"/>
  <c r="V252" i="21"/>
  <c r="M252" i="21"/>
  <c r="B252" i="21"/>
  <c r="E423" i="21"/>
  <c r="I423" i="21"/>
  <c r="M423" i="21"/>
  <c r="Q423" i="21"/>
  <c r="U423" i="21"/>
  <c r="Y423" i="21"/>
  <c r="F423" i="21"/>
  <c r="K423" i="21"/>
  <c r="P423" i="21"/>
  <c r="V423" i="21"/>
  <c r="G423" i="21"/>
  <c r="L423" i="21"/>
  <c r="R423" i="21"/>
  <c r="W423" i="21"/>
  <c r="B423" i="21"/>
  <c r="C423" i="21"/>
  <c r="N423" i="21"/>
  <c r="X423" i="21"/>
  <c r="D423" i="21"/>
  <c r="O423" i="21"/>
  <c r="H423" i="21"/>
  <c r="T423" i="21"/>
  <c r="J423" i="21"/>
  <c r="S423" i="21"/>
  <c r="A424" i="21"/>
  <c r="C286" i="21"/>
  <c r="G286" i="21"/>
  <c r="K286" i="21"/>
  <c r="O286" i="21"/>
  <c r="S286" i="21"/>
  <c r="W286" i="21"/>
  <c r="H286" i="21"/>
  <c r="M286" i="21"/>
  <c r="R286" i="21"/>
  <c r="X286" i="21"/>
  <c r="D286" i="21"/>
  <c r="I286" i="21"/>
  <c r="N286" i="21"/>
  <c r="T286" i="21"/>
  <c r="Y286" i="21"/>
  <c r="J286" i="21"/>
  <c r="U286" i="21"/>
  <c r="L286" i="21"/>
  <c r="V286" i="21"/>
  <c r="E286" i="21"/>
  <c r="P286" i="21"/>
  <c r="B286" i="21"/>
  <c r="Q286" i="21"/>
  <c r="F286" i="21"/>
  <c r="E389" i="21"/>
  <c r="I389" i="21"/>
  <c r="M389" i="21"/>
  <c r="Q389" i="21"/>
  <c r="U389" i="21"/>
  <c r="Y389" i="21"/>
  <c r="F389" i="21"/>
  <c r="J389" i="21"/>
  <c r="N389" i="21"/>
  <c r="R389" i="21"/>
  <c r="V389" i="21"/>
  <c r="G389" i="21"/>
  <c r="O389" i="21"/>
  <c r="W389" i="21"/>
  <c r="K389" i="21"/>
  <c r="T389" i="21"/>
  <c r="C389" i="21"/>
  <c r="L389" i="21"/>
  <c r="X389" i="21"/>
  <c r="D389" i="21"/>
  <c r="H389" i="21"/>
  <c r="P389" i="21"/>
  <c r="S389" i="21"/>
  <c r="B389" i="21"/>
  <c r="A390"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49" i="21" l="1"/>
  <c r="I149" i="21"/>
  <c r="M149" i="21"/>
  <c r="Q149" i="21"/>
  <c r="U149" i="21"/>
  <c r="Y149" i="21"/>
  <c r="B149" i="21"/>
  <c r="C149" i="21"/>
  <c r="H149" i="21"/>
  <c r="N149" i="21"/>
  <c r="S149" i="21"/>
  <c r="X149" i="21"/>
  <c r="J149" i="21"/>
  <c r="T149" i="21"/>
  <c r="D149" i="21"/>
  <c r="O149" i="21"/>
  <c r="F149" i="21"/>
  <c r="P149" i="21"/>
  <c r="V149" i="21"/>
  <c r="L149" i="21"/>
  <c r="G149" i="21"/>
  <c r="R149" i="21"/>
  <c r="K149" i="21"/>
  <c r="W149" i="21"/>
  <c r="F114" i="21"/>
  <c r="J114" i="21"/>
  <c r="N114" i="21"/>
  <c r="R114" i="21"/>
  <c r="V114" i="21"/>
  <c r="D114" i="21"/>
  <c r="I114" i="21"/>
  <c r="O114" i="21"/>
  <c r="T114" i="21"/>
  <c r="Y114" i="21"/>
  <c r="K114" i="21"/>
  <c r="U114" i="21"/>
  <c r="E114" i="21"/>
  <c r="P114" i="21"/>
  <c r="G114" i="21"/>
  <c r="Q114" i="21"/>
  <c r="H114" i="21"/>
  <c r="S114" i="21"/>
  <c r="W114" i="21"/>
  <c r="M114" i="21"/>
  <c r="L114" i="21"/>
  <c r="B114" i="21"/>
  <c r="C114" i="21"/>
  <c r="X114" i="21"/>
  <c r="E218" i="21"/>
  <c r="I218" i="21"/>
  <c r="M218" i="21"/>
  <c r="Q218" i="21"/>
  <c r="U218" i="21"/>
  <c r="Y218" i="21"/>
  <c r="B218" i="21"/>
  <c r="D218" i="21"/>
  <c r="J218" i="21"/>
  <c r="O218" i="21"/>
  <c r="T218" i="21"/>
  <c r="C218" i="21"/>
  <c r="K218" i="21"/>
  <c r="R218" i="21"/>
  <c r="X218" i="21"/>
  <c r="F218" i="21"/>
  <c r="L218" i="21"/>
  <c r="S218" i="21"/>
  <c r="G218" i="21"/>
  <c r="V218" i="21"/>
  <c r="P218" i="21"/>
  <c r="H218" i="21"/>
  <c r="W218" i="21"/>
  <c r="N218" i="21"/>
  <c r="E253" i="21"/>
  <c r="I253" i="21"/>
  <c r="M253" i="21"/>
  <c r="Q253" i="21"/>
  <c r="U253" i="21"/>
  <c r="Y253" i="21"/>
  <c r="B253" i="21"/>
  <c r="G253" i="21"/>
  <c r="L253" i="21"/>
  <c r="R253" i="21"/>
  <c r="W253" i="21"/>
  <c r="H253" i="21"/>
  <c r="O253" i="21"/>
  <c r="V253" i="21"/>
  <c r="C253" i="21"/>
  <c r="J253" i="21"/>
  <c r="P253" i="21"/>
  <c r="X253" i="21"/>
  <c r="K253" i="21"/>
  <c r="D253" i="21"/>
  <c r="T253" i="21"/>
  <c r="N253" i="21"/>
  <c r="S253" i="21"/>
  <c r="F253" i="21"/>
  <c r="F390" i="21"/>
  <c r="J390" i="21"/>
  <c r="N390" i="21"/>
  <c r="R390" i="21"/>
  <c r="V390" i="21"/>
  <c r="C390" i="21"/>
  <c r="G390" i="21"/>
  <c r="K390" i="21"/>
  <c r="O390" i="21"/>
  <c r="S390" i="21"/>
  <c r="W390" i="21"/>
  <c r="H390" i="21"/>
  <c r="P390" i="21"/>
  <c r="X390" i="21"/>
  <c r="I390" i="21"/>
  <c r="T390" i="21"/>
  <c r="B390" i="21"/>
  <c r="L390" i="21"/>
  <c r="U390" i="21"/>
  <c r="D390" i="21"/>
  <c r="Y390" i="21"/>
  <c r="E390" i="21"/>
  <c r="M390" i="21"/>
  <c r="Q390" i="21"/>
  <c r="A391" i="21"/>
  <c r="A323" i="21"/>
  <c r="F424" i="21"/>
  <c r="D424" i="21"/>
  <c r="I424" i="21"/>
  <c r="M424" i="21"/>
  <c r="Q424" i="21"/>
  <c r="U424" i="21"/>
  <c r="Y424" i="21"/>
  <c r="E424" i="21"/>
  <c r="J424" i="21"/>
  <c r="N424" i="21"/>
  <c r="R424" i="21"/>
  <c r="V424" i="21"/>
  <c r="K424" i="21"/>
  <c r="S424" i="21"/>
  <c r="C424" i="21"/>
  <c r="L424" i="21"/>
  <c r="T424" i="21"/>
  <c r="G424" i="21"/>
  <c r="W424" i="21"/>
  <c r="B424" i="21"/>
  <c r="X424" i="21"/>
  <c r="H424" i="21"/>
  <c r="O424" i="21"/>
  <c r="P424" i="21"/>
  <c r="A425" i="21"/>
  <c r="D287" i="21"/>
  <c r="H287" i="21"/>
  <c r="L287" i="21"/>
  <c r="P287" i="21"/>
  <c r="T287" i="21"/>
  <c r="X287" i="21"/>
  <c r="F287" i="21"/>
  <c r="K287" i="21"/>
  <c r="Q287" i="21"/>
  <c r="V287" i="21"/>
  <c r="G287" i="21"/>
  <c r="M287" i="21"/>
  <c r="R287" i="21"/>
  <c r="W287" i="21"/>
  <c r="I287" i="21"/>
  <c r="S287" i="21"/>
  <c r="J287" i="21"/>
  <c r="U287" i="21"/>
  <c r="C287" i="21"/>
  <c r="N287" i="21"/>
  <c r="Y287" i="21"/>
  <c r="E287" i="21"/>
  <c r="O287" i="21"/>
  <c r="B287" i="21"/>
  <c r="D356" i="21"/>
  <c r="H356" i="21"/>
  <c r="L356" i="21"/>
  <c r="P356" i="21"/>
  <c r="T356" i="21"/>
  <c r="X356" i="21"/>
  <c r="G356" i="21"/>
  <c r="M356" i="21"/>
  <c r="R356" i="21"/>
  <c r="W356" i="21"/>
  <c r="C356" i="21"/>
  <c r="I356" i="21"/>
  <c r="N356" i="21"/>
  <c r="S356" i="21"/>
  <c r="Y356" i="21"/>
  <c r="J356" i="21"/>
  <c r="U356" i="21"/>
  <c r="O356" i="21"/>
  <c r="E356" i="21"/>
  <c r="Q356" i="21"/>
  <c r="B356" i="21"/>
  <c r="F356" i="21"/>
  <c r="K356" i="21"/>
  <c r="V356" i="21"/>
  <c r="A357"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254" i="21" l="1"/>
  <c r="J254" i="21"/>
  <c r="N254" i="21"/>
  <c r="R254" i="21"/>
  <c r="V254" i="21"/>
  <c r="E254" i="21"/>
  <c r="K254" i="21"/>
  <c r="P254" i="21"/>
  <c r="U254" i="21"/>
  <c r="G254" i="21"/>
  <c r="M254" i="21"/>
  <c r="T254" i="21"/>
  <c r="B254" i="21"/>
  <c r="H254" i="21"/>
  <c r="O254" i="21"/>
  <c r="W254" i="21"/>
  <c r="C254" i="21"/>
  <c r="Q254" i="21"/>
  <c r="I254" i="21"/>
  <c r="Y254" i="21"/>
  <c r="D254" i="21"/>
  <c r="S254" i="21"/>
  <c r="X254" i="21"/>
  <c r="L254" i="21"/>
  <c r="E357" i="21"/>
  <c r="I357" i="21"/>
  <c r="M357" i="21"/>
  <c r="Q357" i="21"/>
  <c r="U357" i="21"/>
  <c r="Y357" i="21"/>
  <c r="B357" i="21"/>
  <c r="F357" i="21"/>
  <c r="K357" i="21"/>
  <c r="P357" i="21"/>
  <c r="V357" i="21"/>
  <c r="G357" i="21"/>
  <c r="L357" i="21"/>
  <c r="R357" i="21"/>
  <c r="W357" i="21"/>
  <c r="H357" i="21"/>
  <c r="S357" i="21"/>
  <c r="D357" i="21"/>
  <c r="T357" i="21"/>
  <c r="J357" i="21"/>
  <c r="X357" i="21"/>
  <c r="N357" i="21"/>
  <c r="O357" i="21"/>
  <c r="C357" i="21"/>
  <c r="A358" i="21"/>
  <c r="E288" i="21"/>
  <c r="I288" i="21"/>
  <c r="M288" i="21"/>
  <c r="Q288" i="21"/>
  <c r="U288" i="21"/>
  <c r="Y288" i="21"/>
  <c r="B288" i="21"/>
  <c r="D288" i="21"/>
  <c r="J288" i="21"/>
  <c r="O288" i="21"/>
  <c r="T288" i="21"/>
  <c r="F288" i="21"/>
  <c r="K288" i="21"/>
  <c r="P288" i="21"/>
  <c r="V288" i="21"/>
  <c r="G288" i="21"/>
  <c r="R288" i="21"/>
  <c r="H288" i="21"/>
  <c r="S288" i="21"/>
  <c r="L288" i="21"/>
  <c r="W288" i="21"/>
  <c r="X288" i="21"/>
  <c r="C288" i="21"/>
  <c r="N288" i="21"/>
  <c r="F425" i="21"/>
  <c r="J425" i="21"/>
  <c r="N425" i="21"/>
  <c r="R425" i="21"/>
  <c r="V425" i="21"/>
  <c r="C425" i="21"/>
  <c r="G425" i="21"/>
  <c r="K425" i="21"/>
  <c r="O425" i="21"/>
  <c r="S425" i="21"/>
  <c r="W425" i="21"/>
  <c r="D425" i="21"/>
  <c r="L425" i="21"/>
  <c r="T425" i="21"/>
  <c r="E425" i="21"/>
  <c r="M425" i="21"/>
  <c r="U425" i="21"/>
  <c r="P425" i="21"/>
  <c r="X425" i="21"/>
  <c r="H425" i="21"/>
  <c r="Y425" i="21"/>
  <c r="I425" i="21"/>
  <c r="B425" i="21"/>
  <c r="Q425" i="21"/>
  <c r="A426" i="21"/>
  <c r="A324" i="21"/>
  <c r="F150" i="21"/>
  <c r="J150" i="21"/>
  <c r="N150" i="21"/>
  <c r="R150" i="21"/>
  <c r="V150" i="21"/>
  <c r="G150" i="21"/>
  <c r="L150" i="21"/>
  <c r="Q150" i="21"/>
  <c r="W150" i="21"/>
  <c r="B150" i="21"/>
  <c r="C150" i="21"/>
  <c r="H150" i="21"/>
  <c r="M150" i="21"/>
  <c r="X150" i="21"/>
  <c r="S150" i="21"/>
  <c r="D150" i="21"/>
  <c r="O150" i="21"/>
  <c r="Y150" i="21"/>
  <c r="T150" i="21"/>
  <c r="K150" i="21"/>
  <c r="E150" i="21"/>
  <c r="P150" i="21"/>
  <c r="I150" i="21"/>
  <c r="U150" i="21"/>
  <c r="F219" i="21"/>
  <c r="J219" i="21"/>
  <c r="N219" i="21"/>
  <c r="R219" i="21"/>
  <c r="V219" i="21"/>
  <c r="C219" i="21"/>
  <c r="H219" i="21"/>
  <c r="M219" i="21"/>
  <c r="S219" i="21"/>
  <c r="X219" i="21"/>
  <c r="B219" i="21"/>
  <c r="I219" i="21"/>
  <c r="P219" i="21"/>
  <c r="W219" i="21"/>
  <c r="D219" i="21"/>
  <c r="K219" i="21"/>
  <c r="Q219" i="21"/>
  <c r="Y219" i="21"/>
  <c r="L219" i="21"/>
  <c r="E219" i="21"/>
  <c r="U219" i="21"/>
  <c r="O219" i="21"/>
  <c r="T219" i="21"/>
  <c r="G219" i="21"/>
  <c r="C391" i="21"/>
  <c r="G391" i="21"/>
  <c r="K391" i="21"/>
  <c r="O391" i="21"/>
  <c r="S391" i="21"/>
  <c r="W391" i="21"/>
  <c r="D391" i="21"/>
  <c r="H391" i="21"/>
  <c r="L391" i="21"/>
  <c r="P391" i="21"/>
  <c r="T391" i="21"/>
  <c r="X391" i="21"/>
  <c r="I391" i="21"/>
  <c r="Q391" i="21"/>
  <c r="Y391" i="21"/>
  <c r="F391" i="21"/>
  <c r="R391" i="21"/>
  <c r="J391" i="21"/>
  <c r="U391" i="21"/>
  <c r="B391" i="21"/>
  <c r="V391" i="21"/>
  <c r="M391" i="21"/>
  <c r="N391" i="21"/>
  <c r="E391" i="21"/>
  <c r="A392"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220" i="21" l="1"/>
  <c r="G220" i="21"/>
  <c r="K220" i="21"/>
  <c r="O220" i="21"/>
  <c r="S220" i="21"/>
  <c r="W220" i="21"/>
  <c r="F220" i="21"/>
  <c r="L220" i="21"/>
  <c r="Q220" i="21"/>
  <c r="V220" i="21"/>
  <c r="H220" i="21"/>
  <c r="N220" i="21"/>
  <c r="U220" i="21"/>
  <c r="I220" i="21"/>
  <c r="P220" i="21"/>
  <c r="X220" i="21"/>
  <c r="D220" i="21"/>
  <c r="R220" i="21"/>
  <c r="J220" i="21"/>
  <c r="E220" i="21"/>
  <c r="T220" i="21"/>
  <c r="B220" i="21"/>
  <c r="Y220" i="21"/>
  <c r="M220" i="21"/>
  <c r="D392" i="21"/>
  <c r="H392" i="21"/>
  <c r="L392" i="21"/>
  <c r="P392" i="21"/>
  <c r="T392" i="21"/>
  <c r="X392" i="21"/>
  <c r="E392" i="21"/>
  <c r="I392" i="21"/>
  <c r="M392" i="21"/>
  <c r="Q392" i="21"/>
  <c r="U392" i="21"/>
  <c r="Y392" i="21"/>
  <c r="J392" i="21"/>
  <c r="R392" i="21"/>
  <c r="B392" i="21"/>
  <c r="F392" i="21"/>
  <c r="O392" i="21"/>
  <c r="G392" i="21"/>
  <c r="S392" i="21"/>
  <c r="V392" i="21"/>
  <c r="N392" i="21"/>
  <c r="W392" i="21"/>
  <c r="C392" i="21"/>
  <c r="K392" i="21"/>
  <c r="A393" i="21"/>
  <c r="F289" i="21"/>
  <c r="J289" i="21"/>
  <c r="N289" i="21"/>
  <c r="R289" i="21"/>
  <c r="V289" i="21"/>
  <c r="C289" i="21"/>
  <c r="H289" i="21"/>
  <c r="M289" i="21"/>
  <c r="S289" i="21"/>
  <c r="X289" i="21"/>
  <c r="B289" i="21"/>
  <c r="D289" i="21"/>
  <c r="I289" i="21"/>
  <c r="O289" i="21"/>
  <c r="Y289" i="21"/>
  <c r="T289" i="21"/>
  <c r="E289" i="21"/>
  <c r="P289" i="21"/>
  <c r="G289" i="21"/>
  <c r="Q289" i="21"/>
  <c r="K289" i="21"/>
  <c r="U289" i="21"/>
  <c r="L289" i="21"/>
  <c r="W289" i="21"/>
  <c r="A325" i="21"/>
  <c r="C255" i="21"/>
  <c r="G255" i="21"/>
  <c r="K255" i="21"/>
  <c r="O255" i="21"/>
  <c r="S255" i="21"/>
  <c r="W255" i="21"/>
  <c r="D255" i="21"/>
  <c r="I255" i="21"/>
  <c r="N255" i="21"/>
  <c r="T255" i="21"/>
  <c r="Y255" i="21"/>
  <c r="E255" i="21"/>
  <c r="L255" i="21"/>
  <c r="R255" i="21"/>
  <c r="F255" i="21"/>
  <c r="M255" i="21"/>
  <c r="U255" i="21"/>
  <c r="B255" i="21"/>
  <c r="H255" i="21"/>
  <c r="V255" i="21"/>
  <c r="P255" i="21"/>
  <c r="J255" i="21"/>
  <c r="X255" i="21"/>
  <c r="Q255" i="21"/>
  <c r="C426" i="21"/>
  <c r="G426" i="21"/>
  <c r="K426" i="21"/>
  <c r="O426" i="21"/>
  <c r="S426" i="21"/>
  <c r="W426" i="21"/>
  <c r="B426" i="21"/>
  <c r="D426" i="21"/>
  <c r="H426" i="21"/>
  <c r="L426" i="21"/>
  <c r="P426" i="21"/>
  <c r="T426" i="21"/>
  <c r="X426" i="21"/>
  <c r="E426" i="21"/>
  <c r="M426" i="21"/>
  <c r="U426" i="21"/>
  <c r="F426" i="21"/>
  <c r="N426" i="21"/>
  <c r="V426" i="21"/>
  <c r="I426" i="21"/>
  <c r="Y426" i="21"/>
  <c r="R426" i="21"/>
  <c r="J426" i="21"/>
  <c r="Q426" i="21"/>
  <c r="A427" i="21"/>
  <c r="F358" i="21"/>
  <c r="J358" i="21"/>
  <c r="N358" i="21"/>
  <c r="R358" i="21"/>
  <c r="V358" i="21"/>
  <c r="D358" i="21"/>
  <c r="I358" i="21"/>
  <c r="O358" i="21"/>
  <c r="T358" i="21"/>
  <c r="Y358" i="21"/>
  <c r="B358" i="21"/>
  <c r="E358" i="21"/>
  <c r="K358" i="21"/>
  <c r="P358" i="21"/>
  <c r="U358" i="21"/>
  <c r="G358" i="21"/>
  <c r="Q358" i="21"/>
  <c r="L358" i="21"/>
  <c r="X358" i="21"/>
  <c r="M358" i="21"/>
  <c r="S358" i="21"/>
  <c r="W358" i="21"/>
  <c r="C358" i="21"/>
  <c r="H358" i="21"/>
  <c r="A359"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59" i="21" l="1"/>
  <c r="G359" i="21"/>
  <c r="K359" i="21"/>
  <c r="O359" i="21"/>
  <c r="S359" i="21"/>
  <c r="W359" i="21"/>
  <c r="H359" i="21"/>
  <c r="M359" i="21"/>
  <c r="R359" i="21"/>
  <c r="X359" i="21"/>
  <c r="D359" i="21"/>
  <c r="I359" i="21"/>
  <c r="N359" i="21"/>
  <c r="T359" i="21"/>
  <c r="Y359" i="21"/>
  <c r="B359" i="21"/>
  <c r="E359" i="21"/>
  <c r="P359" i="21"/>
  <c r="Q359" i="21"/>
  <c r="F359" i="21"/>
  <c r="U359" i="21"/>
  <c r="V359" i="21"/>
  <c r="J359" i="21"/>
  <c r="L359" i="21"/>
  <c r="A360" i="21"/>
  <c r="A326" i="21"/>
  <c r="D427" i="21"/>
  <c r="H427" i="21"/>
  <c r="L427" i="21"/>
  <c r="P427" i="21"/>
  <c r="T427" i="21"/>
  <c r="X427" i="21"/>
  <c r="E427" i="21"/>
  <c r="I427" i="21"/>
  <c r="M427" i="21"/>
  <c r="Q427" i="21"/>
  <c r="U427" i="21"/>
  <c r="Y427" i="21"/>
  <c r="B427" i="21"/>
  <c r="F427" i="21"/>
  <c r="N427" i="21"/>
  <c r="V427" i="21"/>
  <c r="G427" i="21"/>
  <c r="O427" i="21"/>
  <c r="W427" i="21"/>
  <c r="R427" i="21"/>
  <c r="S427" i="21"/>
  <c r="C427" i="21"/>
  <c r="J427" i="21"/>
  <c r="K427" i="21"/>
  <c r="A428" i="21"/>
  <c r="D221" i="21"/>
  <c r="H221" i="21"/>
  <c r="L221" i="21"/>
  <c r="P221" i="21"/>
  <c r="T221" i="21"/>
  <c r="X221" i="21"/>
  <c r="E221" i="21"/>
  <c r="J221" i="21"/>
  <c r="O221" i="21"/>
  <c r="U221" i="21"/>
  <c r="F221" i="21"/>
  <c r="M221" i="21"/>
  <c r="S221" i="21"/>
  <c r="B221" i="21"/>
  <c r="N221" i="21"/>
  <c r="G221" i="21"/>
  <c r="V221" i="21"/>
  <c r="I221" i="21"/>
  <c r="W221" i="21"/>
  <c r="Q221" i="21"/>
  <c r="R221" i="21"/>
  <c r="K221" i="21"/>
  <c r="Y221" i="21"/>
  <c r="C221" i="21"/>
  <c r="D256" i="21"/>
  <c r="H256" i="21"/>
  <c r="L256" i="21"/>
  <c r="P256" i="21"/>
  <c r="T256" i="21"/>
  <c r="X256" i="21"/>
  <c r="G256" i="21"/>
  <c r="M256" i="21"/>
  <c r="R256" i="21"/>
  <c r="W256" i="21"/>
  <c r="B256" i="21"/>
  <c r="C256" i="21"/>
  <c r="J256" i="21"/>
  <c r="Q256" i="21"/>
  <c r="Y256" i="21"/>
  <c r="E256" i="21"/>
  <c r="K256" i="21"/>
  <c r="S256" i="21"/>
  <c r="N256" i="21"/>
  <c r="U256" i="21"/>
  <c r="I256" i="21"/>
  <c r="O256" i="21"/>
  <c r="F256" i="21"/>
  <c r="V256" i="21"/>
  <c r="C290" i="21"/>
  <c r="G290" i="21"/>
  <c r="K290" i="21"/>
  <c r="O290" i="21"/>
  <c r="S290" i="21"/>
  <c r="W290" i="21"/>
  <c r="F290" i="21"/>
  <c r="L290" i="21"/>
  <c r="Q290" i="21"/>
  <c r="V290" i="21"/>
  <c r="H290" i="21"/>
  <c r="M290" i="21"/>
  <c r="R290" i="21"/>
  <c r="X290" i="21"/>
  <c r="B290" i="21"/>
  <c r="D290" i="21"/>
  <c r="N290" i="21"/>
  <c r="Y290" i="21"/>
  <c r="E290" i="21"/>
  <c r="P290" i="21"/>
  <c r="I290" i="21"/>
  <c r="T290" i="21"/>
  <c r="U290" i="21"/>
  <c r="J290" i="21"/>
  <c r="E393" i="21"/>
  <c r="F393" i="21"/>
  <c r="J393" i="21"/>
  <c r="C393" i="21"/>
  <c r="I393" i="21"/>
  <c r="N393" i="21"/>
  <c r="R393" i="21"/>
  <c r="V393" i="21"/>
  <c r="D393" i="21"/>
  <c r="L393" i="21"/>
  <c r="Q393" i="21"/>
  <c r="W393" i="21"/>
  <c r="G393" i="21"/>
  <c r="M393" i="21"/>
  <c r="S393" i="21"/>
  <c r="X393" i="21"/>
  <c r="O393" i="21"/>
  <c r="Y393" i="21"/>
  <c r="B393" i="21"/>
  <c r="P393" i="21"/>
  <c r="T393" i="21"/>
  <c r="U393" i="21"/>
  <c r="H393" i="21"/>
  <c r="K393" i="21"/>
  <c r="A394"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291" i="21" l="1"/>
  <c r="H291" i="21"/>
  <c r="L291" i="21"/>
  <c r="P291" i="21"/>
  <c r="T291" i="21"/>
  <c r="X291" i="21"/>
  <c r="E291" i="21"/>
  <c r="J291" i="21"/>
  <c r="O291" i="21"/>
  <c r="U291" i="21"/>
  <c r="F291" i="21"/>
  <c r="K291" i="21"/>
  <c r="Q291" i="21"/>
  <c r="V291" i="21"/>
  <c r="M291" i="21"/>
  <c r="W291" i="21"/>
  <c r="B291" i="21"/>
  <c r="C291" i="21"/>
  <c r="N291" i="21"/>
  <c r="Y291" i="21"/>
  <c r="G291" i="21"/>
  <c r="R291" i="21"/>
  <c r="I291" i="21"/>
  <c r="S291" i="21"/>
  <c r="C394" i="21"/>
  <c r="G394" i="21"/>
  <c r="K394" i="21"/>
  <c r="O394" i="21"/>
  <c r="S394" i="21"/>
  <c r="W394" i="21"/>
  <c r="E394" i="21"/>
  <c r="J394" i="21"/>
  <c r="P394" i="21"/>
  <c r="U394" i="21"/>
  <c r="F394" i="21"/>
  <c r="L394" i="21"/>
  <c r="Q394" i="21"/>
  <c r="V394" i="21"/>
  <c r="M394" i="21"/>
  <c r="X394" i="21"/>
  <c r="H394" i="21"/>
  <c r="T394" i="21"/>
  <c r="B394" i="21"/>
  <c r="I394" i="21"/>
  <c r="Y394" i="21"/>
  <c r="D394" i="21"/>
  <c r="N394" i="21"/>
  <c r="R394" i="21"/>
  <c r="A395" i="21"/>
  <c r="E428" i="21"/>
  <c r="I428" i="21"/>
  <c r="M428" i="21"/>
  <c r="Q428" i="21"/>
  <c r="U428" i="21"/>
  <c r="Y428" i="21"/>
  <c r="F428" i="21"/>
  <c r="J428" i="21"/>
  <c r="N428" i="21"/>
  <c r="R428" i="21"/>
  <c r="V428" i="21"/>
  <c r="G428" i="21"/>
  <c r="O428" i="21"/>
  <c r="W428" i="21"/>
  <c r="B428" i="21"/>
  <c r="H428" i="21"/>
  <c r="P428" i="21"/>
  <c r="X428" i="21"/>
  <c r="K428" i="21"/>
  <c r="S428" i="21"/>
  <c r="C428" i="21"/>
  <c r="T428" i="21"/>
  <c r="D428" i="21"/>
  <c r="L428" i="21"/>
  <c r="A429" i="21"/>
  <c r="A327" i="21"/>
  <c r="D360" i="21"/>
  <c r="H360" i="21"/>
  <c r="L360" i="21"/>
  <c r="P360" i="21"/>
  <c r="T360" i="21"/>
  <c r="X360" i="21"/>
  <c r="F360" i="21"/>
  <c r="K360" i="21"/>
  <c r="Q360" i="21"/>
  <c r="V360" i="21"/>
  <c r="G360" i="21"/>
  <c r="M360" i="21"/>
  <c r="R360" i="21"/>
  <c r="W360" i="21"/>
  <c r="C360" i="21"/>
  <c r="N360" i="21"/>
  <c r="Y360" i="21"/>
  <c r="B360" i="21"/>
  <c r="I360" i="21"/>
  <c r="U360" i="21"/>
  <c r="J360" i="21"/>
  <c r="E360" i="21"/>
  <c r="O360" i="21"/>
  <c r="S360" i="21"/>
  <c r="A36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E361" i="21" l="1"/>
  <c r="I361" i="21"/>
  <c r="M361" i="21"/>
  <c r="Q361" i="21"/>
  <c r="U361" i="21"/>
  <c r="Y361" i="21"/>
  <c r="B361" i="21"/>
  <c r="D361" i="21"/>
  <c r="J361" i="21"/>
  <c r="O361" i="21"/>
  <c r="T361" i="21"/>
  <c r="F361" i="21"/>
  <c r="K361" i="21"/>
  <c r="P361" i="21"/>
  <c r="V361" i="21"/>
  <c r="L361" i="21"/>
  <c r="W361" i="21"/>
  <c r="N361" i="21"/>
  <c r="C361" i="21"/>
  <c r="R361" i="21"/>
  <c r="G361" i="21"/>
  <c r="H361" i="21"/>
  <c r="S361" i="21"/>
  <c r="X361" i="21"/>
  <c r="A362" i="21"/>
  <c r="F429" i="21"/>
  <c r="J429" i="21"/>
  <c r="N429" i="21"/>
  <c r="R429" i="21"/>
  <c r="V429" i="21"/>
  <c r="C429" i="21"/>
  <c r="G429" i="21"/>
  <c r="K429" i="21"/>
  <c r="O429" i="21"/>
  <c r="S429" i="21"/>
  <c r="W429" i="21"/>
  <c r="H429" i="21"/>
  <c r="P429" i="21"/>
  <c r="X429" i="21"/>
  <c r="I429" i="21"/>
  <c r="Q429" i="21"/>
  <c r="Y429" i="21"/>
  <c r="B429" i="21"/>
  <c r="D429" i="21"/>
  <c r="T429" i="21"/>
  <c r="M429" i="21"/>
  <c r="U429" i="21"/>
  <c r="L429" i="21"/>
  <c r="E429" i="21"/>
  <c r="A430" i="21"/>
  <c r="D395" i="21"/>
  <c r="H395" i="21"/>
  <c r="L395" i="21"/>
  <c r="P395" i="21"/>
  <c r="T395" i="21"/>
  <c r="X395" i="21"/>
  <c r="C395" i="21"/>
  <c r="I395" i="21"/>
  <c r="N395" i="21"/>
  <c r="S395" i="21"/>
  <c r="Y395" i="21"/>
  <c r="B395" i="21"/>
  <c r="E395" i="21"/>
  <c r="J395" i="21"/>
  <c r="O395" i="21"/>
  <c r="U395" i="21"/>
  <c r="K395" i="21"/>
  <c r="V395" i="21"/>
  <c r="M395" i="21"/>
  <c r="Q395" i="21"/>
  <c r="F395" i="21"/>
  <c r="G395" i="21"/>
  <c r="R395" i="21"/>
  <c r="W395" i="21"/>
  <c r="A396"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E396" i="21" l="1"/>
  <c r="I396" i="21"/>
  <c r="M396" i="21"/>
  <c r="Q396" i="21"/>
  <c r="U396" i="21"/>
  <c r="Y396" i="21"/>
  <c r="B396" i="21"/>
  <c r="G396" i="21"/>
  <c r="L396" i="21"/>
  <c r="R396" i="21"/>
  <c r="W396" i="21"/>
  <c r="C396" i="21"/>
  <c r="H396" i="21"/>
  <c r="N396" i="21"/>
  <c r="S396" i="21"/>
  <c r="X396" i="21"/>
  <c r="J396" i="21"/>
  <c r="T396" i="21"/>
  <c r="D396" i="21"/>
  <c r="P396" i="21"/>
  <c r="F396" i="21"/>
  <c r="V396" i="21"/>
  <c r="K396" i="21"/>
  <c r="O396" i="21"/>
  <c r="A397" i="21"/>
  <c r="C430" i="21"/>
  <c r="G430" i="21"/>
  <c r="K430" i="21"/>
  <c r="O430" i="21"/>
  <c r="S430" i="21"/>
  <c r="W430" i="21"/>
  <c r="B430" i="21"/>
  <c r="D430" i="21"/>
  <c r="H430" i="21"/>
  <c r="L430" i="21"/>
  <c r="P430" i="21"/>
  <c r="T430" i="21"/>
  <c r="X430" i="21"/>
  <c r="I430" i="21"/>
  <c r="Q430" i="21"/>
  <c r="Y430" i="21"/>
  <c r="J430" i="21"/>
  <c r="R430" i="21"/>
  <c r="M430" i="21"/>
  <c r="N430" i="21"/>
  <c r="U430" i="21"/>
  <c r="E430" i="21"/>
  <c r="F430" i="21"/>
  <c r="V430" i="21"/>
  <c r="A431" i="21"/>
  <c r="F362" i="21"/>
  <c r="J362" i="21"/>
  <c r="N362" i="21"/>
  <c r="R362" i="21"/>
  <c r="V362" i="21"/>
  <c r="C362" i="21"/>
  <c r="H362" i="21"/>
  <c r="M362" i="21"/>
  <c r="S362" i="21"/>
  <c r="X362" i="21"/>
  <c r="D362" i="21"/>
  <c r="I362" i="21"/>
  <c r="O362" i="21"/>
  <c r="T362" i="21"/>
  <c r="Y362" i="21"/>
  <c r="K362" i="21"/>
  <c r="U362" i="21"/>
  <c r="E362" i="21"/>
  <c r="Q362" i="21"/>
  <c r="G362" i="21"/>
  <c r="W362" i="21"/>
  <c r="L362" i="21"/>
  <c r="P362" i="21"/>
  <c r="B362"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D431" i="21" l="1"/>
  <c r="H431" i="21"/>
  <c r="L431" i="21"/>
  <c r="P431" i="21"/>
  <c r="T431" i="21"/>
  <c r="X431" i="21"/>
  <c r="E431" i="21"/>
  <c r="I431" i="21"/>
  <c r="M431" i="21"/>
  <c r="Q431" i="21"/>
  <c r="U431" i="21"/>
  <c r="Y431" i="21"/>
  <c r="B431" i="21"/>
  <c r="J431" i="21"/>
  <c r="R431" i="21"/>
  <c r="C431" i="21"/>
  <c r="K431" i="21"/>
  <c r="S431" i="21"/>
  <c r="F431" i="21"/>
  <c r="V431" i="21"/>
  <c r="N431" i="21"/>
  <c r="O431" i="21"/>
  <c r="W431" i="21"/>
  <c r="G431" i="21"/>
  <c r="A432" i="21"/>
  <c r="F397" i="21"/>
  <c r="J397" i="21"/>
  <c r="N397" i="21"/>
  <c r="R397" i="21"/>
  <c r="V397" i="21"/>
  <c r="E397" i="21"/>
  <c r="K397" i="21"/>
  <c r="P397" i="21"/>
  <c r="U397" i="21"/>
  <c r="G397" i="21"/>
  <c r="L397" i="21"/>
  <c r="Q397" i="21"/>
  <c r="W397" i="21"/>
  <c r="B397" i="21"/>
  <c r="H397" i="21"/>
  <c r="S397" i="21"/>
  <c r="I397" i="21"/>
  <c r="X397" i="21"/>
  <c r="M397" i="21"/>
  <c r="Y397" i="21"/>
  <c r="O397" i="21"/>
  <c r="T397" i="21"/>
  <c r="C397" i="21"/>
  <c r="D397"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 r="E432" i="21" l="1"/>
  <c r="I432" i="21"/>
  <c r="M432" i="21"/>
  <c r="Q432" i="21"/>
  <c r="U432" i="21"/>
  <c r="Y432" i="21"/>
  <c r="F432" i="21"/>
  <c r="J432" i="21"/>
  <c r="N432" i="21"/>
  <c r="R432" i="21"/>
  <c r="V432" i="21"/>
  <c r="C432" i="21"/>
  <c r="K432" i="21"/>
  <c r="S432" i="21"/>
  <c r="D432" i="21"/>
  <c r="L432" i="21"/>
  <c r="T432" i="21"/>
  <c r="O432" i="21"/>
  <c r="H432" i="21"/>
  <c r="B432" i="21"/>
  <c r="P432" i="21"/>
  <c r="G432" i="21"/>
  <c r="W432" i="21"/>
  <c r="X432" i="21"/>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<sst xmlns="http://schemas.openxmlformats.org/spreadsheetml/2006/main" count="1076" uniqueCount="183">
  <si>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</si>
  <si>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</si>
  <si>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</si>
  <si>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</si>
  <si>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</si>
  <si>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</si>
  <si>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</si>
  <si>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</si>
  <si>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</si>
  <si>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</si>
  <si>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</si>
  <si>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</si>
  <si>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</si>
  <si>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</si>
  <si>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</si>
  <si>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</si>
  <si>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</si>
  <si>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</si>
  <si>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</si>
  <si>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</si>
  <si>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</si>
  <si>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</si>
  <si>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</si>
  <si>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</si>
  <si>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</si>
  <si>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</si>
  <si>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</si>
  <si>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</si>
  <si>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</si>
  <si>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</si>
  <si>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</si>
  <si>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</si>
  <si>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</si>
  <si>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</si>
  <si>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</si>
  <si>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</si>
  <si>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</si>
  <si>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</si>
  <si>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</si>
  <si>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</si>
  <si>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</si>
  <si>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</si>
  <si>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</si>
  <si>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</si>
  <si>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</si>
  <si>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</si>
  <si>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</si>
  <si>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</si>
  <si>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</si>
  <si>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</si>
  <si>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</si>
  <si>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</si>
  <si>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</si>
  <si>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</si>
  <si>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</si>
  <si>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</si>
  <si>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</si>
  <si>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</si>
  <si>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</si>
  <si>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</si>
  <si>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</si>
  <si>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</si>
  <si>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</si>
  <si>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</si>
  <si>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</si>
  <si>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</si>
  <si>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</si>
  <si>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</si>
  <si>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</si>
  <si>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</si>
  <si>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</si>
  <si>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</si>
  <si>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</si>
  <si>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</si>
  <si>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</si>
  <si>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</si>
  <si>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</si>
  <si>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</si>
  <si>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</si>
  <si>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</si>
  <si>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</si>
  <si>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</si>
  <si>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</si>
  <si>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</si>
  <si>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</si>
  <si>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</si>
  <si>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</si>
  <si>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</si>
  <si>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</si>
  <si>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</si>
  <si>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</si>
  <si>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</si>
  <si>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</si>
  <si>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</si>
  <si>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</si>
  <si>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</si>
  <si>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</si>
  <si>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</si>
  <si>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</si>
  <si>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</si>
  <si>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</si>
  <si>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</si>
  <si>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</si>
  <si>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</si>
  <si>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</si>
  <si>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</si>
  <si>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</si>
  <si>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</si>
  <si>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</si>
  <si>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</si>
  <si>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</si>
  <si>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</si>
  <si>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</si>
  <si>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</si>
  <si>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</si>
  <si>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</si>
  <si>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</si>
  <si>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</si>
  <si>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</si>
  <si>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</si>
  <si>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</si>
  <si>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</si>
  <si>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</si>
  <si>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</si>
  <si>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</si>
  <si>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</si>
  <si>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</si>
  <si>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</si>
  <si>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</si>
  <si>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</si>
  <si>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</si>
  <si>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</si>
  <si>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</si>
  <si>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</si>
  <si>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</si>
  <si>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</si>
  <si>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</si>
  <si>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</si>
  <si>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</si>
  <si>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</si>
  <si>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</si>
  <si>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</si>
  <si>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</si>
  <si>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</si>
  <si>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</si>
  <si>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</si>
  <si>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</si>
  <si>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</si>
  <si>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</si>
  <si>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</si>
  <si>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май 2017 года</t>
  </si>
  <si>
    <t>01.05.2017</t>
  </si>
  <si>
    <t>02.05.2017</t>
  </si>
  <si>
    <t>03.05.2017</t>
  </si>
  <si>
    <t>04.05.2017</t>
  </si>
  <si>
    <t>05.05.2017</t>
  </si>
  <si>
    <t>06.05.2017</t>
  </si>
  <si>
    <t>07.05.2017</t>
  </si>
  <si>
    <t>08.05.2017</t>
  </si>
  <si>
    <t>09.05.2017</t>
  </si>
  <si>
    <t>10.05.2017</t>
  </si>
  <si>
    <t>11.05.2017</t>
  </si>
  <si>
    <t>12.05.2017</t>
  </si>
  <si>
    <t>13.05.2017</t>
  </si>
  <si>
    <t>14.05.2017</t>
  </si>
  <si>
    <t>15.05.2017</t>
  </si>
  <si>
    <t>16.05.2017</t>
  </si>
  <si>
    <t>17.05.2017</t>
  </si>
  <si>
    <t>18.05.2017</t>
  </si>
  <si>
    <t>19.05.2017</t>
  </si>
  <si>
    <t>20.05.2017</t>
  </si>
  <si>
    <t>21.05.2017</t>
  </si>
  <si>
    <t>22.05.2017</t>
  </si>
  <si>
    <t>23.05.2017</t>
  </si>
  <si>
    <t>24.05.2017</t>
  </si>
  <si>
    <t>25.05.2017</t>
  </si>
  <si>
    <t>26.05.2017</t>
  </si>
  <si>
    <t>27.05.2017</t>
  </si>
  <si>
    <t>28.05.2017</t>
  </si>
  <si>
    <t>29.05.2017</t>
  </si>
  <si>
    <t>30.05.2017</t>
  </si>
  <si>
    <t>31.05.2017</t>
  </si>
  <si>
    <t>Предельные уровни регулируемых цен на электрическую энергию (мощность), поставляемую потребителям (покупателям) ООО "МЕЧЕЛ-ЭНЕРГО" в мае 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</si>
</sst>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166" fontId="31" fillId="8" borderId="10" xfId="25" applyNumberFormat="1"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center" vertical="center" wrapText="1"/>
      <protection hidden="1"/>
    </xf>
    <xf numFmtId="0" fontId="31" fillId="8" borderId="10" xfId="0"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C7" sqref="C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182</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3428.183449950001</v>
      </c>
      <c r="D7" s="5">
        <f>$F$12+'СЕТ СН'!G5+СВЦЭМ!$D$10+'СЕТ СН'!G8-'СЕТ СН'!G$15</f>
        <v>3502.4834499500002</v>
      </c>
      <c r="E7" s="5">
        <f>$F$12+'СЕТ СН'!H5+СВЦЭМ!$D$10+'СЕТ СН'!H8-'СЕТ СН'!H$15</f>
        <v>3185.1734499499998</v>
      </c>
      <c r="F7" s="5">
        <f>$F$12+'СЕТ СН'!I5+СВЦЭМ!$D$10+'СЕТ СН'!I8-'СЕТ СН'!I$15</f>
        <v>3235.2834499499995</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90" t="s">
        <v>4</v>
      </c>
      <c r="F11" s="11" t="s">
        <v>12</v>
      </c>
      <c r="G11" s="3" t="s">
        <v>41</v>
      </c>
    </row>
    <row r="12" spans="1:8" ht="31.5" customHeight="1" x14ac:dyDescent="0.25">
      <c r="A12" s="91">
        <v>1</v>
      </c>
      <c r="B12" s="93" t="s">
        <v>50</v>
      </c>
      <c r="C12" s="93"/>
      <c r="D12" s="93"/>
      <c r="E12" s="12" t="s">
        <v>22</v>
      </c>
      <c r="F12" s="11">
        <v>1489.1465887700001</v>
      </c>
      <c r="H12" s="3" t="s">
        <v>41</v>
      </c>
    </row>
    <row r="13" spans="1:8" ht="31.5" x14ac:dyDescent="0.25">
      <c r="A13" s="91">
        <v>2</v>
      </c>
      <c r="B13" s="93" t="s">
        <v>51</v>
      </c>
      <c r="C13" s="93"/>
      <c r="D13" s="93"/>
      <c r="E13" s="12" t="s">
        <v>22</v>
      </c>
      <c r="F13" s="11">
        <v>825.76016657000002</v>
      </c>
    </row>
    <row r="14" spans="1:8" ht="36" customHeight="1" x14ac:dyDescent="0.25">
      <c r="A14" s="91">
        <v>3</v>
      </c>
      <c r="B14" s="93" t="s">
        <v>52</v>
      </c>
      <c r="C14" s="93"/>
      <c r="D14" s="93"/>
      <c r="E14" s="12" t="s">
        <v>23</v>
      </c>
      <c r="F14" s="11">
        <f>СВЦЭМ!$D$12</f>
        <v>494595.02753111173</v>
      </c>
    </row>
    <row r="15" spans="1:8" ht="30.75" customHeight="1" x14ac:dyDescent="0.25">
      <c r="A15" s="91">
        <v>4</v>
      </c>
      <c r="B15" s="93" t="s">
        <v>53</v>
      </c>
      <c r="C15" s="93" t="s">
        <v>24</v>
      </c>
      <c r="D15" s="93" t="s">
        <v>24</v>
      </c>
      <c r="E15" s="13" t="s">
        <v>54</v>
      </c>
      <c r="F15" s="14">
        <f>ROUND(IF(F25-(F26+F33)&lt;=0,0,MAX(0,(F16-(F17+F24))/(F25-(F26+F33)))),11)</f>
        <v>1.34127192E-3</v>
      </c>
    </row>
    <row r="16" spans="1:8" ht="36" customHeight="1" x14ac:dyDescent="0.25">
      <c r="A16" s="91">
        <v>5</v>
      </c>
      <c r="B16" s="93" t="s">
        <v>55</v>
      </c>
      <c r="C16" s="93" t="s">
        <v>25</v>
      </c>
      <c r="D16" s="93" t="s">
        <v>6</v>
      </c>
      <c r="E16" s="12" t="s">
        <v>6</v>
      </c>
      <c r="F16" s="15">
        <f>СВЦЭМ!$D$21</f>
        <v>31.419</v>
      </c>
    </row>
    <row r="17" spans="1:6" ht="33" customHeight="1" x14ac:dyDescent="0.25">
      <c r="A17" s="91">
        <v>6</v>
      </c>
      <c r="B17" s="93" t="s">
        <v>56</v>
      </c>
      <c r="C17" s="93" t="s">
        <v>25</v>
      </c>
      <c r="D17" s="93" t="s">
        <v>6</v>
      </c>
      <c r="E17" s="12" t="s">
        <v>6</v>
      </c>
      <c r="F17" s="15">
        <f>SUM(F19:F23)</f>
        <v>31.337000000000003</v>
      </c>
    </row>
    <row r="18" spans="1:6" ht="13.5" customHeight="1" x14ac:dyDescent="0.25">
      <c r="A18" s="91"/>
      <c r="B18" s="96" t="s">
        <v>57</v>
      </c>
      <c r="C18" s="97"/>
      <c r="D18" s="97"/>
      <c r="E18" s="97"/>
      <c r="F18" s="98"/>
    </row>
    <row r="19" spans="1:6" x14ac:dyDescent="0.25">
      <c r="A19" s="91">
        <v>6.1</v>
      </c>
      <c r="B19" s="93" t="s">
        <v>58</v>
      </c>
      <c r="C19" s="93"/>
      <c r="D19" s="93"/>
      <c r="E19" s="12" t="s">
        <v>6</v>
      </c>
      <c r="F19" s="15">
        <v>0</v>
      </c>
    </row>
    <row r="20" spans="1:6" x14ac:dyDescent="0.25">
      <c r="A20" s="91">
        <v>6.2</v>
      </c>
      <c r="B20" s="93" t="s">
        <v>59</v>
      </c>
      <c r="C20" s="93"/>
      <c r="D20" s="93"/>
      <c r="E20" s="12" t="s">
        <v>6</v>
      </c>
      <c r="F20" s="15">
        <v>7.6999999999999999E-2</v>
      </c>
    </row>
    <row r="21" spans="1:6" x14ac:dyDescent="0.25">
      <c r="A21" s="91">
        <v>6.3</v>
      </c>
      <c r="B21" s="93" t="s">
        <v>60</v>
      </c>
      <c r="C21" s="93"/>
      <c r="D21" s="93"/>
      <c r="E21" s="12" t="s">
        <v>6</v>
      </c>
      <c r="F21" s="15">
        <v>0</v>
      </c>
    </row>
    <row r="22" spans="1:6" x14ac:dyDescent="0.25">
      <c r="A22" s="91">
        <v>6.4</v>
      </c>
      <c r="B22" s="93" t="s">
        <v>61</v>
      </c>
      <c r="C22" s="93"/>
      <c r="D22" s="93"/>
      <c r="E22" s="12" t="s">
        <v>6</v>
      </c>
      <c r="F22" s="15">
        <v>0</v>
      </c>
    </row>
    <row r="23" spans="1:6" x14ac:dyDescent="0.25">
      <c r="A23" s="91">
        <v>6.5</v>
      </c>
      <c r="B23" s="93" t="s">
        <v>62</v>
      </c>
      <c r="C23" s="93"/>
      <c r="D23" s="93"/>
      <c r="E23" s="12" t="s">
        <v>6</v>
      </c>
      <c r="F23" s="15">
        <v>31.26</v>
      </c>
    </row>
    <row r="24" spans="1:6" ht="31.5" customHeight="1" x14ac:dyDescent="0.25">
      <c r="A24" s="91">
        <v>7</v>
      </c>
      <c r="B24" s="93" t="s">
        <v>26</v>
      </c>
      <c r="C24" s="93" t="s">
        <v>25</v>
      </c>
      <c r="D24" s="93" t="s">
        <v>6</v>
      </c>
      <c r="E24" s="12" t="s">
        <v>6</v>
      </c>
      <c r="F24" s="15">
        <v>0</v>
      </c>
    </row>
    <row r="25" spans="1:6" ht="30" customHeight="1" x14ac:dyDescent="0.25">
      <c r="A25" s="91">
        <v>8</v>
      </c>
      <c r="B25" s="93" t="s">
        <v>63</v>
      </c>
      <c r="C25" s="93" t="s">
        <v>27</v>
      </c>
      <c r="D25" s="93" t="s">
        <v>28</v>
      </c>
      <c r="E25" s="12" t="s">
        <v>64</v>
      </c>
      <c r="F25" s="15">
        <f>СВЦЭМ!$D$20</f>
        <v>21114.523000000001</v>
      </c>
    </row>
    <row r="26" spans="1:6" ht="30.75" customHeight="1" x14ac:dyDescent="0.25">
      <c r="A26" s="91">
        <v>9</v>
      </c>
      <c r="B26" s="93" t="s">
        <v>65</v>
      </c>
      <c r="C26" s="93" t="s">
        <v>27</v>
      </c>
      <c r="D26" s="93" t="s">
        <v>28</v>
      </c>
      <c r="E26" s="12" t="s">
        <v>64</v>
      </c>
      <c r="F26" s="15">
        <f>SUM(F28:F32)</f>
        <v>21053.38700000001</v>
      </c>
    </row>
    <row r="27" spans="1:6" x14ac:dyDescent="0.25">
      <c r="A27" s="91"/>
      <c r="B27" s="96" t="s">
        <v>57</v>
      </c>
      <c r="C27" s="97"/>
      <c r="D27" s="97"/>
      <c r="E27" s="97"/>
      <c r="F27" s="98"/>
    </row>
    <row r="28" spans="1:6" x14ac:dyDescent="0.25">
      <c r="A28" s="91">
        <v>9.1</v>
      </c>
      <c r="B28" s="93" t="s">
        <v>58</v>
      </c>
      <c r="C28" s="93"/>
      <c r="D28" s="93"/>
      <c r="E28" s="12" t="s">
        <v>64</v>
      </c>
      <c r="F28" s="15">
        <v>0</v>
      </c>
    </row>
    <row r="29" spans="1:6" x14ac:dyDescent="0.25">
      <c r="A29" s="91">
        <v>9.1999999999999993</v>
      </c>
      <c r="B29" s="93" t="s">
        <v>59</v>
      </c>
      <c r="C29" s="93"/>
      <c r="D29" s="93"/>
      <c r="E29" s="12" t="s">
        <v>64</v>
      </c>
      <c r="F29" s="87">
        <v>56.189000000000014</v>
      </c>
    </row>
    <row r="30" spans="1:6" x14ac:dyDescent="0.25">
      <c r="A30" s="91">
        <v>9.3000000000000007</v>
      </c>
      <c r="B30" s="93" t="s">
        <v>60</v>
      </c>
      <c r="C30" s="93"/>
      <c r="D30" s="93"/>
      <c r="E30" s="12" t="s">
        <v>64</v>
      </c>
      <c r="F30" s="15">
        <v>0</v>
      </c>
    </row>
    <row r="31" spans="1:6" x14ac:dyDescent="0.25">
      <c r="A31" s="91">
        <v>9.4</v>
      </c>
      <c r="B31" s="93" t="s">
        <v>61</v>
      </c>
      <c r="C31" s="93"/>
      <c r="D31" s="93"/>
      <c r="E31" s="12" t="s">
        <v>64</v>
      </c>
      <c r="F31" s="15">
        <v>0</v>
      </c>
    </row>
    <row r="32" spans="1:6" x14ac:dyDescent="0.25">
      <c r="A32" s="91">
        <v>9.5</v>
      </c>
      <c r="B32" s="93" t="s">
        <v>62</v>
      </c>
      <c r="C32" s="93"/>
      <c r="D32" s="93"/>
      <c r="E32" s="12" t="s">
        <v>64</v>
      </c>
      <c r="F32" s="87">
        <v>20997.198000000011</v>
      </c>
    </row>
    <row r="33" spans="1:6" ht="34.5" customHeight="1" x14ac:dyDescent="0.25">
      <c r="A33" s="91">
        <v>10</v>
      </c>
      <c r="B33" s="93" t="s">
        <v>66</v>
      </c>
      <c r="C33" s="93" t="s">
        <v>27</v>
      </c>
      <c r="D33" s="93" t="s">
        <v>28</v>
      </c>
      <c r="E33" s="12" t="s">
        <v>64</v>
      </c>
      <c r="F33" s="15">
        <v>0</v>
      </c>
    </row>
    <row r="34" spans="1:6" ht="42" customHeight="1" x14ac:dyDescent="0.25">
      <c r="A34" s="91">
        <v>11</v>
      </c>
      <c r="B34" s="93" t="s">
        <v>67</v>
      </c>
      <c r="C34" s="93"/>
      <c r="D34" s="93" t="s">
        <v>22</v>
      </c>
      <c r="E34" s="16" t="s">
        <v>22</v>
      </c>
      <c r="F34" s="11">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28" customWidth="1"/>
    <col min="3" max="5" width="14.875" style="22"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мае 2017г.</v>
      </c>
      <c r="B1" s="110"/>
      <c r="C1" s="110"/>
      <c r="D1" s="110"/>
      <c r="E1" s="110"/>
      <c r="F1" s="17"/>
    </row>
    <row r="2" spans="1:6" x14ac:dyDescent="0.25">
      <c r="A2" s="18"/>
      <c r="B2" s="18"/>
      <c r="C2" s="18"/>
      <c r="D2" s="18"/>
      <c r="E2" s="18"/>
      <c r="F2" s="18"/>
    </row>
    <row r="3" spans="1:6" x14ac:dyDescent="0.25">
      <c r="A3" s="100" t="s">
        <v>13</v>
      </c>
      <c r="B3" s="100"/>
      <c r="C3" s="100"/>
      <c r="D3" s="100"/>
      <c r="E3" s="100"/>
      <c r="F3" s="19"/>
    </row>
    <row r="4" spans="1:6" x14ac:dyDescent="0.25">
      <c r="A4" s="101" t="s">
        <v>14</v>
      </c>
      <c r="B4" s="101"/>
      <c r="C4" s="101"/>
      <c r="D4" s="101"/>
      <c r="E4" s="101"/>
      <c r="F4" s="20"/>
    </row>
    <row r="5" spans="1:6" x14ac:dyDescent="0.25">
      <c r="A5" s="18"/>
      <c r="B5" s="18"/>
      <c r="C5" s="18"/>
      <c r="D5" s="18"/>
      <c r="E5" s="18"/>
      <c r="F5" s="18"/>
    </row>
    <row r="6" spans="1:6" x14ac:dyDescent="0.25">
      <c r="A6" s="21" t="s">
        <v>69</v>
      </c>
      <c r="B6" s="22"/>
    </row>
    <row r="7" spans="1:6" x14ac:dyDescent="0.25">
      <c r="A7" s="113" t="s">
        <v>70</v>
      </c>
      <c r="B7" s="111" t="s">
        <v>29</v>
      </c>
      <c r="C7" s="111"/>
      <c r="D7" s="111"/>
      <c r="E7" s="111"/>
      <c r="F7" s="23"/>
    </row>
    <row r="8" spans="1:6" x14ac:dyDescent="0.25">
      <c r="A8" s="114"/>
      <c r="B8" s="24" t="s">
        <v>0</v>
      </c>
      <c r="C8" s="24" t="s">
        <v>32</v>
      </c>
      <c r="D8" s="24" t="s">
        <v>33</v>
      </c>
      <c r="E8" s="24" t="s">
        <v>3</v>
      </c>
    </row>
    <row r="9" spans="1:6" x14ac:dyDescent="0.25">
      <c r="A9" s="25" t="s">
        <v>34</v>
      </c>
      <c r="B9" s="5">
        <f>СВЦЭМ!$D$14+'СЕТ СН'!F5+СВЦЭМ!$D$10+'СЕТ СН'!F8-'СЕТ СН'!F$16</f>
        <v>2893.4969007900008</v>
      </c>
      <c r="C9" s="5">
        <f>СВЦЭМ!$D$14+'СЕТ СН'!G5+СВЦЭМ!$D$10+'СЕТ СН'!G8-'СЕТ СН'!G$16</f>
        <v>2967.7969007900001</v>
      </c>
      <c r="D9" s="5">
        <f>СВЦЭМ!$D$14+'СЕТ СН'!H5+СВЦЭМ!$D$10+'СЕТ СН'!H8-'СЕТ СН'!H$16</f>
        <v>2650.4869007899997</v>
      </c>
      <c r="E9" s="5">
        <f>СВЦЭМ!$D$14+'СЕТ СН'!I5+СВЦЭМ!$D$10+'СЕТ СН'!I8-'СЕТ СН'!I$16</f>
        <v>2700.5969007899994</v>
      </c>
    </row>
    <row r="10" spans="1:6" x14ac:dyDescent="0.25">
      <c r="A10" s="25" t="s">
        <v>35</v>
      </c>
      <c r="B10" s="5">
        <f>СВЦЭМ!$D$15+'СЕТ СН'!F5+СВЦЭМ!$D$10+'СЕТ СН'!F8-'СЕТ СН'!F$16</f>
        <v>3450.5578724800007</v>
      </c>
      <c r="C10" s="5">
        <f>СВЦЭМ!$D$15+'СЕТ СН'!G5+СВЦЭМ!$D$10+'СЕТ СН'!G8-'СЕТ СН'!G$16</f>
        <v>3524.85787248</v>
      </c>
      <c r="D10" s="5">
        <f>СВЦЭМ!$D$15+'СЕТ СН'!H5+СВЦЭМ!$D$10+'СЕТ СН'!H8-'СЕТ СН'!H$16</f>
        <v>3207.5478724800005</v>
      </c>
      <c r="E10" s="5">
        <f>СВЦЭМ!$D$15+'СЕТ СН'!I5+СВЦЭМ!$D$10+'СЕТ СН'!I8-'СЕТ СН'!I$16</f>
        <v>3257.6578724800002</v>
      </c>
    </row>
    <row r="11" spans="1:6" x14ac:dyDescent="0.25">
      <c r="A11" s="25" t="s">
        <v>36</v>
      </c>
      <c r="B11" s="5">
        <f>СВЦЭМ!$D$16+'СЕТ СН'!F5+СВЦЭМ!$D$10+'СЕТ СН'!F8-'СЕТ СН'!F$16</f>
        <v>4466.8273949900004</v>
      </c>
      <c r="C11" s="5">
        <f>СВЦЭМ!$D$16+'СЕТ СН'!G5+СВЦЭМ!$D$10+'СЕТ СН'!G8-'СЕТ СН'!G$16</f>
        <v>4541.1273949900005</v>
      </c>
      <c r="D11" s="5">
        <f>СВЦЭМ!$D$16+'СЕТ СН'!H5+СВЦЭМ!$D$10+'СЕТ СН'!H8-'СЕТ СН'!H$16</f>
        <v>4223.8173949900001</v>
      </c>
      <c r="E11" s="5">
        <f>СВЦЭМ!$D$16+'СЕТ СН'!I5+СВЦЭМ!$D$10+'СЕТ СН'!I8-'СЕТ СН'!I$16</f>
        <v>4273.9273949899998</v>
      </c>
    </row>
    <row r="12" spans="1:6" x14ac:dyDescent="0.25">
      <c r="A12" s="112"/>
      <c r="B12" s="112"/>
      <c r="C12" s="112"/>
      <c r="D12" s="112"/>
      <c r="E12" s="112"/>
    </row>
    <row r="13" spans="1:6" x14ac:dyDescent="0.25">
      <c r="A13" s="26" t="s">
        <v>71</v>
      </c>
      <c r="B13" s="22"/>
    </row>
    <row r="14" spans="1:6" x14ac:dyDescent="0.25">
      <c r="A14" s="113" t="s">
        <v>70</v>
      </c>
      <c r="B14" s="111" t="s">
        <v>29</v>
      </c>
      <c r="C14" s="111"/>
      <c r="D14" s="111"/>
      <c r="E14" s="111"/>
    </row>
    <row r="15" spans="1:6" x14ac:dyDescent="0.25">
      <c r="A15" s="114"/>
      <c r="B15" s="24" t="s">
        <v>0</v>
      </c>
      <c r="C15" s="24" t="s">
        <v>32</v>
      </c>
      <c r="D15" s="24" t="s">
        <v>33</v>
      </c>
      <c r="E15" s="24" t="s">
        <v>3</v>
      </c>
    </row>
    <row r="16" spans="1:6" x14ac:dyDescent="0.25">
      <c r="A16" s="25" t="s">
        <v>34</v>
      </c>
      <c r="B16" s="27">
        <f>СВЦЭМ!$D$14+'СЕТ СН'!F5+СВЦЭМ!$D$10+'СЕТ СН'!F8-'СЕТ СН'!F$16</f>
        <v>2893.4969007900008</v>
      </c>
      <c r="C16" s="27">
        <f>СВЦЭМ!$D$14+'СЕТ СН'!G5+СВЦЭМ!$D$10+'СЕТ СН'!G8-'СЕТ СН'!G$16</f>
        <v>2967.7969007900001</v>
      </c>
      <c r="D16" s="27">
        <f>СВЦЭМ!$D$14+'СЕТ СН'!H5+СВЦЭМ!$D$10+'СЕТ СН'!H8-'СЕТ СН'!H$16</f>
        <v>2650.4869007899997</v>
      </c>
      <c r="E16" s="27">
        <f>СВЦЭМ!$D$14+'СЕТ СН'!I5+СВЦЭМ!$D$10+'СЕТ СН'!I8-'СЕТ СН'!I$16</f>
        <v>2700.5969007899994</v>
      </c>
    </row>
    <row r="17" spans="1:5" x14ac:dyDescent="0.25">
      <c r="A17" s="25" t="s">
        <v>37</v>
      </c>
      <c r="B17" s="27">
        <f>СВЦЭМ!$D$17+'СЕТ СН'!F5+СВЦЭМ!$D$10+'СЕТ СН'!F8-'СЕТ СН'!F$16</f>
        <v>3829.9593692200006</v>
      </c>
      <c r="C17" s="27">
        <f>СВЦЭМ!$D$17+'СЕТ СН'!G5+СВЦЭМ!$D$10+'СЕТ СН'!G8-'СЕТ СН'!G$16</f>
        <v>3904.2593692199998</v>
      </c>
      <c r="D17" s="27">
        <f>СВЦЭМ!$D$17+'СЕТ СН'!H5+СВЦЭМ!$D$10+'СЕТ СН'!H8-'СЕТ СН'!H$16</f>
        <v>3586.9493692200003</v>
      </c>
      <c r="E17" s="27">
        <f>СВЦЭМ!$D$17+'СЕТ СН'!I5+СВЦЭМ!$D$10+'СЕТ СН'!I8-'СЕТ СН'!I$16</f>
        <v>3637.05936922</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D135" zoomScale="80" zoomScaleNormal="80" zoomScaleSheetLayoutView="80" workbookViewId="0">
      <selection activeCell="N155" sqref="N155:O155"/>
    </sheetView>
  </sheetViews>
  <sheetFormatPr defaultRowHeight="15" x14ac:dyDescent="0.25"/>
  <cols>
    <col min="1" max="1" width="9.5" style="40" customWidth="1"/>
    <col min="2" max="25" width="10.25" style="40" customWidth="1"/>
    <col min="26" max="26" width="9" style="29"/>
    <col min="27" max="27" width="11.25" style="29" customWidth="1"/>
    <col min="28" max="16384" width="9" style="29"/>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мае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01.05.2017</v>
      </c>
      <c r="B12" s="35">
        <f>SUMIFS(СВЦЭМ!$C$34:$C$777,СВЦЭМ!$A$34:$A$777,$A12,СВЦЭМ!$B$34:$B$777,B$11)+'СЕТ СН'!$F$9+СВЦЭМ!$D$10+'СЕТ СН'!$F$5-'СЕТ СН'!$F$17</f>
        <v>4094.6970318700005</v>
      </c>
      <c r="C12" s="35">
        <f>SUMIFS(СВЦЭМ!$C$34:$C$777,СВЦЭМ!$A$34:$A$777,$A12,СВЦЭМ!$B$34:$B$777,C$11)+'СЕТ СН'!$F$9+СВЦЭМ!$D$10+'СЕТ СН'!$F$5-'СЕТ СН'!$F$17</f>
        <v>4097.6610108300001</v>
      </c>
      <c r="D12" s="35">
        <f>SUMIFS(СВЦЭМ!$C$34:$C$777,СВЦЭМ!$A$34:$A$777,$A12,СВЦЭМ!$B$34:$B$777,D$11)+'СЕТ СН'!$F$9+СВЦЭМ!$D$10+'СЕТ СН'!$F$5-'СЕТ СН'!$F$17</f>
        <v>4227.54844675</v>
      </c>
      <c r="E12" s="35">
        <f>SUMIFS(СВЦЭМ!$C$34:$C$777,СВЦЭМ!$A$34:$A$777,$A12,СВЦЭМ!$B$34:$B$777,E$11)+'СЕТ СН'!$F$9+СВЦЭМ!$D$10+'СЕТ СН'!$F$5-'СЕТ СН'!$F$17</f>
        <v>4241.0931002300003</v>
      </c>
      <c r="F12" s="35">
        <f>SUMIFS(СВЦЭМ!$C$34:$C$777,СВЦЭМ!$A$34:$A$777,$A12,СВЦЭМ!$B$34:$B$777,F$11)+'СЕТ СН'!$F$9+СВЦЭМ!$D$10+'СЕТ СН'!$F$5-'СЕТ СН'!$F$17</f>
        <v>4245.4362750199998</v>
      </c>
      <c r="G12" s="35">
        <f>SUMIFS(СВЦЭМ!$C$34:$C$777,СВЦЭМ!$A$34:$A$777,$A12,СВЦЭМ!$B$34:$B$777,G$11)+'СЕТ СН'!$F$9+СВЦЭМ!$D$10+'СЕТ СН'!$F$5-'СЕТ СН'!$F$17</f>
        <v>4238.6110239600002</v>
      </c>
      <c r="H12" s="35">
        <f>SUMIFS(СВЦЭМ!$C$34:$C$777,СВЦЭМ!$A$34:$A$777,$A12,СВЦЭМ!$B$34:$B$777,H$11)+'СЕТ СН'!$F$9+СВЦЭМ!$D$10+'СЕТ СН'!$F$5-'СЕТ СН'!$F$17</f>
        <v>4215.1638639399998</v>
      </c>
      <c r="I12" s="35">
        <f>SUMIFS(СВЦЭМ!$C$34:$C$777,СВЦЭМ!$A$34:$A$777,$A12,СВЦЭМ!$B$34:$B$777,I$11)+'СЕТ СН'!$F$9+СВЦЭМ!$D$10+'СЕТ СН'!$F$5-'СЕТ СН'!$F$17</f>
        <v>4094.5022972900006</v>
      </c>
      <c r="J12" s="35">
        <f>SUMIFS(СВЦЭМ!$C$34:$C$777,СВЦЭМ!$A$34:$A$777,$A12,СВЦЭМ!$B$34:$B$777,J$11)+'СЕТ СН'!$F$9+СВЦЭМ!$D$10+'СЕТ СН'!$F$5-'СЕТ СН'!$F$17</f>
        <v>3973.8707276900004</v>
      </c>
      <c r="K12" s="35">
        <f>SUMIFS(СВЦЭМ!$C$34:$C$777,СВЦЭМ!$A$34:$A$777,$A12,СВЦЭМ!$B$34:$B$777,K$11)+'СЕТ СН'!$F$9+СВЦЭМ!$D$10+'СЕТ СН'!$F$5-'СЕТ СН'!$F$17</f>
        <v>3900.5313504400001</v>
      </c>
      <c r="L12" s="35">
        <f>SUMIFS(СВЦЭМ!$C$34:$C$777,СВЦЭМ!$A$34:$A$777,$A12,СВЦЭМ!$B$34:$B$777,L$11)+'СЕТ СН'!$F$9+СВЦЭМ!$D$10+'СЕТ СН'!$F$5-'СЕТ СН'!$F$17</f>
        <v>3858.6708446900002</v>
      </c>
      <c r="M12" s="35">
        <f>SUMIFS(СВЦЭМ!$C$34:$C$777,СВЦЭМ!$A$34:$A$777,$A12,СВЦЭМ!$B$34:$B$777,M$11)+'СЕТ СН'!$F$9+СВЦЭМ!$D$10+'СЕТ СН'!$F$5-'СЕТ СН'!$F$17</f>
        <v>3857.3522905600003</v>
      </c>
      <c r="N12" s="35">
        <f>SUMIFS(СВЦЭМ!$C$34:$C$777,СВЦЭМ!$A$34:$A$777,$A12,СВЦЭМ!$B$34:$B$777,N$11)+'СЕТ СН'!$F$9+СВЦЭМ!$D$10+'СЕТ СН'!$F$5-'СЕТ СН'!$F$17</f>
        <v>3849.4791701100003</v>
      </c>
      <c r="O12" s="35">
        <f>SUMIFS(СВЦЭМ!$C$34:$C$777,СВЦЭМ!$A$34:$A$777,$A12,СВЦЭМ!$B$34:$B$777,O$11)+'СЕТ СН'!$F$9+СВЦЭМ!$D$10+'СЕТ СН'!$F$5-'СЕТ СН'!$F$17</f>
        <v>3844.7632928399998</v>
      </c>
      <c r="P12" s="35">
        <f>SUMIFS(СВЦЭМ!$C$34:$C$777,СВЦЭМ!$A$34:$A$777,$A12,СВЦЭМ!$B$34:$B$777,P$11)+'СЕТ СН'!$F$9+СВЦЭМ!$D$10+'СЕТ СН'!$F$5-'СЕТ СН'!$F$17</f>
        <v>3843.5100108100005</v>
      </c>
      <c r="Q12" s="35">
        <f>SUMIFS(СВЦЭМ!$C$34:$C$777,СВЦЭМ!$A$34:$A$777,$A12,СВЦЭМ!$B$34:$B$777,Q$11)+'СЕТ СН'!$F$9+СВЦЭМ!$D$10+'СЕТ СН'!$F$5-'СЕТ СН'!$F$17</f>
        <v>3841.51664377</v>
      </c>
      <c r="R12" s="35">
        <f>SUMIFS(СВЦЭМ!$C$34:$C$777,СВЦЭМ!$A$34:$A$777,$A12,СВЦЭМ!$B$34:$B$777,R$11)+'СЕТ СН'!$F$9+СВЦЭМ!$D$10+'СЕТ СН'!$F$5-'СЕТ СН'!$F$17</f>
        <v>3839.8273133600005</v>
      </c>
      <c r="S12" s="35">
        <f>SUMIFS(СВЦЭМ!$C$34:$C$777,СВЦЭМ!$A$34:$A$777,$A12,СВЦЭМ!$B$34:$B$777,S$11)+'СЕТ СН'!$F$9+СВЦЭМ!$D$10+'СЕТ СН'!$F$5-'СЕТ СН'!$F$17</f>
        <v>3841.9369284300001</v>
      </c>
      <c r="T12" s="35">
        <f>SUMIFS(СВЦЭМ!$C$34:$C$777,СВЦЭМ!$A$34:$A$777,$A12,СВЦЭМ!$B$34:$B$777,T$11)+'СЕТ СН'!$F$9+СВЦЭМ!$D$10+'СЕТ СН'!$F$5-'СЕТ СН'!$F$17</f>
        <v>3834.3213017200005</v>
      </c>
      <c r="U12" s="35">
        <f>SUMIFS(СВЦЭМ!$C$34:$C$777,СВЦЭМ!$A$34:$A$777,$A12,СВЦЭМ!$B$34:$B$777,U$11)+'СЕТ СН'!$F$9+СВЦЭМ!$D$10+'СЕТ СН'!$F$5-'СЕТ СН'!$F$17</f>
        <v>3825.9842106400001</v>
      </c>
      <c r="V12" s="35">
        <f>SUMIFS(СВЦЭМ!$C$34:$C$777,СВЦЭМ!$A$34:$A$777,$A12,СВЦЭМ!$B$34:$B$777,V$11)+'СЕТ СН'!$F$9+СВЦЭМ!$D$10+'СЕТ СН'!$F$5-'СЕТ СН'!$F$17</f>
        <v>3818.6131220400002</v>
      </c>
      <c r="W12" s="35">
        <f>SUMIFS(СВЦЭМ!$C$34:$C$777,СВЦЭМ!$A$34:$A$777,$A12,СВЦЭМ!$B$34:$B$777,W$11)+'СЕТ СН'!$F$9+СВЦЭМ!$D$10+'СЕТ СН'!$F$5-'СЕТ СН'!$F$17</f>
        <v>3863.9498552599998</v>
      </c>
      <c r="X12" s="35">
        <f>SUMIFS(СВЦЭМ!$C$34:$C$777,СВЦЭМ!$A$34:$A$777,$A12,СВЦЭМ!$B$34:$B$777,X$11)+'СЕТ СН'!$F$9+СВЦЭМ!$D$10+'СЕТ СН'!$F$5-'СЕТ СН'!$F$17</f>
        <v>3963.9848080100001</v>
      </c>
      <c r="Y12" s="35">
        <f>SUMIFS(СВЦЭМ!$C$34:$C$777,СВЦЭМ!$A$34:$A$777,$A12,СВЦЭМ!$B$34:$B$777,Y$11)+'СЕТ СН'!$F$9+СВЦЭМ!$D$10+'СЕТ СН'!$F$5-'СЕТ СН'!$F$17</f>
        <v>4024.3410403300004</v>
      </c>
      <c r="AA12" s="36"/>
    </row>
    <row r="13" spans="1:27" ht="15.75" x14ac:dyDescent="0.2">
      <c r="A13" s="34">
        <f>A12+1</f>
        <v>42857</v>
      </c>
      <c r="B13" s="35">
        <f>SUMIFS(СВЦЭМ!$C$34:$C$777,СВЦЭМ!$A$34:$A$777,$A13,СВЦЭМ!$B$34:$B$777,B$11)+'СЕТ СН'!$F$9+СВЦЭМ!$D$10+'СЕТ СН'!$F$5-'СЕТ СН'!$F$17</f>
        <v>4043.0889195199998</v>
      </c>
      <c r="C13" s="35">
        <f>SUMIFS(СВЦЭМ!$C$34:$C$777,СВЦЭМ!$A$34:$A$777,$A13,СВЦЭМ!$B$34:$B$777,C$11)+'СЕТ СН'!$F$9+СВЦЭМ!$D$10+'СЕТ СН'!$F$5-'СЕТ СН'!$F$17</f>
        <v>4059.0236288900005</v>
      </c>
      <c r="D13" s="35">
        <f>SUMIFS(СВЦЭМ!$C$34:$C$777,СВЦЭМ!$A$34:$A$777,$A13,СВЦЭМ!$B$34:$B$777,D$11)+'СЕТ СН'!$F$9+СВЦЭМ!$D$10+'СЕТ СН'!$F$5-'СЕТ СН'!$F$17</f>
        <v>4192.4311815500005</v>
      </c>
      <c r="E13" s="35">
        <f>SUMIFS(СВЦЭМ!$C$34:$C$777,СВЦЭМ!$A$34:$A$777,$A13,СВЦЭМ!$B$34:$B$777,E$11)+'СЕТ СН'!$F$9+СВЦЭМ!$D$10+'СЕТ СН'!$F$5-'СЕТ СН'!$F$17</f>
        <v>4205.8623677300002</v>
      </c>
      <c r="F13" s="35">
        <f>SUMIFS(СВЦЭМ!$C$34:$C$777,СВЦЭМ!$A$34:$A$777,$A13,СВЦЭМ!$B$34:$B$777,F$11)+'СЕТ СН'!$F$9+СВЦЭМ!$D$10+'СЕТ СН'!$F$5-'СЕТ СН'!$F$17</f>
        <v>4206.1246242699999</v>
      </c>
      <c r="G13" s="35">
        <f>SUMIFS(СВЦЭМ!$C$34:$C$777,СВЦЭМ!$A$34:$A$777,$A13,СВЦЭМ!$B$34:$B$777,G$11)+'СЕТ СН'!$F$9+СВЦЭМ!$D$10+'СЕТ СН'!$F$5-'СЕТ СН'!$F$17</f>
        <v>4195.0942634800003</v>
      </c>
      <c r="H13" s="35">
        <f>SUMIFS(СВЦЭМ!$C$34:$C$777,СВЦЭМ!$A$34:$A$777,$A13,СВЦЭМ!$B$34:$B$777,H$11)+'СЕТ СН'!$F$9+СВЦЭМ!$D$10+'СЕТ СН'!$F$5-'СЕТ СН'!$F$17</f>
        <v>4157.7936577099999</v>
      </c>
      <c r="I13" s="35">
        <f>SUMIFS(СВЦЭМ!$C$34:$C$777,СВЦЭМ!$A$34:$A$777,$A13,СВЦЭМ!$B$34:$B$777,I$11)+'СЕТ СН'!$F$9+СВЦЭМ!$D$10+'СЕТ СН'!$F$5-'СЕТ СН'!$F$17</f>
        <v>4011.6481363299999</v>
      </c>
      <c r="J13" s="35">
        <f>SUMIFS(СВЦЭМ!$C$34:$C$777,СВЦЭМ!$A$34:$A$777,$A13,СВЦЭМ!$B$34:$B$777,J$11)+'СЕТ СН'!$F$9+СВЦЭМ!$D$10+'СЕТ СН'!$F$5-'СЕТ СН'!$F$17</f>
        <v>3965.6979911500002</v>
      </c>
      <c r="K13" s="35">
        <f>SUMIFS(СВЦЭМ!$C$34:$C$777,СВЦЭМ!$A$34:$A$777,$A13,СВЦЭМ!$B$34:$B$777,K$11)+'СЕТ СН'!$F$9+СВЦЭМ!$D$10+'СЕТ СН'!$F$5-'СЕТ СН'!$F$17</f>
        <v>3909.4333856100002</v>
      </c>
      <c r="L13" s="35">
        <f>SUMIFS(СВЦЭМ!$C$34:$C$777,СВЦЭМ!$A$34:$A$777,$A13,СВЦЭМ!$B$34:$B$777,L$11)+'СЕТ СН'!$F$9+СВЦЭМ!$D$10+'СЕТ СН'!$F$5-'СЕТ СН'!$F$17</f>
        <v>3849.4622986599998</v>
      </c>
      <c r="M13" s="35">
        <f>SUMIFS(СВЦЭМ!$C$34:$C$777,СВЦЭМ!$A$34:$A$777,$A13,СВЦЭМ!$B$34:$B$777,M$11)+'СЕТ СН'!$F$9+СВЦЭМ!$D$10+'СЕТ СН'!$F$5-'СЕТ СН'!$F$17</f>
        <v>3856.9425287800004</v>
      </c>
      <c r="N13" s="35">
        <f>SUMIFS(СВЦЭМ!$C$34:$C$777,СВЦЭМ!$A$34:$A$777,$A13,СВЦЭМ!$B$34:$B$777,N$11)+'СЕТ СН'!$F$9+СВЦЭМ!$D$10+'СЕТ СН'!$F$5-'СЕТ СН'!$F$17</f>
        <v>3857.4875269000004</v>
      </c>
      <c r="O13" s="35">
        <f>SUMIFS(СВЦЭМ!$C$34:$C$777,СВЦЭМ!$A$34:$A$777,$A13,СВЦЭМ!$B$34:$B$777,O$11)+'СЕТ СН'!$F$9+СВЦЭМ!$D$10+'СЕТ СН'!$F$5-'СЕТ СН'!$F$17</f>
        <v>3858.4248233600001</v>
      </c>
      <c r="P13" s="35">
        <f>SUMIFS(СВЦЭМ!$C$34:$C$777,СВЦЭМ!$A$34:$A$777,$A13,СВЦЭМ!$B$34:$B$777,P$11)+'СЕТ СН'!$F$9+СВЦЭМ!$D$10+'СЕТ СН'!$F$5-'СЕТ СН'!$F$17</f>
        <v>3862.3495174999998</v>
      </c>
      <c r="Q13" s="35">
        <f>SUMIFS(СВЦЭМ!$C$34:$C$777,СВЦЭМ!$A$34:$A$777,$A13,СВЦЭМ!$B$34:$B$777,Q$11)+'СЕТ СН'!$F$9+СВЦЭМ!$D$10+'СЕТ СН'!$F$5-'СЕТ СН'!$F$17</f>
        <v>3864.0373370400002</v>
      </c>
      <c r="R13" s="35">
        <f>SUMIFS(СВЦЭМ!$C$34:$C$777,СВЦЭМ!$A$34:$A$777,$A13,СВЦЭМ!$B$34:$B$777,R$11)+'СЕТ СН'!$F$9+СВЦЭМ!$D$10+'СЕТ СН'!$F$5-'СЕТ СН'!$F$17</f>
        <v>3860.3474692199998</v>
      </c>
      <c r="S13" s="35">
        <f>SUMIFS(СВЦЭМ!$C$34:$C$777,СВЦЭМ!$A$34:$A$777,$A13,СВЦЭМ!$B$34:$B$777,S$11)+'СЕТ СН'!$F$9+СВЦЭМ!$D$10+'СЕТ СН'!$F$5-'СЕТ СН'!$F$17</f>
        <v>3870.6698518600006</v>
      </c>
      <c r="T13" s="35">
        <f>SUMIFS(СВЦЭМ!$C$34:$C$777,СВЦЭМ!$A$34:$A$777,$A13,СВЦЭМ!$B$34:$B$777,T$11)+'СЕТ СН'!$F$9+СВЦЭМ!$D$10+'СЕТ СН'!$F$5-'СЕТ СН'!$F$17</f>
        <v>3866.0932750399998</v>
      </c>
      <c r="U13" s="35">
        <f>SUMIFS(СВЦЭМ!$C$34:$C$777,СВЦЭМ!$A$34:$A$777,$A13,СВЦЭМ!$B$34:$B$777,U$11)+'СЕТ СН'!$F$9+СВЦЭМ!$D$10+'СЕТ СН'!$F$5-'СЕТ СН'!$F$17</f>
        <v>3857.1938944200001</v>
      </c>
      <c r="V13" s="35">
        <f>SUMIFS(СВЦЭМ!$C$34:$C$777,СВЦЭМ!$A$34:$A$777,$A13,СВЦЭМ!$B$34:$B$777,V$11)+'СЕТ СН'!$F$9+СВЦЭМ!$D$10+'СЕТ СН'!$F$5-'СЕТ СН'!$F$17</f>
        <v>3834.8571367599998</v>
      </c>
      <c r="W13" s="35">
        <f>SUMIFS(СВЦЭМ!$C$34:$C$777,СВЦЭМ!$A$34:$A$777,$A13,СВЦЭМ!$B$34:$B$777,W$11)+'СЕТ СН'!$F$9+СВЦЭМ!$D$10+'СЕТ СН'!$F$5-'СЕТ СН'!$F$17</f>
        <v>3891.5167613900003</v>
      </c>
      <c r="X13" s="35">
        <f>SUMIFS(СВЦЭМ!$C$34:$C$777,СВЦЭМ!$A$34:$A$777,$A13,СВЦЭМ!$B$34:$B$777,X$11)+'СЕТ СН'!$F$9+СВЦЭМ!$D$10+'СЕТ СН'!$F$5-'СЕТ СН'!$F$17</f>
        <v>3925.5084521999997</v>
      </c>
      <c r="Y13" s="35">
        <f>SUMIFS(СВЦЭМ!$C$34:$C$777,СВЦЭМ!$A$34:$A$777,$A13,СВЦЭМ!$B$34:$B$777,Y$11)+'СЕТ СН'!$F$9+СВЦЭМ!$D$10+'СЕТ СН'!$F$5-'СЕТ СН'!$F$17</f>
        <v>4019.0152798199997</v>
      </c>
    </row>
    <row r="14" spans="1:27" ht="15.75" x14ac:dyDescent="0.2">
      <c r="A14" s="34">
        <f t="shared" ref="A14:A42" si="0">A13+1</f>
        <v>42858</v>
      </c>
      <c r="B14" s="35">
        <f>SUMIFS(СВЦЭМ!$C$34:$C$777,СВЦЭМ!$A$34:$A$777,$A14,СВЦЭМ!$B$34:$B$777,B$11)+'СЕТ СН'!$F$9+СВЦЭМ!$D$10+'СЕТ СН'!$F$5-'СЕТ СН'!$F$17</f>
        <v>4108.8778348200003</v>
      </c>
      <c r="C14" s="35">
        <f>SUMIFS(СВЦЭМ!$C$34:$C$777,СВЦЭМ!$A$34:$A$777,$A14,СВЦЭМ!$B$34:$B$777,C$11)+'СЕТ СН'!$F$9+СВЦЭМ!$D$10+'СЕТ СН'!$F$5-'СЕТ СН'!$F$17</f>
        <v>4114.0834589699998</v>
      </c>
      <c r="D14" s="35">
        <f>SUMIFS(СВЦЭМ!$C$34:$C$777,СВЦЭМ!$A$34:$A$777,$A14,СВЦЭМ!$B$34:$B$777,D$11)+'СЕТ СН'!$F$9+СВЦЭМ!$D$10+'СЕТ СН'!$F$5-'СЕТ СН'!$F$17</f>
        <v>4201.5362619799998</v>
      </c>
      <c r="E14" s="35">
        <f>SUMIFS(СВЦЭМ!$C$34:$C$777,СВЦЭМ!$A$34:$A$777,$A14,СВЦЭМ!$B$34:$B$777,E$11)+'СЕТ СН'!$F$9+СВЦЭМ!$D$10+'СЕТ СН'!$F$5-'СЕТ СН'!$F$17</f>
        <v>4208.4778405699999</v>
      </c>
      <c r="F14" s="35">
        <f>SUMIFS(СВЦЭМ!$C$34:$C$777,СВЦЭМ!$A$34:$A$777,$A14,СВЦЭМ!$B$34:$B$777,F$11)+'СЕТ СН'!$F$9+СВЦЭМ!$D$10+'СЕТ СН'!$F$5-'СЕТ СН'!$F$17</f>
        <v>4211.2841731999997</v>
      </c>
      <c r="G14" s="35">
        <f>SUMIFS(СВЦЭМ!$C$34:$C$777,СВЦЭМ!$A$34:$A$777,$A14,СВЦЭМ!$B$34:$B$777,G$11)+'СЕТ СН'!$F$9+СВЦЭМ!$D$10+'СЕТ СН'!$F$5-'СЕТ СН'!$F$17</f>
        <v>4194.7422164600002</v>
      </c>
      <c r="H14" s="35">
        <f>SUMIFS(СВЦЭМ!$C$34:$C$777,СВЦЭМ!$A$34:$A$777,$A14,СВЦЭМ!$B$34:$B$777,H$11)+'СЕТ СН'!$F$9+СВЦЭМ!$D$10+'СЕТ СН'!$F$5-'СЕТ СН'!$F$17</f>
        <v>4185.9363947700003</v>
      </c>
      <c r="I14" s="35">
        <f>SUMIFS(СВЦЭМ!$C$34:$C$777,СВЦЭМ!$A$34:$A$777,$A14,СВЦЭМ!$B$34:$B$777,I$11)+'СЕТ СН'!$F$9+СВЦЭМ!$D$10+'СЕТ СН'!$F$5-'СЕТ СН'!$F$17</f>
        <v>4058.1597791599997</v>
      </c>
      <c r="J14" s="35">
        <f>SUMIFS(СВЦЭМ!$C$34:$C$777,СВЦЭМ!$A$34:$A$777,$A14,СВЦЭМ!$B$34:$B$777,J$11)+'СЕТ СН'!$F$9+СВЦЭМ!$D$10+'СЕТ СН'!$F$5-'СЕТ СН'!$F$17</f>
        <v>3955.4920352200006</v>
      </c>
      <c r="K14" s="35">
        <f>SUMIFS(СВЦЭМ!$C$34:$C$777,СВЦЭМ!$A$34:$A$777,$A14,СВЦЭМ!$B$34:$B$777,K$11)+'СЕТ СН'!$F$9+СВЦЭМ!$D$10+'СЕТ СН'!$F$5-'СЕТ СН'!$F$17</f>
        <v>3855.7941504800001</v>
      </c>
      <c r="L14" s="35">
        <f>SUMIFS(СВЦЭМ!$C$34:$C$777,СВЦЭМ!$A$34:$A$777,$A14,СВЦЭМ!$B$34:$B$777,L$11)+'СЕТ СН'!$F$9+СВЦЭМ!$D$10+'СЕТ СН'!$F$5-'СЕТ СН'!$F$17</f>
        <v>3787.8108868999998</v>
      </c>
      <c r="M14" s="35">
        <f>SUMIFS(СВЦЭМ!$C$34:$C$777,СВЦЭМ!$A$34:$A$777,$A14,СВЦЭМ!$B$34:$B$777,M$11)+'СЕТ СН'!$F$9+СВЦЭМ!$D$10+'СЕТ СН'!$F$5-'СЕТ СН'!$F$17</f>
        <v>3791.2570347800001</v>
      </c>
      <c r="N14" s="35">
        <f>SUMIFS(СВЦЭМ!$C$34:$C$777,СВЦЭМ!$A$34:$A$777,$A14,СВЦЭМ!$B$34:$B$777,N$11)+'СЕТ СН'!$F$9+СВЦЭМ!$D$10+'СЕТ СН'!$F$5-'СЕТ СН'!$F$17</f>
        <v>3809.6047539600004</v>
      </c>
      <c r="O14" s="35">
        <f>SUMIFS(СВЦЭМ!$C$34:$C$777,СВЦЭМ!$A$34:$A$777,$A14,СВЦЭМ!$B$34:$B$777,O$11)+'СЕТ СН'!$F$9+СВЦЭМ!$D$10+'СЕТ СН'!$F$5-'СЕТ СН'!$F$17</f>
        <v>3798.7852720700002</v>
      </c>
      <c r="P14" s="35">
        <f>SUMIFS(СВЦЭМ!$C$34:$C$777,СВЦЭМ!$A$34:$A$777,$A14,СВЦЭМ!$B$34:$B$777,P$11)+'СЕТ СН'!$F$9+СВЦЭМ!$D$10+'СЕТ СН'!$F$5-'СЕТ СН'!$F$17</f>
        <v>3815.3615311200001</v>
      </c>
      <c r="Q14" s="35">
        <f>SUMIFS(СВЦЭМ!$C$34:$C$777,СВЦЭМ!$A$34:$A$777,$A14,СВЦЭМ!$B$34:$B$777,Q$11)+'СЕТ СН'!$F$9+СВЦЭМ!$D$10+'СЕТ СН'!$F$5-'СЕТ СН'!$F$17</f>
        <v>3818.6565710900004</v>
      </c>
      <c r="R14" s="35">
        <f>SUMIFS(СВЦЭМ!$C$34:$C$777,СВЦЭМ!$A$34:$A$777,$A14,СВЦЭМ!$B$34:$B$777,R$11)+'СЕТ СН'!$F$9+СВЦЭМ!$D$10+'СЕТ СН'!$F$5-'СЕТ СН'!$F$17</f>
        <v>3823.1519564</v>
      </c>
      <c r="S14" s="35">
        <f>SUMIFS(СВЦЭМ!$C$34:$C$777,СВЦЭМ!$A$34:$A$777,$A14,СВЦЭМ!$B$34:$B$777,S$11)+'СЕТ СН'!$F$9+СВЦЭМ!$D$10+'СЕТ СН'!$F$5-'СЕТ СН'!$F$17</f>
        <v>3816.9138441100004</v>
      </c>
      <c r="T14" s="35">
        <f>SUMIFS(СВЦЭМ!$C$34:$C$777,СВЦЭМ!$A$34:$A$777,$A14,СВЦЭМ!$B$34:$B$777,T$11)+'СЕТ СН'!$F$9+СВЦЭМ!$D$10+'СЕТ СН'!$F$5-'СЕТ СН'!$F$17</f>
        <v>3795.3213722999999</v>
      </c>
      <c r="U14" s="35">
        <f>SUMIFS(СВЦЭМ!$C$34:$C$777,СВЦЭМ!$A$34:$A$777,$A14,СВЦЭМ!$B$34:$B$777,U$11)+'СЕТ СН'!$F$9+СВЦЭМ!$D$10+'СЕТ СН'!$F$5-'СЕТ СН'!$F$17</f>
        <v>3796.0773365100004</v>
      </c>
      <c r="V14" s="35">
        <f>SUMIFS(СВЦЭМ!$C$34:$C$777,СВЦЭМ!$A$34:$A$777,$A14,СВЦЭМ!$B$34:$B$777,V$11)+'СЕТ СН'!$F$9+СВЦЭМ!$D$10+'СЕТ СН'!$F$5-'СЕТ СН'!$F$17</f>
        <v>3776.5288389100006</v>
      </c>
      <c r="W14" s="35">
        <f>SUMIFS(СВЦЭМ!$C$34:$C$777,СВЦЭМ!$A$34:$A$777,$A14,СВЦЭМ!$B$34:$B$777,W$11)+'СЕТ СН'!$F$9+СВЦЭМ!$D$10+'СЕТ СН'!$F$5-'СЕТ СН'!$F$17</f>
        <v>3818.6764468800002</v>
      </c>
      <c r="X14" s="35">
        <f>SUMIFS(СВЦЭМ!$C$34:$C$777,СВЦЭМ!$A$34:$A$777,$A14,СВЦЭМ!$B$34:$B$777,X$11)+'СЕТ СН'!$F$9+СВЦЭМ!$D$10+'СЕТ СН'!$F$5-'СЕТ СН'!$F$17</f>
        <v>3927.3367373800002</v>
      </c>
      <c r="Y14" s="35">
        <f>SUMIFS(СВЦЭМ!$C$34:$C$777,СВЦЭМ!$A$34:$A$777,$A14,СВЦЭМ!$B$34:$B$777,Y$11)+'СЕТ СН'!$F$9+СВЦЭМ!$D$10+'СЕТ СН'!$F$5-'СЕТ СН'!$F$17</f>
        <v>4040.8249424100004</v>
      </c>
    </row>
    <row r="15" spans="1:27" ht="15.75" x14ac:dyDescent="0.2">
      <c r="A15" s="34">
        <f t="shared" si="0"/>
        <v>42859</v>
      </c>
      <c r="B15" s="35">
        <f>SUMIFS(СВЦЭМ!$C$34:$C$777,СВЦЭМ!$A$34:$A$777,$A15,СВЦЭМ!$B$34:$B$777,B$11)+'СЕТ СН'!$F$9+СВЦЭМ!$D$10+'СЕТ СН'!$F$5-'СЕТ СН'!$F$17</f>
        <v>4110.3077434400002</v>
      </c>
      <c r="C15" s="35">
        <f>SUMIFS(СВЦЭМ!$C$34:$C$777,СВЦЭМ!$A$34:$A$777,$A15,СВЦЭМ!$B$34:$B$777,C$11)+'СЕТ СН'!$F$9+СВЦЭМ!$D$10+'СЕТ СН'!$F$5-'СЕТ СН'!$F$17</f>
        <v>4105.5221014400004</v>
      </c>
      <c r="D15" s="35">
        <f>SUMIFS(СВЦЭМ!$C$34:$C$777,СВЦЭМ!$A$34:$A$777,$A15,СВЦЭМ!$B$34:$B$777,D$11)+'СЕТ СН'!$F$9+СВЦЭМ!$D$10+'СЕТ СН'!$F$5-'СЕТ СН'!$F$17</f>
        <v>4206.27042652</v>
      </c>
      <c r="E15" s="35">
        <f>SUMIFS(СВЦЭМ!$C$34:$C$777,СВЦЭМ!$A$34:$A$777,$A15,СВЦЭМ!$B$34:$B$777,E$11)+'СЕТ СН'!$F$9+СВЦЭМ!$D$10+'СЕТ СН'!$F$5-'СЕТ СН'!$F$17</f>
        <v>4218.6299496700003</v>
      </c>
      <c r="F15" s="35">
        <f>SUMIFS(СВЦЭМ!$C$34:$C$777,СВЦЭМ!$A$34:$A$777,$A15,СВЦЭМ!$B$34:$B$777,F$11)+'СЕТ СН'!$F$9+СВЦЭМ!$D$10+'СЕТ СН'!$F$5-'СЕТ СН'!$F$17</f>
        <v>4218.7870829500007</v>
      </c>
      <c r="G15" s="35">
        <f>SUMIFS(СВЦЭМ!$C$34:$C$777,СВЦЭМ!$A$34:$A$777,$A15,СВЦЭМ!$B$34:$B$777,G$11)+'СЕТ СН'!$F$9+СВЦЭМ!$D$10+'СЕТ СН'!$F$5-'СЕТ СН'!$F$17</f>
        <v>4224.28580212</v>
      </c>
      <c r="H15" s="35">
        <f>SUMIFS(СВЦЭМ!$C$34:$C$777,СВЦЭМ!$A$34:$A$777,$A15,СВЦЭМ!$B$34:$B$777,H$11)+'СЕТ СН'!$F$9+СВЦЭМ!$D$10+'СЕТ СН'!$F$5-'СЕТ СН'!$F$17</f>
        <v>4214.9193406600007</v>
      </c>
      <c r="I15" s="35">
        <f>SUMIFS(СВЦЭМ!$C$34:$C$777,СВЦЭМ!$A$34:$A$777,$A15,СВЦЭМ!$B$34:$B$777,I$11)+'СЕТ СН'!$F$9+СВЦЭМ!$D$10+'СЕТ СН'!$F$5-'СЕТ СН'!$F$17</f>
        <v>4059.6350158599998</v>
      </c>
      <c r="J15" s="35">
        <f>SUMIFS(СВЦЭМ!$C$34:$C$777,СВЦЭМ!$A$34:$A$777,$A15,СВЦЭМ!$B$34:$B$777,J$11)+'СЕТ СН'!$F$9+СВЦЭМ!$D$10+'СЕТ СН'!$F$5-'СЕТ СН'!$F$17</f>
        <v>3980.78443358</v>
      </c>
      <c r="K15" s="35">
        <f>SUMIFS(СВЦЭМ!$C$34:$C$777,СВЦЭМ!$A$34:$A$777,$A15,СВЦЭМ!$B$34:$B$777,K$11)+'СЕТ СН'!$F$9+СВЦЭМ!$D$10+'СЕТ СН'!$F$5-'СЕТ СН'!$F$17</f>
        <v>3884.4971364800003</v>
      </c>
      <c r="L15" s="35">
        <f>SUMIFS(СВЦЭМ!$C$34:$C$777,СВЦЭМ!$A$34:$A$777,$A15,СВЦЭМ!$B$34:$B$777,L$11)+'СЕТ СН'!$F$9+СВЦЭМ!$D$10+'СЕТ СН'!$F$5-'СЕТ СН'!$F$17</f>
        <v>3818.2721273200004</v>
      </c>
      <c r="M15" s="35">
        <f>SUMIFS(СВЦЭМ!$C$34:$C$777,СВЦЭМ!$A$34:$A$777,$A15,СВЦЭМ!$B$34:$B$777,M$11)+'СЕТ СН'!$F$9+СВЦЭМ!$D$10+'СЕТ СН'!$F$5-'СЕТ СН'!$F$17</f>
        <v>3824.6497119000005</v>
      </c>
      <c r="N15" s="35">
        <f>SUMIFS(СВЦЭМ!$C$34:$C$777,СВЦЭМ!$A$34:$A$777,$A15,СВЦЭМ!$B$34:$B$777,N$11)+'СЕТ СН'!$F$9+СВЦЭМ!$D$10+'СЕТ СН'!$F$5-'СЕТ СН'!$F$17</f>
        <v>3828.0340303200001</v>
      </c>
      <c r="O15" s="35">
        <f>SUMIFS(СВЦЭМ!$C$34:$C$777,СВЦЭМ!$A$34:$A$777,$A15,СВЦЭМ!$B$34:$B$777,O$11)+'СЕТ СН'!$F$9+СВЦЭМ!$D$10+'СЕТ СН'!$F$5-'СЕТ СН'!$F$17</f>
        <v>3826.1372626100001</v>
      </c>
      <c r="P15" s="35">
        <f>SUMIFS(СВЦЭМ!$C$34:$C$777,СВЦЭМ!$A$34:$A$777,$A15,СВЦЭМ!$B$34:$B$777,P$11)+'СЕТ СН'!$F$9+СВЦЭМ!$D$10+'СЕТ СН'!$F$5-'СЕТ СН'!$F$17</f>
        <v>3844.3196134</v>
      </c>
      <c r="Q15" s="35">
        <f>SUMIFS(СВЦЭМ!$C$34:$C$777,СВЦЭМ!$A$34:$A$777,$A15,СВЦЭМ!$B$34:$B$777,Q$11)+'СЕТ СН'!$F$9+СВЦЭМ!$D$10+'СЕТ СН'!$F$5-'СЕТ СН'!$F$17</f>
        <v>3847.70700003</v>
      </c>
      <c r="R15" s="35">
        <f>SUMIFS(СВЦЭМ!$C$34:$C$777,СВЦЭМ!$A$34:$A$777,$A15,СВЦЭМ!$B$34:$B$777,R$11)+'СЕТ СН'!$F$9+СВЦЭМ!$D$10+'СЕТ СН'!$F$5-'СЕТ СН'!$F$17</f>
        <v>3855.4982234500003</v>
      </c>
      <c r="S15" s="35">
        <f>SUMIFS(СВЦЭМ!$C$34:$C$777,СВЦЭМ!$A$34:$A$777,$A15,СВЦЭМ!$B$34:$B$777,S$11)+'СЕТ СН'!$F$9+СВЦЭМ!$D$10+'СЕТ СН'!$F$5-'СЕТ СН'!$F$17</f>
        <v>3844.9938390300003</v>
      </c>
      <c r="T15" s="35">
        <f>SUMIFS(СВЦЭМ!$C$34:$C$777,СВЦЭМ!$A$34:$A$777,$A15,СВЦЭМ!$B$34:$B$777,T$11)+'СЕТ СН'!$F$9+СВЦЭМ!$D$10+'СЕТ СН'!$F$5-'СЕТ СН'!$F$17</f>
        <v>3828.6797525100001</v>
      </c>
      <c r="U15" s="35">
        <f>SUMIFS(СВЦЭМ!$C$34:$C$777,СВЦЭМ!$A$34:$A$777,$A15,СВЦЭМ!$B$34:$B$777,U$11)+'СЕТ СН'!$F$9+СВЦЭМ!$D$10+'СЕТ СН'!$F$5-'СЕТ СН'!$F$17</f>
        <v>3830.82310358</v>
      </c>
      <c r="V15" s="35">
        <f>SUMIFS(СВЦЭМ!$C$34:$C$777,СВЦЭМ!$A$34:$A$777,$A15,СВЦЭМ!$B$34:$B$777,V$11)+'СЕТ СН'!$F$9+СВЦЭМ!$D$10+'СЕТ СН'!$F$5-'СЕТ СН'!$F$17</f>
        <v>3805.8533460199997</v>
      </c>
      <c r="W15" s="35">
        <f>SUMIFS(СВЦЭМ!$C$34:$C$777,СВЦЭМ!$A$34:$A$777,$A15,СВЦЭМ!$B$34:$B$777,W$11)+'СЕТ СН'!$F$9+СВЦЭМ!$D$10+'СЕТ СН'!$F$5-'СЕТ СН'!$F$17</f>
        <v>3845.8124737600001</v>
      </c>
      <c r="X15" s="35">
        <f>SUMIFS(СВЦЭМ!$C$34:$C$777,СВЦЭМ!$A$34:$A$777,$A15,СВЦЭМ!$B$34:$B$777,X$11)+'СЕТ СН'!$F$9+СВЦЭМ!$D$10+'СЕТ СН'!$F$5-'СЕТ СН'!$F$17</f>
        <v>3956.9661312200005</v>
      </c>
      <c r="Y15" s="35">
        <f>SUMIFS(СВЦЭМ!$C$34:$C$777,СВЦЭМ!$A$34:$A$777,$A15,СВЦЭМ!$B$34:$B$777,Y$11)+'СЕТ СН'!$F$9+СВЦЭМ!$D$10+'СЕТ СН'!$F$5-'СЕТ СН'!$F$17</f>
        <v>4062.5662869400003</v>
      </c>
    </row>
    <row r="16" spans="1:27" ht="15.75" x14ac:dyDescent="0.2">
      <c r="A16" s="34">
        <f t="shared" si="0"/>
        <v>42860</v>
      </c>
      <c r="B16" s="35">
        <f>SUMIFS(СВЦЭМ!$C$34:$C$777,СВЦЭМ!$A$34:$A$777,$A16,СВЦЭМ!$B$34:$B$777,B$11)+'СЕТ СН'!$F$9+СВЦЭМ!$D$10+'СЕТ СН'!$F$5-'СЕТ СН'!$F$17</f>
        <v>4062.5843581899999</v>
      </c>
      <c r="C16" s="35">
        <f>SUMIFS(СВЦЭМ!$C$34:$C$777,СВЦЭМ!$A$34:$A$777,$A16,СВЦЭМ!$B$34:$B$777,C$11)+'СЕТ СН'!$F$9+СВЦЭМ!$D$10+'СЕТ СН'!$F$5-'СЕТ СН'!$F$17</f>
        <v>4100.3337753800006</v>
      </c>
      <c r="D16" s="35">
        <f>SUMIFS(СВЦЭМ!$C$34:$C$777,СВЦЭМ!$A$34:$A$777,$A16,СВЦЭМ!$B$34:$B$777,D$11)+'СЕТ СН'!$F$9+СВЦЭМ!$D$10+'СЕТ СН'!$F$5-'СЕТ СН'!$F$17</f>
        <v>4186.3020999700002</v>
      </c>
      <c r="E16" s="35">
        <f>SUMIFS(СВЦЭМ!$C$34:$C$777,СВЦЭМ!$A$34:$A$777,$A16,СВЦЭМ!$B$34:$B$777,E$11)+'СЕТ СН'!$F$9+СВЦЭМ!$D$10+'СЕТ СН'!$F$5-'СЕТ СН'!$F$17</f>
        <v>4198.4683176799999</v>
      </c>
      <c r="F16" s="35">
        <f>SUMIFS(СВЦЭМ!$C$34:$C$777,СВЦЭМ!$A$34:$A$777,$A16,СВЦЭМ!$B$34:$B$777,F$11)+'СЕТ СН'!$F$9+СВЦЭМ!$D$10+'СЕТ СН'!$F$5-'СЕТ СН'!$F$17</f>
        <v>4198.5153957100001</v>
      </c>
      <c r="G16" s="35">
        <f>SUMIFS(СВЦЭМ!$C$34:$C$777,СВЦЭМ!$A$34:$A$777,$A16,СВЦЭМ!$B$34:$B$777,G$11)+'СЕТ СН'!$F$9+СВЦЭМ!$D$10+'СЕТ СН'!$F$5-'СЕТ СН'!$F$17</f>
        <v>4190.0435056200004</v>
      </c>
      <c r="H16" s="35">
        <f>SUMIFS(СВЦЭМ!$C$34:$C$777,СВЦЭМ!$A$34:$A$777,$A16,СВЦЭМ!$B$34:$B$777,H$11)+'СЕТ СН'!$F$9+СВЦЭМ!$D$10+'СЕТ СН'!$F$5-'СЕТ СН'!$F$17</f>
        <v>4131.1010681600001</v>
      </c>
      <c r="I16" s="35">
        <f>SUMIFS(СВЦЭМ!$C$34:$C$777,СВЦЭМ!$A$34:$A$777,$A16,СВЦЭМ!$B$34:$B$777,I$11)+'СЕТ СН'!$F$9+СВЦЭМ!$D$10+'СЕТ СН'!$F$5-'СЕТ СН'!$F$17</f>
        <v>3982.8264048199999</v>
      </c>
      <c r="J16" s="35">
        <f>SUMIFS(СВЦЭМ!$C$34:$C$777,СВЦЭМ!$A$34:$A$777,$A16,СВЦЭМ!$B$34:$B$777,J$11)+'СЕТ СН'!$F$9+СВЦЭМ!$D$10+'СЕТ СН'!$F$5-'СЕТ СН'!$F$17</f>
        <v>3881.2927949300001</v>
      </c>
      <c r="K16" s="35">
        <f>SUMIFS(СВЦЭМ!$C$34:$C$777,СВЦЭМ!$A$34:$A$777,$A16,СВЦЭМ!$B$34:$B$777,K$11)+'СЕТ СН'!$F$9+СВЦЭМ!$D$10+'СЕТ СН'!$F$5-'СЕТ СН'!$F$17</f>
        <v>3784.4785932900004</v>
      </c>
      <c r="L16" s="35">
        <f>SUMIFS(СВЦЭМ!$C$34:$C$777,СВЦЭМ!$A$34:$A$777,$A16,СВЦЭМ!$B$34:$B$777,L$11)+'СЕТ СН'!$F$9+СВЦЭМ!$D$10+'СЕТ СН'!$F$5-'СЕТ СН'!$F$17</f>
        <v>3732.06512217</v>
      </c>
      <c r="M16" s="35">
        <f>SUMIFS(СВЦЭМ!$C$34:$C$777,СВЦЭМ!$A$34:$A$777,$A16,СВЦЭМ!$B$34:$B$777,M$11)+'СЕТ СН'!$F$9+СВЦЭМ!$D$10+'СЕТ СН'!$F$5-'СЕТ СН'!$F$17</f>
        <v>3738.9135547100004</v>
      </c>
      <c r="N16" s="35">
        <f>SUMIFS(СВЦЭМ!$C$34:$C$777,СВЦЭМ!$A$34:$A$777,$A16,СВЦЭМ!$B$34:$B$777,N$11)+'СЕТ СН'!$F$9+СВЦЭМ!$D$10+'СЕТ СН'!$F$5-'СЕТ СН'!$F$17</f>
        <v>3747.8773292699998</v>
      </c>
      <c r="O16" s="35">
        <f>SUMIFS(СВЦЭМ!$C$34:$C$777,СВЦЭМ!$A$34:$A$777,$A16,СВЦЭМ!$B$34:$B$777,O$11)+'СЕТ СН'!$F$9+СВЦЭМ!$D$10+'СЕТ СН'!$F$5-'СЕТ СН'!$F$17</f>
        <v>3737.3879043200004</v>
      </c>
      <c r="P16" s="35">
        <f>SUMIFS(СВЦЭМ!$C$34:$C$777,СВЦЭМ!$A$34:$A$777,$A16,СВЦЭМ!$B$34:$B$777,P$11)+'СЕТ СН'!$F$9+СВЦЭМ!$D$10+'СЕТ СН'!$F$5-'СЕТ СН'!$F$17</f>
        <v>3753.5485751900005</v>
      </c>
      <c r="Q16" s="35">
        <f>SUMIFS(СВЦЭМ!$C$34:$C$777,СВЦЭМ!$A$34:$A$777,$A16,СВЦЭМ!$B$34:$B$777,Q$11)+'СЕТ СН'!$F$9+СВЦЭМ!$D$10+'СЕТ СН'!$F$5-'СЕТ СН'!$F$17</f>
        <v>3766.3820355500002</v>
      </c>
      <c r="R16" s="35">
        <f>SUMIFS(СВЦЭМ!$C$34:$C$777,СВЦЭМ!$A$34:$A$777,$A16,СВЦЭМ!$B$34:$B$777,R$11)+'СЕТ СН'!$F$9+СВЦЭМ!$D$10+'СЕТ СН'!$F$5-'СЕТ СН'!$F$17</f>
        <v>3775.0894610200003</v>
      </c>
      <c r="S16" s="35">
        <f>SUMIFS(СВЦЭМ!$C$34:$C$777,СВЦЭМ!$A$34:$A$777,$A16,СВЦЭМ!$B$34:$B$777,S$11)+'СЕТ СН'!$F$9+СВЦЭМ!$D$10+'СЕТ СН'!$F$5-'СЕТ СН'!$F$17</f>
        <v>3776.8265978300005</v>
      </c>
      <c r="T16" s="35">
        <f>SUMIFS(СВЦЭМ!$C$34:$C$777,СВЦЭМ!$A$34:$A$777,$A16,СВЦЭМ!$B$34:$B$777,T$11)+'СЕТ СН'!$F$9+СВЦЭМ!$D$10+'СЕТ СН'!$F$5-'СЕТ СН'!$F$17</f>
        <v>3761.5722998299998</v>
      </c>
      <c r="U16" s="35">
        <f>SUMIFS(СВЦЭМ!$C$34:$C$777,СВЦЭМ!$A$34:$A$777,$A16,СВЦЭМ!$B$34:$B$777,U$11)+'СЕТ СН'!$F$9+СВЦЭМ!$D$10+'СЕТ СН'!$F$5-'СЕТ СН'!$F$17</f>
        <v>3777.6608190500001</v>
      </c>
      <c r="V16" s="35">
        <f>SUMIFS(СВЦЭМ!$C$34:$C$777,СВЦЭМ!$A$34:$A$777,$A16,СВЦЭМ!$B$34:$B$777,V$11)+'СЕТ СН'!$F$9+СВЦЭМ!$D$10+'СЕТ СН'!$F$5-'СЕТ СН'!$F$17</f>
        <v>3767.6181490700001</v>
      </c>
      <c r="W16" s="35">
        <f>SUMIFS(СВЦЭМ!$C$34:$C$777,СВЦЭМ!$A$34:$A$777,$A16,СВЦЭМ!$B$34:$B$777,W$11)+'СЕТ СН'!$F$9+СВЦЭМ!$D$10+'СЕТ СН'!$F$5-'СЕТ СН'!$F$17</f>
        <v>3784.6928738000006</v>
      </c>
      <c r="X16" s="35">
        <f>SUMIFS(СВЦЭМ!$C$34:$C$777,СВЦЭМ!$A$34:$A$777,$A16,СВЦЭМ!$B$34:$B$777,X$11)+'СЕТ СН'!$F$9+СВЦЭМ!$D$10+'СЕТ СН'!$F$5-'СЕТ СН'!$F$17</f>
        <v>3861.87647947</v>
      </c>
      <c r="Y16" s="35">
        <f>SUMIFS(СВЦЭМ!$C$34:$C$777,СВЦЭМ!$A$34:$A$777,$A16,СВЦЭМ!$B$34:$B$777,Y$11)+'СЕТ СН'!$F$9+СВЦЭМ!$D$10+'СЕТ СН'!$F$5-'СЕТ СН'!$F$17</f>
        <v>3962.7025104599998</v>
      </c>
    </row>
    <row r="17" spans="1:25" ht="15.75" x14ac:dyDescent="0.2">
      <c r="A17" s="34">
        <f t="shared" si="0"/>
        <v>42861</v>
      </c>
      <c r="B17" s="35">
        <f>SUMIFS(СВЦЭМ!$C$34:$C$777,СВЦЭМ!$A$34:$A$777,$A17,СВЦЭМ!$B$34:$B$777,B$11)+'СЕТ СН'!$F$9+СВЦЭМ!$D$10+'СЕТ СН'!$F$5-'СЕТ СН'!$F$17</f>
        <v>4066.2561344599999</v>
      </c>
      <c r="C17" s="35">
        <f>SUMIFS(СВЦЭМ!$C$34:$C$777,СВЦЭМ!$A$34:$A$777,$A17,СВЦЭМ!$B$34:$B$777,C$11)+'СЕТ СН'!$F$9+СВЦЭМ!$D$10+'СЕТ СН'!$F$5-'СЕТ СН'!$F$17</f>
        <v>4099.1538719300006</v>
      </c>
      <c r="D17" s="35">
        <f>SUMIFS(СВЦЭМ!$C$34:$C$777,СВЦЭМ!$A$34:$A$777,$A17,СВЦЭМ!$B$34:$B$777,D$11)+'СЕТ СН'!$F$9+СВЦЭМ!$D$10+'СЕТ СН'!$F$5-'СЕТ СН'!$F$17</f>
        <v>4183.6776878999999</v>
      </c>
      <c r="E17" s="35">
        <f>SUMIFS(СВЦЭМ!$C$34:$C$777,СВЦЭМ!$A$34:$A$777,$A17,СВЦЭМ!$B$34:$B$777,E$11)+'СЕТ СН'!$F$9+СВЦЭМ!$D$10+'СЕТ СН'!$F$5-'СЕТ СН'!$F$17</f>
        <v>4187.2074322999997</v>
      </c>
      <c r="F17" s="35">
        <f>SUMIFS(СВЦЭМ!$C$34:$C$777,СВЦЭМ!$A$34:$A$777,$A17,СВЦЭМ!$B$34:$B$777,F$11)+'СЕТ СН'!$F$9+СВЦЭМ!$D$10+'СЕТ СН'!$F$5-'СЕТ СН'!$F$17</f>
        <v>4186.2044184900005</v>
      </c>
      <c r="G17" s="35">
        <f>SUMIFS(СВЦЭМ!$C$34:$C$777,СВЦЭМ!$A$34:$A$777,$A17,СВЦЭМ!$B$34:$B$777,G$11)+'СЕТ СН'!$F$9+СВЦЭМ!$D$10+'СЕТ СН'!$F$5-'СЕТ СН'!$F$17</f>
        <v>4178.8591582099998</v>
      </c>
      <c r="H17" s="35">
        <f>SUMIFS(СВЦЭМ!$C$34:$C$777,СВЦЭМ!$A$34:$A$777,$A17,СВЦЭМ!$B$34:$B$777,H$11)+'СЕТ СН'!$F$9+СВЦЭМ!$D$10+'СЕТ СН'!$F$5-'СЕТ СН'!$F$17</f>
        <v>4137.53202375</v>
      </c>
      <c r="I17" s="35">
        <f>SUMIFS(СВЦЭМ!$C$34:$C$777,СВЦЭМ!$A$34:$A$777,$A17,СВЦЭМ!$B$34:$B$777,I$11)+'СЕТ СН'!$F$9+СВЦЭМ!$D$10+'СЕТ СН'!$F$5-'СЕТ СН'!$F$17</f>
        <v>4004.3908606300001</v>
      </c>
      <c r="J17" s="35">
        <f>SUMIFS(СВЦЭМ!$C$34:$C$777,СВЦЭМ!$A$34:$A$777,$A17,СВЦЭМ!$B$34:$B$777,J$11)+'СЕТ СН'!$F$9+СВЦЭМ!$D$10+'СЕТ СН'!$F$5-'СЕТ СН'!$F$17</f>
        <v>3881.0496063500004</v>
      </c>
      <c r="K17" s="35">
        <f>SUMIFS(СВЦЭМ!$C$34:$C$777,СВЦЭМ!$A$34:$A$777,$A17,СВЦЭМ!$B$34:$B$777,K$11)+'СЕТ СН'!$F$9+СВЦЭМ!$D$10+'СЕТ СН'!$F$5-'СЕТ СН'!$F$17</f>
        <v>3790.3140805500007</v>
      </c>
      <c r="L17" s="35">
        <f>SUMIFS(СВЦЭМ!$C$34:$C$777,СВЦЭМ!$A$34:$A$777,$A17,СВЦЭМ!$B$34:$B$777,L$11)+'СЕТ СН'!$F$9+СВЦЭМ!$D$10+'СЕТ СН'!$F$5-'СЕТ СН'!$F$17</f>
        <v>3747.3643186300005</v>
      </c>
      <c r="M17" s="35">
        <f>SUMIFS(СВЦЭМ!$C$34:$C$777,СВЦЭМ!$A$34:$A$777,$A17,СВЦЭМ!$B$34:$B$777,M$11)+'СЕТ СН'!$F$9+СВЦЭМ!$D$10+'СЕТ СН'!$F$5-'СЕТ СН'!$F$17</f>
        <v>3748.9031317400004</v>
      </c>
      <c r="N17" s="35">
        <f>SUMIFS(СВЦЭМ!$C$34:$C$777,СВЦЭМ!$A$34:$A$777,$A17,СВЦЭМ!$B$34:$B$777,N$11)+'СЕТ СН'!$F$9+СВЦЭМ!$D$10+'СЕТ СН'!$F$5-'СЕТ СН'!$F$17</f>
        <v>3737.0589943900004</v>
      </c>
      <c r="O17" s="35">
        <f>SUMIFS(СВЦЭМ!$C$34:$C$777,СВЦЭМ!$A$34:$A$777,$A17,СВЦЭМ!$B$34:$B$777,O$11)+'СЕТ СН'!$F$9+СВЦЭМ!$D$10+'СЕТ СН'!$F$5-'СЕТ СН'!$F$17</f>
        <v>3738.6889882699998</v>
      </c>
      <c r="P17" s="35">
        <f>SUMIFS(СВЦЭМ!$C$34:$C$777,СВЦЭМ!$A$34:$A$777,$A17,СВЦЭМ!$B$34:$B$777,P$11)+'СЕТ СН'!$F$9+СВЦЭМ!$D$10+'СЕТ СН'!$F$5-'СЕТ СН'!$F$17</f>
        <v>3742.0285096200005</v>
      </c>
      <c r="Q17" s="35">
        <f>SUMIFS(СВЦЭМ!$C$34:$C$777,СВЦЭМ!$A$34:$A$777,$A17,СВЦЭМ!$B$34:$B$777,Q$11)+'СЕТ СН'!$F$9+СВЦЭМ!$D$10+'СЕТ СН'!$F$5-'СЕТ СН'!$F$17</f>
        <v>3741.7486366700005</v>
      </c>
      <c r="R17" s="35">
        <f>SUMIFS(СВЦЭМ!$C$34:$C$777,СВЦЭМ!$A$34:$A$777,$A17,СВЦЭМ!$B$34:$B$777,R$11)+'СЕТ СН'!$F$9+СВЦЭМ!$D$10+'СЕТ СН'!$F$5-'СЕТ СН'!$F$17</f>
        <v>3742.5000303899997</v>
      </c>
      <c r="S17" s="35">
        <f>SUMIFS(СВЦЭМ!$C$34:$C$777,СВЦЭМ!$A$34:$A$777,$A17,СВЦЭМ!$B$34:$B$777,S$11)+'СЕТ СН'!$F$9+СВЦЭМ!$D$10+'СЕТ СН'!$F$5-'СЕТ СН'!$F$17</f>
        <v>3737.8391315200006</v>
      </c>
      <c r="T17" s="35">
        <f>SUMIFS(СВЦЭМ!$C$34:$C$777,СВЦЭМ!$A$34:$A$777,$A17,СВЦЭМ!$B$34:$B$777,T$11)+'СЕТ СН'!$F$9+СВЦЭМ!$D$10+'СЕТ СН'!$F$5-'СЕТ СН'!$F$17</f>
        <v>3741.8931289700004</v>
      </c>
      <c r="U17" s="35">
        <f>SUMIFS(СВЦЭМ!$C$34:$C$777,СВЦЭМ!$A$34:$A$777,$A17,СВЦЭМ!$B$34:$B$777,U$11)+'СЕТ СН'!$F$9+СВЦЭМ!$D$10+'СЕТ СН'!$F$5-'СЕТ СН'!$F$17</f>
        <v>3744.7499057100003</v>
      </c>
      <c r="V17" s="35">
        <f>SUMIFS(СВЦЭМ!$C$34:$C$777,СВЦЭМ!$A$34:$A$777,$A17,СВЦЭМ!$B$34:$B$777,V$11)+'СЕТ СН'!$F$9+СВЦЭМ!$D$10+'СЕТ СН'!$F$5-'СЕТ СН'!$F$17</f>
        <v>3756.8035068899999</v>
      </c>
      <c r="W17" s="35">
        <f>SUMIFS(СВЦЭМ!$C$34:$C$777,СВЦЭМ!$A$34:$A$777,$A17,СВЦЭМ!$B$34:$B$777,W$11)+'СЕТ СН'!$F$9+СВЦЭМ!$D$10+'СЕТ СН'!$F$5-'СЕТ СН'!$F$17</f>
        <v>3807.8880148999997</v>
      </c>
      <c r="X17" s="35">
        <f>SUMIFS(СВЦЭМ!$C$34:$C$777,СВЦЭМ!$A$34:$A$777,$A17,СВЦЭМ!$B$34:$B$777,X$11)+'СЕТ СН'!$F$9+СВЦЭМ!$D$10+'СЕТ СН'!$F$5-'СЕТ СН'!$F$17</f>
        <v>3860.5789018800006</v>
      </c>
      <c r="Y17" s="35">
        <f>SUMIFS(СВЦЭМ!$C$34:$C$777,СВЦЭМ!$A$34:$A$777,$A17,СВЦЭМ!$B$34:$B$777,Y$11)+'СЕТ СН'!$F$9+СВЦЭМ!$D$10+'СЕТ СН'!$F$5-'СЕТ СН'!$F$17</f>
        <v>3953.6567003400005</v>
      </c>
    </row>
    <row r="18" spans="1:25" ht="15.75" x14ac:dyDescent="0.2">
      <c r="A18" s="34">
        <f t="shared" si="0"/>
        <v>42862</v>
      </c>
      <c r="B18" s="35">
        <f>SUMIFS(СВЦЭМ!$C$34:$C$777,СВЦЭМ!$A$34:$A$777,$A18,СВЦЭМ!$B$34:$B$777,B$11)+'СЕТ СН'!$F$9+СВЦЭМ!$D$10+'СЕТ СН'!$F$5-'СЕТ СН'!$F$17</f>
        <v>4035.24891733</v>
      </c>
      <c r="C18" s="35">
        <f>SUMIFS(СВЦЭМ!$C$34:$C$777,СВЦЭМ!$A$34:$A$777,$A18,СВЦЭМ!$B$34:$B$777,C$11)+'СЕТ СН'!$F$9+СВЦЭМ!$D$10+'СЕТ СН'!$F$5-'СЕТ СН'!$F$17</f>
        <v>4057.1537677800006</v>
      </c>
      <c r="D18" s="35">
        <f>SUMIFS(СВЦЭМ!$C$34:$C$777,СВЦЭМ!$A$34:$A$777,$A18,СВЦЭМ!$B$34:$B$777,D$11)+'СЕТ СН'!$F$9+СВЦЭМ!$D$10+'СЕТ СН'!$F$5-'СЕТ СН'!$F$17</f>
        <v>4160.8297096900005</v>
      </c>
      <c r="E18" s="35">
        <f>SUMIFS(СВЦЭМ!$C$34:$C$777,СВЦЭМ!$A$34:$A$777,$A18,СВЦЭМ!$B$34:$B$777,E$11)+'СЕТ СН'!$F$9+СВЦЭМ!$D$10+'СЕТ СН'!$F$5-'СЕТ СН'!$F$17</f>
        <v>4164.5088514300005</v>
      </c>
      <c r="F18" s="35">
        <f>SUMIFS(СВЦЭМ!$C$34:$C$777,СВЦЭМ!$A$34:$A$777,$A18,СВЦЭМ!$B$34:$B$777,F$11)+'СЕТ СН'!$F$9+СВЦЭМ!$D$10+'СЕТ СН'!$F$5-'СЕТ СН'!$F$17</f>
        <v>4155.9108975300005</v>
      </c>
      <c r="G18" s="35">
        <f>SUMIFS(СВЦЭМ!$C$34:$C$777,СВЦЭМ!$A$34:$A$777,$A18,СВЦЭМ!$B$34:$B$777,G$11)+'СЕТ СН'!$F$9+СВЦЭМ!$D$10+'СЕТ СН'!$F$5-'СЕТ СН'!$F$17</f>
        <v>4149.4924100600001</v>
      </c>
      <c r="H18" s="35">
        <f>SUMIFS(СВЦЭМ!$C$34:$C$777,СВЦЭМ!$A$34:$A$777,$A18,СВЦЭМ!$B$34:$B$777,H$11)+'СЕТ СН'!$F$9+СВЦЭМ!$D$10+'СЕТ СН'!$F$5-'СЕТ СН'!$F$17</f>
        <v>4102.0667385500001</v>
      </c>
      <c r="I18" s="35">
        <f>SUMIFS(СВЦЭМ!$C$34:$C$777,СВЦЭМ!$A$34:$A$777,$A18,СВЦЭМ!$B$34:$B$777,I$11)+'СЕТ СН'!$F$9+СВЦЭМ!$D$10+'СЕТ СН'!$F$5-'СЕТ СН'!$F$17</f>
        <v>4021.1579092499996</v>
      </c>
      <c r="J18" s="35">
        <f>SUMIFS(СВЦЭМ!$C$34:$C$777,СВЦЭМ!$A$34:$A$777,$A18,СВЦЭМ!$B$34:$B$777,J$11)+'СЕТ СН'!$F$9+СВЦЭМ!$D$10+'СЕТ СН'!$F$5-'СЕТ СН'!$F$17</f>
        <v>3909.7596169500002</v>
      </c>
      <c r="K18" s="35">
        <f>SUMIFS(СВЦЭМ!$C$34:$C$777,СВЦЭМ!$A$34:$A$777,$A18,СВЦЭМ!$B$34:$B$777,K$11)+'СЕТ СН'!$F$9+СВЦЭМ!$D$10+'СЕТ СН'!$F$5-'СЕТ СН'!$F$17</f>
        <v>3792.1070566500002</v>
      </c>
      <c r="L18" s="35">
        <f>SUMIFS(СВЦЭМ!$C$34:$C$777,СВЦЭМ!$A$34:$A$777,$A18,СВЦЭМ!$B$34:$B$777,L$11)+'СЕТ СН'!$F$9+СВЦЭМ!$D$10+'СЕТ СН'!$F$5-'СЕТ СН'!$F$17</f>
        <v>3745.8165954599999</v>
      </c>
      <c r="M18" s="35">
        <f>SUMIFS(СВЦЭМ!$C$34:$C$777,СВЦЭМ!$A$34:$A$777,$A18,СВЦЭМ!$B$34:$B$777,M$11)+'СЕТ СН'!$F$9+СВЦЭМ!$D$10+'СЕТ СН'!$F$5-'СЕТ СН'!$F$17</f>
        <v>3749.8841189800005</v>
      </c>
      <c r="N18" s="35">
        <f>SUMIFS(СВЦЭМ!$C$34:$C$777,СВЦЭМ!$A$34:$A$777,$A18,СВЦЭМ!$B$34:$B$777,N$11)+'СЕТ СН'!$F$9+СВЦЭМ!$D$10+'СЕТ СН'!$F$5-'СЕТ СН'!$F$17</f>
        <v>3747.4733861800005</v>
      </c>
      <c r="O18" s="35">
        <f>SUMIFS(СВЦЭМ!$C$34:$C$777,СВЦЭМ!$A$34:$A$777,$A18,СВЦЭМ!$B$34:$B$777,O$11)+'СЕТ СН'!$F$9+СВЦЭМ!$D$10+'СЕТ СН'!$F$5-'СЕТ СН'!$F$17</f>
        <v>3743.5273173699998</v>
      </c>
      <c r="P18" s="35">
        <f>SUMIFS(СВЦЭМ!$C$34:$C$777,СВЦЭМ!$A$34:$A$777,$A18,СВЦЭМ!$B$34:$B$777,P$11)+'СЕТ СН'!$F$9+СВЦЭМ!$D$10+'СЕТ СН'!$F$5-'СЕТ СН'!$F$17</f>
        <v>3757.3474082299999</v>
      </c>
      <c r="Q18" s="35">
        <f>SUMIFS(СВЦЭМ!$C$34:$C$777,СВЦЭМ!$A$34:$A$777,$A18,СВЦЭМ!$B$34:$B$777,Q$11)+'СЕТ СН'!$F$9+СВЦЭМ!$D$10+'СЕТ СН'!$F$5-'СЕТ СН'!$F$17</f>
        <v>3758.8906153400003</v>
      </c>
      <c r="R18" s="35">
        <f>SUMIFS(СВЦЭМ!$C$34:$C$777,СВЦЭМ!$A$34:$A$777,$A18,СВЦЭМ!$B$34:$B$777,R$11)+'СЕТ СН'!$F$9+СВЦЭМ!$D$10+'СЕТ СН'!$F$5-'СЕТ СН'!$F$17</f>
        <v>3764.3184049299998</v>
      </c>
      <c r="S18" s="35">
        <f>SUMIFS(СВЦЭМ!$C$34:$C$777,СВЦЭМ!$A$34:$A$777,$A18,СВЦЭМ!$B$34:$B$777,S$11)+'СЕТ СН'!$F$9+СВЦЭМ!$D$10+'СЕТ СН'!$F$5-'СЕТ СН'!$F$17</f>
        <v>3756.4687955700001</v>
      </c>
      <c r="T18" s="35">
        <f>SUMIFS(СВЦЭМ!$C$34:$C$777,СВЦЭМ!$A$34:$A$777,$A18,СВЦЭМ!$B$34:$B$777,T$11)+'СЕТ СН'!$F$9+СВЦЭМ!$D$10+'СЕТ СН'!$F$5-'СЕТ СН'!$F$17</f>
        <v>3740.8611062500004</v>
      </c>
      <c r="U18" s="35">
        <f>SUMIFS(СВЦЭМ!$C$34:$C$777,СВЦЭМ!$A$34:$A$777,$A18,СВЦЭМ!$B$34:$B$777,U$11)+'СЕТ СН'!$F$9+СВЦЭМ!$D$10+'СЕТ СН'!$F$5-'СЕТ СН'!$F$17</f>
        <v>3754.5586487</v>
      </c>
      <c r="V18" s="35">
        <f>SUMIFS(СВЦЭМ!$C$34:$C$777,СВЦЭМ!$A$34:$A$777,$A18,СВЦЭМ!$B$34:$B$777,V$11)+'СЕТ СН'!$F$9+СВЦЭМ!$D$10+'СЕТ СН'!$F$5-'СЕТ СН'!$F$17</f>
        <v>3719.5078503599998</v>
      </c>
      <c r="W18" s="35">
        <f>SUMIFS(СВЦЭМ!$C$34:$C$777,СВЦЭМ!$A$34:$A$777,$A18,СВЦЭМ!$B$34:$B$777,W$11)+'СЕТ СН'!$F$9+СВЦЭМ!$D$10+'СЕТ СН'!$F$5-'СЕТ СН'!$F$17</f>
        <v>3726.4473302000006</v>
      </c>
      <c r="X18" s="35">
        <f>SUMIFS(СВЦЭМ!$C$34:$C$777,СВЦЭМ!$A$34:$A$777,$A18,СВЦЭМ!$B$34:$B$777,X$11)+'СЕТ СН'!$F$9+СВЦЭМ!$D$10+'СЕТ СН'!$F$5-'СЕТ СН'!$F$17</f>
        <v>3822.7698487600001</v>
      </c>
      <c r="Y18" s="35">
        <f>SUMIFS(СВЦЭМ!$C$34:$C$777,СВЦЭМ!$A$34:$A$777,$A18,СВЦЭМ!$B$34:$B$777,Y$11)+'СЕТ СН'!$F$9+СВЦЭМ!$D$10+'СЕТ СН'!$F$5-'СЕТ СН'!$F$17</f>
        <v>3925.3619435999999</v>
      </c>
    </row>
    <row r="19" spans="1:25" ht="15.75" x14ac:dyDescent="0.2">
      <c r="A19" s="34">
        <f t="shared" si="0"/>
        <v>42863</v>
      </c>
      <c r="B19" s="35">
        <f>SUMIFS(СВЦЭМ!$C$34:$C$777,СВЦЭМ!$A$34:$A$777,$A19,СВЦЭМ!$B$34:$B$777,B$11)+'СЕТ СН'!$F$9+СВЦЭМ!$D$10+'СЕТ СН'!$F$5-'СЕТ СН'!$F$17</f>
        <v>4077.3768596099999</v>
      </c>
      <c r="C19" s="35">
        <f>SUMIFS(СВЦЭМ!$C$34:$C$777,СВЦЭМ!$A$34:$A$777,$A19,СВЦЭМ!$B$34:$B$777,C$11)+'СЕТ СН'!$F$9+СВЦЭМ!$D$10+'СЕТ СН'!$F$5-'СЕТ СН'!$F$17</f>
        <v>4083.6218647300002</v>
      </c>
      <c r="D19" s="35">
        <f>SUMIFS(СВЦЭМ!$C$34:$C$777,СВЦЭМ!$A$34:$A$777,$A19,СВЦЭМ!$B$34:$B$777,D$11)+'СЕТ СН'!$F$9+СВЦЭМ!$D$10+'СЕТ СН'!$F$5-'СЕТ СН'!$F$17</f>
        <v>4157.9280319200006</v>
      </c>
      <c r="E19" s="35">
        <f>SUMIFS(СВЦЭМ!$C$34:$C$777,СВЦЭМ!$A$34:$A$777,$A19,СВЦЭМ!$B$34:$B$777,E$11)+'СЕТ СН'!$F$9+СВЦЭМ!$D$10+'СЕТ СН'!$F$5-'СЕТ СН'!$F$17</f>
        <v>4183.0922531800006</v>
      </c>
      <c r="F19" s="35">
        <f>SUMIFS(СВЦЭМ!$C$34:$C$777,СВЦЭМ!$A$34:$A$777,$A19,СВЦЭМ!$B$34:$B$777,F$11)+'СЕТ СН'!$F$9+СВЦЭМ!$D$10+'СЕТ СН'!$F$5-'СЕТ СН'!$F$17</f>
        <v>4188.0794043700007</v>
      </c>
      <c r="G19" s="35">
        <f>SUMIFS(СВЦЭМ!$C$34:$C$777,СВЦЭМ!$A$34:$A$777,$A19,СВЦЭМ!$B$34:$B$777,G$11)+'СЕТ СН'!$F$9+СВЦЭМ!$D$10+'СЕТ СН'!$F$5-'СЕТ СН'!$F$17</f>
        <v>4191.64506274</v>
      </c>
      <c r="H19" s="35">
        <f>SUMIFS(СВЦЭМ!$C$34:$C$777,СВЦЭМ!$A$34:$A$777,$A19,СВЦЭМ!$B$34:$B$777,H$11)+'СЕТ СН'!$F$9+СВЦЭМ!$D$10+'СЕТ СН'!$F$5-'СЕТ СН'!$F$17</f>
        <v>4199.4767186999998</v>
      </c>
      <c r="I19" s="35">
        <f>SUMIFS(СВЦЭМ!$C$34:$C$777,СВЦЭМ!$A$34:$A$777,$A19,СВЦЭМ!$B$34:$B$777,I$11)+'СЕТ СН'!$F$9+СВЦЭМ!$D$10+'СЕТ СН'!$F$5-'СЕТ СН'!$F$17</f>
        <v>4101.9937112000007</v>
      </c>
      <c r="J19" s="35">
        <f>SUMIFS(СВЦЭМ!$C$34:$C$777,СВЦЭМ!$A$34:$A$777,$A19,СВЦЭМ!$B$34:$B$777,J$11)+'СЕТ СН'!$F$9+СВЦЭМ!$D$10+'СЕТ СН'!$F$5-'СЕТ СН'!$F$17</f>
        <v>3980.0403251799999</v>
      </c>
      <c r="K19" s="35">
        <f>SUMIFS(СВЦЭМ!$C$34:$C$777,СВЦЭМ!$A$34:$A$777,$A19,СВЦЭМ!$B$34:$B$777,K$11)+'СЕТ СН'!$F$9+СВЦЭМ!$D$10+'СЕТ СН'!$F$5-'СЕТ СН'!$F$17</f>
        <v>3856.4976992000002</v>
      </c>
      <c r="L19" s="35">
        <f>SUMIFS(СВЦЭМ!$C$34:$C$777,СВЦЭМ!$A$34:$A$777,$A19,СВЦЭМ!$B$34:$B$777,L$11)+'СЕТ СН'!$F$9+СВЦЭМ!$D$10+'СЕТ СН'!$F$5-'СЕТ СН'!$F$17</f>
        <v>3786.8936176300003</v>
      </c>
      <c r="M19" s="35">
        <f>SUMIFS(СВЦЭМ!$C$34:$C$777,СВЦЭМ!$A$34:$A$777,$A19,СВЦЭМ!$B$34:$B$777,M$11)+'СЕТ СН'!$F$9+СВЦЭМ!$D$10+'СЕТ СН'!$F$5-'СЕТ СН'!$F$17</f>
        <v>3790.7910145400001</v>
      </c>
      <c r="N19" s="35">
        <f>SUMIFS(СВЦЭМ!$C$34:$C$777,СВЦЭМ!$A$34:$A$777,$A19,СВЦЭМ!$B$34:$B$777,N$11)+'СЕТ СН'!$F$9+СВЦЭМ!$D$10+'СЕТ СН'!$F$5-'СЕТ СН'!$F$17</f>
        <v>3799.5535588299999</v>
      </c>
      <c r="O19" s="35">
        <f>SUMIFS(СВЦЭМ!$C$34:$C$777,СВЦЭМ!$A$34:$A$777,$A19,СВЦЭМ!$B$34:$B$777,O$11)+'СЕТ СН'!$F$9+СВЦЭМ!$D$10+'СЕТ СН'!$F$5-'СЕТ СН'!$F$17</f>
        <v>3804.1202035699998</v>
      </c>
      <c r="P19" s="35">
        <f>SUMIFS(СВЦЭМ!$C$34:$C$777,СВЦЭМ!$A$34:$A$777,$A19,СВЦЭМ!$B$34:$B$777,P$11)+'СЕТ СН'!$F$9+СВЦЭМ!$D$10+'СЕТ СН'!$F$5-'СЕТ СН'!$F$17</f>
        <v>3807.6772437</v>
      </c>
      <c r="Q19" s="35">
        <f>SUMIFS(СВЦЭМ!$C$34:$C$777,СВЦЭМ!$A$34:$A$777,$A19,СВЦЭМ!$B$34:$B$777,Q$11)+'СЕТ СН'!$F$9+СВЦЭМ!$D$10+'СЕТ СН'!$F$5-'СЕТ СН'!$F$17</f>
        <v>3806.4858672999999</v>
      </c>
      <c r="R19" s="35">
        <f>SUMIFS(СВЦЭМ!$C$34:$C$777,СВЦЭМ!$A$34:$A$777,$A19,СВЦЭМ!$B$34:$B$777,R$11)+'СЕТ СН'!$F$9+СВЦЭМ!$D$10+'СЕТ СН'!$F$5-'СЕТ СН'!$F$17</f>
        <v>3804.5964076400005</v>
      </c>
      <c r="S19" s="35">
        <f>SUMIFS(СВЦЭМ!$C$34:$C$777,СВЦЭМ!$A$34:$A$777,$A19,СВЦЭМ!$B$34:$B$777,S$11)+'СЕТ СН'!$F$9+СВЦЭМ!$D$10+'СЕТ СН'!$F$5-'СЕТ СН'!$F$17</f>
        <v>3806.6024779600002</v>
      </c>
      <c r="T19" s="35">
        <f>SUMIFS(СВЦЭМ!$C$34:$C$777,СВЦЭМ!$A$34:$A$777,$A19,СВЦЭМ!$B$34:$B$777,T$11)+'СЕТ СН'!$F$9+СВЦЭМ!$D$10+'СЕТ СН'!$F$5-'СЕТ СН'!$F$17</f>
        <v>3792.0267609600005</v>
      </c>
      <c r="U19" s="35">
        <f>SUMIFS(СВЦЭМ!$C$34:$C$777,СВЦЭМ!$A$34:$A$777,$A19,СВЦЭМ!$B$34:$B$777,U$11)+'СЕТ СН'!$F$9+СВЦЭМ!$D$10+'СЕТ СН'!$F$5-'СЕТ СН'!$F$17</f>
        <v>3787.4132075500002</v>
      </c>
      <c r="V19" s="35">
        <f>SUMIFS(СВЦЭМ!$C$34:$C$777,СВЦЭМ!$A$34:$A$777,$A19,СВЦЭМ!$B$34:$B$777,V$11)+'СЕТ СН'!$F$9+СВЦЭМ!$D$10+'СЕТ СН'!$F$5-'СЕТ СН'!$F$17</f>
        <v>3771.2835998600003</v>
      </c>
      <c r="W19" s="35">
        <f>SUMIFS(СВЦЭМ!$C$34:$C$777,СВЦЭМ!$A$34:$A$777,$A19,СВЦЭМ!$B$34:$B$777,W$11)+'СЕТ СН'!$F$9+СВЦЭМ!$D$10+'СЕТ СН'!$F$5-'СЕТ СН'!$F$17</f>
        <v>3809.1267602200005</v>
      </c>
      <c r="X19" s="35">
        <f>SUMIFS(СВЦЭМ!$C$34:$C$777,СВЦЭМ!$A$34:$A$777,$A19,СВЦЭМ!$B$34:$B$777,X$11)+'СЕТ СН'!$F$9+СВЦЭМ!$D$10+'СЕТ СН'!$F$5-'СЕТ СН'!$F$17</f>
        <v>3927.8758720599999</v>
      </c>
      <c r="Y19" s="35">
        <f>SUMIFS(СВЦЭМ!$C$34:$C$777,СВЦЭМ!$A$34:$A$777,$A19,СВЦЭМ!$B$34:$B$777,Y$11)+'СЕТ СН'!$F$9+СВЦЭМ!$D$10+'СЕТ СН'!$F$5-'СЕТ СН'!$F$17</f>
        <v>3985.6954917700004</v>
      </c>
    </row>
    <row r="20" spans="1:25" ht="15.75" x14ac:dyDescent="0.2">
      <c r="A20" s="34">
        <f t="shared" si="0"/>
        <v>42864</v>
      </c>
      <c r="B20" s="35">
        <f>SUMIFS(СВЦЭМ!$C$34:$C$777,СВЦЭМ!$A$34:$A$777,$A20,СВЦЭМ!$B$34:$B$777,B$11)+'СЕТ СН'!$F$9+СВЦЭМ!$D$10+'СЕТ СН'!$F$5-'СЕТ СН'!$F$17</f>
        <v>4059.2407220800005</v>
      </c>
      <c r="C20" s="35">
        <f>SUMIFS(СВЦЭМ!$C$34:$C$777,СВЦЭМ!$A$34:$A$777,$A20,СВЦЭМ!$B$34:$B$777,C$11)+'СЕТ СН'!$F$9+СВЦЭМ!$D$10+'СЕТ СН'!$F$5-'СЕТ СН'!$F$17</f>
        <v>4071.9467079000005</v>
      </c>
      <c r="D20" s="35">
        <f>SUMIFS(СВЦЭМ!$C$34:$C$777,СВЦЭМ!$A$34:$A$777,$A20,СВЦЭМ!$B$34:$B$777,D$11)+'СЕТ СН'!$F$9+СВЦЭМ!$D$10+'СЕТ СН'!$F$5-'СЕТ СН'!$F$17</f>
        <v>4167.57404185</v>
      </c>
      <c r="E20" s="35">
        <f>SUMIFS(СВЦЭМ!$C$34:$C$777,СВЦЭМ!$A$34:$A$777,$A20,СВЦЭМ!$B$34:$B$777,E$11)+'СЕТ СН'!$F$9+СВЦЭМ!$D$10+'СЕТ СН'!$F$5-'СЕТ СН'!$F$17</f>
        <v>4187.1929863900004</v>
      </c>
      <c r="F20" s="35">
        <f>SUMIFS(СВЦЭМ!$C$34:$C$777,СВЦЭМ!$A$34:$A$777,$A20,СВЦЭМ!$B$34:$B$777,F$11)+'СЕТ СН'!$F$9+СВЦЭМ!$D$10+'СЕТ СН'!$F$5-'СЕТ СН'!$F$17</f>
        <v>4191.6646851799997</v>
      </c>
      <c r="G20" s="35">
        <f>SUMIFS(СВЦЭМ!$C$34:$C$777,СВЦЭМ!$A$34:$A$777,$A20,СВЦЭМ!$B$34:$B$777,G$11)+'СЕТ СН'!$F$9+СВЦЭМ!$D$10+'СЕТ СН'!$F$5-'СЕТ СН'!$F$17</f>
        <v>4176.2117629100003</v>
      </c>
      <c r="H20" s="35">
        <f>SUMIFS(СВЦЭМ!$C$34:$C$777,СВЦЭМ!$A$34:$A$777,$A20,СВЦЭМ!$B$34:$B$777,H$11)+'СЕТ СН'!$F$9+СВЦЭМ!$D$10+'СЕТ СН'!$F$5-'СЕТ СН'!$F$17</f>
        <v>4184.9471541200001</v>
      </c>
      <c r="I20" s="35">
        <f>SUMIFS(СВЦЭМ!$C$34:$C$777,СВЦЭМ!$A$34:$A$777,$A20,СВЦЭМ!$B$34:$B$777,I$11)+'СЕТ СН'!$F$9+СВЦЭМ!$D$10+'СЕТ СН'!$F$5-'СЕТ СН'!$F$17</f>
        <v>4090.0501391500002</v>
      </c>
      <c r="J20" s="35">
        <f>SUMIFS(СВЦЭМ!$C$34:$C$777,СВЦЭМ!$A$34:$A$777,$A20,СВЦЭМ!$B$34:$B$777,J$11)+'СЕТ СН'!$F$9+СВЦЭМ!$D$10+'СЕТ СН'!$F$5-'СЕТ СН'!$F$17</f>
        <v>3983.0369202700003</v>
      </c>
      <c r="K20" s="35">
        <f>SUMIFS(СВЦЭМ!$C$34:$C$777,СВЦЭМ!$A$34:$A$777,$A20,СВЦЭМ!$B$34:$B$777,K$11)+'СЕТ СН'!$F$9+СВЦЭМ!$D$10+'СЕТ СН'!$F$5-'СЕТ СН'!$F$17</f>
        <v>3848.8144774900002</v>
      </c>
      <c r="L20" s="35">
        <f>SUMIFS(СВЦЭМ!$C$34:$C$777,СВЦЭМ!$A$34:$A$777,$A20,СВЦЭМ!$B$34:$B$777,L$11)+'СЕТ СН'!$F$9+СВЦЭМ!$D$10+'СЕТ СН'!$F$5-'СЕТ СН'!$F$17</f>
        <v>3775.5639041200002</v>
      </c>
      <c r="M20" s="35">
        <f>SUMIFS(СВЦЭМ!$C$34:$C$777,СВЦЭМ!$A$34:$A$777,$A20,СВЦЭМ!$B$34:$B$777,M$11)+'СЕТ СН'!$F$9+СВЦЭМ!$D$10+'СЕТ СН'!$F$5-'СЕТ СН'!$F$17</f>
        <v>3781.8786329599998</v>
      </c>
      <c r="N20" s="35">
        <f>SUMIFS(СВЦЭМ!$C$34:$C$777,СВЦЭМ!$A$34:$A$777,$A20,СВЦЭМ!$B$34:$B$777,N$11)+'СЕТ СН'!$F$9+СВЦЭМ!$D$10+'СЕТ СН'!$F$5-'СЕТ СН'!$F$17</f>
        <v>3788.3083549800003</v>
      </c>
      <c r="O20" s="35">
        <f>SUMIFS(СВЦЭМ!$C$34:$C$777,СВЦЭМ!$A$34:$A$777,$A20,СВЦЭМ!$B$34:$B$777,O$11)+'СЕТ СН'!$F$9+СВЦЭМ!$D$10+'СЕТ СН'!$F$5-'СЕТ СН'!$F$17</f>
        <v>3800.3682174699998</v>
      </c>
      <c r="P20" s="35">
        <f>SUMIFS(СВЦЭМ!$C$34:$C$777,СВЦЭМ!$A$34:$A$777,$A20,СВЦЭМ!$B$34:$B$777,P$11)+'СЕТ СН'!$F$9+СВЦЭМ!$D$10+'СЕТ СН'!$F$5-'СЕТ СН'!$F$17</f>
        <v>3810.8162146300001</v>
      </c>
      <c r="Q20" s="35">
        <f>SUMIFS(СВЦЭМ!$C$34:$C$777,СВЦЭМ!$A$34:$A$777,$A20,СВЦЭМ!$B$34:$B$777,Q$11)+'СЕТ СН'!$F$9+СВЦЭМ!$D$10+'СЕТ СН'!$F$5-'СЕТ СН'!$F$17</f>
        <v>3818.1390192600002</v>
      </c>
      <c r="R20" s="35">
        <f>SUMIFS(СВЦЭМ!$C$34:$C$777,СВЦЭМ!$A$34:$A$777,$A20,СВЦЭМ!$B$34:$B$777,R$11)+'СЕТ СН'!$F$9+СВЦЭМ!$D$10+'СЕТ СН'!$F$5-'СЕТ СН'!$F$17</f>
        <v>3821.2543204200001</v>
      </c>
      <c r="S20" s="35">
        <f>SUMIFS(СВЦЭМ!$C$34:$C$777,СВЦЭМ!$A$34:$A$777,$A20,СВЦЭМ!$B$34:$B$777,S$11)+'СЕТ СН'!$F$9+СВЦЭМ!$D$10+'СЕТ СН'!$F$5-'СЕТ СН'!$F$17</f>
        <v>3816.0690210800003</v>
      </c>
      <c r="T20" s="35">
        <f>SUMIFS(СВЦЭМ!$C$34:$C$777,СВЦЭМ!$A$34:$A$777,$A20,СВЦЭМ!$B$34:$B$777,T$11)+'СЕТ СН'!$F$9+СВЦЭМ!$D$10+'СЕТ СН'!$F$5-'СЕТ СН'!$F$17</f>
        <v>3801.7081690499999</v>
      </c>
      <c r="U20" s="35">
        <f>SUMIFS(СВЦЭМ!$C$34:$C$777,СВЦЭМ!$A$34:$A$777,$A20,СВЦЭМ!$B$34:$B$777,U$11)+'СЕТ СН'!$F$9+СВЦЭМ!$D$10+'СЕТ СН'!$F$5-'СЕТ СН'!$F$17</f>
        <v>3781.5939613800001</v>
      </c>
      <c r="V20" s="35">
        <f>SUMIFS(СВЦЭМ!$C$34:$C$777,СВЦЭМ!$A$34:$A$777,$A20,СВЦЭМ!$B$34:$B$777,V$11)+'СЕТ СН'!$F$9+СВЦЭМ!$D$10+'СЕТ СН'!$F$5-'СЕТ СН'!$F$17</f>
        <v>3751.7892055600005</v>
      </c>
      <c r="W20" s="35">
        <f>SUMIFS(СВЦЭМ!$C$34:$C$777,СВЦЭМ!$A$34:$A$777,$A20,СВЦЭМ!$B$34:$B$777,W$11)+'СЕТ СН'!$F$9+СВЦЭМ!$D$10+'СЕТ СН'!$F$5-'СЕТ СН'!$F$17</f>
        <v>3786.1925133800005</v>
      </c>
      <c r="X20" s="35">
        <f>SUMIFS(СВЦЭМ!$C$34:$C$777,СВЦЭМ!$A$34:$A$777,$A20,СВЦЭМ!$B$34:$B$777,X$11)+'СЕТ СН'!$F$9+СВЦЭМ!$D$10+'СЕТ СН'!$F$5-'СЕТ СН'!$F$17</f>
        <v>3890.3283162600001</v>
      </c>
      <c r="Y20" s="35">
        <f>SUMIFS(СВЦЭМ!$C$34:$C$777,СВЦЭМ!$A$34:$A$777,$A20,СВЦЭМ!$B$34:$B$777,Y$11)+'СЕТ СН'!$F$9+СВЦЭМ!$D$10+'СЕТ СН'!$F$5-'СЕТ СН'!$F$17</f>
        <v>3980.98601022</v>
      </c>
    </row>
    <row r="21" spans="1:25" ht="15.75" x14ac:dyDescent="0.2">
      <c r="A21" s="34">
        <f t="shared" si="0"/>
        <v>42865</v>
      </c>
      <c r="B21" s="35">
        <f>SUMIFS(СВЦЭМ!$C$34:$C$777,СВЦЭМ!$A$34:$A$777,$A21,СВЦЭМ!$B$34:$B$777,B$11)+'СЕТ СН'!$F$9+СВЦЭМ!$D$10+'СЕТ СН'!$F$5-'СЕТ СН'!$F$17</f>
        <v>4033.6204785800001</v>
      </c>
      <c r="C21" s="35">
        <f>SUMIFS(СВЦЭМ!$C$34:$C$777,СВЦЭМ!$A$34:$A$777,$A21,СВЦЭМ!$B$34:$B$777,C$11)+'СЕТ СН'!$F$9+СВЦЭМ!$D$10+'СЕТ СН'!$F$5-'СЕТ СН'!$F$17</f>
        <v>4058.5420302900002</v>
      </c>
      <c r="D21" s="35">
        <f>SUMIFS(СВЦЭМ!$C$34:$C$777,СВЦЭМ!$A$34:$A$777,$A21,СВЦЭМ!$B$34:$B$777,D$11)+'СЕТ СН'!$F$9+СВЦЭМ!$D$10+'СЕТ СН'!$F$5-'СЕТ СН'!$F$17</f>
        <v>4150.6092171500004</v>
      </c>
      <c r="E21" s="35">
        <f>SUMIFS(СВЦЭМ!$C$34:$C$777,СВЦЭМ!$A$34:$A$777,$A21,СВЦЭМ!$B$34:$B$777,E$11)+'СЕТ СН'!$F$9+СВЦЭМ!$D$10+'СЕТ СН'!$F$5-'СЕТ СН'!$F$17</f>
        <v>4180.7351826399999</v>
      </c>
      <c r="F21" s="35">
        <f>SUMIFS(СВЦЭМ!$C$34:$C$777,СВЦЭМ!$A$34:$A$777,$A21,СВЦЭМ!$B$34:$B$777,F$11)+'СЕТ СН'!$F$9+СВЦЭМ!$D$10+'СЕТ СН'!$F$5-'СЕТ СН'!$F$17</f>
        <v>4182.8342091200002</v>
      </c>
      <c r="G21" s="35">
        <f>SUMIFS(СВЦЭМ!$C$34:$C$777,СВЦЭМ!$A$34:$A$777,$A21,СВЦЭМ!$B$34:$B$777,G$11)+'СЕТ СН'!$F$9+СВЦЭМ!$D$10+'СЕТ СН'!$F$5-'СЕТ СН'!$F$17</f>
        <v>4171.4933204700001</v>
      </c>
      <c r="H21" s="35">
        <f>SUMIFS(СВЦЭМ!$C$34:$C$777,СВЦЭМ!$A$34:$A$777,$A21,СВЦЭМ!$B$34:$B$777,H$11)+'СЕТ СН'!$F$9+СВЦЭМ!$D$10+'СЕТ СН'!$F$5-'СЕТ СН'!$F$17</f>
        <v>4178.4558433700004</v>
      </c>
      <c r="I21" s="35">
        <f>SUMIFS(СВЦЭМ!$C$34:$C$777,СВЦЭМ!$A$34:$A$777,$A21,СВЦЭМ!$B$34:$B$777,I$11)+'СЕТ СН'!$F$9+СВЦЭМ!$D$10+'СЕТ СН'!$F$5-'СЕТ СН'!$F$17</f>
        <v>4048.5492455700005</v>
      </c>
      <c r="J21" s="35">
        <f>SUMIFS(СВЦЭМ!$C$34:$C$777,СВЦЭМ!$A$34:$A$777,$A21,СВЦЭМ!$B$34:$B$777,J$11)+'СЕТ СН'!$F$9+СВЦЭМ!$D$10+'СЕТ СН'!$F$5-'СЕТ СН'!$F$17</f>
        <v>3950.8056866000006</v>
      </c>
      <c r="K21" s="35">
        <f>SUMIFS(СВЦЭМ!$C$34:$C$777,СВЦЭМ!$A$34:$A$777,$A21,СВЦЭМ!$B$34:$B$777,K$11)+'СЕТ СН'!$F$9+СВЦЭМ!$D$10+'СЕТ СН'!$F$5-'СЕТ СН'!$F$17</f>
        <v>3849.5769665899998</v>
      </c>
      <c r="L21" s="35">
        <f>SUMIFS(СВЦЭМ!$C$34:$C$777,СВЦЭМ!$A$34:$A$777,$A21,СВЦЭМ!$B$34:$B$777,L$11)+'СЕТ СН'!$F$9+СВЦЭМ!$D$10+'СЕТ СН'!$F$5-'СЕТ СН'!$F$17</f>
        <v>3785.3925956900002</v>
      </c>
      <c r="M21" s="35">
        <f>SUMIFS(СВЦЭМ!$C$34:$C$777,СВЦЭМ!$A$34:$A$777,$A21,СВЦЭМ!$B$34:$B$777,M$11)+'СЕТ СН'!$F$9+СВЦЭМ!$D$10+'СЕТ СН'!$F$5-'СЕТ СН'!$F$17</f>
        <v>3783.7837812100006</v>
      </c>
      <c r="N21" s="35">
        <f>SUMIFS(СВЦЭМ!$C$34:$C$777,СВЦЭМ!$A$34:$A$777,$A21,СВЦЭМ!$B$34:$B$777,N$11)+'СЕТ СН'!$F$9+СВЦЭМ!$D$10+'СЕТ СН'!$F$5-'СЕТ СН'!$F$17</f>
        <v>3789.4948923600004</v>
      </c>
      <c r="O21" s="35">
        <f>SUMIFS(СВЦЭМ!$C$34:$C$777,СВЦЭМ!$A$34:$A$777,$A21,СВЦЭМ!$B$34:$B$777,O$11)+'СЕТ СН'!$F$9+СВЦЭМ!$D$10+'СЕТ СН'!$F$5-'СЕТ СН'!$F$17</f>
        <v>3799.7017172400001</v>
      </c>
      <c r="P21" s="35">
        <f>SUMIFS(СВЦЭМ!$C$34:$C$777,СВЦЭМ!$A$34:$A$777,$A21,СВЦЭМ!$B$34:$B$777,P$11)+'СЕТ СН'!$F$9+СВЦЭМ!$D$10+'СЕТ СН'!$F$5-'СЕТ СН'!$F$17</f>
        <v>3797.0461659399998</v>
      </c>
      <c r="Q21" s="35">
        <f>SUMIFS(СВЦЭМ!$C$34:$C$777,СВЦЭМ!$A$34:$A$777,$A21,СВЦЭМ!$B$34:$B$777,Q$11)+'СЕТ СН'!$F$9+СВЦЭМ!$D$10+'СЕТ СН'!$F$5-'СЕТ СН'!$F$17</f>
        <v>3803.77057229</v>
      </c>
      <c r="R21" s="35">
        <f>SUMIFS(СВЦЭМ!$C$34:$C$777,СВЦЭМ!$A$34:$A$777,$A21,СВЦЭМ!$B$34:$B$777,R$11)+'СЕТ СН'!$F$9+СВЦЭМ!$D$10+'СЕТ СН'!$F$5-'СЕТ СН'!$F$17</f>
        <v>3808.2890254900003</v>
      </c>
      <c r="S21" s="35">
        <f>SUMIFS(СВЦЭМ!$C$34:$C$777,СВЦЭМ!$A$34:$A$777,$A21,СВЦЭМ!$B$34:$B$777,S$11)+'СЕТ СН'!$F$9+СВЦЭМ!$D$10+'СЕТ СН'!$F$5-'СЕТ СН'!$F$17</f>
        <v>3807.0116514700003</v>
      </c>
      <c r="T21" s="35">
        <f>SUMIFS(СВЦЭМ!$C$34:$C$777,СВЦЭМ!$A$34:$A$777,$A21,СВЦЭМ!$B$34:$B$777,T$11)+'СЕТ СН'!$F$9+СВЦЭМ!$D$10+'СЕТ СН'!$F$5-'СЕТ СН'!$F$17</f>
        <v>3809.0149309799999</v>
      </c>
      <c r="U21" s="35">
        <f>SUMIFS(СВЦЭМ!$C$34:$C$777,СВЦЭМ!$A$34:$A$777,$A21,СВЦЭМ!$B$34:$B$777,U$11)+'СЕТ СН'!$F$9+СВЦЭМ!$D$10+'СЕТ СН'!$F$5-'СЕТ СН'!$F$17</f>
        <v>3805.1163802500005</v>
      </c>
      <c r="V21" s="35">
        <f>SUMIFS(СВЦЭМ!$C$34:$C$777,СВЦЭМ!$A$34:$A$777,$A21,СВЦЭМ!$B$34:$B$777,V$11)+'СЕТ СН'!$F$9+СВЦЭМ!$D$10+'СЕТ СН'!$F$5-'СЕТ СН'!$F$17</f>
        <v>3781.5060451300005</v>
      </c>
      <c r="W21" s="35">
        <f>SUMIFS(СВЦЭМ!$C$34:$C$777,СВЦЭМ!$A$34:$A$777,$A21,СВЦЭМ!$B$34:$B$777,W$11)+'СЕТ СН'!$F$9+СВЦЭМ!$D$10+'СЕТ СН'!$F$5-'СЕТ СН'!$F$17</f>
        <v>3832.4096566200005</v>
      </c>
      <c r="X21" s="35">
        <f>SUMIFS(СВЦЭМ!$C$34:$C$777,СВЦЭМ!$A$34:$A$777,$A21,СВЦЭМ!$B$34:$B$777,X$11)+'СЕТ СН'!$F$9+СВЦЭМ!$D$10+'СЕТ СН'!$F$5-'СЕТ СН'!$F$17</f>
        <v>3935.0207869900005</v>
      </c>
      <c r="Y21" s="35">
        <f>SUMIFS(СВЦЭМ!$C$34:$C$777,СВЦЭМ!$A$34:$A$777,$A21,СВЦЭМ!$B$34:$B$777,Y$11)+'СЕТ СН'!$F$9+СВЦЭМ!$D$10+'СЕТ СН'!$F$5-'СЕТ СН'!$F$17</f>
        <v>3981.1721284400001</v>
      </c>
    </row>
    <row r="22" spans="1:25" ht="15.75" x14ac:dyDescent="0.2">
      <c r="A22" s="34">
        <f t="shared" si="0"/>
        <v>42866</v>
      </c>
      <c r="B22" s="35">
        <f>SUMIFS(СВЦЭМ!$C$34:$C$777,СВЦЭМ!$A$34:$A$777,$A22,СВЦЭМ!$B$34:$B$777,B$11)+'СЕТ СН'!$F$9+СВЦЭМ!$D$10+'СЕТ СН'!$F$5-'СЕТ СН'!$F$17</f>
        <v>4000.58883135</v>
      </c>
      <c r="C22" s="35">
        <f>SUMIFS(СВЦЭМ!$C$34:$C$777,СВЦЭМ!$A$34:$A$777,$A22,СВЦЭМ!$B$34:$B$777,C$11)+'СЕТ СН'!$F$9+СВЦЭМ!$D$10+'СЕТ СН'!$F$5-'СЕТ СН'!$F$17</f>
        <v>4066.3291529799999</v>
      </c>
      <c r="D22" s="35">
        <f>SUMIFS(СВЦЭМ!$C$34:$C$777,СВЦЭМ!$A$34:$A$777,$A22,СВЦЭМ!$B$34:$B$777,D$11)+'СЕТ СН'!$F$9+СВЦЭМ!$D$10+'СЕТ СН'!$F$5-'СЕТ СН'!$F$17</f>
        <v>4188.2597959800005</v>
      </c>
      <c r="E22" s="35">
        <f>SUMIFS(СВЦЭМ!$C$34:$C$777,СВЦЭМ!$A$34:$A$777,$A22,СВЦЭМ!$B$34:$B$777,E$11)+'СЕТ СН'!$F$9+СВЦЭМ!$D$10+'СЕТ СН'!$F$5-'СЕТ СН'!$F$17</f>
        <v>4191.5902459500003</v>
      </c>
      <c r="F22" s="35">
        <f>SUMIFS(СВЦЭМ!$C$34:$C$777,СВЦЭМ!$A$34:$A$777,$A22,СВЦЭМ!$B$34:$B$777,F$11)+'СЕТ СН'!$F$9+СВЦЭМ!$D$10+'СЕТ СН'!$F$5-'СЕТ СН'!$F$17</f>
        <v>4178.8150249500004</v>
      </c>
      <c r="G22" s="35">
        <f>SUMIFS(СВЦЭМ!$C$34:$C$777,СВЦЭМ!$A$34:$A$777,$A22,СВЦЭМ!$B$34:$B$777,G$11)+'СЕТ СН'!$F$9+СВЦЭМ!$D$10+'СЕТ СН'!$F$5-'СЕТ СН'!$F$17</f>
        <v>4184.9229120500004</v>
      </c>
      <c r="H22" s="35">
        <f>SUMIFS(СВЦЭМ!$C$34:$C$777,СВЦЭМ!$A$34:$A$777,$A22,СВЦЭМ!$B$34:$B$777,H$11)+'СЕТ СН'!$F$9+СВЦЭМ!$D$10+'СЕТ СН'!$F$5-'СЕТ СН'!$F$17</f>
        <v>4197.5561121500004</v>
      </c>
      <c r="I22" s="35">
        <f>SUMIFS(СВЦЭМ!$C$34:$C$777,СВЦЭМ!$A$34:$A$777,$A22,СВЦЭМ!$B$34:$B$777,I$11)+'СЕТ СН'!$F$9+СВЦЭМ!$D$10+'СЕТ СН'!$F$5-'СЕТ СН'!$F$17</f>
        <v>4081.7666524699998</v>
      </c>
      <c r="J22" s="35">
        <f>SUMIFS(СВЦЭМ!$C$34:$C$777,СВЦЭМ!$A$34:$A$777,$A22,СВЦЭМ!$B$34:$B$777,J$11)+'СЕТ СН'!$F$9+СВЦЭМ!$D$10+'СЕТ СН'!$F$5-'СЕТ СН'!$F$17</f>
        <v>3965.5613617199997</v>
      </c>
      <c r="K22" s="35">
        <f>SUMIFS(СВЦЭМ!$C$34:$C$777,СВЦЭМ!$A$34:$A$777,$A22,СВЦЭМ!$B$34:$B$777,K$11)+'СЕТ СН'!$F$9+СВЦЭМ!$D$10+'СЕТ СН'!$F$5-'СЕТ СН'!$F$17</f>
        <v>3851.8393250600002</v>
      </c>
      <c r="L22" s="35">
        <f>SUMIFS(СВЦЭМ!$C$34:$C$777,СВЦЭМ!$A$34:$A$777,$A22,СВЦЭМ!$B$34:$B$777,L$11)+'СЕТ СН'!$F$9+СВЦЭМ!$D$10+'СЕТ СН'!$F$5-'СЕТ СН'!$F$17</f>
        <v>3787.1982926400005</v>
      </c>
      <c r="M22" s="35">
        <f>SUMIFS(СВЦЭМ!$C$34:$C$777,СВЦЭМ!$A$34:$A$777,$A22,СВЦЭМ!$B$34:$B$777,M$11)+'СЕТ СН'!$F$9+СВЦЭМ!$D$10+'СЕТ СН'!$F$5-'СЕТ СН'!$F$17</f>
        <v>3798.1651527200002</v>
      </c>
      <c r="N22" s="35">
        <f>SUMIFS(СВЦЭМ!$C$34:$C$777,СВЦЭМ!$A$34:$A$777,$A22,СВЦЭМ!$B$34:$B$777,N$11)+'СЕТ СН'!$F$9+СВЦЭМ!$D$10+'СЕТ СН'!$F$5-'СЕТ СН'!$F$17</f>
        <v>3805.7734778200002</v>
      </c>
      <c r="O22" s="35">
        <f>SUMIFS(СВЦЭМ!$C$34:$C$777,СВЦЭМ!$A$34:$A$777,$A22,СВЦЭМ!$B$34:$B$777,O$11)+'СЕТ СН'!$F$9+СВЦЭМ!$D$10+'СЕТ СН'!$F$5-'СЕТ СН'!$F$17</f>
        <v>3808.6541781200003</v>
      </c>
      <c r="P22" s="35">
        <f>SUMIFS(СВЦЭМ!$C$34:$C$777,СВЦЭМ!$A$34:$A$777,$A22,СВЦЭМ!$B$34:$B$777,P$11)+'СЕТ СН'!$F$9+СВЦЭМ!$D$10+'СЕТ СН'!$F$5-'СЕТ СН'!$F$17</f>
        <v>3822.6027437900002</v>
      </c>
      <c r="Q22" s="35">
        <f>SUMIFS(СВЦЭМ!$C$34:$C$777,СВЦЭМ!$A$34:$A$777,$A22,СВЦЭМ!$B$34:$B$777,Q$11)+'СЕТ СН'!$F$9+СВЦЭМ!$D$10+'СЕТ СН'!$F$5-'СЕТ СН'!$F$17</f>
        <v>3821.45531329</v>
      </c>
      <c r="R22" s="35">
        <f>SUMIFS(СВЦЭМ!$C$34:$C$777,СВЦЭМ!$A$34:$A$777,$A22,СВЦЭМ!$B$34:$B$777,R$11)+'СЕТ СН'!$F$9+СВЦЭМ!$D$10+'СЕТ СН'!$F$5-'СЕТ СН'!$F$17</f>
        <v>3829.8422333300005</v>
      </c>
      <c r="S22" s="35">
        <f>SUMIFS(СВЦЭМ!$C$34:$C$777,СВЦЭМ!$A$34:$A$777,$A22,СВЦЭМ!$B$34:$B$777,S$11)+'СЕТ СН'!$F$9+СВЦЭМ!$D$10+'СЕТ СН'!$F$5-'СЕТ СН'!$F$17</f>
        <v>3823.8329395300007</v>
      </c>
      <c r="T22" s="35">
        <f>SUMIFS(СВЦЭМ!$C$34:$C$777,СВЦЭМ!$A$34:$A$777,$A22,СВЦЭМ!$B$34:$B$777,T$11)+'СЕТ СН'!$F$9+СВЦЭМ!$D$10+'СЕТ СН'!$F$5-'СЕТ СН'!$F$17</f>
        <v>3812.7780025700004</v>
      </c>
      <c r="U22" s="35">
        <f>SUMIFS(СВЦЭМ!$C$34:$C$777,СВЦЭМ!$A$34:$A$777,$A22,СВЦЭМ!$B$34:$B$777,U$11)+'СЕТ СН'!$F$9+СВЦЭМ!$D$10+'СЕТ СН'!$F$5-'СЕТ СН'!$F$17</f>
        <v>3802.5022768899998</v>
      </c>
      <c r="V22" s="35">
        <f>SUMIFS(СВЦЭМ!$C$34:$C$777,СВЦЭМ!$A$34:$A$777,$A22,СВЦЭМ!$B$34:$B$777,V$11)+'СЕТ СН'!$F$9+СВЦЭМ!$D$10+'СЕТ СН'!$F$5-'СЕТ СН'!$F$17</f>
        <v>3779.2627807099998</v>
      </c>
      <c r="W22" s="35">
        <f>SUMIFS(СВЦЭМ!$C$34:$C$777,СВЦЭМ!$A$34:$A$777,$A22,СВЦЭМ!$B$34:$B$777,W$11)+'СЕТ СН'!$F$9+СВЦЭМ!$D$10+'СЕТ СН'!$F$5-'СЕТ СН'!$F$17</f>
        <v>3824.5287924499999</v>
      </c>
      <c r="X22" s="35">
        <f>SUMIFS(СВЦЭМ!$C$34:$C$777,СВЦЭМ!$A$34:$A$777,$A22,СВЦЭМ!$B$34:$B$777,X$11)+'СЕТ СН'!$F$9+СВЦЭМ!$D$10+'СЕТ СН'!$F$5-'СЕТ СН'!$F$17</f>
        <v>3943.34931228</v>
      </c>
      <c r="Y22" s="35">
        <f>SUMIFS(СВЦЭМ!$C$34:$C$777,СВЦЭМ!$A$34:$A$777,$A22,СВЦЭМ!$B$34:$B$777,Y$11)+'СЕТ СН'!$F$9+СВЦЭМ!$D$10+'СЕТ СН'!$F$5-'СЕТ СН'!$F$17</f>
        <v>3980.42736909</v>
      </c>
    </row>
    <row r="23" spans="1:25" ht="15.75" x14ac:dyDescent="0.2">
      <c r="A23" s="34">
        <f t="shared" si="0"/>
        <v>42867</v>
      </c>
      <c r="B23" s="35">
        <f>SUMIFS(СВЦЭМ!$C$34:$C$777,СВЦЭМ!$A$34:$A$777,$A23,СВЦЭМ!$B$34:$B$777,B$11)+'СЕТ СН'!$F$9+СВЦЭМ!$D$10+'СЕТ СН'!$F$5-'СЕТ СН'!$F$17</f>
        <v>4060.9581388200004</v>
      </c>
      <c r="C23" s="35">
        <f>SUMIFS(СВЦЭМ!$C$34:$C$777,СВЦЭМ!$A$34:$A$777,$A23,СВЦЭМ!$B$34:$B$777,C$11)+'СЕТ СН'!$F$9+СВЦЭМ!$D$10+'СЕТ СН'!$F$5-'СЕТ СН'!$F$17</f>
        <v>4085.1056984200004</v>
      </c>
      <c r="D23" s="35">
        <f>SUMIFS(СВЦЭМ!$C$34:$C$777,СВЦЭМ!$A$34:$A$777,$A23,СВЦЭМ!$B$34:$B$777,D$11)+'СЕТ СН'!$F$9+СВЦЭМ!$D$10+'СЕТ СН'!$F$5-'СЕТ СН'!$F$17</f>
        <v>4047.3128860899997</v>
      </c>
      <c r="E23" s="35">
        <f>SUMIFS(СВЦЭМ!$C$34:$C$777,СВЦЭМ!$A$34:$A$777,$A23,СВЦЭМ!$B$34:$B$777,E$11)+'СЕТ СН'!$F$9+СВЦЭМ!$D$10+'СЕТ СН'!$F$5-'СЕТ СН'!$F$17</f>
        <v>4053.1300001600002</v>
      </c>
      <c r="F23" s="35">
        <f>SUMIFS(СВЦЭМ!$C$34:$C$777,СВЦЭМ!$A$34:$A$777,$A23,СВЦЭМ!$B$34:$B$777,F$11)+'СЕТ СН'!$F$9+СВЦЭМ!$D$10+'СЕТ СН'!$F$5-'СЕТ СН'!$F$17</f>
        <v>4052.8787319000003</v>
      </c>
      <c r="G23" s="35">
        <f>SUMIFS(СВЦЭМ!$C$34:$C$777,СВЦЭМ!$A$34:$A$777,$A23,СВЦЭМ!$B$34:$B$777,G$11)+'СЕТ СН'!$F$9+СВЦЭМ!$D$10+'СЕТ СН'!$F$5-'СЕТ СН'!$F$17</f>
        <v>4030.8417451000005</v>
      </c>
      <c r="H23" s="35">
        <f>SUMIFS(СВЦЭМ!$C$34:$C$777,СВЦЭМ!$A$34:$A$777,$A23,СВЦЭМ!$B$34:$B$777,H$11)+'СЕТ СН'!$F$9+СВЦЭМ!$D$10+'СЕТ СН'!$F$5-'СЕТ СН'!$F$17</f>
        <v>3957.5683118699999</v>
      </c>
      <c r="I23" s="35">
        <f>SUMIFS(СВЦЭМ!$C$34:$C$777,СВЦЭМ!$A$34:$A$777,$A23,СВЦЭМ!$B$34:$B$777,I$11)+'СЕТ СН'!$F$9+СВЦЭМ!$D$10+'СЕТ СН'!$F$5-'СЕТ СН'!$F$17</f>
        <v>3899.3511964300005</v>
      </c>
      <c r="J23" s="35">
        <f>SUMIFS(СВЦЭМ!$C$34:$C$777,СВЦЭМ!$A$34:$A$777,$A23,СВЦЭМ!$B$34:$B$777,J$11)+'СЕТ СН'!$F$9+СВЦЭМ!$D$10+'СЕТ СН'!$F$5-'СЕТ СН'!$F$17</f>
        <v>3870.6116416900004</v>
      </c>
      <c r="K23" s="35">
        <f>SUMIFS(СВЦЭМ!$C$34:$C$777,СВЦЭМ!$A$34:$A$777,$A23,СВЦЭМ!$B$34:$B$777,K$11)+'СЕТ СН'!$F$9+СВЦЭМ!$D$10+'СЕТ СН'!$F$5-'СЕТ СН'!$F$17</f>
        <v>3846.7854005999998</v>
      </c>
      <c r="L23" s="35">
        <f>SUMIFS(СВЦЭМ!$C$34:$C$777,СВЦЭМ!$A$34:$A$777,$A23,СВЦЭМ!$B$34:$B$777,L$11)+'СЕТ СН'!$F$9+СВЦЭМ!$D$10+'СЕТ СН'!$F$5-'СЕТ СН'!$F$17</f>
        <v>3838.6316889500004</v>
      </c>
      <c r="M23" s="35">
        <f>SUMIFS(СВЦЭМ!$C$34:$C$777,СВЦЭМ!$A$34:$A$777,$A23,СВЦЭМ!$B$34:$B$777,M$11)+'СЕТ СН'!$F$9+СВЦЭМ!$D$10+'СЕТ СН'!$F$5-'СЕТ СН'!$F$17</f>
        <v>3861.7668628800002</v>
      </c>
      <c r="N23" s="35">
        <f>SUMIFS(СВЦЭМ!$C$34:$C$777,СВЦЭМ!$A$34:$A$777,$A23,СВЦЭМ!$B$34:$B$777,N$11)+'СЕТ СН'!$F$9+СВЦЭМ!$D$10+'СЕТ СН'!$F$5-'СЕТ СН'!$F$17</f>
        <v>3888.9575312300003</v>
      </c>
      <c r="O23" s="35">
        <f>SUMIFS(СВЦЭМ!$C$34:$C$777,СВЦЭМ!$A$34:$A$777,$A23,СВЦЭМ!$B$34:$B$777,O$11)+'СЕТ СН'!$F$9+СВЦЭМ!$D$10+'СЕТ СН'!$F$5-'СЕТ СН'!$F$17</f>
        <v>3904.1218506000005</v>
      </c>
      <c r="P23" s="35">
        <f>SUMIFS(СВЦЭМ!$C$34:$C$777,СВЦЭМ!$A$34:$A$777,$A23,СВЦЭМ!$B$34:$B$777,P$11)+'СЕТ СН'!$F$9+СВЦЭМ!$D$10+'СЕТ СН'!$F$5-'СЕТ СН'!$F$17</f>
        <v>3928.4408438999999</v>
      </c>
      <c r="Q23" s="35">
        <f>SUMIFS(СВЦЭМ!$C$34:$C$777,СВЦЭМ!$A$34:$A$777,$A23,СВЦЭМ!$B$34:$B$777,Q$11)+'СЕТ СН'!$F$9+СВЦЭМ!$D$10+'СЕТ СН'!$F$5-'СЕТ СН'!$F$17</f>
        <v>3937.2993273100001</v>
      </c>
      <c r="R23" s="35">
        <f>SUMIFS(СВЦЭМ!$C$34:$C$777,СВЦЭМ!$A$34:$A$777,$A23,СВЦЭМ!$B$34:$B$777,R$11)+'СЕТ СН'!$F$9+СВЦЭМ!$D$10+'СЕТ СН'!$F$5-'СЕТ СН'!$F$17</f>
        <v>3933.7204474600003</v>
      </c>
      <c r="S23" s="35">
        <f>SUMIFS(СВЦЭМ!$C$34:$C$777,СВЦЭМ!$A$34:$A$777,$A23,СВЦЭМ!$B$34:$B$777,S$11)+'СЕТ СН'!$F$9+СВЦЭМ!$D$10+'СЕТ СН'!$F$5-'СЕТ СН'!$F$17</f>
        <v>3916.7767744000002</v>
      </c>
      <c r="T23" s="35">
        <f>SUMIFS(СВЦЭМ!$C$34:$C$777,СВЦЭМ!$A$34:$A$777,$A23,СВЦЭМ!$B$34:$B$777,T$11)+'СЕТ СН'!$F$9+СВЦЭМ!$D$10+'СЕТ СН'!$F$5-'СЕТ СН'!$F$17</f>
        <v>3904.6347277900004</v>
      </c>
      <c r="U23" s="35">
        <f>SUMIFS(СВЦЭМ!$C$34:$C$777,СВЦЭМ!$A$34:$A$777,$A23,СВЦЭМ!$B$34:$B$777,U$11)+'СЕТ СН'!$F$9+СВЦЭМ!$D$10+'СЕТ СН'!$F$5-'СЕТ СН'!$F$17</f>
        <v>3901.7361617100005</v>
      </c>
      <c r="V23" s="35">
        <f>SUMIFS(СВЦЭМ!$C$34:$C$777,СВЦЭМ!$A$34:$A$777,$A23,СВЦЭМ!$B$34:$B$777,V$11)+'СЕТ СН'!$F$9+СВЦЭМ!$D$10+'СЕТ СН'!$F$5-'СЕТ СН'!$F$17</f>
        <v>3861.9903311100006</v>
      </c>
      <c r="W23" s="35">
        <f>SUMIFS(СВЦЭМ!$C$34:$C$777,СВЦЭМ!$A$34:$A$777,$A23,СВЦЭМ!$B$34:$B$777,W$11)+'СЕТ СН'!$F$9+СВЦЭМ!$D$10+'СЕТ СН'!$F$5-'СЕТ СН'!$F$17</f>
        <v>3826.2527030600004</v>
      </c>
      <c r="X23" s="35">
        <f>SUMIFS(СВЦЭМ!$C$34:$C$777,СВЦЭМ!$A$34:$A$777,$A23,СВЦЭМ!$B$34:$B$777,X$11)+'СЕТ СН'!$F$9+СВЦЭМ!$D$10+'СЕТ СН'!$F$5-'СЕТ СН'!$F$17</f>
        <v>3866.0377105099997</v>
      </c>
      <c r="Y23" s="35">
        <f>SUMIFS(СВЦЭМ!$C$34:$C$777,СВЦЭМ!$A$34:$A$777,$A23,СВЦЭМ!$B$34:$B$777,Y$11)+'СЕТ СН'!$F$9+СВЦЭМ!$D$10+'СЕТ СН'!$F$5-'СЕТ СН'!$F$17</f>
        <v>3931.8215960300004</v>
      </c>
    </row>
    <row r="24" spans="1:25" ht="15.75" x14ac:dyDescent="0.2">
      <c r="A24" s="34">
        <f t="shared" si="0"/>
        <v>42868</v>
      </c>
      <c r="B24" s="35">
        <f>SUMIFS(СВЦЭМ!$C$34:$C$777,СВЦЭМ!$A$34:$A$777,$A24,СВЦЭМ!$B$34:$B$777,B$11)+'СЕТ СН'!$F$9+СВЦЭМ!$D$10+'СЕТ СН'!$F$5-'СЕТ СН'!$F$17</f>
        <v>3915.8582063200001</v>
      </c>
      <c r="C24" s="35">
        <f>SUMIFS(СВЦЭМ!$C$34:$C$777,СВЦЭМ!$A$34:$A$777,$A24,СВЦЭМ!$B$34:$B$777,C$11)+'СЕТ СН'!$F$9+СВЦЭМ!$D$10+'СЕТ СН'!$F$5-'СЕТ СН'!$F$17</f>
        <v>3945.3132654999999</v>
      </c>
      <c r="D24" s="35">
        <f>SUMIFS(СВЦЭМ!$C$34:$C$777,СВЦЭМ!$A$34:$A$777,$A24,СВЦЭМ!$B$34:$B$777,D$11)+'СЕТ СН'!$F$9+СВЦЭМ!$D$10+'СЕТ СН'!$F$5-'СЕТ СН'!$F$17</f>
        <v>3974.58444951</v>
      </c>
      <c r="E24" s="35">
        <f>SUMIFS(СВЦЭМ!$C$34:$C$777,СВЦЭМ!$A$34:$A$777,$A24,СВЦЭМ!$B$34:$B$777,E$11)+'СЕТ СН'!$F$9+СВЦЭМ!$D$10+'СЕТ СН'!$F$5-'СЕТ СН'!$F$17</f>
        <v>3996.9251438600004</v>
      </c>
      <c r="F24" s="35">
        <f>SUMIFS(СВЦЭМ!$C$34:$C$777,СВЦЭМ!$A$34:$A$777,$A24,СВЦЭМ!$B$34:$B$777,F$11)+'СЕТ СН'!$F$9+СВЦЭМ!$D$10+'СЕТ СН'!$F$5-'СЕТ СН'!$F$17</f>
        <v>3999.8421001400002</v>
      </c>
      <c r="G24" s="35">
        <f>SUMIFS(СВЦЭМ!$C$34:$C$777,СВЦЭМ!$A$34:$A$777,$A24,СВЦЭМ!$B$34:$B$777,G$11)+'СЕТ СН'!$F$9+СВЦЭМ!$D$10+'СЕТ СН'!$F$5-'СЕТ СН'!$F$17</f>
        <v>3989.2842534800002</v>
      </c>
      <c r="H24" s="35">
        <f>SUMIFS(СВЦЭМ!$C$34:$C$777,СВЦЭМ!$A$34:$A$777,$A24,СВЦЭМ!$B$34:$B$777,H$11)+'СЕТ СН'!$F$9+СВЦЭМ!$D$10+'СЕТ СН'!$F$5-'СЕТ СН'!$F$17</f>
        <v>3955.9521474200001</v>
      </c>
      <c r="I24" s="35">
        <f>SUMIFS(СВЦЭМ!$C$34:$C$777,СВЦЭМ!$A$34:$A$777,$A24,СВЦЭМ!$B$34:$B$777,I$11)+'СЕТ СН'!$F$9+СВЦЭМ!$D$10+'СЕТ СН'!$F$5-'СЕТ СН'!$F$17</f>
        <v>3911.75111457</v>
      </c>
      <c r="J24" s="35">
        <f>SUMIFS(СВЦЭМ!$C$34:$C$777,СВЦЭМ!$A$34:$A$777,$A24,СВЦЭМ!$B$34:$B$777,J$11)+'СЕТ СН'!$F$9+СВЦЭМ!$D$10+'СЕТ СН'!$F$5-'СЕТ СН'!$F$17</f>
        <v>3840.2861710400002</v>
      </c>
      <c r="K24" s="35">
        <f>SUMIFS(СВЦЭМ!$C$34:$C$777,СВЦЭМ!$A$34:$A$777,$A24,СВЦЭМ!$B$34:$B$777,K$11)+'СЕТ СН'!$F$9+СВЦЭМ!$D$10+'СЕТ СН'!$F$5-'СЕТ СН'!$F$17</f>
        <v>3823.3399118400002</v>
      </c>
      <c r="L24" s="35">
        <f>SUMIFS(СВЦЭМ!$C$34:$C$777,СВЦЭМ!$A$34:$A$777,$A24,СВЦЭМ!$B$34:$B$777,L$11)+'СЕТ СН'!$F$9+СВЦЭМ!$D$10+'СЕТ СН'!$F$5-'СЕТ СН'!$F$17</f>
        <v>3849.8383558200003</v>
      </c>
      <c r="M24" s="35">
        <f>SUMIFS(СВЦЭМ!$C$34:$C$777,СВЦЭМ!$A$34:$A$777,$A24,СВЦЭМ!$B$34:$B$777,M$11)+'СЕТ СН'!$F$9+СВЦЭМ!$D$10+'СЕТ СН'!$F$5-'СЕТ СН'!$F$17</f>
        <v>3843.5508629400001</v>
      </c>
      <c r="N24" s="35">
        <f>SUMIFS(СВЦЭМ!$C$34:$C$777,СВЦЭМ!$A$34:$A$777,$A24,СВЦЭМ!$B$34:$B$777,N$11)+'СЕТ СН'!$F$9+СВЦЭМ!$D$10+'СЕТ СН'!$F$5-'СЕТ СН'!$F$17</f>
        <v>3843.1872923400006</v>
      </c>
      <c r="O24" s="35">
        <f>SUMIFS(СВЦЭМ!$C$34:$C$777,СВЦЭМ!$A$34:$A$777,$A24,СВЦЭМ!$B$34:$B$777,O$11)+'СЕТ СН'!$F$9+СВЦЭМ!$D$10+'СЕТ СН'!$F$5-'СЕТ СН'!$F$17</f>
        <v>3842.3955269899998</v>
      </c>
      <c r="P24" s="35">
        <f>SUMIFS(СВЦЭМ!$C$34:$C$777,СВЦЭМ!$A$34:$A$777,$A24,СВЦЭМ!$B$34:$B$777,P$11)+'СЕТ СН'!$F$9+СВЦЭМ!$D$10+'СЕТ СН'!$F$5-'СЕТ СН'!$F$17</f>
        <v>3840.3153516600005</v>
      </c>
      <c r="Q24" s="35">
        <f>SUMIFS(СВЦЭМ!$C$34:$C$777,СВЦЭМ!$A$34:$A$777,$A24,СВЦЭМ!$B$34:$B$777,Q$11)+'СЕТ СН'!$F$9+СВЦЭМ!$D$10+'СЕТ СН'!$F$5-'СЕТ СН'!$F$17</f>
        <v>3842.2239447600004</v>
      </c>
      <c r="R24" s="35">
        <f>SUMIFS(СВЦЭМ!$C$34:$C$777,СВЦЭМ!$A$34:$A$777,$A24,СВЦЭМ!$B$34:$B$777,R$11)+'СЕТ СН'!$F$9+СВЦЭМ!$D$10+'СЕТ СН'!$F$5-'СЕТ СН'!$F$17</f>
        <v>3837.5162416800003</v>
      </c>
      <c r="S24" s="35">
        <f>SUMIFS(СВЦЭМ!$C$34:$C$777,СВЦЭМ!$A$34:$A$777,$A24,СВЦЭМ!$B$34:$B$777,S$11)+'СЕТ СН'!$F$9+СВЦЭМ!$D$10+'СЕТ СН'!$F$5-'СЕТ СН'!$F$17</f>
        <v>3830.3317620899998</v>
      </c>
      <c r="T24" s="35">
        <f>SUMIFS(СВЦЭМ!$C$34:$C$777,СВЦЭМ!$A$34:$A$777,$A24,СВЦЭМ!$B$34:$B$777,T$11)+'СЕТ СН'!$F$9+СВЦЭМ!$D$10+'СЕТ СН'!$F$5-'СЕТ СН'!$F$17</f>
        <v>3811.88407069</v>
      </c>
      <c r="U24" s="35">
        <f>SUMIFS(СВЦЭМ!$C$34:$C$777,СВЦЭМ!$A$34:$A$777,$A24,СВЦЭМ!$B$34:$B$777,U$11)+'СЕТ СН'!$F$9+СВЦЭМ!$D$10+'СЕТ СН'!$F$5-'СЕТ СН'!$F$17</f>
        <v>3803.4993064299997</v>
      </c>
      <c r="V24" s="35">
        <f>SUMIFS(СВЦЭМ!$C$34:$C$777,СВЦЭМ!$A$34:$A$777,$A24,СВЦЭМ!$B$34:$B$777,V$11)+'СЕТ СН'!$F$9+СВЦЭМ!$D$10+'СЕТ СН'!$F$5-'СЕТ СН'!$F$17</f>
        <v>3794.8628203799999</v>
      </c>
      <c r="W24" s="35">
        <f>SUMIFS(СВЦЭМ!$C$34:$C$777,СВЦЭМ!$A$34:$A$777,$A24,СВЦЭМ!$B$34:$B$777,W$11)+'СЕТ СН'!$F$9+СВЦЭМ!$D$10+'СЕТ СН'!$F$5-'СЕТ СН'!$F$17</f>
        <v>3773.1584776899999</v>
      </c>
      <c r="X24" s="35">
        <f>SUMIFS(СВЦЭМ!$C$34:$C$777,СВЦЭМ!$A$34:$A$777,$A24,СВЦЭМ!$B$34:$B$777,X$11)+'СЕТ СН'!$F$9+СВЦЭМ!$D$10+'СЕТ СН'!$F$5-'СЕТ СН'!$F$17</f>
        <v>3782.5536314600004</v>
      </c>
      <c r="Y24" s="35">
        <f>SUMIFS(СВЦЭМ!$C$34:$C$777,СВЦЭМ!$A$34:$A$777,$A24,СВЦЭМ!$B$34:$B$777,Y$11)+'СЕТ СН'!$F$9+СВЦЭМ!$D$10+'СЕТ СН'!$F$5-'СЕТ СН'!$F$17</f>
        <v>3832.6522777800001</v>
      </c>
    </row>
    <row r="25" spans="1:25" ht="15.75" x14ac:dyDescent="0.2">
      <c r="A25" s="34">
        <f t="shared" si="0"/>
        <v>42869</v>
      </c>
      <c r="B25" s="35">
        <f>SUMIFS(СВЦЭМ!$C$34:$C$777,СВЦЭМ!$A$34:$A$777,$A25,СВЦЭМ!$B$34:$B$777,B$11)+'СЕТ СН'!$F$9+СВЦЭМ!$D$10+'СЕТ СН'!$F$5-'СЕТ СН'!$F$17</f>
        <v>3944.1411046900002</v>
      </c>
      <c r="C25" s="35">
        <f>SUMIFS(СВЦЭМ!$C$34:$C$777,СВЦЭМ!$A$34:$A$777,$A25,СВЦЭМ!$B$34:$B$777,C$11)+'СЕТ СН'!$F$9+СВЦЭМ!$D$10+'СЕТ СН'!$F$5-'СЕТ СН'!$F$17</f>
        <v>4003.7584279500006</v>
      </c>
      <c r="D25" s="35">
        <f>SUMIFS(СВЦЭМ!$C$34:$C$777,СВЦЭМ!$A$34:$A$777,$A25,СВЦЭМ!$B$34:$B$777,D$11)+'СЕТ СН'!$F$9+СВЦЭМ!$D$10+'СЕТ СН'!$F$5-'СЕТ СН'!$F$17</f>
        <v>4033.0096205899999</v>
      </c>
      <c r="E25" s="35">
        <f>SUMIFS(СВЦЭМ!$C$34:$C$777,СВЦЭМ!$A$34:$A$777,$A25,СВЦЭМ!$B$34:$B$777,E$11)+'СЕТ СН'!$F$9+СВЦЭМ!$D$10+'СЕТ СН'!$F$5-'СЕТ СН'!$F$17</f>
        <v>4053.1680635600005</v>
      </c>
      <c r="F25" s="35">
        <f>SUMIFS(СВЦЭМ!$C$34:$C$777,СВЦЭМ!$A$34:$A$777,$A25,СВЦЭМ!$B$34:$B$777,F$11)+'СЕТ СН'!$F$9+СВЦЭМ!$D$10+'СЕТ СН'!$F$5-'СЕТ СН'!$F$17</f>
        <v>4066.5551365600004</v>
      </c>
      <c r="G25" s="35">
        <f>SUMIFS(СВЦЭМ!$C$34:$C$777,СВЦЭМ!$A$34:$A$777,$A25,СВЦЭМ!$B$34:$B$777,G$11)+'СЕТ СН'!$F$9+СВЦЭМ!$D$10+'СЕТ СН'!$F$5-'СЕТ СН'!$F$17</f>
        <v>4056.7831687600001</v>
      </c>
      <c r="H25" s="35">
        <f>SUMIFS(СВЦЭМ!$C$34:$C$777,СВЦЭМ!$A$34:$A$777,$A25,СВЦЭМ!$B$34:$B$777,H$11)+'СЕТ СН'!$F$9+СВЦЭМ!$D$10+'СЕТ СН'!$F$5-'СЕТ СН'!$F$17</f>
        <v>4026.5497975100006</v>
      </c>
      <c r="I25" s="35">
        <f>SUMIFS(СВЦЭМ!$C$34:$C$777,СВЦЭМ!$A$34:$A$777,$A25,СВЦЭМ!$B$34:$B$777,I$11)+'СЕТ СН'!$F$9+СВЦЭМ!$D$10+'СЕТ СН'!$F$5-'СЕТ СН'!$F$17</f>
        <v>3988.4347960100004</v>
      </c>
      <c r="J25" s="35">
        <f>SUMIFS(СВЦЭМ!$C$34:$C$777,СВЦЭМ!$A$34:$A$777,$A25,СВЦЭМ!$B$34:$B$777,J$11)+'СЕТ СН'!$F$9+СВЦЭМ!$D$10+'СЕТ СН'!$F$5-'СЕТ СН'!$F$17</f>
        <v>3916.9528114599998</v>
      </c>
      <c r="K25" s="35">
        <f>SUMIFS(СВЦЭМ!$C$34:$C$777,СВЦЭМ!$A$34:$A$777,$A25,СВЦЭМ!$B$34:$B$777,K$11)+'СЕТ СН'!$F$9+СВЦЭМ!$D$10+'СЕТ СН'!$F$5-'СЕТ СН'!$F$17</f>
        <v>3847.2902944500001</v>
      </c>
      <c r="L25" s="35">
        <f>SUMIFS(СВЦЭМ!$C$34:$C$777,СВЦЭМ!$A$34:$A$777,$A25,СВЦЭМ!$B$34:$B$777,L$11)+'СЕТ СН'!$F$9+СВЦЭМ!$D$10+'СЕТ СН'!$F$5-'СЕТ СН'!$F$17</f>
        <v>3822.4229432100001</v>
      </c>
      <c r="M25" s="35">
        <f>SUMIFS(СВЦЭМ!$C$34:$C$777,СВЦЭМ!$A$34:$A$777,$A25,СВЦЭМ!$B$34:$B$777,M$11)+'СЕТ СН'!$F$9+СВЦЭМ!$D$10+'СЕТ СН'!$F$5-'СЕТ СН'!$F$17</f>
        <v>3833.8629206100004</v>
      </c>
      <c r="N25" s="35">
        <f>SUMIFS(СВЦЭМ!$C$34:$C$777,СВЦЭМ!$A$34:$A$777,$A25,СВЦЭМ!$B$34:$B$777,N$11)+'СЕТ СН'!$F$9+СВЦЭМ!$D$10+'СЕТ СН'!$F$5-'СЕТ СН'!$F$17</f>
        <v>3852.4067547599998</v>
      </c>
      <c r="O25" s="35">
        <f>SUMIFS(СВЦЭМ!$C$34:$C$777,СВЦЭМ!$A$34:$A$777,$A25,СВЦЭМ!$B$34:$B$777,O$11)+'СЕТ СН'!$F$9+СВЦЭМ!$D$10+'СЕТ СН'!$F$5-'СЕТ СН'!$F$17</f>
        <v>3860.7313136499997</v>
      </c>
      <c r="P25" s="35">
        <f>SUMIFS(СВЦЭМ!$C$34:$C$777,СВЦЭМ!$A$34:$A$777,$A25,СВЦЭМ!$B$34:$B$777,P$11)+'СЕТ СН'!$F$9+СВЦЭМ!$D$10+'СЕТ СН'!$F$5-'СЕТ СН'!$F$17</f>
        <v>3881.34662192</v>
      </c>
      <c r="Q25" s="35">
        <f>SUMIFS(СВЦЭМ!$C$34:$C$777,СВЦЭМ!$A$34:$A$777,$A25,СВЦЭМ!$B$34:$B$777,Q$11)+'СЕТ СН'!$F$9+СВЦЭМ!$D$10+'СЕТ СН'!$F$5-'СЕТ СН'!$F$17</f>
        <v>3889.8601058300001</v>
      </c>
      <c r="R25" s="35">
        <f>SUMIFS(СВЦЭМ!$C$34:$C$777,СВЦЭМ!$A$34:$A$777,$A25,СВЦЭМ!$B$34:$B$777,R$11)+'СЕТ СН'!$F$9+СВЦЭМ!$D$10+'СЕТ СН'!$F$5-'СЕТ СН'!$F$17</f>
        <v>3895.3930212200003</v>
      </c>
      <c r="S25" s="35">
        <f>SUMIFS(СВЦЭМ!$C$34:$C$777,СВЦЭМ!$A$34:$A$777,$A25,СВЦЭМ!$B$34:$B$777,S$11)+'СЕТ СН'!$F$9+СВЦЭМ!$D$10+'СЕТ СН'!$F$5-'СЕТ СН'!$F$17</f>
        <v>3889.5489542800005</v>
      </c>
      <c r="T25" s="35">
        <f>SUMIFS(СВЦЭМ!$C$34:$C$777,СВЦЭМ!$A$34:$A$777,$A25,СВЦЭМ!$B$34:$B$777,T$11)+'СЕТ СН'!$F$9+СВЦЭМ!$D$10+'СЕТ СН'!$F$5-'СЕТ СН'!$F$17</f>
        <v>3869.8463405100001</v>
      </c>
      <c r="U25" s="35">
        <f>SUMIFS(СВЦЭМ!$C$34:$C$777,СВЦЭМ!$A$34:$A$777,$A25,СВЦЭМ!$B$34:$B$777,U$11)+'СЕТ СН'!$F$9+СВЦЭМ!$D$10+'СЕТ СН'!$F$5-'СЕТ СН'!$F$17</f>
        <v>3847.1085487600003</v>
      </c>
      <c r="V25" s="35">
        <f>SUMIFS(СВЦЭМ!$C$34:$C$777,СВЦЭМ!$A$34:$A$777,$A25,СВЦЭМ!$B$34:$B$777,V$11)+'СЕТ СН'!$F$9+СВЦЭМ!$D$10+'СЕТ СН'!$F$5-'СЕТ СН'!$F$17</f>
        <v>3808.2414721599998</v>
      </c>
      <c r="W25" s="35">
        <f>SUMIFS(СВЦЭМ!$C$34:$C$777,СВЦЭМ!$A$34:$A$777,$A25,СВЦЭМ!$B$34:$B$777,W$11)+'СЕТ СН'!$F$9+СВЦЭМ!$D$10+'СЕТ СН'!$F$5-'СЕТ СН'!$F$17</f>
        <v>3793.4697050699997</v>
      </c>
      <c r="X25" s="35">
        <f>SUMIFS(СВЦЭМ!$C$34:$C$777,СВЦЭМ!$A$34:$A$777,$A25,СВЦЭМ!$B$34:$B$777,X$11)+'СЕТ СН'!$F$9+СВЦЭМ!$D$10+'СЕТ СН'!$F$5-'СЕТ СН'!$F$17</f>
        <v>3815.5181251800004</v>
      </c>
      <c r="Y25" s="35">
        <f>SUMIFS(СВЦЭМ!$C$34:$C$777,СВЦЭМ!$A$34:$A$777,$A25,СВЦЭМ!$B$34:$B$777,Y$11)+'СЕТ СН'!$F$9+СВЦЭМ!$D$10+'СЕТ СН'!$F$5-'СЕТ СН'!$F$17</f>
        <v>3888.2986837200006</v>
      </c>
    </row>
    <row r="26" spans="1:25" ht="15.75" x14ac:dyDescent="0.2">
      <c r="A26" s="34">
        <f t="shared" si="0"/>
        <v>42870</v>
      </c>
      <c r="B26" s="35">
        <f>SUMIFS(СВЦЭМ!$C$34:$C$777,СВЦЭМ!$A$34:$A$777,$A26,СВЦЭМ!$B$34:$B$777,B$11)+'СЕТ СН'!$F$9+СВЦЭМ!$D$10+'СЕТ СН'!$F$5-'СЕТ СН'!$F$17</f>
        <v>3985.95745687</v>
      </c>
      <c r="C26" s="35">
        <f>SUMIFS(СВЦЭМ!$C$34:$C$777,СВЦЭМ!$A$34:$A$777,$A26,СВЦЭМ!$B$34:$B$777,C$11)+'СЕТ СН'!$F$9+СВЦЭМ!$D$10+'СЕТ СН'!$F$5-'СЕТ СН'!$F$17</f>
        <v>4050.5732126700004</v>
      </c>
      <c r="D26" s="35">
        <f>SUMIFS(СВЦЭМ!$C$34:$C$777,СВЦЭМ!$A$34:$A$777,$A26,СВЦЭМ!$B$34:$B$777,D$11)+'СЕТ СН'!$F$9+СВЦЭМ!$D$10+'СЕТ СН'!$F$5-'СЕТ СН'!$F$17</f>
        <v>4087.0809663</v>
      </c>
      <c r="E26" s="35">
        <f>SUMIFS(СВЦЭМ!$C$34:$C$777,СВЦЭМ!$A$34:$A$777,$A26,СВЦЭМ!$B$34:$B$777,E$11)+'СЕТ СН'!$F$9+СВЦЭМ!$D$10+'СЕТ СН'!$F$5-'СЕТ СН'!$F$17</f>
        <v>4103.1070162200003</v>
      </c>
      <c r="F26" s="35">
        <f>SUMIFS(СВЦЭМ!$C$34:$C$777,СВЦЭМ!$A$34:$A$777,$A26,СВЦЭМ!$B$34:$B$777,F$11)+'СЕТ СН'!$F$9+СВЦЭМ!$D$10+'СЕТ СН'!$F$5-'СЕТ СН'!$F$17</f>
        <v>4105.41385945</v>
      </c>
      <c r="G26" s="35">
        <f>SUMIFS(СВЦЭМ!$C$34:$C$777,СВЦЭМ!$A$34:$A$777,$A26,СВЦЭМ!$B$34:$B$777,G$11)+'СЕТ СН'!$F$9+СВЦЭМ!$D$10+'СЕТ СН'!$F$5-'СЕТ СН'!$F$17</f>
        <v>4095.4367426600002</v>
      </c>
      <c r="H26" s="35">
        <f>SUMIFS(СВЦЭМ!$C$34:$C$777,СВЦЭМ!$A$34:$A$777,$A26,СВЦЭМ!$B$34:$B$777,H$11)+'СЕТ СН'!$F$9+СВЦЭМ!$D$10+'СЕТ СН'!$F$5-'СЕТ СН'!$F$17</f>
        <v>4020.0715448199999</v>
      </c>
      <c r="I26" s="35">
        <f>SUMIFS(СВЦЭМ!$C$34:$C$777,СВЦЭМ!$A$34:$A$777,$A26,СВЦЭМ!$B$34:$B$777,I$11)+'СЕТ СН'!$F$9+СВЦЭМ!$D$10+'СЕТ СН'!$F$5-'СЕТ СН'!$F$17</f>
        <v>3926.2427995100006</v>
      </c>
      <c r="J26" s="35">
        <f>SUMIFS(СВЦЭМ!$C$34:$C$777,СВЦЭМ!$A$34:$A$777,$A26,СВЦЭМ!$B$34:$B$777,J$11)+'СЕТ СН'!$F$9+СВЦЭМ!$D$10+'СЕТ СН'!$F$5-'СЕТ СН'!$F$17</f>
        <v>3880.5677705899998</v>
      </c>
      <c r="K26" s="35">
        <f>SUMIFS(СВЦЭМ!$C$34:$C$777,СВЦЭМ!$A$34:$A$777,$A26,СВЦЭМ!$B$34:$B$777,K$11)+'СЕТ СН'!$F$9+СВЦЭМ!$D$10+'СЕТ СН'!$F$5-'СЕТ СН'!$F$17</f>
        <v>3845.7954836999997</v>
      </c>
      <c r="L26" s="35">
        <f>SUMIFS(СВЦЭМ!$C$34:$C$777,СВЦЭМ!$A$34:$A$777,$A26,СВЦЭМ!$B$34:$B$777,L$11)+'СЕТ СН'!$F$9+СВЦЭМ!$D$10+'СЕТ СН'!$F$5-'СЕТ СН'!$F$17</f>
        <v>3839.7573355300001</v>
      </c>
      <c r="M26" s="35">
        <f>SUMIFS(СВЦЭМ!$C$34:$C$777,СВЦЭМ!$A$34:$A$777,$A26,СВЦЭМ!$B$34:$B$777,M$11)+'СЕТ СН'!$F$9+СВЦЭМ!$D$10+'СЕТ СН'!$F$5-'СЕТ СН'!$F$17</f>
        <v>3849.9853095300004</v>
      </c>
      <c r="N26" s="35">
        <f>SUMIFS(СВЦЭМ!$C$34:$C$777,СВЦЭМ!$A$34:$A$777,$A26,СВЦЭМ!$B$34:$B$777,N$11)+'СЕТ СН'!$F$9+СВЦЭМ!$D$10+'СЕТ СН'!$F$5-'СЕТ СН'!$F$17</f>
        <v>3869.1748372900001</v>
      </c>
      <c r="O26" s="35">
        <f>SUMIFS(СВЦЭМ!$C$34:$C$777,СВЦЭМ!$A$34:$A$777,$A26,СВЦЭМ!$B$34:$B$777,O$11)+'СЕТ СН'!$F$9+СВЦЭМ!$D$10+'СЕТ СН'!$F$5-'СЕТ СН'!$F$17</f>
        <v>3874.8764817600004</v>
      </c>
      <c r="P26" s="35">
        <f>SUMIFS(СВЦЭМ!$C$34:$C$777,СВЦЭМ!$A$34:$A$777,$A26,СВЦЭМ!$B$34:$B$777,P$11)+'СЕТ СН'!$F$9+СВЦЭМ!$D$10+'СЕТ СН'!$F$5-'СЕТ СН'!$F$17</f>
        <v>3883.7512202500002</v>
      </c>
      <c r="Q26" s="35">
        <f>SUMIFS(СВЦЭМ!$C$34:$C$777,СВЦЭМ!$A$34:$A$777,$A26,СВЦЭМ!$B$34:$B$777,Q$11)+'СЕТ СН'!$F$9+СВЦЭМ!$D$10+'СЕТ СН'!$F$5-'СЕТ СН'!$F$17</f>
        <v>3902.4502583399999</v>
      </c>
      <c r="R26" s="35">
        <f>SUMIFS(СВЦЭМ!$C$34:$C$777,СВЦЭМ!$A$34:$A$777,$A26,СВЦЭМ!$B$34:$B$777,R$11)+'СЕТ СН'!$F$9+СВЦЭМ!$D$10+'СЕТ СН'!$F$5-'СЕТ СН'!$F$17</f>
        <v>3921.5407223700004</v>
      </c>
      <c r="S26" s="35">
        <f>SUMIFS(СВЦЭМ!$C$34:$C$777,СВЦЭМ!$A$34:$A$777,$A26,СВЦЭМ!$B$34:$B$777,S$11)+'СЕТ СН'!$F$9+СВЦЭМ!$D$10+'СЕТ СН'!$F$5-'СЕТ СН'!$F$17</f>
        <v>3913.4020197899999</v>
      </c>
      <c r="T26" s="35">
        <f>SUMIFS(СВЦЭМ!$C$34:$C$777,СВЦЭМ!$A$34:$A$777,$A26,СВЦЭМ!$B$34:$B$777,T$11)+'СЕТ СН'!$F$9+СВЦЭМ!$D$10+'СЕТ СН'!$F$5-'СЕТ СН'!$F$17</f>
        <v>3886.4880195900005</v>
      </c>
      <c r="U26" s="35">
        <f>SUMIFS(СВЦЭМ!$C$34:$C$777,СВЦЭМ!$A$34:$A$777,$A26,СВЦЭМ!$B$34:$B$777,U$11)+'СЕТ СН'!$F$9+СВЦЭМ!$D$10+'СЕТ СН'!$F$5-'СЕТ СН'!$F$17</f>
        <v>3856.0359518200003</v>
      </c>
      <c r="V26" s="35">
        <f>SUMIFS(СВЦЭМ!$C$34:$C$777,СВЦЭМ!$A$34:$A$777,$A26,СВЦЭМ!$B$34:$B$777,V$11)+'СЕТ СН'!$F$9+СВЦЭМ!$D$10+'СЕТ СН'!$F$5-'СЕТ СН'!$F$17</f>
        <v>3825.8016901299998</v>
      </c>
      <c r="W26" s="35">
        <f>SUMIFS(СВЦЭМ!$C$34:$C$777,СВЦЭМ!$A$34:$A$777,$A26,СВЦЭМ!$B$34:$B$777,W$11)+'СЕТ СН'!$F$9+СВЦЭМ!$D$10+'СЕТ СН'!$F$5-'СЕТ СН'!$F$17</f>
        <v>3796.96022232</v>
      </c>
      <c r="X26" s="35">
        <f>SUMIFS(СВЦЭМ!$C$34:$C$777,СВЦЭМ!$A$34:$A$777,$A26,СВЦЭМ!$B$34:$B$777,X$11)+'СЕТ СН'!$F$9+СВЦЭМ!$D$10+'СЕТ СН'!$F$5-'СЕТ СН'!$F$17</f>
        <v>3831.75961637</v>
      </c>
      <c r="Y26" s="35">
        <f>SUMIFS(СВЦЭМ!$C$34:$C$777,СВЦЭМ!$A$34:$A$777,$A26,СВЦЭМ!$B$34:$B$777,Y$11)+'СЕТ СН'!$F$9+СВЦЭМ!$D$10+'СЕТ СН'!$F$5-'СЕТ СН'!$F$17</f>
        <v>3907.46863519</v>
      </c>
    </row>
    <row r="27" spans="1:25" ht="15.75" x14ac:dyDescent="0.2">
      <c r="A27" s="34">
        <f t="shared" si="0"/>
        <v>42871</v>
      </c>
      <c r="B27" s="35">
        <f>SUMIFS(СВЦЭМ!$C$34:$C$777,СВЦЭМ!$A$34:$A$777,$A27,СВЦЭМ!$B$34:$B$777,B$11)+'СЕТ СН'!$F$9+СВЦЭМ!$D$10+'СЕТ СН'!$F$5-'СЕТ СН'!$F$17</f>
        <v>3898.4733523800005</v>
      </c>
      <c r="C27" s="35">
        <f>SUMIFS(СВЦЭМ!$C$34:$C$777,СВЦЭМ!$A$34:$A$777,$A27,СВЦЭМ!$B$34:$B$777,C$11)+'СЕТ СН'!$F$9+СВЦЭМ!$D$10+'СЕТ СН'!$F$5-'СЕТ СН'!$F$17</f>
        <v>3954.7983171800006</v>
      </c>
      <c r="D27" s="35">
        <f>SUMIFS(СВЦЭМ!$C$34:$C$777,СВЦЭМ!$A$34:$A$777,$A27,СВЦЭМ!$B$34:$B$777,D$11)+'СЕТ СН'!$F$9+СВЦЭМ!$D$10+'СЕТ СН'!$F$5-'СЕТ СН'!$F$17</f>
        <v>3992.2743475500001</v>
      </c>
      <c r="E27" s="35">
        <f>SUMIFS(СВЦЭМ!$C$34:$C$777,СВЦЭМ!$A$34:$A$777,$A27,СВЦЭМ!$B$34:$B$777,E$11)+'СЕТ СН'!$F$9+СВЦЭМ!$D$10+'СЕТ СН'!$F$5-'СЕТ СН'!$F$17</f>
        <v>4009.6373042900004</v>
      </c>
      <c r="F27" s="35">
        <f>SUMIFS(СВЦЭМ!$C$34:$C$777,СВЦЭМ!$A$34:$A$777,$A27,СВЦЭМ!$B$34:$B$777,F$11)+'СЕТ СН'!$F$9+СВЦЭМ!$D$10+'СЕТ СН'!$F$5-'СЕТ СН'!$F$17</f>
        <v>4011.2278364000003</v>
      </c>
      <c r="G27" s="35">
        <f>SUMIFS(СВЦЭМ!$C$34:$C$777,СВЦЭМ!$A$34:$A$777,$A27,СВЦЭМ!$B$34:$B$777,G$11)+'СЕТ СН'!$F$9+СВЦЭМ!$D$10+'СЕТ СН'!$F$5-'СЕТ СН'!$F$17</f>
        <v>3995.7073198300004</v>
      </c>
      <c r="H27" s="35">
        <f>SUMIFS(СВЦЭМ!$C$34:$C$777,СВЦЭМ!$A$34:$A$777,$A27,СВЦЭМ!$B$34:$B$777,H$11)+'СЕТ СН'!$F$9+СВЦЭМ!$D$10+'СЕТ СН'!$F$5-'СЕТ СН'!$F$17</f>
        <v>3922.1153838299997</v>
      </c>
      <c r="I27" s="35">
        <f>SUMIFS(СВЦЭМ!$C$34:$C$777,СВЦЭМ!$A$34:$A$777,$A27,СВЦЭМ!$B$34:$B$777,I$11)+'СЕТ СН'!$F$9+СВЦЭМ!$D$10+'СЕТ СН'!$F$5-'СЕТ СН'!$F$17</f>
        <v>3854.9086631400005</v>
      </c>
      <c r="J27" s="35">
        <f>SUMIFS(СВЦЭМ!$C$34:$C$777,СВЦЭМ!$A$34:$A$777,$A27,СВЦЭМ!$B$34:$B$777,J$11)+'СЕТ СН'!$F$9+СВЦЭМ!$D$10+'СЕТ СН'!$F$5-'СЕТ СН'!$F$17</f>
        <v>3821.5505269900004</v>
      </c>
      <c r="K27" s="35">
        <f>SUMIFS(СВЦЭМ!$C$34:$C$777,СВЦЭМ!$A$34:$A$777,$A27,СВЦЭМ!$B$34:$B$777,K$11)+'СЕТ СН'!$F$9+СВЦЭМ!$D$10+'СЕТ СН'!$F$5-'СЕТ СН'!$F$17</f>
        <v>3791.2048629800001</v>
      </c>
      <c r="L27" s="35">
        <f>SUMIFS(СВЦЭМ!$C$34:$C$777,СВЦЭМ!$A$34:$A$777,$A27,СВЦЭМ!$B$34:$B$777,L$11)+'СЕТ СН'!$F$9+СВЦЭМ!$D$10+'СЕТ СН'!$F$5-'СЕТ СН'!$F$17</f>
        <v>3786.2890252500001</v>
      </c>
      <c r="M27" s="35">
        <f>SUMIFS(СВЦЭМ!$C$34:$C$777,СВЦЭМ!$A$34:$A$777,$A27,СВЦЭМ!$B$34:$B$777,M$11)+'СЕТ СН'!$F$9+СВЦЭМ!$D$10+'СЕТ СН'!$F$5-'СЕТ СН'!$F$17</f>
        <v>3799.9387399500001</v>
      </c>
      <c r="N27" s="35">
        <f>SUMIFS(СВЦЭМ!$C$34:$C$777,СВЦЭМ!$A$34:$A$777,$A27,СВЦЭМ!$B$34:$B$777,N$11)+'СЕТ СН'!$F$9+СВЦЭМ!$D$10+'СЕТ СН'!$F$5-'СЕТ СН'!$F$17</f>
        <v>3818.5517173500002</v>
      </c>
      <c r="O27" s="35">
        <f>SUMIFS(СВЦЭМ!$C$34:$C$777,СВЦЭМ!$A$34:$A$777,$A27,СВЦЭМ!$B$34:$B$777,O$11)+'СЕТ СН'!$F$9+СВЦЭМ!$D$10+'СЕТ СН'!$F$5-'СЕТ СН'!$F$17</f>
        <v>3825.0272967600004</v>
      </c>
      <c r="P27" s="35">
        <f>SUMIFS(СВЦЭМ!$C$34:$C$777,СВЦЭМ!$A$34:$A$777,$A27,СВЦЭМ!$B$34:$B$777,P$11)+'СЕТ СН'!$F$9+СВЦЭМ!$D$10+'СЕТ СН'!$F$5-'СЕТ СН'!$F$17</f>
        <v>3833.1371491299997</v>
      </c>
      <c r="Q27" s="35">
        <f>SUMIFS(СВЦЭМ!$C$34:$C$777,СВЦЭМ!$A$34:$A$777,$A27,СВЦЭМ!$B$34:$B$777,Q$11)+'СЕТ СН'!$F$9+СВЦЭМ!$D$10+'СЕТ СН'!$F$5-'СЕТ СН'!$F$17</f>
        <v>3833.7300820400005</v>
      </c>
      <c r="R27" s="35">
        <f>SUMIFS(СВЦЭМ!$C$34:$C$777,СВЦЭМ!$A$34:$A$777,$A27,СВЦЭМ!$B$34:$B$777,R$11)+'СЕТ СН'!$F$9+СВЦЭМ!$D$10+'СЕТ СН'!$F$5-'СЕТ СН'!$F$17</f>
        <v>3838.6703889500004</v>
      </c>
      <c r="S27" s="35">
        <f>SUMIFS(СВЦЭМ!$C$34:$C$777,СВЦЭМ!$A$34:$A$777,$A27,СВЦЭМ!$B$34:$B$777,S$11)+'СЕТ СН'!$F$9+СВЦЭМ!$D$10+'СЕТ СН'!$F$5-'СЕТ СН'!$F$17</f>
        <v>3831.7938086700005</v>
      </c>
      <c r="T27" s="35">
        <f>SUMIFS(СВЦЭМ!$C$34:$C$777,СВЦЭМ!$A$34:$A$777,$A27,СВЦЭМ!$B$34:$B$777,T$11)+'СЕТ СН'!$F$9+СВЦЭМ!$D$10+'СЕТ СН'!$F$5-'СЕТ СН'!$F$17</f>
        <v>3810.9686079100002</v>
      </c>
      <c r="U27" s="35">
        <f>SUMIFS(СВЦЭМ!$C$34:$C$777,СВЦЭМ!$A$34:$A$777,$A27,СВЦЭМ!$B$34:$B$777,U$11)+'СЕТ СН'!$F$9+СВЦЭМ!$D$10+'СЕТ СН'!$F$5-'СЕТ СН'!$F$17</f>
        <v>3795.0417571300004</v>
      </c>
      <c r="V27" s="35">
        <f>SUMIFS(СВЦЭМ!$C$34:$C$777,СВЦЭМ!$A$34:$A$777,$A27,СВЦЭМ!$B$34:$B$777,V$11)+'СЕТ СН'!$F$9+СВЦЭМ!$D$10+'СЕТ СН'!$F$5-'СЕТ СН'!$F$17</f>
        <v>3770.5449437300003</v>
      </c>
      <c r="W27" s="35">
        <f>SUMIFS(СВЦЭМ!$C$34:$C$777,СВЦЭМ!$A$34:$A$777,$A27,СВЦЭМ!$B$34:$B$777,W$11)+'СЕТ СН'!$F$9+СВЦЭМ!$D$10+'СЕТ СН'!$F$5-'СЕТ СН'!$F$17</f>
        <v>3781.0292084800003</v>
      </c>
      <c r="X27" s="35">
        <f>SUMIFS(СВЦЭМ!$C$34:$C$777,СВЦЭМ!$A$34:$A$777,$A27,СВЦЭМ!$B$34:$B$777,X$11)+'СЕТ СН'!$F$9+СВЦЭМ!$D$10+'СЕТ СН'!$F$5-'СЕТ СН'!$F$17</f>
        <v>3777.9251849000002</v>
      </c>
      <c r="Y27" s="35">
        <f>SUMIFS(СВЦЭМ!$C$34:$C$777,СВЦЭМ!$A$34:$A$777,$A27,СВЦЭМ!$B$34:$B$777,Y$11)+'СЕТ СН'!$F$9+СВЦЭМ!$D$10+'СЕТ СН'!$F$5-'СЕТ СН'!$F$17</f>
        <v>3841.4660121899997</v>
      </c>
    </row>
    <row r="28" spans="1:25" ht="15.75" x14ac:dyDescent="0.2">
      <c r="A28" s="34">
        <f t="shared" si="0"/>
        <v>42872</v>
      </c>
      <c r="B28" s="35">
        <f>SUMIFS(СВЦЭМ!$C$34:$C$777,СВЦЭМ!$A$34:$A$777,$A28,СВЦЭМ!$B$34:$B$777,B$11)+'СЕТ СН'!$F$9+СВЦЭМ!$D$10+'СЕТ СН'!$F$5-'СЕТ СН'!$F$17</f>
        <v>3895.6643144899999</v>
      </c>
      <c r="C28" s="35">
        <f>SUMIFS(СВЦЭМ!$C$34:$C$777,СВЦЭМ!$A$34:$A$777,$A28,СВЦЭМ!$B$34:$B$777,C$11)+'СЕТ СН'!$F$9+СВЦЭМ!$D$10+'СЕТ СН'!$F$5-'СЕТ СН'!$F$17</f>
        <v>3953.9731049800002</v>
      </c>
      <c r="D28" s="35">
        <f>SUMIFS(СВЦЭМ!$C$34:$C$777,СВЦЭМ!$A$34:$A$777,$A28,СВЦЭМ!$B$34:$B$777,D$11)+'СЕТ СН'!$F$9+СВЦЭМ!$D$10+'СЕТ СН'!$F$5-'СЕТ СН'!$F$17</f>
        <v>3975.21597982</v>
      </c>
      <c r="E28" s="35">
        <f>SUMIFS(СВЦЭМ!$C$34:$C$777,СВЦЭМ!$A$34:$A$777,$A28,СВЦЭМ!$B$34:$B$777,E$11)+'СЕТ СН'!$F$9+СВЦЭМ!$D$10+'СЕТ СН'!$F$5-'СЕТ СН'!$F$17</f>
        <v>3974.4996922999999</v>
      </c>
      <c r="F28" s="35">
        <f>SUMIFS(СВЦЭМ!$C$34:$C$777,СВЦЭМ!$A$34:$A$777,$A28,СВЦЭМ!$B$34:$B$777,F$11)+'СЕТ СН'!$F$9+СВЦЭМ!$D$10+'СЕТ СН'!$F$5-'СЕТ СН'!$F$17</f>
        <v>3978.0160207500003</v>
      </c>
      <c r="G28" s="35">
        <f>SUMIFS(СВЦЭМ!$C$34:$C$777,СВЦЭМ!$A$34:$A$777,$A28,СВЦЭМ!$B$34:$B$777,G$11)+'СЕТ СН'!$F$9+СВЦЭМ!$D$10+'СЕТ СН'!$F$5-'СЕТ СН'!$F$17</f>
        <v>3979.8757712900006</v>
      </c>
      <c r="H28" s="35">
        <f>SUMIFS(СВЦЭМ!$C$34:$C$777,СВЦЭМ!$A$34:$A$777,$A28,СВЦЭМ!$B$34:$B$777,H$11)+'СЕТ СН'!$F$9+СВЦЭМ!$D$10+'СЕТ СН'!$F$5-'СЕТ СН'!$F$17</f>
        <v>3924.8819627800003</v>
      </c>
      <c r="I28" s="35">
        <f>SUMIFS(СВЦЭМ!$C$34:$C$777,СВЦЭМ!$A$34:$A$777,$A28,СВЦЭМ!$B$34:$B$777,I$11)+'СЕТ СН'!$F$9+СВЦЭМ!$D$10+'СЕТ СН'!$F$5-'СЕТ СН'!$F$17</f>
        <v>3845.9324979900002</v>
      </c>
      <c r="J28" s="35">
        <f>SUMIFS(СВЦЭМ!$C$34:$C$777,СВЦЭМ!$A$34:$A$777,$A28,СВЦЭМ!$B$34:$B$777,J$11)+'СЕТ СН'!$F$9+СВЦЭМ!$D$10+'СЕТ СН'!$F$5-'СЕТ СН'!$F$17</f>
        <v>3810.8514045400007</v>
      </c>
      <c r="K28" s="35">
        <f>SUMIFS(СВЦЭМ!$C$34:$C$777,СВЦЭМ!$A$34:$A$777,$A28,СВЦЭМ!$B$34:$B$777,K$11)+'СЕТ СН'!$F$9+СВЦЭМ!$D$10+'СЕТ СН'!$F$5-'СЕТ СН'!$F$17</f>
        <v>3799.9008726600005</v>
      </c>
      <c r="L28" s="35">
        <f>SUMIFS(СВЦЭМ!$C$34:$C$777,СВЦЭМ!$A$34:$A$777,$A28,СВЦЭМ!$B$34:$B$777,L$11)+'СЕТ СН'!$F$9+СВЦЭМ!$D$10+'СЕТ СН'!$F$5-'СЕТ СН'!$F$17</f>
        <v>3784.2538528499999</v>
      </c>
      <c r="M28" s="35">
        <f>SUMIFS(СВЦЭМ!$C$34:$C$777,СВЦЭМ!$A$34:$A$777,$A28,СВЦЭМ!$B$34:$B$777,M$11)+'СЕТ СН'!$F$9+СВЦЭМ!$D$10+'СЕТ СН'!$F$5-'СЕТ СН'!$F$17</f>
        <v>3785.0543382300002</v>
      </c>
      <c r="N28" s="35">
        <f>SUMIFS(СВЦЭМ!$C$34:$C$777,СВЦЭМ!$A$34:$A$777,$A28,СВЦЭМ!$B$34:$B$777,N$11)+'СЕТ СН'!$F$9+СВЦЭМ!$D$10+'СЕТ СН'!$F$5-'СЕТ СН'!$F$17</f>
        <v>3784.7136158900003</v>
      </c>
      <c r="O28" s="35">
        <f>SUMIFS(СВЦЭМ!$C$34:$C$777,СВЦЭМ!$A$34:$A$777,$A28,СВЦЭМ!$B$34:$B$777,O$11)+'СЕТ СН'!$F$9+СВЦЭМ!$D$10+'СЕТ СН'!$F$5-'СЕТ СН'!$F$17</f>
        <v>3784.8098420799997</v>
      </c>
      <c r="P28" s="35">
        <f>SUMIFS(СВЦЭМ!$C$34:$C$777,СВЦЭМ!$A$34:$A$777,$A28,СВЦЭМ!$B$34:$B$777,P$11)+'СЕТ СН'!$F$9+СВЦЭМ!$D$10+'СЕТ СН'!$F$5-'СЕТ СН'!$F$17</f>
        <v>3797.3491314399998</v>
      </c>
      <c r="Q28" s="35">
        <f>SUMIFS(СВЦЭМ!$C$34:$C$777,СВЦЭМ!$A$34:$A$777,$A28,СВЦЭМ!$B$34:$B$777,Q$11)+'СЕТ СН'!$F$9+СВЦЭМ!$D$10+'СЕТ СН'!$F$5-'СЕТ СН'!$F$17</f>
        <v>3807.3105201400003</v>
      </c>
      <c r="R28" s="35">
        <f>SUMIFS(СВЦЭМ!$C$34:$C$777,СВЦЭМ!$A$34:$A$777,$A28,СВЦЭМ!$B$34:$B$777,R$11)+'СЕТ СН'!$F$9+СВЦЭМ!$D$10+'СЕТ СН'!$F$5-'СЕТ СН'!$F$17</f>
        <v>3818.6028768300002</v>
      </c>
      <c r="S28" s="35">
        <f>SUMIFS(СВЦЭМ!$C$34:$C$777,СВЦЭМ!$A$34:$A$777,$A28,СВЦЭМ!$B$34:$B$777,S$11)+'СЕТ СН'!$F$9+СВЦЭМ!$D$10+'СЕТ СН'!$F$5-'СЕТ СН'!$F$17</f>
        <v>3804.1470185100006</v>
      </c>
      <c r="T28" s="35">
        <f>SUMIFS(СВЦЭМ!$C$34:$C$777,СВЦЭМ!$A$34:$A$777,$A28,СВЦЭМ!$B$34:$B$777,T$11)+'СЕТ СН'!$F$9+СВЦЭМ!$D$10+'СЕТ СН'!$F$5-'СЕТ СН'!$F$17</f>
        <v>3799.60836406</v>
      </c>
      <c r="U28" s="35">
        <f>SUMIFS(СВЦЭМ!$C$34:$C$777,СВЦЭМ!$A$34:$A$777,$A28,СВЦЭМ!$B$34:$B$777,U$11)+'СЕТ СН'!$F$9+СВЦЭМ!$D$10+'СЕТ СН'!$F$5-'СЕТ СН'!$F$17</f>
        <v>3783.8604172200003</v>
      </c>
      <c r="V28" s="35">
        <f>SUMIFS(СВЦЭМ!$C$34:$C$777,СВЦЭМ!$A$34:$A$777,$A28,СВЦЭМ!$B$34:$B$777,V$11)+'СЕТ СН'!$F$9+СВЦЭМ!$D$10+'СЕТ СН'!$F$5-'СЕТ СН'!$F$17</f>
        <v>3755.4697670400001</v>
      </c>
      <c r="W28" s="35">
        <f>SUMIFS(СВЦЭМ!$C$34:$C$777,СВЦЭМ!$A$34:$A$777,$A28,СВЦЭМ!$B$34:$B$777,W$11)+'СЕТ СН'!$F$9+СВЦЭМ!$D$10+'СЕТ СН'!$F$5-'СЕТ СН'!$F$17</f>
        <v>3737.2554435299999</v>
      </c>
      <c r="X28" s="35">
        <f>SUMIFS(СВЦЭМ!$C$34:$C$777,СВЦЭМ!$A$34:$A$777,$A28,СВЦЭМ!$B$34:$B$777,X$11)+'СЕТ СН'!$F$9+СВЦЭМ!$D$10+'СЕТ СН'!$F$5-'СЕТ СН'!$F$17</f>
        <v>3765.09890602</v>
      </c>
      <c r="Y28" s="35">
        <f>SUMIFS(СВЦЭМ!$C$34:$C$777,СВЦЭМ!$A$34:$A$777,$A28,СВЦЭМ!$B$34:$B$777,Y$11)+'СЕТ СН'!$F$9+СВЦЭМ!$D$10+'СЕТ СН'!$F$5-'СЕТ СН'!$F$17</f>
        <v>3817.0368683300003</v>
      </c>
    </row>
    <row r="29" spans="1:25" ht="15.75" x14ac:dyDescent="0.2">
      <c r="A29" s="34">
        <f t="shared" si="0"/>
        <v>42873</v>
      </c>
      <c r="B29" s="35">
        <f>SUMIFS(СВЦЭМ!$C$34:$C$777,СВЦЭМ!$A$34:$A$777,$A29,СВЦЭМ!$B$34:$B$777,B$11)+'СЕТ СН'!$F$9+СВЦЭМ!$D$10+'СЕТ СН'!$F$5-'СЕТ СН'!$F$17</f>
        <v>3883.0359213900001</v>
      </c>
      <c r="C29" s="35">
        <f>SUMIFS(СВЦЭМ!$C$34:$C$777,СВЦЭМ!$A$34:$A$777,$A29,СВЦЭМ!$B$34:$B$777,C$11)+'СЕТ СН'!$F$9+СВЦЭМ!$D$10+'СЕТ СН'!$F$5-'СЕТ СН'!$F$17</f>
        <v>3937.8042135000005</v>
      </c>
      <c r="D29" s="35">
        <f>SUMIFS(СВЦЭМ!$C$34:$C$777,СВЦЭМ!$A$34:$A$777,$A29,СВЦЭМ!$B$34:$B$777,D$11)+'СЕТ СН'!$F$9+СВЦЭМ!$D$10+'СЕТ СН'!$F$5-'СЕТ СН'!$F$17</f>
        <v>3979.3624142300005</v>
      </c>
      <c r="E29" s="35">
        <f>SUMIFS(СВЦЭМ!$C$34:$C$777,СВЦЭМ!$A$34:$A$777,$A29,СВЦЭМ!$B$34:$B$777,E$11)+'СЕТ СН'!$F$9+СВЦЭМ!$D$10+'СЕТ СН'!$F$5-'СЕТ СН'!$F$17</f>
        <v>3997.3285324899998</v>
      </c>
      <c r="F29" s="35">
        <f>SUMIFS(СВЦЭМ!$C$34:$C$777,СВЦЭМ!$A$34:$A$777,$A29,СВЦЭМ!$B$34:$B$777,F$11)+'СЕТ СН'!$F$9+СВЦЭМ!$D$10+'СЕТ СН'!$F$5-'СЕТ СН'!$F$17</f>
        <v>3993.6409839300004</v>
      </c>
      <c r="G29" s="35">
        <f>SUMIFS(СВЦЭМ!$C$34:$C$777,СВЦЭМ!$A$34:$A$777,$A29,СВЦЭМ!$B$34:$B$777,G$11)+'СЕТ СН'!$F$9+СВЦЭМ!$D$10+'СЕТ СН'!$F$5-'СЕТ СН'!$F$17</f>
        <v>3978.7224130000004</v>
      </c>
      <c r="H29" s="35">
        <f>SUMIFS(СВЦЭМ!$C$34:$C$777,СВЦЭМ!$A$34:$A$777,$A29,СВЦЭМ!$B$34:$B$777,H$11)+'СЕТ СН'!$F$9+СВЦЭМ!$D$10+'СЕТ СН'!$F$5-'СЕТ СН'!$F$17</f>
        <v>3900.8728271199998</v>
      </c>
      <c r="I29" s="35">
        <f>SUMIFS(СВЦЭМ!$C$34:$C$777,СВЦЭМ!$A$34:$A$777,$A29,СВЦЭМ!$B$34:$B$777,I$11)+'СЕТ СН'!$F$9+СВЦЭМ!$D$10+'СЕТ СН'!$F$5-'СЕТ СН'!$F$17</f>
        <v>3839.1880547199999</v>
      </c>
      <c r="J29" s="35">
        <f>SUMIFS(СВЦЭМ!$C$34:$C$777,СВЦЭМ!$A$34:$A$777,$A29,СВЦЭМ!$B$34:$B$777,J$11)+'СЕТ СН'!$F$9+СВЦЭМ!$D$10+'СЕТ СН'!$F$5-'СЕТ СН'!$F$17</f>
        <v>3801.9771918000006</v>
      </c>
      <c r="K29" s="35">
        <f>SUMIFS(СВЦЭМ!$C$34:$C$777,СВЦЭМ!$A$34:$A$777,$A29,СВЦЭМ!$B$34:$B$777,K$11)+'СЕТ СН'!$F$9+СВЦЭМ!$D$10+'СЕТ СН'!$F$5-'СЕТ СН'!$F$17</f>
        <v>3774.9158927099998</v>
      </c>
      <c r="L29" s="35">
        <f>SUMIFS(СВЦЭМ!$C$34:$C$777,СВЦЭМ!$A$34:$A$777,$A29,СВЦЭМ!$B$34:$B$777,L$11)+'СЕТ СН'!$F$9+СВЦЭМ!$D$10+'СЕТ СН'!$F$5-'СЕТ СН'!$F$17</f>
        <v>3774.4566968999998</v>
      </c>
      <c r="M29" s="35">
        <f>SUMIFS(СВЦЭМ!$C$34:$C$777,СВЦЭМ!$A$34:$A$777,$A29,СВЦЭМ!$B$34:$B$777,M$11)+'СЕТ СН'!$F$9+СВЦЭМ!$D$10+'СЕТ СН'!$F$5-'СЕТ СН'!$F$17</f>
        <v>3793.6942411</v>
      </c>
      <c r="N29" s="35">
        <f>SUMIFS(СВЦЭМ!$C$34:$C$777,СВЦЭМ!$A$34:$A$777,$A29,СВЦЭМ!$B$34:$B$777,N$11)+'СЕТ СН'!$F$9+СВЦЭМ!$D$10+'СЕТ СН'!$F$5-'СЕТ СН'!$F$17</f>
        <v>3802.5753238300003</v>
      </c>
      <c r="O29" s="35">
        <f>SUMIFS(СВЦЭМ!$C$34:$C$777,СВЦЭМ!$A$34:$A$777,$A29,СВЦЭМ!$B$34:$B$777,O$11)+'СЕТ СН'!$F$9+СВЦЭМ!$D$10+'СЕТ СН'!$F$5-'СЕТ СН'!$F$17</f>
        <v>3803.9162004999998</v>
      </c>
      <c r="P29" s="35">
        <f>SUMIFS(СВЦЭМ!$C$34:$C$777,СВЦЭМ!$A$34:$A$777,$A29,СВЦЭМ!$B$34:$B$777,P$11)+'СЕТ СН'!$F$9+СВЦЭМ!$D$10+'СЕТ СН'!$F$5-'СЕТ СН'!$F$17</f>
        <v>3817.5300075699997</v>
      </c>
      <c r="Q29" s="35">
        <f>SUMIFS(СВЦЭМ!$C$34:$C$777,СВЦЭМ!$A$34:$A$777,$A29,СВЦЭМ!$B$34:$B$777,Q$11)+'СЕТ СН'!$F$9+СВЦЭМ!$D$10+'СЕТ СН'!$F$5-'СЕТ СН'!$F$17</f>
        <v>3831.4878624200001</v>
      </c>
      <c r="R29" s="35">
        <f>SUMIFS(СВЦЭМ!$C$34:$C$777,СВЦЭМ!$A$34:$A$777,$A29,СВЦЭМ!$B$34:$B$777,R$11)+'СЕТ СН'!$F$9+СВЦЭМ!$D$10+'СЕТ СН'!$F$5-'СЕТ СН'!$F$17</f>
        <v>3842.4021926799996</v>
      </c>
      <c r="S29" s="35">
        <f>SUMIFS(СВЦЭМ!$C$34:$C$777,СВЦЭМ!$A$34:$A$777,$A29,СВЦЭМ!$B$34:$B$777,S$11)+'СЕТ СН'!$F$9+СВЦЭМ!$D$10+'СЕТ СН'!$F$5-'СЕТ СН'!$F$17</f>
        <v>3828.0845503500004</v>
      </c>
      <c r="T29" s="35">
        <f>SUMIFS(СВЦЭМ!$C$34:$C$777,СВЦЭМ!$A$34:$A$777,$A29,СВЦЭМ!$B$34:$B$777,T$11)+'СЕТ СН'!$F$9+СВЦЭМ!$D$10+'СЕТ СН'!$F$5-'СЕТ СН'!$F$17</f>
        <v>3811.2116906700003</v>
      </c>
      <c r="U29" s="35">
        <f>SUMIFS(СВЦЭМ!$C$34:$C$777,СВЦЭМ!$A$34:$A$777,$A29,СВЦЭМ!$B$34:$B$777,U$11)+'СЕТ СН'!$F$9+СВЦЭМ!$D$10+'СЕТ СН'!$F$5-'СЕТ СН'!$F$17</f>
        <v>3792.76784133</v>
      </c>
      <c r="V29" s="35">
        <f>SUMIFS(СВЦЭМ!$C$34:$C$777,СВЦЭМ!$A$34:$A$777,$A29,СВЦЭМ!$B$34:$B$777,V$11)+'СЕТ СН'!$F$9+СВЦЭМ!$D$10+'СЕТ СН'!$F$5-'СЕТ СН'!$F$17</f>
        <v>3762.0932360000006</v>
      </c>
      <c r="W29" s="35">
        <f>SUMIFS(СВЦЭМ!$C$34:$C$777,СВЦЭМ!$A$34:$A$777,$A29,СВЦЭМ!$B$34:$B$777,W$11)+'СЕТ СН'!$F$9+СВЦЭМ!$D$10+'СЕТ СН'!$F$5-'СЕТ СН'!$F$17</f>
        <v>3726.5457554599998</v>
      </c>
      <c r="X29" s="35">
        <f>SUMIFS(СВЦЭМ!$C$34:$C$777,СВЦЭМ!$A$34:$A$777,$A29,СВЦЭМ!$B$34:$B$777,X$11)+'СЕТ СН'!$F$9+СВЦЭМ!$D$10+'СЕТ СН'!$F$5-'СЕТ СН'!$F$17</f>
        <v>3755.9605806199997</v>
      </c>
      <c r="Y29" s="35">
        <f>SUMIFS(СВЦЭМ!$C$34:$C$777,СВЦЭМ!$A$34:$A$777,$A29,СВЦЭМ!$B$34:$B$777,Y$11)+'СЕТ СН'!$F$9+СВЦЭМ!$D$10+'СЕТ СН'!$F$5-'СЕТ СН'!$F$17</f>
        <v>3816.2525322700003</v>
      </c>
    </row>
    <row r="30" spans="1:25" ht="15.75" x14ac:dyDescent="0.2">
      <c r="A30" s="34">
        <f t="shared" si="0"/>
        <v>42874</v>
      </c>
      <c r="B30" s="35">
        <f>SUMIFS(СВЦЭМ!$C$34:$C$777,СВЦЭМ!$A$34:$A$777,$A30,СВЦЭМ!$B$34:$B$777,B$11)+'СЕТ СН'!$F$9+СВЦЭМ!$D$10+'СЕТ СН'!$F$5-'СЕТ СН'!$F$17</f>
        <v>3902.9254936500001</v>
      </c>
      <c r="C30" s="35">
        <f>SUMIFS(СВЦЭМ!$C$34:$C$777,СВЦЭМ!$A$34:$A$777,$A30,СВЦЭМ!$B$34:$B$777,C$11)+'СЕТ СН'!$F$9+СВЦЭМ!$D$10+'СЕТ СН'!$F$5-'СЕТ СН'!$F$17</f>
        <v>3945.6244881000002</v>
      </c>
      <c r="D30" s="35">
        <f>SUMIFS(СВЦЭМ!$C$34:$C$777,СВЦЭМ!$A$34:$A$777,$A30,СВЦЭМ!$B$34:$B$777,D$11)+'СЕТ СН'!$F$9+СВЦЭМ!$D$10+'СЕТ СН'!$F$5-'СЕТ СН'!$F$17</f>
        <v>3983.95206203</v>
      </c>
      <c r="E30" s="35">
        <f>SUMIFS(СВЦЭМ!$C$34:$C$777,СВЦЭМ!$A$34:$A$777,$A30,СВЦЭМ!$B$34:$B$777,E$11)+'СЕТ СН'!$F$9+СВЦЭМ!$D$10+'СЕТ СН'!$F$5-'СЕТ СН'!$F$17</f>
        <v>3994.6861324700003</v>
      </c>
      <c r="F30" s="35">
        <f>SUMIFS(СВЦЭМ!$C$34:$C$777,СВЦЭМ!$A$34:$A$777,$A30,СВЦЭМ!$B$34:$B$777,F$11)+'СЕТ СН'!$F$9+СВЦЭМ!$D$10+'СЕТ СН'!$F$5-'СЕТ СН'!$F$17</f>
        <v>3998.3725267199998</v>
      </c>
      <c r="G30" s="35">
        <f>SUMIFS(СВЦЭМ!$C$34:$C$777,СВЦЭМ!$A$34:$A$777,$A30,СВЦЭМ!$B$34:$B$777,G$11)+'СЕТ СН'!$F$9+СВЦЭМ!$D$10+'СЕТ СН'!$F$5-'СЕТ СН'!$F$17</f>
        <v>3987.86014669</v>
      </c>
      <c r="H30" s="35">
        <f>SUMIFS(СВЦЭМ!$C$34:$C$777,СВЦЭМ!$A$34:$A$777,$A30,СВЦЭМ!$B$34:$B$777,H$11)+'СЕТ СН'!$F$9+СВЦЭМ!$D$10+'СЕТ СН'!$F$5-'СЕТ СН'!$F$17</f>
        <v>3910.7159608500006</v>
      </c>
      <c r="I30" s="35">
        <f>SUMIFS(СВЦЭМ!$C$34:$C$777,СВЦЭМ!$A$34:$A$777,$A30,СВЦЭМ!$B$34:$B$777,I$11)+'СЕТ СН'!$F$9+СВЦЭМ!$D$10+'СЕТ СН'!$F$5-'СЕТ СН'!$F$17</f>
        <v>3841.4731777799998</v>
      </c>
      <c r="J30" s="35">
        <f>SUMIFS(СВЦЭМ!$C$34:$C$777,СВЦЭМ!$A$34:$A$777,$A30,СВЦЭМ!$B$34:$B$777,J$11)+'СЕТ СН'!$F$9+СВЦЭМ!$D$10+'СЕТ СН'!$F$5-'СЕТ СН'!$F$17</f>
        <v>3820.1603762800005</v>
      </c>
      <c r="K30" s="35">
        <f>SUMIFS(СВЦЭМ!$C$34:$C$777,СВЦЭМ!$A$34:$A$777,$A30,СВЦЭМ!$B$34:$B$777,K$11)+'СЕТ СН'!$F$9+СВЦЭМ!$D$10+'СЕТ СН'!$F$5-'СЕТ СН'!$F$17</f>
        <v>3802.9126065099999</v>
      </c>
      <c r="L30" s="35">
        <f>SUMIFS(СВЦЭМ!$C$34:$C$777,СВЦЭМ!$A$34:$A$777,$A30,СВЦЭМ!$B$34:$B$777,L$11)+'СЕТ СН'!$F$9+СВЦЭМ!$D$10+'СЕТ СН'!$F$5-'СЕТ СН'!$F$17</f>
        <v>3799.2481514199999</v>
      </c>
      <c r="M30" s="35">
        <f>SUMIFS(СВЦЭМ!$C$34:$C$777,СВЦЭМ!$A$34:$A$777,$A30,СВЦЭМ!$B$34:$B$777,M$11)+'СЕТ СН'!$F$9+СВЦЭМ!$D$10+'СЕТ СН'!$F$5-'СЕТ СН'!$F$17</f>
        <v>3801.1970743000002</v>
      </c>
      <c r="N30" s="35">
        <f>SUMIFS(СВЦЭМ!$C$34:$C$777,СВЦЭМ!$A$34:$A$777,$A30,СВЦЭМ!$B$34:$B$777,N$11)+'СЕТ СН'!$F$9+СВЦЭМ!$D$10+'СЕТ СН'!$F$5-'СЕТ СН'!$F$17</f>
        <v>3819.6459071400004</v>
      </c>
      <c r="O30" s="35">
        <f>SUMIFS(СВЦЭМ!$C$34:$C$777,СВЦЭМ!$A$34:$A$777,$A30,СВЦЭМ!$B$34:$B$777,O$11)+'СЕТ СН'!$F$9+СВЦЭМ!$D$10+'СЕТ СН'!$F$5-'СЕТ СН'!$F$17</f>
        <v>3824.3332738200006</v>
      </c>
      <c r="P30" s="35">
        <f>SUMIFS(СВЦЭМ!$C$34:$C$777,СВЦЭМ!$A$34:$A$777,$A30,СВЦЭМ!$B$34:$B$777,P$11)+'СЕТ СН'!$F$9+СВЦЭМ!$D$10+'СЕТ СН'!$F$5-'СЕТ СН'!$F$17</f>
        <v>3841.9181922400003</v>
      </c>
      <c r="Q30" s="35">
        <f>SUMIFS(СВЦЭМ!$C$34:$C$777,СВЦЭМ!$A$34:$A$777,$A30,СВЦЭМ!$B$34:$B$777,Q$11)+'СЕТ СН'!$F$9+СВЦЭМ!$D$10+'СЕТ СН'!$F$5-'СЕТ СН'!$F$17</f>
        <v>3840.7040399100006</v>
      </c>
      <c r="R30" s="35">
        <f>SUMIFS(СВЦЭМ!$C$34:$C$777,СВЦЭМ!$A$34:$A$777,$A30,СВЦЭМ!$B$34:$B$777,R$11)+'СЕТ СН'!$F$9+СВЦЭМ!$D$10+'СЕТ СН'!$F$5-'СЕТ СН'!$F$17</f>
        <v>3837.0142537500005</v>
      </c>
      <c r="S30" s="35">
        <f>SUMIFS(СВЦЭМ!$C$34:$C$777,СВЦЭМ!$A$34:$A$777,$A30,СВЦЭМ!$B$34:$B$777,S$11)+'СЕТ СН'!$F$9+СВЦЭМ!$D$10+'СЕТ СН'!$F$5-'СЕТ СН'!$F$17</f>
        <v>3831.53794122</v>
      </c>
      <c r="T30" s="35">
        <f>SUMIFS(СВЦЭМ!$C$34:$C$777,СВЦЭМ!$A$34:$A$777,$A30,СВЦЭМ!$B$34:$B$777,T$11)+'СЕТ СН'!$F$9+СВЦЭМ!$D$10+'СЕТ СН'!$F$5-'СЕТ СН'!$F$17</f>
        <v>3820.6334918900002</v>
      </c>
      <c r="U30" s="35">
        <f>SUMIFS(СВЦЭМ!$C$34:$C$777,СВЦЭМ!$A$34:$A$777,$A30,СВЦЭМ!$B$34:$B$777,U$11)+'СЕТ СН'!$F$9+СВЦЭМ!$D$10+'СЕТ СН'!$F$5-'СЕТ СН'!$F$17</f>
        <v>3811.3280525400005</v>
      </c>
      <c r="V30" s="35">
        <f>SUMIFS(СВЦЭМ!$C$34:$C$777,СВЦЭМ!$A$34:$A$777,$A30,СВЦЭМ!$B$34:$B$777,V$11)+'СЕТ СН'!$F$9+СВЦЭМ!$D$10+'СЕТ СН'!$F$5-'СЕТ СН'!$F$17</f>
        <v>3789.7601381100003</v>
      </c>
      <c r="W30" s="35">
        <f>SUMIFS(СВЦЭМ!$C$34:$C$777,СВЦЭМ!$A$34:$A$777,$A30,СВЦЭМ!$B$34:$B$777,W$11)+'СЕТ СН'!$F$9+СВЦЭМ!$D$10+'СЕТ СН'!$F$5-'СЕТ СН'!$F$17</f>
        <v>3761.5396968599998</v>
      </c>
      <c r="X30" s="35">
        <f>SUMIFS(СВЦЭМ!$C$34:$C$777,СВЦЭМ!$A$34:$A$777,$A30,СВЦЭМ!$B$34:$B$777,X$11)+'СЕТ СН'!$F$9+СВЦЭМ!$D$10+'СЕТ СН'!$F$5-'СЕТ СН'!$F$17</f>
        <v>3783.8444019099998</v>
      </c>
      <c r="Y30" s="35">
        <f>SUMIFS(СВЦЭМ!$C$34:$C$777,СВЦЭМ!$A$34:$A$777,$A30,СВЦЭМ!$B$34:$B$777,Y$11)+'СЕТ СН'!$F$9+СВЦЭМ!$D$10+'СЕТ СН'!$F$5-'СЕТ СН'!$F$17</f>
        <v>3824.5826438399999</v>
      </c>
    </row>
    <row r="31" spans="1:25" ht="15.75" x14ac:dyDescent="0.2">
      <c r="A31" s="34">
        <f t="shared" si="0"/>
        <v>42875</v>
      </c>
      <c r="B31" s="35">
        <f>SUMIFS(СВЦЭМ!$C$34:$C$777,СВЦЭМ!$A$34:$A$777,$A31,СВЦЭМ!$B$34:$B$777,B$11)+'СЕТ СН'!$F$9+СВЦЭМ!$D$10+'СЕТ СН'!$F$5-'СЕТ СН'!$F$17</f>
        <v>3821.8872069899999</v>
      </c>
      <c r="C31" s="35">
        <f>SUMIFS(СВЦЭМ!$C$34:$C$777,СВЦЭМ!$A$34:$A$777,$A31,СВЦЭМ!$B$34:$B$777,C$11)+'СЕТ СН'!$F$9+СВЦЭМ!$D$10+'СЕТ СН'!$F$5-'СЕТ СН'!$F$17</f>
        <v>3873.7167941300004</v>
      </c>
      <c r="D31" s="35">
        <f>SUMIFS(СВЦЭМ!$C$34:$C$777,СВЦЭМ!$A$34:$A$777,$A31,СВЦЭМ!$B$34:$B$777,D$11)+'СЕТ СН'!$F$9+СВЦЭМ!$D$10+'СЕТ СН'!$F$5-'СЕТ СН'!$F$17</f>
        <v>3908.3936434500001</v>
      </c>
      <c r="E31" s="35">
        <f>SUMIFS(СВЦЭМ!$C$34:$C$777,СВЦЭМ!$A$34:$A$777,$A31,СВЦЭМ!$B$34:$B$777,E$11)+'СЕТ СН'!$F$9+СВЦЭМ!$D$10+'СЕТ СН'!$F$5-'СЕТ СН'!$F$17</f>
        <v>3926.29453474</v>
      </c>
      <c r="F31" s="35">
        <f>SUMIFS(СВЦЭМ!$C$34:$C$777,СВЦЭМ!$A$34:$A$777,$A31,СВЦЭМ!$B$34:$B$777,F$11)+'СЕТ СН'!$F$9+СВЦЭМ!$D$10+'СЕТ СН'!$F$5-'СЕТ СН'!$F$17</f>
        <v>3936.2117456699998</v>
      </c>
      <c r="G31" s="35">
        <f>SUMIFS(СВЦЭМ!$C$34:$C$777,СВЦЭМ!$A$34:$A$777,$A31,СВЦЭМ!$B$34:$B$777,G$11)+'СЕТ СН'!$F$9+СВЦЭМ!$D$10+'СЕТ СН'!$F$5-'СЕТ СН'!$F$17</f>
        <v>3934.0971433800005</v>
      </c>
      <c r="H31" s="35">
        <f>SUMIFS(СВЦЭМ!$C$34:$C$777,СВЦЭМ!$A$34:$A$777,$A31,СВЦЭМ!$B$34:$B$777,H$11)+'СЕТ СН'!$F$9+СВЦЭМ!$D$10+'СЕТ СН'!$F$5-'СЕТ СН'!$F$17</f>
        <v>3915.7305391999998</v>
      </c>
      <c r="I31" s="35">
        <f>SUMIFS(СВЦЭМ!$C$34:$C$777,СВЦЭМ!$A$34:$A$777,$A31,СВЦЭМ!$B$34:$B$777,I$11)+'СЕТ СН'!$F$9+СВЦЭМ!$D$10+'СЕТ СН'!$F$5-'СЕТ СН'!$F$17</f>
        <v>3889.0336075599998</v>
      </c>
      <c r="J31" s="35">
        <f>SUMIFS(СВЦЭМ!$C$34:$C$777,СВЦЭМ!$A$34:$A$777,$A31,СВЦЭМ!$B$34:$B$777,J$11)+'СЕТ СН'!$F$9+СВЦЭМ!$D$10+'СЕТ СН'!$F$5-'СЕТ СН'!$F$17</f>
        <v>3858.9326418500004</v>
      </c>
      <c r="K31" s="35">
        <f>SUMIFS(СВЦЭМ!$C$34:$C$777,СВЦЭМ!$A$34:$A$777,$A31,СВЦЭМ!$B$34:$B$777,K$11)+'СЕТ СН'!$F$9+СВЦЭМ!$D$10+'СЕТ СН'!$F$5-'СЕТ СН'!$F$17</f>
        <v>3845.7201210000003</v>
      </c>
      <c r="L31" s="35">
        <f>SUMIFS(СВЦЭМ!$C$34:$C$777,СВЦЭМ!$A$34:$A$777,$A31,СВЦЭМ!$B$34:$B$777,L$11)+'СЕТ СН'!$F$9+СВЦЭМ!$D$10+'СЕТ СН'!$F$5-'СЕТ СН'!$F$17</f>
        <v>3814.4277660400003</v>
      </c>
      <c r="M31" s="35">
        <f>SUMIFS(СВЦЭМ!$C$34:$C$777,СВЦЭМ!$A$34:$A$777,$A31,СВЦЭМ!$B$34:$B$777,M$11)+'СЕТ СН'!$F$9+СВЦЭМ!$D$10+'СЕТ СН'!$F$5-'СЕТ СН'!$F$17</f>
        <v>3784.9364997499997</v>
      </c>
      <c r="N31" s="35">
        <f>SUMIFS(СВЦЭМ!$C$34:$C$777,СВЦЭМ!$A$34:$A$777,$A31,СВЦЭМ!$B$34:$B$777,N$11)+'СЕТ СН'!$F$9+СВЦЭМ!$D$10+'СЕТ СН'!$F$5-'СЕТ СН'!$F$17</f>
        <v>3776.2911990100001</v>
      </c>
      <c r="O31" s="35">
        <f>SUMIFS(СВЦЭМ!$C$34:$C$777,СВЦЭМ!$A$34:$A$777,$A31,СВЦЭМ!$B$34:$B$777,O$11)+'СЕТ СН'!$F$9+СВЦЭМ!$D$10+'СЕТ СН'!$F$5-'СЕТ СН'!$F$17</f>
        <v>3786.2026790800001</v>
      </c>
      <c r="P31" s="35">
        <f>SUMIFS(СВЦЭМ!$C$34:$C$777,СВЦЭМ!$A$34:$A$777,$A31,СВЦЭМ!$B$34:$B$777,P$11)+'СЕТ СН'!$F$9+СВЦЭМ!$D$10+'СЕТ СН'!$F$5-'СЕТ СН'!$F$17</f>
        <v>3801.5325909499998</v>
      </c>
      <c r="Q31" s="35">
        <f>SUMIFS(СВЦЭМ!$C$34:$C$777,СВЦЭМ!$A$34:$A$777,$A31,СВЦЭМ!$B$34:$B$777,Q$11)+'СЕТ СН'!$F$9+СВЦЭМ!$D$10+'СЕТ СН'!$F$5-'СЕТ СН'!$F$17</f>
        <v>3801.7732601900007</v>
      </c>
      <c r="R31" s="35">
        <f>SUMIFS(СВЦЭМ!$C$34:$C$777,СВЦЭМ!$A$34:$A$777,$A31,СВЦЭМ!$B$34:$B$777,R$11)+'СЕТ СН'!$F$9+СВЦЭМ!$D$10+'СЕТ СН'!$F$5-'СЕТ СН'!$F$17</f>
        <v>3812.4732610900001</v>
      </c>
      <c r="S31" s="35">
        <f>SUMIFS(СВЦЭМ!$C$34:$C$777,СВЦЭМ!$A$34:$A$777,$A31,СВЦЭМ!$B$34:$B$777,S$11)+'СЕТ СН'!$F$9+СВЦЭМ!$D$10+'СЕТ СН'!$F$5-'СЕТ СН'!$F$17</f>
        <v>3802.9573314600002</v>
      </c>
      <c r="T31" s="35">
        <f>SUMIFS(СВЦЭМ!$C$34:$C$777,СВЦЭМ!$A$34:$A$777,$A31,СВЦЭМ!$B$34:$B$777,T$11)+'СЕТ СН'!$F$9+СВЦЭМ!$D$10+'СЕТ СН'!$F$5-'СЕТ СН'!$F$17</f>
        <v>3784.83495253</v>
      </c>
      <c r="U31" s="35">
        <f>SUMIFS(СВЦЭМ!$C$34:$C$777,СВЦЭМ!$A$34:$A$777,$A31,СВЦЭМ!$B$34:$B$777,U$11)+'СЕТ СН'!$F$9+СВЦЭМ!$D$10+'СЕТ СН'!$F$5-'СЕТ СН'!$F$17</f>
        <v>3775.3705040700006</v>
      </c>
      <c r="V31" s="35">
        <f>SUMIFS(СВЦЭМ!$C$34:$C$777,СВЦЭМ!$A$34:$A$777,$A31,СВЦЭМ!$B$34:$B$777,V$11)+'СЕТ СН'!$F$9+СВЦЭМ!$D$10+'СЕТ СН'!$F$5-'СЕТ СН'!$F$17</f>
        <v>3747.2785578100002</v>
      </c>
      <c r="W31" s="35">
        <f>SUMIFS(СВЦЭМ!$C$34:$C$777,СВЦЭМ!$A$34:$A$777,$A31,СВЦЭМ!$B$34:$B$777,W$11)+'СЕТ СН'!$F$9+СВЦЭМ!$D$10+'СЕТ СН'!$F$5-'СЕТ СН'!$F$17</f>
        <v>3706.5050363</v>
      </c>
      <c r="X31" s="35">
        <f>SUMIFS(СВЦЭМ!$C$34:$C$777,СВЦЭМ!$A$34:$A$777,$A31,СВЦЭМ!$B$34:$B$777,X$11)+'СЕТ СН'!$F$9+СВЦЭМ!$D$10+'СЕТ СН'!$F$5-'СЕТ СН'!$F$17</f>
        <v>3726.0967521800003</v>
      </c>
      <c r="Y31" s="35">
        <f>SUMIFS(СВЦЭМ!$C$34:$C$777,СВЦЭМ!$A$34:$A$777,$A31,СВЦЭМ!$B$34:$B$777,Y$11)+'СЕТ СН'!$F$9+СВЦЭМ!$D$10+'СЕТ СН'!$F$5-'СЕТ СН'!$F$17</f>
        <v>3781.3392506800001</v>
      </c>
    </row>
    <row r="32" spans="1:25" ht="15.75" x14ac:dyDescent="0.2">
      <c r="A32" s="34">
        <f t="shared" si="0"/>
        <v>42876</v>
      </c>
      <c r="B32" s="35">
        <f>SUMIFS(СВЦЭМ!$C$34:$C$777,СВЦЭМ!$A$34:$A$777,$A32,СВЦЭМ!$B$34:$B$777,B$11)+'СЕТ СН'!$F$9+СВЦЭМ!$D$10+'СЕТ СН'!$F$5-'СЕТ СН'!$F$17</f>
        <v>3861.7408465400003</v>
      </c>
      <c r="C32" s="35">
        <f>SUMIFS(СВЦЭМ!$C$34:$C$777,СВЦЭМ!$A$34:$A$777,$A32,СВЦЭМ!$B$34:$B$777,C$11)+'СЕТ СН'!$F$9+СВЦЭМ!$D$10+'СЕТ СН'!$F$5-'СЕТ СН'!$F$17</f>
        <v>3900.0792926100003</v>
      </c>
      <c r="D32" s="35">
        <f>SUMIFS(СВЦЭМ!$C$34:$C$777,СВЦЭМ!$A$34:$A$777,$A32,СВЦЭМ!$B$34:$B$777,D$11)+'СЕТ СН'!$F$9+СВЦЭМ!$D$10+'СЕТ СН'!$F$5-'СЕТ СН'!$F$17</f>
        <v>3936.8366217800003</v>
      </c>
      <c r="E32" s="35">
        <f>SUMIFS(СВЦЭМ!$C$34:$C$777,СВЦЭМ!$A$34:$A$777,$A32,СВЦЭМ!$B$34:$B$777,E$11)+'СЕТ СН'!$F$9+СВЦЭМ!$D$10+'СЕТ СН'!$F$5-'СЕТ СН'!$F$17</f>
        <v>3958.6577265100004</v>
      </c>
      <c r="F32" s="35">
        <f>SUMIFS(СВЦЭМ!$C$34:$C$777,СВЦЭМ!$A$34:$A$777,$A32,СВЦЭМ!$B$34:$B$777,F$11)+'СЕТ СН'!$F$9+СВЦЭМ!$D$10+'СЕТ СН'!$F$5-'СЕТ СН'!$F$17</f>
        <v>3962.4238397400004</v>
      </c>
      <c r="G32" s="35">
        <f>SUMIFS(СВЦЭМ!$C$34:$C$777,СВЦЭМ!$A$34:$A$777,$A32,СВЦЭМ!$B$34:$B$777,G$11)+'СЕТ СН'!$F$9+СВЦЭМ!$D$10+'СЕТ СН'!$F$5-'СЕТ СН'!$F$17</f>
        <v>3959.6550763400001</v>
      </c>
      <c r="H32" s="35">
        <f>SUMIFS(СВЦЭМ!$C$34:$C$777,СВЦЭМ!$A$34:$A$777,$A32,СВЦЭМ!$B$34:$B$777,H$11)+'СЕТ СН'!$F$9+СВЦЭМ!$D$10+'СЕТ СН'!$F$5-'СЕТ СН'!$F$17</f>
        <v>3926.4655866200001</v>
      </c>
      <c r="I32" s="35">
        <f>SUMIFS(СВЦЭМ!$C$34:$C$777,СВЦЭМ!$A$34:$A$777,$A32,СВЦЭМ!$B$34:$B$777,I$11)+'СЕТ СН'!$F$9+СВЦЭМ!$D$10+'СЕТ СН'!$F$5-'СЕТ СН'!$F$17</f>
        <v>3917.7780753000006</v>
      </c>
      <c r="J32" s="35">
        <f>SUMIFS(СВЦЭМ!$C$34:$C$777,СВЦЭМ!$A$34:$A$777,$A32,СВЦЭМ!$B$34:$B$777,J$11)+'СЕТ СН'!$F$9+СВЦЭМ!$D$10+'СЕТ СН'!$F$5-'СЕТ СН'!$F$17</f>
        <v>3853.6306992999998</v>
      </c>
      <c r="K32" s="35">
        <f>SUMIFS(СВЦЭМ!$C$34:$C$777,СВЦЭМ!$A$34:$A$777,$A32,СВЦЭМ!$B$34:$B$777,K$11)+'СЕТ СН'!$F$9+СВЦЭМ!$D$10+'СЕТ СН'!$F$5-'СЕТ СН'!$F$17</f>
        <v>3792.7082762400005</v>
      </c>
      <c r="L32" s="35">
        <f>SUMIFS(СВЦЭМ!$C$34:$C$777,СВЦЭМ!$A$34:$A$777,$A32,СВЦЭМ!$B$34:$B$777,L$11)+'СЕТ СН'!$F$9+СВЦЭМ!$D$10+'СЕТ СН'!$F$5-'СЕТ СН'!$F$17</f>
        <v>3765.5977382999999</v>
      </c>
      <c r="M32" s="35">
        <f>SUMIFS(СВЦЭМ!$C$34:$C$777,СВЦЭМ!$A$34:$A$777,$A32,СВЦЭМ!$B$34:$B$777,M$11)+'СЕТ СН'!$F$9+СВЦЭМ!$D$10+'СЕТ СН'!$F$5-'СЕТ СН'!$F$17</f>
        <v>3776.0189404700004</v>
      </c>
      <c r="N32" s="35">
        <f>SUMIFS(СВЦЭМ!$C$34:$C$777,СВЦЭМ!$A$34:$A$777,$A32,СВЦЭМ!$B$34:$B$777,N$11)+'СЕТ СН'!$F$9+СВЦЭМ!$D$10+'СЕТ СН'!$F$5-'СЕТ СН'!$F$17</f>
        <v>3793.6653493100002</v>
      </c>
      <c r="O32" s="35">
        <f>SUMIFS(СВЦЭМ!$C$34:$C$777,СВЦЭМ!$A$34:$A$777,$A32,СВЦЭМ!$B$34:$B$777,O$11)+'СЕТ СН'!$F$9+СВЦЭМ!$D$10+'СЕТ СН'!$F$5-'СЕТ СН'!$F$17</f>
        <v>3795.1674220700006</v>
      </c>
      <c r="P32" s="35">
        <f>SUMIFS(СВЦЭМ!$C$34:$C$777,СВЦЭМ!$A$34:$A$777,$A32,СВЦЭМ!$B$34:$B$777,P$11)+'СЕТ СН'!$F$9+СВЦЭМ!$D$10+'СЕТ СН'!$F$5-'СЕТ СН'!$F$17</f>
        <v>3825.5466219099999</v>
      </c>
      <c r="Q32" s="35">
        <f>SUMIFS(СВЦЭМ!$C$34:$C$777,СВЦЭМ!$A$34:$A$777,$A32,СВЦЭМ!$B$34:$B$777,Q$11)+'СЕТ СН'!$F$9+СВЦЭМ!$D$10+'СЕТ СН'!$F$5-'СЕТ СН'!$F$17</f>
        <v>3824.4236373599997</v>
      </c>
      <c r="R32" s="35">
        <f>SUMIFS(СВЦЭМ!$C$34:$C$777,СВЦЭМ!$A$34:$A$777,$A32,СВЦЭМ!$B$34:$B$777,R$11)+'СЕТ СН'!$F$9+СВЦЭМ!$D$10+'СЕТ СН'!$F$5-'СЕТ СН'!$F$17</f>
        <v>3831.9983064799999</v>
      </c>
      <c r="S32" s="35">
        <f>SUMIFS(СВЦЭМ!$C$34:$C$777,СВЦЭМ!$A$34:$A$777,$A32,СВЦЭМ!$B$34:$B$777,S$11)+'СЕТ СН'!$F$9+СВЦЭМ!$D$10+'СЕТ СН'!$F$5-'СЕТ СН'!$F$17</f>
        <v>3819.7471445000001</v>
      </c>
      <c r="T32" s="35">
        <f>SUMIFS(СВЦЭМ!$C$34:$C$777,СВЦЭМ!$A$34:$A$777,$A32,СВЦЭМ!$B$34:$B$777,T$11)+'СЕТ СН'!$F$9+СВЦЭМ!$D$10+'СЕТ СН'!$F$5-'СЕТ СН'!$F$17</f>
        <v>3787.9332542900001</v>
      </c>
      <c r="U32" s="35">
        <f>SUMIFS(СВЦЭМ!$C$34:$C$777,СВЦЭМ!$A$34:$A$777,$A32,СВЦЭМ!$B$34:$B$777,U$11)+'СЕТ СН'!$F$9+СВЦЭМ!$D$10+'СЕТ СН'!$F$5-'СЕТ СН'!$F$17</f>
        <v>3781.3664071800004</v>
      </c>
      <c r="V32" s="35">
        <f>SUMIFS(СВЦЭМ!$C$34:$C$777,СВЦЭМ!$A$34:$A$777,$A32,СВЦЭМ!$B$34:$B$777,V$11)+'СЕТ СН'!$F$9+СВЦЭМ!$D$10+'СЕТ СН'!$F$5-'СЕТ СН'!$F$17</f>
        <v>3751.9784967599999</v>
      </c>
      <c r="W32" s="35">
        <f>SUMIFS(СВЦЭМ!$C$34:$C$777,СВЦЭМ!$A$34:$A$777,$A32,СВЦЭМ!$B$34:$B$777,W$11)+'СЕТ СН'!$F$9+СВЦЭМ!$D$10+'СЕТ СН'!$F$5-'СЕТ СН'!$F$17</f>
        <v>3713.9595801000005</v>
      </c>
      <c r="X32" s="35">
        <f>SUMIFS(СВЦЭМ!$C$34:$C$777,СВЦЭМ!$A$34:$A$777,$A32,СВЦЭМ!$B$34:$B$777,X$11)+'СЕТ СН'!$F$9+СВЦЭМ!$D$10+'СЕТ СН'!$F$5-'СЕТ СН'!$F$17</f>
        <v>3734.3463221399998</v>
      </c>
      <c r="Y32" s="35">
        <f>SUMIFS(СВЦЭМ!$C$34:$C$777,СВЦЭМ!$A$34:$A$777,$A32,СВЦЭМ!$B$34:$B$777,Y$11)+'СЕТ СН'!$F$9+СВЦЭМ!$D$10+'СЕТ СН'!$F$5-'СЕТ СН'!$F$17</f>
        <v>3813.7181417100001</v>
      </c>
    </row>
    <row r="33" spans="1:25" ht="15.75" x14ac:dyDescent="0.2">
      <c r="A33" s="34">
        <f t="shared" si="0"/>
        <v>42877</v>
      </c>
      <c r="B33" s="35">
        <f>SUMIFS(СВЦЭМ!$C$34:$C$777,СВЦЭМ!$A$34:$A$777,$A33,СВЦЭМ!$B$34:$B$777,B$11)+'СЕТ СН'!$F$9+СВЦЭМ!$D$10+'СЕТ СН'!$F$5-'СЕТ СН'!$F$17</f>
        <v>3848.6014177400002</v>
      </c>
      <c r="C33" s="35">
        <f>SUMIFS(СВЦЭМ!$C$34:$C$777,СВЦЭМ!$A$34:$A$777,$A33,СВЦЭМ!$B$34:$B$777,C$11)+'СЕТ СН'!$F$9+СВЦЭМ!$D$10+'СЕТ СН'!$F$5-'СЕТ СН'!$F$17</f>
        <v>3909.7034741699999</v>
      </c>
      <c r="D33" s="35">
        <f>SUMIFS(СВЦЭМ!$C$34:$C$777,СВЦЭМ!$A$34:$A$777,$A33,СВЦЭМ!$B$34:$B$777,D$11)+'СЕТ СН'!$F$9+СВЦЭМ!$D$10+'СЕТ СН'!$F$5-'СЕТ СН'!$F$17</f>
        <v>3950.8945746200006</v>
      </c>
      <c r="E33" s="35">
        <f>SUMIFS(СВЦЭМ!$C$34:$C$777,СВЦЭМ!$A$34:$A$777,$A33,СВЦЭМ!$B$34:$B$777,E$11)+'СЕТ СН'!$F$9+СВЦЭМ!$D$10+'СЕТ СН'!$F$5-'СЕТ СН'!$F$17</f>
        <v>3964.7139502600003</v>
      </c>
      <c r="F33" s="35">
        <f>SUMIFS(СВЦЭМ!$C$34:$C$777,СВЦЭМ!$A$34:$A$777,$A33,СВЦЭМ!$B$34:$B$777,F$11)+'СЕТ СН'!$F$9+СВЦЭМ!$D$10+'СЕТ СН'!$F$5-'СЕТ СН'!$F$17</f>
        <v>3963.1389318600004</v>
      </c>
      <c r="G33" s="35">
        <f>SUMIFS(СВЦЭМ!$C$34:$C$777,СВЦЭМ!$A$34:$A$777,$A33,СВЦЭМ!$B$34:$B$777,G$11)+'СЕТ СН'!$F$9+СВЦЭМ!$D$10+'СЕТ СН'!$F$5-'СЕТ СН'!$F$17</f>
        <v>3947.7691850000001</v>
      </c>
      <c r="H33" s="35">
        <f>SUMIFS(СВЦЭМ!$C$34:$C$777,СВЦЭМ!$A$34:$A$777,$A33,СВЦЭМ!$B$34:$B$777,H$11)+'СЕТ СН'!$F$9+СВЦЭМ!$D$10+'СЕТ СН'!$F$5-'СЕТ СН'!$F$17</f>
        <v>3867.77084208</v>
      </c>
      <c r="I33" s="35">
        <f>SUMIFS(СВЦЭМ!$C$34:$C$777,СВЦЭМ!$A$34:$A$777,$A33,СВЦЭМ!$B$34:$B$777,I$11)+'СЕТ СН'!$F$9+СВЦЭМ!$D$10+'СЕТ СН'!$F$5-'СЕТ СН'!$F$17</f>
        <v>3816.25129853</v>
      </c>
      <c r="J33" s="35">
        <f>SUMIFS(СВЦЭМ!$C$34:$C$777,СВЦЭМ!$A$34:$A$777,$A33,СВЦЭМ!$B$34:$B$777,J$11)+'СЕТ СН'!$F$9+СВЦЭМ!$D$10+'СЕТ СН'!$F$5-'СЕТ СН'!$F$17</f>
        <v>3797.19768888</v>
      </c>
      <c r="K33" s="35">
        <f>SUMIFS(СВЦЭМ!$C$34:$C$777,СВЦЭМ!$A$34:$A$777,$A33,СВЦЭМ!$B$34:$B$777,K$11)+'СЕТ СН'!$F$9+СВЦЭМ!$D$10+'СЕТ СН'!$F$5-'СЕТ СН'!$F$17</f>
        <v>3754.9728600100007</v>
      </c>
      <c r="L33" s="35">
        <f>SUMIFS(СВЦЭМ!$C$34:$C$777,СВЦЭМ!$A$34:$A$777,$A33,СВЦЭМ!$B$34:$B$777,L$11)+'СЕТ СН'!$F$9+СВЦЭМ!$D$10+'СЕТ СН'!$F$5-'СЕТ СН'!$F$17</f>
        <v>3752.74716025</v>
      </c>
      <c r="M33" s="35">
        <f>SUMIFS(СВЦЭМ!$C$34:$C$777,СВЦЭМ!$A$34:$A$777,$A33,СВЦЭМ!$B$34:$B$777,M$11)+'СЕТ СН'!$F$9+СВЦЭМ!$D$10+'СЕТ СН'!$F$5-'СЕТ СН'!$F$17</f>
        <v>3760.8693844500003</v>
      </c>
      <c r="N33" s="35">
        <f>SUMIFS(СВЦЭМ!$C$34:$C$777,СВЦЭМ!$A$34:$A$777,$A33,СВЦЭМ!$B$34:$B$777,N$11)+'СЕТ СН'!$F$9+СВЦЭМ!$D$10+'СЕТ СН'!$F$5-'СЕТ СН'!$F$17</f>
        <v>3786.6693778700001</v>
      </c>
      <c r="O33" s="35">
        <f>SUMIFS(СВЦЭМ!$C$34:$C$777,СВЦЭМ!$A$34:$A$777,$A33,СВЦЭМ!$B$34:$B$777,O$11)+'СЕТ СН'!$F$9+СВЦЭМ!$D$10+'СЕТ СН'!$F$5-'СЕТ СН'!$F$17</f>
        <v>3776.81443158</v>
      </c>
      <c r="P33" s="35">
        <f>SUMIFS(СВЦЭМ!$C$34:$C$777,СВЦЭМ!$A$34:$A$777,$A33,СВЦЭМ!$B$34:$B$777,P$11)+'СЕТ СН'!$F$9+СВЦЭМ!$D$10+'СЕТ СН'!$F$5-'СЕТ СН'!$F$17</f>
        <v>3804.4164468300005</v>
      </c>
      <c r="Q33" s="35">
        <f>SUMIFS(СВЦЭМ!$C$34:$C$777,СВЦЭМ!$A$34:$A$777,$A33,СВЦЭМ!$B$34:$B$777,Q$11)+'СЕТ СН'!$F$9+СВЦЭМ!$D$10+'СЕТ СН'!$F$5-'СЕТ СН'!$F$17</f>
        <v>3809.1978192900006</v>
      </c>
      <c r="R33" s="35">
        <f>SUMIFS(СВЦЭМ!$C$34:$C$777,СВЦЭМ!$A$34:$A$777,$A33,СВЦЭМ!$B$34:$B$777,R$11)+'СЕТ СН'!$F$9+СВЦЭМ!$D$10+'СЕТ СН'!$F$5-'СЕТ СН'!$F$17</f>
        <v>3809.8492118100003</v>
      </c>
      <c r="S33" s="35">
        <f>SUMIFS(СВЦЭМ!$C$34:$C$777,СВЦЭМ!$A$34:$A$777,$A33,СВЦЭМ!$B$34:$B$777,S$11)+'СЕТ СН'!$F$9+СВЦЭМ!$D$10+'СЕТ СН'!$F$5-'СЕТ СН'!$F$17</f>
        <v>3812.1852634699999</v>
      </c>
      <c r="T33" s="35">
        <f>SUMIFS(СВЦЭМ!$C$34:$C$777,СВЦЭМ!$A$34:$A$777,$A33,СВЦЭМ!$B$34:$B$777,T$11)+'СЕТ СН'!$F$9+СВЦЭМ!$D$10+'СЕТ СН'!$F$5-'СЕТ СН'!$F$17</f>
        <v>3785.04559814</v>
      </c>
      <c r="U33" s="35">
        <f>SUMIFS(СВЦЭМ!$C$34:$C$777,СВЦЭМ!$A$34:$A$777,$A33,СВЦЭМ!$B$34:$B$777,U$11)+'СЕТ СН'!$F$9+СВЦЭМ!$D$10+'СЕТ СН'!$F$5-'СЕТ СН'!$F$17</f>
        <v>3781.59198793</v>
      </c>
      <c r="V33" s="35">
        <f>SUMIFS(СВЦЭМ!$C$34:$C$777,СВЦЭМ!$A$34:$A$777,$A33,СВЦЭМ!$B$34:$B$777,V$11)+'СЕТ СН'!$F$9+СВЦЭМ!$D$10+'СЕТ СН'!$F$5-'СЕТ СН'!$F$17</f>
        <v>3745.9343821800003</v>
      </c>
      <c r="W33" s="35">
        <f>SUMIFS(СВЦЭМ!$C$34:$C$777,СВЦЭМ!$A$34:$A$777,$A33,СВЦЭМ!$B$34:$B$777,W$11)+'СЕТ СН'!$F$9+СВЦЭМ!$D$10+'СЕТ СН'!$F$5-'СЕТ СН'!$F$17</f>
        <v>3721.7594181499999</v>
      </c>
      <c r="X33" s="35">
        <f>SUMIFS(СВЦЭМ!$C$34:$C$777,СВЦЭМ!$A$34:$A$777,$A33,СВЦЭМ!$B$34:$B$777,X$11)+'СЕТ СН'!$F$9+СВЦЭМ!$D$10+'СЕТ СН'!$F$5-'СЕТ СН'!$F$17</f>
        <v>3738.4798737000001</v>
      </c>
      <c r="Y33" s="35">
        <f>SUMIFS(СВЦЭМ!$C$34:$C$777,СВЦЭМ!$A$34:$A$777,$A33,СВЦЭМ!$B$34:$B$777,Y$11)+'СЕТ СН'!$F$9+СВЦЭМ!$D$10+'СЕТ СН'!$F$5-'СЕТ СН'!$F$17</f>
        <v>3808.81587029</v>
      </c>
    </row>
    <row r="34" spans="1:25" ht="15.75" x14ac:dyDescent="0.2">
      <c r="A34" s="34">
        <f t="shared" si="0"/>
        <v>42878</v>
      </c>
      <c r="B34" s="35">
        <f>SUMIFS(СВЦЭМ!$C$34:$C$777,СВЦЭМ!$A$34:$A$777,$A34,СВЦЭМ!$B$34:$B$777,B$11)+'СЕТ СН'!$F$9+СВЦЭМ!$D$10+'СЕТ СН'!$F$5-'СЕТ СН'!$F$17</f>
        <v>3855.7442939800003</v>
      </c>
      <c r="C34" s="35">
        <f>SUMIFS(СВЦЭМ!$C$34:$C$777,СВЦЭМ!$A$34:$A$777,$A34,СВЦЭМ!$B$34:$B$777,C$11)+'СЕТ СН'!$F$9+СВЦЭМ!$D$10+'СЕТ СН'!$F$5-'СЕТ СН'!$F$17</f>
        <v>3916.9566483600001</v>
      </c>
      <c r="D34" s="35">
        <f>SUMIFS(СВЦЭМ!$C$34:$C$777,СВЦЭМ!$A$34:$A$777,$A34,СВЦЭМ!$B$34:$B$777,D$11)+'СЕТ СН'!$F$9+СВЦЭМ!$D$10+'СЕТ СН'!$F$5-'СЕТ СН'!$F$17</f>
        <v>3955.32755997</v>
      </c>
      <c r="E34" s="35">
        <f>SUMIFS(СВЦЭМ!$C$34:$C$777,СВЦЭМ!$A$34:$A$777,$A34,СВЦЭМ!$B$34:$B$777,E$11)+'СЕТ СН'!$F$9+СВЦЭМ!$D$10+'СЕТ СН'!$F$5-'СЕТ СН'!$F$17</f>
        <v>3969.4039101400003</v>
      </c>
      <c r="F34" s="35">
        <f>SUMIFS(СВЦЭМ!$C$34:$C$777,СВЦЭМ!$A$34:$A$777,$A34,СВЦЭМ!$B$34:$B$777,F$11)+'СЕТ СН'!$F$9+СВЦЭМ!$D$10+'СЕТ СН'!$F$5-'СЕТ СН'!$F$17</f>
        <v>3972.4006473300005</v>
      </c>
      <c r="G34" s="35">
        <f>SUMIFS(СВЦЭМ!$C$34:$C$777,СВЦЭМ!$A$34:$A$777,$A34,СВЦЭМ!$B$34:$B$777,G$11)+'СЕТ СН'!$F$9+СВЦЭМ!$D$10+'СЕТ СН'!$F$5-'СЕТ СН'!$F$17</f>
        <v>3954.6897897300005</v>
      </c>
      <c r="H34" s="35">
        <f>SUMIFS(СВЦЭМ!$C$34:$C$777,СВЦЭМ!$A$34:$A$777,$A34,СВЦЭМ!$B$34:$B$777,H$11)+'СЕТ СН'!$F$9+СВЦЭМ!$D$10+'СЕТ СН'!$F$5-'СЕТ СН'!$F$17</f>
        <v>3900.0735200999998</v>
      </c>
      <c r="I34" s="35">
        <f>SUMIFS(СВЦЭМ!$C$34:$C$777,СВЦЭМ!$A$34:$A$777,$A34,СВЦЭМ!$B$34:$B$777,I$11)+'СЕТ СН'!$F$9+СВЦЭМ!$D$10+'СЕТ СН'!$F$5-'СЕТ СН'!$F$17</f>
        <v>3864.70065772</v>
      </c>
      <c r="J34" s="35">
        <f>SUMIFS(СВЦЭМ!$C$34:$C$777,СВЦЭМ!$A$34:$A$777,$A34,СВЦЭМ!$B$34:$B$777,J$11)+'СЕТ СН'!$F$9+СВЦЭМ!$D$10+'СЕТ СН'!$F$5-'СЕТ СН'!$F$17</f>
        <v>3820.19300871</v>
      </c>
      <c r="K34" s="35">
        <f>SUMIFS(СВЦЭМ!$C$34:$C$777,СВЦЭМ!$A$34:$A$777,$A34,СВЦЭМ!$B$34:$B$777,K$11)+'СЕТ СН'!$F$9+СВЦЭМ!$D$10+'СЕТ СН'!$F$5-'СЕТ СН'!$F$17</f>
        <v>3789.8087083800001</v>
      </c>
      <c r="L34" s="35">
        <f>SUMIFS(СВЦЭМ!$C$34:$C$777,СВЦЭМ!$A$34:$A$777,$A34,СВЦЭМ!$B$34:$B$777,L$11)+'СЕТ СН'!$F$9+СВЦЭМ!$D$10+'СЕТ СН'!$F$5-'СЕТ СН'!$F$17</f>
        <v>3774.2815920900002</v>
      </c>
      <c r="M34" s="35">
        <f>SUMIFS(СВЦЭМ!$C$34:$C$777,СВЦЭМ!$A$34:$A$777,$A34,СВЦЭМ!$B$34:$B$777,M$11)+'СЕТ СН'!$F$9+СВЦЭМ!$D$10+'СЕТ СН'!$F$5-'СЕТ СН'!$F$17</f>
        <v>3788.2483184100001</v>
      </c>
      <c r="N34" s="35">
        <f>SUMIFS(СВЦЭМ!$C$34:$C$777,СВЦЭМ!$A$34:$A$777,$A34,СВЦЭМ!$B$34:$B$777,N$11)+'СЕТ СН'!$F$9+СВЦЭМ!$D$10+'СЕТ СН'!$F$5-'СЕТ СН'!$F$17</f>
        <v>3798.4062360300004</v>
      </c>
      <c r="O34" s="35">
        <f>SUMIFS(СВЦЭМ!$C$34:$C$777,СВЦЭМ!$A$34:$A$777,$A34,СВЦЭМ!$B$34:$B$777,O$11)+'СЕТ СН'!$F$9+СВЦЭМ!$D$10+'СЕТ СН'!$F$5-'СЕТ СН'!$F$17</f>
        <v>3782.5025402199999</v>
      </c>
      <c r="P34" s="35">
        <f>SUMIFS(СВЦЭМ!$C$34:$C$777,СВЦЭМ!$A$34:$A$777,$A34,СВЦЭМ!$B$34:$B$777,P$11)+'СЕТ СН'!$F$9+СВЦЭМ!$D$10+'СЕТ СН'!$F$5-'СЕТ СН'!$F$17</f>
        <v>3816.9421585199998</v>
      </c>
      <c r="Q34" s="35">
        <f>SUMIFS(СВЦЭМ!$C$34:$C$777,СВЦЭМ!$A$34:$A$777,$A34,СВЦЭМ!$B$34:$B$777,Q$11)+'СЕТ СН'!$F$9+СВЦЭМ!$D$10+'СЕТ СН'!$F$5-'СЕТ СН'!$F$17</f>
        <v>3821.2370850400002</v>
      </c>
      <c r="R34" s="35">
        <f>SUMIFS(СВЦЭМ!$C$34:$C$777,СВЦЭМ!$A$34:$A$777,$A34,СВЦЭМ!$B$34:$B$777,R$11)+'СЕТ СН'!$F$9+СВЦЭМ!$D$10+'СЕТ СН'!$F$5-'СЕТ СН'!$F$17</f>
        <v>3824.1279788900001</v>
      </c>
      <c r="S34" s="35">
        <f>SUMIFS(СВЦЭМ!$C$34:$C$777,СВЦЭМ!$A$34:$A$777,$A34,СВЦЭМ!$B$34:$B$777,S$11)+'СЕТ СН'!$F$9+СВЦЭМ!$D$10+'СЕТ СН'!$F$5-'СЕТ СН'!$F$17</f>
        <v>3813.7761881900005</v>
      </c>
      <c r="T34" s="35">
        <f>SUMIFS(СВЦЭМ!$C$34:$C$777,СВЦЭМ!$A$34:$A$777,$A34,СВЦЭМ!$B$34:$B$777,T$11)+'СЕТ СН'!$F$9+СВЦЭМ!$D$10+'СЕТ СН'!$F$5-'СЕТ СН'!$F$17</f>
        <v>3782.63404231</v>
      </c>
      <c r="U34" s="35">
        <f>SUMIFS(СВЦЭМ!$C$34:$C$777,СВЦЭМ!$A$34:$A$777,$A34,СВЦЭМ!$B$34:$B$777,U$11)+'СЕТ СН'!$F$9+СВЦЭМ!$D$10+'СЕТ СН'!$F$5-'СЕТ СН'!$F$17</f>
        <v>3783.2562492400002</v>
      </c>
      <c r="V34" s="35">
        <f>SUMIFS(СВЦЭМ!$C$34:$C$777,СВЦЭМ!$A$34:$A$777,$A34,СВЦЭМ!$B$34:$B$777,V$11)+'СЕТ СН'!$F$9+СВЦЭМ!$D$10+'СЕТ СН'!$F$5-'СЕТ СН'!$F$17</f>
        <v>3754.7432324299998</v>
      </c>
      <c r="W34" s="35">
        <f>SUMIFS(СВЦЭМ!$C$34:$C$777,СВЦЭМ!$A$34:$A$777,$A34,СВЦЭМ!$B$34:$B$777,W$11)+'СЕТ СН'!$F$9+СВЦЭМ!$D$10+'СЕТ СН'!$F$5-'СЕТ СН'!$F$17</f>
        <v>3713.5248007500004</v>
      </c>
      <c r="X34" s="35">
        <f>SUMIFS(СВЦЭМ!$C$34:$C$777,СВЦЭМ!$A$34:$A$777,$A34,СВЦЭМ!$B$34:$B$777,X$11)+'СЕТ СН'!$F$9+СВЦЭМ!$D$10+'СЕТ СН'!$F$5-'СЕТ СН'!$F$17</f>
        <v>3752.9629385600001</v>
      </c>
      <c r="Y34" s="35">
        <f>SUMIFS(СВЦЭМ!$C$34:$C$777,СВЦЭМ!$A$34:$A$777,$A34,СВЦЭМ!$B$34:$B$777,Y$11)+'СЕТ СН'!$F$9+СВЦЭМ!$D$10+'СЕТ СН'!$F$5-'СЕТ СН'!$F$17</f>
        <v>3819.9935913500003</v>
      </c>
    </row>
    <row r="35" spans="1:25" ht="15.75" x14ac:dyDescent="0.2">
      <c r="A35" s="34">
        <f t="shared" si="0"/>
        <v>42879</v>
      </c>
      <c r="B35" s="35">
        <f>SUMIFS(СВЦЭМ!$C$34:$C$777,СВЦЭМ!$A$34:$A$777,$A35,СВЦЭМ!$B$34:$B$777,B$11)+'СЕТ СН'!$F$9+СВЦЭМ!$D$10+'СЕТ СН'!$F$5-'СЕТ СН'!$F$17</f>
        <v>3864.1137377599998</v>
      </c>
      <c r="C35" s="35">
        <f>SUMIFS(СВЦЭМ!$C$34:$C$777,СВЦЭМ!$A$34:$A$777,$A35,СВЦЭМ!$B$34:$B$777,C$11)+'СЕТ СН'!$F$9+СВЦЭМ!$D$10+'СЕТ СН'!$F$5-'СЕТ СН'!$F$17</f>
        <v>3917.1595672000003</v>
      </c>
      <c r="D35" s="35">
        <f>SUMIFS(СВЦЭМ!$C$34:$C$777,СВЦЭМ!$A$34:$A$777,$A35,СВЦЭМ!$B$34:$B$777,D$11)+'СЕТ СН'!$F$9+СВЦЭМ!$D$10+'СЕТ СН'!$F$5-'СЕТ СН'!$F$17</f>
        <v>3901.80378475</v>
      </c>
      <c r="E35" s="35">
        <f>SUMIFS(СВЦЭМ!$C$34:$C$777,СВЦЭМ!$A$34:$A$777,$A35,СВЦЭМ!$B$34:$B$777,E$11)+'СЕТ СН'!$F$9+СВЦЭМ!$D$10+'СЕТ СН'!$F$5-'СЕТ СН'!$F$17</f>
        <v>3871.8188066000002</v>
      </c>
      <c r="F35" s="35">
        <f>SUMIFS(СВЦЭМ!$C$34:$C$777,СВЦЭМ!$A$34:$A$777,$A35,СВЦЭМ!$B$34:$B$777,F$11)+'СЕТ СН'!$F$9+СВЦЭМ!$D$10+'СЕТ СН'!$F$5-'СЕТ СН'!$F$17</f>
        <v>3871.2744344900002</v>
      </c>
      <c r="G35" s="35">
        <f>SUMIFS(СВЦЭМ!$C$34:$C$777,СВЦЭМ!$A$34:$A$777,$A35,СВЦЭМ!$B$34:$B$777,G$11)+'СЕТ СН'!$F$9+СВЦЭМ!$D$10+'СЕТ СН'!$F$5-'СЕТ СН'!$F$17</f>
        <v>3862.3377998300002</v>
      </c>
      <c r="H35" s="35">
        <f>SUMIFS(СВЦЭМ!$C$34:$C$777,СВЦЭМ!$A$34:$A$777,$A35,СВЦЭМ!$B$34:$B$777,H$11)+'СЕТ СН'!$F$9+СВЦЭМ!$D$10+'СЕТ СН'!$F$5-'СЕТ СН'!$F$17</f>
        <v>3860.4902995399998</v>
      </c>
      <c r="I35" s="35">
        <f>SUMIFS(СВЦЭМ!$C$34:$C$777,СВЦЭМ!$A$34:$A$777,$A35,СВЦЭМ!$B$34:$B$777,I$11)+'СЕТ СН'!$F$9+СВЦЭМ!$D$10+'СЕТ СН'!$F$5-'СЕТ СН'!$F$17</f>
        <v>3833.0982742200003</v>
      </c>
      <c r="J35" s="35">
        <f>SUMIFS(СВЦЭМ!$C$34:$C$777,СВЦЭМ!$A$34:$A$777,$A35,СВЦЭМ!$B$34:$B$777,J$11)+'СЕТ СН'!$F$9+СВЦЭМ!$D$10+'СЕТ СН'!$F$5-'СЕТ СН'!$F$17</f>
        <v>3824.3618490400004</v>
      </c>
      <c r="K35" s="35">
        <f>SUMIFS(СВЦЭМ!$C$34:$C$777,СВЦЭМ!$A$34:$A$777,$A35,СВЦЭМ!$B$34:$B$777,K$11)+'СЕТ СН'!$F$9+СВЦЭМ!$D$10+'СЕТ СН'!$F$5-'СЕТ СН'!$F$17</f>
        <v>3825.8647145800005</v>
      </c>
      <c r="L35" s="35">
        <f>SUMIFS(СВЦЭМ!$C$34:$C$777,СВЦЭМ!$A$34:$A$777,$A35,СВЦЭМ!$B$34:$B$777,L$11)+'СЕТ СН'!$F$9+СВЦЭМ!$D$10+'СЕТ СН'!$F$5-'СЕТ СН'!$F$17</f>
        <v>3833.3919465099998</v>
      </c>
      <c r="M35" s="35">
        <f>SUMIFS(СВЦЭМ!$C$34:$C$777,СВЦЭМ!$A$34:$A$777,$A35,СВЦЭМ!$B$34:$B$777,M$11)+'СЕТ СН'!$F$9+СВЦЭМ!$D$10+'СЕТ СН'!$F$5-'СЕТ СН'!$F$17</f>
        <v>3827.2033934000001</v>
      </c>
      <c r="N35" s="35">
        <f>SUMIFS(СВЦЭМ!$C$34:$C$777,СВЦЭМ!$A$34:$A$777,$A35,СВЦЭМ!$B$34:$B$777,N$11)+'СЕТ СН'!$F$9+СВЦЭМ!$D$10+'СЕТ СН'!$F$5-'СЕТ СН'!$F$17</f>
        <v>3817.5293074399997</v>
      </c>
      <c r="O35" s="35">
        <f>SUMIFS(СВЦЭМ!$C$34:$C$777,СВЦЭМ!$A$34:$A$777,$A35,СВЦЭМ!$B$34:$B$777,O$11)+'СЕТ СН'!$F$9+СВЦЭМ!$D$10+'СЕТ СН'!$F$5-'СЕТ СН'!$F$17</f>
        <v>3820.6138560999998</v>
      </c>
      <c r="P35" s="35">
        <f>SUMIFS(СВЦЭМ!$C$34:$C$777,СВЦЭМ!$A$34:$A$777,$A35,СВЦЭМ!$B$34:$B$777,P$11)+'СЕТ СН'!$F$9+СВЦЭМ!$D$10+'СЕТ СН'!$F$5-'СЕТ СН'!$F$17</f>
        <v>3823.3873089799999</v>
      </c>
      <c r="Q35" s="35">
        <f>SUMIFS(СВЦЭМ!$C$34:$C$777,СВЦЭМ!$A$34:$A$777,$A35,СВЦЭМ!$B$34:$B$777,Q$11)+'СЕТ СН'!$F$9+СВЦЭМ!$D$10+'СЕТ СН'!$F$5-'СЕТ СН'!$F$17</f>
        <v>3818.8547483399998</v>
      </c>
      <c r="R35" s="35">
        <f>SUMIFS(СВЦЭМ!$C$34:$C$777,СВЦЭМ!$A$34:$A$777,$A35,СВЦЭМ!$B$34:$B$777,R$11)+'СЕТ СН'!$F$9+СВЦЭМ!$D$10+'СЕТ СН'!$F$5-'СЕТ СН'!$F$17</f>
        <v>3817.3713212399998</v>
      </c>
      <c r="S35" s="35">
        <f>SUMIFS(СВЦЭМ!$C$34:$C$777,СВЦЭМ!$A$34:$A$777,$A35,СВЦЭМ!$B$34:$B$777,S$11)+'СЕТ СН'!$F$9+СВЦЭМ!$D$10+'СЕТ СН'!$F$5-'СЕТ СН'!$F$17</f>
        <v>3815.02574585</v>
      </c>
      <c r="T35" s="35">
        <f>SUMIFS(СВЦЭМ!$C$34:$C$777,СВЦЭМ!$A$34:$A$777,$A35,СВЦЭМ!$B$34:$B$777,T$11)+'СЕТ СН'!$F$9+СВЦЭМ!$D$10+'СЕТ СН'!$F$5-'СЕТ СН'!$F$17</f>
        <v>3818.3621239499998</v>
      </c>
      <c r="U35" s="35">
        <f>SUMIFS(СВЦЭМ!$C$34:$C$777,СВЦЭМ!$A$34:$A$777,$A35,СВЦЭМ!$B$34:$B$777,U$11)+'СЕТ СН'!$F$9+СВЦЭМ!$D$10+'СЕТ СН'!$F$5-'СЕТ СН'!$F$17</f>
        <v>3826.06581009</v>
      </c>
      <c r="V35" s="35">
        <f>SUMIFS(СВЦЭМ!$C$34:$C$777,СВЦЭМ!$A$34:$A$777,$A35,СВЦЭМ!$B$34:$B$777,V$11)+'СЕТ СН'!$F$9+СВЦЭМ!$D$10+'СЕТ СН'!$F$5-'СЕТ СН'!$F$17</f>
        <v>3829.2340649600001</v>
      </c>
      <c r="W35" s="35">
        <f>SUMIFS(СВЦЭМ!$C$34:$C$777,СВЦЭМ!$A$34:$A$777,$A35,СВЦЭМ!$B$34:$B$777,W$11)+'СЕТ СН'!$F$9+СВЦЭМ!$D$10+'СЕТ СН'!$F$5-'СЕТ СН'!$F$17</f>
        <v>3805.8275704200005</v>
      </c>
      <c r="X35" s="35">
        <f>SUMIFS(СВЦЭМ!$C$34:$C$777,СВЦЭМ!$A$34:$A$777,$A35,СВЦЭМ!$B$34:$B$777,X$11)+'СЕТ СН'!$F$9+СВЦЭМ!$D$10+'СЕТ СН'!$F$5-'СЕТ СН'!$F$17</f>
        <v>3793.2127507700006</v>
      </c>
      <c r="Y35" s="35">
        <f>SUMIFS(СВЦЭМ!$C$34:$C$777,СВЦЭМ!$A$34:$A$777,$A35,СВЦЭМ!$B$34:$B$777,Y$11)+'СЕТ СН'!$F$9+СВЦЭМ!$D$10+'СЕТ СН'!$F$5-'СЕТ СН'!$F$17</f>
        <v>3786.4618175100004</v>
      </c>
    </row>
    <row r="36" spans="1:25" ht="15.75" x14ac:dyDescent="0.2">
      <c r="A36" s="34">
        <f t="shared" si="0"/>
        <v>42880</v>
      </c>
      <c r="B36" s="35">
        <f>SUMIFS(СВЦЭМ!$C$34:$C$777,СВЦЭМ!$A$34:$A$777,$A36,СВЦЭМ!$B$34:$B$777,B$11)+'СЕТ СН'!$F$9+СВЦЭМ!$D$10+'СЕТ СН'!$F$5-'СЕТ СН'!$F$17</f>
        <v>3873.8823862600002</v>
      </c>
      <c r="C36" s="35">
        <f>SUMIFS(СВЦЭМ!$C$34:$C$777,СВЦЭМ!$A$34:$A$777,$A36,СВЦЭМ!$B$34:$B$777,C$11)+'СЕТ СН'!$F$9+СВЦЭМ!$D$10+'СЕТ СН'!$F$5-'СЕТ СН'!$F$17</f>
        <v>3926.7018095399999</v>
      </c>
      <c r="D36" s="35">
        <f>SUMIFS(СВЦЭМ!$C$34:$C$777,СВЦЭМ!$A$34:$A$777,$A36,СВЦЭМ!$B$34:$B$777,D$11)+'СЕТ СН'!$F$9+СВЦЭМ!$D$10+'СЕТ СН'!$F$5-'СЕТ СН'!$F$17</f>
        <v>3934.9188347300005</v>
      </c>
      <c r="E36" s="35">
        <f>SUMIFS(СВЦЭМ!$C$34:$C$777,СВЦЭМ!$A$34:$A$777,$A36,СВЦЭМ!$B$34:$B$777,E$11)+'СЕТ СН'!$F$9+СВЦЭМ!$D$10+'СЕТ СН'!$F$5-'СЕТ СН'!$F$17</f>
        <v>3944.5890094900005</v>
      </c>
      <c r="F36" s="35">
        <f>SUMIFS(СВЦЭМ!$C$34:$C$777,СВЦЭМ!$A$34:$A$777,$A36,СВЦЭМ!$B$34:$B$777,F$11)+'СЕТ СН'!$F$9+СВЦЭМ!$D$10+'СЕТ СН'!$F$5-'СЕТ СН'!$F$17</f>
        <v>3940.8949736499999</v>
      </c>
      <c r="G36" s="35">
        <f>SUMIFS(СВЦЭМ!$C$34:$C$777,СВЦЭМ!$A$34:$A$777,$A36,СВЦЭМ!$B$34:$B$777,G$11)+'СЕТ СН'!$F$9+СВЦЭМ!$D$10+'СЕТ СН'!$F$5-'СЕТ СН'!$F$17</f>
        <v>3942.7239296600001</v>
      </c>
      <c r="H36" s="35">
        <f>SUMIFS(СВЦЭМ!$C$34:$C$777,СВЦЭМ!$A$34:$A$777,$A36,СВЦЭМ!$B$34:$B$777,H$11)+'СЕТ СН'!$F$9+СВЦЭМ!$D$10+'СЕТ СН'!$F$5-'СЕТ СН'!$F$17</f>
        <v>3891.3209790500005</v>
      </c>
      <c r="I36" s="35">
        <f>SUMIFS(СВЦЭМ!$C$34:$C$777,СВЦЭМ!$A$34:$A$777,$A36,СВЦЭМ!$B$34:$B$777,I$11)+'СЕТ СН'!$F$9+СВЦЭМ!$D$10+'СЕТ СН'!$F$5-'СЕТ СН'!$F$17</f>
        <v>3834.9558861300002</v>
      </c>
      <c r="J36" s="35">
        <f>SUMIFS(СВЦЭМ!$C$34:$C$777,СВЦЭМ!$A$34:$A$777,$A36,СВЦЭМ!$B$34:$B$777,J$11)+'СЕТ СН'!$F$9+СВЦЭМ!$D$10+'СЕТ СН'!$F$5-'СЕТ СН'!$F$17</f>
        <v>3829.3596976500003</v>
      </c>
      <c r="K36" s="35">
        <f>SUMIFS(СВЦЭМ!$C$34:$C$777,СВЦЭМ!$A$34:$A$777,$A36,СВЦЭМ!$B$34:$B$777,K$11)+'СЕТ СН'!$F$9+СВЦЭМ!$D$10+'СЕТ СН'!$F$5-'СЕТ СН'!$F$17</f>
        <v>3851.1795533499999</v>
      </c>
      <c r="L36" s="35">
        <f>SUMIFS(СВЦЭМ!$C$34:$C$777,СВЦЭМ!$A$34:$A$777,$A36,СВЦЭМ!$B$34:$B$777,L$11)+'СЕТ СН'!$F$9+СВЦЭМ!$D$10+'СЕТ СН'!$F$5-'СЕТ СН'!$F$17</f>
        <v>3858.4906409800005</v>
      </c>
      <c r="M36" s="35">
        <f>SUMIFS(СВЦЭМ!$C$34:$C$777,СВЦЭМ!$A$34:$A$777,$A36,СВЦЭМ!$B$34:$B$777,M$11)+'СЕТ СН'!$F$9+СВЦЭМ!$D$10+'СЕТ СН'!$F$5-'СЕТ СН'!$F$17</f>
        <v>3855.4714390400004</v>
      </c>
      <c r="N36" s="35">
        <f>SUMIFS(СВЦЭМ!$C$34:$C$777,СВЦЭМ!$A$34:$A$777,$A36,СВЦЭМ!$B$34:$B$777,N$11)+'СЕТ СН'!$F$9+СВЦЭМ!$D$10+'СЕТ СН'!$F$5-'СЕТ СН'!$F$17</f>
        <v>3843.2832632999998</v>
      </c>
      <c r="O36" s="35">
        <f>SUMIFS(СВЦЭМ!$C$34:$C$777,СВЦЭМ!$A$34:$A$777,$A36,СВЦЭМ!$B$34:$B$777,O$11)+'СЕТ СН'!$F$9+СВЦЭМ!$D$10+'СЕТ СН'!$F$5-'СЕТ СН'!$F$17</f>
        <v>3839.4010054600003</v>
      </c>
      <c r="P36" s="35">
        <f>SUMIFS(СВЦЭМ!$C$34:$C$777,СВЦЭМ!$A$34:$A$777,$A36,СВЦЭМ!$B$34:$B$777,P$11)+'СЕТ СН'!$F$9+СВЦЭМ!$D$10+'СЕТ СН'!$F$5-'СЕТ СН'!$F$17</f>
        <v>3840.2251921500001</v>
      </c>
      <c r="Q36" s="35">
        <f>SUMIFS(СВЦЭМ!$C$34:$C$777,СВЦЭМ!$A$34:$A$777,$A36,СВЦЭМ!$B$34:$B$777,Q$11)+'СЕТ СН'!$F$9+СВЦЭМ!$D$10+'СЕТ СН'!$F$5-'СЕТ СН'!$F$17</f>
        <v>3840.3714111999998</v>
      </c>
      <c r="R36" s="35">
        <f>SUMIFS(СВЦЭМ!$C$34:$C$777,СВЦЭМ!$A$34:$A$777,$A36,СВЦЭМ!$B$34:$B$777,R$11)+'СЕТ СН'!$F$9+СВЦЭМ!$D$10+'СЕТ СН'!$F$5-'СЕТ СН'!$F$17</f>
        <v>3840.0073112299997</v>
      </c>
      <c r="S36" s="35">
        <f>SUMIFS(СВЦЭМ!$C$34:$C$777,СВЦЭМ!$A$34:$A$777,$A36,СВЦЭМ!$B$34:$B$777,S$11)+'СЕТ СН'!$F$9+СВЦЭМ!$D$10+'СЕТ СН'!$F$5-'СЕТ СН'!$F$17</f>
        <v>3839.0102428700002</v>
      </c>
      <c r="T36" s="35">
        <f>SUMIFS(СВЦЭМ!$C$34:$C$777,СВЦЭМ!$A$34:$A$777,$A36,СВЦЭМ!$B$34:$B$777,T$11)+'СЕТ СН'!$F$9+СВЦЭМ!$D$10+'СЕТ СН'!$F$5-'СЕТ СН'!$F$17</f>
        <v>3852.0034080200003</v>
      </c>
      <c r="U36" s="35">
        <f>SUMIFS(СВЦЭМ!$C$34:$C$777,СВЦЭМ!$A$34:$A$777,$A36,СВЦЭМ!$B$34:$B$777,U$11)+'СЕТ СН'!$F$9+СВЦЭМ!$D$10+'СЕТ СН'!$F$5-'СЕТ СН'!$F$17</f>
        <v>3863.4603435600002</v>
      </c>
      <c r="V36" s="35">
        <f>SUMIFS(СВЦЭМ!$C$34:$C$777,СВЦЭМ!$A$34:$A$777,$A36,СВЦЭМ!$B$34:$B$777,V$11)+'СЕТ СН'!$F$9+СВЦЭМ!$D$10+'СЕТ СН'!$F$5-'СЕТ СН'!$F$17</f>
        <v>3840.5189389400002</v>
      </c>
      <c r="W36" s="35">
        <f>SUMIFS(СВЦЭМ!$C$34:$C$777,СВЦЭМ!$A$34:$A$777,$A36,СВЦЭМ!$B$34:$B$777,W$11)+'СЕТ СН'!$F$9+СВЦЭМ!$D$10+'СЕТ СН'!$F$5-'СЕТ СН'!$F$17</f>
        <v>3811.4461299800005</v>
      </c>
      <c r="X36" s="35">
        <f>SUMIFS(СВЦЭМ!$C$34:$C$777,СВЦЭМ!$A$34:$A$777,$A36,СВЦЭМ!$B$34:$B$777,X$11)+'СЕТ СН'!$F$9+СВЦЭМ!$D$10+'СЕТ СН'!$F$5-'СЕТ СН'!$F$17</f>
        <v>3794.6017530899999</v>
      </c>
      <c r="Y36" s="35">
        <f>SUMIFS(СВЦЭМ!$C$34:$C$777,СВЦЭМ!$A$34:$A$777,$A36,СВЦЭМ!$B$34:$B$777,Y$11)+'СЕТ СН'!$F$9+СВЦЭМ!$D$10+'СЕТ СН'!$F$5-'СЕТ СН'!$F$17</f>
        <v>3805.9110565400006</v>
      </c>
    </row>
    <row r="37" spans="1:25" ht="15.75" x14ac:dyDescent="0.2">
      <c r="A37" s="34">
        <f t="shared" si="0"/>
        <v>42881</v>
      </c>
      <c r="B37" s="35">
        <f>SUMIFS(СВЦЭМ!$C$34:$C$777,СВЦЭМ!$A$34:$A$777,$A37,СВЦЭМ!$B$34:$B$777,B$11)+'СЕТ СН'!$F$9+СВЦЭМ!$D$10+'СЕТ СН'!$F$5-'СЕТ СН'!$F$17</f>
        <v>3906.3433545999997</v>
      </c>
      <c r="C37" s="35">
        <f>SUMIFS(СВЦЭМ!$C$34:$C$777,СВЦЭМ!$A$34:$A$777,$A37,СВЦЭМ!$B$34:$B$777,C$11)+'СЕТ СН'!$F$9+СВЦЭМ!$D$10+'СЕТ СН'!$F$5-'СЕТ СН'!$F$17</f>
        <v>3941.0992248000002</v>
      </c>
      <c r="D37" s="35">
        <f>SUMIFS(СВЦЭМ!$C$34:$C$777,СВЦЭМ!$A$34:$A$777,$A37,СВЦЭМ!$B$34:$B$777,D$11)+'СЕТ СН'!$F$9+СВЦЭМ!$D$10+'СЕТ СН'!$F$5-'СЕТ СН'!$F$17</f>
        <v>3967.4675622300001</v>
      </c>
      <c r="E37" s="35">
        <f>SUMIFS(СВЦЭМ!$C$34:$C$777,СВЦЭМ!$A$34:$A$777,$A37,СВЦЭМ!$B$34:$B$777,E$11)+'СЕТ СН'!$F$9+СВЦЭМ!$D$10+'СЕТ СН'!$F$5-'СЕТ СН'!$F$17</f>
        <v>3978.7449486100004</v>
      </c>
      <c r="F37" s="35">
        <f>SUMIFS(СВЦЭМ!$C$34:$C$777,СВЦЭМ!$A$34:$A$777,$A37,СВЦЭМ!$B$34:$B$777,F$11)+'СЕТ СН'!$F$9+СВЦЭМ!$D$10+'СЕТ СН'!$F$5-'СЕТ СН'!$F$17</f>
        <v>3981.9637361100004</v>
      </c>
      <c r="G37" s="35">
        <f>SUMIFS(СВЦЭМ!$C$34:$C$777,СВЦЭМ!$A$34:$A$777,$A37,СВЦЭМ!$B$34:$B$777,G$11)+'СЕТ СН'!$F$9+СВЦЭМ!$D$10+'СЕТ СН'!$F$5-'СЕТ СН'!$F$17</f>
        <v>3963.3947441500004</v>
      </c>
      <c r="H37" s="35">
        <f>SUMIFS(СВЦЭМ!$C$34:$C$777,СВЦЭМ!$A$34:$A$777,$A37,СВЦЭМ!$B$34:$B$777,H$11)+'СЕТ СН'!$F$9+СВЦЭМ!$D$10+'СЕТ СН'!$F$5-'СЕТ СН'!$F$17</f>
        <v>3931.14422534</v>
      </c>
      <c r="I37" s="35">
        <f>SUMIFS(СВЦЭМ!$C$34:$C$777,СВЦЭМ!$A$34:$A$777,$A37,СВЦЭМ!$B$34:$B$777,I$11)+'СЕТ СН'!$F$9+СВЦЭМ!$D$10+'СЕТ СН'!$F$5-'СЕТ СН'!$F$17</f>
        <v>3861.4572710100001</v>
      </c>
      <c r="J37" s="35">
        <f>SUMIFS(СВЦЭМ!$C$34:$C$777,СВЦЭМ!$A$34:$A$777,$A37,СВЦЭМ!$B$34:$B$777,J$11)+'СЕТ СН'!$F$9+СВЦЭМ!$D$10+'СЕТ СН'!$F$5-'СЕТ СН'!$F$17</f>
        <v>3843.8102148899998</v>
      </c>
      <c r="K37" s="35">
        <f>SUMIFS(СВЦЭМ!$C$34:$C$777,СВЦЭМ!$A$34:$A$777,$A37,СВЦЭМ!$B$34:$B$777,K$11)+'СЕТ СН'!$F$9+СВЦЭМ!$D$10+'СЕТ СН'!$F$5-'СЕТ СН'!$F$17</f>
        <v>3871.25041332</v>
      </c>
      <c r="L37" s="35">
        <f>SUMIFS(СВЦЭМ!$C$34:$C$777,СВЦЭМ!$A$34:$A$777,$A37,СВЦЭМ!$B$34:$B$777,L$11)+'СЕТ СН'!$F$9+СВЦЭМ!$D$10+'СЕТ СН'!$F$5-'СЕТ СН'!$F$17</f>
        <v>3868.1681386</v>
      </c>
      <c r="M37" s="35">
        <f>SUMIFS(СВЦЭМ!$C$34:$C$777,СВЦЭМ!$A$34:$A$777,$A37,СВЦЭМ!$B$34:$B$777,M$11)+'СЕТ СН'!$F$9+СВЦЭМ!$D$10+'СЕТ СН'!$F$5-'СЕТ СН'!$F$17</f>
        <v>3856.7373699300006</v>
      </c>
      <c r="N37" s="35">
        <f>SUMIFS(СВЦЭМ!$C$34:$C$777,СВЦЭМ!$A$34:$A$777,$A37,СВЦЭМ!$B$34:$B$777,N$11)+'СЕТ СН'!$F$9+СВЦЭМ!$D$10+'СЕТ СН'!$F$5-'СЕТ СН'!$F$17</f>
        <v>3854.7453815400004</v>
      </c>
      <c r="O37" s="35">
        <f>SUMIFS(СВЦЭМ!$C$34:$C$777,СВЦЭМ!$A$34:$A$777,$A37,СВЦЭМ!$B$34:$B$777,O$11)+'СЕТ СН'!$F$9+СВЦЭМ!$D$10+'СЕТ СН'!$F$5-'СЕТ СН'!$F$17</f>
        <v>3863.2574358000002</v>
      </c>
      <c r="P37" s="35">
        <f>SUMIFS(СВЦЭМ!$C$34:$C$777,СВЦЭМ!$A$34:$A$777,$A37,СВЦЭМ!$B$34:$B$777,P$11)+'СЕТ СН'!$F$9+СВЦЭМ!$D$10+'СЕТ СН'!$F$5-'СЕТ СН'!$F$17</f>
        <v>3868.1438950100001</v>
      </c>
      <c r="Q37" s="35">
        <f>SUMIFS(СВЦЭМ!$C$34:$C$777,СВЦЭМ!$A$34:$A$777,$A37,СВЦЭМ!$B$34:$B$777,Q$11)+'СЕТ СН'!$F$9+СВЦЭМ!$D$10+'СЕТ СН'!$F$5-'СЕТ СН'!$F$17</f>
        <v>3866.8091864799999</v>
      </c>
      <c r="R37" s="35">
        <f>SUMIFS(СВЦЭМ!$C$34:$C$777,СВЦЭМ!$A$34:$A$777,$A37,СВЦЭМ!$B$34:$B$777,R$11)+'СЕТ СН'!$F$9+СВЦЭМ!$D$10+'СЕТ СН'!$F$5-'СЕТ СН'!$F$17</f>
        <v>3866.8481641300004</v>
      </c>
      <c r="S37" s="35">
        <f>SUMIFS(СВЦЭМ!$C$34:$C$777,СВЦЭМ!$A$34:$A$777,$A37,СВЦЭМ!$B$34:$B$777,S$11)+'СЕТ СН'!$F$9+СВЦЭМ!$D$10+'СЕТ СН'!$F$5-'СЕТ СН'!$F$17</f>
        <v>3867.6792510400001</v>
      </c>
      <c r="T37" s="35">
        <f>SUMIFS(СВЦЭМ!$C$34:$C$777,СВЦЭМ!$A$34:$A$777,$A37,СВЦЭМ!$B$34:$B$777,T$11)+'СЕТ СН'!$F$9+СВЦЭМ!$D$10+'СЕТ СН'!$F$5-'СЕТ СН'!$F$17</f>
        <v>3861.7100505199996</v>
      </c>
      <c r="U37" s="35">
        <f>SUMIFS(СВЦЭМ!$C$34:$C$777,СВЦЭМ!$A$34:$A$777,$A37,СВЦЭМ!$B$34:$B$777,U$11)+'СЕТ СН'!$F$9+СВЦЭМ!$D$10+'СЕТ СН'!$F$5-'СЕТ СН'!$F$17</f>
        <v>3861.3175677600002</v>
      </c>
      <c r="V37" s="35">
        <f>SUMIFS(СВЦЭМ!$C$34:$C$777,СВЦЭМ!$A$34:$A$777,$A37,СВЦЭМ!$B$34:$B$777,V$11)+'СЕТ СН'!$F$9+СВЦЭМ!$D$10+'СЕТ СН'!$F$5-'СЕТ СН'!$F$17</f>
        <v>3849.05268333</v>
      </c>
      <c r="W37" s="35">
        <f>SUMIFS(СВЦЭМ!$C$34:$C$777,СВЦЭМ!$A$34:$A$777,$A37,СВЦЭМ!$B$34:$B$777,W$11)+'СЕТ СН'!$F$9+СВЦЭМ!$D$10+'СЕТ СН'!$F$5-'СЕТ СН'!$F$17</f>
        <v>3839.56312299</v>
      </c>
      <c r="X37" s="35">
        <f>SUMIFS(СВЦЭМ!$C$34:$C$777,СВЦЭМ!$A$34:$A$777,$A37,СВЦЭМ!$B$34:$B$777,X$11)+'СЕТ СН'!$F$9+СВЦЭМ!$D$10+'СЕТ СН'!$F$5-'СЕТ СН'!$F$17</f>
        <v>3814.9331744000001</v>
      </c>
      <c r="Y37" s="35">
        <f>SUMIFS(СВЦЭМ!$C$34:$C$777,СВЦЭМ!$A$34:$A$777,$A37,СВЦЭМ!$B$34:$B$777,Y$11)+'СЕТ СН'!$F$9+СВЦЭМ!$D$10+'СЕТ СН'!$F$5-'СЕТ СН'!$F$17</f>
        <v>3836.0866612899999</v>
      </c>
    </row>
    <row r="38" spans="1:25" ht="15.75" x14ac:dyDescent="0.2">
      <c r="A38" s="34">
        <f t="shared" si="0"/>
        <v>42882</v>
      </c>
      <c r="B38" s="35">
        <f>SUMIFS(СВЦЭМ!$C$34:$C$777,СВЦЭМ!$A$34:$A$777,$A38,СВЦЭМ!$B$34:$B$777,B$11)+'СЕТ СН'!$F$9+СВЦЭМ!$D$10+'СЕТ СН'!$F$5-'СЕТ СН'!$F$17</f>
        <v>3870.2539427199999</v>
      </c>
      <c r="C38" s="35">
        <f>SUMIFS(СВЦЭМ!$C$34:$C$777,СВЦЭМ!$A$34:$A$777,$A38,СВЦЭМ!$B$34:$B$777,C$11)+'СЕТ СН'!$F$9+СВЦЭМ!$D$10+'СЕТ СН'!$F$5-'СЕТ СН'!$F$17</f>
        <v>3932.3491051199999</v>
      </c>
      <c r="D38" s="35">
        <f>SUMIFS(СВЦЭМ!$C$34:$C$777,СВЦЭМ!$A$34:$A$777,$A38,СВЦЭМ!$B$34:$B$777,D$11)+'СЕТ СН'!$F$9+СВЦЭМ!$D$10+'СЕТ СН'!$F$5-'СЕТ СН'!$F$17</f>
        <v>3956.2830749300001</v>
      </c>
      <c r="E38" s="35">
        <f>SUMIFS(СВЦЭМ!$C$34:$C$777,СВЦЭМ!$A$34:$A$777,$A38,СВЦЭМ!$B$34:$B$777,E$11)+'СЕТ СН'!$F$9+СВЦЭМ!$D$10+'СЕТ СН'!$F$5-'СЕТ СН'!$F$17</f>
        <v>3965.15723411</v>
      </c>
      <c r="F38" s="35">
        <f>SUMIFS(СВЦЭМ!$C$34:$C$777,СВЦЭМ!$A$34:$A$777,$A38,СВЦЭМ!$B$34:$B$777,F$11)+'СЕТ СН'!$F$9+СВЦЭМ!$D$10+'СЕТ СН'!$F$5-'СЕТ СН'!$F$17</f>
        <v>3977.6497575200001</v>
      </c>
      <c r="G38" s="35">
        <f>SUMIFS(СВЦЭМ!$C$34:$C$777,СВЦЭМ!$A$34:$A$777,$A38,СВЦЭМ!$B$34:$B$777,G$11)+'СЕТ СН'!$F$9+СВЦЭМ!$D$10+'СЕТ СН'!$F$5-'СЕТ СН'!$F$17</f>
        <v>3972.9639663300004</v>
      </c>
      <c r="H38" s="35">
        <f>SUMIFS(СВЦЭМ!$C$34:$C$777,СВЦЭМ!$A$34:$A$777,$A38,СВЦЭМ!$B$34:$B$777,H$11)+'СЕТ СН'!$F$9+СВЦЭМ!$D$10+'СЕТ СН'!$F$5-'СЕТ СН'!$F$17</f>
        <v>3899.3609734800002</v>
      </c>
      <c r="I38" s="35">
        <f>SUMIFS(СВЦЭМ!$C$34:$C$777,СВЦЭМ!$A$34:$A$777,$A38,СВЦЭМ!$B$34:$B$777,I$11)+'СЕТ СН'!$F$9+СВЦЭМ!$D$10+'СЕТ СН'!$F$5-'СЕТ СН'!$F$17</f>
        <v>3838.3081677099999</v>
      </c>
      <c r="J38" s="35">
        <f>SUMIFS(СВЦЭМ!$C$34:$C$777,СВЦЭМ!$A$34:$A$777,$A38,СВЦЭМ!$B$34:$B$777,J$11)+'СЕТ СН'!$F$9+СВЦЭМ!$D$10+'СЕТ СН'!$F$5-'СЕТ СН'!$F$17</f>
        <v>3782.8389983500001</v>
      </c>
      <c r="K38" s="35">
        <f>SUMIFS(СВЦЭМ!$C$34:$C$777,СВЦЭМ!$A$34:$A$777,$A38,СВЦЭМ!$B$34:$B$777,K$11)+'СЕТ СН'!$F$9+СВЦЭМ!$D$10+'СЕТ СН'!$F$5-'СЕТ СН'!$F$17</f>
        <v>3818.4742684000003</v>
      </c>
      <c r="L38" s="35">
        <f>SUMIFS(СВЦЭМ!$C$34:$C$777,СВЦЭМ!$A$34:$A$777,$A38,СВЦЭМ!$B$34:$B$777,L$11)+'СЕТ СН'!$F$9+СВЦЭМ!$D$10+'СЕТ СН'!$F$5-'СЕТ СН'!$F$17</f>
        <v>3840.3524860400003</v>
      </c>
      <c r="M38" s="35">
        <f>SUMIFS(СВЦЭМ!$C$34:$C$777,СВЦЭМ!$A$34:$A$777,$A38,СВЦЭМ!$B$34:$B$777,M$11)+'СЕТ СН'!$F$9+СВЦЭМ!$D$10+'СЕТ СН'!$F$5-'СЕТ СН'!$F$17</f>
        <v>3830.7131390800005</v>
      </c>
      <c r="N38" s="35">
        <f>SUMIFS(СВЦЭМ!$C$34:$C$777,СВЦЭМ!$A$34:$A$777,$A38,СВЦЭМ!$B$34:$B$777,N$11)+'СЕТ СН'!$F$9+СВЦЭМ!$D$10+'СЕТ СН'!$F$5-'СЕТ СН'!$F$17</f>
        <v>3818.8733350299999</v>
      </c>
      <c r="O38" s="35">
        <f>SUMIFS(СВЦЭМ!$C$34:$C$777,СВЦЭМ!$A$34:$A$777,$A38,СВЦЭМ!$B$34:$B$777,O$11)+'СЕТ СН'!$F$9+СВЦЭМ!$D$10+'СЕТ СН'!$F$5-'СЕТ СН'!$F$17</f>
        <v>3811.9612678399999</v>
      </c>
      <c r="P38" s="35">
        <f>SUMIFS(СВЦЭМ!$C$34:$C$777,СВЦЭМ!$A$34:$A$777,$A38,СВЦЭМ!$B$34:$B$777,P$11)+'СЕТ СН'!$F$9+СВЦЭМ!$D$10+'СЕТ СН'!$F$5-'СЕТ СН'!$F$17</f>
        <v>3809.4412423700005</v>
      </c>
      <c r="Q38" s="35">
        <f>SUMIFS(СВЦЭМ!$C$34:$C$777,СВЦЭМ!$A$34:$A$777,$A38,СВЦЭМ!$B$34:$B$777,Q$11)+'СЕТ СН'!$F$9+СВЦЭМ!$D$10+'СЕТ СН'!$F$5-'СЕТ СН'!$F$17</f>
        <v>3806.6758228600002</v>
      </c>
      <c r="R38" s="35">
        <f>SUMIFS(СВЦЭМ!$C$34:$C$777,СВЦЭМ!$A$34:$A$777,$A38,СВЦЭМ!$B$34:$B$777,R$11)+'СЕТ СН'!$F$9+СВЦЭМ!$D$10+'СЕТ СН'!$F$5-'СЕТ СН'!$F$17</f>
        <v>3811.2285192600002</v>
      </c>
      <c r="S38" s="35">
        <f>SUMIFS(СВЦЭМ!$C$34:$C$777,СВЦЭМ!$A$34:$A$777,$A38,СВЦЭМ!$B$34:$B$777,S$11)+'СЕТ СН'!$F$9+СВЦЭМ!$D$10+'СЕТ СН'!$F$5-'СЕТ СН'!$F$17</f>
        <v>3809.2796272800006</v>
      </c>
      <c r="T38" s="35">
        <f>SUMIFS(СВЦЭМ!$C$34:$C$777,СВЦЭМ!$A$34:$A$777,$A38,СВЦЭМ!$B$34:$B$777,T$11)+'СЕТ СН'!$F$9+СВЦЭМ!$D$10+'СЕТ СН'!$F$5-'СЕТ СН'!$F$17</f>
        <v>3796.4998690399998</v>
      </c>
      <c r="U38" s="35">
        <f>SUMIFS(СВЦЭМ!$C$34:$C$777,СВЦЭМ!$A$34:$A$777,$A38,СВЦЭМ!$B$34:$B$777,U$11)+'СЕТ СН'!$F$9+СВЦЭМ!$D$10+'СЕТ СН'!$F$5-'СЕТ СН'!$F$17</f>
        <v>3791.5970470600005</v>
      </c>
      <c r="V38" s="35">
        <f>SUMIFS(СВЦЭМ!$C$34:$C$777,СВЦЭМ!$A$34:$A$777,$A38,СВЦЭМ!$B$34:$B$777,V$11)+'СЕТ СН'!$F$9+СВЦЭМ!$D$10+'СЕТ СН'!$F$5-'СЕТ СН'!$F$17</f>
        <v>3806.6644352700005</v>
      </c>
      <c r="W38" s="35">
        <f>SUMIFS(СВЦЭМ!$C$34:$C$777,СВЦЭМ!$A$34:$A$777,$A38,СВЦЭМ!$B$34:$B$777,W$11)+'СЕТ СН'!$F$9+СВЦЭМ!$D$10+'СЕТ СН'!$F$5-'СЕТ СН'!$F$17</f>
        <v>3773.2278482500005</v>
      </c>
      <c r="X38" s="35">
        <f>SUMIFS(СВЦЭМ!$C$34:$C$777,СВЦЭМ!$A$34:$A$777,$A38,СВЦЭМ!$B$34:$B$777,X$11)+'СЕТ СН'!$F$9+СВЦЭМ!$D$10+'СЕТ СН'!$F$5-'СЕТ СН'!$F$17</f>
        <v>3754.7512511300001</v>
      </c>
      <c r="Y38" s="35">
        <f>SUMIFS(СВЦЭМ!$C$34:$C$777,СВЦЭМ!$A$34:$A$777,$A38,СВЦЭМ!$B$34:$B$777,Y$11)+'СЕТ СН'!$F$9+СВЦЭМ!$D$10+'СЕТ СН'!$F$5-'СЕТ СН'!$F$17</f>
        <v>3766.8648828599999</v>
      </c>
    </row>
    <row r="39" spans="1:25" ht="15.75" x14ac:dyDescent="0.2">
      <c r="A39" s="34">
        <f t="shared" si="0"/>
        <v>42883</v>
      </c>
      <c r="B39" s="35">
        <f>SUMIFS(СВЦЭМ!$C$34:$C$777,СВЦЭМ!$A$34:$A$777,$A39,СВЦЭМ!$B$34:$B$777,B$11)+'СЕТ СН'!$F$9+СВЦЭМ!$D$10+'СЕТ СН'!$F$5-'СЕТ СН'!$F$17</f>
        <v>3828.0425871799998</v>
      </c>
      <c r="C39" s="35">
        <f>SUMIFS(СВЦЭМ!$C$34:$C$777,СВЦЭМ!$A$34:$A$777,$A39,СВЦЭМ!$B$34:$B$777,C$11)+'СЕТ СН'!$F$9+СВЦЭМ!$D$10+'СЕТ СН'!$F$5-'СЕТ СН'!$F$17</f>
        <v>3882.9275295300004</v>
      </c>
      <c r="D39" s="35">
        <f>SUMIFS(СВЦЭМ!$C$34:$C$777,СВЦЭМ!$A$34:$A$777,$A39,СВЦЭМ!$B$34:$B$777,D$11)+'СЕТ СН'!$F$9+СВЦЭМ!$D$10+'СЕТ СН'!$F$5-'СЕТ СН'!$F$17</f>
        <v>3916.3527019399999</v>
      </c>
      <c r="E39" s="35">
        <f>SUMIFS(СВЦЭМ!$C$34:$C$777,СВЦЭМ!$A$34:$A$777,$A39,СВЦЭМ!$B$34:$B$777,E$11)+'СЕТ СН'!$F$9+СВЦЭМ!$D$10+'СЕТ СН'!$F$5-'СЕТ СН'!$F$17</f>
        <v>3932.0885282199997</v>
      </c>
      <c r="F39" s="35">
        <f>SUMIFS(СВЦЭМ!$C$34:$C$777,СВЦЭМ!$A$34:$A$777,$A39,СВЦЭМ!$B$34:$B$777,F$11)+'СЕТ СН'!$F$9+СВЦЭМ!$D$10+'СЕТ СН'!$F$5-'СЕТ СН'!$F$17</f>
        <v>3929.7150174199996</v>
      </c>
      <c r="G39" s="35">
        <f>SUMIFS(СВЦЭМ!$C$34:$C$777,СВЦЭМ!$A$34:$A$777,$A39,СВЦЭМ!$B$34:$B$777,G$11)+'СЕТ СН'!$F$9+СВЦЭМ!$D$10+'СЕТ СН'!$F$5-'СЕТ СН'!$F$17</f>
        <v>3925.1747821600002</v>
      </c>
      <c r="H39" s="35">
        <f>SUMIFS(СВЦЭМ!$C$34:$C$777,СВЦЭМ!$A$34:$A$777,$A39,СВЦЭМ!$B$34:$B$777,H$11)+'СЕТ СН'!$F$9+СВЦЭМ!$D$10+'СЕТ СН'!$F$5-'СЕТ СН'!$F$17</f>
        <v>3900.5301860400004</v>
      </c>
      <c r="I39" s="35">
        <f>SUMIFS(СВЦЭМ!$C$34:$C$777,СВЦЭМ!$A$34:$A$777,$A39,СВЦЭМ!$B$34:$B$777,I$11)+'СЕТ СН'!$F$9+СВЦЭМ!$D$10+'СЕТ СН'!$F$5-'СЕТ СН'!$F$17</f>
        <v>3883.3827878100001</v>
      </c>
      <c r="J39" s="35">
        <f>SUMIFS(СВЦЭМ!$C$34:$C$777,СВЦЭМ!$A$34:$A$777,$A39,СВЦЭМ!$B$34:$B$777,J$11)+'СЕТ СН'!$F$9+СВЦЭМ!$D$10+'СЕТ СН'!$F$5-'СЕТ СН'!$F$17</f>
        <v>3828.5235504600005</v>
      </c>
      <c r="K39" s="35">
        <f>SUMIFS(СВЦЭМ!$C$34:$C$777,СВЦЭМ!$A$34:$A$777,$A39,СВЦЭМ!$B$34:$B$777,K$11)+'СЕТ СН'!$F$9+СВЦЭМ!$D$10+'СЕТ СН'!$F$5-'СЕТ СН'!$F$17</f>
        <v>3801.5952147200005</v>
      </c>
      <c r="L39" s="35">
        <f>SUMIFS(СВЦЭМ!$C$34:$C$777,СВЦЭМ!$A$34:$A$777,$A39,СВЦЭМ!$B$34:$B$777,L$11)+'СЕТ СН'!$F$9+СВЦЭМ!$D$10+'СЕТ СН'!$F$5-'СЕТ СН'!$F$17</f>
        <v>3779.5194454600005</v>
      </c>
      <c r="M39" s="35">
        <f>SUMIFS(СВЦЭМ!$C$34:$C$777,СВЦЭМ!$A$34:$A$777,$A39,СВЦЭМ!$B$34:$B$777,M$11)+'СЕТ СН'!$F$9+СВЦЭМ!$D$10+'СЕТ СН'!$F$5-'СЕТ СН'!$F$17</f>
        <v>3789.25134179</v>
      </c>
      <c r="N39" s="35">
        <f>SUMIFS(СВЦЭМ!$C$34:$C$777,СВЦЭМ!$A$34:$A$777,$A39,СВЦЭМ!$B$34:$B$777,N$11)+'СЕТ СН'!$F$9+СВЦЭМ!$D$10+'СЕТ СН'!$F$5-'СЕТ СН'!$F$17</f>
        <v>3801.4906419899999</v>
      </c>
      <c r="O39" s="35">
        <f>SUMIFS(СВЦЭМ!$C$34:$C$777,СВЦЭМ!$A$34:$A$777,$A39,СВЦЭМ!$B$34:$B$777,O$11)+'СЕТ СН'!$F$9+СВЦЭМ!$D$10+'СЕТ СН'!$F$5-'СЕТ СН'!$F$17</f>
        <v>3807.0563559000002</v>
      </c>
      <c r="P39" s="35">
        <f>SUMIFS(СВЦЭМ!$C$34:$C$777,СВЦЭМ!$A$34:$A$777,$A39,СВЦЭМ!$B$34:$B$777,P$11)+'СЕТ СН'!$F$9+СВЦЭМ!$D$10+'СЕТ СН'!$F$5-'СЕТ СН'!$F$17</f>
        <v>3815.9380277199998</v>
      </c>
      <c r="Q39" s="35">
        <f>SUMIFS(СВЦЭМ!$C$34:$C$777,СВЦЭМ!$A$34:$A$777,$A39,СВЦЭМ!$B$34:$B$777,Q$11)+'СЕТ СН'!$F$9+СВЦЭМ!$D$10+'СЕТ СН'!$F$5-'СЕТ СН'!$F$17</f>
        <v>3821.9566826099999</v>
      </c>
      <c r="R39" s="35">
        <f>SUMIFS(СВЦЭМ!$C$34:$C$777,СВЦЭМ!$A$34:$A$777,$A39,СВЦЭМ!$B$34:$B$777,R$11)+'СЕТ СН'!$F$9+СВЦЭМ!$D$10+'СЕТ СН'!$F$5-'СЕТ СН'!$F$17</f>
        <v>3823.5369722599999</v>
      </c>
      <c r="S39" s="35">
        <f>SUMIFS(СВЦЭМ!$C$34:$C$777,СВЦЭМ!$A$34:$A$777,$A39,СВЦЭМ!$B$34:$B$777,S$11)+'СЕТ СН'!$F$9+СВЦЭМ!$D$10+'СЕТ СН'!$F$5-'СЕТ СН'!$F$17</f>
        <v>3821.1085053400002</v>
      </c>
      <c r="T39" s="35">
        <f>SUMIFS(СВЦЭМ!$C$34:$C$777,СВЦЭМ!$A$34:$A$777,$A39,СВЦЭМ!$B$34:$B$777,T$11)+'СЕТ СН'!$F$9+СВЦЭМ!$D$10+'СЕТ СН'!$F$5-'СЕТ СН'!$F$17</f>
        <v>3798.7808762700006</v>
      </c>
      <c r="U39" s="35">
        <f>SUMIFS(СВЦЭМ!$C$34:$C$777,СВЦЭМ!$A$34:$A$777,$A39,СВЦЭМ!$B$34:$B$777,U$11)+'СЕТ СН'!$F$9+СВЦЭМ!$D$10+'СЕТ СН'!$F$5-'СЕТ СН'!$F$17</f>
        <v>3784.6640657400003</v>
      </c>
      <c r="V39" s="35">
        <f>SUMIFS(СВЦЭМ!$C$34:$C$777,СВЦЭМ!$A$34:$A$777,$A39,СВЦЭМ!$B$34:$B$777,V$11)+'СЕТ СН'!$F$9+СВЦЭМ!$D$10+'СЕТ СН'!$F$5-'СЕТ СН'!$F$17</f>
        <v>3755.7346044799997</v>
      </c>
      <c r="W39" s="35">
        <f>SUMIFS(СВЦЭМ!$C$34:$C$777,СВЦЭМ!$A$34:$A$777,$A39,СВЦЭМ!$B$34:$B$777,W$11)+'СЕТ СН'!$F$9+СВЦЭМ!$D$10+'СЕТ СН'!$F$5-'СЕТ СН'!$F$17</f>
        <v>3689.5695990599997</v>
      </c>
      <c r="X39" s="35">
        <f>SUMIFS(СВЦЭМ!$C$34:$C$777,СВЦЭМ!$A$34:$A$777,$A39,СВЦЭМ!$B$34:$B$777,X$11)+'СЕТ СН'!$F$9+СВЦЭМ!$D$10+'СЕТ СН'!$F$5-'СЕТ СН'!$F$17</f>
        <v>3713.27130906</v>
      </c>
      <c r="Y39" s="35">
        <f>SUMIFS(СВЦЭМ!$C$34:$C$777,СВЦЭМ!$A$34:$A$777,$A39,СВЦЭМ!$B$34:$B$777,Y$11)+'СЕТ СН'!$F$9+СВЦЭМ!$D$10+'СЕТ СН'!$F$5-'СЕТ СН'!$F$17</f>
        <v>3774.3230106500005</v>
      </c>
    </row>
    <row r="40" spans="1:25" ht="15.75" x14ac:dyDescent="0.2">
      <c r="A40" s="34">
        <f t="shared" si="0"/>
        <v>42884</v>
      </c>
      <c r="B40" s="35">
        <f>SUMIFS(СВЦЭМ!$C$34:$C$777,СВЦЭМ!$A$34:$A$777,$A40,СВЦЭМ!$B$34:$B$777,B$11)+'СЕТ СН'!$F$9+СВЦЭМ!$D$10+'СЕТ СН'!$F$5-'СЕТ СН'!$F$17</f>
        <v>3877.2180070000004</v>
      </c>
      <c r="C40" s="35">
        <f>SUMIFS(СВЦЭМ!$C$34:$C$777,СВЦЭМ!$A$34:$A$777,$A40,СВЦЭМ!$B$34:$B$777,C$11)+'СЕТ СН'!$F$9+СВЦЭМ!$D$10+'СЕТ СН'!$F$5-'СЕТ СН'!$F$17</f>
        <v>3945.0111339200002</v>
      </c>
      <c r="D40" s="35">
        <f>SUMIFS(СВЦЭМ!$C$34:$C$777,СВЦЭМ!$A$34:$A$777,$A40,СВЦЭМ!$B$34:$B$777,D$11)+'СЕТ СН'!$F$9+СВЦЭМ!$D$10+'СЕТ СН'!$F$5-'СЕТ СН'!$F$17</f>
        <v>3983.6956317100003</v>
      </c>
      <c r="E40" s="35">
        <f>SUMIFS(СВЦЭМ!$C$34:$C$777,СВЦЭМ!$A$34:$A$777,$A40,СВЦЭМ!$B$34:$B$777,E$11)+'СЕТ СН'!$F$9+СВЦЭМ!$D$10+'СЕТ СН'!$F$5-'СЕТ СН'!$F$17</f>
        <v>4001.7546369900001</v>
      </c>
      <c r="F40" s="35">
        <f>SUMIFS(СВЦЭМ!$C$34:$C$777,СВЦЭМ!$A$34:$A$777,$A40,СВЦЭМ!$B$34:$B$777,F$11)+'СЕТ СН'!$F$9+СВЦЭМ!$D$10+'СЕТ СН'!$F$5-'СЕТ СН'!$F$17</f>
        <v>3991.4362758300003</v>
      </c>
      <c r="G40" s="35">
        <f>SUMIFS(СВЦЭМ!$C$34:$C$777,СВЦЭМ!$A$34:$A$777,$A40,СВЦЭМ!$B$34:$B$777,G$11)+'СЕТ СН'!$F$9+СВЦЭМ!$D$10+'СЕТ СН'!$F$5-'СЕТ СН'!$F$17</f>
        <v>3970.8044272699999</v>
      </c>
      <c r="H40" s="35">
        <f>SUMIFS(СВЦЭМ!$C$34:$C$777,СВЦЭМ!$A$34:$A$777,$A40,СВЦЭМ!$B$34:$B$777,H$11)+'СЕТ СН'!$F$9+СВЦЭМ!$D$10+'СЕТ СН'!$F$5-'СЕТ СН'!$F$17</f>
        <v>3920.7746844700005</v>
      </c>
      <c r="I40" s="35">
        <f>SUMIFS(СВЦЭМ!$C$34:$C$777,СВЦЭМ!$A$34:$A$777,$A40,СВЦЭМ!$B$34:$B$777,I$11)+'СЕТ СН'!$F$9+СВЦЭМ!$D$10+'СЕТ СН'!$F$5-'СЕТ СН'!$F$17</f>
        <v>3857.63151088</v>
      </c>
      <c r="J40" s="35">
        <f>SUMIFS(СВЦЭМ!$C$34:$C$777,СВЦЭМ!$A$34:$A$777,$A40,СВЦЭМ!$B$34:$B$777,J$11)+'СЕТ СН'!$F$9+СВЦЭМ!$D$10+'СЕТ СН'!$F$5-'СЕТ СН'!$F$17</f>
        <v>3820.8535240500005</v>
      </c>
      <c r="K40" s="35">
        <f>SUMIFS(СВЦЭМ!$C$34:$C$777,СВЦЭМ!$A$34:$A$777,$A40,СВЦЭМ!$B$34:$B$777,K$11)+'СЕТ СН'!$F$9+СВЦЭМ!$D$10+'СЕТ СН'!$F$5-'СЕТ СН'!$F$17</f>
        <v>3795.7648831500001</v>
      </c>
      <c r="L40" s="35">
        <f>SUMIFS(СВЦЭМ!$C$34:$C$777,СВЦЭМ!$A$34:$A$777,$A40,СВЦЭМ!$B$34:$B$777,L$11)+'СЕТ СН'!$F$9+СВЦЭМ!$D$10+'СЕТ СН'!$F$5-'СЕТ СН'!$F$17</f>
        <v>3795.1970307700003</v>
      </c>
      <c r="M40" s="35">
        <f>SUMIFS(СВЦЭМ!$C$34:$C$777,СВЦЭМ!$A$34:$A$777,$A40,СВЦЭМ!$B$34:$B$777,M$11)+'СЕТ СН'!$F$9+СВЦЭМ!$D$10+'СЕТ СН'!$F$5-'СЕТ СН'!$F$17</f>
        <v>3822.9955620800001</v>
      </c>
      <c r="N40" s="35">
        <f>SUMIFS(СВЦЭМ!$C$34:$C$777,СВЦЭМ!$A$34:$A$777,$A40,СВЦЭМ!$B$34:$B$777,N$11)+'СЕТ СН'!$F$9+СВЦЭМ!$D$10+'СЕТ СН'!$F$5-'СЕТ СН'!$F$17</f>
        <v>3836.0248105500004</v>
      </c>
      <c r="O40" s="35">
        <f>SUMIFS(СВЦЭМ!$C$34:$C$777,СВЦЭМ!$A$34:$A$777,$A40,СВЦЭМ!$B$34:$B$777,O$11)+'СЕТ СН'!$F$9+СВЦЭМ!$D$10+'СЕТ СН'!$F$5-'СЕТ СН'!$F$17</f>
        <v>3833.9242374100004</v>
      </c>
      <c r="P40" s="35">
        <f>SUMIFS(СВЦЭМ!$C$34:$C$777,СВЦЭМ!$A$34:$A$777,$A40,СВЦЭМ!$B$34:$B$777,P$11)+'СЕТ СН'!$F$9+СВЦЭМ!$D$10+'СЕТ СН'!$F$5-'СЕТ СН'!$F$17</f>
        <v>3851.1070925800004</v>
      </c>
      <c r="Q40" s="35">
        <f>SUMIFS(СВЦЭМ!$C$34:$C$777,СВЦЭМ!$A$34:$A$777,$A40,СВЦЭМ!$B$34:$B$777,Q$11)+'СЕТ СН'!$F$9+СВЦЭМ!$D$10+'СЕТ СН'!$F$5-'СЕТ СН'!$F$17</f>
        <v>3854.9354195300002</v>
      </c>
      <c r="R40" s="35">
        <f>SUMIFS(СВЦЭМ!$C$34:$C$777,СВЦЭМ!$A$34:$A$777,$A40,СВЦЭМ!$B$34:$B$777,R$11)+'СЕТ СН'!$F$9+СВЦЭМ!$D$10+'СЕТ СН'!$F$5-'СЕТ СН'!$F$17</f>
        <v>3864.2099044100005</v>
      </c>
      <c r="S40" s="35">
        <f>SUMIFS(СВЦЭМ!$C$34:$C$777,СВЦЭМ!$A$34:$A$777,$A40,СВЦЭМ!$B$34:$B$777,S$11)+'СЕТ СН'!$F$9+СВЦЭМ!$D$10+'СЕТ СН'!$F$5-'СЕТ СН'!$F$17</f>
        <v>3862.10829603</v>
      </c>
      <c r="T40" s="35">
        <f>SUMIFS(СВЦЭМ!$C$34:$C$777,СВЦЭМ!$A$34:$A$777,$A40,СВЦЭМ!$B$34:$B$777,T$11)+'СЕТ СН'!$F$9+СВЦЭМ!$D$10+'СЕТ СН'!$F$5-'СЕТ СН'!$F$17</f>
        <v>3842.01253645</v>
      </c>
      <c r="U40" s="35">
        <f>SUMIFS(СВЦЭМ!$C$34:$C$777,СВЦЭМ!$A$34:$A$777,$A40,СВЦЭМ!$B$34:$B$777,U$11)+'СЕТ СН'!$F$9+СВЦЭМ!$D$10+'СЕТ СН'!$F$5-'СЕТ СН'!$F$17</f>
        <v>3826.0355344199997</v>
      </c>
      <c r="V40" s="35">
        <f>SUMIFS(СВЦЭМ!$C$34:$C$777,СВЦЭМ!$A$34:$A$777,$A40,СВЦЭМ!$B$34:$B$777,V$11)+'СЕТ СН'!$F$9+СВЦЭМ!$D$10+'СЕТ СН'!$F$5-'СЕТ СН'!$F$17</f>
        <v>3788.3078377600004</v>
      </c>
      <c r="W40" s="35">
        <f>SUMIFS(СВЦЭМ!$C$34:$C$777,СВЦЭМ!$A$34:$A$777,$A40,СВЦЭМ!$B$34:$B$777,W$11)+'СЕТ СН'!$F$9+СВЦЭМ!$D$10+'СЕТ СН'!$F$5-'СЕТ СН'!$F$17</f>
        <v>3727.1164952600002</v>
      </c>
      <c r="X40" s="35">
        <f>SUMIFS(СВЦЭМ!$C$34:$C$777,СВЦЭМ!$A$34:$A$777,$A40,СВЦЭМ!$B$34:$B$777,X$11)+'СЕТ СН'!$F$9+СВЦЭМ!$D$10+'СЕТ СН'!$F$5-'СЕТ СН'!$F$17</f>
        <v>3753.4967918299999</v>
      </c>
      <c r="Y40" s="35">
        <f>SUMIFS(СВЦЭМ!$C$34:$C$777,СВЦЭМ!$A$34:$A$777,$A40,СВЦЭМ!$B$34:$B$777,Y$11)+'СЕТ СН'!$F$9+СВЦЭМ!$D$10+'СЕТ СН'!$F$5-'СЕТ СН'!$F$17</f>
        <v>3817.3592792899999</v>
      </c>
    </row>
    <row r="41" spans="1:25" ht="15.75" x14ac:dyDescent="0.2">
      <c r="A41" s="34">
        <f t="shared" si="0"/>
        <v>42885</v>
      </c>
      <c r="B41" s="35">
        <f>SUMIFS(СВЦЭМ!$C$34:$C$777,СВЦЭМ!$A$34:$A$777,$A41,СВЦЭМ!$B$34:$B$777,B$11)+'СЕТ СН'!$F$9+СВЦЭМ!$D$10+'СЕТ СН'!$F$5-'СЕТ СН'!$F$17</f>
        <v>3899.3570591900007</v>
      </c>
      <c r="C41" s="35">
        <f>SUMIFS(СВЦЭМ!$C$34:$C$777,СВЦЭМ!$A$34:$A$777,$A41,СВЦЭМ!$B$34:$B$777,C$11)+'СЕТ СН'!$F$9+СВЦЭМ!$D$10+'СЕТ СН'!$F$5-'СЕТ СН'!$F$17</f>
        <v>3964.7357071000006</v>
      </c>
      <c r="D41" s="35">
        <f>SUMIFS(СВЦЭМ!$C$34:$C$777,СВЦЭМ!$A$34:$A$777,$A41,СВЦЭМ!$B$34:$B$777,D$11)+'СЕТ СН'!$F$9+СВЦЭМ!$D$10+'СЕТ СН'!$F$5-'СЕТ СН'!$F$17</f>
        <v>3967.6933386400005</v>
      </c>
      <c r="E41" s="35">
        <f>SUMIFS(СВЦЭМ!$C$34:$C$777,СВЦЭМ!$A$34:$A$777,$A41,СВЦЭМ!$B$34:$B$777,E$11)+'СЕТ СН'!$F$9+СВЦЭМ!$D$10+'СЕТ СН'!$F$5-'СЕТ СН'!$F$17</f>
        <v>3959.8931515599998</v>
      </c>
      <c r="F41" s="35">
        <f>SUMIFS(СВЦЭМ!$C$34:$C$777,СВЦЭМ!$A$34:$A$777,$A41,СВЦЭМ!$B$34:$B$777,F$11)+'СЕТ СН'!$F$9+СВЦЭМ!$D$10+'СЕТ СН'!$F$5-'СЕТ СН'!$F$17</f>
        <v>3960.4604765100003</v>
      </c>
      <c r="G41" s="35">
        <f>SUMIFS(СВЦЭМ!$C$34:$C$777,СВЦЭМ!$A$34:$A$777,$A41,СВЦЭМ!$B$34:$B$777,G$11)+'СЕТ СН'!$F$9+СВЦЭМ!$D$10+'СЕТ СН'!$F$5-'СЕТ СН'!$F$17</f>
        <v>3969.8232639400003</v>
      </c>
      <c r="H41" s="35">
        <f>SUMIFS(СВЦЭМ!$C$34:$C$777,СВЦЭМ!$A$34:$A$777,$A41,СВЦЭМ!$B$34:$B$777,H$11)+'СЕТ СН'!$F$9+СВЦЭМ!$D$10+'СЕТ СН'!$F$5-'СЕТ СН'!$F$17</f>
        <v>3921.7752886200005</v>
      </c>
      <c r="I41" s="35">
        <f>SUMIFS(СВЦЭМ!$C$34:$C$777,СВЦЭМ!$A$34:$A$777,$A41,СВЦЭМ!$B$34:$B$777,I$11)+'СЕТ СН'!$F$9+СВЦЭМ!$D$10+'СЕТ СН'!$F$5-'СЕТ СН'!$F$17</f>
        <v>3838.6571566600005</v>
      </c>
      <c r="J41" s="35">
        <f>SUMIFS(СВЦЭМ!$C$34:$C$777,СВЦЭМ!$A$34:$A$777,$A41,СВЦЭМ!$B$34:$B$777,J$11)+'СЕТ СН'!$F$9+СВЦЭМ!$D$10+'СЕТ СН'!$F$5-'СЕТ СН'!$F$17</f>
        <v>3794.5038177500001</v>
      </c>
      <c r="K41" s="35">
        <f>SUMIFS(СВЦЭМ!$C$34:$C$777,СВЦЭМ!$A$34:$A$777,$A41,СВЦЭМ!$B$34:$B$777,K$11)+'СЕТ СН'!$F$9+СВЦЭМ!$D$10+'СЕТ СН'!$F$5-'СЕТ СН'!$F$17</f>
        <v>3744.5945266700001</v>
      </c>
      <c r="L41" s="35">
        <f>SUMIFS(СВЦЭМ!$C$34:$C$777,СВЦЭМ!$A$34:$A$777,$A41,СВЦЭМ!$B$34:$B$777,L$11)+'СЕТ СН'!$F$9+СВЦЭМ!$D$10+'СЕТ СН'!$F$5-'СЕТ СН'!$F$17</f>
        <v>3741.9924862999997</v>
      </c>
      <c r="M41" s="35">
        <f>SUMIFS(СВЦЭМ!$C$34:$C$777,СВЦЭМ!$A$34:$A$777,$A41,СВЦЭМ!$B$34:$B$777,M$11)+'СЕТ СН'!$F$9+СВЦЭМ!$D$10+'СЕТ СН'!$F$5-'СЕТ СН'!$F$17</f>
        <v>3749.50727155</v>
      </c>
      <c r="N41" s="35">
        <f>SUMIFS(СВЦЭМ!$C$34:$C$777,СВЦЭМ!$A$34:$A$777,$A41,СВЦЭМ!$B$34:$B$777,N$11)+'СЕТ СН'!$F$9+СВЦЭМ!$D$10+'СЕТ СН'!$F$5-'СЕТ СН'!$F$17</f>
        <v>3767.7166926899999</v>
      </c>
      <c r="O41" s="35">
        <f>SUMIFS(СВЦЭМ!$C$34:$C$777,СВЦЭМ!$A$34:$A$777,$A41,СВЦЭМ!$B$34:$B$777,O$11)+'СЕТ СН'!$F$9+СВЦЭМ!$D$10+'СЕТ СН'!$F$5-'СЕТ СН'!$F$17</f>
        <v>3768.3335050599999</v>
      </c>
      <c r="P41" s="35">
        <f>SUMIFS(СВЦЭМ!$C$34:$C$777,СВЦЭМ!$A$34:$A$777,$A41,СВЦЭМ!$B$34:$B$777,P$11)+'СЕТ СН'!$F$9+СВЦЭМ!$D$10+'СЕТ СН'!$F$5-'СЕТ СН'!$F$17</f>
        <v>3789.5134067999998</v>
      </c>
      <c r="Q41" s="35">
        <f>SUMIFS(СВЦЭМ!$C$34:$C$777,СВЦЭМ!$A$34:$A$777,$A41,СВЦЭМ!$B$34:$B$777,Q$11)+'СЕТ СН'!$F$9+СВЦЭМ!$D$10+'СЕТ СН'!$F$5-'СЕТ СН'!$F$17</f>
        <v>3791.0656605700005</v>
      </c>
      <c r="R41" s="35">
        <f>SUMIFS(СВЦЭМ!$C$34:$C$777,СВЦЭМ!$A$34:$A$777,$A41,СВЦЭМ!$B$34:$B$777,R$11)+'СЕТ СН'!$F$9+СВЦЭМ!$D$10+'СЕТ СН'!$F$5-'СЕТ СН'!$F$17</f>
        <v>3789.2786649199998</v>
      </c>
      <c r="S41" s="35">
        <f>SUMIFS(СВЦЭМ!$C$34:$C$777,СВЦЭМ!$A$34:$A$777,$A41,СВЦЭМ!$B$34:$B$777,S$11)+'СЕТ СН'!$F$9+СВЦЭМ!$D$10+'СЕТ СН'!$F$5-'СЕТ СН'!$F$17</f>
        <v>3782.5002504100003</v>
      </c>
      <c r="T41" s="35">
        <f>SUMIFS(СВЦЭМ!$C$34:$C$777,СВЦЭМ!$A$34:$A$777,$A41,СВЦЭМ!$B$34:$B$777,T$11)+'СЕТ СН'!$F$9+СВЦЭМ!$D$10+'СЕТ СН'!$F$5-'СЕТ СН'!$F$17</f>
        <v>3770.3495705000005</v>
      </c>
      <c r="U41" s="35">
        <f>SUMIFS(СВЦЭМ!$C$34:$C$777,СВЦЭМ!$A$34:$A$777,$A41,СВЦЭМ!$B$34:$B$777,U$11)+'СЕТ СН'!$F$9+СВЦЭМ!$D$10+'СЕТ СН'!$F$5-'СЕТ СН'!$F$17</f>
        <v>3762.7691840500001</v>
      </c>
      <c r="V41" s="35">
        <f>SUMIFS(СВЦЭМ!$C$34:$C$777,СВЦЭМ!$A$34:$A$777,$A41,СВЦЭМ!$B$34:$B$777,V$11)+'СЕТ СН'!$F$9+СВЦЭМ!$D$10+'СЕТ СН'!$F$5-'СЕТ СН'!$F$17</f>
        <v>3744.0183621900005</v>
      </c>
      <c r="W41" s="35">
        <f>SUMIFS(СВЦЭМ!$C$34:$C$777,СВЦЭМ!$A$34:$A$777,$A41,СВЦЭМ!$B$34:$B$777,W$11)+'СЕТ СН'!$F$9+СВЦЭМ!$D$10+'СЕТ СН'!$F$5-'СЕТ СН'!$F$17</f>
        <v>3743.6965042000002</v>
      </c>
      <c r="X41" s="35">
        <f>SUMIFS(СВЦЭМ!$C$34:$C$777,СВЦЭМ!$A$34:$A$777,$A41,СВЦЭМ!$B$34:$B$777,X$11)+'СЕТ СН'!$F$9+СВЦЭМ!$D$10+'СЕТ СН'!$F$5-'СЕТ СН'!$F$17</f>
        <v>3736.1770465099999</v>
      </c>
      <c r="Y41" s="35">
        <f>SUMIFS(СВЦЭМ!$C$34:$C$777,СВЦЭМ!$A$34:$A$777,$A41,СВЦЭМ!$B$34:$B$777,Y$11)+'СЕТ СН'!$F$9+СВЦЭМ!$D$10+'СЕТ СН'!$F$5-'СЕТ СН'!$F$17</f>
        <v>3793.9635030600002</v>
      </c>
    </row>
    <row r="42" spans="1:25" ht="15.75" x14ac:dyDescent="0.2">
      <c r="A42" s="34">
        <f t="shared" si="0"/>
        <v>42886</v>
      </c>
      <c r="B42" s="35">
        <f>SUMIFS(СВЦЭМ!$C$34:$C$777,СВЦЭМ!$A$34:$A$777,$A42,СВЦЭМ!$B$34:$B$777,B$11)+'СЕТ СН'!$F$9+СВЦЭМ!$D$10+'СЕТ СН'!$F$5-'СЕТ СН'!$F$17</f>
        <v>3905.4674047099998</v>
      </c>
      <c r="C42" s="35">
        <f>SUMIFS(СВЦЭМ!$C$34:$C$777,СВЦЭМ!$A$34:$A$777,$A42,СВЦЭМ!$B$34:$B$777,C$11)+'СЕТ СН'!$F$9+СВЦЭМ!$D$10+'СЕТ СН'!$F$5-'СЕТ СН'!$F$17</f>
        <v>3960.0742519800006</v>
      </c>
      <c r="D42" s="35">
        <f>SUMIFS(СВЦЭМ!$C$34:$C$777,СВЦЭМ!$A$34:$A$777,$A42,СВЦЭМ!$B$34:$B$777,D$11)+'СЕТ СН'!$F$9+СВЦЭМ!$D$10+'СЕТ СН'!$F$5-'СЕТ СН'!$F$17</f>
        <v>3993.6355243799999</v>
      </c>
      <c r="E42" s="35">
        <f>SUMIFS(СВЦЭМ!$C$34:$C$777,СВЦЭМ!$A$34:$A$777,$A42,СВЦЭМ!$B$34:$B$777,E$11)+'СЕТ СН'!$F$9+СВЦЭМ!$D$10+'СЕТ СН'!$F$5-'СЕТ СН'!$F$17</f>
        <v>3989.4974531500002</v>
      </c>
      <c r="F42" s="35">
        <f>SUMIFS(СВЦЭМ!$C$34:$C$777,СВЦЭМ!$A$34:$A$777,$A42,СВЦЭМ!$B$34:$B$777,F$11)+'СЕТ СН'!$F$9+СВЦЭМ!$D$10+'СЕТ СН'!$F$5-'СЕТ СН'!$F$17</f>
        <v>3989.0193944299999</v>
      </c>
      <c r="G42" s="35">
        <f>SUMIFS(СВЦЭМ!$C$34:$C$777,СВЦЭМ!$A$34:$A$777,$A42,СВЦЭМ!$B$34:$B$777,G$11)+'СЕТ СН'!$F$9+СВЦЭМ!$D$10+'СЕТ СН'!$F$5-'СЕТ СН'!$F$17</f>
        <v>3986.4748557800003</v>
      </c>
      <c r="H42" s="35">
        <f>SUMIFS(СВЦЭМ!$C$34:$C$777,СВЦЭМ!$A$34:$A$777,$A42,СВЦЭМ!$B$34:$B$777,H$11)+'СЕТ СН'!$F$9+СВЦЭМ!$D$10+'СЕТ СН'!$F$5-'СЕТ СН'!$F$17</f>
        <v>3914.2540445300001</v>
      </c>
      <c r="I42" s="35">
        <f>SUMIFS(СВЦЭМ!$C$34:$C$777,СВЦЭМ!$A$34:$A$777,$A42,СВЦЭМ!$B$34:$B$777,I$11)+'СЕТ СН'!$F$9+СВЦЭМ!$D$10+'СЕТ СН'!$F$5-'СЕТ СН'!$F$17</f>
        <v>3852.3987553699999</v>
      </c>
      <c r="J42" s="35">
        <f>SUMIFS(СВЦЭМ!$C$34:$C$777,СВЦЭМ!$A$34:$A$777,$A42,СВЦЭМ!$B$34:$B$777,J$11)+'СЕТ СН'!$F$9+СВЦЭМ!$D$10+'СЕТ СН'!$F$5-'СЕТ СН'!$F$17</f>
        <v>3811.2445616499999</v>
      </c>
      <c r="K42" s="35">
        <f>SUMIFS(СВЦЭМ!$C$34:$C$777,СВЦЭМ!$A$34:$A$777,$A42,СВЦЭМ!$B$34:$B$777,K$11)+'СЕТ СН'!$F$9+СВЦЭМ!$D$10+'СЕТ СН'!$F$5-'СЕТ СН'!$F$17</f>
        <v>3820.1935017900005</v>
      </c>
      <c r="L42" s="35">
        <f>SUMIFS(СВЦЭМ!$C$34:$C$777,СВЦЭМ!$A$34:$A$777,$A42,СВЦЭМ!$B$34:$B$777,L$11)+'СЕТ СН'!$F$9+СВЦЭМ!$D$10+'СЕТ СН'!$F$5-'СЕТ СН'!$F$17</f>
        <v>3811.49082688</v>
      </c>
      <c r="M42" s="35">
        <f>SUMIFS(СВЦЭМ!$C$34:$C$777,СВЦЭМ!$A$34:$A$777,$A42,СВЦЭМ!$B$34:$B$777,M$11)+'СЕТ СН'!$F$9+СВЦЭМ!$D$10+'СЕТ СН'!$F$5-'СЕТ СН'!$F$17</f>
        <v>3815.3145436599998</v>
      </c>
      <c r="N42" s="35">
        <f>SUMIFS(СВЦЭМ!$C$34:$C$777,СВЦЭМ!$A$34:$A$777,$A42,СВЦЭМ!$B$34:$B$777,N$11)+'СЕТ СН'!$F$9+СВЦЭМ!$D$10+'СЕТ СН'!$F$5-'СЕТ СН'!$F$17</f>
        <v>3808.7300102300005</v>
      </c>
      <c r="O42" s="35">
        <f>SUMIFS(СВЦЭМ!$C$34:$C$777,СВЦЭМ!$A$34:$A$777,$A42,СВЦЭМ!$B$34:$B$777,O$11)+'СЕТ СН'!$F$9+СВЦЭМ!$D$10+'СЕТ СН'!$F$5-'СЕТ СН'!$F$17</f>
        <v>3815.69919364</v>
      </c>
      <c r="P42" s="35">
        <f>SUMIFS(СВЦЭМ!$C$34:$C$777,СВЦЭМ!$A$34:$A$777,$A42,СВЦЭМ!$B$34:$B$777,P$11)+'СЕТ СН'!$F$9+СВЦЭМ!$D$10+'СЕТ СН'!$F$5-'СЕТ СН'!$F$17</f>
        <v>3819.6858083799998</v>
      </c>
      <c r="Q42" s="35">
        <f>SUMIFS(СВЦЭМ!$C$34:$C$777,СВЦЭМ!$A$34:$A$777,$A42,СВЦЭМ!$B$34:$B$777,Q$11)+'СЕТ СН'!$F$9+СВЦЭМ!$D$10+'СЕТ СН'!$F$5-'СЕТ СН'!$F$17</f>
        <v>3819.8121736200001</v>
      </c>
      <c r="R42" s="35">
        <f>SUMIFS(СВЦЭМ!$C$34:$C$777,СВЦЭМ!$A$34:$A$777,$A42,СВЦЭМ!$B$34:$B$777,R$11)+'СЕТ СН'!$F$9+СВЦЭМ!$D$10+'СЕТ СН'!$F$5-'СЕТ СН'!$F$17</f>
        <v>3814.7787914800001</v>
      </c>
      <c r="S42" s="35">
        <f>SUMIFS(СВЦЭМ!$C$34:$C$777,СВЦЭМ!$A$34:$A$777,$A42,СВЦЭМ!$B$34:$B$777,S$11)+'СЕТ СН'!$F$9+СВЦЭМ!$D$10+'СЕТ СН'!$F$5-'СЕТ СН'!$F$17</f>
        <v>3815.2975209599999</v>
      </c>
      <c r="T42" s="35">
        <f>SUMIFS(СВЦЭМ!$C$34:$C$777,СВЦЭМ!$A$34:$A$777,$A42,СВЦЭМ!$B$34:$B$777,T$11)+'СЕТ СН'!$F$9+СВЦЭМ!$D$10+'СЕТ СН'!$F$5-'СЕТ СН'!$F$17</f>
        <v>3814.3434739499999</v>
      </c>
      <c r="U42" s="35">
        <f>SUMIFS(СВЦЭМ!$C$34:$C$777,СВЦЭМ!$A$34:$A$777,$A42,СВЦЭМ!$B$34:$B$777,U$11)+'СЕТ СН'!$F$9+СВЦЭМ!$D$10+'СЕТ СН'!$F$5-'СЕТ СН'!$F$17</f>
        <v>3816.14857252</v>
      </c>
      <c r="V42" s="35">
        <f>SUMIFS(СВЦЭМ!$C$34:$C$777,СВЦЭМ!$A$34:$A$777,$A42,СВЦЭМ!$B$34:$B$777,V$11)+'СЕТ СН'!$F$9+СВЦЭМ!$D$10+'СЕТ СН'!$F$5-'СЕТ СН'!$F$17</f>
        <v>3791.1316247000004</v>
      </c>
      <c r="W42" s="35">
        <f>SUMIFS(СВЦЭМ!$C$34:$C$777,СВЦЭМ!$A$34:$A$777,$A42,СВЦЭМ!$B$34:$B$777,W$11)+'СЕТ СН'!$F$9+СВЦЭМ!$D$10+'СЕТ СН'!$F$5-'СЕТ СН'!$F$17</f>
        <v>3747.7169111100002</v>
      </c>
      <c r="X42" s="35">
        <f>SUMIFS(СВЦЭМ!$C$34:$C$777,СВЦЭМ!$A$34:$A$777,$A42,СВЦЭМ!$B$34:$B$777,X$11)+'СЕТ СН'!$F$9+СВЦЭМ!$D$10+'СЕТ СН'!$F$5-'СЕТ СН'!$F$17</f>
        <v>3771.8870727499998</v>
      </c>
      <c r="Y42" s="35">
        <f>SUMIFS(СВЦЭМ!$C$34:$C$777,СВЦЭМ!$A$34:$A$777,$A42,СВЦЭМ!$B$34:$B$777,Y$11)+'СЕТ СН'!$F$9+СВЦЭМ!$D$10+'СЕТ СН'!$F$5-'СЕТ СН'!$F$17</f>
        <v>3814.9782621200002</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01.05.2017</v>
      </c>
      <c r="B48" s="35">
        <f>SUMIFS(СВЦЭМ!$C$34:$C$777,СВЦЭМ!$A$34:$A$777,$A48,СВЦЭМ!$B$34:$B$777,B$47)+'СЕТ СН'!$G$9+СВЦЭМ!$D$10+'СЕТ СН'!$G$5-'СЕТ СН'!$G$17</f>
        <v>4484.4570318699998</v>
      </c>
      <c r="C48" s="35">
        <f>SUMIFS(СВЦЭМ!$C$34:$C$777,СВЦЭМ!$A$34:$A$777,$A48,СВЦЭМ!$B$34:$B$777,C$47)+'СЕТ СН'!$G$9+СВЦЭМ!$D$10+'СЕТ СН'!$G$5-'СЕТ СН'!$G$17</f>
        <v>4487.4210108299994</v>
      </c>
      <c r="D48" s="35">
        <f>SUMIFS(СВЦЭМ!$C$34:$C$777,СВЦЭМ!$A$34:$A$777,$A48,СВЦЭМ!$B$34:$B$777,D$47)+'СЕТ СН'!$G$9+СВЦЭМ!$D$10+'СЕТ СН'!$G$5-'СЕТ СН'!$G$17</f>
        <v>4617.3084467499993</v>
      </c>
      <c r="E48" s="35">
        <f>SUMIFS(СВЦЭМ!$C$34:$C$777,СВЦЭМ!$A$34:$A$777,$A48,СВЦЭМ!$B$34:$B$777,E$47)+'СЕТ СН'!$G$9+СВЦЭМ!$D$10+'СЕТ СН'!$G$5-'СЕТ СН'!$G$17</f>
        <v>4630.8531002299997</v>
      </c>
      <c r="F48" s="35">
        <f>SUMIFS(СВЦЭМ!$C$34:$C$777,СВЦЭМ!$A$34:$A$777,$A48,СВЦЭМ!$B$34:$B$777,F$47)+'СЕТ СН'!$G$9+СВЦЭМ!$D$10+'СЕТ СН'!$G$5-'СЕТ СН'!$G$17</f>
        <v>4635.19627502</v>
      </c>
      <c r="G48" s="35">
        <f>SUMIFS(СВЦЭМ!$C$34:$C$777,СВЦЭМ!$A$34:$A$777,$A48,СВЦЭМ!$B$34:$B$777,G$47)+'СЕТ СН'!$G$9+СВЦЭМ!$D$10+'СЕТ СН'!$G$5-'СЕТ СН'!$G$17</f>
        <v>4628.3710239600005</v>
      </c>
      <c r="H48" s="35">
        <f>SUMIFS(СВЦЭМ!$C$34:$C$777,СВЦЭМ!$A$34:$A$777,$A48,СВЦЭМ!$B$34:$B$777,H$47)+'СЕТ СН'!$G$9+СВЦЭМ!$D$10+'СЕТ СН'!$G$5-'СЕТ СН'!$G$17</f>
        <v>4604.92386394</v>
      </c>
      <c r="I48" s="35">
        <f>SUMIFS(СВЦЭМ!$C$34:$C$777,СВЦЭМ!$A$34:$A$777,$A48,СВЦЭМ!$B$34:$B$777,I$47)+'СЕТ СН'!$G$9+СВЦЭМ!$D$10+'СЕТ СН'!$G$5-'СЕТ СН'!$G$17</f>
        <v>4484.2622972899999</v>
      </c>
      <c r="J48" s="35">
        <f>SUMIFS(СВЦЭМ!$C$34:$C$777,СВЦЭМ!$A$34:$A$777,$A48,СВЦЭМ!$B$34:$B$777,J$47)+'СЕТ СН'!$G$9+СВЦЭМ!$D$10+'СЕТ СН'!$G$5-'СЕТ СН'!$G$17</f>
        <v>4363.6307276899997</v>
      </c>
      <c r="K48" s="35">
        <f>SUMIFS(СВЦЭМ!$C$34:$C$777,СВЦЭМ!$A$34:$A$777,$A48,СВЦЭМ!$B$34:$B$777,K$47)+'СЕТ СН'!$G$9+СВЦЭМ!$D$10+'СЕТ СН'!$G$5-'СЕТ СН'!$G$17</f>
        <v>4290.2913504400003</v>
      </c>
      <c r="L48" s="35">
        <f>SUMIFS(СВЦЭМ!$C$34:$C$777,СВЦЭМ!$A$34:$A$777,$A48,СВЦЭМ!$B$34:$B$777,L$47)+'СЕТ СН'!$G$9+СВЦЭМ!$D$10+'СЕТ СН'!$G$5-'СЕТ СН'!$G$17</f>
        <v>4248.4308446899995</v>
      </c>
      <c r="M48" s="35">
        <f>SUMIFS(СВЦЭМ!$C$34:$C$777,СВЦЭМ!$A$34:$A$777,$A48,СВЦЭМ!$B$34:$B$777,M$47)+'СЕТ СН'!$G$9+СВЦЭМ!$D$10+'СЕТ СН'!$G$5-'СЕТ СН'!$G$17</f>
        <v>4247.1122905599996</v>
      </c>
      <c r="N48" s="35">
        <f>SUMIFS(СВЦЭМ!$C$34:$C$777,СВЦЭМ!$A$34:$A$777,$A48,СВЦЭМ!$B$34:$B$777,N$47)+'СЕТ СН'!$G$9+СВЦЭМ!$D$10+'СЕТ СН'!$G$5-'СЕТ СН'!$G$17</f>
        <v>4239.2391701099996</v>
      </c>
      <c r="O48" s="35">
        <f>SUMIFS(СВЦЭМ!$C$34:$C$777,СВЦЭМ!$A$34:$A$777,$A48,СВЦЭМ!$B$34:$B$777,O$47)+'СЕТ СН'!$G$9+СВЦЭМ!$D$10+'СЕТ СН'!$G$5-'СЕТ СН'!$G$17</f>
        <v>4234.5232928400001</v>
      </c>
      <c r="P48" s="35">
        <f>SUMIFS(СВЦЭМ!$C$34:$C$777,СВЦЭМ!$A$34:$A$777,$A48,СВЦЭМ!$B$34:$B$777,P$47)+'СЕТ СН'!$G$9+СВЦЭМ!$D$10+'СЕТ СН'!$G$5-'СЕТ СН'!$G$17</f>
        <v>4233.2700108099998</v>
      </c>
      <c r="Q48" s="35">
        <f>SUMIFS(СВЦЭМ!$C$34:$C$777,СВЦЭМ!$A$34:$A$777,$A48,СВЦЭМ!$B$34:$B$777,Q$47)+'СЕТ СН'!$G$9+СВЦЭМ!$D$10+'СЕТ СН'!$G$5-'СЕТ СН'!$G$17</f>
        <v>4231.2766437700002</v>
      </c>
      <c r="R48" s="35">
        <f>SUMIFS(СВЦЭМ!$C$34:$C$777,СВЦЭМ!$A$34:$A$777,$A48,СВЦЭМ!$B$34:$B$777,R$47)+'СЕТ СН'!$G$9+СВЦЭМ!$D$10+'СЕТ СН'!$G$5-'СЕТ СН'!$G$17</f>
        <v>4229.5873133599998</v>
      </c>
      <c r="S48" s="35">
        <f>SUMIFS(СВЦЭМ!$C$34:$C$777,СВЦЭМ!$A$34:$A$777,$A48,СВЦЭМ!$B$34:$B$777,S$47)+'СЕТ СН'!$G$9+СВЦЭМ!$D$10+'СЕТ СН'!$G$5-'СЕТ СН'!$G$17</f>
        <v>4231.6969284300003</v>
      </c>
      <c r="T48" s="35">
        <f>SUMIFS(СВЦЭМ!$C$34:$C$777,СВЦЭМ!$A$34:$A$777,$A48,СВЦЭМ!$B$34:$B$777,T$47)+'СЕТ СН'!$G$9+СВЦЭМ!$D$10+'СЕТ СН'!$G$5-'СЕТ СН'!$G$17</f>
        <v>4224.0813017199998</v>
      </c>
      <c r="U48" s="35">
        <f>SUMIFS(СВЦЭМ!$C$34:$C$777,СВЦЭМ!$A$34:$A$777,$A48,СВЦЭМ!$B$34:$B$777,U$47)+'СЕТ СН'!$G$9+СВЦЭМ!$D$10+'СЕТ СН'!$G$5-'СЕТ СН'!$G$17</f>
        <v>4215.7442106399994</v>
      </c>
      <c r="V48" s="35">
        <f>SUMIFS(СВЦЭМ!$C$34:$C$777,СВЦЭМ!$A$34:$A$777,$A48,СВЦЭМ!$B$34:$B$777,V$47)+'СЕТ СН'!$G$9+СВЦЭМ!$D$10+'СЕТ СН'!$G$5-'СЕТ СН'!$G$17</f>
        <v>4208.3731220399995</v>
      </c>
      <c r="W48" s="35">
        <f>SUMIFS(СВЦЭМ!$C$34:$C$777,СВЦЭМ!$A$34:$A$777,$A48,СВЦЭМ!$B$34:$B$777,W$47)+'СЕТ СН'!$G$9+СВЦЭМ!$D$10+'СЕТ СН'!$G$5-'СЕТ СН'!$G$17</f>
        <v>4253.70985526</v>
      </c>
      <c r="X48" s="35">
        <f>SUMIFS(СВЦЭМ!$C$34:$C$777,СВЦЭМ!$A$34:$A$777,$A48,СВЦЭМ!$B$34:$B$777,X$47)+'СЕТ СН'!$G$9+СВЦЭМ!$D$10+'СЕТ СН'!$G$5-'СЕТ СН'!$G$17</f>
        <v>4353.7448080100003</v>
      </c>
      <c r="Y48" s="35">
        <f>SUMIFS(СВЦЭМ!$C$34:$C$777,СВЦЭМ!$A$34:$A$777,$A48,СВЦЭМ!$B$34:$B$777,Y$47)+'СЕТ СН'!$G$9+СВЦЭМ!$D$10+'СЕТ СН'!$G$5-'СЕТ СН'!$G$17</f>
        <v>4414.1010403299997</v>
      </c>
    </row>
    <row r="49" spans="1:25" ht="15.75" x14ac:dyDescent="0.2">
      <c r="A49" s="34">
        <f>A48+1</f>
        <v>42857</v>
      </c>
      <c r="B49" s="35">
        <f>SUMIFS(СВЦЭМ!$C$34:$C$777,СВЦЭМ!$A$34:$A$777,$A49,СВЦЭМ!$B$34:$B$777,B$47)+'СЕТ СН'!$G$9+СВЦЭМ!$D$10+'СЕТ СН'!$G$5-'СЕТ СН'!$G$17</f>
        <v>4432.84891952</v>
      </c>
      <c r="C49" s="35">
        <f>SUMIFS(СВЦЭМ!$C$34:$C$777,СВЦЭМ!$A$34:$A$777,$A49,СВЦЭМ!$B$34:$B$777,C$47)+'СЕТ СН'!$G$9+СВЦЭМ!$D$10+'СЕТ СН'!$G$5-'СЕТ СН'!$G$17</f>
        <v>4448.7836288899998</v>
      </c>
      <c r="D49" s="35">
        <f>SUMIFS(СВЦЭМ!$C$34:$C$777,СВЦЭМ!$A$34:$A$777,$A49,СВЦЭМ!$B$34:$B$777,D$47)+'СЕТ СН'!$G$9+СВЦЭМ!$D$10+'СЕТ СН'!$G$5-'СЕТ СН'!$G$17</f>
        <v>4582.1911815499998</v>
      </c>
      <c r="E49" s="35">
        <f>SUMIFS(СВЦЭМ!$C$34:$C$777,СВЦЭМ!$A$34:$A$777,$A49,СВЦЭМ!$B$34:$B$777,E$47)+'СЕТ СН'!$G$9+СВЦЭМ!$D$10+'СЕТ СН'!$G$5-'СЕТ СН'!$G$17</f>
        <v>4595.6223677300004</v>
      </c>
      <c r="F49" s="35">
        <f>SUMIFS(СВЦЭМ!$C$34:$C$777,СВЦЭМ!$A$34:$A$777,$A49,СВЦЭМ!$B$34:$B$777,F$47)+'СЕТ СН'!$G$9+СВЦЭМ!$D$10+'СЕТ СН'!$G$5-'СЕТ СН'!$G$17</f>
        <v>4595.8846242700001</v>
      </c>
      <c r="G49" s="35">
        <f>SUMIFS(СВЦЭМ!$C$34:$C$777,СВЦЭМ!$A$34:$A$777,$A49,СВЦЭМ!$B$34:$B$777,G$47)+'СЕТ СН'!$G$9+СВЦЭМ!$D$10+'СЕТ СН'!$G$5-'СЕТ СН'!$G$17</f>
        <v>4584.8542634799996</v>
      </c>
      <c r="H49" s="35">
        <f>SUMIFS(СВЦЭМ!$C$34:$C$777,СВЦЭМ!$A$34:$A$777,$A49,СВЦЭМ!$B$34:$B$777,H$47)+'СЕТ СН'!$G$9+СВЦЭМ!$D$10+'СЕТ СН'!$G$5-'СЕТ СН'!$G$17</f>
        <v>4547.5536577100002</v>
      </c>
      <c r="I49" s="35">
        <f>SUMIFS(СВЦЭМ!$C$34:$C$777,СВЦЭМ!$A$34:$A$777,$A49,СВЦЭМ!$B$34:$B$777,I$47)+'СЕТ СН'!$G$9+СВЦЭМ!$D$10+'СЕТ СН'!$G$5-'СЕТ СН'!$G$17</f>
        <v>4401.4081363300002</v>
      </c>
      <c r="J49" s="35">
        <f>SUMIFS(СВЦЭМ!$C$34:$C$777,СВЦЭМ!$A$34:$A$777,$A49,СВЦЭМ!$B$34:$B$777,J$47)+'СЕТ СН'!$G$9+СВЦЭМ!$D$10+'СЕТ СН'!$G$5-'СЕТ СН'!$G$17</f>
        <v>4355.4579911499995</v>
      </c>
      <c r="K49" s="35">
        <f>SUMIFS(СВЦЭМ!$C$34:$C$777,СВЦЭМ!$A$34:$A$777,$A49,СВЦЭМ!$B$34:$B$777,K$47)+'СЕТ СН'!$G$9+СВЦЭМ!$D$10+'СЕТ СН'!$G$5-'СЕТ СН'!$G$17</f>
        <v>4299.1933856100004</v>
      </c>
      <c r="L49" s="35">
        <f>SUMIFS(СВЦЭМ!$C$34:$C$777,СВЦЭМ!$A$34:$A$777,$A49,СВЦЭМ!$B$34:$B$777,L$47)+'СЕТ СН'!$G$9+СВЦЭМ!$D$10+'СЕТ СН'!$G$5-'СЕТ СН'!$G$17</f>
        <v>4239.22229866</v>
      </c>
      <c r="M49" s="35">
        <f>SUMIFS(СВЦЭМ!$C$34:$C$777,СВЦЭМ!$A$34:$A$777,$A49,СВЦЭМ!$B$34:$B$777,M$47)+'СЕТ СН'!$G$9+СВЦЭМ!$D$10+'СЕТ СН'!$G$5-'СЕТ СН'!$G$17</f>
        <v>4246.7025287799997</v>
      </c>
      <c r="N49" s="35">
        <f>SUMIFS(СВЦЭМ!$C$34:$C$777,СВЦЭМ!$A$34:$A$777,$A49,СВЦЭМ!$B$34:$B$777,N$47)+'СЕТ СН'!$G$9+СВЦЭМ!$D$10+'СЕТ СН'!$G$5-'СЕТ СН'!$G$17</f>
        <v>4247.2475268999997</v>
      </c>
      <c r="O49" s="35">
        <f>SUMIFS(СВЦЭМ!$C$34:$C$777,СВЦЭМ!$A$34:$A$777,$A49,СВЦЭМ!$B$34:$B$777,O$47)+'СЕТ СН'!$G$9+СВЦЭМ!$D$10+'СЕТ СН'!$G$5-'СЕТ СН'!$G$17</f>
        <v>4248.1848233599994</v>
      </c>
      <c r="P49" s="35">
        <f>SUMIFS(СВЦЭМ!$C$34:$C$777,СВЦЭМ!$A$34:$A$777,$A49,СВЦЭМ!$B$34:$B$777,P$47)+'СЕТ СН'!$G$9+СВЦЭМ!$D$10+'СЕТ СН'!$G$5-'СЕТ СН'!$G$17</f>
        <v>4252.1095175</v>
      </c>
      <c r="Q49" s="35">
        <f>SUMIFS(СВЦЭМ!$C$34:$C$777,СВЦЭМ!$A$34:$A$777,$A49,СВЦЭМ!$B$34:$B$777,Q$47)+'СЕТ СН'!$G$9+СВЦЭМ!$D$10+'СЕТ СН'!$G$5-'СЕТ СН'!$G$17</f>
        <v>4253.7973370399995</v>
      </c>
      <c r="R49" s="35">
        <f>SUMIFS(СВЦЭМ!$C$34:$C$777,СВЦЭМ!$A$34:$A$777,$A49,СВЦЭМ!$B$34:$B$777,R$47)+'СЕТ СН'!$G$9+СВЦЭМ!$D$10+'СЕТ СН'!$G$5-'СЕТ СН'!$G$17</f>
        <v>4250.10746922</v>
      </c>
      <c r="S49" s="35">
        <f>SUMIFS(СВЦЭМ!$C$34:$C$777,СВЦЭМ!$A$34:$A$777,$A49,СВЦЭМ!$B$34:$B$777,S$47)+'СЕТ СН'!$G$9+СВЦЭМ!$D$10+'СЕТ СН'!$G$5-'СЕТ СН'!$G$17</f>
        <v>4260.4298518599999</v>
      </c>
      <c r="T49" s="35">
        <f>SUMIFS(СВЦЭМ!$C$34:$C$777,СВЦЭМ!$A$34:$A$777,$A49,СВЦЭМ!$B$34:$B$777,T$47)+'СЕТ СН'!$G$9+СВЦЭМ!$D$10+'СЕТ СН'!$G$5-'СЕТ СН'!$G$17</f>
        <v>4255.85327504</v>
      </c>
      <c r="U49" s="35">
        <f>SUMIFS(СВЦЭМ!$C$34:$C$777,СВЦЭМ!$A$34:$A$777,$A49,СВЦЭМ!$B$34:$B$777,U$47)+'СЕТ СН'!$G$9+СВЦЭМ!$D$10+'СЕТ СН'!$G$5-'СЕТ СН'!$G$17</f>
        <v>4246.9538944199994</v>
      </c>
      <c r="V49" s="35">
        <f>SUMIFS(СВЦЭМ!$C$34:$C$777,СВЦЭМ!$A$34:$A$777,$A49,СВЦЭМ!$B$34:$B$777,V$47)+'СЕТ СН'!$G$9+СВЦЭМ!$D$10+'СЕТ СН'!$G$5-'СЕТ СН'!$G$17</f>
        <v>4224.61713676</v>
      </c>
      <c r="W49" s="35">
        <f>SUMIFS(СВЦЭМ!$C$34:$C$777,СВЦЭМ!$A$34:$A$777,$A49,СВЦЭМ!$B$34:$B$777,W$47)+'СЕТ СН'!$G$9+СВЦЭМ!$D$10+'СЕТ СН'!$G$5-'СЕТ СН'!$G$17</f>
        <v>4281.2767613899996</v>
      </c>
      <c r="X49" s="35">
        <f>SUMIFS(СВЦЭМ!$C$34:$C$777,СВЦЭМ!$A$34:$A$777,$A49,СВЦЭМ!$B$34:$B$777,X$47)+'СЕТ СН'!$G$9+СВЦЭМ!$D$10+'СЕТ СН'!$G$5-'СЕТ СН'!$G$17</f>
        <v>4315.2684522</v>
      </c>
      <c r="Y49" s="35">
        <f>SUMIFS(СВЦЭМ!$C$34:$C$777,СВЦЭМ!$A$34:$A$777,$A49,СВЦЭМ!$B$34:$B$777,Y$47)+'СЕТ СН'!$G$9+СВЦЭМ!$D$10+'СЕТ СН'!$G$5-'СЕТ СН'!$G$17</f>
        <v>4408.7752798199999</v>
      </c>
    </row>
    <row r="50" spans="1:25" ht="15.75" x14ac:dyDescent="0.2">
      <c r="A50" s="34">
        <f t="shared" ref="A50:A78" si="1">A49+1</f>
        <v>42858</v>
      </c>
      <c r="B50" s="35">
        <f>SUMIFS(СВЦЭМ!$C$34:$C$777,СВЦЭМ!$A$34:$A$777,$A50,СВЦЭМ!$B$34:$B$777,B$47)+'СЕТ СН'!$G$9+СВЦЭМ!$D$10+'СЕТ СН'!$G$5-'СЕТ СН'!$G$17</f>
        <v>4498.6378348199996</v>
      </c>
      <c r="C50" s="35">
        <f>SUMIFS(СВЦЭМ!$C$34:$C$777,СВЦЭМ!$A$34:$A$777,$A50,СВЦЭМ!$B$34:$B$777,C$47)+'СЕТ СН'!$G$9+СВЦЭМ!$D$10+'СЕТ СН'!$G$5-'СЕТ СН'!$G$17</f>
        <v>4503.84345897</v>
      </c>
      <c r="D50" s="35">
        <f>SUMIFS(СВЦЭМ!$C$34:$C$777,СВЦЭМ!$A$34:$A$777,$A50,СВЦЭМ!$B$34:$B$777,D$47)+'СЕТ СН'!$G$9+СВЦЭМ!$D$10+'СЕТ СН'!$G$5-'СЕТ СН'!$G$17</f>
        <v>4591.2962619800001</v>
      </c>
      <c r="E50" s="35">
        <f>SUMIFS(СВЦЭМ!$C$34:$C$777,СВЦЭМ!$A$34:$A$777,$A50,СВЦЭМ!$B$34:$B$777,E$47)+'СЕТ СН'!$G$9+СВЦЭМ!$D$10+'СЕТ СН'!$G$5-'СЕТ СН'!$G$17</f>
        <v>4598.2378405700001</v>
      </c>
      <c r="F50" s="35">
        <f>SUMIFS(СВЦЭМ!$C$34:$C$777,СВЦЭМ!$A$34:$A$777,$A50,СВЦЭМ!$B$34:$B$777,F$47)+'СЕТ СН'!$G$9+СВЦЭМ!$D$10+'СЕТ СН'!$G$5-'СЕТ СН'!$G$17</f>
        <v>4601.0441731999999</v>
      </c>
      <c r="G50" s="35">
        <f>SUMIFS(СВЦЭМ!$C$34:$C$777,СВЦЭМ!$A$34:$A$777,$A50,СВЦЭМ!$B$34:$B$777,G$47)+'СЕТ СН'!$G$9+СВЦЭМ!$D$10+'СЕТ СН'!$G$5-'СЕТ СН'!$G$17</f>
        <v>4584.5022164599995</v>
      </c>
      <c r="H50" s="35">
        <f>SUMIFS(СВЦЭМ!$C$34:$C$777,СВЦЭМ!$A$34:$A$777,$A50,СВЦЭМ!$B$34:$B$777,H$47)+'СЕТ СН'!$G$9+СВЦЭМ!$D$10+'СЕТ СН'!$G$5-'СЕТ СН'!$G$17</f>
        <v>4575.6963947699996</v>
      </c>
      <c r="I50" s="35">
        <f>SUMIFS(СВЦЭМ!$C$34:$C$777,СВЦЭМ!$A$34:$A$777,$A50,СВЦЭМ!$B$34:$B$777,I$47)+'СЕТ СН'!$G$9+СВЦЭМ!$D$10+'СЕТ СН'!$G$5-'СЕТ СН'!$G$17</f>
        <v>4447.91977916</v>
      </c>
      <c r="J50" s="35">
        <f>SUMIFS(СВЦЭМ!$C$34:$C$777,СВЦЭМ!$A$34:$A$777,$A50,СВЦЭМ!$B$34:$B$777,J$47)+'СЕТ СН'!$G$9+СВЦЭМ!$D$10+'СЕТ СН'!$G$5-'СЕТ СН'!$G$17</f>
        <v>4345.2520352199999</v>
      </c>
      <c r="K50" s="35">
        <f>SUMIFS(СВЦЭМ!$C$34:$C$777,СВЦЭМ!$A$34:$A$777,$A50,СВЦЭМ!$B$34:$B$777,K$47)+'СЕТ СН'!$G$9+СВЦЭМ!$D$10+'СЕТ СН'!$G$5-'СЕТ СН'!$G$17</f>
        <v>4245.5541504800003</v>
      </c>
      <c r="L50" s="35">
        <f>SUMIFS(СВЦЭМ!$C$34:$C$777,СВЦЭМ!$A$34:$A$777,$A50,СВЦЭМ!$B$34:$B$777,L$47)+'СЕТ СН'!$G$9+СВЦЭМ!$D$10+'СЕТ СН'!$G$5-'СЕТ СН'!$G$17</f>
        <v>4177.5708869</v>
      </c>
      <c r="M50" s="35">
        <f>SUMIFS(СВЦЭМ!$C$34:$C$777,СВЦЭМ!$A$34:$A$777,$A50,СВЦЭМ!$B$34:$B$777,M$47)+'СЕТ СН'!$G$9+СВЦЭМ!$D$10+'СЕТ СН'!$G$5-'СЕТ СН'!$G$17</f>
        <v>4181.0170347799994</v>
      </c>
      <c r="N50" s="35">
        <f>SUMIFS(СВЦЭМ!$C$34:$C$777,СВЦЭМ!$A$34:$A$777,$A50,СВЦЭМ!$B$34:$B$777,N$47)+'СЕТ СН'!$G$9+СВЦЭМ!$D$10+'СЕТ СН'!$G$5-'СЕТ СН'!$G$17</f>
        <v>4199.3647539599997</v>
      </c>
      <c r="O50" s="35">
        <f>SUMIFS(СВЦЭМ!$C$34:$C$777,СВЦЭМ!$A$34:$A$777,$A50,СВЦЭМ!$B$34:$B$777,O$47)+'СЕТ СН'!$G$9+СВЦЭМ!$D$10+'СЕТ СН'!$G$5-'СЕТ СН'!$G$17</f>
        <v>4188.5452720699996</v>
      </c>
      <c r="P50" s="35">
        <f>SUMIFS(СВЦЭМ!$C$34:$C$777,СВЦЭМ!$A$34:$A$777,$A50,СВЦЭМ!$B$34:$B$777,P$47)+'СЕТ СН'!$G$9+СВЦЭМ!$D$10+'СЕТ СН'!$G$5-'СЕТ СН'!$G$17</f>
        <v>4205.1215311199994</v>
      </c>
      <c r="Q50" s="35">
        <f>SUMIFS(СВЦЭМ!$C$34:$C$777,СВЦЭМ!$A$34:$A$777,$A50,СВЦЭМ!$B$34:$B$777,Q$47)+'СЕТ СН'!$G$9+СВЦЭМ!$D$10+'СЕТ СН'!$G$5-'СЕТ СН'!$G$17</f>
        <v>4208.4165710899997</v>
      </c>
      <c r="R50" s="35">
        <f>SUMIFS(СВЦЭМ!$C$34:$C$777,СВЦЭМ!$A$34:$A$777,$A50,СВЦЭМ!$B$34:$B$777,R$47)+'СЕТ СН'!$G$9+СВЦЭМ!$D$10+'СЕТ СН'!$G$5-'СЕТ СН'!$G$17</f>
        <v>4212.9119564000002</v>
      </c>
      <c r="S50" s="35">
        <f>SUMIFS(СВЦЭМ!$C$34:$C$777,СВЦЭМ!$A$34:$A$777,$A50,СВЦЭМ!$B$34:$B$777,S$47)+'СЕТ СН'!$G$9+СВЦЭМ!$D$10+'СЕТ СН'!$G$5-'СЕТ СН'!$G$17</f>
        <v>4206.6738441099997</v>
      </c>
      <c r="T50" s="35">
        <f>SUMIFS(СВЦЭМ!$C$34:$C$777,СВЦЭМ!$A$34:$A$777,$A50,СВЦЭМ!$B$34:$B$777,T$47)+'СЕТ СН'!$G$9+СВЦЭМ!$D$10+'СЕТ СН'!$G$5-'СЕТ СН'!$G$17</f>
        <v>4185.0813723000001</v>
      </c>
      <c r="U50" s="35">
        <f>SUMIFS(СВЦЭМ!$C$34:$C$777,СВЦЭМ!$A$34:$A$777,$A50,СВЦЭМ!$B$34:$B$777,U$47)+'СЕТ СН'!$G$9+СВЦЭМ!$D$10+'СЕТ СН'!$G$5-'СЕТ СН'!$G$17</f>
        <v>4185.8373365099997</v>
      </c>
      <c r="V50" s="35">
        <f>SUMIFS(СВЦЭМ!$C$34:$C$777,СВЦЭМ!$A$34:$A$777,$A50,СВЦЭМ!$B$34:$B$777,V$47)+'СЕТ СН'!$G$9+СВЦЭМ!$D$10+'СЕТ СН'!$G$5-'СЕТ СН'!$G$17</f>
        <v>4166.2888389099999</v>
      </c>
      <c r="W50" s="35">
        <f>SUMIFS(СВЦЭМ!$C$34:$C$777,СВЦЭМ!$A$34:$A$777,$A50,СВЦЭМ!$B$34:$B$777,W$47)+'СЕТ СН'!$G$9+СВЦЭМ!$D$10+'СЕТ СН'!$G$5-'СЕТ СН'!$G$17</f>
        <v>4208.4364468799995</v>
      </c>
      <c r="X50" s="35">
        <f>SUMIFS(СВЦЭМ!$C$34:$C$777,СВЦЭМ!$A$34:$A$777,$A50,СВЦЭМ!$B$34:$B$777,X$47)+'СЕТ СН'!$G$9+СВЦЭМ!$D$10+'СЕТ СН'!$G$5-'СЕТ СН'!$G$17</f>
        <v>4317.0967373799995</v>
      </c>
      <c r="Y50" s="35">
        <f>SUMIFS(СВЦЭМ!$C$34:$C$777,СВЦЭМ!$A$34:$A$777,$A50,СВЦЭМ!$B$34:$B$777,Y$47)+'СЕТ СН'!$G$9+СВЦЭМ!$D$10+'СЕТ СН'!$G$5-'СЕТ СН'!$G$17</f>
        <v>4430.5849424099997</v>
      </c>
    </row>
    <row r="51" spans="1:25" ht="15.75" x14ac:dyDescent="0.2">
      <c r="A51" s="34">
        <f t="shared" si="1"/>
        <v>42859</v>
      </c>
      <c r="B51" s="35">
        <f>SUMIFS(СВЦЭМ!$C$34:$C$777,СВЦЭМ!$A$34:$A$777,$A51,СВЦЭМ!$B$34:$B$777,B$47)+'СЕТ СН'!$G$9+СВЦЭМ!$D$10+'СЕТ СН'!$G$5-'СЕТ СН'!$G$17</f>
        <v>4500.0677434400004</v>
      </c>
      <c r="C51" s="35">
        <f>SUMIFS(СВЦЭМ!$C$34:$C$777,СВЦЭМ!$A$34:$A$777,$A51,СВЦЭМ!$B$34:$B$777,C$47)+'СЕТ СН'!$G$9+СВЦЭМ!$D$10+'СЕТ СН'!$G$5-'СЕТ СН'!$G$17</f>
        <v>4495.2821014399997</v>
      </c>
      <c r="D51" s="35">
        <f>SUMIFS(СВЦЭМ!$C$34:$C$777,СВЦЭМ!$A$34:$A$777,$A51,СВЦЭМ!$B$34:$B$777,D$47)+'СЕТ СН'!$G$9+СВЦЭМ!$D$10+'СЕТ СН'!$G$5-'СЕТ СН'!$G$17</f>
        <v>4596.0304265200002</v>
      </c>
      <c r="E51" s="35">
        <f>SUMIFS(СВЦЭМ!$C$34:$C$777,СВЦЭМ!$A$34:$A$777,$A51,СВЦЭМ!$B$34:$B$777,E$47)+'СЕТ СН'!$G$9+СВЦЭМ!$D$10+'СЕТ СН'!$G$5-'СЕТ СН'!$G$17</f>
        <v>4608.3899496699996</v>
      </c>
      <c r="F51" s="35">
        <f>SUMIFS(СВЦЭМ!$C$34:$C$777,СВЦЭМ!$A$34:$A$777,$A51,СВЦЭМ!$B$34:$B$777,F$47)+'СЕТ СН'!$G$9+СВЦЭМ!$D$10+'СЕТ СН'!$G$5-'СЕТ СН'!$G$17</f>
        <v>4608.54708295</v>
      </c>
      <c r="G51" s="35">
        <f>SUMIFS(СВЦЭМ!$C$34:$C$777,СВЦЭМ!$A$34:$A$777,$A51,СВЦЭМ!$B$34:$B$777,G$47)+'СЕТ СН'!$G$9+СВЦЭМ!$D$10+'СЕТ СН'!$G$5-'СЕТ СН'!$G$17</f>
        <v>4614.0458021200002</v>
      </c>
      <c r="H51" s="35">
        <f>SUMIFS(СВЦЭМ!$C$34:$C$777,СВЦЭМ!$A$34:$A$777,$A51,СВЦЭМ!$B$34:$B$777,H$47)+'СЕТ СН'!$G$9+СВЦЭМ!$D$10+'СЕТ СН'!$G$5-'СЕТ СН'!$G$17</f>
        <v>4604.67934066</v>
      </c>
      <c r="I51" s="35">
        <f>SUMIFS(СВЦЭМ!$C$34:$C$777,СВЦЭМ!$A$34:$A$777,$A51,СВЦЭМ!$B$34:$B$777,I$47)+'СЕТ СН'!$G$9+СВЦЭМ!$D$10+'СЕТ СН'!$G$5-'СЕТ СН'!$G$17</f>
        <v>4449.3950158600001</v>
      </c>
      <c r="J51" s="35">
        <f>SUMIFS(СВЦЭМ!$C$34:$C$777,СВЦЭМ!$A$34:$A$777,$A51,СВЦЭМ!$B$34:$B$777,J$47)+'СЕТ СН'!$G$9+СВЦЭМ!$D$10+'СЕТ СН'!$G$5-'СЕТ СН'!$G$17</f>
        <v>4370.5444335800003</v>
      </c>
      <c r="K51" s="35">
        <f>SUMIFS(СВЦЭМ!$C$34:$C$777,СВЦЭМ!$A$34:$A$777,$A51,СВЦЭМ!$B$34:$B$777,K$47)+'СЕТ СН'!$G$9+СВЦЭМ!$D$10+'СЕТ СН'!$G$5-'СЕТ СН'!$G$17</f>
        <v>4274.2571364799996</v>
      </c>
      <c r="L51" s="35">
        <f>SUMIFS(СВЦЭМ!$C$34:$C$777,СВЦЭМ!$A$34:$A$777,$A51,СВЦЭМ!$B$34:$B$777,L$47)+'СЕТ СН'!$G$9+СВЦЭМ!$D$10+'СЕТ СН'!$G$5-'СЕТ СН'!$G$17</f>
        <v>4208.0321273199997</v>
      </c>
      <c r="M51" s="35">
        <f>SUMIFS(СВЦЭМ!$C$34:$C$777,СВЦЭМ!$A$34:$A$777,$A51,СВЦЭМ!$B$34:$B$777,M$47)+'СЕТ СН'!$G$9+СВЦЭМ!$D$10+'СЕТ СН'!$G$5-'СЕТ СН'!$G$17</f>
        <v>4214.4097118999998</v>
      </c>
      <c r="N51" s="35">
        <f>SUMIFS(СВЦЭМ!$C$34:$C$777,СВЦЭМ!$A$34:$A$777,$A51,СВЦЭМ!$B$34:$B$777,N$47)+'СЕТ СН'!$G$9+СВЦЭМ!$D$10+'СЕТ СН'!$G$5-'СЕТ СН'!$G$17</f>
        <v>4217.7940303200003</v>
      </c>
      <c r="O51" s="35">
        <f>SUMIFS(СВЦЭМ!$C$34:$C$777,СВЦЭМ!$A$34:$A$777,$A51,СВЦЭМ!$B$34:$B$777,O$47)+'СЕТ СН'!$G$9+СВЦЭМ!$D$10+'СЕТ СН'!$G$5-'СЕТ СН'!$G$17</f>
        <v>4215.8972626100003</v>
      </c>
      <c r="P51" s="35">
        <f>SUMIFS(СВЦЭМ!$C$34:$C$777,СВЦЭМ!$A$34:$A$777,$A51,СВЦЭМ!$B$34:$B$777,P$47)+'СЕТ СН'!$G$9+СВЦЭМ!$D$10+'СЕТ СН'!$G$5-'СЕТ СН'!$G$17</f>
        <v>4234.0796134000002</v>
      </c>
      <c r="Q51" s="35">
        <f>SUMIFS(СВЦЭМ!$C$34:$C$777,СВЦЭМ!$A$34:$A$777,$A51,СВЦЭМ!$B$34:$B$777,Q$47)+'СЕТ СН'!$G$9+СВЦЭМ!$D$10+'СЕТ СН'!$G$5-'СЕТ СН'!$G$17</f>
        <v>4237.4670000300002</v>
      </c>
      <c r="R51" s="35">
        <f>SUMIFS(СВЦЭМ!$C$34:$C$777,СВЦЭМ!$A$34:$A$777,$A51,СВЦЭМ!$B$34:$B$777,R$47)+'СЕТ СН'!$G$9+СВЦЭМ!$D$10+'СЕТ СН'!$G$5-'СЕТ СН'!$G$17</f>
        <v>4245.2582234499996</v>
      </c>
      <c r="S51" s="35">
        <f>SUMIFS(СВЦЭМ!$C$34:$C$777,СВЦЭМ!$A$34:$A$777,$A51,СВЦЭМ!$B$34:$B$777,S$47)+'СЕТ СН'!$G$9+СВЦЭМ!$D$10+'СЕТ СН'!$G$5-'СЕТ СН'!$G$17</f>
        <v>4234.7538390299997</v>
      </c>
      <c r="T51" s="35">
        <f>SUMIFS(СВЦЭМ!$C$34:$C$777,СВЦЭМ!$A$34:$A$777,$A51,СВЦЭМ!$B$34:$B$777,T$47)+'СЕТ СН'!$G$9+СВЦЭМ!$D$10+'СЕТ СН'!$G$5-'СЕТ СН'!$G$17</f>
        <v>4218.4397525100003</v>
      </c>
      <c r="U51" s="35">
        <f>SUMIFS(СВЦЭМ!$C$34:$C$777,СВЦЭМ!$A$34:$A$777,$A51,СВЦЭМ!$B$34:$B$777,U$47)+'СЕТ СН'!$G$9+СВЦЭМ!$D$10+'СЕТ СН'!$G$5-'СЕТ СН'!$G$17</f>
        <v>4220.5831035800002</v>
      </c>
      <c r="V51" s="35">
        <f>SUMIFS(СВЦЭМ!$C$34:$C$777,СВЦЭМ!$A$34:$A$777,$A51,СВЦЭМ!$B$34:$B$777,V$47)+'СЕТ СН'!$G$9+СВЦЭМ!$D$10+'СЕТ СН'!$G$5-'СЕТ СН'!$G$17</f>
        <v>4195.6133460199999</v>
      </c>
      <c r="W51" s="35">
        <f>SUMIFS(СВЦЭМ!$C$34:$C$777,СВЦЭМ!$A$34:$A$777,$A51,СВЦЭМ!$B$34:$B$777,W$47)+'СЕТ СН'!$G$9+СВЦЭМ!$D$10+'СЕТ СН'!$G$5-'СЕТ СН'!$G$17</f>
        <v>4235.5724737599994</v>
      </c>
      <c r="X51" s="35">
        <f>SUMIFS(СВЦЭМ!$C$34:$C$777,СВЦЭМ!$A$34:$A$777,$A51,СВЦЭМ!$B$34:$B$777,X$47)+'СЕТ СН'!$G$9+СВЦЭМ!$D$10+'СЕТ СН'!$G$5-'СЕТ СН'!$G$17</f>
        <v>4346.7261312199998</v>
      </c>
      <c r="Y51" s="35">
        <f>SUMIFS(СВЦЭМ!$C$34:$C$777,СВЦЭМ!$A$34:$A$777,$A51,СВЦЭМ!$B$34:$B$777,Y$47)+'СЕТ СН'!$G$9+СВЦЭМ!$D$10+'СЕТ СН'!$G$5-'СЕТ СН'!$G$17</f>
        <v>4452.3262869399996</v>
      </c>
    </row>
    <row r="52" spans="1:25" ht="15.75" x14ac:dyDescent="0.2">
      <c r="A52" s="34">
        <f t="shared" si="1"/>
        <v>42860</v>
      </c>
      <c r="B52" s="35">
        <f>SUMIFS(СВЦЭМ!$C$34:$C$777,СВЦЭМ!$A$34:$A$777,$A52,СВЦЭМ!$B$34:$B$777,B$47)+'СЕТ СН'!$G$9+СВЦЭМ!$D$10+'СЕТ СН'!$G$5-'СЕТ СН'!$G$17</f>
        <v>4452.3443581900001</v>
      </c>
      <c r="C52" s="35">
        <f>SUMIFS(СВЦЭМ!$C$34:$C$777,СВЦЭМ!$A$34:$A$777,$A52,СВЦЭМ!$B$34:$B$777,C$47)+'СЕТ СН'!$G$9+СВЦЭМ!$D$10+'СЕТ СН'!$G$5-'СЕТ СН'!$G$17</f>
        <v>4490.0937753799999</v>
      </c>
      <c r="D52" s="35">
        <f>SUMIFS(СВЦЭМ!$C$34:$C$777,СВЦЭМ!$A$34:$A$777,$A52,СВЦЭМ!$B$34:$B$777,D$47)+'СЕТ СН'!$G$9+СВЦЭМ!$D$10+'СЕТ СН'!$G$5-'СЕТ СН'!$G$17</f>
        <v>4576.0620999700004</v>
      </c>
      <c r="E52" s="35">
        <f>SUMIFS(СВЦЭМ!$C$34:$C$777,СВЦЭМ!$A$34:$A$777,$A52,СВЦЭМ!$B$34:$B$777,E$47)+'СЕТ СН'!$G$9+СВЦЭМ!$D$10+'СЕТ СН'!$G$5-'СЕТ СН'!$G$17</f>
        <v>4588.2283176800001</v>
      </c>
      <c r="F52" s="35">
        <f>SUMIFS(СВЦЭМ!$C$34:$C$777,СВЦЭМ!$A$34:$A$777,$A52,СВЦЭМ!$B$34:$B$777,F$47)+'СЕТ СН'!$G$9+СВЦЭМ!$D$10+'СЕТ СН'!$G$5-'СЕТ СН'!$G$17</f>
        <v>4588.2753957099994</v>
      </c>
      <c r="G52" s="35">
        <f>SUMIFS(СВЦЭМ!$C$34:$C$777,СВЦЭМ!$A$34:$A$777,$A52,СВЦЭМ!$B$34:$B$777,G$47)+'СЕТ СН'!$G$9+СВЦЭМ!$D$10+'СЕТ СН'!$G$5-'СЕТ СН'!$G$17</f>
        <v>4579.8035056199997</v>
      </c>
      <c r="H52" s="35">
        <f>SUMIFS(СВЦЭМ!$C$34:$C$777,СВЦЭМ!$A$34:$A$777,$A52,СВЦЭМ!$B$34:$B$777,H$47)+'СЕТ СН'!$G$9+СВЦЭМ!$D$10+'СЕТ СН'!$G$5-'СЕТ СН'!$G$17</f>
        <v>4520.8610681600003</v>
      </c>
      <c r="I52" s="35">
        <f>SUMIFS(СВЦЭМ!$C$34:$C$777,СВЦЭМ!$A$34:$A$777,$A52,СВЦЭМ!$B$34:$B$777,I$47)+'СЕТ СН'!$G$9+СВЦЭМ!$D$10+'СЕТ СН'!$G$5-'СЕТ СН'!$G$17</f>
        <v>4372.5864048200001</v>
      </c>
      <c r="J52" s="35">
        <f>SUMIFS(СВЦЭМ!$C$34:$C$777,СВЦЭМ!$A$34:$A$777,$A52,СВЦЭМ!$B$34:$B$777,J$47)+'СЕТ СН'!$G$9+СВЦЭМ!$D$10+'СЕТ СН'!$G$5-'СЕТ СН'!$G$17</f>
        <v>4271.0527949299994</v>
      </c>
      <c r="K52" s="35">
        <f>SUMIFS(СВЦЭМ!$C$34:$C$777,СВЦЭМ!$A$34:$A$777,$A52,СВЦЭМ!$B$34:$B$777,K$47)+'СЕТ СН'!$G$9+СВЦЭМ!$D$10+'СЕТ СН'!$G$5-'СЕТ СН'!$G$17</f>
        <v>4174.2385932899997</v>
      </c>
      <c r="L52" s="35">
        <f>SUMIFS(СВЦЭМ!$C$34:$C$777,СВЦЭМ!$A$34:$A$777,$A52,СВЦЭМ!$B$34:$B$777,L$47)+'СЕТ СН'!$G$9+СВЦЭМ!$D$10+'СЕТ СН'!$G$5-'СЕТ СН'!$G$17</f>
        <v>4121.8251221700002</v>
      </c>
      <c r="M52" s="35">
        <f>SUMIFS(СВЦЭМ!$C$34:$C$777,СВЦЭМ!$A$34:$A$777,$A52,СВЦЭМ!$B$34:$B$777,M$47)+'СЕТ СН'!$G$9+СВЦЭМ!$D$10+'СЕТ СН'!$G$5-'СЕТ СН'!$G$17</f>
        <v>4128.6735547099997</v>
      </c>
      <c r="N52" s="35">
        <f>SUMIFS(СВЦЭМ!$C$34:$C$777,СВЦЭМ!$A$34:$A$777,$A52,СВЦЭМ!$B$34:$B$777,N$47)+'СЕТ СН'!$G$9+СВЦЭМ!$D$10+'СЕТ СН'!$G$5-'СЕТ СН'!$G$17</f>
        <v>4137.63732927</v>
      </c>
      <c r="O52" s="35">
        <f>SUMIFS(СВЦЭМ!$C$34:$C$777,СВЦЭМ!$A$34:$A$777,$A52,СВЦЭМ!$B$34:$B$777,O$47)+'СЕТ СН'!$G$9+СВЦЭМ!$D$10+'СЕТ СН'!$G$5-'СЕТ СН'!$G$17</f>
        <v>4127.1479043199997</v>
      </c>
      <c r="P52" s="35">
        <f>SUMIFS(СВЦЭМ!$C$34:$C$777,СВЦЭМ!$A$34:$A$777,$A52,СВЦЭМ!$B$34:$B$777,P$47)+'СЕТ СН'!$G$9+СВЦЭМ!$D$10+'СЕТ СН'!$G$5-'СЕТ СН'!$G$17</f>
        <v>4143.3085751899998</v>
      </c>
      <c r="Q52" s="35">
        <f>SUMIFS(СВЦЭМ!$C$34:$C$777,СВЦЭМ!$A$34:$A$777,$A52,СВЦЭМ!$B$34:$B$777,Q$47)+'СЕТ СН'!$G$9+СВЦЭМ!$D$10+'СЕТ СН'!$G$5-'СЕТ СН'!$G$17</f>
        <v>4156.1420355499995</v>
      </c>
      <c r="R52" s="35">
        <f>SUMIFS(СВЦЭМ!$C$34:$C$777,СВЦЭМ!$A$34:$A$777,$A52,СВЦЭМ!$B$34:$B$777,R$47)+'СЕТ СН'!$G$9+СВЦЭМ!$D$10+'СЕТ СН'!$G$5-'СЕТ СН'!$G$17</f>
        <v>4164.8494610199996</v>
      </c>
      <c r="S52" s="35">
        <f>SUMIFS(СВЦЭМ!$C$34:$C$777,СВЦЭМ!$A$34:$A$777,$A52,СВЦЭМ!$B$34:$B$777,S$47)+'СЕТ СН'!$G$9+СВЦЭМ!$D$10+'СЕТ СН'!$G$5-'СЕТ СН'!$G$17</f>
        <v>4166.5865978299998</v>
      </c>
      <c r="T52" s="35">
        <f>SUMIFS(СВЦЭМ!$C$34:$C$777,СВЦЭМ!$A$34:$A$777,$A52,СВЦЭМ!$B$34:$B$777,T$47)+'СЕТ СН'!$G$9+СВЦЭМ!$D$10+'СЕТ СН'!$G$5-'СЕТ СН'!$G$17</f>
        <v>4151.33229983</v>
      </c>
      <c r="U52" s="35">
        <f>SUMIFS(СВЦЭМ!$C$34:$C$777,СВЦЭМ!$A$34:$A$777,$A52,СВЦЭМ!$B$34:$B$777,U$47)+'СЕТ СН'!$G$9+СВЦЭМ!$D$10+'СЕТ СН'!$G$5-'СЕТ СН'!$G$17</f>
        <v>4167.4208190499994</v>
      </c>
      <c r="V52" s="35">
        <f>SUMIFS(СВЦЭМ!$C$34:$C$777,СВЦЭМ!$A$34:$A$777,$A52,СВЦЭМ!$B$34:$B$777,V$47)+'СЕТ СН'!$G$9+СВЦЭМ!$D$10+'СЕТ СН'!$G$5-'СЕТ СН'!$G$17</f>
        <v>4157.3781490700003</v>
      </c>
      <c r="W52" s="35">
        <f>SUMIFS(СВЦЭМ!$C$34:$C$777,СВЦЭМ!$A$34:$A$777,$A52,СВЦЭМ!$B$34:$B$777,W$47)+'СЕТ СН'!$G$9+СВЦЭМ!$D$10+'СЕТ СН'!$G$5-'СЕТ СН'!$G$17</f>
        <v>4174.4528737999999</v>
      </c>
      <c r="X52" s="35">
        <f>SUMIFS(СВЦЭМ!$C$34:$C$777,СВЦЭМ!$A$34:$A$777,$A52,СВЦЭМ!$B$34:$B$777,X$47)+'СЕТ СН'!$G$9+СВЦЭМ!$D$10+'СЕТ СН'!$G$5-'СЕТ СН'!$G$17</f>
        <v>4251.6364794700003</v>
      </c>
      <c r="Y52" s="35">
        <f>SUMIFS(СВЦЭМ!$C$34:$C$777,СВЦЭМ!$A$34:$A$777,$A52,СВЦЭМ!$B$34:$B$777,Y$47)+'СЕТ СН'!$G$9+СВЦЭМ!$D$10+'СЕТ СН'!$G$5-'СЕТ СН'!$G$17</f>
        <v>4352.46251046</v>
      </c>
    </row>
    <row r="53" spans="1:25" ht="15.75" x14ac:dyDescent="0.2">
      <c r="A53" s="34">
        <f t="shared" si="1"/>
        <v>42861</v>
      </c>
      <c r="B53" s="35">
        <f>SUMIFS(СВЦЭМ!$C$34:$C$777,СВЦЭМ!$A$34:$A$777,$A53,СВЦЭМ!$B$34:$B$777,B$47)+'СЕТ СН'!$G$9+СВЦЭМ!$D$10+'СЕТ СН'!$G$5-'СЕТ СН'!$G$17</f>
        <v>4456.0161344600001</v>
      </c>
      <c r="C53" s="35">
        <f>SUMIFS(СВЦЭМ!$C$34:$C$777,СВЦЭМ!$A$34:$A$777,$A53,СВЦЭМ!$B$34:$B$777,C$47)+'СЕТ СН'!$G$9+СВЦЭМ!$D$10+'СЕТ СН'!$G$5-'СЕТ СН'!$G$17</f>
        <v>4488.9138719299999</v>
      </c>
      <c r="D53" s="35">
        <f>SUMIFS(СВЦЭМ!$C$34:$C$777,СВЦЭМ!$A$34:$A$777,$A53,СВЦЭМ!$B$34:$B$777,D$47)+'СЕТ СН'!$G$9+СВЦЭМ!$D$10+'СЕТ СН'!$G$5-'СЕТ СН'!$G$17</f>
        <v>4573.4376879000001</v>
      </c>
      <c r="E53" s="35">
        <f>SUMIFS(СВЦЭМ!$C$34:$C$777,СВЦЭМ!$A$34:$A$777,$A53,СВЦЭМ!$B$34:$B$777,E$47)+'СЕТ СН'!$G$9+СВЦЭМ!$D$10+'СЕТ СН'!$G$5-'СЕТ СН'!$G$17</f>
        <v>4576.9674322999999</v>
      </c>
      <c r="F53" s="35">
        <f>SUMIFS(СВЦЭМ!$C$34:$C$777,СВЦЭМ!$A$34:$A$777,$A53,СВЦЭМ!$B$34:$B$777,F$47)+'СЕТ СН'!$G$9+СВЦЭМ!$D$10+'СЕТ СН'!$G$5-'СЕТ СН'!$G$17</f>
        <v>4575.9644184899998</v>
      </c>
      <c r="G53" s="35">
        <f>SUMIFS(СВЦЭМ!$C$34:$C$777,СВЦЭМ!$A$34:$A$777,$A53,СВЦЭМ!$B$34:$B$777,G$47)+'СЕТ СН'!$G$9+СВЦЭМ!$D$10+'СЕТ СН'!$G$5-'СЕТ СН'!$G$17</f>
        <v>4568.61915821</v>
      </c>
      <c r="H53" s="35">
        <f>SUMIFS(СВЦЭМ!$C$34:$C$777,СВЦЭМ!$A$34:$A$777,$A53,СВЦЭМ!$B$34:$B$777,H$47)+'СЕТ СН'!$G$9+СВЦЭМ!$D$10+'СЕТ СН'!$G$5-'СЕТ СН'!$G$17</f>
        <v>4527.2920237500002</v>
      </c>
      <c r="I53" s="35">
        <f>SUMIFS(СВЦЭМ!$C$34:$C$777,СВЦЭМ!$A$34:$A$777,$A53,СВЦЭМ!$B$34:$B$777,I$47)+'СЕТ СН'!$G$9+СВЦЭМ!$D$10+'СЕТ СН'!$G$5-'СЕТ СН'!$G$17</f>
        <v>4394.1508606299994</v>
      </c>
      <c r="J53" s="35">
        <f>SUMIFS(СВЦЭМ!$C$34:$C$777,СВЦЭМ!$A$34:$A$777,$A53,СВЦЭМ!$B$34:$B$777,J$47)+'СЕТ СН'!$G$9+СВЦЭМ!$D$10+'СЕТ СН'!$G$5-'СЕТ СН'!$G$17</f>
        <v>4270.8096063499997</v>
      </c>
      <c r="K53" s="35">
        <f>SUMIFS(СВЦЭМ!$C$34:$C$777,СВЦЭМ!$A$34:$A$777,$A53,СВЦЭМ!$B$34:$B$777,K$47)+'СЕТ СН'!$G$9+СВЦЭМ!$D$10+'СЕТ СН'!$G$5-'СЕТ СН'!$G$17</f>
        <v>4180.07408055</v>
      </c>
      <c r="L53" s="35">
        <f>SUMIFS(СВЦЭМ!$C$34:$C$777,СВЦЭМ!$A$34:$A$777,$A53,СВЦЭМ!$B$34:$B$777,L$47)+'СЕТ СН'!$G$9+СВЦЭМ!$D$10+'СЕТ СН'!$G$5-'СЕТ СН'!$G$17</f>
        <v>4137.1243186299998</v>
      </c>
      <c r="M53" s="35">
        <f>SUMIFS(СВЦЭМ!$C$34:$C$777,СВЦЭМ!$A$34:$A$777,$A53,СВЦЭМ!$B$34:$B$777,M$47)+'СЕТ СН'!$G$9+СВЦЭМ!$D$10+'СЕТ СН'!$G$5-'СЕТ СН'!$G$17</f>
        <v>4138.6631317399997</v>
      </c>
      <c r="N53" s="35">
        <f>SUMIFS(СВЦЭМ!$C$34:$C$777,СВЦЭМ!$A$34:$A$777,$A53,СВЦЭМ!$B$34:$B$777,N$47)+'СЕТ СН'!$G$9+СВЦЭМ!$D$10+'СЕТ СН'!$G$5-'СЕТ СН'!$G$17</f>
        <v>4126.8189943899997</v>
      </c>
      <c r="O53" s="35">
        <f>SUMIFS(СВЦЭМ!$C$34:$C$777,СВЦЭМ!$A$34:$A$777,$A53,СВЦЭМ!$B$34:$B$777,O$47)+'СЕТ СН'!$G$9+СВЦЭМ!$D$10+'СЕТ СН'!$G$5-'СЕТ СН'!$G$17</f>
        <v>4128.44898827</v>
      </c>
      <c r="P53" s="35">
        <f>SUMIFS(СВЦЭМ!$C$34:$C$777,СВЦЭМ!$A$34:$A$777,$A53,СВЦЭМ!$B$34:$B$777,P$47)+'СЕТ СН'!$G$9+СВЦЭМ!$D$10+'СЕТ СН'!$G$5-'СЕТ СН'!$G$17</f>
        <v>4131.7885096199998</v>
      </c>
      <c r="Q53" s="35">
        <f>SUMIFS(СВЦЭМ!$C$34:$C$777,СВЦЭМ!$A$34:$A$777,$A53,СВЦЭМ!$B$34:$B$777,Q$47)+'СЕТ СН'!$G$9+СВЦЭМ!$D$10+'СЕТ СН'!$G$5-'СЕТ СН'!$G$17</f>
        <v>4131.5086366699998</v>
      </c>
      <c r="R53" s="35">
        <f>SUMIFS(СВЦЭМ!$C$34:$C$777,СВЦЭМ!$A$34:$A$777,$A53,СВЦЭМ!$B$34:$B$777,R$47)+'СЕТ СН'!$G$9+СВЦЭМ!$D$10+'СЕТ СН'!$G$5-'СЕТ СН'!$G$17</f>
        <v>4132.2600303899999</v>
      </c>
      <c r="S53" s="35">
        <f>SUMIFS(СВЦЭМ!$C$34:$C$777,СВЦЭМ!$A$34:$A$777,$A53,СВЦЭМ!$B$34:$B$777,S$47)+'СЕТ СН'!$G$9+СВЦЭМ!$D$10+'СЕТ СН'!$G$5-'СЕТ СН'!$G$17</f>
        <v>4127.5991315199999</v>
      </c>
      <c r="T53" s="35">
        <f>SUMIFS(СВЦЭМ!$C$34:$C$777,СВЦЭМ!$A$34:$A$777,$A53,СВЦЭМ!$B$34:$B$777,T$47)+'СЕТ СН'!$G$9+СВЦЭМ!$D$10+'СЕТ СН'!$G$5-'СЕТ СН'!$G$17</f>
        <v>4131.6531289699997</v>
      </c>
      <c r="U53" s="35">
        <f>SUMIFS(СВЦЭМ!$C$34:$C$777,СВЦЭМ!$A$34:$A$777,$A53,СВЦЭМ!$B$34:$B$777,U$47)+'СЕТ СН'!$G$9+СВЦЭМ!$D$10+'СЕТ СН'!$G$5-'СЕТ СН'!$G$17</f>
        <v>4134.5099057099997</v>
      </c>
      <c r="V53" s="35">
        <f>SUMIFS(СВЦЭМ!$C$34:$C$777,СВЦЭМ!$A$34:$A$777,$A53,СВЦЭМ!$B$34:$B$777,V$47)+'СЕТ СН'!$G$9+СВЦЭМ!$D$10+'СЕТ СН'!$G$5-'СЕТ СН'!$G$17</f>
        <v>4146.5635068900001</v>
      </c>
      <c r="W53" s="35">
        <f>SUMIFS(СВЦЭМ!$C$34:$C$777,СВЦЭМ!$A$34:$A$777,$A53,СВЦЭМ!$B$34:$B$777,W$47)+'СЕТ СН'!$G$9+СВЦЭМ!$D$10+'СЕТ СН'!$G$5-'СЕТ СН'!$G$17</f>
        <v>4197.6480148999999</v>
      </c>
      <c r="X53" s="35">
        <f>SUMIFS(СВЦЭМ!$C$34:$C$777,СВЦЭМ!$A$34:$A$777,$A53,СВЦЭМ!$B$34:$B$777,X$47)+'СЕТ СН'!$G$9+СВЦЭМ!$D$10+'СЕТ СН'!$G$5-'СЕТ СН'!$G$17</f>
        <v>4250.3389018799999</v>
      </c>
      <c r="Y53" s="35">
        <f>SUMIFS(СВЦЭМ!$C$34:$C$777,СВЦЭМ!$A$34:$A$777,$A53,СВЦЭМ!$B$34:$B$777,Y$47)+'СЕТ СН'!$G$9+СВЦЭМ!$D$10+'СЕТ СН'!$G$5-'СЕТ СН'!$G$17</f>
        <v>4343.4167003399998</v>
      </c>
    </row>
    <row r="54" spans="1:25" ht="15.75" x14ac:dyDescent="0.2">
      <c r="A54" s="34">
        <f t="shared" si="1"/>
        <v>42862</v>
      </c>
      <c r="B54" s="35">
        <f>SUMIFS(СВЦЭМ!$C$34:$C$777,СВЦЭМ!$A$34:$A$777,$A54,СВЦЭМ!$B$34:$B$777,B$47)+'СЕТ СН'!$G$9+СВЦЭМ!$D$10+'СЕТ СН'!$G$5-'СЕТ СН'!$G$17</f>
        <v>4425.0089173300003</v>
      </c>
      <c r="C54" s="35">
        <f>SUMIFS(СВЦЭМ!$C$34:$C$777,СВЦЭМ!$A$34:$A$777,$A54,СВЦЭМ!$B$34:$B$777,C$47)+'СЕТ СН'!$G$9+СВЦЭМ!$D$10+'СЕТ СН'!$G$5-'СЕТ СН'!$G$17</f>
        <v>4446.9137677799999</v>
      </c>
      <c r="D54" s="35">
        <f>SUMIFS(СВЦЭМ!$C$34:$C$777,СВЦЭМ!$A$34:$A$777,$A54,СВЦЭМ!$B$34:$B$777,D$47)+'СЕТ СН'!$G$9+СВЦЭМ!$D$10+'СЕТ СН'!$G$5-'СЕТ СН'!$G$17</f>
        <v>4550.5897096899998</v>
      </c>
      <c r="E54" s="35">
        <f>SUMIFS(СВЦЭМ!$C$34:$C$777,СВЦЭМ!$A$34:$A$777,$A54,СВЦЭМ!$B$34:$B$777,E$47)+'СЕТ СН'!$G$9+СВЦЭМ!$D$10+'СЕТ СН'!$G$5-'СЕТ СН'!$G$17</f>
        <v>4554.2688514299998</v>
      </c>
      <c r="F54" s="35">
        <f>SUMIFS(СВЦЭМ!$C$34:$C$777,СВЦЭМ!$A$34:$A$777,$A54,СВЦЭМ!$B$34:$B$777,F$47)+'СЕТ СН'!$G$9+СВЦЭМ!$D$10+'СЕТ СН'!$G$5-'СЕТ СН'!$G$17</f>
        <v>4545.6708975299998</v>
      </c>
      <c r="G54" s="35">
        <f>SUMIFS(СВЦЭМ!$C$34:$C$777,СВЦЭМ!$A$34:$A$777,$A54,СВЦЭМ!$B$34:$B$777,G$47)+'СЕТ СН'!$G$9+СВЦЭМ!$D$10+'СЕТ СН'!$G$5-'СЕТ СН'!$G$17</f>
        <v>4539.2524100600003</v>
      </c>
      <c r="H54" s="35">
        <f>SUMIFS(СВЦЭМ!$C$34:$C$777,СВЦЭМ!$A$34:$A$777,$A54,СВЦЭМ!$B$34:$B$777,H$47)+'СЕТ СН'!$G$9+СВЦЭМ!$D$10+'СЕТ СН'!$G$5-'СЕТ СН'!$G$17</f>
        <v>4491.8267385500003</v>
      </c>
      <c r="I54" s="35">
        <f>SUMIFS(СВЦЭМ!$C$34:$C$777,СВЦЭМ!$A$34:$A$777,$A54,СВЦЭМ!$B$34:$B$777,I$47)+'СЕТ СН'!$G$9+СВЦЭМ!$D$10+'СЕТ СН'!$G$5-'СЕТ СН'!$G$17</f>
        <v>4410.9179092499999</v>
      </c>
      <c r="J54" s="35">
        <f>SUMIFS(СВЦЭМ!$C$34:$C$777,СВЦЭМ!$A$34:$A$777,$A54,СВЦЭМ!$B$34:$B$777,J$47)+'СЕТ СН'!$G$9+СВЦЭМ!$D$10+'СЕТ СН'!$G$5-'СЕТ СН'!$G$17</f>
        <v>4299.5196169499995</v>
      </c>
      <c r="K54" s="35">
        <f>SUMIFS(СВЦЭМ!$C$34:$C$777,СВЦЭМ!$A$34:$A$777,$A54,СВЦЭМ!$B$34:$B$777,K$47)+'СЕТ СН'!$G$9+СВЦЭМ!$D$10+'СЕТ СН'!$G$5-'СЕТ СН'!$G$17</f>
        <v>4181.8670566499995</v>
      </c>
      <c r="L54" s="35">
        <f>SUMIFS(СВЦЭМ!$C$34:$C$777,СВЦЭМ!$A$34:$A$777,$A54,СВЦЭМ!$B$34:$B$777,L$47)+'СЕТ СН'!$G$9+СВЦЭМ!$D$10+'СЕТ СН'!$G$5-'СЕТ СН'!$G$17</f>
        <v>4135.5765954600001</v>
      </c>
      <c r="M54" s="35">
        <f>SUMIFS(СВЦЭМ!$C$34:$C$777,СВЦЭМ!$A$34:$A$777,$A54,СВЦЭМ!$B$34:$B$777,M$47)+'СЕТ СН'!$G$9+СВЦЭМ!$D$10+'СЕТ СН'!$G$5-'СЕТ СН'!$G$17</f>
        <v>4139.6441189799998</v>
      </c>
      <c r="N54" s="35">
        <f>SUMIFS(СВЦЭМ!$C$34:$C$777,СВЦЭМ!$A$34:$A$777,$A54,СВЦЭМ!$B$34:$B$777,N$47)+'СЕТ СН'!$G$9+СВЦЭМ!$D$10+'СЕТ СН'!$G$5-'СЕТ СН'!$G$17</f>
        <v>4137.2333861799998</v>
      </c>
      <c r="O54" s="35">
        <f>SUMIFS(СВЦЭМ!$C$34:$C$777,СВЦЭМ!$A$34:$A$777,$A54,СВЦЭМ!$B$34:$B$777,O$47)+'СЕТ СН'!$G$9+СВЦЭМ!$D$10+'СЕТ СН'!$G$5-'СЕТ СН'!$G$17</f>
        <v>4133.28731737</v>
      </c>
      <c r="P54" s="35">
        <f>SUMIFS(СВЦЭМ!$C$34:$C$777,СВЦЭМ!$A$34:$A$777,$A54,СВЦЭМ!$B$34:$B$777,P$47)+'СЕТ СН'!$G$9+СВЦЭМ!$D$10+'СЕТ СН'!$G$5-'СЕТ СН'!$G$17</f>
        <v>4147.1074082300001</v>
      </c>
      <c r="Q54" s="35">
        <f>SUMIFS(СВЦЭМ!$C$34:$C$777,СВЦЭМ!$A$34:$A$777,$A54,СВЦЭМ!$B$34:$B$777,Q$47)+'СЕТ СН'!$G$9+СВЦЭМ!$D$10+'СЕТ СН'!$G$5-'СЕТ СН'!$G$17</f>
        <v>4148.6506153399996</v>
      </c>
      <c r="R54" s="35">
        <f>SUMIFS(СВЦЭМ!$C$34:$C$777,СВЦЭМ!$A$34:$A$777,$A54,СВЦЭМ!$B$34:$B$777,R$47)+'СЕТ СН'!$G$9+СВЦЭМ!$D$10+'СЕТ СН'!$G$5-'СЕТ СН'!$G$17</f>
        <v>4154.07840493</v>
      </c>
      <c r="S54" s="35">
        <f>SUMIFS(СВЦЭМ!$C$34:$C$777,СВЦЭМ!$A$34:$A$777,$A54,СВЦЭМ!$B$34:$B$777,S$47)+'СЕТ СН'!$G$9+СВЦЭМ!$D$10+'СЕТ СН'!$G$5-'СЕТ СН'!$G$17</f>
        <v>4146.2287955699994</v>
      </c>
      <c r="T54" s="35">
        <f>SUMIFS(СВЦЭМ!$C$34:$C$777,СВЦЭМ!$A$34:$A$777,$A54,СВЦЭМ!$B$34:$B$777,T$47)+'СЕТ СН'!$G$9+СВЦЭМ!$D$10+'СЕТ СН'!$G$5-'СЕТ СН'!$G$17</f>
        <v>4130.6211062499997</v>
      </c>
      <c r="U54" s="35">
        <f>SUMIFS(СВЦЭМ!$C$34:$C$777,СВЦЭМ!$A$34:$A$777,$A54,СВЦЭМ!$B$34:$B$777,U$47)+'СЕТ СН'!$G$9+СВЦЭМ!$D$10+'СЕТ СН'!$G$5-'СЕТ СН'!$G$17</f>
        <v>4144.3186487000003</v>
      </c>
      <c r="V54" s="35">
        <f>SUMIFS(СВЦЭМ!$C$34:$C$777,СВЦЭМ!$A$34:$A$777,$A54,СВЦЭМ!$B$34:$B$777,V$47)+'СЕТ СН'!$G$9+СВЦЭМ!$D$10+'СЕТ СН'!$G$5-'СЕТ СН'!$G$17</f>
        <v>4109.26785036</v>
      </c>
      <c r="W54" s="35">
        <f>SUMIFS(СВЦЭМ!$C$34:$C$777,СВЦЭМ!$A$34:$A$777,$A54,СВЦЭМ!$B$34:$B$777,W$47)+'СЕТ СН'!$G$9+СВЦЭМ!$D$10+'СЕТ СН'!$G$5-'СЕТ СН'!$G$17</f>
        <v>4116.2073301999999</v>
      </c>
      <c r="X54" s="35">
        <f>SUMIFS(СВЦЭМ!$C$34:$C$777,СВЦЭМ!$A$34:$A$777,$A54,СВЦЭМ!$B$34:$B$777,X$47)+'СЕТ СН'!$G$9+СВЦЭМ!$D$10+'СЕТ СН'!$G$5-'СЕТ СН'!$G$17</f>
        <v>4212.5298487600003</v>
      </c>
      <c r="Y54" s="35">
        <f>SUMIFS(СВЦЭМ!$C$34:$C$777,СВЦЭМ!$A$34:$A$777,$A54,СВЦЭМ!$B$34:$B$777,Y$47)+'СЕТ СН'!$G$9+СВЦЭМ!$D$10+'СЕТ СН'!$G$5-'СЕТ СН'!$G$17</f>
        <v>4315.1219436000001</v>
      </c>
    </row>
    <row r="55" spans="1:25" ht="15.75" x14ac:dyDescent="0.2">
      <c r="A55" s="34">
        <f t="shared" si="1"/>
        <v>42863</v>
      </c>
      <c r="B55" s="35">
        <f>SUMIFS(СВЦЭМ!$C$34:$C$777,СВЦЭМ!$A$34:$A$777,$A55,СВЦЭМ!$B$34:$B$777,B$47)+'СЕТ СН'!$G$9+СВЦЭМ!$D$10+'СЕТ СН'!$G$5-'СЕТ СН'!$G$17</f>
        <v>4467.1368596100001</v>
      </c>
      <c r="C55" s="35">
        <f>SUMIFS(СВЦЭМ!$C$34:$C$777,СВЦЭМ!$A$34:$A$777,$A55,СВЦЭМ!$B$34:$B$777,C$47)+'СЕТ СН'!$G$9+СВЦЭМ!$D$10+'СЕТ СН'!$G$5-'СЕТ СН'!$G$17</f>
        <v>4473.3818647299995</v>
      </c>
      <c r="D55" s="35">
        <f>SUMIFS(СВЦЭМ!$C$34:$C$777,СВЦЭМ!$A$34:$A$777,$A55,СВЦЭМ!$B$34:$B$777,D$47)+'СЕТ СН'!$G$9+СВЦЭМ!$D$10+'СЕТ СН'!$G$5-'СЕТ СН'!$G$17</f>
        <v>4547.68803192</v>
      </c>
      <c r="E55" s="35">
        <f>SUMIFS(СВЦЭМ!$C$34:$C$777,СВЦЭМ!$A$34:$A$777,$A55,СВЦЭМ!$B$34:$B$777,E$47)+'СЕТ СН'!$G$9+СВЦЭМ!$D$10+'СЕТ СН'!$G$5-'СЕТ СН'!$G$17</f>
        <v>4572.8522531799999</v>
      </c>
      <c r="F55" s="35">
        <f>SUMIFS(СВЦЭМ!$C$34:$C$777,СВЦЭМ!$A$34:$A$777,$A55,СВЦЭМ!$B$34:$B$777,F$47)+'СЕТ СН'!$G$9+СВЦЭМ!$D$10+'СЕТ СН'!$G$5-'СЕТ СН'!$G$17</f>
        <v>4577.83940437</v>
      </c>
      <c r="G55" s="35">
        <f>SUMIFS(СВЦЭМ!$C$34:$C$777,СВЦЭМ!$A$34:$A$777,$A55,СВЦЭМ!$B$34:$B$777,G$47)+'СЕТ СН'!$G$9+СВЦЭМ!$D$10+'СЕТ СН'!$G$5-'СЕТ СН'!$G$17</f>
        <v>4581.4050627400002</v>
      </c>
      <c r="H55" s="35">
        <f>SUMIFS(СВЦЭМ!$C$34:$C$777,СВЦЭМ!$A$34:$A$777,$A55,СВЦЭМ!$B$34:$B$777,H$47)+'СЕТ СН'!$G$9+СВЦЭМ!$D$10+'СЕТ СН'!$G$5-'СЕТ СН'!$G$17</f>
        <v>4589.2367187</v>
      </c>
      <c r="I55" s="35">
        <f>SUMIFS(СВЦЭМ!$C$34:$C$777,СВЦЭМ!$A$34:$A$777,$A55,СВЦЭМ!$B$34:$B$777,I$47)+'СЕТ СН'!$G$9+СВЦЭМ!$D$10+'СЕТ СН'!$G$5-'СЕТ СН'!$G$17</f>
        <v>4491.7537112</v>
      </c>
      <c r="J55" s="35">
        <f>SUMIFS(СВЦЭМ!$C$34:$C$777,СВЦЭМ!$A$34:$A$777,$A55,СВЦЭМ!$B$34:$B$777,J$47)+'СЕТ СН'!$G$9+СВЦЭМ!$D$10+'СЕТ СН'!$G$5-'СЕТ СН'!$G$17</f>
        <v>4369.8003251800001</v>
      </c>
      <c r="K55" s="35">
        <f>SUMIFS(СВЦЭМ!$C$34:$C$777,СВЦЭМ!$A$34:$A$777,$A55,СВЦЭМ!$B$34:$B$777,K$47)+'СЕТ СН'!$G$9+СВЦЭМ!$D$10+'СЕТ СН'!$G$5-'СЕТ СН'!$G$17</f>
        <v>4246.2576991999995</v>
      </c>
      <c r="L55" s="35">
        <f>SUMIFS(СВЦЭМ!$C$34:$C$777,СВЦЭМ!$A$34:$A$777,$A55,СВЦЭМ!$B$34:$B$777,L$47)+'СЕТ СН'!$G$9+СВЦЭМ!$D$10+'СЕТ СН'!$G$5-'СЕТ СН'!$G$17</f>
        <v>4176.6536176299996</v>
      </c>
      <c r="M55" s="35">
        <f>SUMIFS(СВЦЭМ!$C$34:$C$777,СВЦЭМ!$A$34:$A$777,$A55,СВЦЭМ!$B$34:$B$777,M$47)+'СЕТ СН'!$G$9+СВЦЭМ!$D$10+'СЕТ СН'!$G$5-'СЕТ СН'!$G$17</f>
        <v>4180.5510145400003</v>
      </c>
      <c r="N55" s="35">
        <f>SUMIFS(СВЦЭМ!$C$34:$C$777,СВЦЭМ!$A$34:$A$777,$A55,СВЦЭМ!$B$34:$B$777,N$47)+'СЕТ СН'!$G$9+СВЦЭМ!$D$10+'СЕТ СН'!$G$5-'СЕТ СН'!$G$17</f>
        <v>4189.3135588300001</v>
      </c>
      <c r="O55" s="35">
        <f>SUMIFS(СВЦЭМ!$C$34:$C$777,СВЦЭМ!$A$34:$A$777,$A55,СВЦЭМ!$B$34:$B$777,O$47)+'СЕТ СН'!$G$9+СВЦЭМ!$D$10+'СЕТ СН'!$G$5-'СЕТ СН'!$G$17</f>
        <v>4193.88020357</v>
      </c>
      <c r="P55" s="35">
        <f>SUMIFS(СВЦЭМ!$C$34:$C$777,СВЦЭМ!$A$34:$A$777,$A55,СВЦЭМ!$B$34:$B$777,P$47)+'СЕТ СН'!$G$9+СВЦЭМ!$D$10+'СЕТ СН'!$G$5-'СЕТ СН'!$G$17</f>
        <v>4197.4372437000002</v>
      </c>
      <c r="Q55" s="35">
        <f>SUMIFS(СВЦЭМ!$C$34:$C$777,СВЦЭМ!$A$34:$A$777,$A55,СВЦЭМ!$B$34:$B$777,Q$47)+'СЕТ СН'!$G$9+СВЦЭМ!$D$10+'СЕТ СН'!$G$5-'СЕТ СН'!$G$17</f>
        <v>4196.2458673000001</v>
      </c>
      <c r="R55" s="35">
        <f>SUMIFS(СВЦЭМ!$C$34:$C$777,СВЦЭМ!$A$34:$A$777,$A55,СВЦЭМ!$B$34:$B$777,R$47)+'СЕТ СН'!$G$9+СВЦЭМ!$D$10+'СЕТ СН'!$G$5-'СЕТ СН'!$G$17</f>
        <v>4194.3564076399998</v>
      </c>
      <c r="S55" s="35">
        <f>SUMIFS(СВЦЭМ!$C$34:$C$777,СВЦЭМ!$A$34:$A$777,$A55,СВЦЭМ!$B$34:$B$777,S$47)+'СЕТ СН'!$G$9+СВЦЭМ!$D$10+'СЕТ СН'!$G$5-'СЕТ СН'!$G$17</f>
        <v>4196.3624779599995</v>
      </c>
      <c r="T55" s="35">
        <f>SUMIFS(СВЦЭМ!$C$34:$C$777,СВЦЭМ!$A$34:$A$777,$A55,СВЦЭМ!$B$34:$B$777,T$47)+'СЕТ СН'!$G$9+СВЦЭМ!$D$10+'СЕТ СН'!$G$5-'СЕТ СН'!$G$17</f>
        <v>4181.7867609599998</v>
      </c>
      <c r="U55" s="35">
        <f>SUMIFS(СВЦЭМ!$C$34:$C$777,СВЦЭМ!$A$34:$A$777,$A55,СВЦЭМ!$B$34:$B$777,U$47)+'СЕТ СН'!$G$9+СВЦЭМ!$D$10+'СЕТ СН'!$G$5-'СЕТ СН'!$G$17</f>
        <v>4177.1732075500004</v>
      </c>
      <c r="V55" s="35">
        <f>SUMIFS(СВЦЭМ!$C$34:$C$777,СВЦЭМ!$A$34:$A$777,$A55,СВЦЭМ!$B$34:$B$777,V$47)+'СЕТ СН'!$G$9+СВЦЭМ!$D$10+'СЕТ СН'!$G$5-'СЕТ СН'!$G$17</f>
        <v>4161.0435998599996</v>
      </c>
      <c r="W55" s="35">
        <f>SUMIFS(СВЦЭМ!$C$34:$C$777,СВЦЭМ!$A$34:$A$777,$A55,СВЦЭМ!$B$34:$B$777,W$47)+'СЕТ СН'!$G$9+СВЦЭМ!$D$10+'СЕТ СН'!$G$5-'СЕТ СН'!$G$17</f>
        <v>4198.8867602199998</v>
      </c>
      <c r="X55" s="35">
        <f>SUMIFS(СВЦЭМ!$C$34:$C$777,СВЦЭМ!$A$34:$A$777,$A55,СВЦЭМ!$B$34:$B$777,X$47)+'СЕТ СН'!$G$9+СВЦЭМ!$D$10+'СЕТ СН'!$G$5-'СЕТ СН'!$G$17</f>
        <v>4317.6358720600001</v>
      </c>
      <c r="Y55" s="35">
        <f>SUMIFS(СВЦЭМ!$C$34:$C$777,СВЦЭМ!$A$34:$A$777,$A55,СВЦЭМ!$B$34:$B$777,Y$47)+'СЕТ СН'!$G$9+СВЦЭМ!$D$10+'СЕТ СН'!$G$5-'СЕТ СН'!$G$17</f>
        <v>4375.4554917699998</v>
      </c>
    </row>
    <row r="56" spans="1:25" ht="15.75" x14ac:dyDescent="0.2">
      <c r="A56" s="34">
        <f t="shared" si="1"/>
        <v>42864</v>
      </c>
      <c r="B56" s="35">
        <f>SUMIFS(СВЦЭМ!$C$34:$C$777,СВЦЭМ!$A$34:$A$777,$A56,СВЦЭМ!$B$34:$B$777,B$47)+'СЕТ СН'!$G$9+СВЦЭМ!$D$10+'СЕТ СН'!$G$5-'СЕТ СН'!$G$17</f>
        <v>4449.0007220799998</v>
      </c>
      <c r="C56" s="35">
        <f>SUMIFS(СВЦЭМ!$C$34:$C$777,СВЦЭМ!$A$34:$A$777,$A56,СВЦЭМ!$B$34:$B$777,C$47)+'СЕТ СН'!$G$9+СВЦЭМ!$D$10+'СЕТ СН'!$G$5-'СЕТ СН'!$G$17</f>
        <v>4461.7067078999999</v>
      </c>
      <c r="D56" s="35">
        <f>SUMIFS(СВЦЭМ!$C$34:$C$777,СВЦЭМ!$A$34:$A$777,$A56,СВЦЭМ!$B$34:$B$777,D$47)+'СЕТ СН'!$G$9+СВЦЭМ!$D$10+'СЕТ СН'!$G$5-'СЕТ СН'!$G$17</f>
        <v>4557.3340418500002</v>
      </c>
      <c r="E56" s="35">
        <f>SUMIFS(СВЦЭМ!$C$34:$C$777,СВЦЭМ!$A$34:$A$777,$A56,СВЦЭМ!$B$34:$B$777,E$47)+'СЕТ СН'!$G$9+СВЦЭМ!$D$10+'СЕТ СН'!$G$5-'СЕТ СН'!$G$17</f>
        <v>4576.9529863899998</v>
      </c>
      <c r="F56" s="35">
        <f>SUMIFS(СВЦЭМ!$C$34:$C$777,СВЦЭМ!$A$34:$A$777,$A56,СВЦЭМ!$B$34:$B$777,F$47)+'СЕТ СН'!$G$9+СВЦЭМ!$D$10+'СЕТ СН'!$G$5-'СЕТ СН'!$G$17</f>
        <v>4581.4246851799999</v>
      </c>
      <c r="G56" s="35">
        <f>SUMIFS(СВЦЭМ!$C$34:$C$777,СВЦЭМ!$A$34:$A$777,$A56,СВЦЭМ!$B$34:$B$777,G$47)+'СЕТ СН'!$G$9+СВЦЭМ!$D$10+'СЕТ СН'!$G$5-'СЕТ СН'!$G$17</f>
        <v>4565.9717629099996</v>
      </c>
      <c r="H56" s="35">
        <f>SUMIFS(СВЦЭМ!$C$34:$C$777,СВЦЭМ!$A$34:$A$777,$A56,СВЦЭМ!$B$34:$B$777,H$47)+'СЕТ СН'!$G$9+СВЦЭМ!$D$10+'СЕТ СН'!$G$5-'СЕТ СН'!$G$17</f>
        <v>4574.7071541200003</v>
      </c>
      <c r="I56" s="35">
        <f>SUMIFS(СВЦЭМ!$C$34:$C$777,СВЦЭМ!$A$34:$A$777,$A56,СВЦЭМ!$B$34:$B$777,I$47)+'СЕТ СН'!$G$9+СВЦЭМ!$D$10+'СЕТ СН'!$G$5-'СЕТ СН'!$G$17</f>
        <v>4479.8101391500004</v>
      </c>
      <c r="J56" s="35">
        <f>SUMIFS(СВЦЭМ!$C$34:$C$777,СВЦЭМ!$A$34:$A$777,$A56,СВЦЭМ!$B$34:$B$777,J$47)+'СЕТ СН'!$G$9+СВЦЭМ!$D$10+'СЕТ СН'!$G$5-'СЕТ СН'!$G$17</f>
        <v>4372.7969202699996</v>
      </c>
      <c r="K56" s="35">
        <f>SUMIFS(СВЦЭМ!$C$34:$C$777,СВЦЭМ!$A$34:$A$777,$A56,СВЦЭМ!$B$34:$B$777,K$47)+'СЕТ СН'!$G$9+СВЦЭМ!$D$10+'СЕТ СН'!$G$5-'СЕТ СН'!$G$17</f>
        <v>4238.5744774899995</v>
      </c>
      <c r="L56" s="35">
        <f>SUMIFS(СВЦЭМ!$C$34:$C$777,СВЦЭМ!$A$34:$A$777,$A56,СВЦЭМ!$B$34:$B$777,L$47)+'СЕТ СН'!$G$9+СВЦЭМ!$D$10+'СЕТ СН'!$G$5-'СЕТ СН'!$G$17</f>
        <v>4165.3239041199995</v>
      </c>
      <c r="M56" s="35">
        <f>SUMIFS(СВЦЭМ!$C$34:$C$777,СВЦЭМ!$A$34:$A$777,$A56,СВЦЭМ!$B$34:$B$777,M$47)+'СЕТ СН'!$G$9+СВЦЭМ!$D$10+'СЕТ СН'!$G$5-'СЕТ СН'!$G$17</f>
        <v>4171.63863296</v>
      </c>
      <c r="N56" s="35">
        <f>SUMIFS(СВЦЭМ!$C$34:$C$777,СВЦЭМ!$A$34:$A$777,$A56,СВЦЭМ!$B$34:$B$777,N$47)+'СЕТ СН'!$G$9+СВЦЭМ!$D$10+'СЕТ СН'!$G$5-'СЕТ СН'!$G$17</f>
        <v>4178.0683549799996</v>
      </c>
      <c r="O56" s="35">
        <f>SUMIFS(СВЦЭМ!$C$34:$C$777,СВЦЭМ!$A$34:$A$777,$A56,СВЦЭМ!$B$34:$B$777,O$47)+'СЕТ СН'!$G$9+СВЦЭМ!$D$10+'СЕТ СН'!$G$5-'СЕТ СН'!$G$17</f>
        <v>4190.12821747</v>
      </c>
      <c r="P56" s="35">
        <f>SUMIFS(СВЦЭМ!$C$34:$C$777,СВЦЭМ!$A$34:$A$777,$A56,СВЦЭМ!$B$34:$B$777,P$47)+'СЕТ СН'!$G$9+СВЦЭМ!$D$10+'СЕТ СН'!$G$5-'СЕТ СН'!$G$17</f>
        <v>4200.5762146300003</v>
      </c>
      <c r="Q56" s="35">
        <f>SUMIFS(СВЦЭМ!$C$34:$C$777,СВЦЭМ!$A$34:$A$777,$A56,СВЦЭМ!$B$34:$B$777,Q$47)+'СЕТ СН'!$G$9+СВЦЭМ!$D$10+'СЕТ СН'!$G$5-'СЕТ СН'!$G$17</f>
        <v>4207.8990192599995</v>
      </c>
      <c r="R56" s="35">
        <f>SUMIFS(СВЦЭМ!$C$34:$C$777,СВЦЭМ!$A$34:$A$777,$A56,СВЦЭМ!$B$34:$B$777,R$47)+'СЕТ СН'!$G$9+СВЦЭМ!$D$10+'СЕТ СН'!$G$5-'СЕТ СН'!$G$17</f>
        <v>4211.0143204199994</v>
      </c>
      <c r="S56" s="35">
        <f>SUMIFS(СВЦЭМ!$C$34:$C$777,СВЦЭМ!$A$34:$A$777,$A56,СВЦЭМ!$B$34:$B$777,S$47)+'СЕТ СН'!$G$9+СВЦЭМ!$D$10+'СЕТ СН'!$G$5-'СЕТ СН'!$G$17</f>
        <v>4205.8290210799996</v>
      </c>
      <c r="T56" s="35">
        <f>SUMIFS(СВЦЭМ!$C$34:$C$777,СВЦЭМ!$A$34:$A$777,$A56,СВЦЭМ!$B$34:$B$777,T$47)+'СЕТ СН'!$G$9+СВЦЭМ!$D$10+'СЕТ СН'!$G$5-'СЕТ СН'!$G$17</f>
        <v>4191.4681690500001</v>
      </c>
      <c r="U56" s="35">
        <f>SUMIFS(СВЦЭМ!$C$34:$C$777,СВЦЭМ!$A$34:$A$777,$A56,СВЦЭМ!$B$34:$B$777,U$47)+'СЕТ СН'!$G$9+СВЦЭМ!$D$10+'СЕТ СН'!$G$5-'СЕТ СН'!$G$17</f>
        <v>4171.3539613800003</v>
      </c>
      <c r="V56" s="35">
        <f>SUMIFS(СВЦЭМ!$C$34:$C$777,СВЦЭМ!$A$34:$A$777,$A56,СВЦЭМ!$B$34:$B$777,V$47)+'СЕТ СН'!$G$9+СВЦЭМ!$D$10+'СЕТ СН'!$G$5-'СЕТ СН'!$G$17</f>
        <v>4141.5492055599998</v>
      </c>
      <c r="W56" s="35">
        <f>SUMIFS(СВЦЭМ!$C$34:$C$777,СВЦЭМ!$A$34:$A$777,$A56,СВЦЭМ!$B$34:$B$777,W$47)+'СЕТ СН'!$G$9+СВЦЭМ!$D$10+'СЕТ СН'!$G$5-'СЕТ СН'!$G$17</f>
        <v>4175.9525133799998</v>
      </c>
      <c r="X56" s="35">
        <f>SUMIFS(СВЦЭМ!$C$34:$C$777,СВЦЭМ!$A$34:$A$777,$A56,СВЦЭМ!$B$34:$B$777,X$47)+'СЕТ СН'!$G$9+СВЦЭМ!$D$10+'СЕТ СН'!$G$5-'СЕТ СН'!$G$17</f>
        <v>4280.0883162600003</v>
      </c>
      <c r="Y56" s="35">
        <f>SUMIFS(СВЦЭМ!$C$34:$C$777,СВЦЭМ!$A$34:$A$777,$A56,СВЦЭМ!$B$34:$B$777,Y$47)+'СЕТ СН'!$G$9+СВЦЭМ!$D$10+'СЕТ СН'!$G$5-'СЕТ СН'!$G$17</f>
        <v>4370.7460102200002</v>
      </c>
    </row>
    <row r="57" spans="1:25" ht="15.75" x14ac:dyDescent="0.2">
      <c r="A57" s="34">
        <f t="shared" si="1"/>
        <v>42865</v>
      </c>
      <c r="B57" s="35">
        <f>SUMIFS(СВЦЭМ!$C$34:$C$777,СВЦЭМ!$A$34:$A$777,$A57,СВЦЭМ!$B$34:$B$777,B$47)+'СЕТ СН'!$G$9+СВЦЭМ!$D$10+'СЕТ СН'!$G$5-'СЕТ СН'!$G$17</f>
        <v>4423.3804785800003</v>
      </c>
      <c r="C57" s="35">
        <f>SUMIFS(СВЦЭМ!$C$34:$C$777,СВЦЭМ!$A$34:$A$777,$A57,СВЦЭМ!$B$34:$B$777,C$47)+'СЕТ СН'!$G$9+СВЦЭМ!$D$10+'СЕТ СН'!$G$5-'СЕТ СН'!$G$17</f>
        <v>4448.3020302900004</v>
      </c>
      <c r="D57" s="35">
        <f>SUMIFS(СВЦЭМ!$C$34:$C$777,СВЦЭМ!$A$34:$A$777,$A57,СВЦЭМ!$B$34:$B$777,D$47)+'СЕТ СН'!$G$9+СВЦЭМ!$D$10+'СЕТ СН'!$G$5-'СЕТ СН'!$G$17</f>
        <v>4540.3692171499997</v>
      </c>
      <c r="E57" s="35">
        <f>SUMIFS(СВЦЭМ!$C$34:$C$777,СВЦЭМ!$A$34:$A$777,$A57,СВЦЭМ!$B$34:$B$777,E$47)+'СЕТ СН'!$G$9+СВЦЭМ!$D$10+'СЕТ СН'!$G$5-'СЕТ СН'!$G$17</f>
        <v>4570.4951826400002</v>
      </c>
      <c r="F57" s="35">
        <f>SUMIFS(СВЦЭМ!$C$34:$C$777,СВЦЭМ!$A$34:$A$777,$A57,СВЦЭМ!$B$34:$B$777,F$47)+'СЕТ СН'!$G$9+СВЦЭМ!$D$10+'СЕТ СН'!$G$5-'СЕТ СН'!$G$17</f>
        <v>4572.5942091199995</v>
      </c>
      <c r="G57" s="35">
        <f>SUMIFS(СВЦЭМ!$C$34:$C$777,СВЦЭМ!$A$34:$A$777,$A57,СВЦЭМ!$B$34:$B$777,G$47)+'СЕТ СН'!$G$9+СВЦЭМ!$D$10+'СЕТ СН'!$G$5-'СЕТ СН'!$G$17</f>
        <v>4561.2533204699994</v>
      </c>
      <c r="H57" s="35">
        <f>SUMIFS(СВЦЭМ!$C$34:$C$777,СВЦЭМ!$A$34:$A$777,$A57,СВЦЭМ!$B$34:$B$777,H$47)+'СЕТ СН'!$G$9+СВЦЭМ!$D$10+'СЕТ СН'!$G$5-'СЕТ СН'!$G$17</f>
        <v>4568.2158433699997</v>
      </c>
      <c r="I57" s="35">
        <f>SUMIFS(СВЦЭМ!$C$34:$C$777,СВЦЭМ!$A$34:$A$777,$A57,СВЦЭМ!$B$34:$B$777,I$47)+'СЕТ СН'!$G$9+СВЦЭМ!$D$10+'СЕТ СН'!$G$5-'СЕТ СН'!$G$17</f>
        <v>4438.3092455699998</v>
      </c>
      <c r="J57" s="35">
        <f>SUMIFS(СВЦЭМ!$C$34:$C$777,СВЦЭМ!$A$34:$A$777,$A57,СВЦЭМ!$B$34:$B$777,J$47)+'СЕТ СН'!$G$9+СВЦЭМ!$D$10+'СЕТ СН'!$G$5-'СЕТ СН'!$G$17</f>
        <v>4340.5656865999999</v>
      </c>
      <c r="K57" s="35">
        <f>SUMIFS(СВЦЭМ!$C$34:$C$777,СВЦЭМ!$A$34:$A$777,$A57,СВЦЭМ!$B$34:$B$777,K$47)+'СЕТ СН'!$G$9+СВЦЭМ!$D$10+'СЕТ СН'!$G$5-'СЕТ СН'!$G$17</f>
        <v>4239.33696659</v>
      </c>
      <c r="L57" s="35">
        <f>SUMIFS(СВЦЭМ!$C$34:$C$777,СВЦЭМ!$A$34:$A$777,$A57,СВЦЭМ!$B$34:$B$777,L$47)+'СЕТ СН'!$G$9+СВЦЭМ!$D$10+'СЕТ СН'!$G$5-'СЕТ СН'!$G$17</f>
        <v>4175.1525956899995</v>
      </c>
      <c r="M57" s="35">
        <f>SUMIFS(СВЦЭМ!$C$34:$C$777,СВЦЭМ!$A$34:$A$777,$A57,СВЦЭМ!$B$34:$B$777,M$47)+'СЕТ СН'!$G$9+СВЦЭМ!$D$10+'СЕТ СН'!$G$5-'СЕТ СН'!$G$17</f>
        <v>4173.5437812099999</v>
      </c>
      <c r="N57" s="35">
        <f>SUMIFS(СВЦЭМ!$C$34:$C$777,СВЦЭМ!$A$34:$A$777,$A57,СВЦЭМ!$B$34:$B$777,N$47)+'СЕТ СН'!$G$9+СВЦЭМ!$D$10+'СЕТ СН'!$G$5-'СЕТ СН'!$G$17</f>
        <v>4179.2548923599998</v>
      </c>
      <c r="O57" s="35">
        <f>SUMIFS(СВЦЭМ!$C$34:$C$777,СВЦЭМ!$A$34:$A$777,$A57,СВЦЭМ!$B$34:$B$777,O$47)+'СЕТ СН'!$G$9+СВЦЭМ!$D$10+'СЕТ СН'!$G$5-'СЕТ СН'!$G$17</f>
        <v>4189.4617172399994</v>
      </c>
      <c r="P57" s="35">
        <f>SUMIFS(СВЦЭМ!$C$34:$C$777,СВЦЭМ!$A$34:$A$777,$A57,СВЦЭМ!$B$34:$B$777,P$47)+'СЕТ СН'!$G$9+СВЦЭМ!$D$10+'СЕТ СН'!$G$5-'СЕТ СН'!$G$17</f>
        <v>4186.80616594</v>
      </c>
      <c r="Q57" s="35">
        <f>SUMIFS(СВЦЭМ!$C$34:$C$777,СВЦЭМ!$A$34:$A$777,$A57,СВЦЭМ!$B$34:$B$777,Q$47)+'СЕТ СН'!$G$9+СВЦЭМ!$D$10+'СЕТ СН'!$G$5-'СЕТ СН'!$G$17</f>
        <v>4193.5305722900002</v>
      </c>
      <c r="R57" s="35">
        <f>SUMIFS(СВЦЭМ!$C$34:$C$777,СВЦЭМ!$A$34:$A$777,$A57,СВЦЭМ!$B$34:$B$777,R$47)+'СЕТ СН'!$G$9+СВЦЭМ!$D$10+'СЕТ СН'!$G$5-'СЕТ СН'!$G$17</f>
        <v>4198.0490254899996</v>
      </c>
      <c r="S57" s="35">
        <f>SUMIFS(СВЦЭМ!$C$34:$C$777,СВЦЭМ!$A$34:$A$777,$A57,СВЦЭМ!$B$34:$B$777,S$47)+'СЕТ СН'!$G$9+СВЦЭМ!$D$10+'СЕТ СН'!$G$5-'СЕТ СН'!$G$17</f>
        <v>4196.7716514700005</v>
      </c>
      <c r="T57" s="35">
        <f>SUMIFS(СВЦЭМ!$C$34:$C$777,СВЦЭМ!$A$34:$A$777,$A57,СВЦЭМ!$B$34:$B$777,T$47)+'СЕТ СН'!$G$9+СВЦЭМ!$D$10+'СЕТ СН'!$G$5-'СЕТ СН'!$G$17</f>
        <v>4198.7749309800001</v>
      </c>
      <c r="U57" s="35">
        <f>SUMIFS(СВЦЭМ!$C$34:$C$777,СВЦЭМ!$A$34:$A$777,$A57,СВЦЭМ!$B$34:$B$777,U$47)+'СЕТ СН'!$G$9+СВЦЭМ!$D$10+'СЕТ СН'!$G$5-'СЕТ СН'!$G$17</f>
        <v>4194.8763802499998</v>
      </c>
      <c r="V57" s="35">
        <f>SUMIFS(СВЦЭМ!$C$34:$C$777,СВЦЭМ!$A$34:$A$777,$A57,СВЦЭМ!$B$34:$B$777,V$47)+'СЕТ СН'!$G$9+СВЦЭМ!$D$10+'СЕТ СН'!$G$5-'СЕТ СН'!$G$17</f>
        <v>4171.2660451299998</v>
      </c>
      <c r="W57" s="35">
        <f>SUMIFS(СВЦЭМ!$C$34:$C$777,СВЦЭМ!$A$34:$A$777,$A57,СВЦЭМ!$B$34:$B$777,W$47)+'СЕТ СН'!$G$9+СВЦЭМ!$D$10+'СЕТ СН'!$G$5-'СЕТ СН'!$G$17</f>
        <v>4222.1696566199998</v>
      </c>
      <c r="X57" s="35">
        <f>SUMIFS(СВЦЭМ!$C$34:$C$777,СВЦЭМ!$A$34:$A$777,$A57,СВЦЭМ!$B$34:$B$777,X$47)+'СЕТ СН'!$G$9+СВЦЭМ!$D$10+'СЕТ СН'!$G$5-'СЕТ СН'!$G$17</f>
        <v>4324.7807869899998</v>
      </c>
      <c r="Y57" s="35">
        <f>SUMIFS(СВЦЭМ!$C$34:$C$777,СВЦЭМ!$A$34:$A$777,$A57,СВЦЭМ!$B$34:$B$777,Y$47)+'СЕТ СН'!$G$9+СВЦЭМ!$D$10+'СЕТ СН'!$G$5-'СЕТ СН'!$G$17</f>
        <v>4370.9321284400003</v>
      </c>
    </row>
    <row r="58" spans="1:25" ht="15.75" x14ac:dyDescent="0.2">
      <c r="A58" s="34">
        <f t="shared" si="1"/>
        <v>42866</v>
      </c>
      <c r="B58" s="35">
        <f>SUMIFS(СВЦЭМ!$C$34:$C$777,СВЦЭМ!$A$34:$A$777,$A58,СВЦЭМ!$B$34:$B$777,B$47)+'СЕТ СН'!$G$9+СВЦЭМ!$D$10+'СЕТ СН'!$G$5-'СЕТ СН'!$G$17</f>
        <v>4390.3488313500002</v>
      </c>
      <c r="C58" s="35">
        <f>SUMIFS(СВЦЭМ!$C$34:$C$777,СВЦЭМ!$A$34:$A$777,$A58,СВЦЭМ!$B$34:$B$777,C$47)+'СЕТ СН'!$G$9+СВЦЭМ!$D$10+'СЕТ СН'!$G$5-'СЕТ СН'!$G$17</f>
        <v>4456.0891529800001</v>
      </c>
      <c r="D58" s="35">
        <f>SUMIFS(СВЦЭМ!$C$34:$C$777,СВЦЭМ!$A$34:$A$777,$A58,СВЦЭМ!$B$34:$B$777,D$47)+'СЕТ СН'!$G$9+СВЦЭМ!$D$10+'СЕТ СН'!$G$5-'СЕТ СН'!$G$17</f>
        <v>4578.0197959799998</v>
      </c>
      <c r="E58" s="35">
        <f>SUMIFS(СВЦЭМ!$C$34:$C$777,СВЦЭМ!$A$34:$A$777,$A58,СВЦЭМ!$B$34:$B$777,E$47)+'СЕТ СН'!$G$9+СВЦЭМ!$D$10+'СЕТ СН'!$G$5-'СЕТ СН'!$G$17</f>
        <v>4581.3502459499996</v>
      </c>
      <c r="F58" s="35">
        <f>SUMIFS(СВЦЭМ!$C$34:$C$777,СВЦЭМ!$A$34:$A$777,$A58,СВЦЭМ!$B$34:$B$777,F$47)+'СЕТ СН'!$G$9+СВЦЭМ!$D$10+'СЕТ СН'!$G$5-'СЕТ СН'!$G$17</f>
        <v>4568.5750249499997</v>
      </c>
      <c r="G58" s="35">
        <f>SUMIFS(СВЦЭМ!$C$34:$C$777,СВЦЭМ!$A$34:$A$777,$A58,СВЦЭМ!$B$34:$B$777,G$47)+'СЕТ СН'!$G$9+СВЦЭМ!$D$10+'СЕТ СН'!$G$5-'СЕТ СН'!$G$17</f>
        <v>4574.6829120499997</v>
      </c>
      <c r="H58" s="35">
        <f>SUMIFS(СВЦЭМ!$C$34:$C$777,СВЦЭМ!$A$34:$A$777,$A58,СВЦЭМ!$B$34:$B$777,H$47)+'СЕТ СН'!$G$9+СВЦЭМ!$D$10+'СЕТ СН'!$G$5-'СЕТ СН'!$G$17</f>
        <v>4587.3161121499998</v>
      </c>
      <c r="I58" s="35">
        <f>SUMIFS(СВЦЭМ!$C$34:$C$777,СВЦЭМ!$A$34:$A$777,$A58,СВЦЭМ!$B$34:$B$777,I$47)+'СЕТ СН'!$G$9+СВЦЭМ!$D$10+'СЕТ СН'!$G$5-'СЕТ СН'!$G$17</f>
        <v>4471.52665247</v>
      </c>
      <c r="J58" s="35">
        <f>SUMIFS(СВЦЭМ!$C$34:$C$777,СВЦЭМ!$A$34:$A$777,$A58,СВЦЭМ!$B$34:$B$777,J$47)+'СЕТ СН'!$G$9+СВЦЭМ!$D$10+'СЕТ СН'!$G$5-'СЕТ СН'!$G$17</f>
        <v>4355.3213617199999</v>
      </c>
      <c r="K58" s="35">
        <f>SUMIFS(СВЦЭМ!$C$34:$C$777,СВЦЭМ!$A$34:$A$777,$A58,СВЦЭМ!$B$34:$B$777,K$47)+'СЕТ СН'!$G$9+СВЦЭМ!$D$10+'СЕТ СН'!$G$5-'СЕТ СН'!$G$17</f>
        <v>4241.5993250600004</v>
      </c>
      <c r="L58" s="35">
        <f>SUMIFS(СВЦЭМ!$C$34:$C$777,СВЦЭМ!$A$34:$A$777,$A58,СВЦЭМ!$B$34:$B$777,L$47)+'СЕТ СН'!$G$9+СВЦЭМ!$D$10+'СЕТ СН'!$G$5-'СЕТ СН'!$G$17</f>
        <v>4176.9582926399999</v>
      </c>
      <c r="M58" s="35">
        <f>SUMIFS(СВЦЭМ!$C$34:$C$777,СВЦЭМ!$A$34:$A$777,$A58,СВЦЭМ!$B$34:$B$777,M$47)+'СЕТ СН'!$G$9+СВЦЭМ!$D$10+'СЕТ СН'!$G$5-'СЕТ СН'!$G$17</f>
        <v>4187.9251527199995</v>
      </c>
      <c r="N58" s="35">
        <f>SUMIFS(СВЦЭМ!$C$34:$C$777,СВЦЭМ!$A$34:$A$777,$A58,СВЦЭМ!$B$34:$B$777,N$47)+'СЕТ СН'!$G$9+СВЦЭМ!$D$10+'СЕТ СН'!$G$5-'СЕТ СН'!$G$17</f>
        <v>4195.5334778199995</v>
      </c>
      <c r="O58" s="35">
        <f>SUMIFS(СВЦЭМ!$C$34:$C$777,СВЦЭМ!$A$34:$A$777,$A58,СВЦЭМ!$B$34:$B$777,O$47)+'СЕТ СН'!$G$9+СВЦЭМ!$D$10+'СЕТ СН'!$G$5-'СЕТ СН'!$G$17</f>
        <v>4198.4141781199996</v>
      </c>
      <c r="P58" s="35">
        <f>SUMIFS(СВЦЭМ!$C$34:$C$777,СВЦЭМ!$A$34:$A$777,$A58,СВЦЭМ!$B$34:$B$777,P$47)+'СЕТ СН'!$G$9+СВЦЭМ!$D$10+'СЕТ СН'!$G$5-'СЕТ СН'!$G$17</f>
        <v>4212.3627437899995</v>
      </c>
      <c r="Q58" s="35">
        <f>SUMIFS(СВЦЭМ!$C$34:$C$777,СВЦЭМ!$A$34:$A$777,$A58,СВЦЭМ!$B$34:$B$777,Q$47)+'СЕТ СН'!$G$9+СВЦЭМ!$D$10+'СЕТ СН'!$G$5-'СЕТ СН'!$G$17</f>
        <v>4211.2153132900003</v>
      </c>
      <c r="R58" s="35">
        <f>SUMIFS(СВЦЭМ!$C$34:$C$777,СВЦЭМ!$A$34:$A$777,$A58,СВЦЭМ!$B$34:$B$777,R$47)+'СЕТ СН'!$G$9+СВЦЭМ!$D$10+'СЕТ СН'!$G$5-'СЕТ СН'!$G$17</f>
        <v>4219.6022333299998</v>
      </c>
      <c r="S58" s="35">
        <f>SUMIFS(СВЦЭМ!$C$34:$C$777,СВЦЭМ!$A$34:$A$777,$A58,СВЦЭМ!$B$34:$B$777,S$47)+'СЕТ СН'!$G$9+СВЦЭМ!$D$10+'СЕТ СН'!$G$5-'СЕТ СН'!$G$17</f>
        <v>4213.59293953</v>
      </c>
      <c r="T58" s="35">
        <f>SUMIFS(СВЦЭМ!$C$34:$C$777,СВЦЭМ!$A$34:$A$777,$A58,СВЦЭМ!$B$34:$B$777,T$47)+'СЕТ СН'!$G$9+СВЦЭМ!$D$10+'СЕТ СН'!$G$5-'СЕТ СН'!$G$17</f>
        <v>4202.5380025699997</v>
      </c>
      <c r="U58" s="35">
        <f>SUMIFS(СВЦЭМ!$C$34:$C$777,СВЦЭМ!$A$34:$A$777,$A58,СВЦЭМ!$B$34:$B$777,U$47)+'СЕТ СН'!$G$9+СВЦЭМ!$D$10+'СЕТ СН'!$G$5-'СЕТ СН'!$G$17</f>
        <v>4192.2622768900001</v>
      </c>
      <c r="V58" s="35">
        <f>SUMIFS(СВЦЭМ!$C$34:$C$777,СВЦЭМ!$A$34:$A$777,$A58,СВЦЭМ!$B$34:$B$777,V$47)+'СЕТ СН'!$G$9+СВЦЭМ!$D$10+'СЕТ СН'!$G$5-'СЕТ СН'!$G$17</f>
        <v>4169.02278071</v>
      </c>
      <c r="W58" s="35">
        <f>SUMIFS(СВЦЭМ!$C$34:$C$777,СВЦЭМ!$A$34:$A$777,$A58,СВЦЭМ!$B$34:$B$777,W$47)+'СЕТ СН'!$G$9+СВЦЭМ!$D$10+'СЕТ СН'!$G$5-'СЕТ СН'!$G$17</f>
        <v>4214.2887924500001</v>
      </c>
      <c r="X58" s="35">
        <f>SUMIFS(СВЦЭМ!$C$34:$C$777,СВЦЭМ!$A$34:$A$777,$A58,СВЦЭМ!$B$34:$B$777,X$47)+'СЕТ СН'!$G$9+СВЦЭМ!$D$10+'СЕТ СН'!$G$5-'СЕТ СН'!$G$17</f>
        <v>4333.1093122800003</v>
      </c>
      <c r="Y58" s="35">
        <f>SUMIFS(СВЦЭМ!$C$34:$C$777,СВЦЭМ!$A$34:$A$777,$A58,СВЦЭМ!$B$34:$B$777,Y$47)+'СЕТ СН'!$G$9+СВЦЭМ!$D$10+'СЕТ СН'!$G$5-'СЕТ СН'!$G$17</f>
        <v>4370.1873690900002</v>
      </c>
    </row>
    <row r="59" spans="1:25" ht="15.75" x14ac:dyDescent="0.2">
      <c r="A59" s="34">
        <f t="shared" si="1"/>
        <v>42867</v>
      </c>
      <c r="B59" s="35">
        <f>SUMIFS(СВЦЭМ!$C$34:$C$777,СВЦЭМ!$A$34:$A$777,$A59,СВЦЭМ!$B$34:$B$777,B$47)+'СЕТ СН'!$G$9+СВЦЭМ!$D$10+'СЕТ СН'!$G$5-'СЕТ СН'!$G$17</f>
        <v>4450.7181388199997</v>
      </c>
      <c r="C59" s="35">
        <f>SUMIFS(СВЦЭМ!$C$34:$C$777,СВЦЭМ!$A$34:$A$777,$A59,СВЦЭМ!$B$34:$B$777,C$47)+'СЕТ СН'!$G$9+СВЦЭМ!$D$10+'СЕТ СН'!$G$5-'СЕТ СН'!$G$17</f>
        <v>4474.8656984199997</v>
      </c>
      <c r="D59" s="35">
        <f>SUMIFS(СВЦЭМ!$C$34:$C$777,СВЦЭМ!$A$34:$A$777,$A59,СВЦЭМ!$B$34:$B$777,D$47)+'СЕТ СН'!$G$9+СВЦЭМ!$D$10+'СЕТ СН'!$G$5-'СЕТ СН'!$G$17</f>
        <v>4437.0728860899999</v>
      </c>
      <c r="E59" s="35">
        <f>SUMIFS(СВЦЭМ!$C$34:$C$777,СВЦЭМ!$A$34:$A$777,$A59,СВЦЭМ!$B$34:$B$777,E$47)+'СЕТ СН'!$G$9+СВЦЭМ!$D$10+'СЕТ СН'!$G$5-'СЕТ СН'!$G$17</f>
        <v>4442.8900001599995</v>
      </c>
      <c r="F59" s="35">
        <f>SUMIFS(СВЦЭМ!$C$34:$C$777,СВЦЭМ!$A$34:$A$777,$A59,СВЦЭМ!$B$34:$B$777,F$47)+'СЕТ СН'!$G$9+СВЦЭМ!$D$10+'СЕТ СН'!$G$5-'СЕТ СН'!$G$17</f>
        <v>4442.6387318999996</v>
      </c>
      <c r="G59" s="35">
        <f>SUMIFS(СВЦЭМ!$C$34:$C$777,СВЦЭМ!$A$34:$A$777,$A59,СВЦЭМ!$B$34:$B$777,G$47)+'СЕТ СН'!$G$9+СВЦЭМ!$D$10+'СЕТ СН'!$G$5-'СЕТ СН'!$G$17</f>
        <v>4420.6017450999998</v>
      </c>
      <c r="H59" s="35">
        <f>SUMIFS(СВЦЭМ!$C$34:$C$777,СВЦЭМ!$A$34:$A$777,$A59,СВЦЭМ!$B$34:$B$777,H$47)+'СЕТ СН'!$G$9+СВЦЭМ!$D$10+'СЕТ СН'!$G$5-'СЕТ СН'!$G$17</f>
        <v>4347.3283118700001</v>
      </c>
      <c r="I59" s="35">
        <f>SUMIFS(СВЦЭМ!$C$34:$C$777,СВЦЭМ!$A$34:$A$777,$A59,СВЦЭМ!$B$34:$B$777,I$47)+'СЕТ СН'!$G$9+СВЦЭМ!$D$10+'СЕТ СН'!$G$5-'СЕТ СН'!$G$17</f>
        <v>4289.1111964299998</v>
      </c>
      <c r="J59" s="35">
        <f>SUMIFS(СВЦЭМ!$C$34:$C$777,СВЦЭМ!$A$34:$A$777,$A59,СВЦЭМ!$B$34:$B$777,J$47)+'СЕТ СН'!$G$9+СВЦЭМ!$D$10+'СЕТ СН'!$G$5-'СЕТ СН'!$G$17</f>
        <v>4260.3716416899997</v>
      </c>
      <c r="K59" s="35">
        <f>SUMIFS(СВЦЭМ!$C$34:$C$777,СВЦЭМ!$A$34:$A$777,$A59,СВЦЭМ!$B$34:$B$777,K$47)+'СЕТ СН'!$G$9+СВЦЭМ!$D$10+'СЕТ СН'!$G$5-'СЕТ СН'!$G$17</f>
        <v>4236.5454006</v>
      </c>
      <c r="L59" s="35">
        <f>SUMIFS(СВЦЭМ!$C$34:$C$777,СВЦЭМ!$A$34:$A$777,$A59,СВЦЭМ!$B$34:$B$777,L$47)+'СЕТ СН'!$G$9+СВЦЭМ!$D$10+'СЕТ СН'!$G$5-'СЕТ СН'!$G$17</f>
        <v>4228.3916889499997</v>
      </c>
      <c r="M59" s="35">
        <f>SUMIFS(СВЦЭМ!$C$34:$C$777,СВЦЭМ!$A$34:$A$777,$A59,СВЦЭМ!$B$34:$B$777,M$47)+'СЕТ СН'!$G$9+СВЦЭМ!$D$10+'СЕТ СН'!$G$5-'СЕТ СН'!$G$17</f>
        <v>4251.5268628800004</v>
      </c>
      <c r="N59" s="35">
        <f>SUMIFS(СВЦЭМ!$C$34:$C$777,СВЦЭМ!$A$34:$A$777,$A59,СВЦЭМ!$B$34:$B$777,N$47)+'СЕТ СН'!$G$9+СВЦЭМ!$D$10+'СЕТ СН'!$G$5-'СЕТ СН'!$G$17</f>
        <v>4278.7175312299996</v>
      </c>
      <c r="O59" s="35">
        <f>SUMIFS(СВЦЭМ!$C$34:$C$777,СВЦЭМ!$A$34:$A$777,$A59,СВЦЭМ!$B$34:$B$777,O$47)+'СЕТ СН'!$G$9+СВЦЭМ!$D$10+'СЕТ СН'!$G$5-'СЕТ СН'!$G$17</f>
        <v>4293.8818505999998</v>
      </c>
      <c r="P59" s="35">
        <f>SUMIFS(СВЦЭМ!$C$34:$C$777,СВЦЭМ!$A$34:$A$777,$A59,СВЦЭМ!$B$34:$B$777,P$47)+'СЕТ СН'!$G$9+СВЦЭМ!$D$10+'СЕТ СН'!$G$5-'СЕТ СН'!$G$17</f>
        <v>4318.2008439000001</v>
      </c>
      <c r="Q59" s="35">
        <f>SUMIFS(СВЦЭМ!$C$34:$C$777,СВЦЭМ!$A$34:$A$777,$A59,СВЦЭМ!$B$34:$B$777,Q$47)+'СЕТ СН'!$G$9+СВЦЭМ!$D$10+'СЕТ СН'!$G$5-'СЕТ СН'!$G$17</f>
        <v>4327.0593273100003</v>
      </c>
      <c r="R59" s="35">
        <f>SUMIFS(СВЦЭМ!$C$34:$C$777,СВЦЭМ!$A$34:$A$777,$A59,СВЦЭМ!$B$34:$B$777,R$47)+'СЕТ СН'!$G$9+СВЦЭМ!$D$10+'СЕТ СН'!$G$5-'СЕТ СН'!$G$17</f>
        <v>4323.4804474599996</v>
      </c>
      <c r="S59" s="35">
        <f>SUMIFS(СВЦЭМ!$C$34:$C$777,СВЦЭМ!$A$34:$A$777,$A59,СВЦЭМ!$B$34:$B$777,S$47)+'СЕТ СН'!$G$9+СВЦЭМ!$D$10+'СЕТ СН'!$G$5-'СЕТ СН'!$G$17</f>
        <v>4306.5367743999996</v>
      </c>
      <c r="T59" s="35">
        <f>SUMIFS(СВЦЭМ!$C$34:$C$777,СВЦЭМ!$A$34:$A$777,$A59,СВЦЭМ!$B$34:$B$777,T$47)+'СЕТ СН'!$G$9+СВЦЭМ!$D$10+'СЕТ СН'!$G$5-'СЕТ СН'!$G$17</f>
        <v>4294.3947277899997</v>
      </c>
      <c r="U59" s="35">
        <f>SUMIFS(СВЦЭМ!$C$34:$C$777,СВЦЭМ!$A$34:$A$777,$A59,СВЦЭМ!$B$34:$B$777,U$47)+'СЕТ СН'!$G$9+СВЦЭМ!$D$10+'СЕТ СН'!$G$5-'СЕТ СН'!$G$17</f>
        <v>4291.4961617099998</v>
      </c>
      <c r="V59" s="35">
        <f>SUMIFS(СВЦЭМ!$C$34:$C$777,СВЦЭМ!$A$34:$A$777,$A59,СВЦЭМ!$B$34:$B$777,V$47)+'СЕТ СН'!$G$9+СВЦЭМ!$D$10+'СЕТ СН'!$G$5-'СЕТ СН'!$G$17</f>
        <v>4251.7503311099999</v>
      </c>
      <c r="W59" s="35">
        <f>SUMIFS(СВЦЭМ!$C$34:$C$777,СВЦЭМ!$A$34:$A$777,$A59,СВЦЭМ!$B$34:$B$777,W$47)+'СЕТ СН'!$G$9+СВЦЭМ!$D$10+'СЕТ СН'!$G$5-'СЕТ СН'!$G$17</f>
        <v>4216.0127030599997</v>
      </c>
      <c r="X59" s="35">
        <f>SUMIFS(СВЦЭМ!$C$34:$C$777,СВЦЭМ!$A$34:$A$777,$A59,СВЦЭМ!$B$34:$B$777,X$47)+'СЕТ СН'!$G$9+СВЦЭМ!$D$10+'СЕТ СН'!$G$5-'СЕТ СН'!$G$17</f>
        <v>4255.7977105099999</v>
      </c>
      <c r="Y59" s="35">
        <f>SUMIFS(СВЦЭМ!$C$34:$C$777,СВЦЭМ!$A$34:$A$777,$A59,СВЦЭМ!$B$34:$B$777,Y$47)+'СЕТ СН'!$G$9+СВЦЭМ!$D$10+'СЕТ СН'!$G$5-'СЕТ СН'!$G$17</f>
        <v>4321.5815960299997</v>
      </c>
    </row>
    <row r="60" spans="1:25" ht="15.75" x14ac:dyDescent="0.2">
      <c r="A60" s="34">
        <f t="shared" si="1"/>
        <v>42868</v>
      </c>
      <c r="B60" s="35">
        <f>SUMIFS(СВЦЭМ!$C$34:$C$777,СВЦЭМ!$A$34:$A$777,$A60,СВЦЭМ!$B$34:$B$777,B$47)+'СЕТ СН'!$G$9+СВЦЭМ!$D$10+'СЕТ СН'!$G$5-'СЕТ СН'!$G$17</f>
        <v>4305.6182063199994</v>
      </c>
      <c r="C60" s="35">
        <f>SUMIFS(СВЦЭМ!$C$34:$C$777,СВЦЭМ!$A$34:$A$777,$A60,СВЦЭМ!$B$34:$B$777,C$47)+'СЕТ СН'!$G$9+СВЦЭМ!$D$10+'СЕТ СН'!$G$5-'СЕТ СН'!$G$17</f>
        <v>4335.0732655000002</v>
      </c>
      <c r="D60" s="35">
        <f>SUMIFS(СВЦЭМ!$C$34:$C$777,СВЦЭМ!$A$34:$A$777,$A60,СВЦЭМ!$B$34:$B$777,D$47)+'СЕТ СН'!$G$9+СВЦЭМ!$D$10+'СЕТ СН'!$G$5-'СЕТ СН'!$G$17</f>
        <v>4364.3444495100002</v>
      </c>
      <c r="E60" s="35">
        <f>SUMIFS(СВЦЭМ!$C$34:$C$777,СВЦЭМ!$A$34:$A$777,$A60,СВЦЭМ!$B$34:$B$777,E$47)+'СЕТ СН'!$G$9+СВЦЭМ!$D$10+'СЕТ СН'!$G$5-'СЕТ СН'!$G$17</f>
        <v>4386.6851438599997</v>
      </c>
      <c r="F60" s="35">
        <f>SUMIFS(СВЦЭМ!$C$34:$C$777,СВЦЭМ!$A$34:$A$777,$A60,СВЦЭМ!$B$34:$B$777,F$47)+'СЕТ СН'!$G$9+СВЦЭМ!$D$10+'СЕТ СН'!$G$5-'СЕТ СН'!$G$17</f>
        <v>4389.6021001400004</v>
      </c>
      <c r="G60" s="35">
        <f>SUMIFS(СВЦЭМ!$C$34:$C$777,СВЦЭМ!$A$34:$A$777,$A60,СВЦЭМ!$B$34:$B$777,G$47)+'СЕТ СН'!$G$9+СВЦЭМ!$D$10+'СЕТ СН'!$G$5-'СЕТ СН'!$G$17</f>
        <v>4379.0442534800004</v>
      </c>
      <c r="H60" s="35">
        <f>SUMIFS(СВЦЭМ!$C$34:$C$777,СВЦЭМ!$A$34:$A$777,$A60,СВЦЭМ!$B$34:$B$777,H$47)+'СЕТ СН'!$G$9+СВЦЭМ!$D$10+'СЕТ СН'!$G$5-'СЕТ СН'!$G$17</f>
        <v>4345.7121474200003</v>
      </c>
      <c r="I60" s="35">
        <f>SUMIFS(СВЦЭМ!$C$34:$C$777,СВЦЭМ!$A$34:$A$777,$A60,СВЦЭМ!$B$34:$B$777,I$47)+'СЕТ СН'!$G$9+СВЦЭМ!$D$10+'СЕТ СН'!$G$5-'СЕТ СН'!$G$17</f>
        <v>4301.5111145700002</v>
      </c>
      <c r="J60" s="35">
        <f>SUMIFS(СВЦЭМ!$C$34:$C$777,СВЦЭМ!$A$34:$A$777,$A60,СВЦЭМ!$B$34:$B$777,J$47)+'СЕТ СН'!$G$9+СВЦЭМ!$D$10+'СЕТ СН'!$G$5-'СЕТ СН'!$G$17</f>
        <v>4230.0461710399995</v>
      </c>
      <c r="K60" s="35">
        <f>SUMIFS(СВЦЭМ!$C$34:$C$777,СВЦЭМ!$A$34:$A$777,$A60,СВЦЭМ!$B$34:$B$777,K$47)+'СЕТ СН'!$G$9+СВЦЭМ!$D$10+'СЕТ СН'!$G$5-'СЕТ СН'!$G$17</f>
        <v>4213.0999118399995</v>
      </c>
      <c r="L60" s="35">
        <f>SUMIFS(СВЦЭМ!$C$34:$C$777,СВЦЭМ!$A$34:$A$777,$A60,СВЦЭМ!$B$34:$B$777,L$47)+'СЕТ СН'!$G$9+СВЦЭМ!$D$10+'СЕТ СН'!$G$5-'СЕТ СН'!$G$17</f>
        <v>4239.5983558199996</v>
      </c>
      <c r="M60" s="35">
        <f>SUMIFS(СВЦЭМ!$C$34:$C$777,СВЦЭМ!$A$34:$A$777,$A60,СВЦЭМ!$B$34:$B$777,M$47)+'СЕТ СН'!$G$9+СВЦЭМ!$D$10+'СЕТ СН'!$G$5-'СЕТ СН'!$G$17</f>
        <v>4233.3108629399994</v>
      </c>
      <c r="N60" s="35">
        <f>SUMIFS(СВЦЭМ!$C$34:$C$777,СВЦЭМ!$A$34:$A$777,$A60,СВЦЭМ!$B$34:$B$777,N$47)+'СЕТ СН'!$G$9+СВЦЭМ!$D$10+'СЕТ СН'!$G$5-'СЕТ СН'!$G$17</f>
        <v>4232.9472923399999</v>
      </c>
      <c r="O60" s="35">
        <f>SUMIFS(СВЦЭМ!$C$34:$C$777,СВЦЭМ!$A$34:$A$777,$A60,СВЦЭМ!$B$34:$B$777,O$47)+'СЕТ СН'!$G$9+СВЦЭМ!$D$10+'СЕТ СН'!$G$5-'СЕТ СН'!$G$17</f>
        <v>4232.15552699</v>
      </c>
      <c r="P60" s="35">
        <f>SUMIFS(СВЦЭМ!$C$34:$C$777,СВЦЭМ!$A$34:$A$777,$A60,СВЦЭМ!$B$34:$B$777,P$47)+'СЕТ СН'!$G$9+СВЦЭМ!$D$10+'СЕТ СН'!$G$5-'СЕТ СН'!$G$17</f>
        <v>4230.0753516599998</v>
      </c>
      <c r="Q60" s="35">
        <f>SUMIFS(СВЦЭМ!$C$34:$C$777,СВЦЭМ!$A$34:$A$777,$A60,СВЦЭМ!$B$34:$B$777,Q$47)+'СЕТ СН'!$G$9+СВЦЭМ!$D$10+'СЕТ СН'!$G$5-'СЕТ СН'!$G$17</f>
        <v>4231.9839447599998</v>
      </c>
      <c r="R60" s="35">
        <f>SUMIFS(СВЦЭМ!$C$34:$C$777,СВЦЭМ!$A$34:$A$777,$A60,СВЦЭМ!$B$34:$B$777,R$47)+'СЕТ СН'!$G$9+СВЦЭМ!$D$10+'СЕТ СН'!$G$5-'СЕТ СН'!$G$17</f>
        <v>4227.2762416799997</v>
      </c>
      <c r="S60" s="35">
        <f>SUMIFS(СВЦЭМ!$C$34:$C$777,СВЦЭМ!$A$34:$A$777,$A60,СВЦЭМ!$B$34:$B$777,S$47)+'СЕТ СН'!$G$9+СВЦЭМ!$D$10+'СЕТ СН'!$G$5-'СЕТ СН'!$G$17</f>
        <v>4220.09176209</v>
      </c>
      <c r="T60" s="35">
        <f>SUMIFS(СВЦЭМ!$C$34:$C$777,СВЦЭМ!$A$34:$A$777,$A60,СВЦЭМ!$B$34:$B$777,T$47)+'СЕТ СН'!$G$9+СВЦЭМ!$D$10+'СЕТ СН'!$G$5-'СЕТ СН'!$G$17</f>
        <v>4201.6440706900003</v>
      </c>
      <c r="U60" s="35">
        <f>SUMIFS(СВЦЭМ!$C$34:$C$777,СВЦЭМ!$A$34:$A$777,$A60,СВЦЭМ!$B$34:$B$777,U$47)+'СЕТ СН'!$G$9+СВЦЭМ!$D$10+'СЕТ СН'!$G$5-'СЕТ СН'!$G$17</f>
        <v>4193.2593064299999</v>
      </c>
      <c r="V60" s="35">
        <f>SUMIFS(СВЦЭМ!$C$34:$C$777,СВЦЭМ!$A$34:$A$777,$A60,СВЦЭМ!$B$34:$B$777,V$47)+'СЕТ СН'!$G$9+СВЦЭМ!$D$10+'СЕТ СН'!$G$5-'СЕТ СН'!$G$17</f>
        <v>4184.6228203800001</v>
      </c>
      <c r="W60" s="35">
        <f>SUMIFS(СВЦЭМ!$C$34:$C$777,СВЦЭМ!$A$34:$A$777,$A60,СВЦЭМ!$B$34:$B$777,W$47)+'СЕТ СН'!$G$9+СВЦЭМ!$D$10+'СЕТ СН'!$G$5-'СЕТ СН'!$G$17</f>
        <v>4162.9184776900001</v>
      </c>
      <c r="X60" s="35">
        <f>SUMIFS(СВЦЭМ!$C$34:$C$777,СВЦЭМ!$A$34:$A$777,$A60,СВЦЭМ!$B$34:$B$777,X$47)+'СЕТ СН'!$G$9+СВЦЭМ!$D$10+'СЕТ СН'!$G$5-'СЕТ СН'!$G$17</f>
        <v>4172.3136314599997</v>
      </c>
      <c r="Y60" s="35">
        <f>SUMIFS(СВЦЭМ!$C$34:$C$777,СВЦЭМ!$A$34:$A$777,$A60,СВЦЭМ!$B$34:$B$777,Y$47)+'СЕТ СН'!$G$9+СВЦЭМ!$D$10+'СЕТ СН'!$G$5-'СЕТ СН'!$G$17</f>
        <v>4222.4122777800003</v>
      </c>
    </row>
    <row r="61" spans="1:25" ht="15.75" x14ac:dyDescent="0.2">
      <c r="A61" s="34">
        <f t="shared" si="1"/>
        <v>42869</v>
      </c>
      <c r="B61" s="35">
        <f>SUMIFS(СВЦЭМ!$C$34:$C$777,СВЦЭМ!$A$34:$A$777,$A61,СВЦЭМ!$B$34:$B$777,B$47)+'СЕТ СН'!$G$9+СВЦЭМ!$D$10+'СЕТ СН'!$G$5-'СЕТ СН'!$G$17</f>
        <v>4333.9011046899996</v>
      </c>
      <c r="C61" s="35">
        <f>SUMIFS(СВЦЭМ!$C$34:$C$777,СВЦЭМ!$A$34:$A$777,$A61,СВЦЭМ!$B$34:$B$777,C$47)+'СЕТ СН'!$G$9+СВЦЭМ!$D$10+'СЕТ СН'!$G$5-'СЕТ СН'!$G$17</f>
        <v>4393.5184279499999</v>
      </c>
      <c r="D61" s="35">
        <f>SUMIFS(СВЦЭМ!$C$34:$C$777,СВЦЭМ!$A$34:$A$777,$A61,СВЦЭМ!$B$34:$B$777,D$47)+'СЕТ СН'!$G$9+СВЦЭМ!$D$10+'СЕТ СН'!$G$5-'СЕТ СН'!$G$17</f>
        <v>4422.7696205900002</v>
      </c>
      <c r="E61" s="35">
        <f>SUMIFS(СВЦЭМ!$C$34:$C$777,СВЦЭМ!$A$34:$A$777,$A61,СВЦЭМ!$B$34:$B$777,E$47)+'СЕТ СН'!$G$9+СВЦЭМ!$D$10+'СЕТ СН'!$G$5-'СЕТ СН'!$G$17</f>
        <v>4442.9280635599998</v>
      </c>
      <c r="F61" s="35">
        <f>SUMIFS(СВЦЭМ!$C$34:$C$777,СВЦЭМ!$A$34:$A$777,$A61,СВЦЭМ!$B$34:$B$777,F$47)+'СЕТ СН'!$G$9+СВЦЭМ!$D$10+'СЕТ СН'!$G$5-'СЕТ СН'!$G$17</f>
        <v>4456.3151365599997</v>
      </c>
      <c r="G61" s="35">
        <f>SUMIFS(СВЦЭМ!$C$34:$C$777,СВЦЭМ!$A$34:$A$777,$A61,СВЦЭМ!$B$34:$B$777,G$47)+'СЕТ СН'!$G$9+СВЦЭМ!$D$10+'СЕТ СН'!$G$5-'СЕТ СН'!$G$17</f>
        <v>4446.5431687600003</v>
      </c>
      <c r="H61" s="35">
        <f>SUMIFS(СВЦЭМ!$C$34:$C$777,СВЦЭМ!$A$34:$A$777,$A61,СВЦЭМ!$B$34:$B$777,H$47)+'СЕТ СН'!$G$9+СВЦЭМ!$D$10+'СЕТ СН'!$G$5-'СЕТ СН'!$G$17</f>
        <v>4416.30979751</v>
      </c>
      <c r="I61" s="35">
        <f>SUMIFS(СВЦЭМ!$C$34:$C$777,СВЦЭМ!$A$34:$A$777,$A61,СВЦЭМ!$B$34:$B$777,I$47)+'СЕТ СН'!$G$9+СВЦЭМ!$D$10+'СЕТ СН'!$G$5-'СЕТ СН'!$G$17</f>
        <v>4378.1947960099997</v>
      </c>
      <c r="J61" s="35">
        <f>SUMIFS(СВЦЭМ!$C$34:$C$777,СВЦЭМ!$A$34:$A$777,$A61,СВЦЭМ!$B$34:$B$777,J$47)+'СЕТ СН'!$G$9+СВЦЭМ!$D$10+'СЕТ СН'!$G$5-'СЕТ СН'!$G$17</f>
        <v>4306.71281146</v>
      </c>
      <c r="K61" s="35">
        <f>SUMIFS(СВЦЭМ!$C$34:$C$777,СВЦЭМ!$A$34:$A$777,$A61,СВЦЭМ!$B$34:$B$777,K$47)+'СЕТ СН'!$G$9+СВЦЭМ!$D$10+'СЕТ СН'!$G$5-'СЕТ СН'!$G$17</f>
        <v>4237.0502944500004</v>
      </c>
      <c r="L61" s="35">
        <f>SUMIFS(СВЦЭМ!$C$34:$C$777,СВЦЭМ!$A$34:$A$777,$A61,СВЦЭМ!$B$34:$B$777,L$47)+'СЕТ СН'!$G$9+СВЦЭМ!$D$10+'СЕТ СН'!$G$5-'СЕТ СН'!$G$17</f>
        <v>4212.1829432100003</v>
      </c>
      <c r="M61" s="35">
        <f>SUMIFS(СВЦЭМ!$C$34:$C$777,СВЦЭМ!$A$34:$A$777,$A61,СВЦЭМ!$B$34:$B$777,M$47)+'СЕТ СН'!$G$9+СВЦЭМ!$D$10+'СЕТ СН'!$G$5-'СЕТ СН'!$G$17</f>
        <v>4223.6229206099997</v>
      </c>
      <c r="N61" s="35">
        <f>SUMIFS(СВЦЭМ!$C$34:$C$777,СВЦЭМ!$A$34:$A$777,$A61,СВЦЭМ!$B$34:$B$777,N$47)+'СЕТ СН'!$G$9+СВЦЭМ!$D$10+'СЕТ СН'!$G$5-'СЕТ СН'!$G$17</f>
        <v>4242.16675476</v>
      </c>
      <c r="O61" s="35">
        <f>SUMIFS(СВЦЭМ!$C$34:$C$777,СВЦЭМ!$A$34:$A$777,$A61,СВЦЭМ!$B$34:$B$777,O$47)+'СЕТ СН'!$G$9+СВЦЭМ!$D$10+'СЕТ СН'!$G$5-'СЕТ СН'!$G$17</f>
        <v>4250.4913136499999</v>
      </c>
      <c r="P61" s="35">
        <f>SUMIFS(СВЦЭМ!$C$34:$C$777,СВЦЭМ!$A$34:$A$777,$A61,СВЦЭМ!$B$34:$B$777,P$47)+'СЕТ СН'!$G$9+СВЦЭМ!$D$10+'СЕТ СН'!$G$5-'СЕТ СН'!$G$17</f>
        <v>4271.1066219200002</v>
      </c>
      <c r="Q61" s="35">
        <f>SUMIFS(СВЦЭМ!$C$34:$C$777,СВЦЭМ!$A$34:$A$777,$A61,СВЦЭМ!$B$34:$B$777,Q$47)+'СЕТ СН'!$G$9+СВЦЭМ!$D$10+'СЕТ СН'!$G$5-'СЕТ СН'!$G$17</f>
        <v>4279.6201058300003</v>
      </c>
      <c r="R61" s="35">
        <f>SUMIFS(СВЦЭМ!$C$34:$C$777,СВЦЭМ!$A$34:$A$777,$A61,СВЦЭМ!$B$34:$B$777,R$47)+'СЕТ СН'!$G$9+СВЦЭМ!$D$10+'СЕТ СН'!$G$5-'СЕТ СН'!$G$17</f>
        <v>4285.1530212199996</v>
      </c>
      <c r="S61" s="35">
        <f>SUMIFS(СВЦЭМ!$C$34:$C$777,СВЦЭМ!$A$34:$A$777,$A61,СВЦЭМ!$B$34:$B$777,S$47)+'СЕТ СН'!$G$9+СВЦЭМ!$D$10+'СЕТ СН'!$G$5-'СЕТ СН'!$G$17</f>
        <v>4279.3089542799999</v>
      </c>
      <c r="T61" s="35">
        <f>SUMIFS(СВЦЭМ!$C$34:$C$777,СВЦЭМ!$A$34:$A$777,$A61,СВЦЭМ!$B$34:$B$777,T$47)+'СЕТ СН'!$G$9+СВЦЭМ!$D$10+'СЕТ СН'!$G$5-'СЕТ СН'!$G$17</f>
        <v>4259.6063405099994</v>
      </c>
      <c r="U61" s="35">
        <f>SUMIFS(СВЦЭМ!$C$34:$C$777,СВЦЭМ!$A$34:$A$777,$A61,СВЦЭМ!$B$34:$B$777,U$47)+'СЕТ СН'!$G$9+СВЦЭМ!$D$10+'СЕТ СН'!$G$5-'СЕТ СН'!$G$17</f>
        <v>4236.8685487599996</v>
      </c>
      <c r="V61" s="35">
        <f>SUMIFS(СВЦЭМ!$C$34:$C$777,СВЦЭМ!$A$34:$A$777,$A61,СВЦЭМ!$B$34:$B$777,V$47)+'СЕТ СН'!$G$9+СВЦЭМ!$D$10+'СЕТ СН'!$G$5-'СЕТ СН'!$G$17</f>
        <v>4198.00147216</v>
      </c>
      <c r="W61" s="35">
        <f>SUMIFS(СВЦЭМ!$C$34:$C$777,СВЦЭМ!$A$34:$A$777,$A61,СВЦЭМ!$B$34:$B$777,W$47)+'СЕТ СН'!$G$9+СВЦЭМ!$D$10+'СЕТ СН'!$G$5-'СЕТ СН'!$G$17</f>
        <v>4183.2297050699999</v>
      </c>
      <c r="X61" s="35">
        <f>SUMIFS(СВЦЭМ!$C$34:$C$777,СВЦЭМ!$A$34:$A$777,$A61,СВЦЭМ!$B$34:$B$777,X$47)+'СЕТ СН'!$G$9+СВЦЭМ!$D$10+'СЕТ СН'!$G$5-'СЕТ СН'!$G$17</f>
        <v>4205.2781251799997</v>
      </c>
      <c r="Y61" s="35">
        <f>SUMIFS(СВЦЭМ!$C$34:$C$777,СВЦЭМ!$A$34:$A$777,$A61,СВЦЭМ!$B$34:$B$777,Y$47)+'СЕТ СН'!$G$9+СВЦЭМ!$D$10+'СЕТ СН'!$G$5-'СЕТ СН'!$G$17</f>
        <v>4278.0586837199999</v>
      </c>
    </row>
    <row r="62" spans="1:25" ht="15.75" x14ac:dyDescent="0.2">
      <c r="A62" s="34">
        <f t="shared" si="1"/>
        <v>42870</v>
      </c>
      <c r="B62" s="35">
        <f>SUMIFS(СВЦЭМ!$C$34:$C$777,СВЦЭМ!$A$34:$A$777,$A62,СВЦЭМ!$B$34:$B$777,B$47)+'СЕТ СН'!$G$9+СВЦЭМ!$D$10+'СЕТ СН'!$G$5-'СЕТ СН'!$G$17</f>
        <v>4375.7174568700002</v>
      </c>
      <c r="C62" s="35">
        <f>SUMIFS(СВЦЭМ!$C$34:$C$777,СВЦЭМ!$A$34:$A$777,$A62,СВЦЭМ!$B$34:$B$777,C$47)+'СЕТ СН'!$G$9+СВЦЭМ!$D$10+'СЕТ СН'!$G$5-'СЕТ СН'!$G$17</f>
        <v>4440.3332126699997</v>
      </c>
      <c r="D62" s="35">
        <f>SUMIFS(СВЦЭМ!$C$34:$C$777,СВЦЭМ!$A$34:$A$777,$A62,СВЦЭМ!$B$34:$B$777,D$47)+'СЕТ СН'!$G$9+СВЦЭМ!$D$10+'СЕТ СН'!$G$5-'СЕТ СН'!$G$17</f>
        <v>4476.8409663000002</v>
      </c>
      <c r="E62" s="35">
        <f>SUMIFS(СВЦЭМ!$C$34:$C$777,СВЦЭМ!$A$34:$A$777,$A62,СВЦЭМ!$B$34:$B$777,E$47)+'СЕТ СН'!$G$9+СВЦЭМ!$D$10+'СЕТ СН'!$G$5-'СЕТ СН'!$G$17</f>
        <v>4492.8670162199996</v>
      </c>
      <c r="F62" s="35">
        <f>SUMIFS(СВЦЭМ!$C$34:$C$777,СВЦЭМ!$A$34:$A$777,$A62,СВЦЭМ!$B$34:$B$777,F$47)+'СЕТ СН'!$G$9+СВЦЭМ!$D$10+'СЕТ СН'!$G$5-'СЕТ СН'!$G$17</f>
        <v>4495.1738594500002</v>
      </c>
      <c r="G62" s="35">
        <f>SUMIFS(СВЦЭМ!$C$34:$C$777,СВЦЭМ!$A$34:$A$777,$A62,СВЦЭМ!$B$34:$B$777,G$47)+'СЕТ СН'!$G$9+СВЦЭМ!$D$10+'СЕТ СН'!$G$5-'СЕТ СН'!$G$17</f>
        <v>4485.1967426600004</v>
      </c>
      <c r="H62" s="35">
        <f>SUMIFS(СВЦЭМ!$C$34:$C$777,СВЦЭМ!$A$34:$A$777,$A62,СВЦЭМ!$B$34:$B$777,H$47)+'СЕТ СН'!$G$9+СВЦЭМ!$D$10+'СЕТ СН'!$G$5-'СЕТ СН'!$G$17</f>
        <v>4409.8315448200001</v>
      </c>
      <c r="I62" s="35">
        <f>SUMIFS(СВЦЭМ!$C$34:$C$777,СВЦЭМ!$A$34:$A$777,$A62,СВЦЭМ!$B$34:$B$777,I$47)+'СЕТ СН'!$G$9+СВЦЭМ!$D$10+'СЕТ СН'!$G$5-'СЕТ СН'!$G$17</f>
        <v>4316.0027995099999</v>
      </c>
      <c r="J62" s="35">
        <f>SUMIFS(СВЦЭМ!$C$34:$C$777,СВЦЭМ!$A$34:$A$777,$A62,СВЦЭМ!$B$34:$B$777,J$47)+'СЕТ СН'!$G$9+СВЦЭМ!$D$10+'СЕТ СН'!$G$5-'СЕТ СН'!$G$17</f>
        <v>4270.32777059</v>
      </c>
      <c r="K62" s="35">
        <f>SUMIFS(СВЦЭМ!$C$34:$C$777,СВЦЭМ!$A$34:$A$777,$A62,СВЦЭМ!$B$34:$B$777,K$47)+'СЕТ СН'!$G$9+СВЦЭМ!$D$10+'СЕТ СН'!$G$5-'СЕТ СН'!$G$17</f>
        <v>4235.5554837</v>
      </c>
      <c r="L62" s="35">
        <f>SUMIFS(СВЦЭМ!$C$34:$C$777,СВЦЭМ!$A$34:$A$777,$A62,СВЦЭМ!$B$34:$B$777,L$47)+'СЕТ СН'!$G$9+СВЦЭМ!$D$10+'СЕТ СН'!$G$5-'СЕТ СН'!$G$17</f>
        <v>4229.5173355300003</v>
      </c>
      <c r="M62" s="35">
        <f>SUMIFS(СВЦЭМ!$C$34:$C$777,СВЦЭМ!$A$34:$A$777,$A62,СВЦЭМ!$B$34:$B$777,M$47)+'СЕТ СН'!$G$9+СВЦЭМ!$D$10+'СЕТ СН'!$G$5-'СЕТ СН'!$G$17</f>
        <v>4239.7453095299998</v>
      </c>
      <c r="N62" s="35">
        <f>SUMIFS(СВЦЭМ!$C$34:$C$777,СВЦЭМ!$A$34:$A$777,$A62,СВЦЭМ!$B$34:$B$777,N$47)+'СЕТ СН'!$G$9+СВЦЭМ!$D$10+'СЕТ СН'!$G$5-'СЕТ СН'!$G$17</f>
        <v>4258.9348372900004</v>
      </c>
      <c r="O62" s="35">
        <f>SUMIFS(СВЦЭМ!$C$34:$C$777,СВЦЭМ!$A$34:$A$777,$A62,СВЦЭМ!$B$34:$B$777,O$47)+'СЕТ СН'!$G$9+СВЦЭМ!$D$10+'СЕТ СН'!$G$5-'СЕТ СН'!$G$17</f>
        <v>4264.6364817599997</v>
      </c>
      <c r="P62" s="35">
        <f>SUMIFS(СВЦЭМ!$C$34:$C$777,СВЦЭМ!$A$34:$A$777,$A62,СВЦЭМ!$B$34:$B$777,P$47)+'СЕТ СН'!$G$9+СВЦЭМ!$D$10+'СЕТ СН'!$G$5-'СЕТ СН'!$G$17</f>
        <v>4273.5112202500004</v>
      </c>
      <c r="Q62" s="35">
        <f>SUMIFS(СВЦЭМ!$C$34:$C$777,СВЦЭМ!$A$34:$A$777,$A62,СВЦЭМ!$B$34:$B$777,Q$47)+'СЕТ СН'!$G$9+СВЦЭМ!$D$10+'СЕТ СН'!$G$5-'СЕТ СН'!$G$17</f>
        <v>4292.2102583400001</v>
      </c>
      <c r="R62" s="35">
        <f>SUMIFS(СВЦЭМ!$C$34:$C$777,СВЦЭМ!$A$34:$A$777,$A62,СВЦЭМ!$B$34:$B$777,R$47)+'СЕТ СН'!$G$9+СВЦЭМ!$D$10+'СЕТ СН'!$G$5-'СЕТ СН'!$G$17</f>
        <v>4311.3007223699997</v>
      </c>
      <c r="S62" s="35">
        <f>SUMIFS(СВЦЭМ!$C$34:$C$777,СВЦЭМ!$A$34:$A$777,$A62,СВЦЭМ!$B$34:$B$777,S$47)+'СЕТ СН'!$G$9+СВЦЭМ!$D$10+'СЕТ СН'!$G$5-'СЕТ СН'!$G$17</f>
        <v>4303.1620197900002</v>
      </c>
      <c r="T62" s="35">
        <f>SUMIFS(СВЦЭМ!$C$34:$C$777,СВЦЭМ!$A$34:$A$777,$A62,СВЦЭМ!$B$34:$B$777,T$47)+'СЕТ СН'!$G$9+СВЦЭМ!$D$10+'СЕТ СН'!$G$5-'СЕТ СН'!$G$17</f>
        <v>4276.2480195899998</v>
      </c>
      <c r="U62" s="35">
        <f>SUMIFS(СВЦЭМ!$C$34:$C$777,СВЦЭМ!$A$34:$A$777,$A62,СВЦЭМ!$B$34:$B$777,U$47)+'СЕТ СН'!$G$9+СВЦЭМ!$D$10+'СЕТ СН'!$G$5-'СЕТ СН'!$G$17</f>
        <v>4245.7959518199996</v>
      </c>
      <c r="V62" s="35">
        <f>SUMIFS(СВЦЭМ!$C$34:$C$777,СВЦЭМ!$A$34:$A$777,$A62,СВЦЭМ!$B$34:$B$777,V$47)+'СЕТ СН'!$G$9+СВЦЭМ!$D$10+'СЕТ СН'!$G$5-'СЕТ СН'!$G$17</f>
        <v>4215.56169013</v>
      </c>
      <c r="W62" s="35">
        <f>SUMIFS(СВЦЭМ!$C$34:$C$777,СВЦЭМ!$A$34:$A$777,$A62,СВЦЭМ!$B$34:$B$777,W$47)+'СЕТ СН'!$G$9+СВЦЭМ!$D$10+'СЕТ СН'!$G$5-'СЕТ СН'!$G$17</f>
        <v>4186.7202223200002</v>
      </c>
      <c r="X62" s="35">
        <f>SUMIFS(СВЦЭМ!$C$34:$C$777,СВЦЭМ!$A$34:$A$777,$A62,СВЦЭМ!$B$34:$B$777,X$47)+'СЕТ СН'!$G$9+СВЦЭМ!$D$10+'СЕТ СН'!$G$5-'СЕТ СН'!$G$17</f>
        <v>4221.5196163700002</v>
      </c>
      <c r="Y62" s="35">
        <f>SUMIFS(СВЦЭМ!$C$34:$C$777,СВЦЭМ!$A$34:$A$777,$A62,СВЦЭМ!$B$34:$B$777,Y$47)+'СЕТ СН'!$G$9+СВЦЭМ!$D$10+'СЕТ СН'!$G$5-'СЕТ СН'!$G$17</f>
        <v>4297.2286351900002</v>
      </c>
    </row>
    <row r="63" spans="1:25" ht="15.75" x14ac:dyDescent="0.2">
      <c r="A63" s="34">
        <f t="shared" si="1"/>
        <v>42871</v>
      </c>
      <c r="B63" s="35">
        <f>SUMIFS(СВЦЭМ!$C$34:$C$777,СВЦЭМ!$A$34:$A$777,$A63,СВЦЭМ!$B$34:$B$777,B$47)+'СЕТ СН'!$G$9+СВЦЭМ!$D$10+'СЕТ СН'!$G$5-'СЕТ СН'!$G$17</f>
        <v>4288.2333523799998</v>
      </c>
      <c r="C63" s="35">
        <f>SUMIFS(СВЦЭМ!$C$34:$C$777,СВЦЭМ!$A$34:$A$777,$A63,СВЦЭМ!$B$34:$B$777,C$47)+'СЕТ СН'!$G$9+СВЦЭМ!$D$10+'СЕТ СН'!$G$5-'СЕТ СН'!$G$17</f>
        <v>4344.5583171799999</v>
      </c>
      <c r="D63" s="35">
        <f>SUMIFS(СВЦЭМ!$C$34:$C$777,СВЦЭМ!$A$34:$A$777,$A63,СВЦЭМ!$B$34:$B$777,D$47)+'СЕТ СН'!$G$9+СВЦЭМ!$D$10+'СЕТ СН'!$G$5-'СЕТ СН'!$G$17</f>
        <v>4382.0343475499994</v>
      </c>
      <c r="E63" s="35">
        <f>SUMIFS(СВЦЭМ!$C$34:$C$777,СВЦЭМ!$A$34:$A$777,$A63,СВЦЭМ!$B$34:$B$777,E$47)+'СЕТ СН'!$G$9+СВЦЭМ!$D$10+'СЕТ СН'!$G$5-'СЕТ СН'!$G$17</f>
        <v>4399.3973042899997</v>
      </c>
      <c r="F63" s="35">
        <f>SUMIFS(СВЦЭМ!$C$34:$C$777,СВЦЭМ!$A$34:$A$777,$A63,СВЦЭМ!$B$34:$B$777,F$47)+'СЕТ СН'!$G$9+СВЦЭМ!$D$10+'СЕТ СН'!$G$5-'СЕТ СН'!$G$17</f>
        <v>4400.9878363999997</v>
      </c>
      <c r="G63" s="35">
        <f>SUMIFS(СВЦЭМ!$C$34:$C$777,СВЦЭМ!$A$34:$A$777,$A63,СВЦЭМ!$B$34:$B$777,G$47)+'СЕТ СН'!$G$9+СВЦЭМ!$D$10+'СЕТ СН'!$G$5-'СЕТ СН'!$G$17</f>
        <v>4385.4673198299997</v>
      </c>
      <c r="H63" s="35">
        <f>SUMIFS(СВЦЭМ!$C$34:$C$777,СВЦЭМ!$A$34:$A$777,$A63,СВЦЭМ!$B$34:$B$777,H$47)+'СЕТ СН'!$G$9+СВЦЭМ!$D$10+'СЕТ СН'!$G$5-'СЕТ СН'!$G$17</f>
        <v>4311.8753838299999</v>
      </c>
      <c r="I63" s="35">
        <f>SUMIFS(СВЦЭМ!$C$34:$C$777,СВЦЭМ!$A$34:$A$777,$A63,СВЦЭМ!$B$34:$B$777,I$47)+'СЕТ СН'!$G$9+СВЦЭМ!$D$10+'СЕТ СН'!$G$5-'СЕТ СН'!$G$17</f>
        <v>4244.6686631399998</v>
      </c>
      <c r="J63" s="35">
        <f>SUMIFS(СВЦЭМ!$C$34:$C$777,СВЦЭМ!$A$34:$A$777,$A63,СВЦЭМ!$B$34:$B$777,J$47)+'СЕТ СН'!$G$9+СВЦЭМ!$D$10+'СЕТ СН'!$G$5-'СЕТ СН'!$G$17</f>
        <v>4211.3105269899997</v>
      </c>
      <c r="K63" s="35">
        <f>SUMIFS(СВЦЭМ!$C$34:$C$777,СВЦЭМ!$A$34:$A$777,$A63,СВЦЭМ!$B$34:$B$777,K$47)+'СЕТ СН'!$G$9+СВЦЭМ!$D$10+'СЕТ СН'!$G$5-'СЕТ СН'!$G$17</f>
        <v>4180.9648629799995</v>
      </c>
      <c r="L63" s="35">
        <f>SUMIFS(СВЦЭМ!$C$34:$C$777,СВЦЭМ!$A$34:$A$777,$A63,СВЦЭМ!$B$34:$B$777,L$47)+'СЕТ СН'!$G$9+СВЦЭМ!$D$10+'СЕТ СН'!$G$5-'СЕТ СН'!$G$17</f>
        <v>4176.0490252500003</v>
      </c>
      <c r="M63" s="35">
        <f>SUMIFS(СВЦЭМ!$C$34:$C$777,СВЦЭМ!$A$34:$A$777,$A63,СВЦЭМ!$B$34:$B$777,M$47)+'СЕТ СН'!$G$9+СВЦЭМ!$D$10+'СЕТ СН'!$G$5-'СЕТ СН'!$G$17</f>
        <v>4189.6987399499994</v>
      </c>
      <c r="N63" s="35">
        <f>SUMIFS(СВЦЭМ!$C$34:$C$777,СВЦЭМ!$A$34:$A$777,$A63,СВЦЭМ!$B$34:$B$777,N$47)+'СЕТ СН'!$G$9+СВЦЭМ!$D$10+'СЕТ СН'!$G$5-'СЕТ СН'!$G$17</f>
        <v>4208.3117173499995</v>
      </c>
      <c r="O63" s="35">
        <f>SUMIFS(СВЦЭМ!$C$34:$C$777,СВЦЭМ!$A$34:$A$777,$A63,СВЦЭМ!$B$34:$B$777,O$47)+'СЕТ СН'!$G$9+СВЦЭМ!$D$10+'СЕТ СН'!$G$5-'СЕТ СН'!$G$17</f>
        <v>4214.7872967599997</v>
      </c>
      <c r="P63" s="35">
        <f>SUMIFS(СВЦЭМ!$C$34:$C$777,СВЦЭМ!$A$34:$A$777,$A63,СВЦЭМ!$B$34:$B$777,P$47)+'СЕТ СН'!$G$9+СВЦЭМ!$D$10+'СЕТ СН'!$G$5-'СЕТ СН'!$G$17</f>
        <v>4222.8971491299999</v>
      </c>
      <c r="Q63" s="35">
        <f>SUMIFS(СВЦЭМ!$C$34:$C$777,СВЦЭМ!$A$34:$A$777,$A63,СВЦЭМ!$B$34:$B$777,Q$47)+'СЕТ СН'!$G$9+СВЦЭМ!$D$10+'СЕТ СН'!$G$5-'СЕТ СН'!$G$17</f>
        <v>4223.4900820399998</v>
      </c>
      <c r="R63" s="35">
        <f>SUMIFS(СВЦЭМ!$C$34:$C$777,СВЦЭМ!$A$34:$A$777,$A63,СВЦЭМ!$B$34:$B$777,R$47)+'СЕТ СН'!$G$9+СВЦЭМ!$D$10+'СЕТ СН'!$G$5-'СЕТ СН'!$G$17</f>
        <v>4228.4303889499997</v>
      </c>
      <c r="S63" s="35">
        <f>SUMIFS(СВЦЭМ!$C$34:$C$777,СВЦЭМ!$A$34:$A$777,$A63,СВЦЭМ!$B$34:$B$777,S$47)+'СЕТ СН'!$G$9+СВЦЭМ!$D$10+'СЕТ СН'!$G$5-'СЕТ СН'!$G$17</f>
        <v>4221.5538086699999</v>
      </c>
      <c r="T63" s="35">
        <f>SUMIFS(СВЦЭМ!$C$34:$C$777,СВЦЭМ!$A$34:$A$777,$A63,СВЦЭМ!$B$34:$B$777,T$47)+'СЕТ СН'!$G$9+СВЦЭМ!$D$10+'СЕТ СН'!$G$5-'СЕТ СН'!$G$17</f>
        <v>4200.7286079099995</v>
      </c>
      <c r="U63" s="35">
        <f>SUMIFS(СВЦЭМ!$C$34:$C$777,СВЦЭМ!$A$34:$A$777,$A63,СВЦЭМ!$B$34:$B$777,U$47)+'СЕТ СН'!$G$9+СВЦЭМ!$D$10+'СЕТ СН'!$G$5-'СЕТ СН'!$G$17</f>
        <v>4184.8017571299997</v>
      </c>
      <c r="V63" s="35">
        <f>SUMIFS(СВЦЭМ!$C$34:$C$777,СВЦЭМ!$A$34:$A$777,$A63,СВЦЭМ!$B$34:$B$777,V$47)+'СЕТ СН'!$G$9+СВЦЭМ!$D$10+'СЕТ СН'!$G$5-'СЕТ СН'!$G$17</f>
        <v>4160.3049437299996</v>
      </c>
      <c r="W63" s="35">
        <f>SUMIFS(СВЦЭМ!$C$34:$C$777,СВЦЭМ!$A$34:$A$777,$A63,СВЦЭМ!$B$34:$B$777,W$47)+'СЕТ СН'!$G$9+СВЦЭМ!$D$10+'СЕТ СН'!$G$5-'СЕТ СН'!$G$17</f>
        <v>4170.7892084799996</v>
      </c>
      <c r="X63" s="35">
        <f>SUMIFS(СВЦЭМ!$C$34:$C$777,СВЦЭМ!$A$34:$A$777,$A63,СВЦЭМ!$B$34:$B$777,X$47)+'СЕТ СН'!$G$9+СВЦЭМ!$D$10+'СЕТ СН'!$G$5-'СЕТ СН'!$G$17</f>
        <v>4167.6851848999995</v>
      </c>
      <c r="Y63" s="35">
        <f>SUMIFS(СВЦЭМ!$C$34:$C$777,СВЦЭМ!$A$34:$A$777,$A63,СВЦЭМ!$B$34:$B$777,Y$47)+'СЕТ СН'!$G$9+СВЦЭМ!$D$10+'СЕТ СН'!$G$5-'СЕТ СН'!$G$17</f>
        <v>4231.2260121899999</v>
      </c>
    </row>
    <row r="64" spans="1:25" ht="15.75" x14ac:dyDescent="0.2">
      <c r="A64" s="34">
        <f t="shared" si="1"/>
        <v>42872</v>
      </c>
      <c r="B64" s="35">
        <f>SUMIFS(СВЦЭМ!$C$34:$C$777,СВЦЭМ!$A$34:$A$777,$A64,СВЦЭМ!$B$34:$B$777,B$47)+'СЕТ СН'!$G$9+СВЦЭМ!$D$10+'СЕТ СН'!$G$5-'СЕТ СН'!$G$17</f>
        <v>4285.4243144900001</v>
      </c>
      <c r="C64" s="35">
        <f>SUMIFS(СВЦЭМ!$C$34:$C$777,СВЦЭМ!$A$34:$A$777,$A64,СВЦЭМ!$B$34:$B$777,C$47)+'СЕТ СН'!$G$9+СВЦЭМ!$D$10+'СЕТ СН'!$G$5-'СЕТ СН'!$G$17</f>
        <v>4343.7331049799996</v>
      </c>
      <c r="D64" s="35">
        <f>SUMIFS(СВЦЭМ!$C$34:$C$777,СВЦЭМ!$A$34:$A$777,$A64,СВЦЭМ!$B$34:$B$777,D$47)+'СЕТ СН'!$G$9+СВЦЭМ!$D$10+'СЕТ СН'!$G$5-'СЕТ СН'!$G$17</f>
        <v>4364.9759798200002</v>
      </c>
      <c r="E64" s="35">
        <f>SUMIFS(СВЦЭМ!$C$34:$C$777,СВЦЭМ!$A$34:$A$777,$A64,СВЦЭМ!$B$34:$B$777,E$47)+'СЕТ СН'!$G$9+СВЦЭМ!$D$10+'СЕТ СН'!$G$5-'СЕТ СН'!$G$17</f>
        <v>4364.2596923000001</v>
      </c>
      <c r="F64" s="35">
        <f>SUMIFS(СВЦЭМ!$C$34:$C$777,СВЦЭМ!$A$34:$A$777,$A64,СВЦЭМ!$B$34:$B$777,F$47)+'СЕТ СН'!$G$9+СВЦЭМ!$D$10+'СЕТ СН'!$G$5-'СЕТ СН'!$G$17</f>
        <v>4367.7760207499996</v>
      </c>
      <c r="G64" s="35">
        <f>SUMIFS(СВЦЭМ!$C$34:$C$777,СВЦЭМ!$A$34:$A$777,$A64,СВЦЭМ!$B$34:$B$777,G$47)+'СЕТ СН'!$G$9+СВЦЭМ!$D$10+'СЕТ СН'!$G$5-'СЕТ СН'!$G$17</f>
        <v>4369.6357712899999</v>
      </c>
      <c r="H64" s="35">
        <f>SUMIFS(СВЦЭМ!$C$34:$C$777,СВЦЭМ!$A$34:$A$777,$A64,СВЦЭМ!$B$34:$B$777,H$47)+'СЕТ СН'!$G$9+СВЦЭМ!$D$10+'СЕТ СН'!$G$5-'СЕТ СН'!$G$17</f>
        <v>4314.6419627799996</v>
      </c>
      <c r="I64" s="35">
        <f>SUMIFS(СВЦЭМ!$C$34:$C$777,СВЦЭМ!$A$34:$A$777,$A64,СВЦЭМ!$B$34:$B$777,I$47)+'СЕТ СН'!$G$9+СВЦЭМ!$D$10+'СЕТ СН'!$G$5-'СЕТ СН'!$G$17</f>
        <v>4235.6924979899995</v>
      </c>
      <c r="J64" s="35">
        <f>SUMIFS(СВЦЭМ!$C$34:$C$777,СВЦЭМ!$A$34:$A$777,$A64,СВЦЭМ!$B$34:$B$777,J$47)+'СЕТ СН'!$G$9+СВЦЭМ!$D$10+'СЕТ СН'!$G$5-'СЕТ СН'!$G$17</f>
        <v>4200.61140454</v>
      </c>
      <c r="K64" s="35">
        <f>SUMIFS(СВЦЭМ!$C$34:$C$777,СВЦЭМ!$A$34:$A$777,$A64,СВЦЭМ!$B$34:$B$777,K$47)+'СЕТ СН'!$G$9+СВЦЭМ!$D$10+'СЕТ СН'!$G$5-'СЕТ СН'!$G$17</f>
        <v>4189.6608726599998</v>
      </c>
      <c r="L64" s="35">
        <f>SUMIFS(СВЦЭМ!$C$34:$C$777,СВЦЭМ!$A$34:$A$777,$A64,СВЦЭМ!$B$34:$B$777,L$47)+'СЕТ СН'!$G$9+СВЦЭМ!$D$10+'СЕТ СН'!$G$5-'СЕТ СН'!$G$17</f>
        <v>4174.0138528500001</v>
      </c>
      <c r="M64" s="35">
        <f>SUMIFS(СВЦЭМ!$C$34:$C$777,СВЦЭМ!$A$34:$A$777,$A64,СВЦЭМ!$B$34:$B$777,M$47)+'СЕТ СН'!$G$9+СВЦЭМ!$D$10+'СЕТ СН'!$G$5-'СЕТ СН'!$G$17</f>
        <v>4174.8143382299995</v>
      </c>
      <c r="N64" s="35">
        <f>SUMIFS(СВЦЭМ!$C$34:$C$777,СВЦЭМ!$A$34:$A$777,$A64,СВЦЭМ!$B$34:$B$777,N$47)+'СЕТ СН'!$G$9+СВЦЭМ!$D$10+'СЕТ СН'!$G$5-'СЕТ СН'!$G$17</f>
        <v>4174.4736158899996</v>
      </c>
      <c r="O64" s="35">
        <f>SUMIFS(СВЦЭМ!$C$34:$C$777,СВЦЭМ!$A$34:$A$777,$A64,СВЦЭМ!$B$34:$B$777,O$47)+'СЕТ СН'!$G$9+СВЦЭМ!$D$10+'СЕТ СН'!$G$5-'СЕТ СН'!$G$17</f>
        <v>4174.5698420799999</v>
      </c>
      <c r="P64" s="35">
        <f>SUMIFS(СВЦЭМ!$C$34:$C$777,СВЦЭМ!$A$34:$A$777,$A64,СВЦЭМ!$B$34:$B$777,P$47)+'СЕТ СН'!$G$9+СВЦЭМ!$D$10+'СЕТ СН'!$G$5-'СЕТ СН'!$G$17</f>
        <v>4187.1091314400001</v>
      </c>
      <c r="Q64" s="35">
        <f>SUMIFS(СВЦЭМ!$C$34:$C$777,СВЦЭМ!$A$34:$A$777,$A64,СВЦЭМ!$B$34:$B$777,Q$47)+'СЕТ СН'!$G$9+СВЦЭМ!$D$10+'СЕТ СН'!$G$5-'СЕТ СН'!$G$17</f>
        <v>4197.0705201399996</v>
      </c>
      <c r="R64" s="35">
        <f>SUMIFS(СВЦЭМ!$C$34:$C$777,СВЦЭМ!$A$34:$A$777,$A64,СВЦЭМ!$B$34:$B$777,R$47)+'СЕТ СН'!$G$9+СВЦЭМ!$D$10+'СЕТ СН'!$G$5-'СЕТ СН'!$G$17</f>
        <v>4208.3628768299995</v>
      </c>
      <c r="S64" s="35">
        <f>SUMIFS(СВЦЭМ!$C$34:$C$777,СВЦЭМ!$A$34:$A$777,$A64,СВЦЭМ!$B$34:$B$777,S$47)+'СЕТ СН'!$G$9+СВЦЭМ!$D$10+'СЕТ СН'!$G$5-'СЕТ СН'!$G$17</f>
        <v>4193.9070185099999</v>
      </c>
      <c r="T64" s="35">
        <f>SUMIFS(СВЦЭМ!$C$34:$C$777,СВЦЭМ!$A$34:$A$777,$A64,СВЦЭМ!$B$34:$B$777,T$47)+'СЕТ СН'!$G$9+СВЦЭМ!$D$10+'СЕТ СН'!$G$5-'СЕТ СН'!$G$17</f>
        <v>4189.3683640600002</v>
      </c>
      <c r="U64" s="35">
        <f>SUMIFS(СВЦЭМ!$C$34:$C$777,СВЦЭМ!$A$34:$A$777,$A64,СВЦЭМ!$B$34:$B$777,U$47)+'СЕТ СН'!$G$9+СВЦЭМ!$D$10+'СЕТ СН'!$G$5-'СЕТ СН'!$G$17</f>
        <v>4173.6204172199996</v>
      </c>
      <c r="V64" s="35">
        <f>SUMIFS(СВЦЭМ!$C$34:$C$777,СВЦЭМ!$A$34:$A$777,$A64,СВЦЭМ!$B$34:$B$777,V$47)+'СЕТ СН'!$G$9+СВЦЭМ!$D$10+'СЕТ СН'!$G$5-'СЕТ СН'!$G$17</f>
        <v>4145.2297670400003</v>
      </c>
      <c r="W64" s="35">
        <f>SUMIFS(СВЦЭМ!$C$34:$C$777,СВЦЭМ!$A$34:$A$777,$A64,СВЦЭМ!$B$34:$B$777,W$47)+'СЕТ СН'!$G$9+СВЦЭМ!$D$10+'СЕТ СН'!$G$5-'СЕТ СН'!$G$17</f>
        <v>4127.0154435300001</v>
      </c>
      <c r="X64" s="35">
        <f>SUMIFS(СВЦЭМ!$C$34:$C$777,СВЦЭМ!$A$34:$A$777,$A64,СВЦЭМ!$B$34:$B$777,X$47)+'СЕТ СН'!$G$9+СВЦЭМ!$D$10+'СЕТ СН'!$G$5-'СЕТ СН'!$G$17</f>
        <v>4154.8589060200002</v>
      </c>
      <c r="Y64" s="35">
        <f>SUMIFS(СВЦЭМ!$C$34:$C$777,СВЦЭМ!$A$34:$A$777,$A64,СВЦЭМ!$B$34:$B$777,Y$47)+'СЕТ СН'!$G$9+СВЦЭМ!$D$10+'СЕТ СН'!$G$5-'СЕТ СН'!$G$17</f>
        <v>4206.7968683299996</v>
      </c>
    </row>
    <row r="65" spans="1:27" ht="15.75" x14ac:dyDescent="0.2">
      <c r="A65" s="34">
        <f t="shared" si="1"/>
        <v>42873</v>
      </c>
      <c r="B65" s="35">
        <f>SUMIFS(СВЦЭМ!$C$34:$C$777,СВЦЭМ!$A$34:$A$777,$A65,СВЦЭМ!$B$34:$B$777,B$47)+'СЕТ СН'!$G$9+СВЦЭМ!$D$10+'СЕТ СН'!$G$5-'СЕТ СН'!$G$17</f>
        <v>4272.7959213899994</v>
      </c>
      <c r="C65" s="35">
        <f>SUMIFS(СВЦЭМ!$C$34:$C$777,СВЦЭМ!$A$34:$A$777,$A65,СВЦЭМ!$B$34:$B$777,C$47)+'СЕТ СН'!$G$9+СВЦЭМ!$D$10+'СЕТ СН'!$G$5-'СЕТ СН'!$G$17</f>
        <v>4327.5642134999998</v>
      </c>
      <c r="D65" s="35">
        <f>SUMIFS(СВЦЭМ!$C$34:$C$777,СВЦЭМ!$A$34:$A$777,$A65,СВЦЭМ!$B$34:$B$777,D$47)+'СЕТ СН'!$G$9+СВЦЭМ!$D$10+'СЕТ СН'!$G$5-'СЕТ СН'!$G$17</f>
        <v>4369.1224142299998</v>
      </c>
      <c r="E65" s="35">
        <f>SUMIFS(СВЦЭМ!$C$34:$C$777,СВЦЭМ!$A$34:$A$777,$A65,СВЦЭМ!$B$34:$B$777,E$47)+'СЕТ СН'!$G$9+СВЦЭМ!$D$10+'СЕТ СН'!$G$5-'СЕТ СН'!$G$17</f>
        <v>4387.08853249</v>
      </c>
      <c r="F65" s="35">
        <f>SUMIFS(СВЦЭМ!$C$34:$C$777,СВЦЭМ!$A$34:$A$777,$A65,СВЦЭМ!$B$34:$B$777,F$47)+'СЕТ СН'!$G$9+СВЦЭМ!$D$10+'СЕТ СН'!$G$5-'СЕТ СН'!$G$17</f>
        <v>4383.4009839299997</v>
      </c>
      <c r="G65" s="35">
        <f>SUMIFS(СВЦЭМ!$C$34:$C$777,СВЦЭМ!$A$34:$A$777,$A65,СВЦЭМ!$B$34:$B$777,G$47)+'СЕТ СН'!$G$9+СВЦЭМ!$D$10+'СЕТ СН'!$G$5-'СЕТ СН'!$G$17</f>
        <v>4368.4824129999997</v>
      </c>
      <c r="H65" s="35">
        <f>SUMIFS(СВЦЭМ!$C$34:$C$777,СВЦЭМ!$A$34:$A$777,$A65,СВЦЭМ!$B$34:$B$777,H$47)+'СЕТ СН'!$G$9+СВЦЭМ!$D$10+'СЕТ СН'!$G$5-'СЕТ СН'!$G$17</f>
        <v>4290.63282712</v>
      </c>
      <c r="I65" s="35">
        <f>SUMIFS(СВЦЭМ!$C$34:$C$777,СВЦЭМ!$A$34:$A$777,$A65,СВЦЭМ!$B$34:$B$777,I$47)+'СЕТ СН'!$G$9+СВЦЭМ!$D$10+'СЕТ СН'!$G$5-'СЕТ СН'!$G$17</f>
        <v>4228.9480547200001</v>
      </c>
      <c r="J65" s="35">
        <f>SUMIFS(СВЦЭМ!$C$34:$C$777,СВЦЭМ!$A$34:$A$777,$A65,СВЦЭМ!$B$34:$B$777,J$47)+'СЕТ СН'!$G$9+СВЦЭМ!$D$10+'СЕТ СН'!$G$5-'СЕТ СН'!$G$17</f>
        <v>4191.7371917999999</v>
      </c>
      <c r="K65" s="35">
        <f>SUMIFS(СВЦЭМ!$C$34:$C$777,СВЦЭМ!$A$34:$A$777,$A65,СВЦЭМ!$B$34:$B$777,K$47)+'СЕТ СН'!$G$9+СВЦЭМ!$D$10+'СЕТ СН'!$G$5-'СЕТ СН'!$G$17</f>
        <v>4164.67589271</v>
      </c>
      <c r="L65" s="35">
        <f>SUMIFS(СВЦЭМ!$C$34:$C$777,СВЦЭМ!$A$34:$A$777,$A65,СВЦЭМ!$B$34:$B$777,L$47)+'СЕТ СН'!$G$9+СВЦЭМ!$D$10+'СЕТ СН'!$G$5-'СЕТ СН'!$G$17</f>
        <v>4164.2166969</v>
      </c>
      <c r="M65" s="35">
        <f>SUMIFS(СВЦЭМ!$C$34:$C$777,СВЦЭМ!$A$34:$A$777,$A65,СВЦЭМ!$B$34:$B$777,M$47)+'СЕТ СН'!$G$9+СВЦЭМ!$D$10+'СЕТ СН'!$G$5-'СЕТ СН'!$G$17</f>
        <v>4183.4542411000002</v>
      </c>
      <c r="N65" s="35">
        <f>SUMIFS(СВЦЭМ!$C$34:$C$777,СВЦЭМ!$A$34:$A$777,$A65,СВЦЭМ!$B$34:$B$777,N$47)+'СЕТ СН'!$G$9+СВЦЭМ!$D$10+'СЕТ СН'!$G$5-'СЕТ СН'!$G$17</f>
        <v>4192.3353238299997</v>
      </c>
      <c r="O65" s="35">
        <f>SUMIFS(СВЦЭМ!$C$34:$C$777,СВЦЭМ!$A$34:$A$777,$A65,СВЦЭМ!$B$34:$B$777,O$47)+'СЕТ СН'!$G$9+СВЦЭМ!$D$10+'СЕТ СН'!$G$5-'СЕТ СН'!$G$17</f>
        <v>4193.6762005</v>
      </c>
      <c r="P65" s="35">
        <f>SUMIFS(СВЦЭМ!$C$34:$C$777,СВЦЭМ!$A$34:$A$777,$A65,СВЦЭМ!$B$34:$B$777,P$47)+'СЕТ СН'!$G$9+СВЦЭМ!$D$10+'СЕТ СН'!$G$5-'СЕТ СН'!$G$17</f>
        <v>4207.2900075699999</v>
      </c>
      <c r="Q65" s="35">
        <f>SUMIFS(СВЦЭМ!$C$34:$C$777,СВЦЭМ!$A$34:$A$777,$A65,СВЦЭМ!$B$34:$B$777,Q$47)+'СЕТ СН'!$G$9+СВЦЭМ!$D$10+'СЕТ СН'!$G$5-'СЕТ СН'!$G$17</f>
        <v>4221.2478624200003</v>
      </c>
      <c r="R65" s="35">
        <f>SUMIFS(СВЦЭМ!$C$34:$C$777,СВЦЭМ!$A$34:$A$777,$A65,СВЦЭМ!$B$34:$B$777,R$47)+'СЕТ СН'!$G$9+СВЦЭМ!$D$10+'СЕТ СН'!$G$5-'СЕТ СН'!$G$17</f>
        <v>4232.1621926799999</v>
      </c>
      <c r="S65" s="35">
        <f>SUMIFS(СВЦЭМ!$C$34:$C$777,СВЦЭМ!$A$34:$A$777,$A65,СВЦЭМ!$B$34:$B$777,S$47)+'СЕТ СН'!$G$9+СВЦЭМ!$D$10+'СЕТ СН'!$G$5-'СЕТ СН'!$G$17</f>
        <v>4217.8445503499997</v>
      </c>
      <c r="T65" s="35">
        <f>SUMIFS(СВЦЭМ!$C$34:$C$777,СВЦЭМ!$A$34:$A$777,$A65,СВЦЭМ!$B$34:$B$777,T$47)+'СЕТ СН'!$G$9+СВЦЭМ!$D$10+'СЕТ СН'!$G$5-'СЕТ СН'!$G$17</f>
        <v>4200.9716906699996</v>
      </c>
      <c r="U65" s="35">
        <f>SUMIFS(СВЦЭМ!$C$34:$C$777,СВЦЭМ!$A$34:$A$777,$A65,СВЦЭМ!$B$34:$B$777,U$47)+'СЕТ СН'!$G$9+СВЦЭМ!$D$10+'СЕТ СН'!$G$5-'СЕТ СН'!$G$17</f>
        <v>4182.5278413300002</v>
      </c>
      <c r="V65" s="35">
        <f>SUMIFS(СВЦЭМ!$C$34:$C$777,СВЦЭМ!$A$34:$A$777,$A65,СВЦЭМ!$B$34:$B$777,V$47)+'СЕТ СН'!$G$9+СВЦЭМ!$D$10+'СЕТ СН'!$G$5-'СЕТ СН'!$G$17</f>
        <v>4151.8532359999999</v>
      </c>
      <c r="W65" s="35">
        <f>SUMIFS(СВЦЭМ!$C$34:$C$777,СВЦЭМ!$A$34:$A$777,$A65,СВЦЭМ!$B$34:$B$777,W$47)+'СЕТ СН'!$G$9+СВЦЭМ!$D$10+'СЕТ СН'!$G$5-'СЕТ СН'!$G$17</f>
        <v>4116.30575546</v>
      </c>
      <c r="X65" s="35">
        <f>SUMIFS(СВЦЭМ!$C$34:$C$777,СВЦЭМ!$A$34:$A$777,$A65,СВЦЭМ!$B$34:$B$777,X$47)+'СЕТ СН'!$G$9+СВЦЭМ!$D$10+'СЕТ СН'!$G$5-'СЕТ СН'!$G$17</f>
        <v>4145.72058062</v>
      </c>
      <c r="Y65" s="35">
        <f>SUMIFS(СВЦЭМ!$C$34:$C$777,СВЦЭМ!$A$34:$A$777,$A65,СВЦЭМ!$B$34:$B$777,Y$47)+'СЕТ СН'!$G$9+СВЦЭМ!$D$10+'СЕТ СН'!$G$5-'СЕТ СН'!$G$17</f>
        <v>4206.0125322699996</v>
      </c>
    </row>
    <row r="66" spans="1:27" ht="15.75" x14ac:dyDescent="0.2">
      <c r="A66" s="34">
        <f t="shared" si="1"/>
        <v>42874</v>
      </c>
      <c r="B66" s="35">
        <f>SUMIFS(СВЦЭМ!$C$34:$C$777,СВЦЭМ!$A$34:$A$777,$A66,СВЦЭМ!$B$34:$B$777,B$47)+'СЕТ СН'!$G$9+СВЦЭМ!$D$10+'СЕТ СН'!$G$5-'СЕТ СН'!$G$17</f>
        <v>4292.6854936500004</v>
      </c>
      <c r="C66" s="35">
        <f>SUMIFS(СВЦЭМ!$C$34:$C$777,СВЦЭМ!$A$34:$A$777,$A66,СВЦЭМ!$B$34:$B$777,C$47)+'СЕТ СН'!$G$9+СВЦЭМ!$D$10+'СЕТ СН'!$G$5-'СЕТ СН'!$G$17</f>
        <v>4335.3844880999995</v>
      </c>
      <c r="D66" s="35">
        <f>SUMIFS(СВЦЭМ!$C$34:$C$777,СВЦЭМ!$A$34:$A$777,$A66,СВЦЭМ!$B$34:$B$777,D$47)+'СЕТ СН'!$G$9+СВЦЭМ!$D$10+'СЕТ СН'!$G$5-'СЕТ СН'!$G$17</f>
        <v>4373.7120620300002</v>
      </c>
      <c r="E66" s="35">
        <f>SUMIFS(СВЦЭМ!$C$34:$C$777,СВЦЭМ!$A$34:$A$777,$A66,СВЦЭМ!$B$34:$B$777,E$47)+'СЕТ СН'!$G$9+СВЦЭМ!$D$10+'СЕТ СН'!$G$5-'СЕТ СН'!$G$17</f>
        <v>4384.4461324699996</v>
      </c>
      <c r="F66" s="35">
        <f>SUMIFS(СВЦЭМ!$C$34:$C$777,СВЦЭМ!$A$34:$A$777,$A66,СВЦЭМ!$B$34:$B$777,F$47)+'СЕТ СН'!$G$9+СВЦЭМ!$D$10+'СЕТ СН'!$G$5-'СЕТ СН'!$G$17</f>
        <v>4388.13252672</v>
      </c>
      <c r="G66" s="35">
        <f>SUMIFS(СВЦЭМ!$C$34:$C$777,СВЦЭМ!$A$34:$A$777,$A66,СВЦЭМ!$B$34:$B$777,G$47)+'СЕТ СН'!$G$9+СВЦЭМ!$D$10+'СЕТ СН'!$G$5-'СЕТ СН'!$G$17</f>
        <v>4377.6201466900002</v>
      </c>
      <c r="H66" s="35">
        <f>SUMIFS(СВЦЭМ!$C$34:$C$777,СВЦЭМ!$A$34:$A$777,$A66,СВЦЭМ!$B$34:$B$777,H$47)+'СЕТ СН'!$G$9+СВЦЭМ!$D$10+'СЕТ СН'!$G$5-'СЕТ СН'!$G$17</f>
        <v>4300.4759608499999</v>
      </c>
      <c r="I66" s="35">
        <f>SUMIFS(СВЦЭМ!$C$34:$C$777,СВЦЭМ!$A$34:$A$777,$A66,СВЦЭМ!$B$34:$B$777,I$47)+'СЕТ СН'!$G$9+СВЦЭМ!$D$10+'СЕТ СН'!$G$5-'СЕТ СН'!$G$17</f>
        <v>4231.23317778</v>
      </c>
      <c r="J66" s="35">
        <f>SUMIFS(СВЦЭМ!$C$34:$C$777,СВЦЭМ!$A$34:$A$777,$A66,СВЦЭМ!$B$34:$B$777,J$47)+'СЕТ СН'!$G$9+СВЦЭМ!$D$10+'СЕТ СН'!$G$5-'СЕТ СН'!$G$17</f>
        <v>4209.9203762799998</v>
      </c>
      <c r="K66" s="35">
        <f>SUMIFS(СВЦЭМ!$C$34:$C$777,СВЦЭМ!$A$34:$A$777,$A66,СВЦЭМ!$B$34:$B$777,K$47)+'СЕТ СН'!$G$9+СВЦЭМ!$D$10+'СЕТ СН'!$G$5-'СЕТ СН'!$G$17</f>
        <v>4192.6726065100002</v>
      </c>
      <c r="L66" s="35">
        <f>SUMIFS(СВЦЭМ!$C$34:$C$777,СВЦЭМ!$A$34:$A$777,$A66,СВЦЭМ!$B$34:$B$777,L$47)+'СЕТ СН'!$G$9+СВЦЭМ!$D$10+'СЕТ СН'!$G$5-'СЕТ СН'!$G$17</f>
        <v>4189.0081514200001</v>
      </c>
      <c r="M66" s="35">
        <f>SUMIFS(СВЦЭМ!$C$34:$C$777,СВЦЭМ!$A$34:$A$777,$A66,СВЦЭМ!$B$34:$B$777,M$47)+'СЕТ СН'!$G$9+СВЦЭМ!$D$10+'СЕТ СН'!$G$5-'СЕТ СН'!$G$17</f>
        <v>4190.9570743000004</v>
      </c>
      <c r="N66" s="35">
        <f>SUMIFS(СВЦЭМ!$C$34:$C$777,СВЦЭМ!$A$34:$A$777,$A66,СВЦЭМ!$B$34:$B$777,N$47)+'СЕТ СН'!$G$9+СВЦЭМ!$D$10+'СЕТ СН'!$G$5-'СЕТ СН'!$G$17</f>
        <v>4209.4059071399997</v>
      </c>
      <c r="O66" s="35">
        <f>SUMIFS(СВЦЭМ!$C$34:$C$777,СВЦЭМ!$A$34:$A$777,$A66,СВЦЭМ!$B$34:$B$777,O$47)+'СЕТ СН'!$G$9+СВЦЭМ!$D$10+'СЕТ СН'!$G$5-'СЕТ СН'!$G$17</f>
        <v>4214.0932738199999</v>
      </c>
      <c r="P66" s="35">
        <f>SUMIFS(СВЦЭМ!$C$34:$C$777,СВЦЭМ!$A$34:$A$777,$A66,СВЦЭМ!$B$34:$B$777,P$47)+'СЕТ СН'!$G$9+СВЦЭМ!$D$10+'СЕТ СН'!$G$5-'СЕТ СН'!$G$17</f>
        <v>4231.6781922399996</v>
      </c>
      <c r="Q66" s="35">
        <f>SUMIFS(СВЦЭМ!$C$34:$C$777,СВЦЭМ!$A$34:$A$777,$A66,СВЦЭМ!$B$34:$B$777,Q$47)+'СЕТ СН'!$G$9+СВЦЭМ!$D$10+'СЕТ СН'!$G$5-'СЕТ СН'!$G$17</f>
        <v>4230.4640399099999</v>
      </c>
      <c r="R66" s="35">
        <f>SUMIFS(СВЦЭМ!$C$34:$C$777,СВЦЭМ!$A$34:$A$777,$A66,СВЦЭМ!$B$34:$B$777,R$47)+'СЕТ СН'!$G$9+СВЦЭМ!$D$10+'СЕТ СН'!$G$5-'СЕТ СН'!$G$17</f>
        <v>4226.7742537499998</v>
      </c>
      <c r="S66" s="35">
        <f>SUMIFS(СВЦЭМ!$C$34:$C$777,СВЦЭМ!$A$34:$A$777,$A66,СВЦЭМ!$B$34:$B$777,S$47)+'СЕТ СН'!$G$9+СВЦЭМ!$D$10+'СЕТ СН'!$G$5-'СЕТ СН'!$G$17</f>
        <v>4221.2979412200002</v>
      </c>
      <c r="T66" s="35">
        <f>SUMIFS(СВЦЭМ!$C$34:$C$777,СВЦЭМ!$A$34:$A$777,$A66,СВЦЭМ!$B$34:$B$777,T$47)+'СЕТ СН'!$G$9+СВЦЭМ!$D$10+'СЕТ СН'!$G$5-'СЕТ СН'!$G$17</f>
        <v>4210.3934918899995</v>
      </c>
      <c r="U66" s="35">
        <f>SUMIFS(СВЦЭМ!$C$34:$C$777,СВЦЭМ!$A$34:$A$777,$A66,СВЦЭМ!$B$34:$B$777,U$47)+'СЕТ СН'!$G$9+СВЦЭМ!$D$10+'СЕТ СН'!$G$5-'СЕТ СН'!$G$17</f>
        <v>4201.0880525399998</v>
      </c>
      <c r="V66" s="35">
        <f>SUMIFS(СВЦЭМ!$C$34:$C$777,СВЦЭМ!$A$34:$A$777,$A66,СВЦЭМ!$B$34:$B$777,V$47)+'СЕТ СН'!$G$9+СВЦЭМ!$D$10+'СЕТ СН'!$G$5-'СЕТ СН'!$G$17</f>
        <v>4179.5201381099996</v>
      </c>
      <c r="W66" s="35">
        <f>SUMIFS(СВЦЭМ!$C$34:$C$777,СВЦЭМ!$A$34:$A$777,$A66,СВЦЭМ!$B$34:$B$777,W$47)+'СЕТ СН'!$G$9+СВЦЭМ!$D$10+'СЕТ СН'!$G$5-'СЕТ СН'!$G$17</f>
        <v>4151.29969686</v>
      </c>
      <c r="X66" s="35">
        <f>SUMIFS(СВЦЭМ!$C$34:$C$777,СВЦЭМ!$A$34:$A$777,$A66,СВЦЭМ!$B$34:$B$777,X$47)+'СЕТ СН'!$G$9+СВЦЭМ!$D$10+'СЕТ СН'!$G$5-'СЕТ СН'!$G$17</f>
        <v>4173.60440191</v>
      </c>
      <c r="Y66" s="35">
        <f>SUMIFS(СВЦЭМ!$C$34:$C$777,СВЦЭМ!$A$34:$A$777,$A66,СВЦЭМ!$B$34:$B$777,Y$47)+'СЕТ СН'!$G$9+СВЦЭМ!$D$10+'СЕТ СН'!$G$5-'СЕТ СН'!$G$17</f>
        <v>4214.3426438400002</v>
      </c>
    </row>
    <row r="67" spans="1:27" ht="15.75" x14ac:dyDescent="0.2">
      <c r="A67" s="34">
        <f t="shared" si="1"/>
        <v>42875</v>
      </c>
      <c r="B67" s="35">
        <f>SUMIFS(СВЦЭМ!$C$34:$C$777,СВЦЭМ!$A$34:$A$777,$A67,СВЦЭМ!$B$34:$B$777,B$47)+'СЕТ СН'!$G$9+СВЦЭМ!$D$10+'СЕТ СН'!$G$5-'СЕТ СН'!$G$17</f>
        <v>4211.6472069900001</v>
      </c>
      <c r="C67" s="35">
        <f>SUMIFS(СВЦЭМ!$C$34:$C$777,СВЦЭМ!$A$34:$A$777,$A67,СВЦЭМ!$B$34:$B$777,C$47)+'СЕТ СН'!$G$9+СВЦЭМ!$D$10+'СЕТ СН'!$G$5-'СЕТ СН'!$G$17</f>
        <v>4263.4767941299997</v>
      </c>
      <c r="D67" s="35">
        <f>SUMIFS(СВЦЭМ!$C$34:$C$777,СВЦЭМ!$A$34:$A$777,$A67,СВЦЭМ!$B$34:$B$777,D$47)+'СЕТ СН'!$G$9+СВЦЭМ!$D$10+'СЕТ СН'!$G$5-'СЕТ СН'!$G$17</f>
        <v>4298.1536434499994</v>
      </c>
      <c r="E67" s="35">
        <f>SUMIFS(СВЦЭМ!$C$34:$C$777,СВЦЭМ!$A$34:$A$777,$A67,СВЦЭМ!$B$34:$B$777,E$47)+'СЕТ СН'!$G$9+СВЦЭМ!$D$10+'СЕТ СН'!$G$5-'СЕТ СН'!$G$17</f>
        <v>4316.0545347400002</v>
      </c>
      <c r="F67" s="35">
        <f>SUMIFS(СВЦЭМ!$C$34:$C$777,СВЦЭМ!$A$34:$A$777,$A67,СВЦЭМ!$B$34:$B$777,F$47)+'СЕТ СН'!$G$9+СВЦЭМ!$D$10+'СЕТ СН'!$G$5-'СЕТ СН'!$G$17</f>
        <v>4325.97174567</v>
      </c>
      <c r="G67" s="35">
        <f>SUMIFS(СВЦЭМ!$C$34:$C$777,СВЦЭМ!$A$34:$A$777,$A67,СВЦЭМ!$B$34:$B$777,G$47)+'СЕТ СН'!$G$9+СВЦЭМ!$D$10+'СЕТ СН'!$G$5-'СЕТ СН'!$G$17</f>
        <v>4323.8571433799998</v>
      </c>
      <c r="H67" s="35">
        <f>SUMIFS(СВЦЭМ!$C$34:$C$777,СВЦЭМ!$A$34:$A$777,$A67,СВЦЭМ!$B$34:$B$777,H$47)+'СЕТ СН'!$G$9+СВЦЭМ!$D$10+'СЕТ СН'!$G$5-'СЕТ СН'!$G$17</f>
        <v>4305.4905392000001</v>
      </c>
      <c r="I67" s="35">
        <f>SUMIFS(СВЦЭМ!$C$34:$C$777,СВЦЭМ!$A$34:$A$777,$A67,СВЦЭМ!$B$34:$B$777,I$47)+'СЕТ СН'!$G$9+СВЦЭМ!$D$10+'СЕТ СН'!$G$5-'СЕТ СН'!$G$17</f>
        <v>4278.7936075600001</v>
      </c>
      <c r="J67" s="35">
        <f>SUMIFS(СВЦЭМ!$C$34:$C$777,СВЦЭМ!$A$34:$A$777,$A67,СВЦЭМ!$B$34:$B$777,J$47)+'СЕТ СН'!$G$9+СВЦЭМ!$D$10+'СЕТ СН'!$G$5-'СЕТ СН'!$G$17</f>
        <v>4248.6926418499997</v>
      </c>
      <c r="K67" s="35">
        <f>SUMIFS(СВЦЭМ!$C$34:$C$777,СВЦЭМ!$A$34:$A$777,$A67,СВЦЭМ!$B$34:$B$777,K$47)+'СЕТ СН'!$G$9+СВЦЭМ!$D$10+'СЕТ СН'!$G$5-'СЕТ СН'!$G$17</f>
        <v>4235.4801209999996</v>
      </c>
      <c r="L67" s="35">
        <f>SUMIFS(СВЦЭМ!$C$34:$C$777,СВЦЭМ!$A$34:$A$777,$A67,СВЦЭМ!$B$34:$B$777,L$47)+'СЕТ СН'!$G$9+СВЦЭМ!$D$10+'СЕТ СН'!$G$5-'СЕТ СН'!$G$17</f>
        <v>4204.1877660399996</v>
      </c>
      <c r="M67" s="35">
        <f>SUMIFS(СВЦЭМ!$C$34:$C$777,СВЦЭМ!$A$34:$A$777,$A67,СВЦЭМ!$B$34:$B$777,M$47)+'СЕТ СН'!$G$9+СВЦЭМ!$D$10+'СЕТ СН'!$G$5-'СЕТ СН'!$G$17</f>
        <v>4174.6964997499999</v>
      </c>
      <c r="N67" s="35">
        <f>SUMIFS(СВЦЭМ!$C$34:$C$777,СВЦЭМ!$A$34:$A$777,$A67,СВЦЭМ!$B$34:$B$777,N$47)+'СЕТ СН'!$G$9+СВЦЭМ!$D$10+'СЕТ СН'!$G$5-'СЕТ СН'!$G$17</f>
        <v>4166.0511990100003</v>
      </c>
      <c r="O67" s="35">
        <f>SUMIFS(СВЦЭМ!$C$34:$C$777,СВЦЭМ!$A$34:$A$777,$A67,СВЦЭМ!$B$34:$B$777,O$47)+'СЕТ СН'!$G$9+СВЦЭМ!$D$10+'СЕТ СН'!$G$5-'СЕТ СН'!$G$17</f>
        <v>4175.9626790800003</v>
      </c>
      <c r="P67" s="35">
        <f>SUMIFS(СВЦЭМ!$C$34:$C$777,СВЦЭМ!$A$34:$A$777,$A67,СВЦЭМ!$B$34:$B$777,P$47)+'СЕТ СН'!$G$9+СВЦЭМ!$D$10+'СЕТ СН'!$G$5-'СЕТ СН'!$G$17</f>
        <v>4191.29259095</v>
      </c>
      <c r="Q67" s="35">
        <f>SUMIFS(СВЦЭМ!$C$34:$C$777,СВЦЭМ!$A$34:$A$777,$A67,СВЦЭМ!$B$34:$B$777,Q$47)+'СЕТ СН'!$G$9+СВЦЭМ!$D$10+'СЕТ СН'!$G$5-'СЕТ СН'!$G$17</f>
        <v>4191.53326019</v>
      </c>
      <c r="R67" s="35">
        <f>SUMIFS(СВЦЭМ!$C$34:$C$777,СВЦЭМ!$A$34:$A$777,$A67,СВЦЭМ!$B$34:$B$777,R$47)+'СЕТ СН'!$G$9+СВЦЭМ!$D$10+'СЕТ СН'!$G$5-'СЕТ СН'!$G$17</f>
        <v>4202.2332610900003</v>
      </c>
      <c r="S67" s="35">
        <f>SUMIFS(СВЦЭМ!$C$34:$C$777,СВЦЭМ!$A$34:$A$777,$A67,СВЦЭМ!$B$34:$B$777,S$47)+'СЕТ СН'!$G$9+СВЦЭМ!$D$10+'СЕТ СН'!$G$5-'СЕТ СН'!$G$17</f>
        <v>4192.7173314600004</v>
      </c>
      <c r="T67" s="35">
        <f>SUMIFS(СВЦЭМ!$C$34:$C$777,СВЦЭМ!$A$34:$A$777,$A67,СВЦЭМ!$B$34:$B$777,T$47)+'СЕТ СН'!$G$9+СВЦЭМ!$D$10+'СЕТ СН'!$G$5-'СЕТ СН'!$G$17</f>
        <v>4174.5949525300002</v>
      </c>
      <c r="U67" s="35">
        <f>SUMIFS(СВЦЭМ!$C$34:$C$777,СВЦЭМ!$A$34:$A$777,$A67,СВЦЭМ!$B$34:$B$777,U$47)+'СЕТ СН'!$G$9+СВЦЭМ!$D$10+'СЕТ СН'!$G$5-'СЕТ СН'!$G$17</f>
        <v>4165.1305040699999</v>
      </c>
      <c r="V67" s="35">
        <f>SUMIFS(СВЦЭМ!$C$34:$C$777,СВЦЭМ!$A$34:$A$777,$A67,СВЦЭМ!$B$34:$B$777,V$47)+'СЕТ СН'!$G$9+СВЦЭМ!$D$10+'СЕТ СН'!$G$5-'СЕТ СН'!$G$17</f>
        <v>4137.0385578099995</v>
      </c>
      <c r="W67" s="35">
        <f>SUMIFS(СВЦЭМ!$C$34:$C$777,СВЦЭМ!$A$34:$A$777,$A67,СВЦЭМ!$B$34:$B$777,W$47)+'СЕТ СН'!$G$9+СВЦЭМ!$D$10+'СЕТ СН'!$G$5-'СЕТ СН'!$G$17</f>
        <v>4096.2650363000002</v>
      </c>
      <c r="X67" s="35">
        <f>SUMIFS(СВЦЭМ!$C$34:$C$777,СВЦЭМ!$A$34:$A$777,$A67,СВЦЭМ!$B$34:$B$777,X$47)+'СЕТ СН'!$G$9+СВЦЭМ!$D$10+'СЕТ СН'!$G$5-'СЕТ СН'!$G$17</f>
        <v>4115.8567521799996</v>
      </c>
      <c r="Y67" s="35">
        <f>SUMIFS(СВЦЭМ!$C$34:$C$777,СВЦЭМ!$A$34:$A$777,$A67,СВЦЭМ!$B$34:$B$777,Y$47)+'СЕТ СН'!$G$9+СВЦЭМ!$D$10+'СЕТ СН'!$G$5-'СЕТ СН'!$G$17</f>
        <v>4171.0992506800003</v>
      </c>
    </row>
    <row r="68" spans="1:27" ht="15.75" x14ac:dyDescent="0.2">
      <c r="A68" s="34">
        <f t="shared" si="1"/>
        <v>42876</v>
      </c>
      <c r="B68" s="35">
        <f>SUMIFS(СВЦЭМ!$C$34:$C$777,СВЦЭМ!$A$34:$A$777,$A68,СВЦЭМ!$B$34:$B$777,B$47)+'СЕТ СН'!$G$9+СВЦЭМ!$D$10+'СЕТ СН'!$G$5-'СЕТ СН'!$G$17</f>
        <v>4251.5008465399997</v>
      </c>
      <c r="C68" s="35">
        <f>SUMIFS(СВЦЭМ!$C$34:$C$777,СВЦЭМ!$A$34:$A$777,$A68,СВЦЭМ!$B$34:$B$777,C$47)+'СЕТ СН'!$G$9+СВЦЭМ!$D$10+'СЕТ СН'!$G$5-'СЕТ СН'!$G$17</f>
        <v>4289.8392926099996</v>
      </c>
      <c r="D68" s="35">
        <f>SUMIFS(СВЦЭМ!$C$34:$C$777,СВЦЭМ!$A$34:$A$777,$A68,СВЦЭМ!$B$34:$B$777,D$47)+'СЕТ СН'!$G$9+СВЦЭМ!$D$10+'СЕТ СН'!$G$5-'СЕТ СН'!$G$17</f>
        <v>4326.5966217799996</v>
      </c>
      <c r="E68" s="35">
        <f>SUMIFS(СВЦЭМ!$C$34:$C$777,СВЦЭМ!$A$34:$A$777,$A68,СВЦЭМ!$B$34:$B$777,E$47)+'СЕТ СН'!$G$9+СВЦЭМ!$D$10+'СЕТ СН'!$G$5-'СЕТ СН'!$G$17</f>
        <v>4348.4177265099997</v>
      </c>
      <c r="F68" s="35">
        <f>SUMIFS(СВЦЭМ!$C$34:$C$777,СВЦЭМ!$A$34:$A$777,$A68,СВЦЭМ!$B$34:$B$777,F$47)+'СЕТ СН'!$G$9+СВЦЭМ!$D$10+'СЕТ СН'!$G$5-'СЕТ СН'!$G$17</f>
        <v>4352.1838397399997</v>
      </c>
      <c r="G68" s="35">
        <f>SUMIFS(СВЦЭМ!$C$34:$C$777,СВЦЭМ!$A$34:$A$777,$A68,СВЦЭМ!$B$34:$B$777,G$47)+'СЕТ СН'!$G$9+СВЦЭМ!$D$10+'СЕТ СН'!$G$5-'СЕТ СН'!$G$17</f>
        <v>4349.4150763400003</v>
      </c>
      <c r="H68" s="35">
        <f>SUMIFS(СВЦЭМ!$C$34:$C$777,СВЦЭМ!$A$34:$A$777,$A68,СВЦЭМ!$B$34:$B$777,H$47)+'СЕТ СН'!$G$9+СВЦЭМ!$D$10+'СЕТ СН'!$G$5-'СЕТ СН'!$G$17</f>
        <v>4316.2255866200003</v>
      </c>
      <c r="I68" s="35">
        <f>SUMIFS(СВЦЭМ!$C$34:$C$777,СВЦЭМ!$A$34:$A$777,$A68,СВЦЭМ!$B$34:$B$777,I$47)+'СЕТ СН'!$G$9+СВЦЭМ!$D$10+'СЕТ СН'!$G$5-'СЕТ СН'!$G$17</f>
        <v>4307.5380752999999</v>
      </c>
      <c r="J68" s="35">
        <f>SUMIFS(СВЦЭМ!$C$34:$C$777,СВЦЭМ!$A$34:$A$777,$A68,СВЦЭМ!$B$34:$B$777,J$47)+'СЕТ СН'!$G$9+СВЦЭМ!$D$10+'СЕТ СН'!$G$5-'СЕТ СН'!$G$17</f>
        <v>4243.3906993000001</v>
      </c>
      <c r="K68" s="35">
        <f>SUMIFS(СВЦЭМ!$C$34:$C$777,СВЦЭМ!$A$34:$A$777,$A68,СВЦЭМ!$B$34:$B$777,K$47)+'СЕТ СН'!$G$9+СВЦЭМ!$D$10+'СЕТ СН'!$G$5-'СЕТ СН'!$G$17</f>
        <v>4182.4682762399998</v>
      </c>
      <c r="L68" s="35">
        <f>SUMIFS(СВЦЭМ!$C$34:$C$777,СВЦЭМ!$A$34:$A$777,$A68,СВЦЭМ!$B$34:$B$777,L$47)+'СЕТ СН'!$G$9+СВЦЭМ!$D$10+'СЕТ СН'!$G$5-'СЕТ СН'!$G$17</f>
        <v>4155.3577383000002</v>
      </c>
      <c r="M68" s="35">
        <f>SUMIFS(СВЦЭМ!$C$34:$C$777,СВЦЭМ!$A$34:$A$777,$A68,СВЦЭМ!$B$34:$B$777,M$47)+'СЕТ СН'!$G$9+СВЦЭМ!$D$10+'СЕТ СН'!$G$5-'СЕТ СН'!$G$17</f>
        <v>4165.7789404699997</v>
      </c>
      <c r="N68" s="35">
        <f>SUMIFS(СВЦЭМ!$C$34:$C$777,СВЦЭМ!$A$34:$A$777,$A68,СВЦЭМ!$B$34:$B$777,N$47)+'СЕТ СН'!$G$9+СВЦЭМ!$D$10+'СЕТ СН'!$G$5-'СЕТ СН'!$G$17</f>
        <v>4183.4253493099995</v>
      </c>
      <c r="O68" s="35">
        <f>SUMIFS(СВЦЭМ!$C$34:$C$777,СВЦЭМ!$A$34:$A$777,$A68,СВЦЭМ!$B$34:$B$777,O$47)+'СЕТ СН'!$G$9+СВЦЭМ!$D$10+'СЕТ СН'!$G$5-'СЕТ СН'!$G$17</f>
        <v>4184.9274220699999</v>
      </c>
      <c r="P68" s="35">
        <f>SUMIFS(СВЦЭМ!$C$34:$C$777,СВЦЭМ!$A$34:$A$777,$A68,СВЦЭМ!$B$34:$B$777,P$47)+'СЕТ СН'!$G$9+СВЦЭМ!$D$10+'СЕТ СН'!$G$5-'СЕТ СН'!$G$17</f>
        <v>4215.3066219100001</v>
      </c>
      <c r="Q68" s="35">
        <f>SUMIFS(СВЦЭМ!$C$34:$C$777,СВЦЭМ!$A$34:$A$777,$A68,СВЦЭМ!$B$34:$B$777,Q$47)+'СЕТ СН'!$G$9+СВЦЭМ!$D$10+'СЕТ СН'!$G$5-'СЕТ СН'!$G$17</f>
        <v>4214.1836373599999</v>
      </c>
      <c r="R68" s="35">
        <f>SUMIFS(СВЦЭМ!$C$34:$C$777,СВЦЭМ!$A$34:$A$777,$A68,СВЦЭМ!$B$34:$B$777,R$47)+'СЕТ СН'!$G$9+СВЦЭМ!$D$10+'СЕТ СН'!$G$5-'СЕТ СН'!$G$17</f>
        <v>4221.7583064800001</v>
      </c>
      <c r="S68" s="35">
        <f>SUMIFS(СВЦЭМ!$C$34:$C$777,СВЦЭМ!$A$34:$A$777,$A68,СВЦЭМ!$B$34:$B$777,S$47)+'СЕТ СН'!$G$9+СВЦЭМ!$D$10+'СЕТ СН'!$G$5-'СЕТ СН'!$G$17</f>
        <v>4209.5071444999994</v>
      </c>
      <c r="T68" s="35">
        <f>SUMIFS(СВЦЭМ!$C$34:$C$777,СВЦЭМ!$A$34:$A$777,$A68,СВЦЭМ!$B$34:$B$777,T$47)+'СЕТ СН'!$G$9+СВЦЭМ!$D$10+'СЕТ СН'!$G$5-'СЕТ СН'!$G$17</f>
        <v>4177.6932542899995</v>
      </c>
      <c r="U68" s="35">
        <f>SUMIFS(СВЦЭМ!$C$34:$C$777,СВЦЭМ!$A$34:$A$777,$A68,СВЦЭМ!$B$34:$B$777,U$47)+'СЕТ СН'!$G$9+СВЦЭМ!$D$10+'СЕТ СН'!$G$5-'СЕТ СН'!$G$17</f>
        <v>4171.1264071799997</v>
      </c>
      <c r="V68" s="35">
        <f>SUMIFS(СВЦЭМ!$C$34:$C$777,СВЦЭМ!$A$34:$A$777,$A68,СВЦЭМ!$B$34:$B$777,V$47)+'СЕТ СН'!$G$9+СВЦЭМ!$D$10+'СЕТ СН'!$G$5-'СЕТ СН'!$G$17</f>
        <v>4141.7384967600001</v>
      </c>
      <c r="W68" s="35">
        <f>SUMIFS(СВЦЭМ!$C$34:$C$777,СВЦЭМ!$A$34:$A$777,$A68,СВЦЭМ!$B$34:$B$777,W$47)+'СЕТ СН'!$G$9+СВЦЭМ!$D$10+'СЕТ СН'!$G$5-'СЕТ СН'!$G$17</f>
        <v>4103.7195800999998</v>
      </c>
      <c r="X68" s="35">
        <f>SUMIFS(СВЦЭМ!$C$34:$C$777,СВЦЭМ!$A$34:$A$777,$A68,СВЦЭМ!$B$34:$B$777,X$47)+'СЕТ СН'!$G$9+СВЦЭМ!$D$10+'СЕТ СН'!$G$5-'СЕТ СН'!$G$17</f>
        <v>4124.10632214</v>
      </c>
      <c r="Y68" s="35">
        <f>SUMIFS(СВЦЭМ!$C$34:$C$777,СВЦЭМ!$A$34:$A$777,$A68,СВЦЭМ!$B$34:$B$777,Y$47)+'СЕТ СН'!$G$9+СВЦЭМ!$D$10+'СЕТ СН'!$G$5-'СЕТ СН'!$G$17</f>
        <v>4203.4781417100003</v>
      </c>
    </row>
    <row r="69" spans="1:27" ht="15.75" x14ac:dyDescent="0.2">
      <c r="A69" s="34">
        <f t="shared" si="1"/>
        <v>42877</v>
      </c>
      <c r="B69" s="35">
        <f>SUMIFS(СВЦЭМ!$C$34:$C$777,СВЦЭМ!$A$34:$A$777,$A69,СВЦЭМ!$B$34:$B$777,B$47)+'СЕТ СН'!$G$9+СВЦЭМ!$D$10+'СЕТ СН'!$G$5-'СЕТ СН'!$G$17</f>
        <v>4238.3614177399995</v>
      </c>
      <c r="C69" s="35">
        <f>SUMIFS(СВЦЭМ!$C$34:$C$777,СВЦЭМ!$A$34:$A$777,$A69,СВЦЭМ!$B$34:$B$777,C$47)+'СЕТ СН'!$G$9+СВЦЭМ!$D$10+'СЕТ СН'!$G$5-'СЕТ СН'!$G$17</f>
        <v>4299.4634741700002</v>
      </c>
      <c r="D69" s="35">
        <f>SUMIFS(СВЦЭМ!$C$34:$C$777,СВЦЭМ!$A$34:$A$777,$A69,СВЦЭМ!$B$34:$B$777,D$47)+'СЕТ СН'!$G$9+СВЦЭМ!$D$10+'СЕТ СН'!$G$5-'СЕТ СН'!$G$17</f>
        <v>4340.6545746199999</v>
      </c>
      <c r="E69" s="35">
        <f>SUMIFS(СВЦЭМ!$C$34:$C$777,СВЦЭМ!$A$34:$A$777,$A69,СВЦЭМ!$B$34:$B$777,E$47)+'СЕТ СН'!$G$9+СВЦЭМ!$D$10+'СЕТ СН'!$G$5-'СЕТ СН'!$G$17</f>
        <v>4354.4739502599996</v>
      </c>
      <c r="F69" s="35">
        <f>SUMIFS(СВЦЭМ!$C$34:$C$777,СВЦЭМ!$A$34:$A$777,$A69,СВЦЭМ!$B$34:$B$777,F$47)+'СЕТ СН'!$G$9+СВЦЭМ!$D$10+'СЕТ СН'!$G$5-'СЕТ СН'!$G$17</f>
        <v>4352.8989318599997</v>
      </c>
      <c r="G69" s="35">
        <f>SUMIFS(СВЦЭМ!$C$34:$C$777,СВЦЭМ!$A$34:$A$777,$A69,СВЦЭМ!$B$34:$B$777,G$47)+'СЕТ СН'!$G$9+СВЦЭМ!$D$10+'СЕТ СН'!$G$5-'СЕТ СН'!$G$17</f>
        <v>4337.5291849999994</v>
      </c>
      <c r="H69" s="35">
        <f>SUMIFS(СВЦЭМ!$C$34:$C$777,СВЦЭМ!$A$34:$A$777,$A69,СВЦЭМ!$B$34:$B$777,H$47)+'СЕТ СН'!$G$9+СВЦЭМ!$D$10+'СЕТ СН'!$G$5-'СЕТ СН'!$G$17</f>
        <v>4257.5308420800002</v>
      </c>
      <c r="I69" s="35">
        <f>SUMIFS(СВЦЭМ!$C$34:$C$777,СВЦЭМ!$A$34:$A$777,$A69,СВЦЭМ!$B$34:$B$777,I$47)+'СЕТ СН'!$G$9+СВЦЭМ!$D$10+'СЕТ СН'!$G$5-'СЕТ СН'!$G$17</f>
        <v>4206.0112985300002</v>
      </c>
      <c r="J69" s="35">
        <f>SUMIFS(СВЦЭМ!$C$34:$C$777,СВЦЭМ!$A$34:$A$777,$A69,СВЦЭМ!$B$34:$B$777,J$47)+'СЕТ СН'!$G$9+СВЦЭМ!$D$10+'СЕТ СН'!$G$5-'СЕТ СН'!$G$17</f>
        <v>4186.9576888800002</v>
      </c>
      <c r="K69" s="35">
        <f>SUMIFS(СВЦЭМ!$C$34:$C$777,СВЦЭМ!$A$34:$A$777,$A69,СВЦЭМ!$B$34:$B$777,K$47)+'СЕТ СН'!$G$9+СВЦЭМ!$D$10+'СЕТ СН'!$G$5-'СЕТ СН'!$G$17</f>
        <v>4144.73286001</v>
      </c>
      <c r="L69" s="35">
        <f>SUMIFS(СВЦЭМ!$C$34:$C$777,СВЦЭМ!$A$34:$A$777,$A69,СВЦЭМ!$B$34:$B$777,L$47)+'СЕТ СН'!$G$9+СВЦЭМ!$D$10+'СЕТ СН'!$G$5-'СЕТ СН'!$G$17</f>
        <v>4142.5071602500002</v>
      </c>
      <c r="M69" s="35">
        <f>SUMIFS(СВЦЭМ!$C$34:$C$777,СВЦЭМ!$A$34:$A$777,$A69,СВЦЭМ!$B$34:$B$777,M$47)+'СЕТ СН'!$G$9+СВЦЭМ!$D$10+'СЕТ СН'!$G$5-'СЕТ СН'!$G$17</f>
        <v>4150.6293844499996</v>
      </c>
      <c r="N69" s="35">
        <f>SUMIFS(СВЦЭМ!$C$34:$C$777,СВЦЭМ!$A$34:$A$777,$A69,СВЦЭМ!$B$34:$B$777,N$47)+'СЕТ СН'!$G$9+СВЦЭМ!$D$10+'СЕТ СН'!$G$5-'СЕТ СН'!$G$17</f>
        <v>4176.4293778700003</v>
      </c>
      <c r="O69" s="35">
        <f>SUMIFS(СВЦЭМ!$C$34:$C$777,СВЦЭМ!$A$34:$A$777,$A69,СВЦЭМ!$B$34:$B$777,O$47)+'СЕТ СН'!$G$9+СВЦЭМ!$D$10+'СЕТ СН'!$G$5-'СЕТ СН'!$G$17</f>
        <v>4166.5744315800002</v>
      </c>
      <c r="P69" s="35">
        <f>SUMIFS(СВЦЭМ!$C$34:$C$777,СВЦЭМ!$A$34:$A$777,$A69,СВЦЭМ!$B$34:$B$777,P$47)+'СЕТ СН'!$G$9+СВЦЭМ!$D$10+'СЕТ СН'!$G$5-'СЕТ СН'!$G$17</f>
        <v>4194.1764468299998</v>
      </c>
      <c r="Q69" s="35">
        <f>SUMIFS(СВЦЭМ!$C$34:$C$777,СВЦЭМ!$A$34:$A$777,$A69,СВЦЭМ!$B$34:$B$777,Q$47)+'СЕТ СН'!$G$9+СВЦЭМ!$D$10+'СЕТ СН'!$G$5-'СЕТ СН'!$G$17</f>
        <v>4198.9578192899999</v>
      </c>
      <c r="R69" s="35">
        <f>SUMIFS(СВЦЭМ!$C$34:$C$777,СВЦЭМ!$A$34:$A$777,$A69,СВЦЭМ!$B$34:$B$777,R$47)+'СЕТ СН'!$G$9+СВЦЭМ!$D$10+'СЕТ СН'!$G$5-'СЕТ СН'!$G$17</f>
        <v>4199.6092118099996</v>
      </c>
      <c r="S69" s="35">
        <f>SUMIFS(СВЦЭМ!$C$34:$C$777,СВЦЭМ!$A$34:$A$777,$A69,СВЦЭМ!$B$34:$B$777,S$47)+'СЕТ СН'!$G$9+СВЦЭМ!$D$10+'СЕТ СН'!$G$5-'СЕТ СН'!$G$17</f>
        <v>4201.9452634700001</v>
      </c>
      <c r="T69" s="35">
        <f>SUMIFS(СВЦЭМ!$C$34:$C$777,СВЦЭМ!$A$34:$A$777,$A69,СВЦЭМ!$B$34:$B$777,T$47)+'СЕТ СН'!$G$9+СВЦЭМ!$D$10+'СЕТ СН'!$G$5-'СЕТ СН'!$G$17</f>
        <v>4174.8055981400003</v>
      </c>
      <c r="U69" s="35">
        <f>SUMIFS(СВЦЭМ!$C$34:$C$777,СВЦЭМ!$A$34:$A$777,$A69,СВЦЭМ!$B$34:$B$777,U$47)+'СЕТ СН'!$G$9+СВЦЭМ!$D$10+'СЕТ СН'!$G$5-'СЕТ СН'!$G$17</f>
        <v>4171.3519879300002</v>
      </c>
      <c r="V69" s="35">
        <f>SUMIFS(СВЦЭМ!$C$34:$C$777,СВЦЭМ!$A$34:$A$777,$A69,СВЦЭМ!$B$34:$B$777,V$47)+'СЕТ СН'!$G$9+СВЦЭМ!$D$10+'СЕТ СН'!$G$5-'СЕТ СН'!$G$17</f>
        <v>4135.6943821799996</v>
      </c>
      <c r="W69" s="35">
        <f>SUMIFS(СВЦЭМ!$C$34:$C$777,СВЦЭМ!$A$34:$A$777,$A69,СВЦЭМ!$B$34:$B$777,W$47)+'СЕТ СН'!$G$9+СВЦЭМ!$D$10+'СЕТ СН'!$G$5-'СЕТ СН'!$G$17</f>
        <v>4111.5194181500001</v>
      </c>
      <c r="X69" s="35">
        <f>SUMIFS(СВЦЭМ!$C$34:$C$777,СВЦЭМ!$A$34:$A$777,$A69,СВЦЭМ!$B$34:$B$777,X$47)+'СЕТ СН'!$G$9+СВЦЭМ!$D$10+'СЕТ СН'!$G$5-'СЕТ СН'!$G$17</f>
        <v>4128.2398737000003</v>
      </c>
      <c r="Y69" s="35">
        <f>SUMIFS(СВЦЭМ!$C$34:$C$777,СВЦЭМ!$A$34:$A$777,$A69,СВЦЭМ!$B$34:$B$777,Y$47)+'СЕТ СН'!$G$9+СВЦЭМ!$D$10+'СЕТ СН'!$G$5-'СЕТ СН'!$G$17</f>
        <v>4198.5758702900002</v>
      </c>
    </row>
    <row r="70" spans="1:27" ht="15.75" x14ac:dyDescent="0.2">
      <c r="A70" s="34">
        <f t="shared" si="1"/>
        <v>42878</v>
      </c>
      <c r="B70" s="35">
        <f>SUMIFS(СВЦЭМ!$C$34:$C$777,СВЦЭМ!$A$34:$A$777,$A70,СВЦЭМ!$B$34:$B$777,B$47)+'СЕТ СН'!$G$9+СВЦЭМ!$D$10+'СЕТ СН'!$G$5-'СЕТ СН'!$G$17</f>
        <v>4245.5042939799996</v>
      </c>
      <c r="C70" s="35">
        <f>SUMIFS(СВЦЭМ!$C$34:$C$777,СВЦЭМ!$A$34:$A$777,$A70,СВЦЭМ!$B$34:$B$777,C$47)+'СЕТ СН'!$G$9+СВЦЭМ!$D$10+'СЕТ СН'!$G$5-'СЕТ СН'!$G$17</f>
        <v>4306.7166483599995</v>
      </c>
      <c r="D70" s="35">
        <f>SUMIFS(СВЦЭМ!$C$34:$C$777,СВЦЭМ!$A$34:$A$777,$A70,СВЦЭМ!$B$34:$B$777,D$47)+'СЕТ СН'!$G$9+СВЦЭМ!$D$10+'СЕТ СН'!$G$5-'СЕТ СН'!$G$17</f>
        <v>4345.0875599700003</v>
      </c>
      <c r="E70" s="35">
        <f>SUMIFS(СВЦЭМ!$C$34:$C$777,СВЦЭМ!$A$34:$A$777,$A70,СВЦЭМ!$B$34:$B$777,E$47)+'СЕТ СН'!$G$9+СВЦЭМ!$D$10+'СЕТ СН'!$G$5-'СЕТ СН'!$G$17</f>
        <v>4359.1639101399996</v>
      </c>
      <c r="F70" s="35">
        <f>SUMIFS(СВЦЭМ!$C$34:$C$777,СВЦЭМ!$A$34:$A$777,$A70,СВЦЭМ!$B$34:$B$777,F$47)+'СЕТ СН'!$G$9+СВЦЭМ!$D$10+'СЕТ СН'!$G$5-'СЕТ СН'!$G$17</f>
        <v>4362.1606473299998</v>
      </c>
      <c r="G70" s="35">
        <f>SUMIFS(СВЦЭМ!$C$34:$C$777,СВЦЭМ!$A$34:$A$777,$A70,СВЦЭМ!$B$34:$B$777,G$47)+'СЕТ СН'!$G$9+СВЦЭМ!$D$10+'СЕТ СН'!$G$5-'СЕТ СН'!$G$17</f>
        <v>4344.4497897299998</v>
      </c>
      <c r="H70" s="35">
        <f>SUMIFS(СВЦЭМ!$C$34:$C$777,СВЦЭМ!$A$34:$A$777,$A70,СВЦЭМ!$B$34:$B$777,H$47)+'СЕТ СН'!$G$9+СВЦЭМ!$D$10+'СЕТ СН'!$G$5-'СЕТ СН'!$G$17</f>
        <v>4289.8335201</v>
      </c>
      <c r="I70" s="35">
        <f>SUMIFS(СВЦЭМ!$C$34:$C$777,СВЦЭМ!$A$34:$A$777,$A70,СВЦЭМ!$B$34:$B$777,I$47)+'СЕТ СН'!$G$9+СВЦЭМ!$D$10+'СЕТ СН'!$G$5-'СЕТ СН'!$G$17</f>
        <v>4254.4606577200002</v>
      </c>
      <c r="J70" s="35">
        <f>SUMIFS(СВЦЭМ!$C$34:$C$777,СВЦЭМ!$A$34:$A$777,$A70,СВЦЭМ!$B$34:$B$777,J$47)+'СЕТ СН'!$G$9+СВЦЭМ!$D$10+'СЕТ СН'!$G$5-'СЕТ СН'!$G$17</f>
        <v>4209.9530087100002</v>
      </c>
      <c r="K70" s="35">
        <f>SUMIFS(СВЦЭМ!$C$34:$C$777,СВЦЭМ!$A$34:$A$777,$A70,СВЦЭМ!$B$34:$B$777,K$47)+'СЕТ СН'!$G$9+СВЦЭМ!$D$10+'СЕТ СН'!$G$5-'СЕТ СН'!$G$17</f>
        <v>4179.5687083800003</v>
      </c>
      <c r="L70" s="35">
        <f>SUMIFS(СВЦЭМ!$C$34:$C$777,СВЦЭМ!$A$34:$A$777,$A70,СВЦЭМ!$B$34:$B$777,L$47)+'СЕТ СН'!$G$9+СВЦЭМ!$D$10+'СЕТ СН'!$G$5-'СЕТ СН'!$G$17</f>
        <v>4164.0415920899995</v>
      </c>
      <c r="M70" s="35">
        <f>SUMIFS(СВЦЭМ!$C$34:$C$777,СВЦЭМ!$A$34:$A$777,$A70,СВЦЭМ!$B$34:$B$777,M$47)+'СЕТ СН'!$G$9+СВЦЭМ!$D$10+'СЕТ СН'!$G$5-'СЕТ СН'!$G$17</f>
        <v>4178.0083184100004</v>
      </c>
      <c r="N70" s="35">
        <f>SUMIFS(СВЦЭМ!$C$34:$C$777,СВЦЭМ!$A$34:$A$777,$A70,СВЦЭМ!$B$34:$B$777,N$47)+'СЕТ СН'!$G$9+СВЦЭМ!$D$10+'СЕТ СН'!$G$5-'СЕТ СН'!$G$17</f>
        <v>4188.1662360299997</v>
      </c>
      <c r="O70" s="35">
        <f>SUMIFS(СВЦЭМ!$C$34:$C$777,СВЦЭМ!$A$34:$A$777,$A70,СВЦЭМ!$B$34:$B$777,O$47)+'СЕТ СН'!$G$9+СВЦЭМ!$D$10+'СЕТ СН'!$G$5-'СЕТ СН'!$G$17</f>
        <v>4172.2625402200001</v>
      </c>
      <c r="P70" s="35">
        <f>SUMIFS(СВЦЭМ!$C$34:$C$777,СВЦЭМ!$A$34:$A$777,$A70,СВЦЭМ!$B$34:$B$777,P$47)+'СЕТ СН'!$G$9+СВЦЭМ!$D$10+'СЕТ СН'!$G$5-'СЕТ СН'!$G$17</f>
        <v>4206.70215852</v>
      </c>
      <c r="Q70" s="35">
        <f>SUMIFS(СВЦЭМ!$C$34:$C$777,СВЦЭМ!$A$34:$A$777,$A70,СВЦЭМ!$B$34:$B$777,Q$47)+'СЕТ СН'!$G$9+СВЦЭМ!$D$10+'СЕТ СН'!$G$5-'СЕТ СН'!$G$17</f>
        <v>4210.9970850399995</v>
      </c>
      <c r="R70" s="35">
        <f>SUMIFS(СВЦЭМ!$C$34:$C$777,СВЦЭМ!$A$34:$A$777,$A70,СВЦЭМ!$B$34:$B$777,R$47)+'СЕТ СН'!$G$9+СВЦЭМ!$D$10+'СЕТ СН'!$G$5-'СЕТ СН'!$G$17</f>
        <v>4213.8879788899994</v>
      </c>
      <c r="S70" s="35">
        <f>SUMIFS(СВЦЭМ!$C$34:$C$777,СВЦЭМ!$A$34:$A$777,$A70,СВЦЭМ!$B$34:$B$777,S$47)+'СЕТ СН'!$G$9+СВЦЭМ!$D$10+'СЕТ СН'!$G$5-'СЕТ СН'!$G$17</f>
        <v>4203.5361881899998</v>
      </c>
      <c r="T70" s="35">
        <f>SUMIFS(СВЦЭМ!$C$34:$C$777,СВЦЭМ!$A$34:$A$777,$A70,СВЦЭМ!$B$34:$B$777,T$47)+'СЕТ СН'!$G$9+СВЦЭМ!$D$10+'СЕТ СН'!$G$5-'СЕТ СН'!$G$17</f>
        <v>4172.3940423100003</v>
      </c>
      <c r="U70" s="35">
        <f>SUMIFS(СВЦЭМ!$C$34:$C$777,СВЦЭМ!$A$34:$A$777,$A70,СВЦЭМ!$B$34:$B$777,U$47)+'СЕТ СН'!$G$9+СВЦЭМ!$D$10+'СЕТ СН'!$G$5-'СЕТ СН'!$G$17</f>
        <v>4173.0162492399995</v>
      </c>
      <c r="V70" s="35">
        <f>SUMIFS(СВЦЭМ!$C$34:$C$777,СВЦЭМ!$A$34:$A$777,$A70,СВЦЭМ!$B$34:$B$777,V$47)+'СЕТ СН'!$G$9+СВЦЭМ!$D$10+'СЕТ СН'!$G$5-'СЕТ СН'!$G$17</f>
        <v>4144.50323243</v>
      </c>
      <c r="W70" s="35">
        <f>SUMIFS(СВЦЭМ!$C$34:$C$777,СВЦЭМ!$A$34:$A$777,$A70,СВЦЭМ!$B$34:$B$777,W$47)+'СЕТ СН'!$G$9+СВЦЭМ!$D$10+'СЕТ СН'!$G$5-'СЕТ СН'!$G$17</f>
        <v>4103.2848007499997</v>
      </c>
      <c r="X70" s="35">
        <f>SUMIFS(СВЦЭМ!$C$34:$C$777,СВЦЭМ!$A$34:$A$777,$A70,СВЦЭМ!$B$34:$B$777,X$47)+'СЕТ СН'!$G$9+СВЦЭМ!$D$10+'СЕТ СН'!$G$5-'СЕТ СН'!$G$17</f>
        <v>4142.7229385600003</v>
      </c>
      <c r="Y70" s="35">
        <f>SUMIFS(СВЦЭМ!$C$34:$C$777,СВЦЭМ!$A$34:$A$777,$A70,СВЦЭМ!$B$34:$B$777,Y$47)+'СЕТ СН'!$G$9+СВЦЭМ!$D$10+'СЕТ СН'!$G$5-'СЕТ СН'!$G$17</f>
        <v>4209.7535913499996</v>
      </c>
    </row>
    <row r="71" spans="1:27" ht="15.75" x14ac:dyDescent="0.2">
      <c r="A71" s="34">
        <f t="shared" si="1"/>
        <v>42879</v>
      </c>
      <c r="B71" s="35">
        <f>SUMIFS(СВЦЭМ!$C$34:$C$777,СВЦЭМ!$A$34:$A$777,$A71,СВЦЭМ!$B$34:$B$777,B$47)+'СЕТ СН'!$G$9+СВЦЭМ!$D$10+'СЕТ СН'!$G$5-'СЕТ СН'!$G$17</f>
        <v>4253.87373776</v>
      </c>
      <c r="C71" s="35">
        <f>SUMIFS(СВЦЭМ!$C$34:$C$777,СВЦЭМ!$A$34:$A$777,$A71,СВЦЭМ!$B$34:$B$777,C$47)+'СЕТ СН'!$G$9+СВЦЭМ!$D$10+'СЕТ СН'!$G$5-'СЕТ СН'!$G$17</f>
        <v>4306.9195671999996</v>
      </c>
      <c r="D71" s="35">
        <f>SUMIFS(СВЦЭМ!$C$34:$C$777,СВЦЭМ!$A$34:$A$777,$A71,СВЦЭМ!$B$34:$B$777,D$47)+'СЕТ СН'!$G$9+СВЦЭМ!$D$10+'СЕТ СН'!$G$5-'СЕТ СН'!$G$17</f>
        <v>4291.5637847500002</v>
      </c>
      <c r="E71" s="35">
        <f>SUMIFS(СВЦЭМ!$C$34:$C$777,СВЦЭМ!$A$34:$A$777,$A71,СВЦЭМ!$B$34:$B$777,E$47)+'СЕТ СН'!$G$9+СВЦЭМ!$D$10+'СЕТ СН'!$G$5-'СЕТ СН'!$G$17</f>
        <v>4261.5788065999996</v>
      </c>
      <c r="F71" s="35">
        <f>SUMIFS(СВЦЭМ!$C$34:$C$777,СВЦЭМ!$A$34:$A$777,$A71,СВЦЭМ!$B$34:$B$777,F$47)+'СЕТ СН'!$G$9+СВЦЭМ!$D$10+'СЕТ СН'!$G$5-'СЕТ СН'!$G$17</f>
        <v>4261.0344344900004</v>
      </c>
      <c r="G71" s="35">
        <f>SUMIFS(СВЦЭМ!$C$34:$C$777,СВЦЭМ!$A$34:$A$777,$A71,СВЦЭМ!$B$34:$B$777,G$47)+'СЕТ СН'!$G$9+СВЦЭМ!$D$10+'СЕТ СН'!$G$5-'СЕТ СН'!$G$17</f>
        <v>4252.0977998299995</v>
      </c>
      <c r="H71" s="35">
        <f>SUMIFS(СВЦЭМ!$C$34:$C$777,СВЦЭМ!$A$34:$A$777,$A71,СВЦЭМ!$B$34:$B$777,H$47)+'СЕТ СН'!$G$9+СВЦЭМ!$D$10+'СЕТ СН'!$G$5-'СЕТ СН'!$G$17</f>
        <v>4250.25029954</v>
      </c>
      <c r="I71" s="35">
        <f>SUMIFS(СВЦЭМ!$C$34:$C$777,СВЦЭМ!$A$34:$A$777,$A71,СВЦЭМ!$B$34:$B$777,I$47)+'СЕТ СН'!$G$9+СВЦЭМ!$D$10+'СЕТ СН'!$G$5-'СЕТ СН'!$G$17</f>
        <v>4222.8582742199997</v>
      </c>
      <c r="J71" s="35">
        <f>SUMIFS(СВЦЭМ!$C$34:$C$777,СВЦЭМ!$A$34:$A$777,$A71,СВЦЭМ!$B$34:$B$777,J$47)+'СЕТ СН'!$G$9+СВЦЭМ!$D$10+'СЕТ СН'!$G$5-'СЕТ СН'!$G$17</f>
        <v>4214.1218490399997</v>
      </c>
      <c r="K71" s="35">
        <f>SUMIFS(СВЦЭМ!$C$34:$C$777,СВЦЭМ!$A$34:$A$777,$A71,СВЦЭМ!$B$34:$B$777,K$47)+'СЕТ СН'!$G$9+СВЦЭМ!$D$10+'СЕТ СН'!$G$5-'СЕТ СН'!$G$17</f>
        <v>4215.6247145799998</v>
      </c>
      <c r="L71" s="35">
        <f>SUMIFS(СВЦЭМ!$C$34:$C$777,СВЦЭМ!$A$34:$A$777,$A71,СВЦЭМ!$B$34:$B$777,L$47)+'СЕТ СН'!$G$9+СВЦЭМ!$D$10+'СЕТ СН'!$G$5-'СЕТ СН'!$G$17</f>
        <v>4223.15194651</v>
      </c>
      <c r="M71" s="35">
        <f>SUMIFS(СВЦЭМ!$C$34:$C$777,СВЦЭМ!$A$34:$A$777,$A71,СВЦЭМ!$B$34:$B$777,M$47)+'СЕТ СН'!$G$9+СВЦЭМ!$D$10+'СЕТ СН'!$G$5-'СЕТ СН'!$G$17</f>
        <v>4216.9633933999994</v>
      </c>
      <c r="N71" s="35">
        <f>SUMIFS(СВЦЭМ!$C$34:$C$777,СВЦЭМ!$A$34:$A$777,$A71,СВЦЭМ!$B$34:$B$777,N$47)+'СЕТ СН'!$G$9+СВЦЭМ!$D$10+'СЕТ СН'!$G$5-'СЕТ СН'!$G$17</f>
        <v>4207.2893074399999</v>
      </c>
      <c r="O71" s="35">
        <f>SUMIFS(СВЦЭМ!$C$34:$C$777,СВЦЭМ!$A$34:$A$777,$A71,СВЦЭМ!$B$34:$B$777,O$47)+'СЕТ СН'!$G$9+СВЦЭМ!$D$10+'СЕТ СН'!$G$5-'СЕТ СН'!$G$17</f>
        <v>4210.3738561</v>
      </c>
      <c r="P71" s="35">
        <f>SUMIFS(СВЦЭМ!$C$34:$C$777,СВЦЭМ!$A$34:$A$777,$A71,СВЦЭМ!$B$34:$B$777,P$47)+'СЕТ СН'!$G$9+СВЦЭМ!$D$10+'СЕТ СН'!$G$5-'СЕТ СН'!$G$17</f>
        <v>4213.1473089800002</v>
      </c>
      <c r="Q71" s="35">
        <f>SUMIFS(СВЦЭМ!$C$34:$C$777,СВЦЭМ!$A$34:$A$777,$A71,СВЦЭМ!$B$34:$B$777,Q$47)+'СЕТ СН'!$G$9+СВЦЭМ!$D$10+'СЕТ СН'!$G$5-'СЕТ СН'!$G$17</f>
        <v>4208.61474834</v>
      </c>
      <c r="R71" s="35">
        <f>SUMIFS(СВЦЭМ!$C$34:$C$777,СВЦЭМ!$A$34:$A$777,$A71,СВЦЭМ!$B$34:$B$777,R$47)+'СЕТ СН'!$G$9+СВЦЭМ!$D$10+'СЕТ СН'!$G$5-'СЕТ СН'!$G$17</f>
        <v>4207.13132124</v>
      </c>
      <c r="S71" s="35">
        <f>SUMIFS(СВЦЭМ!$C$34:$C$777,СВЦЭМ!$A$34:$A$777,$A71,СВЦЭМ!$B$34:$B$777,S$47)+'СЕТ СН'!$G$9+СВЦЭМ!$D$10+'СЕТ СН'!$G$5-'СЕТ СН'!$G$17</f>
        <v>4204.7857458500002</v>
      </c>
      <c r="T71" s="35">
        <f>SUMIFS(СВЦЭМ!$C$34:$C$777,СВЦЭМ!$A$34:$A$777,$A71,СВЦЭМ!$B$34:$B$777,T$47)+'СЕТ СН'!$G$9+СВЦЭМ!$D$10+'СЕТ СН'!$G$5-'СЕТ СН'!$G$17</f>
        <v>4208.1221239500001</v>
      </c>
      <c r="U71" s="35">
        <f>SUMIFS(СВЦЭМ!$C$34:$C$777,СВЦЭМ!$A$34:$A$777,$A71,СВЦЭМ!$B$34:$B$777,U$47)+'СЕТ СН'!$G$9+СВЦЭМ!$D$10+'СЕТ СН'!$G$5-'СЕТ СН'!$G$17</f>
        <v>4215.8258100900002</v>
      </c>
      <c r="V71" s="35">
        <f>SUMIFS(СВЦЭМ!$C$34:$C$777,СВЦЭМ!$A$34:$A$777,$A71,СВЦЭМ!$B$34:$B$777,V$47)+'СЕТ СН'!$G$9+СВЦЭМ!$D$10+'СЕТ СН'!$G$5-'СЕТ СН'!$G$17</f>
        <v>4218.9940649600003</v>
      </c>
      <c r="W71" s="35">
        <f>SUMIFS(СВЦЭМ!$C$34:$C$777,СВЦЭМ!$A$34:$A$777,$A71,СВЦЭМ!$B$34:$B$777,W$47)+'СЕТ СН'!$G$9+СВЦЭМ!$D$10+'СЕТ СН'!$G$5-'СЕТ СН'!$G$17</f>
        <v>4195.5875704199998</v>
      </c>
      <c r="X71" s="35">
        <f>SUMIFS(СВЦЭМ!$C$34:$C$777,СВЦЭМ!$A$34:$A$777,$A71,СВЦЭМ!$B$34:$B$777,X$47)+'СЕТ СН'!$G$9+СВЦЭМ!$D$10+'СЕТ СН'!$G$5-'СЕТ СН'!$G$17</f>
        <v>4182.9727507699999</v>
      </c>
      <c r="Y71" s="35">
        <f>SUMIFS(СВЦЭМ!$C$34:$C$777,СВЦЭМ!$A$34:$A$777,$A71,СВЦЭМ!$B$34:$B$777,Y$47)+'СЕТ СН'!$G$9+СВЦЭМ!$D$10+'СЕТ СН'!$G$5-'СЕТ СН'!$G$17</f>
        <v>4176.2218175099997</v>
      </c>
    </row>
    <row r="72" spans="1:27" ht="15.75" x14ac:dyDescent="0.2">
      <c r="A72" s="34">
        <f t="shared" si="1"/>
        <v>42880</v>
      </c>
      <c r="B72" s="35">
        <f>SUMIFS(СВЦЭМ!$C$34:$C$777,СВЦЭМ!$A$34:$A$777,$A72,СВЦЭМ!$B$34:$B$777,B$47)+'СЕТ СН'!$G$9+СВЦЭМ!$D$10+'СЕТ СН'!$G$5-'СЕТ СН'!$G$17</f>
        <v>4263.6423862600004</v>
      </c>
      <c r="C72" s="35">
        <f>SUMIFS(СВЦЭМ!$C$34:$C$777,СВЦЭМ!$A$34:$A$777,$A72,СВЦЭМ!$B$34:$B$777,C$47)+'СЕТ СН'!$G$9+СВЦЭМ!$D$10+'СЕТ СН'!$G$5-'СЕТ СН'!$G$17</f>
        <v>4316.4618095400001</v>
      </c>
      <c r="D72" s="35">
        <f>SUMIFS(СВЦЭМ!$C$34:$C$777,СВЦЭМ!$A$34:$A$777,$A72,СВЦЭМ!$B$34:$B$777,D$47)+'СЕТ СН'!$G$9+СВЦЭМ!$D$10+'СЕТ СН'!$G$5-'СЕТ СН'!$G$17</f>
        <v>4324.6788347299998</v>
      </c>
      <c r="E72" s="35">
        <f>SUMIFS(СВЦЭМ!$C$34:$C$777,СВЦЭМ!$A$34:$A$777,$A72,СВЦЭМ!$B$34:$B$777,E$47)+'СЕТ СН'!$G$9+СВЦЭМ!$D$10+'СЕТ СН'!$G$5-'СЕТ СН'!$G$17</f>
        <v>4334.3490094899998</v>
      </c>
      <c r="F72" s="35">
        <f>SUMIFS(СВЦЭМ!$C$34:$C$777,СВЦЭМ!$A$34:$A$777,$A72,СВЦЭМ!$B$34:$B$777,F$47)+'СЕТ СН'!$G$9+СВЦЭМ!$D$10+'СЕТ СН'!$G$5-'СЕТ СН'!$G$17</f>
        <v>4330.6549736500001</v>
      </c>
      <c r="G72" s="35">
        <f>SUMIFS(СВЦЭМ!$C$34:$C$777,СВЦЭМ!$A$34:$A$777,$A72,СВЦЭМ!$B$34:$B$777,G$47)+'СЕТ СН'!$G$9+СВЦЭМ!$D$10+'СЕТ СН'!$G$5-'СЕТ СН'!$G$17</f>
        <v>4332.4839296600003</v>
      </c>
      <c r="H72" s="35">
        <f>SUMIFS(СВЦЭМ!$C$34:$C$777,СВЦЭМ!$A$34:$A$777,$A72,СВЦЭМ!$B$34:$B$777,H$47)+'СЕТ СН'!$G$9+СВЦЭМ!$D$10+'СЕТ СН'!$G$5-'СЕТ СН'!$G$17</f>
        <v>4281.0809790499998</v>
      </c>
      <c r="I72" s="35">
        <f>SUMIFS(СВЦЭМ!$C$34:$C$777,СВЦЭМ!$A$34:$A$777,$A72,СВЦЭМ!$B$34:$B$777,I$47)+'СЕТ СН'!$G$9+СВЦЭМ!$D$10+'СЕТ СН'!$G$5-'СЕТ СН'!$G$17</f>
        <v>4224.7158861299995</v>
      </c>
      <c r="J72" s="35">
        <f>SUMIFS(СВЦЭМ!$C$34:$C$777,СВЦЭМ!$A$34:$A$777,$A72,СВЦЭМ!$B$34:$B$777,J$47)+'СЕТ СН'!$G$9+СВЦЭМ!$D$10+'СЕТ СН'!$G$5-'СЕТ СН'!$G$17</f>
        <v>4219.1196976499996</v>
      </c>
      <c r="K72" s="35">
        <f>SUMIFS(СВЦЭМ!$C$34:$C$777,СВЦЭМ!$A$34:$A$777,$A72,СВЦЭМ!$B$34:$B$777,K$47)+'СЕТ СН'!$G$9+СВЦЭМ!$D$10+'СЕТ СН'!$G$5-'СЕТ СН'!$G$17</f>
        <v>4240.9395533500001</v>
      </c>
      <c r="L72" s="35">
        <f>SUMIFS(СВЦЭМ!$C$34:$C$777,СВЦЭМ!$A$34:$A$777,$A72,СВЦЭМ!$B$34:$B$777,L$47)+'СЕТ СН'!$G$9+СВЦЭМ!$D$10+'СЕТ СН'!$G$5-'СЕТ СН'!$G$17</f>
        <v>4248.2506409799998</v>
      </c>
      <c r="M72" s="35">
        <f>SUMIFS(СВЦЭМ!$C$34:$C$777,СВЦЭМ!$A$34:$A$777,$A72,СВЦЭМ!$B$34:$B$777,M$47)+'СЕТ СН'!$G$9+СВЦЭМ!$D$10+'СЕТ СН'!$G$5-'СЕТ СН'!$G$17</f>
        <v>4245.2314390399997</v>
      </c>
      <c r="N72" s="35">
        <f>SUMIFS(СВЦЭМ!$C$34:$C$777,СВЦЭМ!$A$34:$A$777,$A72,СВЦЭМ!$B$34:$B$777,N$47)+'СЕТ СН'!$G$9+СВЦЭМ!$D$10+'СЕТ СН'!$G$5-'СЕТ СН'!$G$17</f>
        <v>4233.0432633</v>
      </c>
      <c r="O72" s="35">
        <f>SUMIFS(СВЦЭМ!$C$34:$C$777,СВЦЭМ!$A$34:$A$777,$A72,СВЦЭМ!$B$34:$B$777,O$47)+'СЕТ СН'!$G$9+СВЦЭМ!$D$10+'СЕТ СН'!$G$5-'СЕТ СН'!$G$17</f>
        <v>4229.1610054599996</v>
      </c>
      <c r="P72" s="35">
        <f>SUMIFS(СВЦЭМ!$C$34:$C$777,СВЦЭМ!$A$34:$A$777,$A72,СВЦЭМ!$B$34:$B$777,P$47)+'СЕТ СН'!$G$9+СВЦЭМ!$D$10+'СЕТ СН'!$G$5-'СЕТ СН'!$G$17</f>
        <v>4229.9851921499994</v>
      </c>
      <c r="Q72" s="35">
        <f>SUMIFS(СВЦЭМ!$C$34:$C$777,СВЦЭМ!$A$34:$A$777,$A72,СВЦЭМ!$B$34:$B$777,Q$47)+'СЕТ СН'!$G$9+СВЦЭМ!$D$10+'СЕТ СН'!$G$5-'СЕТ СН'!$G$17</f>
        <v>4230.1314112</v>
      </c>
      <c r="R72" s="35">
        <f>SUMIFS(СВЦЭМ!$C$34:$C$777,СВЦЭМ!$A$34:$A$777,$A72,СВЦЭМ!$B$34:$B$777,R$47)+'СЕТ СН'!$G$9+СВЦЭМ!$D$10+'СЕТ СН'!$G$5-'СЕТ СН'!$G$17</f>
        <v>4229.7673112299999</v>
      </c>
      <c r="S72" s="35">
        <f>SUMIFS(СВЦЭМ!$C$34:$C$777,СВЦЭМ!$A$34:$A$777,$A72,СВЦЭМ!$B$34:$B$777,S$47)+'СЕТ СН'!$G$9+СВЦЭМ!$D$10+'СЕТ СН'!$G$5-'СЕТ СН'!$G$17</f>
        <v>4228.7702428699995</v>
      </c>
      <c r="T72" s="35">
        <f>SUMIFS(СВЦЭМ!$C$34:$C$777,СВЦЭМ!$A$34:$A$777,$A72,СВЦЭМ!$B$34:$B$777,T$47)+'СЕТ СН'!$G$9+СВЦЭМ!$D$10+'СЕТ СН'!$G$5-'СЕТ СН'!$G$17</f>
        <v>4241.7634080199996</v>
      </c>
      <c r="U72" s="35">
        <f>SUMIFS(СВЦЭМ!$C$34:$C$777,СВЦЭМ!$A$34:$A$777,$A72,СВЦЭМ!$B$34:$B$777,U$47)+'СЕТ СН'!$G$9+СВЦЭМ!$D$10+'СЕТ СН'!$G$5-'СЕТ СН'!$G$17</f>
        <v>4253.2203435600004</v>
      </c>
      <c r="V72" s="35">
        <f>SUMIFS(СВЦЭМ!$C$34:$C$777,СВЦЭМ!$A$34:$A$777,$A72,СВЦЭМ!$B$34:$B$777,V$47)+'СЕТ СН'!$G$9+СВЦЭМ!$D$10+'СЕТ СН'!$G$5-'СЕТ СН'!$G$17</f>
        <v>4230.2789389399995</v>
      </c>
      <c r="W72" s="35">
        <f>SUMIFS(СВЦЭМ!$C$34:$C$777,СВЦЭМ!$A$34:$A$777,$A72,СВЦЭМ!$B$34:$B$777,W$47)+'СЕТ СН'!$G$9+СВЦЭМ!$D$10+'СЕТ СН'!$G$5-'СЕТ СН'!$G$17</f>
        <v>4201.2061299799998</v>
      </c>
      <c r="X72" s="35">
        <f>SUMIFS(СВЦЭМ!$C$34:$C$777,СВЦЭМ!$A$34:$A$777,$A72,СВЦЭМ!$B$34:$B$777,X$47)+'СЕТ СН'!$G$9+СВЦЭМ!$D$10+'СЕТ СН'!$G$5-'СЕТ СН'!$G$17</f>
        <v>4184.3617530900001</v>
      </c>
      <c r="Y72" s="35">
        <f>SUMIFS(СВЦЭМ!$C$34:$C$777,СВЦЭМ!$A$34:$A$777,$A72,СВЦЭМ!$B$34:$B$777,Y$47)+'СЕТ СН'!$G$9+СВЦЭМ!$D$10+'СЕТ СН'!$G$5-'СЕТ СН'!$G$17</f>
        <v>4195.6710565399999</v>
      </c>
    </row>
    <row r="73" spans="1:27" ht="15.75" x14ac:dyDescent="0.2">
      <c r="A73" s="34">
        <f t="shared" si="1"/>
        <v>42881</v>
      </c>
      <c r="B73" s="35">
        <f>SUMIFS(СВЦЭМ!$C$34:$C$777,СВЦЭМ!$A$34:$A$777,$A73,СВЦЭМ!$B$34:$B$777,B$47)+'СЕТ СН'!$G$9+СВЦЭМ!$D$10+'СЕТ СН'!$G$5-'СЕТ СН'!$G$17</f>
        <v>4296.1033545999999</v>
      </c>
      <c r="C73" s="35">
        <f>SUMIFS(СВЦЭМ!$C$34:$C$777,СВЦЭМ!$A$34:$A$777,$A73,СВЦЭМ!$B$34:$B$777,C$47)+'СЕТ СН'!$G$9+СВЦЭМ!$D$10+'СЕТ СН'!$G$5-'СЕТ СН'!$G$17</f>
        <v>4330.8592247999995</v>
      </c>
      <c r="D73" s="35">
        <f>SUMIFS(СВЦЭМ!$C$34:$C$777,СВЦЭМ!$A$34:$A$777,$A73,СВЦЭМ!$B$34:$B$777,D$47)+'СЕТ СН'!$G$9+СВЦЭМ!$D$10+'СЕТ СН'!$G$5-'СЕТ СН'!$G$17</f>
        <v>4357.2275622300003</v>
      </c>
      <c r="E73" s="35">
        <f>SUMIFS(СВЦЭМ!$C$34:$C$777,СВЦЭМ!$A$34:$A$777,$A73,СВЦЭМ!$B$34:$B$777,E$47)+'СЕТ СН'!$G$9+СВЦЭМ!$D$10+'СЕТ СН'!$G$5-'СЕТ СН'!$G$17</f>
        <v>4368.5049486099997</v>
      </c>
      <c r="F73" s="35">
        <f>SUMIFS(СВЦЭМ!$C$34:$C$777,СВЦЭМ!$A$34:$A$777,$A73,СВЦЭМ!$B$34:$B$777,F$47)+'СЕТ СН'!$G$9+СВЦЭМ!$D$10+'СЕТ СН'!$G$5-'СЕТ СН'!$G$17</f>
        <v>4371.7237361099997</v>
      </c>
      <c r="G73" s="35">
        <f>SUMIFS(СВЦЭМ!$C$34:$C$777,СВЦЭМ!$A$34:$A$777,$A73,СВЦЭМ!$B$34:$B$777,G$47)+'СЕТ СН'!$G$9+СВЦЭМ!$D$10+'СЕТ СН'!$G$5-'СЕТ СН'!$G$17</f>
        <v>4353.1547441499997</v>
      </c>
      <c r="H73" s="35">
        <f>SUMIFS(СВЦЭМ!$C$34:$C$777,СВЦЭМ!$A$34:$A$777,$A73,СВЦЭМ!$B$34:$B$777,H$47)+'СЕТ СН'!$G$9+СВЦЭМ!$D$10+'СЕТ СН'!$G$5-'СЕТ СН'!$G$17</f>
        <v>4320.9042253400003</v>
      </c>
      <c r="I73" s="35">
        <f>SUMIFS(СВЦЭМ!$C$34:$C$777,СВЦЭМ!$A$34:$A$777,$A73,СВЦЭМ!$B$34:$B$777,I$47)+'СЕТ СН'!$G$9+СВЦЭМ!$D$10+'СЕТ СН'!$G$5-'СЕТ СН'!$G$17</f>
        <v>4251.2172710100003</v>
      </c>
      <c r="J73" s="35">
        <f>SUMIFS(СВЦЭМ!$C$34:$C$777,СВЦЭМ!$A$34:$A$777,$A73,СВЦЭМ!$B$34:$B$777,J$47)+'СЕТ СН'!$G$9+СВЦЭМ!$D$10+'СЕТ СН'!$G$5-'СЕТ СН'!$G$17</f>
        <v>4233.57021489</v>
      </c>
      <c r="K73" s="35">
        <f>SUMIFS(СВЦЭМ!$C$34:$C$777,СВЦЭМ!$A$34:$A$777,$A73,СВЦЭМ!$B$34:$B$777,K$47)+'СЕТ СН'!$G$9+СВЦЭМ!$D$10+'СЕТ СН'!$G$5-'СЕТ СН'!$G$17</f>
        <v>4261.0104133200002</v>
      </c>
      <c r="L73" s="35">
        <f>SUMIFS(СВЦЭМ!$C$34:$C$777,СВЦЭМ!$A$34:$A$777,$A73,СВЦЭМ!$B$34:$B$777,L$47)+'СЕТ СН'!$G$9+СВЦЭМ!$D$10+'СЕТ СН'!$G$5-'СЕТ СН'!$G$17</f>
        <v>4257.9281386000002</v>
      </c>
      <c r="M73" s="35">
        <f>SUMIFS(СВЦЭМ!$C$34:$C$777,СВЦЭМ!$A$34:$A$777,$A73,СВЦЭМ!$B$34:$B$777,M$47)+'СЕТ СН'!$G$9+СВЦЭМ!$D$10+'СЕТ СН'!$G$5-'СЕТ СН'!$G$17</f>
        <v>4246.4973699299999</v>
      </c>
      <c r="N73" s="35">
        <f>SUMIFS(СВЦЭМ!$C$34:$C$777,СВЦЭМ!$A$34:$A$777,$A73,СВЦЭМ!$B$34:$B$777,N$47)+'СЕТ СН'!$G$9+СВЦЭМ!$D$10+'СЕТ СН'!$G$5-'СЕТ СН'!$G$17</f>
        <v>4244.5053815399997</v>
      </c>
      <c r="O73" s="35">
        <f>SUMIFS(СВЦЭМ!$C$34:$C$777,СВЦЭМ!$A$34:$A$777,$A73,СВЦЭМ!$B$34:$B$777,O$47)+'СЕТ СН'!$G$9+СВЦЭМ!$D$10+'СЕТ СН'!$G$5-'СЕТ СН'!$G$17</f>
        <v>4253.0174358000004</v>
      </c>
      <c r="P73" s="35">
        <f>SUMIFS(СВЦЭМ!$C$34:$C$777,СВЦЭМ!$A$34:$A$777,$A73,СВЦЭМ!$B$34:$B$777,P$47)+'СЕТ СН'!$G$9+СВЦЭМ!$D$10+'СЕТ СН'!$G$5-'СЕТ СН'!$G$17</f>
        <v>4257.9038950100003</v>
      </c>
      <c r="Q73" s="35">
        <f>SUMIFS(СВЦЭМ!$C$34:$C$777,СВЦЭМ!$A$34:$A$777,$A73,СВЦЭМ!$B$34:$B$777,Q$47)+'СЕТ СН'!$G$9+СВЦЭМ!$D$10+'СЕТ СН'!$G$5-'СЕТ СН'!$G$17</f>
        <v>4256.5691864800001</v>
      </c>
      <c r="R73" s="35">
        <f>SUMIFS(СВЦЭМ!$C$34:$C$777,СВЦЭМ!$A$34:$A$777,$A73,СВЦЭМ!$B$34:$B$777,R$47)+'СЕТ СН'!$G$9+СВЦЭМ!$D$10+'СЕТ СН'!$G$5-'СЕТ СН'!$G$17</f>
        <v>4256.6081641299998</v>
      </c>
      <c r="S73" s="35">
        <f>SUMIFS(СВЦЭМ!$C$34:$C$777,СВЦЭМ!$A$34:$A$777,$A73,СВЦЭМ!$B$34:$B$777,S$47)+'СЕТ СН'!$G$9+СВЦЭМ!$D$10+'СЕТ СН'!$G$5-'СЕТ СН'!$G$17</f>
        <v>4257.4392510400003</v>
      </c>
      <c r="T73" s="35">
        <f>SUMIFS(СВЦЭМ!$C$34:$C$777,СВЦЭМ!$A$34:$A$777,$A73,СВЦЭМ!$B$34:$B$777,T$47)+'СЕТ СН'!$G$9+СВЦЭМ!$D$10+'СЕТ СН'!$G$5-'СЕТ СН'!$G$17</f>
        <v>4251.4700505199999</v>
      </c>
      <c r="U73" s="35">
        <f>SUMIFS(СВЦЭМ!$C$34:$C$777,СВЦЭМ!$A$34:$A$777,$A73,СВЦЭМ!$B$34:$B$777,U$47)+'СЕТ СН'!$G$9+СВЦЭМ!$D$10+'СЕТ СН'!$G$5-'СЕТ СН'!$G$17</f>
        <v>4251.0775677599995</v>
      </c>
      <c r="V73" s="35">
        <f>SUMIFS(СВЦЭМ!$C$34:$C$777,СВЦЭМ!$A$34:$A$777,$A73,СВЦЭМ!$B$34:$B$777,V$47)+'СЕТ СН'!$G$9+СВЦЭМ!$D$10+'СЕТ СН'!$G$5-'СЕТ СН'!$G$17</f>
        <v>4238.8126833300003</v>
      </c>
      <c r="W73" s="35">
        <f>SUMIFS(СВЦЭМ!$C$34:$C$777,СВЦЭМ!$A$34:$A$777,$A73,СВЦЭМ!$B$34:$B$777,W$47)+'СЕТ СН'!$G$9+СВЦЭМ!$D$10+'СЕТ СН'!$G$5-'СЕТ СН'!$G$17</f>
        <v>4229.3231229900002</v>
      </c>
      <c r="X73" s="35">
        <f>SUMIFS(СВЦЭМ!$C$34:$C$777,СВЦЭМ!$A$34:$A$777,$A73,СВЦЭМ!$B$34:$B$777,X$47)+'СЕТ СН'!$G$9+СВЦЭМ!$D$10+'СЕТ СН'!$G$5-'СЕТ СН'!$G$17</f>
        <v>4204.6931743999994</v>
      </c>
      <c r="Y73" s="35">
        <f>SUMIFS(СВЦЭМ!$C$34:$C$777,СВЦЭМ!$A$34:$A$777,$A73,СВЦЭМ!$B$34:$B$777,Y$47)+'СЕТ СН'!$G$9+СВЦЭМ!$D$10+'СЕТ СН'!$G$5-'СЕТ СН'!$G$17</f>
        <v>4225.8466612900002</v>
      </c>
    </row>
    <row r="74" spans="1:27" ht="15.75" x14ac:dyDescent="0.2">
      <c r="A74" s="34">
        <f t="shared" si="1"/>
        <v>42882</v>
      </c>
      <c r="B74" s="35">
        <f>SUMIFS(СВЦЭМ!$C$34:$C$777,СВЦЭМ!$A$34:$A$777,$A74,СВЦЭМ!$B$34:$B$777,B$47)+'СЕТ СН'!$G$9+СВЦЭМ!$D$10+'СЕТ СН'!$G$5-'СЕТ СН'!$G$17</f>
        <v>4260.0139427200002</v>
      </c>
      <c r="C74" s="35">
        <f>SUMIFS(СВЦЭМ!$C$34:$C$777,СВЦЭМ!$A$34:$A$777,$A74,СВЦЭМ!$B$34:$B$777,C$47)+'СЕТ СН'!$G$9+СВЦЭМ!$D$10+'СЕТ СН'!$G$5-'СЕТ СН'!$G$17</f>
        <v>4322.1091051200001</v>
      </c>
      <c r="D74" s="35">
        <f>SUMIFS(СВЦЭМ!$C$34:$C$777,СВЦЭМ!$A$34:$A$777,$A74,СВЦЭМ!$B$34:$B$777,D$47)+'СЕТ СН'!$G$9+СВЦЭМ!$D$10+'СЕТ СН'!$G$5-'СЕТ СН'!$G$17</f>
        <v>4346.0430749299994</v>
      </c>
      <c r="E74" s="35">
        <f>SUMIFS(СВЦЭМ!$C$34:$C$777,СВЦЭМ!$A$34:$A$777,$A74,СВЦЭМ!$B$34:$B$777,E$47)+'СЕТ СН'!$G$9+СВЦЭМ!$D$10+'СЕТ СН'!$G$5-'СЕТ СН'!$G$17</f>
        <v>4354.9172341100002</v>
      </c>
      <c r="F74" s="35">
        <f>SUMIFS(СВЦЭМ!$C$34:$C$777,СВЦЭМ!$A$34:$A$777,$A74,СВЦЭМ!$B$34:$B$777,F$47)+'СЕТ СН'!$G$9+СВЦЭМ!$D$10+'СЕТ СН'!$G$5-'СЕТ СН'!$G$17</f>
        <v>4367.4097575200003</v>
      </c>
      <c r="G74" s="35">
        <f>SUMIFS(СВЦЭМ!$C$34:$C$777,СВЦЭМ!$A$34:$A$777,$A74,СВЦЭМ!$B$34:$B$777,G$47)+'СЕТ СН'!$G$9+СВЦЭМ!$D$10+'СЕТ СН'!$G$5-'СЕТ СН'!$G$17</f>
        <v>4362.7239663299997</v>
      </c>
      <c r="H74" s="35">
        <f>SUMIFS(СВЦЭМ!$C$34:$C$777,СВЦЭМ!$A$34:$A$777,$A74,СВЦЭМ!$B$34:$B$777,H$47)+'СЕТ СН'!$G$9+СВЦЭМ!$D$10+'СЕТ СН'!$G$5-'СЕТ СН'!$G$17</f>
        <v>4289.1209734799995</v>
      </c>
      <c r="I74" s="35">
        <f>SUMIFS(СВЦЭМ!$C$34:$C$777,СВЦЭМ!$A$34:$A$777,$A74,СВЦЭМ!$B$34:$B$777,I$47)+'СЕТ СН'!$G$9+СВЦЭМ!$D$10+'СЕТ СН'!$G$5-'СЕТ СН'!$G$17</f>
        <v>4228.0681677100001</v>
      </c>
      <c r="J74" s="35">
        <f>SUMIFS(СВЦЭМ!$C$34:$C$777,СВЦЭМ!$A$34:$A$777,$A74,СВЦЭМ!$B$34:$B$777,J$47)+'СЕТ СН'!$G$9+СВЦЭМ!$D$10+'СЕТ СН'!$G$5-'СЕТ СН'!$G$17</f>
        <v>4172.5989983500003</v>
      </c>
      <c r="K74" s="35">
        <f>SUMIFS(СВЦЭМ!$C$34:$C$777,СВЦЭМ!$A$34:$A$777,$A74,СВЦЭМ!$B$34:$B$777,K$47)+'СЕТ СН'!$G$9+СВЦЭМ!$D$10+'СЕТ СН'!$G$5-'СЕТ СН'!$G$17</f>
        <v>4208.2342683999996</v>
      </c>
      <c r="L74" s="35">
        <f>SUMIFS(СВЦЭМ!$C$34:$C$777,СВЦЭМ!$A$34:$A$777,$A74,СВЦЭМ!$B$34:$B$777,L$47)+'СЕТ СН'!$G$9+СВЦЭМ!$D$10+'СЕТ СН'!$G$5-'СЕТ СН'!$G$17</f>
        <v>4230.1124860399996</v>
      </c>
      <c r="M74" s="35">
        <f>SUMIFS(СВЦЭМ!$C$34:$C$777,СВЦЭМ!$A$34:$A$777,$A74,СВЦЭМ!$B$34:$B$777,M$47)+'СЕТ СН'!$G$9+СВЦЭМ!$D$10+'СЕТ СН'!$G$5-'СЕТ СН'!$G$17</f>
        <v>4220.4731390799998</v>
      </c>
      <c r="N74" s="35">
        <f>SUMIFS(СВЦЭМ!$C$34:$C$777,СВЦЭМ!$A$34:$A$777,$A74,СВЦЭМ!$B$34:$B$777,N$47)+'СЕТ СН'!$G$9+СВЦЭМ!$D$10+'СЕТ СН'!$G$5-'СЕТ СН'!$G$17</f>
        <v>4208.6333350300001</v>
      </c>
      <c r="O74" s="35">
        <f>SUMIFS(СВЦЭМ!$C$34:$C$777,СВЦЭМ!$A$34:$A$777,$A74,СВЦЭМ!$B$34:$B$777,O$47)+'СЕТ СН'!$G$9+СВЦЭМ!$D$10+'СЕТ СН'!$G$5-'СЕТ СН'!$G$17</f>
        <v>4201.7212678400001</v>
      </c>
      <c r="P74" s="35">
        <f>SUMIFS(СВЦЭМ!$C$34:$C$777,СВЦЭМ!$A$34:$A$777,$A74,СВЦЭМ!$B$34:$B$777,P$47)+'СЕТ СН'!$G$9+СВЦЭМ!$D$10+'СЕТ СН'!$G$5-'СЕТ СН'!$G$17</f>
        <v>4199.2012423699998</v>
      </c>
      <c r="Q74" s="35">
        <f>SUMIFS(СВЦЭМ!$C$34:$C$777,СВЦЭМ!$A$34:$A$777,$A74,СВЦЭМ!$B$34:$B$777,Q$47)+'СЕТ СН'!$G$9+СВЦЭМ!$D$10+'СЕТ СН'!$G$5-'СЕТ СН'!$G$17</f>
        <v>4196.4358228599995</v>
      </c>
      <c r="R74" s="35">
        <f>SUMIFS(СВЦЭМ!$C$34:$C$777,СВЦЭМ!$A$34:$A$777,$A74,СВЦЭМ!$B$34:$B$777,R$47)+'СЕТ СН'!$G$9+СВЦЭМ!$D$10+'СЕТ СН'!$G$5-'СЕТ СН'!$G$17</f>
        <v>4200.9885192599995</v>
      </c>
      <c r="S74" s="35">
        <f>SUMIFS(СВЦЭМ!$C$34:$C$777,СВЦЭМ!$A$34:$A$777,$A74,СВЦЭМ!$B$34:$B$777,S$47)+'СЕТ СН'!$G$9+СВЦЭМ!$D$10+'СЕТ СН'!$G$5-'СЕТ СН'!$G$17</f>
        <v>4199.0396272799999</v>
      </c>
      <c r="T74" s="35">
        <f>SUMIFS(СВЦЭМ!$C$34:$C$777,СВЦЭМ!$A$34:$A$777,$A74,СВЦЭМ!$B$34:$B$777,T$47)+'СЕТ СН'!$G$9+СВЦЭМ!$D$10+'СЕТ СН'!$G$5-'СЕТ СН'!$G$17</f>
        <v>4186.25986904</v>
      </c>
      <c r="U74" s="35">
        <f>SUMIFS(СВЦЭМ!$C$34:$C$777,СВЦЭМ!$A$34:$A$777,$A74,СВЦЭМ!$B$34:$B$777,U$47)+'СЕТ СН'!$G$9+СВЦЭМ!$D$10+'СЕТ СН'!$G$5-'СЕТ СН'!$G$17</f>
        <v>4181.3570470599998</v>
      </c>
      <c r="V74" s="35">
        <f>SUMIFS(СВЦЭМ!$C$34:$C$777,СВЦЭМ!$A$34:$A$777,$A74,СВЦЭМ!$B$34:$B$777,V$47)+'СЕТ СН'!$G$9+СВЦЭМ!$D$10+'СЕТ СН'!$G$5-'СЕТ СН'!$G$17</f>
        <v>4196.4244352699998</v>
      </c>
      <c r="W74" s="35">
        <f>SUMIFS(СВЦЭМ!$C$34:$C$777,СВЦЭМ!$A$34:$A$777,$A74,СВЦЭМ!$B$34:$B$777,W$47)+'СЕТ СН'!$G$9+СВЦЭМ!$D$10+'СЕТ СН'!$G$5-'СЕТ СН'!$G$17</f>
        <v>4162.9878482499998</v>
      </c>
      <c r="X74" s="35">
        <f>SUMIFS(СВЦЭМ!$C$34:$C$777,СВЦЭМ!$A$34:$A$777,$A74,СВЦЭМ!$B$34:$B$777,X$47)+'СЕТ СН'!$G$9+СВЦЭМ!$D$10+'СЕТ СН'!$G$5-'СЕТ СН'!$G$17</f>
        <v>4144.5112511299994</v>
      </c>
      <c r="Y74" s="35">
        <f>SUMIFS(СВЦЭМ!$C$34:$C$777,СВЦЭМ!$A$34:$A$777,$A74,СВЦЭМ!$B$34:$B$777,Y$47)+'СЕТ СН'!$G$9+СВЦЭМ!$D$10+'СЕТ СН'!$G$5-'СЕТ СН'!$G$17</f>
        <v>4156.6248828600001</v>
      </c>
    </row>
    <row r="75" spans="1:27" ht="15.75" x14ac:dyDescent="0.2">
      <c r="A75" s="34">
        <f t="shared" si="1"/>
        <v>42883</v>
      </c>
      <c r="B75" s="35">
        <f>SUMIFS(СВЦЭМ!$C$34:$C$777,СВЦЭМ!$A$34:$A$777,$A75,СВЦЭМ!$B$34:$B$777,B$47)+'СЕТ СН'!$G$9+СВЦЭМ!$D$10+'СЕТ СН'!$G$5-'СЕТ СН'!$G$17</f>
        <v>4217.80258718</v>
      </c>
      <c r="C75" s="35">
        <f>SUMIFS(СВЦЭМ!$C$34:$C$777,СВЦЭМ!$A$34:$A$777,$A75,СВЦЭМ!$B$34:$B$777,C$47)+'СЕТ СН'!$G$9+СВЦЭМ!$D$10+'СЕТ СН'!$G$5-'СЕТ СН'!$G$17</f>
        <v>4272.6875295299997</v>
      </c>
      <c r="D75" s="35">
        <f>SUMIFS(СВЦЭМ!$C$34:$C$777,СВЦЭМ!$A$34:$A$777,$A75,СВЦЭМ!$B$34:$B$777,D$47)+'СЕТ СН'!$G$9+СВЦЭМ!$D$10+'СЕТ СН'!$G$5-'СЕТ СН'!$G$17</f>
        <v>4306.1127019400001</v>
      </c>
      <c r="E75" s="35">
        <f>SUMIFS(СВЦЭМ!$C$34:$C$777,СВЦЭМ!$A$34:$A$777,$A75,СВЦЭМ!$B$34:$B$777,E$47)+'СЕТ СН'!$G$9+СВЦЭМ!$D$10+'СЕТ СН'!$G$5-'СЕТ СН'!$G$17</f>
        <v>4321.8485282199999</v>
      </c>
      <c r="F75" s="35">
        <f>SUMIFS(СВЦЭМ!$C$34:$C$777,СВЦЭМ!$A$34:$A$777,$A75,СВЦЭМ!$B$34:$B$777,F$47)+'СЕТ СН'!$G$9+СВЦЭМ!$D$10+'СЕТ СН'!$G$5-'СЕТ СН'!$G$17</f>
        <v>4319.4750174199999</v>
      </c>
      <c r="G75" s="35">
        <f>SUMIFS(СВЦЭМ!$C$34:$C$777,СВЦЭМ!$A$34:$A$777,$A75,СВЦЭМ!$B$34:$B$777,G$47)+'СЕТ СН'!$G$9+СВЦЭМ!$D$10+'СЕТ СН'!$G$5-'СЕТ СН'!$G$17</f>
        <v>4314.9347821600004</v>
      </c>
      <c r="H75" s="35">
        <f>SUMIFS(СВЦЭМ!$C$34:$C$777,СВЦЭМ!$A$34:$A$777,$A75,СВЦЭМ!$B$34:$B$777,H$47)+'СЕТ СН'!$G$9+СВЦЭМ!$D$10+'СЕТ СН'!$G$5-'СЕТ СН'!$G$17</f>
        <v>4290.2901860399998</v>
      </c>
      <c r="I75" s="35">
        <f>SUMIFS(СВЦЭМ!$C$34:$C$777,СВЦЭМ!$A$34:$A$777,$A75,СВЦЭМ!$B$34:$B$777,I$47)+'СЕТ СН'!$G$9+СВЦЭМ!$D$10+'СЕТ СН'!$G$5-'СЕТ СН'!$G$17</f>
        <v>4273.1427878100003</v>
      </c>
      <c r="J75" s="35">
        <f>SUMIFS(СВЦЭМ!$C$34:$C$777,СВЦЭМ!$A$34:$A$777,$A75,СВЦЭМ!$B$34:$B$777,J$47)+'СЕТ СН'!$G$9+СВЦЭМ!$D$10+'СЕТ СН'!$G$5-'СЕТ СН'!$G$17</f>
        <v>4218.2835504599998</v>
      </c>
      <c r="K75" s="35">
        <f>SUMIFS(СВЦЭМ!$C$34:$C$777,СВЦЭМ!$A$34:$A$777,$A75,СВЦЭМ!$B$34:$B$777,K$47)+'СЕТ СН'!$G$9+СВЦЭМ!$D$10+'СЕТ СН'!$G$5-'СЕТ СН'!$G$17</f>
        <v>4191.3552147199998</v>
      </c>
      <c r="L75" s="35">
        <f>SUMIFS(СВЦЭМ!$C$34:$C$777,СВЦЭМ!$A$34:$A$777,$A75,СВЦЭМ!$B$34:$B$777,L$47)+'СЕТ СН'!$G$9+СВЦЭМ!$D$10+'СЕТ СН'!$G$5-'СЕТ СН'!$G$17</f>
        <v>4169.2794454599998</v>
      </c>
      <c r="M75" s="35">
        <f>SUMIFS(СВЦЭМ!$C$34:$C$777,СВЦЭМ!$A$34:$A$777,$A75,СВЦЭМ!$B$34:$B$777,M$47)+'СЕТ СН'!$G$9+СВЦЭМ!$D$10+'СЕТ СН'!$G$5-'СЕТ СН'!$G$17</f>
        <v>4179.0113417900002</v>
      </c>
      <c r="N75" s="35">
        <f>SUMIFS(СВЦЭМ!$C$34:$C$777,СВЦЭМ!$A$34:$A$777,$A75,СВЦЭМ!$B$34:$B$777,N$47)+'СЕТ СН'!$G$9+СВЦЭМ!$D$10+'СЕТ СН'!$G$5-'СЕТ СН'!$G$17</f>
        <v>4191.2506419900001</v>
      </c>
      <c r="O75" s="35">
        <f>SUMIFS(СВЦЭМ!$C$34:$C$777,СВЦЭМ!$A$34:$A$777,$A75,СВЦЭМ!$B$34:$B$777,O$47)+'СЕТ СН'!$G$9+СВЦЭМ!$D$10+'СЕТ СН'!$G$5-'СЕТ СН'!$G$17</f>
        <v>4196.8163559000004</v>
      </c>
      <c r="P75" s="35">
        <f>SUMIFS(СВЦЭМ!$C$34:$C$777,СВЦЭМ!$A$34:$A$777,$A75,СВЦЭМ!$B$34:$B$777,P$47)+'СЕТ СН'!$G$9+СВЦЭМ!$D$10+'СЕТ СН'!$G$5-'СЕТ СН'!$G$17</f>
        <v>4205.69802772</v>
      </c>
      <c r="Q75" s="35">
        <f>SUMIFS(СВЦЭМ!$C$34:$C$777,СВЦЭМ!$A$34:$A$777,$A75,СВЦЭМ!$B$34:$B$777,Q$47)+'СЕТ СН'!$G$9+СВЦЭМ!$D$10+'СЕТ СН'!$G$5-'СЕТ СН'!$G$17</f>
        <v>4211.7166826100001</v>
      </c>
      <c r="R75" s="35">
        <f>SUMIFS(СВЦЭМ!$C$34:$C$777,СВЦЭМ!$A$34:$A$777,$A75,СВЦЭМ!$B$34:$B$777,R$47)+'СЕТ СН'!$G$9+СВЦЭМ!$D$10+'СЕТ СН'!$G$5-'СЕТ СН'!$G$17</f>
        <v>4213.2969722600001</v>
      </c>
      <c r="S75" s="35">
        <f>SUMIFS(СВЦЭМ!$C$34:$C$777,СВЦЭМ!$A$34:$A$777,$A75,СВЦЭМ!$B$34:$B$777,S$47)+'СЕТ СН'!$G$9+СВЦЭМ!$D$10+'СЕТ СН'!$G$5-'СЕТ СН'!$G$17</f>
        <v>4210.8685053400004</v>
      </c>
      <c r="T75" s="35">
        <f>SUMIFS(СВЦЭМ!$C$34:$C$777,СВЦЭМ!$A$34:$A$777,$A75,СВЦЭМ!$B$34:$B$777,T$47)+'СЕТ СН'!$G$9+СВЦЭМ!$D$10+'СЕТ СН'!$G$5-'СЕТ СН'!$G$17</f>
        <v>4188.5408762699999</v>
      </c>
      <c r="U75" s="35">
        <f>SUMIFS(СВЦЭМ!$C$34:$C$777,СВЦЭМ!$A$34:$A$777,$A75,СВЦЭМ!$B$34:$B$777,U$47)+'СЕТ СН'!$G$9+СВЦЭМ!$D$10+'СЕТ СН'!$G$5-'СЕТ СН'!$G$17</f>
        <v>4174.4240657399996</v>
      </c>
      <c r="V75" s="35">
        <f>SUMIFS(СВЦЭМ!$C$34:$C$777,СВЦЭМ!$A$34:$A$777,$A75,СВЦЭМ!$B$34:$B$777,V$47)+'СЕТ СН'!$G$9+СВЦЭМ!$D$10+'СЕТ СН'!$G$5-'СЕТ СН'!$G$17</f>
        <v>4145.4946044799999</v>
      </c>
      <c r="W75" s="35">
        <f>SUMIFS(СВЦЭМ!$C$34:$C$777,СВЦЭМ!$A$34:$A$777,$A75,СВЦЭМ!$B$34:$B$777,W$47)+'СЕТ СН'!$G$9+СВЦЭМ!$D$10+'СЕТ СН'!$G$5-'СЕТ СН'!$G$17</f>
        <v>4079.32959906</v>
      </c>
      <c r="X75" s="35">
        <f>SUMIFS(СВЦЭМ!$C$34:$C$777,СВЦЭМ!$A$34:$A$777,$A75,СВЦЭМ!$B$34:$B$777,X$47)+'СЕТ СН'!$G$9+СВЦЭМ!$D$10+'СЕТ СН'!$G$5-'СЕТ СН'!$G$17</f>
        <v>4103.0313090600002</v>
      </c>
      <c r="Y75" s="35">
        <f>SUMIFS(СВЦЭМ!$C$34:$C$777,СВЦЭМ!$A$34:$A$777,$A75,СВЦЭМ!$B$34:$B$777,Y$47)+'СЕТ СН'!$G$9+СВЦЭМ!$D$10+'СЕТ СН'!$G$5-'СЕТ СН'!$G$17</f>
        <v>4164.0830106499998</v>
      </c>
    </row>
    <row r="76" spans="1:27" ht="15.75" x14ac:dyDescent="0.2">
      <c r="A76" s="34">
        <f t="shared" si="1"/>
        <v>42884</v>
      </c>
      <c r="B76" s="35">
        <f>SUMIFS(СВЦЭМ!$C$34:$C$777,СВЦЭМ!$A$34:$A$777,$A76,СВЦЭМ!$B$34:$B$777,B$47)+'СЕТ СН'!$G$9+СВЦЭМ!$D$10+'СЕТ СН'!$G$5-'СЕТ СН'!$G$17</f>
        <v>4266.9780069999997</v>
      </c>
      <c r="C76" s="35">
        <f>SUMIFS(СВЦЭМ!$C$34:$C$777,СВЦЭМ!$A$34:$A$777,$A76,СВЦЭМ!$B$34:$B$777,C$47)+'СЕТ СН'!$G$9+СВЦЭМ!$D$10+'СЕТ СН'!$G$5-'СЕТ СН'!$G$17</f>
        <v>4334.7711339199996</v>
      </c>
      <c r="D76" s="35">
        <f>SUMIFS(СВЦЭМ!$C$34:$C$777,СВЦЭМ!$A$34:$A$777,$A76,СВЦЭМ!$B$34:$B$777,D$47)+'СЕТ СН'!$G$9+СВЦЭМ!$D$10+'СЕТ СН'!$G$5-'СЕТ СН'!$G$17</f>
        <v>4373.4556317099996</v>
      </c>
      <c r="E76" s="35">
        <f>SUMIFS(СВЦЭМ!$C$34:$C$777,СВЦЭМ!$A$34:$A$777,$A76,СВЦЭМ!$B$34:$B$777,E$47)+'СЕТ СН'!$G$9+СВЦЭМ!$D$10+'СЕТ СН'!$G$5-'СЕТ СН'!$G$17</f>
        <v>4391.5146369899994</v>
      </c>
      <c r="F76" s="35">
        <f>SUMIFS(СВЦЭМ!$C$34:$C$777,СВЦЭМ!$A$34:$A$777,$A76,СВЦЭМ!$B$34:$B$777,F$47)+'СЕТ СН'!$G$9+СВЦЭМ!$D$10+'СЕТ СН'!$G$5-'СЕТ СН'!$G$17</f>
        <v>4381.1962758299996</v>
      </c>
      <c r="G76" s="35">
        <f>SUMIFS(СВЦЭМ!$C$34:$C$777,СВЦЭМ!$A$34:$A$777,$A76,СВЦЭМ!$B$34:$B$777,G$47)+'СЕТ СН'!$G$9+СВЦЭМ!$D$10+'СЕТ СН'!$G$5-'СЕТ СН'!$G$17</f>
        <v>4360.5644272700001</v>
      </c>
      <c r="H76" s="35">
        <f>SUMIFS(СВЦЭМ!$C$34:$C$777,СВЦЭМ!$A$34:$A$777,$A76,СВЦЭМ!$B$34:$B$777,H$47)+'СЕТ СН'!$G$9+СВЦЭМ!$D$10+'СЕТ СН'!$G$5-'СЕТ СН'!$G$17</f>
        <v>4310.5346844699998</v>
      </c>
      <c r="I76" s="35">
        <f>SUMIFS(СВЦЭМ!$C$34:$C$777,СВЦЭМ!$A$34:$A$777,$A76,СВЦЭМ!$B$34:$B$777,I$47)+'СЕТ СН'!$G$9+СВЦЭМ!$D$10+'СЕТ СН'!$G$5-'СЕТ СН'!$G$17</f>
        <v>4247.3915108800002</v>
      </c>
      <c r="J76" s="35">
        <f>SUMIFS(СВЦЭМ!$C$34:$C$777,СВЦЭМ!$A$34:$A$777,$A76,СВЦЭМ!$B$34:$B$777,J$47)+'СЕТ СН'!$G$9+СВЦЭМ!$D$10+'СЕТ СН'!$G$5-'СЕТ СН'!$G$17</f>
        <v>4210.6135240499998</v>
      </c>
      <c r="K76" s="35">
        <f>SUMIFS(СВЦЭМ!$C$34:$C$777,СВЦЭМ!$A$34:$A$777,$A76,СВЦЭМ!$B$34:$B$777,K$47)+'СЕТ СН'!$G$9+СВЦЭМ!$D$10+'СЕТ СН'!$G$5-'СЕТ СН'!$G$17</f>
        <v>4185.5248831500003</v>
      </c>
      <c r="L76" s="35">
        <f>SUMIFS(СВЦЭМ!$C$34:$C$777,СВЦЭМ!$A$34:$A$777,$A76,СВЦЭМ!$B$34:$B$777,L$47)+'СЕТ СН'!$G$9+СВЦЭМ!$D$10+'СЕТ СН'!$G$5-'СЕТ СН'!$G$17</f>
        <v>4184.9570307699996</v>
      </c>
      <c r="M76" s="35">
        <f>SUMIFS(СВЦЭМ!$C$34:$C$777,СВЦЭМ!$A$34:$A$777,$A76,СВЦЭМ!$B$34:$B$777,M$47)+'СЕТ СН'!$G$9+СВЦЭМ!$D$10+'СЕТ СН'!$G$5-'СЕТ СН'!$G$17</f>
        <v>4212.7555620799994</v>
      </c>
      <c r="N76" s="35">
        <f>SUMIFS(СВЦЭМ!$C$34:$C$777,СВЦЭМ!$A$34:$A$777,$A76,СВЦЭМ!$B$34:$B$777,N$47)+'СЕТ СН'!$G$9+СВЦЭМ!$D$10+'СЕТ СН'!$G$5-'СЕТ СН'!$G$17</f>
        <v>4225.7848105499997</v>
      </c>
      <c r="O76" s="35">
        <f>SUMIFS(СВЦЭМ!$C$34:$C$777,СВЦЭМ!$A$34:$A$777,$A76,СВЦЭМ!$B$34:$B$777,O$47)+'СЕТ СН'!$G$9+СВЦЭМ!$D$10+'СЕТ СН'!$G$5-'СЕТ СН'!$G$17</f>
        <v>4223.6842374099997</v>
      </c>
      <c r="P76" s="35">
        <f>SUMIFS(СВЦЭМ!$C$34:$C$777,СВЦЭМ!$A$34:$A$777,$A76,СВЦЭМ!$B$34:$B$777,P$47)+'СЕТ СН'!$G$9+СВЦЭМ!$D$10+'СЕТ СН'!$G$5-'СЕТ СН'!$G$17</f>
        <v>4240.8670925799997</v>
      </c>
      <c r="Q76" s="35">
        <f>SUMIFS(СВЦЭМ!$C$34:$C$777,СВЦЭМ!$A$34:$A$777,$A76,СВЦЭМ!$B$34:$B$777,Q$47)+'СЕТ СН'!$G$9+СВЦЭМ!$D$10+'СЕТ СН'!$G$5-'СЕТ СН'!$G$17</f>
        <v>4244.6954195299995</v>
      </c>
      <c r="R76" s="35">
        <f>SUMIFS(СВЦЭМ!$C$34:$C$777,СВЦЭМ!$A$34:$A$777,$A76,СВЦЭМ!$B$34:$B$777,R$47)+'СЕТ СН'!$G$9+СВЦЭМ!$D$10+'СЕТ СН'!$G$5-'СЕТ СН'!$G$17</f>
        <v>4253.9699044099998</v>
      </c>
      <c r="S76" s="35">
        <f>SUMIFS(СВЦЭМ!$C$34:$C$777,СВЦЭМ!$A$34:$A$777,$A76,СВЦЭМ!$B$34:$B$777,S$47)+'СЕТ СН'!$G$9+СВЦЭМ!$D$10+'СЕТ СН'!$G$5-'СЕТ СН'!$G$17</f>
        <v>4251.8682960300002</v>
      </c>
      <c r="T76" s="35">
        <f>SUMIFS(СВЦЭМ!$C$34:$C$777,СВЦЭМ!$A$34:$A$777,$A76,СВЦЭМ!$B$34:$B$777,T$47)+'СЕТ СН'!$G$9+СВЦЭМ!$D$10+'СЕТ СН'!$G$5-'СЕТ СН'!$G$17</f>
        <v>4231.7725364500002</v>
      </c>
      <c r="U76" s="35">
        <f>SUMIFS(СВЦЭМ!$C$34:$C$777,СВЦЭМ!$A$34:$A$777,$A76,СВЦЭМ!$B$34:$B$777,U$47)+'СЕТ СН'!$G$9+СВЦЭМ!$D$10+'СЕТ СН'!$G$5-'СЕТ СН'!$G$17</f>
        <v>4215.79553442</v>
      </c>
      <c r="V76" s="35">
        <f>SUMIFS(СВЦЭМ!$C$34:$C$777,СВЦЭМ!$A$34:$A$777,$A76,СВЦЭМ!$B$34:$B$777,V$47)+'СЕТ СН'!$G$9+СВЦЭМ!$D$10+'СЕТ СН'!$G$5-'СЕТ СН'!$G$17</f>
        <v>4178.0678377599997</v>
      </c>
      <c r="W76" s="35">
        <f>SUMIFS(СВЦЭМ!$C$34:$C$777,СВЦЭМ!$A$34:$A$777,$A76,СВЦЭМ!$B$34:$B$777,W$47)+'СЕТ СН'!$G$9+СВЦЭМ!$D$10+'СЕТ СН'!$G$5-'СЕТ СН'!$G$17</f>
        <v>4116.8764952599995</v>
      </c>
      <c r="X76" s="35">
        <f>SUMIFS(СВЦЭМ!$C$34:$C$777,СВЦЭМ!$A$34:$A$777,$A76,СВЦЭМ!$B$34:$B$777,X$47)+'СЕТ СН'!$G$9+СВЦЭМ!$D$10+'СЕТ СН'!$G$5-'СЕТ СН'!$G$17</f>
        <v>4143.2567918300001</v>
      </c>
      <c r="Y76" s="35">
        <f>SUMIFS(СВЦЭМ!$C$34:$C$777,СВЦЭМ!$A$34:$A$777,$A76,СВЦЭМ!$B$34:$B$777,Y$47)+'СЕТ СН'!$G$9+СВЦЭМ!$D$10+'СЕТ СН'!$G$5-'СЕТ СН'!$G$17</f>
        <v>4207.1192792900001</v>
      </c>
    </row>
    <row r="77" spans="1:27" ht="15.75" x14ac:dyDescent="0.2">
      <c r="A77" s="34">
        <f t="shared" si="1"/>
        <v>42885</v>
      </c>
      <c r="B77" s="35">
        <f>SUMIFS(СВЦЭМ!$C$34:$C$777,СВЦЭМ!$A$34:$A$777,$A77,СВЦЭМ!$B$34:$B$777,B$47)+'СЕТ СН'!$G$9+СВЦЭМ!$D$10+'СЕТ СН'!$G$5-'СЕТ СН'!$G$17</f>
        <v>4289.11705919</v>
      </c>
      <c r="C77" s="35">
        <f>SUMIFS(СВЦЭМ!$C$34:$C$777,СВЦЭМ!$A$34:$A$777,$A77,СВЦЭМ!$B$34:$B$777,C$47)+'СЕТ СН'!$G$9+СВЦЭМ!$D$10+'СЕТ СН'!$G$5-'СЕТ СН'!$G$17</f>
        <v>4354.4957070999999</v>
      </c>
      <c r="D77" s="35">
        <f>SUMIFS(СВЦЭМ!$C$34:$C$777,СВЦЭМ!$A$34:$A$777,$A77,СВЦЭМ!$B$34:$B$777,D$47)+'СЕТ СН'!$G$9+СВЦЭМ!$D$10+'СЕТ СН'!$G$5-'СЕТ СН'!$G$17</f>
        <v>4357.4533386399999</v>
      </c>
      <c r="E77" s="35">
        <f>SUMIFS(СВЦЭМ!$C$34:$C$777,СВЦЭМ!$A$34:$A$777,$A77,СВЦЭМ!$B$34:$B$777,E$47)+'СЕТ СН'!$G$9+СВЦЭМ!$D$10+'СЕТ СН'!$G$5-'СЕТ СН'!$G$17</f>
        <v>4349.65315156</v>
      </c>
      <c r="F77" s="35">
        <f>SUMIFS(СВЦЭМ!$C$34:$C$777,СВЦЭМ!$A$34:$A$777,$A77,СВЦЭМ!$B$34:$B$777,F$47)+'СЕТ СН'!$G$9+СВЦЭМ!$D$10+'СЕТ СН'!$G$5-'СЕТ СН'!$G$17</f>
        <v>4350.2204765099996</v>
      </c>
      <c r="G77" s="35">
        <f>SUMIFS(СВЦЭМ!$C$34:$C$777,СВЦЭМ!$A$34:$A$777,$A77,СВЦЭМ!$B$34:$B$777,G$47)+'СЕТ СН'!$G$9+СВЦЭМ!$D$10+'СЕТ СН'!$G$5-'СЕТ СН'!$G$17</f>
        <v>4359.5832639399996</v>
      </c>
      <c r="H77" s="35">
        <f>SUMIFS(СВЦЭМ!$C$34:$C$777,СВЦЭМ!$A$34:$A$777,$A77,СВЦЭМ!$B$34:$B$777,H$47)+'СЕТ СН'!$G$9+СВЦЭМ!$D$10+'СЕТ СН'!$G$5-'СЕТ СН'!$G$17</f>
        <v>4311.5352886199998</v>
      </c>
      <c r="I77" s="35">
        <f>SUMIFS(СВЦЭМ!$C$34:$C$777,СВЦЭМ!$A$34:$A$777,$A77,СВЦЭМ!$B$34:$B$777,I$47)+'СЕТ СН'!$G$9+СВЦЭМ!$D$10+'СЕТ СН'!$G$5-'СЕТ СН'!$G$17</f>
        <v>4228.4171566599998</v>
      </c>
      <c r="J77" s="35">
        <f>SUMIFS(СВЦЭМ!$C$34:$C$777,СВЦЭМ!$A$34:$A$777,$A77,СВЦЭМ!$B$34:$B$777,J$47)+'СЕТ СН'!$G$9+СВЦЭМ!$D$10+'СЕТ СН'!$G$5-'СЕТ СН'!$G$17</f>
        <v>4184.2638177500003</v>
      </c>
      <c r="K77" s="35">
        <f>SUMIFS(СВЦЭМ!$C$34:$C$777,СВЦЭМ!$A$34:$A$777,$A77,СВЦЭМ!$B$34:$B$777,K$47)+'СЕТ СН'!$G$9+СВЦЭМ!$D$10+'СЕТ СН'!$G$5-'СЕТ СН'!$G$17</f>
        <v>4134.3545266700003</v>
      </c>
      <c r="L77" s="35">
        <f>SUMIFS(СВЦЭМ!$C$34:$C$777,СВЦЭМ!$A$34:$A$777,$A77,СВЦЭМ!$B$34:$B$777,L$47)+'СЕТ СН'!$G$9+СВЦЭМ!$D$10+'СЕТ СН'!$G$5-'СЕТ СН'!$G$17</f>
        <v>4131.7524862999999</v>
      </c>
      <c r="M77" s="35">
        <f>SUMIFS(СВЦЭМ!$C$34:$C$777,СВЦЭМ!$A$34:$A$777,$A77,СВЦЭМ!$B$34:$B$777,M$47)+'СЕТ СН'!$G$9+СВЦЭМ!$D$10+'СЕТ СН'!$G$5-'СЕТ СН'!$G$17</f>
        <v>4139.2672715500003</v>
      </c>
      <c r="N77" s="35">
        <f>SUMIFS(СВЦЭМ!$C$34:$C$777,СВЦЭМ!$A$34:$A$777,$A77,СВЦЭМ!$B$34:$B$777,N$47)+'СЕТ СН'!$G$9+СВЦЭМ!$D$10+'СЕТ СН'!$G$5-'СЕТ СН'!$G$17</f>
        <v>4157.4766926900002</v>
      </c>
      <c r="O77" s="35">
        <f>SUMIFS(СВЦЭМ!$C$34:$C$777,СВЦЭМ!$A$34:$A$777,$A77,СВЦЭМ!$B$34:$B$777,O$47)+'СЕТ СН'!$G$9+СВЦЭМ!$D$10+'СЕТ СН'!$G$5-'СЕТ СН'!$G$17</f>
        <v>4158.0935050600001</v>
      </c>
      <c r="P77" s="35">
        <f>SUMIFS(СВЦЭМ!$C$34:$C$777,СВЦЭМ!$A$34:$A$777,$A77,СВЦЭМ!$B$34:$B$777,P$47)+'СЕТ СН'!$G$9+СВЦЭМ!$D$10+'СЕТ СН'!$G$5-'СЕТ СН'!$G$17</f>
        <v>4179.2734068</v>
      </c>
      <c r="Q77" s="35">
        <f>SUMIFS(СВЦЭМ!$C$34:$C$777,СВЦЭМ!$A$34:$A$777,$A77,СВЦЭМ!$B$34:$B$777,Q$47)+'СЕТ СН'!$G$9+СВЦЭМ!$D$10+'СЕТ СН'!$G$5-'СЕТ СН'!$G$17</f>
        <v>4180.8256605699999</v>
      </c>
      <c r="R77" s="35">
        <f>SUMIFS(СВЦЭМ!$C$34:$C$777,СВЦЭМ!$A$34:$A$777,$A77,СВЦЭМ!$B$34:$B$777,R$47)+'СЕТ СН'!$G$9+СВЦЭМ!$D$10+'СЕТ СН'!$G$5-'СЕТ СН'!$G$17</f>
        <v>4179.03866492</v>
      </c>
      <c r="S77" s="35">
        <f>SUMIFS(СВЦЭМ!$C$34:$C$777,СВЦЭМ!$A$34:$A$777,$A77,СВЦЭМ!$B$34:$B$777,S$47)+'СЕТ СН'!$G$9+СВЦЭМ!$D$10+'СЕТ СН'!$G$5-'СЕТ СН'!$G$17</f>
        <v>4172.2602504099996</v>
      </c>
      <c r="T77" s="35">
        <f>SUMIFS(СВЦЭМ!$C$34:$C$777,СВЦЭМ!$A$34:$A$777,$A77,СВЦЭМ!$B$34:$B$777,T$47)+'СЕТ СН'!$G$9+СВЦЭМ!$D$10+'СЕТ СН'!$G$5-'СЕТ СН'!$G$17</f>
        <v>4160.1095704999998</v>
      </c>
      <c r="U77" s="35">
        <f>SUMIFS(СВЦЭМ!$C$34:$C$777,СВЦЭМ!$A$34:$A$777,$A77,СВЦЭМ!$B$34:$B$777,U$47)+'СЕТ СН'!$G$9+СВЦЭМ!$D$10+'СЕТ СН'!$G$5-'СЕТ СН'!$G$17</f>
        <v>4152.5291840499995</v>
      </c>
      <c r="V77" s="35">
        <f>SUMIFS(СВЦЭМ!$C$34:$C$777,СВЦЭМ!$A$34:$A$777,$A77,СВЦЭМ!$B$34:$B$777,V$47)+'СЕТ СН'!$G$9+СВЦЭМ!$D$10+'СЕТ СН'!$G$5-'СЕТ СН'!$G$17</f>
        <v>4133.7783621899998</v>
      </c>
      <c r="W77" s="35">
        <f>SUMIFS(СВЦЭМ!$C$34:$C$777,СВЦЭМ!$A$34:$A$777,$A77,СВЦЭМ!$B$34:$B$777,W$47)+'СЕТ СН'!$G$9+СВЦЭМ!$D$10+'СЕТ СН'!$G$5-'СЕТ СН'!$G$17</f>
        <v>4133.4565041999995</v>
      </c>
      <c r="X77" s="35">
        <f>SUMIFS(СВЦЭМ!$C$34:$C$777,СВЦЭМ!$A$34:$A$777,$A77,СВЦЭМ!$B$34:$B$777,X$47)+'СЕТ СН'!$G$9+СВЦЭМ!$D$10+'СЕТ СН'!$G$5-'СЕТ СН'!$G$17</f>
        <v>4125.9370465100001</v>
      </c>
      <c r="Y77" s="35">
        <f>SUMIFS(СВЦЭМ!$C$34:$C$777,СВЦЭМ!$A$34:$A$777,$A77,СВЦЭМ!$B$34:$B$777,Y$47)+'СЕТ СН'!$G$9+СВЦЭМ!$D$10+'СЕТ СН'!$G$5-'СЕТ СН'!$G$17</f>
        <v>4183.7235030599995</v>
      </c>
      <c r="AA77" s="36"/>
    </row>
    <row r="78" spans="1:27" ht="15.75" x14ac:dyDescent="0.2">
      <c r="A78" s="34">
        <f t="shared" si="1"/>
        <v>42886</v>
      </c>
      <c r="B78" s="35">
        <f>SUMIFS(СВЦЭМ!$C$34:$C$777,СВЦЭМ!$A$34:$A$777,$A78,СВЦЭМ!$B$34:$B$777,B$47)+'СЕТ СН'!$G$9+СВЦЭМ!$D$10+'СЕТ СН'!$G$5-'СЕТ СН'!$G$17</f>
        <v>4295.22740471</v>
      </c>
      <c r="C78" s="35">
        <f>SUMIFS(СВЦЭМ!$C$34:$C$777,СВЦЭМ!$A$34:$A$777,$A78,СВЦЭМ!$B$34:$B$777,C$47)+'СЕТ СН'!$G$9+СВЦЭМ!$D$10+'СЕТ СН'!$G$5-'СЕТ СН'!$G$17</f>
        <v>4349.8342519799999</v>
      </c>
      <c r="D78" s="35">
        <f>SUMIFS(СВЦЭМ!$C$34:$C$777,СВЦЭМ!$A$34:$A$777,$A78,СВЦЭМ!$B$34:$B$777,D$47)+'СЕТ СН'!$G$9+СВЦЭМ!$D$10+'СЕТ СН'!$G$5-'СЕТ СН'!$G$17</f>
        <v>4383.3955243800001</v>
      </c>
      <c r="E78" s="35">
        <f>SUMIFS(СВЦЭМ!$C$34:$C$777,СВЦЭМ!$A$34:$A$777,$A78,СВЦЭМ!$B$34:$B$777,E$47)+'СЕТ СН'!$G$9+СВЦЭМ!$D$10+'СЕТ СН'!$G$5-'СЕТ СН'!$G$17</f>
        <v>4379.2574531499995</v>
      </c>
      <c r="F78" s="35">
        <f>SUMIFS(СВЦЭМ!$C$34:$C$777,СВЦЭМ!$A$34:$A$777,$A78,СВЦЭМ!$B$34:$B$777,F$47)+'СЕТ СН'!$G$9+СВЦЭМ!$D$10+'СЕТ СН'!$G$5-'СЕТ СН'!$G$17</f>
        <v>4378.7793944300001</v>
      </c>
      <c r="G78" s="35">
        <f>SUMIFS(СВЦЭМ!$C$34:$C$777,СВЦЭМ!$A$34:$A$777,$A78,СВЦЭМ!$B$34:$B$777,G$47)+'СЕТ СН'!$G$9+СВЦЭМ!$D$10+'СЕТ СН'!$G$5-'СЕТ СН'!$G$17</f>
        <v>4376.2348557799996</v>
      </c>
      <c r="H78" s="35">
        <f>SUMIFS(СВЦЭМ!$C$34:$C$777,СВЦЭМ!$A$34:$A$777,$A78,СВЦЭМ!$B$34:$B$777,H$47)+'СЕТ СН'!$G$9+СВЦЭМ!$D$10+'СЕТ СН'!$G$5-'СЕТ СН'!$G$17</f>
        <v>4304.0140445300003</v>
      </c>
      <c r="I78" s="35">
        <f>SUMIFS(СВЦЭМ!$C$34:$C$777,СВЦЭМ!$A$34:$A$777,$A78,СВЦЭМ!$B$34:$B$777,I$47)+'СЕТ СН'!$G$9+СВЦЭМ!$D$10+'СЕТ СН'!$G$5-'СЕТ СН'!$G$17</f>
        <v>4242.1587553700001</v>
      </c>
      <c r="J78" s="35">
        <f>SUMIFS(СВЦЭМ!$C$34:$C$777,СВЦЭМ!$A$34:$A$777,$A78,СВЦЭМ!$B$34:$B$777,J$47)+'СЕТ СН'!$G$9+СВЦЭМ!$D$10+'СЕТ СН'!$G$5-'СЕТ СН'!$G$17</f>
        <v>4201.0045616500001</v>
      </c>
      <c r="K78" s="35">
        <f>SUMIFS(СВЦЭМ!$C$34:$C$777,СВЦЭМ!$A$34:$A$777,$A78,СВЦЭМ!$B$34:$B$777,K$47)+'СЕТ СН'!$G$9+СВЦЭМ!$D$10+'СЕТ СН'!$G$5-'СЕТ СН'!$G$17</f>
        <v>4209.9535017899998</v>
      </c>
      <c r="L78" s="35">
        <f>SUMIFS(СВЦЭМ!$C$34:$C$777,СВЦЭМ!$A$34:$A$777,$A78,СВЦЭМ!$B$34:$B$777,L$47)+'СЕТ СН'!$G$9+СВЦЭМ!$D$10+'СЕТ СН'!$G$5-'СЕТ СН'!$G$17</f>
        <v>4201.2508268800002</v>
      </c>
      <c r="M78" s="35">
        <f>SUMIFS(СВЦЭМ!$C$34:$C$777,СВЦЭМ!$A$34:$A$777,$A78,СВЦЭМ!$B$34:$B$777,M$47)+'СЕТ СН'!$G$9+СВЦЭМ!$D$10+'СЕТ СН'!$G$5-'СЕТ СН'!$G$17</f>
        <v>4205.07454366</v>
      </c>
      <c r="N78" s="35">
        <f>SUMIFS(СВЦЭМ!$C$34:$C$777,СВЦЭМ!$A$34:$A$777,$A78,СВЦЭМ!$B$34:$B$777,N$47)+'СЕТ СН'!$G$9+СВЦЭМ!$D$10+'СЕТ СН'!$G$5-'СЕТ СН'!$G$17</f>
        <v>4198.4900102299998</v>
      </c>
      <c r="O78" s="35">
        <f>SUMIFS(СВЦЭМ!$C$34:$C$777,СВЦЭМ!$A$34:$A$777,$A78,СВЦЭМ!$B$34:$B$777,O$47)+'СЕТ СН'!$G$9+СВЦЭМ!$D$10+'СЕТ СН'!$G$5-'СЕТ СН'!$G$17</f>
        <v>4205.4591936400002</v>
      </c>
      <c r="P78" s="35">
        <f>SUMIFS(СВЦЭМ!$C$34:$C$777,СВЦЭМ!$A$34:$A$777,$A78,СВЦЭМ!$B$34:$B$777,P$47)+'СЕТ СН'!$G$9+СВЦЭМ!$D$10+'СЕТ СН'!$G$5-'СЕТ СН'!$G$17</f>
        <v>4209.44580838</v>
      </c>
      <c r="Q78" s="35">
        <f>SUMIFS(СВЦЭМ!$C$34:$C$777,СВЦЭМ!$A$34:$A$777,$A78,СВЦЭМ!$B$34:$B$777,Q$47)+'СЕТ СН'!$G$9+СВЦЭМ!$D$10+'СЕТ СН'!$G$5-'СЕТ СН'!$G$17</f>
        <v>4209.5721736200003</v>
      </c>
      <c r="R78" s="35">
        <f>SUMIFS(СВЦЭМ!$C$34:$C$777,СВЦЭМ!$A$34:$A$777,$A78,СВЦЭМ!$B$34:$B$777,R$47)+'СЕТ СН'!$G$9+СВЦЭМ!$D$10+'СЕТ СН'!$G$5-'СЕТ СН'!$G$17</f>
        <v>4204.5387914799994</v>
      </c>
      <c r="S78" s="35">
        <f>SUMIFS(СВЦЭМ!$C$34:$C$777,СВЦЭМ!$A$34:$A$777,$A78,СВЦЭМ!$B$34:$B$777,S$47)+'СЕТ СН'!$G$9+СВЦЭМ!$D$10+'СЕТ СН'!$G$5-'СЕТ СН'!$G$17</f>
        <v>4205.0575209600001</v>
      </c>
      <c r="T78" s="35">
        <f>SUMIFS(СВЦЭМ!$C$34:$C$777,СВЦЭМ!$A$34:$A$777,$A78,СВЦЭМ!$B$34:$B$777,T$47)+'СЕТ СН'!$G$9+СВЦЭМ!$D$10+'СЕТ СН'!$G$5-'СЕТ СН'!$G$17</f>
        <v>4204.1034739500001</v>
      </c>
      <c r="U78" s="35">
        <f>SUMIFS(СВЦЭМ!$C$34:$C$777,СВЦЭМ!$A$34:$A$777,$A78,СВЦЭМ!$B$34:$B$777,U$47)+'СЕТ СН'!$G$9+СВЦЭМ!$D$10+'СЕТ СН'!$G$5-'СЕТ СН'!$G$17</f>
        <v>4205.9085725200002</v>
      </c>
      <c r="V78" s="35">
        <f>SUMIFS(СВЦЭМ!$C$34:$C$777,СВЦЭМ!$A$34:$A$777,$A78,СВЦЭМ!$B$34:$B$777,V$47)+'СЕТ СН'!$G$9+СВЦЭМ!$D$10+'СЕТ СН'!$G$5-'СЕТ СН'!$G$17</f>
        <v>4180.8916246999997</v>
      </c>
      <c r="W78" s="35">
        <f>SUMIFS(СВЦЭМ!$C$34:$C$777,СВЦЭМ!$A$34:$A$777,$A78,СВЦЭМ!$B$34:$B$777,W$47)+'СЕТ СН'!$G$9+СВЦЭМ!$D$10+'СЕТ СН'!$G$5-'СЕТ СН'!$G$17</f>
        <v>4137.4769111099995</v>
      </c>
      <c r="X78" s="35">
        <f>SUMIFS(СВЦЭМ!$C$34:$C$777,СВЦЭМ!$A$34:$A$777,$A78,СВЦЭМ!$B$34:$B$777,X$47)+'СЕТ СН'!$G$9+СВЦЭМ!$D$10+'СЕТ СН'!$G$5-'СЕТ СН'!$G$17</f>
        <v>4161.64707275</v>
      </c>
      <c r="Y78" s="35">
        <f>SUMIFS(СВЦЭМ!$C$34:$C$777,СВЦЭМ!$A$34:$A$777,$A78,СВЦЭМ!$B$34:$B$777,Y$47)+'СЕТ СН'!$G$9+СВЦЭМ!$D$10+'СЕТ СН'!$G$5-'СЕТ СН'!$G$17</f>
        <v>4204.7382621199995</v>
      </c>
    </row>
    <row r="79" spans="1:27" ht="15.75" x14ac:dyDescent="0.25">
      <c r="A79" s="31"/>
      <c r="B79" s="32"/>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01.05.2017</v>
      </c>
      <c r="B84" s="35">
        <f>SUMIFS(СВЦЭМ!$C$34:$C$777,СВЦЭМ!$A$34:$A$777,$A84,СВЦЭМ!$B$34:$B$777,B$83)+'СЕТ СН'!$H$9+СВЦЭМ!$D$10+'СЕТ СН'!$H$5-'СЕТ СН'!$H$17</f>
        <v>4921.0570318699993</v>
      </c>
      <c r="C84" s="35">
        <f>SUMIFS(СВЦЭМ!$C$34:$C$777,СВЦЭМ!$A$34:$A$777,$A84,СВЦЭМ!$B$34:$B$777,C$83)+'СЕТ СН'!$H$9+СВЦЭМ!$D$10+'СЕТ СН'!$H$5-'СЕТ СН'!$H$17</f>
        <v>4924.0210108299998</v>
      </c>
      <c r="D84" s="35">
        <f>SUMIFS(СВЦЭМ!$C$34:$C$777,СВЦЭМ!$A$34:$A$777,$A84,СВЦЭМ!$B$34:$B$777,D$83)+'СЕТ СН'!$H$9+СВЦЭМ!$D$10+'СЕТ СН'!$H$5-'СЕТ СН'!$H$17</f>
        <v>5053.9084467499997</v>
      </c>
      <c r="E84" s="35">
        <f>SUMIFS(СВЦЭМ!$C$34:$C$777,СВЦЭМ!$A$34:$A$777,$A84,СВЦЭМ!$B$34:$B$777,E$83)+'СЕТ СН'!$H$9+СВЦЭМ!$D$10+'СЕТ СН'!$H$5-'СЕТ СН'!$H$17</f>
        <v>5067.45310023</v>
      </c>
      <c r="F84" s="35">
        <f>SUMIFS(СВЦЭМ!$C$34:$C$777,СВЦЭМ!$A$34:$A$777,$A84,СВЦЭМ!$B$34:$B$777,F$83)+'СЕТ СН'!$H$9+СВЦЭМ!$D$10+'СЕТ СН'!$H$5-'СЕТ СН'!$H$17</f>
        <v>5071.7962750199995</v>
      </c>
      <c r="G84" s="35">
        <f>SUMIFS(СВЦЭМ!$C$34:$C$777,СВЦЭМ!$A$34:$A$777,$A84,СВЦЭМ!$B$34:$B$777,G$83)+'СЕТ СН'!$H$9+СВЦЭМ!$D$10+'СЕТ СН'!$H$5-'СЕТ СН'!$H$17</f>
        <v>5064.9710239599999</v>
      </c>
      <c r="H84" s="35">
        <f>SUMIFS(СВЦЭМ!$C$34:$C$777,СВЦЭМ!$A$34:$A$777,$A84,СВЦЭМ!$B$34:$B$777,H$83)+'СЕТ СН'!$H$9+СВЦЭМ!$D$10+'СЕТ СН'!$H$5-'СЕТ СН'!$H$17</f>
        <v>5041.5238639399995</v>
      </c>
      <c r="I84" s="35">
        <f>SUMIFS(СВЦЭМ!$C$34:$C$777,СВЦЭМ!$A$34:$A$777,$A84,СВЦЭМ!$B$34:$B$777,I$83)+'СЕТ СН'!$H$9+СВЦЭМ!$D$10+'СЕТ СН'!$H$5-'СЕТ СН'!$H$17</f>
        <v>4920.8622972899993</v>
      </c>
      <c r="J84" s="35">
        <f>SUMIFS(СВЦЭМ!$C$34:$C$777,СВЦЭМ!$A$34:$A$777,$A84,СВЦЭМ!$B$34:$B$777,J$83)+'СЕТ СН'!$H$9+СВЦЭМ!$D$10+'СЕТ СН'!$H$5-'СЕТ СН'!$H$17</f>
        <v>4800.2307276900001</v>
      </c>
      <c r="K84" s="35">
        <f>SUMIFS(СВЦЭМ!$C$34:$C$777,СВЦЭМ!$A$34:$A$777,$A84,СВЦЭМ!$B$34:$B$777,K$83)+'СЕТ СН'!$H$9+СВЦЭМ!$D$10+'СЕТ СН'!$H$5-'СЕТ СН'!$H$17</f>
        <v>4726.8913504399998</v>
      </c>
      <c r="L84" s="35">
        <f>SUMIFS(СВЦЭМ!$C$34:$C$777,СВЦЭМ!$A$34:$A$777,$A84,СВЦЭМ!$B$34:$B$777,L$83)+'СЕТ СН'!$H$9+СВЦЭМ!$D$10+'СЕТ СН'!$H$5-'СЕТ СН'!$H$17</f>
        <v>4685.0308446899999</v>
      </c>
      <c r="M84" s="35">
        <f>SUMIFS(СВЦЭМ!$C$34:$C$777,СВЦЭМ!$A$34:$A$777,$A84,СВЦЭМ!$B$34:$B$777,M$83)+'СЕТ СН'!$H$9+СВЦЭМ!$D$10+'СЕТ СН'!$H$5-'СЕТ СН'!$H$17</f>
        <v>4683.7122905599999</v>
      </c>
      <c r="N84" s="35">
        <f>SUMIFS(СВЦЭМ!$C$34:$C$777,СВЦЭМ!$A$34:$A$777,$A84,СВЦЭМ!$B$34:$B$777,N$83)+'СЕТ СН'!$H$9+СВЦЭМ!$D$10+'СЕТ СН'!$H$5-'СЕТ СН'!$H$17</f>
        <v>4675.8391701099999</v>
      </c>
      <c r="O84" s="35">
        <f>SUMIFS(СВЦЭМ!$C$34:$C$777,СВЦЭМ!$A$34:$A$777,$A84,СВЦЭМ!$B$34:$B$777,O$83)+'СЕТ СН'!$H$9+СВЦЭМ!$D$10+'СЕТ СН'!$H$5-'СЕТ СН'!$H$17</f>
        <v>4671.1232928399995</v>
      </c>
      <c r="P84" s="35">
        <f>SUMIFS(СВЦЭМ!$C$34:$C$777,СВЦЭМ!$A$34:$A$777,$A84,СВЦЭМ!$B$34:$B$777,P$83)+'СЕТ СН'!$H$9+СВЦЭМ!$D$10+'СЕТ СН'!$H$5-'СЕТ СН'!$H$17</f>
        <v>4669.8700108100002</v>
      </c>
      <c r="Q84" s="35">
        <f>SUMIFS(СВЦЭМ!$C$34:$C$777,СВЦЭМ!$A$34:$A$777,$A84,СВЦЭМ!$B$34:$B$777,Q$83)+'СЕТ СН'!$H$9+СВЦЭМ!$D$10+'СЕТ СН'!$H$5-'СЕТ СН'!$H$17</f>
        <v>4667.8766437699996</v>
      </c>
      <c r="R84" s="35">
        <f>SUMIFS(СВЦЭМ!$C$34:$C$777,СВЦЭМ!$A$34:$A$777,$A84,СВЦЭМ!$B$34:$B$777,R$83)+'СЕТ СН'!$H$9+СВЦЭМ!$D$10+'СЕТ СН'!$H$5-'СЕТ СН'!$H$17</f>
        <v>4666.1873133600002</v>
      </c>
      <c r="S84" s="35">
        <f>SUMIFS(СВЦЭМ!$C$34:$C$777,СВЦЭМ!$A$34:$A$777,$A84,СВЦЭМ!$B$34:$B$777,S$83)+'СЕТ СН'!$H$9+СВЦЭМ!$D$10+'СЕТ СН'!$H$5-'СЕТ СН'!$H$17</f>
        <v>4668.2969284299998</v>
      </c>
      <c r="T84" s="35">
        <f>SUMIFS(СВЦЭМ!$C$34:$C$777,СВЦЭМ!$A$34:$A$777,$A84,СВЦЭМ!$B$34:$B$777,T$83)+'СЕТ СН'!$H$9+СВЦЭМ!$D$10+'СЕТ СН'!$H$5-'СЕТ СН'!$H$17</f>
        <v>4660.6813017200002</v>
      </c>
      <c r="U84" s="35">
        <f>SUMIFS(СВЦЭМ!$C$34:$C$777,СВЦЭМ!$A$34:$A$777,$A84,СВЦЭМ!$B$34:$B$777,U$83)+'СЕТ СН'!$H$9+СВЦЭМ!$D$10+'СЕТ СН'!$H$5-'СЕТ СН'!$H$17</f>
        <v>4652.3442106399998</v>
      </c>
      <c r="V84" s="35">
        <f>SUMIFS(СВЦЭМ!$C$34:$C$777,СВЦЭМ!$A$34:$A$777,$A84,СВЦЭМ!$B$34:$B$777,V$83)+'СЕТ СН'!$H$9+СВЦЭМ!$D$10+'СЕТ СН'!$H$5-'СЕТ СН'!$H$17</f>
        <v>4644.9731220399999</v>
      </c>
      <c r="W84" s="35">
        <f>SUMIFS(СВЦЭМ!$C$34:$C$777,СВЦЭМ!$A$34:$A$777,$A84,СВЦЭМ!$B$34:$B$777,W$83)+'СЕТ СН'!$H$9+СВЦЭМ!$D$10+'СЕТ СН'!$H$5-'СЕТ СН'!$H$17</f>
        <v>4690.3098552599995</v>
      </c>
      <c r="X84" s="35">
        <f>SUMIFS(СВЦЭМ!$C$34:$C$777,СВЦЭМ!$A$34:$A$777,$A84,СВЦЭМ!$B$34:$B$777,X$83)+'СЕТ СН'!$H$9+СВЦЭМ!$D$10+'СЕТ СН'!$H$5-'СЕТ СН'!$H$17</f>
        <v>4790.3448080099997</v>
      </c>
      <c r="Y84" s="35">
        <f>SUMIFS(СВЦЭМ!$C$34:$C$777,СВЦЭМ!$A$34:$A$777,$A84,СВЦЭМ!$B$34:$B$777,Y$83)+'СЕТ СН'!$H$9+СВЦЭМ!$D$10+'СЕТ СН'!$H$5-'СЕТ СН'!$H$17</f>
        <v>4850.7010403300001</v>
      </c>
    </row>
    <row r="85" spans="1:25" ht="15.75" x14ac:dyDescent="0.2">
      <c r="A85" s="34">
        <f>A84+1</f>
        <v>42857</v>
      </c>
      <c r="B85" s="35">
        <f>SUMIFS(СВЦЭМ!$C$34:$C$777,СВЦЭМ!$A$34:$A$777,$A85,СВЦЭМ!$B$34:$B$777,B$83)+'СЕТ СН'!$H$9+СВЦЭМ!$D$10+'СЕТ СН'!$H$5-'СЕТ СН'!$H$17</f>
        <v>4869.4489195199994</v>
      </c>
      <c r="C85" s="35">
        <f>SUMIFS(СВЦЭМ!$C$34:$C$777,СВЦЭМ!$A$34:$A$777,$A85,СВЦЭМ!$B$34:$B$777,C$83)+'СЕТ СН'!$H$9+СВЦЭМ!$D$10+'СЕТ СН'!$H$5-'СЕТ СН'!$H$17</f>
        <v>4885.3836288900002</v>
      </c>
      <c r="D85" s="35">
        <f>SUMIFS(СВЦЭМ!$C$34:$C$777,СВЦЭМ!$A$34:$A$777,$A85,СВЦЭМ!$B$34:$B$777,D$83)+'СЕТ СН'!$H$9+СВЦЭМ!$D$10+'СЕТ СН'!$H$5-'СЕТ СН'!$H$17</f>
        <v>5018.7911815500001</v>
      </c>
      <c r="E85" s="35">
        <f>SUMIFS(СВЦЭМ!$C$34:$C$777,СВЦЭМ!$A$34:$A$777,$A85,СВЦЭМ!$B$34:$B$777,E$83)+'СЕТ СН'!$H$9+СВЦЭМ!$D$10+'СЕТ СН'!$H$5-'СЕТ СН'!$H$17</f>
        <v>5032.2223677299999</v>
      </c>
      <c r="F85" s="35">
        <f>SUMIFS(СВЦЭМ!$C$34:$C$777,СВЦЭМ!$A$34:$A$777,$A85,СВЦЭМ!$B$34:$B$777,F$83)+'СЕТ СН'!$H$9+СВЦЭМ!$D$10+'СЕТ СН'!$H$5-'СЕТ СН'!$H$17</f>
        <v>5032.4846242699996</v>
      </c>
      <c r="G85" s="35">
        <f>SUMIFS(СВЦЭМ!$C$34:$C$777,СВЦЭМ!$A$34:$A$777,$A85,СВЦЭМ!$B$34:$B$777,G$83)+'СЕТ СН'!$H$9+СВЦЭМ!$D$10+'СЕТ СН'!$H$5-'СЕТ СН'!$H$17</f>
        <v>5021.45426348</v>
      </c>
      <c r="H85" s="35">
        <f>SUMIFS(СВЦЭМ!$C$34:$C$777,СВЦЭМ!$A$34:$A$777,$A85,СВЦЭМ!$B$34:$B$777,H$83)+'СЕТ СН'!$H$9+СВЦЭМ!$D$10+'СЕТ СН'!$H$5-'СЕТ СН'!$H$17</f>
        <v>4984.1536577099996</v>
      </c>
      <c r="I85" s="35">
        <f>SUMIFS(СВЦЭМ!$C$34:$C$777,СВЦЭМ!$A$34:$A$777,$A85,СВЦЭМ!$B$34:$B$777,I$83)+'СЕТ СН'!$H$9+СВЦЭМ!$D$10+'СЕТ СН'!$H$5-'СЕТ СН'!$H$17</f>
        <v>4838.0081363299996</v>
      </c>
      <c r="J85" s="35">
        <f>SUMIFS(СВЦЭМ!$C$34:$C$777,СВЦЭМ!$A$34:$A$777,$A85,СВЦЭМ!$B$34:$B$777,J$83)+'СЕТ СН'!$H$9+СВЦЭМ!$D$10+'СЕТ СН'!$H$5-'СЕТ СН'!$H$17</f>
        <v>4792.0579911499999</v>
      </c>
      <c r="K85" s="35">
        <f>SUMIFS(СВЦЭМ!$C$34:$C$777,СВЦЭМ!$A$34:$A$777,$A85,СВЦЭМ!$B$34:$B$777,K$83)+'СЕТ СН'!$H$9+СВЦЭМ!$D$10+'СЕТ СН'!$H$5-'СЕТ СН'!$H$17</f>
        <v>4735.7933856099999</v>
      </c>
      <c r="L85" s="35">
        <f>SUMIFS(СВЦЭМ!$C$34:$C$777,СВЦЭМ!$A$34:$A$777,$A85,СВЦЭМ!$B$34:$B$777,L$83)+'СЕТ СН'!$H$9+СВЦЭМ!$D$10+'СЕТ СН'!$H$5-'СЕТ СН'!$H$17</f>
        <v>4675.8222986599994</v>
      </c>
      <c r="M85" s="35">
        <f>SUMIFS(СВЦЭМ!$C$34:$C$777,СВЦЭМ!$A$34:$A$777,$A85,СВЦЭМ!$B$34:$B$777,M$83)+'СЕТ СН'!$H$9+СВЦЭМ!$D$10+'СЕТ СН'!$H$5-'СЕТ СН'!$H$17</f>
        <v>4683.3025287800001</v>
      </c>
      <c r="N85" s="35">
        <f>SUMIFS(СВЦЭМ!$C$34:$C$777,СВЦЭМ!$A$34:$A$777,$A85,СВЦЭМ!$B$34:$B$777,N$83)+'СЕТ СН'!$H$9+СВЦЭМ!$D$10+'СЕТ СН'!$H$5-'СЕТ СН'!$H$17</f>
        <v>4683.8475269</v>
      </c>
      <c r="O85" s="35">
        <f>SUMIFS(СВЦЭМ!$C$34:$C$777,СВЦЭМ!$A$34:$A$777,$A85,СВЦЭМ!$B$34:$B$777,O$83)+'СЕТ СН'!$H$9+СВЦЭМ!$D$10+'СЕТ СН'!$H$5-'СЕТ СН'!$H$17</f>
        <v>4684.7848233599998</v>
      </c>
      <c r="P85" s="35">
        <f>SUMIFS(СВЦЭМ!$C$34:$C$777,СВЦЭМ!$A$34:$A$777,$A85,СВЦЭМ!$B$34:$B$777,P$83)+'СЕТ СН'!$H$9+СВЦЭМ!$D$10+'СЕТ СН'!$H$5-'СЕТ СН'!$H$17</f>
        <v>4688.7095174999995</v>
      </c>
      <c r="Q85" s="35">
        <f>SUMIFS(СВЦЭМ!$C$34:$C$777,СВЦЭМ!$A$34:$A$777,$A85,СВЦЭМ!$B$34:$B$777,Q$83)+'СЕТ СН'!$H$9+СВЦЭМ!$D$10+'СЕТ СН'!$H$5-'СЕТ СН'!$H$17</f>
        <v>4690.3973370399999</v>
      </c>
      <c r="R85" s="35">
        <f>SUMIFS(СВЦЭМ!$C$34:$C$777,СВЦЭМ!$A$34:$A$777,$A85,СВЦЭМ!$B$34:$B$777,R$83)+'СЕТ СН'!$H$9+СВЦЭМ!$D$10+'СЕТ СН'!$H$5-'СЕТ СН'!$H$17</f>
        <v>4686.7074692199994</v>
      </c>
      <c r="S85" s="35">
        <f>SUMIFS(СВЦЭМ!$C$34:$C$777,СВЦЭМ!$A$34:$A$777,$A85,СВЦЭМ!$B$34:$B$777,S$83)+'СЕТ СН'!$H$9+СВЦЭМ!$D$10+'СЕТ СН'!$H$5-'СЕТ СН'!$H$17</f>
        <v>4697.0298518599993</v>
      </c>
      <c r="T85" s="35">
        <f>SUMIFS(СВЦЭМ!$C$34:$C$777,СВЦЭМ!$A$34:$A$777,$A85,СВЦЭМ!$B$34:$B$777,T$83)+'СЕТ СН'!$H$9+СВЦЭМ!$D$10+'СЕТ СН'!$H$5-'СЕТ СН'!$H$17</f>
        <v>4692.4532750399994</v>
      </c>
      <c r="U85" s="35">
        <f>SUMIFS(СВЦЭМ!$C$34:$C$777,СВЦЭМ!$A$34:$A$777,$A85,СВЦЭМ!$B$34:$B$777,U$83)+'СЕТ СН'!$H$9+СВЦЭМ!$D$10+'СЕТ СН'!$H$5-'СЕТ СН'!$H$17</f>
        <v>4683.5538944199998</v>
      </c>
      <c r="V85" s="35">
        <f>SUMIFS(СВЦЭМ!$C$34:$C$777,СВЦЭМ!$A$34:$A$777,$A85,СВЦЭМ!$B$34:$B$777,V$83)+'СЕТ СН'!$H$9+СВЦЭМ!$D$10+'СЕТ СН'!$H$5-'СЕТ СН'!$H$17</f>
        <v>4661.2171367599994</v>
      </c>
      <c r="W85" s="35">
        <f>SUMIFS(СВЦЭМ!$C$34:$C$777,СВЦЭМ!$A$34:$A$777,$A85,СВЦЭМ!$B$34:$B$777,W$83)+'СЕТ СН'!$H$9+СВЦЭМ!$D$10+'СЕТ СН'!$H$5-'СЕТ СН'!$H$17</f>
        <v>4717.87676139</v>
      </c>
      <c r="X85" s="35">
        <f>SUMIFS(СВЦЭМ!$C$34:$C$777,СВЦЭМ!$A$34:$A$777,$A85,СВЦЭМ!$B$34:$B$777,X$83)+'СЕТ СН'!$H$9+СВЦЭМ!$D$10+'СЕТ СН'!$H$5-'СЕТ СН'!$H$17</f>
        <v>4751.8684522000003</v>
      </c>
      <c r="Y85" s="35">
        <f>SUMIFS(СВЦЭМ!$C$34:$C$777,СВЦЭМ!$A$34:$A$777,$A85,СВЦЭМ!$B$34:$B$777,Y$83)+'СЕТ СН'!$H$9+СВЦЭМ!$D$10+'СЕТ СН'!$H$5-'СЕТ СН'!$H$17</f>
        <v>4845.3752798200003</v>
      </c>
    </row>
    <row r="86" spans="1:25" ht="15.75" x14ac:dyDescent="0.2">
      <c r="A86" s="34">
        <f t="shared" ref="A86:A114" si="2">A85+1</f>
        <v>42858</v>
      </c>
      <c r="B86" s="35">
        <f>SUMIFS(СВЦЭМ!$C$34:$C$777,СВЦЭМ!$A$34:$A$777,$A86,СВЦЭМ!$B$34:$B$777,B$83)+'СЕТ СН'!$H$9+СВЦЭМ!$D$10+'СЕТ СН'!$H$5-'СЕТ СН'!$H$17</f>
        <v>4935.23783482</v>
      </c>
      <c r="C86" s="35">
        <f>SUMIFS(СВЦЭМ!$C$34:$C$777,СВЦЭМ!$A$34:$A$777,$A86,СВЦЭМ!$B$34:$B$777,C$83)+'СЕТ СН'!$H$9+СВЦЭМ!$D$10+'СЕТ СН'!$H$5-'СЕТ СН'!$H$17</f>
        <v>4940.4434589699995</v>
      </c>
      <c r="D86" s="35">
        <f>SUMIFS(СВЦЭМ!$C$34:$C$777,СВЦЭМ!$A$34:$A$777,$A86,СВЦЭМ!$B$34:$B$777,D$83)+'СЕТ СН'!$H$9+СВЦЭМ!$D$10+'СЕТ СН'!$H$5-'СЕТ СН'!$H$17</f>
        <v>5027.8962619799995</v>
      </c>
      <c r="E86" s="35">
        <f>SUMIFS(СВЦЭМ!$C$34:$C$777,СВЦЭМ!$A$34:$A$777,$A86,СВЦЭМ!$B$34:$B$777,E$83)+'СЕТ СН'!$H$9+СВЦЭМ!$D$10+'СЕТ СН'!$H$5-'СЕТ СН'!$H$17</f>
        <v>5034.8378405699996</v>
      </c>
      <c r="F86" s="35">
        <f>SUMIFS(СВЦЭМ!$C$34:$C$777,СВЦЭМ!$A$34:$A$777,$A86,СВЦЭМ!$B$34:$B$777,F$83)+'СЕТ СН'!$H$9+СВЦЭМ!$D$10+'СЕТ СН'!$H$5-'СЕТ СН'!$H$17</f>
        <v>5037.6441732000003</v>
      </c>
      <c r="G86" s="35">
        <f>SUMIFS(СВЦЭМ!$C$34:$C$777,СВЦЭМ!$A$34:$A$777,$A86,СВЦЭМ!$B$34:$B$777,G$83)+'СЕТ СН'!$H$9+СВЦЭМ!$D$10+'СЕТ СН'!$H$5-'СЕТ СН'!$H$17</f>
        <v>5021.1022164599999</v>
      </c>
      <c r="H86" s="35">
        <f>SUMIFS(СВЦЭМ!$C$34:$C$777,СВЦЭМ!$A$34:$A$777,$A86,СВЦЭМ!$B$34:$B$777,H$83)+'СЕТ СН'!$H$9+СВЦЭМ!$D$10+'СЕТ СН'!$H$5-'СЕТ СН'!$H$17</f>
        <v>5012.29639477</v>
      </c>
      <c r="I86" s="35">
        <f>SUMIFS(СВЦЭМ!$C$34:$C$777,СВЦЭМ!$A$34:$A$777,$A86,СВЦЭМ!$B$34:$B$777,I$83)+'СЕТ СН'!$H$9+СВЦЭМ!$D$10+'СЕТ СН'!$H$5-'СЕТ СН'!$H$17</f>
        <v>4884.5197791600003</v>
      </c>
      <c r="J86" s="35">
        <f>SUMIFS(СВЦЭМ!$C$34:$C$777,СВЦЭМ!$A$34:$A$777,$A86,СВЦЭМ!$B$34:$B$777,J$83)+'СЕТ СН'!$H$9+СВЦЭМ!$D$10+'СЕТ СН'!$H$5-'СЕТ СН'!$H$17</f>
        <v>4781.8520352199994</v>
      </c>
      <c r="K86" s="35">
        <f>SUMIFS(СВЦЭМ!$C$34:$C$777,СВЦЭМ!$A$34:$A$777,$A86,СВЦЭМ!$B$34:$B$777,K$83)+'СЕТ СН'!$H$9+СВЦЭМ!$D$10+'СЕТ СН'!$H$5-'СЕТ СН'!$H$17</f>
        <v>4682.1541504799998</v>
      </c>
      <c r="L86" s="35">
        <f>SUMIFS(СВЦЭМ!$C$34:$C$777,СВЦЭМ!$A$34:$A$777,$A86,СВЦЭМ!$B$34:$B$777,L$83)+'СЕТ СН'!$H$9+СВЦЭМ!$D$10+'СЕТ СН'!$H$5-'СЕТ СН'!$H$17</f>
        <v>4614.1708868999995</v>
      </c>
      <c r="M86" s="35">
        <f>SUMIFS(СВЦЭМ!$C$34:$C$777,СВЦЭМ!$A$34:$A$777,$A86,СВЦЭМ!$B$34:$B$777,M$83)+'СЕТ СН'!$H$9+СВЦЭМ!$D$10+'СЕТ СН'!$H$5-'СЕТ СН'!$H$17</f>
        <v>4617.6170347799998</v>
      </c>
      <c r="N86" s="35">
        <f>SUMIFS(СВЦЭМ!$C$34:$C$777,СВЦЭМ!$A$34:$A$777,$A86,СВЦЭМ!$B$34:$B$777,N$83)+'СЕТ СН'!$H$9+СВЦЭМ!$D$10+'СЕТ СН'!$H$5-'СЕТ СН'!$H$17</f>
        <v>4635.9647539600001</v>
      </c>
      <c r="O86" s="35">
        <f>SUMIFS(СВЦЭМ!$C$34:$C$777,СВЦЭМ!$A$34:$A$777,$A86,СВЦЭМ!$B$34:$B$777,O$83)+'СЕТ СН'!$H$9+СВЦЭМ!$D$10+'СЕТ СН'!$H$5-'СЕТ СН'!$H$17</f>
        <v>4625.1452720699999</v>
      </c>
      <c r="P86" s="35">
        <f>SUMIFS(СВЦЭМ!$C$34:$C$777,СВЦЭМ!$A$34:$A$777,$A86,СВЦЭМ!$B$34:$B$777,P$83)+'СЕТ СН'!$H$9+СВЦЭМ!$D$10+'СЕТ СН'!$H$5-'СЕТ СН'!$H$17</f>
        <v>4641.7215311199998</v>
      </c>
      <c r="Q86" s="35">
        <f>SUMIFS(СВЦЭМ!$C$34:$C$777,СВЦЭМ!$A$34:$A$777,$A86,СВЦЭМ!$B$34:$B$777,Q$83)+'СЕТ СН'!$H$9+СВЦЭМ!$D$10+'СЕТ СН'!$H$5-'СЕТ СН'!$H$17</f>
        <v>4645.0165710900001</v>
      </c>
      <c r="R86" s="35">
        <f>SUMIFS(СВЦЭМ!$C$34:$C$777,СВЦЭМ!$A$34:$A$777,$A86,СВЦЭМ!$B$34:$B$777,R$83)+'СЕТ СН'!$H$9+СВЦЭМ!$D$10+'СЕТ СН'!$H$5-'СЕТ СН'!$H$17</f>
        <v>4649.5119563999997</v>
      </c>
      <c r="S86" s="35">
        <f>SUMIFS(СВЦЭМ!$C$34:$C$777,СВЦЭМ!$A$34:$A$777,$A86,СВЦЭМ!$B$34:$B$777,S$83)+'СЕТ СН'!$H$9+СВЦЭМ!$D$10+'СЕТ СН'!$H$5-'СЕТ СН'!$H$17</f>
        <v>4643.27384411</v>
      </c>
      <c r="T86" s="35">
        <f>SUMIFS(СВЦЭМ!$C$34:$C$777,СВЦЭМ!$A$34:$A$777,$A86,СВЦЭМ!$B$34:$B$777,T$83)+'СЕТ СН'!$H$9+СВЦЭМ!$D$10+'СЕТ СН'!$H$5-'СЕТ СН'!$H$17</f>
        <v>4621.6813722999996</v>
      </c>
      <c r="U86" s="35">
        <f>SUMIFS(СВЦЭМ!$C$34:$C$777,СВЦЭМ!$A$34:$A$777,$A86,СВЦЭМ!$B$34:$B$777,U$83)+'СЕТ СН'!$H$9+СВЦЭМ!$D$10+'СЕТ СН'!$H$5-'СЕТ СН'!$H$17</f>
        <v>4622.43733651</v>
      </c>
      <c r="V86" s="35">
        <f>SUMIFS(СВЦЭМ!$C$34:$C$777,СВЦЭМ!$A$34:$A$777,$A86,СВЦЭМ!$B$34:$B$777,V$83)+'СЕТ СН'!$H$9+СВЦЭМ!$D$10+'СЕТ СН'!$H$5-'СЕТ СН'!$H$17</f>
        <v>4602.8888389099993</v>
      </c>
      <c r="W86" s="35">
        <f>SUMIFS(СВЦЭМ!$C$34:$C$777,СВЦЭМ!$A$34:$A$777,$A86,СВЦЭМ!$B$34:$B$777,W$83)+'СЕТ СН'!$H$9+СВЦЭМ!$D$10+'СЕТ СН'!$H$5-'СЕТ СН'!$H$17</f>
        <v>4645.0364468799999</v>
      </c>
      <c r="X86" s="35">
        <f>SUMIFS(СВЦЭМ!$C$34:$C$777,СВЦЭМ!$A$34:$A$777,$A86,СВЦЭМ!$B$34:$B$777,X$83)+'СЕТ СН'!$H$9+СВЦЭМ!$D$10+'СЕТ СН'!$H$5-'СЕТ СН'!$H$17</f>
        <v>4753.6967373799998</v>
      </c>
      <c r="Y86" s="35">
        <f>SUMIFS(СВЦЭМ!$C$34:$C$777,СВЦЭМ!$A$34:$A$777,$A86,СВЦЭМ!$B$34:$B$777,Y$83)+'СЕТ СН'!$H$9+СВЦЭМ!$D$10+'СЕТ СН'!$H$5-'СЕТ СН'!$H$17</f>
        <v>4867.1849424100001</v>
      </c>
    </row>
    <row r="87" spans="1:25" ht="15.75" x14ac:dyDescent="0.2">
      <c r="A87" s="34">
        <f t="shared" si="2"/>
        <v>42859</v>
      </c>
      <c r="B87" s="35">
        <f>SUMIFS(СВЦЭМ!$C$34:$C$777,СВЦЭМ!$A$34:$A$777,$A87,СВЦЭМ!$B$34:$B$777,B$83)+'СЕТ СН'!$H$9+СВЦЭМ!$D$10+'СЕТ СН'!$H$5-'СЕТ СН'!$H$17</f>
        <v>4936.6677434399999</v>
      </c>
      <c r="C87" s="35">
        <f>SUMIFS(СВЦЭМ!$C$34:$C$777,СВЦЭМ!$A$34:$A$777,$A87,СВЦЭМ!$B$34:$B$777,C$83)+'СЕТ СН'!$H$9+СВЦЭМ!$D$10+'СЕТ СН'!$H$5-'СЕТ СН'!$H$17</f>
        <v>4931.88210144</v>
      </c>
      <c r="D87" s="35">
        <f>SUMIFS(СВЦЭМ!$C$34:$C$777,СВЦЭМ!$A$34:$A$777,$A87,СВЦЭМ!$B$34:$B$777,D$83)+'СЕТ СН'!$H$9+СВЦЭМ!$D$10+'СЕТ СН'!$H$5-'СЕТ СН'!$H$17</f>
        <v>5032.6304265199997</v>
      </c>
      <c r="E87" s="35">
        <f>SUMIFS(СВЦЭМ!$C$34:$C$777,СВЦЭМ!$A$34:$A$777,$A87,СВЦЭМ!$B$34:$B$777,E$83)+'СЕТ СН'!$H$9+СВЦЭМ!$D$10+'СЕТ СН'!$H$5-'СЕТ СН'!$H$17</f>
        <v>5044.98994967</v>
      </c>
      <c r="F87" s="35">
        <f>SUMIFS(СВЦЭМ!$C$34:$C$777,СВЦЭМ!$A$34:$A$777,$A87,СВЦЭМ!$B$34:$B$777,F$83)+'СЕТ СН'!$H$9+СВЦЭМ!$D$10+'СЕТ СН'!$H$5-'СЕТ СН'!$H$17</f>
        <v>5045.1470829499995</v>
      </c>
      <c r="G87" s="35">
        <f>SUMIFS(СВЦЭМ!$C$34:$C$777,СВЦЭМ!$A$34:$A$777,$A87,СВЦЭМ!$B$34:$B$777,G$83)+'СЕТ СН'!$H$9+СВЦЭМ!$D$10+'СЕТ СН'!$H$5-'СЕТ СН'!$H$17</f>
        <v>5050.6458021199996</v>
      </c>
      <c r="H87" s="35">
        <f>SUMIFS(СВЦЭМ!$C$34:$C$777,СВЦЭМ!$A$34:$A$777,$A87,СВЦЭМ!$B$34:$B$777,H$83)+'СЕТ СН'!$H$9+СВЦЭМ!$D$10+'СЕТ СН'!$H$5-'СЕТ СН'!$H$17</f>
        <v>5041.2793406599994</v>
      </c>
      <c r="I87" s="35">
        <f>SUMIFS(СВЦЭМ!$C$34:$C$777,СВЦЭМ!$A$34:$A$777,$A87,СВЦЭМ!$B$34:$B$777,I$83)+'СЕТ СН'!$H$9+СВЦЭМ!$D$10+'СЕТ СН'!$H$5-'СЕТ СН'!$H$17</f>
        <v>4885.9950158599995</v>
      </c>
      <c r="J87" s="35">
        <f>SUMIFS(СВЦЭМ!$C$34:$C$777,СВЦЭМ!$A$34:$A$777,$A87,СВЦЭМ!$B$34:$B$777,J$83)+'СЕТ СН'!$H$9+СВЦЭМ!$D$10+'СЕТ СН'!$H$5-'СЕТ СН'!$H$17</f>
        <v>4807.1444335799997</v>
      </c>
      <c r="K87" s="35">
        <f>SUMIFS(СВЦЭМ!$C$34:$C$777,СВЦЭМ!$A$34:$A$777,$A87,СВЦЭМ!$B$34:$B$777,K$83)+'СЕТ СН'!$H$9+СВЦЭМ!$D$10+'СЕТ СН'!$H$5-'СЕТ СН'!$H$17</f>
        <v>4710.85713648</v>
      </c>
      <c r="L87" s="35">
        <f>SUMIFS(СВЦЭМ!$C$34:$C$777,СВЦЭМ!$A$34:$A$777,$A87,СВЦЭМ!$B$34:$B$777,L$83)+'СЕТ СН'!$H$9+СВЦЭМ!$D$10+'СЕТ СН'!$H$5-'СЕТ СН'!$H$17</f>
        <v>4644.6321273200001</v>
      </c>
      <c r="M87" s="35">
        <f>SUMIFS(СВЦЭМ!$C$34:$C$777,СВЦЭМ!$A$34:$A$777,$A87,СВЦЭМ!$B$34:$B$777,M$83)+'СЕТ СН'!$H$9+СВЦЭМ!$D$10+'СЕТ СН'!$H$5-'СЕТ СН'!$H$17</f>
        <v>4651.0097119000002</v>
      </c>
      <c r="N87" s="35">
        <f>SUMIFS(СВЦЭМ!$C$34:$C$777,СВЦЭМ!$A$34:$A$777,$A87,СВЦЭМ!$B$34:$B$777,N$83)+'СЕТ СН'!$H$9+СВЦЭМ!$D$10+'СЕТ СН'!$H$5-'СЕТ СН'!$H$17</f>
        <v>4654.3940303199997</v>
      </c>
      <c r="O87" s="35">
        <f>SUMIFS(СВЦЭМ!$C$34:$C$777,СВЦЭМ!$A$34:$A$777,$A87,СВЦЭМ!$B$34:$B$777,O$83)+'СЕТ СН'!$H$9+СВЦЭМ!$D$10+'СЕТ СН'!$H$5-'СЕТ СН'!$H$17</f>
        <v>4652.4972626099998</v>
      </c>
      <c r="P87" s="35">
        <f>SUMIFS(СВЦЭМ!$C$34:$C$777,СВЦЭМ!$A$34:$A$777,$A87,СВЦЭМ!$B$34:$B$777,P$83)+'СЕТ СН'!$H$9+СВЦЭМ!$D$10+'СЕТ СН'!$H$5-'СЕТ СН'!$H$17</f>
        <v>4670.6796133999997</v>
      </c>
      <c r="Q87" s="35">
        <f>SUMIFS(СВЦЭМ!$C$34:$C$777,СВЦЭМ!$A$34:$A$777,$A87,СВЦЭМ!$B$34:$B$777,Q$83)+'СЕТ СН'!$H$9+СВЦЭМ!$D$10+'СЕТ СН'!$H$5-'СЕТ СН'!$H$17</f>
        <v>4674.0670000299997</v>
      </c>
      <c r="R87" s="35">
        <f>SUMIFS(СВЦЭМ!$C$34:$C$777,СВЦЭМ!$A$34:$A$777,$A87,СВЦЭМ!$B$34:$B$777,R$83)+'СЕТ СН'!$H$9+СВЦЭМ!$D$10+'СЕТ СН'!$H$5-'СЕТ СН'!$H$17</f>
        <v>4681.85822345</v>
      </c>
      <c r="S87" s="35">
        <f>SUMIFS(СВЦЭМ!$C$34:$C$777,СВЦЭМ!$A$34:$A$777,$A87,СВЦЭМ!$B$34:$B$777,S$83)+'СЕТ СН'!$H$9+СВЦЭМ!$D$10+'СЕТ СН'!$H$5-'СЕТ СН'!$H$17</f>
        <v>4671.35383903</v>
      </c>
      <c r="T87" s="35">
        <f>SUMIFS(СВЦЭМ!$C$34:$C$777,СВЦЭМ!$A$34:$A$777,$A87,СВЦЭМ!$B$34:$B$777,T$83)+'СЕТ СН'!$H$9+СВЦЭМ!$D$10+'СЕТ СН'!$H$5-'СЕТ СН'!$H$17</f>
        <v>4655.0397525099997</v>
      </c>
      <c r="U87" s="35">
        <f>SUMIFS(СВЦЭМ!$C$34:$C$777,СВЦЭМ!$A$34:$A$777,$A87,СВЦЭМ!$B$34:$B$777,U$83)+'СЕТ СН'!$H$9+СВЦЭМ!$D$10+'СЕТ СН'!$H$5-'СЕТ СН'!$H$17</f>
        <v>4657.1831035799996</v>
      </c>
      <c r="V87" s="35">
        <f>SUMIFS(СВЦЭМ!$C$34:$C$777,СВЦЭМ!$A$34:$A$777,$A87,СВЦЭМ!$B$34:$B$777,V$83)+'СЕТ СН'!$H$9+СВЦЭМ!$D$10+'СЕТ СН'!$H$5-'СЕТ СН'!$H$17</f>
        <v>4632.2133460200002</v>
      </c>
      <c r="W87" s="35">
        <f>SUMIFS(СВЦЭМ!$C$34:$C$777,СВЦЭМ!$A$34:$A$777,$A87,СВЦЭМ!$B$34:$B$777,W$83)+'СЕТ СН'!$H$9+СВЦЭМ!$D$10+'СЕТ СН'!$H$5-'СЕТ СН'!$H$17</f>
        <v>4672.1724737599998</v>
      </c>
      <c r="X87" s="35">
        <f>SUMIFS(СВЦЭМ!$C$34:$C$777,СВЦЭМ!$A$34:$A$777,$A87,СВЦЭМ!$B$34:$B$777,X$83)+'СЕТ СН'!$H$9+СВЦЭМ!$D$10+'СЕТ СН'!$H$5-'СЕТ СН'!$H$17</f>
        <v>4783.3261312200002</v>
      </c>
      <c r="Y87" s="35">
        <f>SUMIFS(СВЦЭМ!$C$34:$C$777,СВЦЭМ!$A$34:$A$777,$A87,СВЦЭМ!$B$34:$B$777,Y$83)+'СЕТ СН'!$H$9+СВЦЭМ!$D$10+'СЕТ СН'!$H$5-'СЕТ СН'!$H$17</f>
        <v>4888.92628694</v>
      </c>
    </row>
    <row r="88" spans="1:25" ht="15.75" x14ac:dyDescent="0.2">
      <c r="A88" s="34">
        <f t="shared" si="2"/>
        <v>42860</v>
      </c>
      <c r="B88" s="35">
        <f>SUMIFS(СВЦЭМ!$C$34:$C$777,СВЦЭМ!$A$34:$A$777,$A88,СВЦЭМ!$B$34:$B$777,B$83)+'СЕТ СН'!$H$9+СВЦЭМ!$D$10+'СЕТ СН'!$H$5-'СЕТ СН'!$H$17</f>
        <v>4888.9443581899995</v>
      </c>
      <c r="C88" s="35">
        <f>SUMIFS(СВЦЭМ!$C$34:$C$777,СВЦЭМ!$A$34:$A$777,$A88,СВЦЭМ!$B$34:$B$777,C$83)+'СЕТ СН'!$H$9+СВЦЭМ!$D$10+'СЕТ СН'!$H$5-'СЕТ СН'!$H$17</f>
        <v>4926.6937753799994</v>
      </c>
      <c r="D88" s="35">
        <f>SUMIFS(СВЦЭМ!$C$34:$C$777,СВЦЭМ!$A$34:$A$777,$A88,СВЦЭМ!$B$34:$B$777,D$83)+'СЕТ СН'!$H$9+СВЦЭМ!$D$10+'СЕТ СН'!$H$5-'СЕТ СН'!$H$17</f>
        <v>5012.6620999699999</v>
      </c>
      <c r="E88" s="35">
        <f>SUMIFS(СВЦЭМ!$C$34:$C$777,СВЦЭМ!$A$34:$A$777,$A88,СВЦЭМ!$B$34:$B$777,E$83)+'СЕТ СН'!$H$9+СВЦЭМ!$D$10+'СЕТ СН'!$H$5-'СЕТ СН'!$H$17</f>
        <v>5024.8283176799996</v>
      </c>
      <c r="F88" s="35">
        <f>SUMIFS(СВЦЭМ!$C$34:$C$777,СВЦЭМ!$A$34:$A$777,$A88,СВЦЭМ!$B$34:$B$777,F$83)+'СЕТ СН'!$H$9+СВЦЭМ!$D$10+'СЕТ СН'!$H$5-'СЕТ СН'!$H$17</f>
        <v>5024.8753957099998</v>
      </c>
      <c r="G88" s="35">
        <f>SUMIFS(СВЦЭМ!$C$34:$C$777,СВЦЭМ!$A$34:$A$777,$A88,СВЦЭМ!$B$34:$B$777,G$83)+'СЕТ СН'!$H$9+СВЦЭМ!$D$10+'СЕТ СН'!$H$5-'СЕТ СН'!$H$17</f>
        <v>5016.40350562</v>
      </c>
      <c r="H88" s="35">
        <f>SUMIFS(СВЦЭМ!$C$34:$C$777,СВЦЭМ!$A$34:$A$777,$A88,СВЦЭМ!$B$34:$B$777,H$83)+'СЕТ СН'!$H$9+СВЦЭМ!$D$10+'СЕТ СН'!$H$5-'СЕТ СН'!$H$17</f>
        <v>4957.4610681599997</v>
      </c>
      <c r="I88" s="35">
        <f>SUMIFS(СВЦЭМ!$C$34:$C$777,СВЦЭМ!$A$34:$A$777,$A88,СВЦЭМ!$B$34:$B$777,I$83)+'СЕТ СН'!$H$9+СВЦЭМ!$D$10+'СЕТ СН'!$H$5-'СЕТ СН'!$H$17</f>
        <v>4809.1864048199996</v>
      </c>
      <c r="J88" s="35">
        <f>SUMIFS(СВЦЭМ!$C$34:$C$777,СВЦЭМ!$A$34:$A$777,$A88,СВЦЭМ!$B$34:$B$777,J$83)+'СЕТ СН'!$H$9+СВЦЭМ!$D$10+'СЕТ СН'!$H$5-'СЕТ СН'!$H$17</f>
        <v>4707.6527949299998</v>
      </c>
      <c r="K88" s="35">
        <f>SUMIFS(СВЦЭМ!$C$34:$C$777,СВЦЭМ!$A$34:$A$777,$A88,СВЦЭМ!$B$34:$B$777,K$83)+'СЕТ СН'!$H$9+СВЦЭМ!$D$10+'СЕТ СН'!$H$5-'СЕТ СН'!$H$17</f>
        <v>4610.8385932900001</v>
      </c>
      <c r="L88" s="35">
        <f>SUMIFS(СВЦЭМ!$C$34:$C$777,СВЦЭМ!$A$34:$A$777,$A88,СВЦЭМ!$B$34:$B$777,L$83)+'СЕТ СН'!$H$9+СВЦЭМ!$D$10+'СЕТ СН'!$H$5-'СЕТ СН'!$H$17</f>
        <v>4558.4251221699997</v>
      </c>
      <c r="M88" s="35">
        <f>SUMIFS(СВЦЭМ!$C$34:$C$777,СВЦЭМ!$A$34:$A$777,$A88,СВЦЭМ!$B$34:$B$777,M$83)+'СЕТ СН'!$H$9+СВЦЭМ!$D$10+'СЕТ СН'!$H$5-'СЕТ СН'!$H$17</f>
        <v>4565.2735547100001</v>
      </c>
      <c r="N88" s="35">
        <f>SUMIFS(СВЦЭМ!$C$34:$C$777,СВЦЭМ!$A$34:$A$777,$A88,СВЦЭМ!$B$34:$B$777,N$83)+'СЕТ СН'!$H$9+СВЦЭМ!$D$10+'СЕТ СН'!$H$5-'СЕТ СН'!$H$17</f>
        <v>4574.2373292699995</v>
      </c>
      <c r="O88" s="35">
        <f>SUMIFS(СВЦЭМ!$C$34:$C$777,СВЦЭМ!$A$34:$A$777,$A88,СВЦЭМ!$B$34:$B$777,O$83)+'СЕТ СН'!$H$9+СВЦЭМ!$D$10+'СЕТ СН'!$H$5-'СЕТ СН'!$H$17</f>
        <v>4563.7479043200001</v>
      </c>
      <c r="P88" s="35">
        <f>SUMIFS(СВЦЭМ!$C$34:$C$777,СВЦЭМ!$A$34:$A$777,$A88,СВЦЭМ!$B$34:$B$777,P$83)+'СЕТ СН'!$H$9+СВЦЭМ!$D$10+'СЕТ СН'!$H$5-'СЕТ СН'!$H$17</f>
        <v>4579.9085751900002</v>
      </c>
      <c r="Q88" s="35">
        <f>SUMIFS(СВЦЭМ!$C$34:$C$777,СВЦЭМ!$A$34:$A$777,$A88,СВЦЭМ!$B$34:$B$777,Q$83)+'СЕТ СН'!$H$9+СВЦЭМ!$D$10+'СЕТ СН'!$H$5-'СЕТ СН'!$H$17</f>
        <v>4592.7420355499999</v>
      </c>
      <c r="R88" s="35">
        <f>SUMIFS(СВЦЭМ!$C$34:$C$777,СВЦЭМ!$A$34:$A$777,$A88,СВЦЭМ!$B$34:$B$777,R$83)+'СЕТ СН'!$H$9+СВЦЭМ!$D$10+'СЕТ СН'!$H$5-'СЕТ СН'!$H$17</f>
        <v>4601.4494610199999</v>
      </c>
      <c r="S88" s="35">
        <f>SUMIFS(СВЦЭМ!$C$34:$C$777,СВЦЭМ!$A$34:$A$777,$A88,СВЦЭМ!$B$34:$B$777,S$83)+'СЕТ СН'!$H$9+СВЦЭМ!$D$10+'СЕТ СН'!$H$5-'СЕТ СН'!$H$17</f>
        <v>4603.1865978300002</v>
      </c>
      <c r="T88" s="35">
        <f>SUMIFS(СВЦЭМ!$C$34:$C$777,СВЦЭМ!$A$34:$A$777,$A88,СВЦЭМ!$B$34:$B$777,T$83)+'СЕТ СН'!$H$9+СВЦЭМ!$D$10+'СЕТ СН'!$H$5-'СЕТ СН'!$H$17</f>
        <v>4587.9322998299995</v>
      </c>
      <c r="U88" s="35">
        <f>SUMIFS(СВЦЭМ!$C$34:$C$777,СВЦЭМ!$A$34:$A$777,$A88,СВЦЭМ!$B$34:$B$777,U$83)+'СЕТ СН'!$H$9+СВЦЭМ!$D$10+'СЕТ СН'!$H$5-'СЕТ СН'!$H$17</f>
        <v>4604.0208190499998</v>
      </c>
      <c r="V88" s="35">
        <f>SUMIFS(СВЦЭМ!$C$34:$C$777,СВЦЭМ!$A$34:$A$777,$A88,СВЦЭМ!$B$34:$B$777,V$83)+'СЕТ СН'!$H$9+СВЦЭМ!$D$10+'СЕТ СН'!$H$5-'СЕТ СН'!$H$17</f>
        <v>4593.9781490699997</v>
      </c>
      <c r="W88" s="35">
        <f>SUMIFS(СВЦЭМ!$C$34:$C$777,СВЦЭМ!$A$34:$A$777,$A88,СВЦЭМ!$B$34:$B$777,W$83)+'СЕТ СН'!$H$9+СВЦЭМ!$D$10+'СЕТ СН'!$H$5-'СЕТ СН'!$H$17</f>
        <v>4611.0528737999994</v>
      </c>
      <c r="X88" s="35">
        <f>SUMIFS(СВЦЭМ!$C$34:$C$777,СВЦЭМ!$A$34:$A$777,$A88,СВЦЭМ!$B$34:$B$777,X$83)+'СЕТ СН'!$H$9+СВЦЭМ!$D$10+'СЕТ СН'!$H$5-'СЕТ СН'!$H$17</f>
        <v>4688.2364794699997</v>
      </c>
      <c r="Y88" s="35">
        <f>SUMIFS(СВЦЭМ!$C$34:$C$777,СВЦЭМ!$A$34:$A$777,$A88,СВЦЭМ!$B$34:$B$777,Y$83)+'СЕТ СН'!$H$9+СВЦЭМ!$D$10+'СЕТ СН'!$H$5-'СЕТ СН'!$H$17</f>
        <v>4789.0625104599994</v>
      </c>
    </row>
    <row r="89" spans="1:25" ht="15.75" x14ac:dyDescent="0.2">
      <c r="A89" s="34">
        <f t="shared" si="2"/>
        <v>42861</v>
      </c>
      <c r="B89" s="35">
        <f>SUMIFS(СВЦЭМ!$C$34:$C$777,СВЦЭМ!$A$34:$A$777,$A89,СВЦЭМ!$B$34:$B$777,B$83)+'СЕТ СН'!$H$9+СВЦЭМ!$D$10+'СЕТ СН'!$H$5-'СЕТ СН'!$H$17</f>
        <v>4892.6161344599996</v>
      </c>
      <c r="C89" s="35">
        <f>SUMIFS(СВЦЭМ!$C$34:$C$777,СВЦЭМ!$A$34:$A$777,$A89,СВЦЭМ!$B$34:$B$777,C$83)+'СЕТ СН'!$H$9+СВЦЭМ!$D$10+'СЕТ СН'!$H$5-'СЕТ СН'!$H$17</f>
        <v>4925.5138719299994</v>
      </c>
      <c r="D89" s="35">
        <f>SUMIFS(СВЦЭМ!$C$34:$C$777,СВЦЭМ!$A$34:$A$777,$A89,СВЦЭМ!$B$34:$B$777,D$83)+'СЕТ СН'!$H$9+СВЦЭМ!$D$10+'СЕТ СН'!$H$5-'СЕТ СН'!$H$17</f>
        <v>5010.0376878999996</v>
      </c>
      <c r="E89" s="35">
        <f>SUMIFS(СВЦЭМ!$C$34:$C$777,СВЦЭМ!$A$34:$A$777,$A89,СВЦЭМ!$B$34:$B$777,E$83)+'СЕТ СН'!$H$9+СВЦЭМ!$D$10+'СЕТ СН'!$H$5-'СЕТ СН'!$H$17</f>
        <v>5013.5674323000003</v>
      </c>
      <c r="F89" s="35">
        <f>SUMIFS(СВЦЭМ!$C$34:$C$777,СВЦЭМ!$A$34:$A$777,$A89,СВЦЭМ!$B$34:$B$777,F$83)+'СЕТ СН'!$H$9+СВЦЭМ!$D$10+'СЕТ СН'!$H$5-'СЕТ СН'!$H$17</f>
        <v>5012.5644184899993</v>
      </c>
      <c r="G89" s="35">
        <f>SUMIFS(СВЦЭМ!$C$34:$C$777,СВЦЭМ!$A$34:$A$777,$A89,СВЦЭМ!$B$34:$B$777,G$83)+'СЕТ СН'!$H$9+СВЦЭМ!$D$10+'СЕТ СН'!$H$5-'СЕТ СН'!$H$17</f>
        <v>5005.2191582100004</v>
      </c>
      <c r="H89" s="35">
        <f>SUMIFS(СВЦЭМ!$C$34:$C$777,СВЦЭМ!$A$34:$A$777,$A89,СВЦЭМ!$B$34:$B$777,H$83)+'СЕТ СН'!$H$9+СВЦЭМ!$D$10+'СЕТ СН'!$H$5-'СЕТ СН'!$H$17</f>
        <v>4963.8920237499997</v>
      </c>
      <c r="I89" s="35">
        <f>SUMIFS(СВЦЭМ!$C$34:$C$777,СВЦЭМ!$A$34:$A$777,$A89,СВЦЭМ!$B$34:$B$777,I$83)+'СЕТ СН'!$H$9+СВЦЭМ!$D$10+'СЕТ СН'!$H$5-'СЕТ СН'!$H$17</f>
        <v>4830.7508606299998</v>
      </c>
      <c r="J89" s="35">
        <f>SUMIFS(СВЦЭМ!$C$34:$C$777,СВЦЭМ!$A$34:$A$777,$A89,СВЦЭМ!$B$34:$B$777,J$83)+'СЕТ СН'!$H$9+СВЦЭМ!$D$10+'СЕТ СН'!$H$5-'СЕТ СН'!$H$17</f>
        <v>4707.4096063500001</v>
      </c>
      <c r="K89" s="35">
        <f>SUMIFS(СВЦЭМ!$C$34:$C$777,СВЦЭМ!$A$34:$A$777,$A89,СВЦЭМ!$B$34:$B$777,K$83)+'СЕТ СН'!$H$9+СВЦЭМ!$D$10+'СЕТ СН'!$H$5-'СЕТ СН'!$H$17</f>
        <v>4616.6740805499994</v>
      </c>
      <c r="L89" s="35">
        <f>SUMIFS(СВЦЭМ!$C$34:$C$777,СВЦЭМ!$A$34:$A$777,$A89,СВЦЭМ!$B$34:$B$777,L$83)+'СЕТ СН'!$H$9+СВЦЭМ!$D$10+'СЕТ СН'!$H$5-'СЕТ СН'!$H$17</f>
        <v>4573.7243186300002</v>
      </c>
      <c r="M89" s="35">
        <f>SUMIFS(СВЦЭМ!$C$34:$C$777,СВЦЭМ!$A$34:$A$777,$A89,СВЦЭМ!$B$34:$B$777,M$83)+'СЕТ СН'!$H$9+СВЦЭМ!$D$10+'СЕТ СН'!$H$5-'СЕТ СН'!$H$17</f>
        <v>4575.2631317400001</v>
      </c>
      <c r="N89" s="35">
        <f>SUMIFS(СВЦЭМ!$C$34:$C$777,СВЦЭМ!$A$34:$A$777,$A89,СВЦЭМ!$B$34:$B$777,N$83)+'СЕТ СН'!$H$9+СВЦЭМ!$D$10+'СЕТ СН'!$H$5-'СЕТ СН'!$H$17</f>
        <v>4563.4189943900001</v>
      </c>
      <c r="O89" s="35">
        <f>SUMIFS(СВЦЭМ!$C$34:$C$777,СВЦЭМ!$A$34:$A$777,$A89,СВЦЭМ!$B$34:$B$777,O$83)+'СЕТ СН'!$H$9+СВЦЭМ!$D$10+'СЕТ СН'!$H$5-'СЕТ СН'!$H$17</f>
        <v>4565.0489882699994</v>
      </c>
      <c r="P89" s="35">
        <f>SUMIFS(СВЦЭМ!$C$34:$C$777,СВЦЭМ!$A$34:$A$777,$A89,СВЦЭМ!$B$34:$B$777,P$83)+'СЕТ СН'!$H$9+СВЦЭМ!$D$10+'СЕТ СН'!$H$5-'СЕТ СН'!$H$17</f>
        <v>4568.3885096200001</v>
      </c>
      <c r="Q89" s="35">
        <f>SUMIFS(СВЦЭМ!$C$34:$C$777,СВЦЭМ!$A$34:$A$777,$A89,СВЦЭМ!$B$34:$B$777,Q$83)+'СЕТ СН'!$H$9+СВЦЭМ!$D$10+'СЕТ СН'!$H$5-'СЕТ СН'!$H$17</f>
        <v>4568.1086366700001</v>
      </c>
      <c r="R89" s="35">
        <f>SUMIFS(СВЦЭМ!$C$34:$C$777,СВЦЭМ!$A$34:$A$777,$A89,СВЦЭМ!$B$34:$B$777,R$83)+'СЕТ СН'!$H$9+СВЦЭМ!$D$10+'СЕТ СН'!$H$5-'СЕТ СН'!$H$17</f>
        <v>4568.8600303900002</v>
      </c>
      <c r="S89" s="35">
        <f>SUMIFS(СВЦЭМ!$C$34:$C$777,СВЦЭМ!$A$34:$A$777,$A89,СВЦЭМ!$B$34:$B$777,S$83)+'СЕТ СН'!$H$9+СВЦЭМ!$D$10+'СЕТ СН'!$H$5-'СЕТ СН'!$H$17</f>
        <v>4564.1991315199994</v>
      </c>
      <c r="T89" s="35">
        <f>SUMIFS(СВЦЭМ!$C$34:$C$777,СВЦЭМ!$A$34:$A$777,$A89,СВЦЭМ!$B$34:$B$777,T$83)+'СЕТ СН'!$H$9+СВЦЭМ!$D$10+'СЕТ СН'!$H$5-'СЕТ СН'!$H$17</f>
        <v>4568.25312897</v>
      </c>
      <c r="U89" s="35">
        <f>SUMIFS(СВЦЭМ!$C$34:$C$777,СВЦЭМ!$A$34:$A$777,$A89,СВЦЭМ!$B$34:$B$777,U$83)+'СЕТ СН'!$H$9+СВЦЭМ!$D$10+'СЕТ СН'!$H$5-'СЕТ СН'!$H$17</f>
        <v>4571.10990571</v>
      </c>
      <c r="V89" s="35">
        <f>SUMIFS(СВЦЭМ!$C$34:$C$777,СВЦЭМ!$A$34:$A$777,$A89,СВЦЭМ!$B$34:$B$777,V$83)+'СЕТ СН'!$H$9+СВЦЭМ!$D$10+'СЕТ СН'!$H$5-'СЕТ СН'!$H$17</f>
        <v>4583.1635068899996</v>
      </c>
      <c r="W89" s="35">
        <f>SUMIFS(СВЦЭМ!$C$34:$C$777,СВЦЭМ!$A$34:$A$777,$A89,СВЦЭМ!$B$34:$B$777,W$83)+'СЕТ СН'!$H$9+СВЦЭМ!$D$10+'СЕТ СН'!$H$5-'СЕТ СН'!$H$17</f>
        <v>4634.2480149000003</v>
      </c>
      <c r="X89" s="35">
        <f>SUMIFS(СВЦЭМ!$C$34:$C$777,СВЦЭМ!$A$34:$A$777,$A89,СВЦЭМ!$B$34:$B$777,X$83)+'СЕТ СН'!$H$9+СВЦЭМ!$D$10+'СЕТ СН'!$H$5-'СЕТ СН'!$H$17</f>
        <v>4686.9389018799993</v>
      </c>
      <c r="Y89" s="35">
        <f>SUMIFS(СВЦЭМ!$C$34:$C$777,СВЦЭМ!$A$34:$A$777,$A89,СВЦЭМ!$B$34:$B$777,Y$83)+'СЕТ СН'!$H$9+СВЦЭМ!$D$10+'СЕТ СН'!$H$5-'СЕТ СН'!$H$17</f>
        <v>4780.0167003400002</v>
      </c>
    </row>
    <row r="90" spans="1:25" ht="15.75" x14ac:dyDescent="0.2">
      <c r="A90" s="34">
        <f t="shared" si="2"/>
        <v>42862</v>
      </c>
      <c r="B90" s="35">
        <f>SUMIFS(СВЦЭМ!$C$34:$C$777,СВЦЭМ!$A$34:$A$777,$A90,СВЦЭМ!$B$34:$B$777,B$83)+'СЕТ СН'!$H$9+СВЦЭМ!$D$10+'СЕТ СН'!$H$5-'СЕТ СН'!$H$17</f>
        <v>4861.6089173299997</v>
      </c>
      <c r="C90" s="35">
        <f>SUMIFS(СВЦЭМ!$C$34:$C$777,СВЦЭМ!$A$34:$A$777,$A90,СВЦЭМ!$B$34:$B$777,C$83)+'СЕТ СН'!$H$9+СВЦЭМ!$D$10+'СЕТ СН'!$H$5-'СЕТ СН'!$H$17</f>
        <v>4883.5137677799994</v>
      </c>
      <c r="D90" s="35">
        <f>SUMIFS(СВЦЭМ!$C$34:$C$777,СВЦЭМ!$A$34:$A$777,$A90,СВЦЭМ!$B$34:$B$777,D$83)+'СЕТ СН'!$H$9+СВЦЭМ!$D$10+'СЕТ СН'!$H$5-'СЕТ СН'!$H$17</f>
        <v>4987.1897096899993</v>
      </c>
      <c r="E90" s="35">
        <f>SUMIFS(СВЦЭМ!$C$34:$C$777,СВЦЭМ!$A$34:$A$777,$A90,СВЦЭМ!$B$34:$B$777,E$83)+'СЕТ СН'!$H$9+СВЦЭМ!$D$10+'СЕТ СН'!$H$5-'СЕТ СН'!$H$17</f>
        <v>4990.8688514299993</v>
      </c>
      <c r="F90" s="35">
        <f>SUMIFS(СВЦЭМ!$C$34:$C$777,СВЦЭМ!$A$34:$A$777,$A90,СВЦЭМ!$B$34:$B$777,F$83)+'СЕТ СН'!$H$9+СВЦЭМ!$D$10+'СЕТ СН'!$H$5-'СЕТ СН'!$H$17</f>
        <v>4982.2708975299993</v>
      </c>
      <c r="G90" s="35">
        <f>SUMIFS(СВЦЭМ!$C$34:$C$777,СВЦЭМ!$A$34:$A$777,$A90,СВЦЭМ!$B$34:$B$777,G$83)+'СЕТ СН'!$H$9+СВЦЭМ!$D$10+'СЕТ СН'!$H$5-'СЕТ СН'!$H$17</f>
        <v>4975.8524100599998</v>
      </c>
      <c r="H90" s="35">
        <f>SUMIFS(СВЦЭМ!$C$34:$C$777,СВЦЭМ!$A$34:$A$777,$A90,СВЦЭМ!$B$34:$B$777,H$83)+'СЕТ СН'!$H$9+СВЦЭМ!$D$10+'СЕТ СН'!$H$5-'СЕТ СН'!$H$17</f>
        <v>4928.4267385499998</v>
      </c>
      <c r="I90" s="35">
        <f>SUMIFS(СВЦЭМ!$C$34:$C$777,СВЦЭМ!$A$34:$A$777,$A90,СВЦЭМ!$B$34:$B$777,I$83)+'СЕТ СН'!$H$9+СВЦЭМ!$D$10+'СЕТ СН'!$H$5-'СЕТ СН'!$H$17</f>
        <v>4847.5179092500002</v>
      </c>
      <c r="J90" s="35">
        <f>SUMIFS(СВЦЭМ!$C$34:$C$777,СВЦЭМ!$A$34:$A$777,$A90,СВЦЭМ!$B$34:$B$777,J$83)+'СЕТ СН'!$H$9+СВЦЭМ!$D$10+'СЕТ СН'!$H$5-'СЕТ СН'!$H$17</f>
        <v>4736.1196169499999</v>
      </c>
      <c r="K90" s="35">
        <f>SUMIFS(СВЦЭМ!$C$34:$C$777,СВЦЭМ!$A$34:$A$777,$A90,СВЦЭМ!$B$34:$B$777,K$83)+'СЕТ СН'!$H$9+СВЦЭМ!$D$10+'СЕТ СН'!$H$5-'СЕТ СН'!$H$17</f>
        <v>4618.4670566499999</v>
      </c>
      <c r="L90" s="35">
        <f>SUMIFS(СВЦЭМ!$C$34:$C$777,СВЦЭМ!$A$34:$A$777,$A90,СВЦЭМ!$B$34:$B$777,L$83)+'СЕТ СН'!$H$9+СВЦЭМ!$D$10+'СЕТ СН'!$H$5-'СЕТ СН'!$H$17</f>
        <v>4572.1765954599996</v>
      </c>
      <c r="M90" s="35">
        <f>SUMIFS(СВЦЭМ!$C$34:$C$777,СВЦЭМ!$A$34:$A$777,$A90,СВЦЭМ!$B$34:$B$777,M$83)+'СЕТ СН'!$H$9+СВЦЭМ!$D$10+'СЕТ СН'!$H$5-'СЕТ СН'!$H$17</f>
        <v>4576.2441189800002</v>
      </c>
      <c r="N90" s="35">
        <f>SUMIFS(СВЦЭМ!$C$34:$C$777,СВЦЭМ!$A$34:$A$777,$A90,СВЦЭМ!$B$34:$B$777,N$83)+'СЕТ СН'!$H$9+СВЦЭМ!$D$10+'СЕТ СН'!$H$5-'СЕТ СН'!$H$17</f>
        <v>4573.8333861800002</v>
      </c>
      <c r="O90" s="35">
        <f>SUMIFS(СВЦЭМ!$C$34:$C$777,СВЦЭМ!$A$34:$A$777,$A90,СВЦЭМ!$B$34:$B$777,O$83)+'СЕТ СН'!$H$9+СВЦЭМ!$D$10+'СЕТ СН'!$H$5-'СЕТ СН'!$H$17</f>
        <v>4569.8873173699994</v>
      </c>
      <c r="P90" s="35">
        <f>SUMIFS(СВЦЭМ!$C$34:$C$777,СВЦЭМ!$A$34:$A$777,$A90,СВЦЭМ!$B$34:$B$777,P$83)+'СЕТ СН'!$H$9+СВЦЭМ!$D$10+'СЕТ СН'!$H$5-'СЕТ СН'!$H$17</f>
        <v>4583.7074082299996</v>
      </c>
      <c r="Q90" s="35">
        <f>SUMIFS(СВЦЭМ!$C$34:$C$777,СВЦЭМ!$A$34:$A$777,$A90,СВЦЭМ!$B$34:$B$777,Q$83)+'СЕТ СН'!$H$9+СВЦЭМ!$D$10+'СЕТ СН'!$H$5-'СЕТ СН'!$H$17</f>
        <v>4585.25061534</v>
      </c>
      <c r="R90" s="35">
        <f>SUMIFS(СВЦЭМ!$C$34:$C$777,СВЦЭМ!$A$34:$A$777,$A90,СВЦЭМ!$B$34:$B$777,R$83)+'СЕТ СН'!$H$9+СВЦЭМ!$D$10+'СЕТ СН'!$H$5-'СЕТ СН'!$H$17</f>
        <v>4590.6784049299995</v>
      </c>
      <c r="S90" s="35">
        <f>SUMIFS(СВЦЭМ!$C$34:$C$777,СВЦЭМ!$A$34:$A$777,$A90,СВЦЭМ!$B$34:$B$777,S$83)+'СЕТ СН'!$H$9+СВЦЭМ!$D$10+'СЕТ СН'!$H$5-'СЕТ СН'!$H$17</f>
        <v>4582.8287955699998</v>
      </c>
      <c r="T90" s="35">
        <f>SUMIFS(СВЦЭМ!$C$34:$C$777,СВЦЭМ!$A$34:$A$777,$A90,СВЦЭМ!$B$34:$B$777,T$83)+'СЕТ СН'!$H$9+СВЦЭМ!$D$10+'СЕТ СН'!$H$5-'СЕТ СН'!$H$17</f>
        <v>4567.22110625</v>
      </c>
      <c r="U90" s="35">
        <f>SUMIFS(СВЦЭМ!$C$34:$C$777,СВЦЭМ!$A$34:$A$777,$A90,СВЦЭМ!$B$34:$B$777,U$83)+'СЕТ СН'!$H$9+СВЦЭМ!$D$10+'СЕТ СН'!$H$5-'СЕТ СН'!$H$17</f>
        <v>4580.9186486999997</v>
      </c>
      <c r="V90" s="35">
        <f>SUMIFS(СВЦЭМ!$C$34:$C$777,СВЦЭМ!$A$34:$A$777,$A90,СВЦЭМ!$B$34:$B$777,V$83)+'СЕТ СН'!$H$9+СВЦЭМ!$D$10+'СЕТ СН'!$H$5-'СЕТ СН'!$H$17</f>
        <v>4545.8678503599995</v>
      </c>
      <c r="W90" s="35">
        <f>SUMIFS(СВЦЭМ!$C$34:$C$777,СВЦЭМ!$A$34:$A$777,$A90,СВЦЭМ!$B$34:$B$777,W$83)+'СЕТ СН'!$H$9+СВЦЭМ!$D$10+'СЕТ СН'!$H$5-'СЕТ СН'!$H$17</f>
        <v>4552.8073301999993</v>
      </c>
      <c r="X90" s="35">
        <f>SUMIFS(СВЦЭМ!$C$34:$C$777,СВЦЭМ!$A$34:$A$777,$A90,СВЦЭМ!$B$34:$B$777,X$83)+'СЕТ СН'!$H$9+СВЦЭМ!$D$10+'СЕТ СН'!$H$5-'СЕТ СН'!$H$17</f>
        <v>4649.1298487599997</v>
      </c>
      <c r="Y90" s="35">
        <f>SUMIFS(СВЦЭМ!$C$34:$C$777,СВЦЭМ!$A$34:$A$777,$A90,СВЦЭМ!$B$34:$B$777,Y$83)+'СЕТ СН'!$H$9+СВЦЭМ!$D$10+'СЕТ СН'!$H$5-'СЕТ СН'!$H$17</f>
        <v>4751.7219435999996</v>
      </c>
    </row>
    <row r="91" spans="1:25" ht="15.75" x14ac:dyDescent="0.2">
      <c r="A91" s="34">
        <f t="shared" si="2"/>
        <v>42863</v>
      </c>
      <c r="B91" s="35">
        <f>SUMIFS(СВЦЭМ!$C$34:$C$777,СВЦЭМ!$A$34:$A$777,$A91,СВЦЭМ!$B$34:$B$777,B$83)+'СЕТ СН'!$H$9+СВЦЭМ!$D$10+'СЕТ СН'!$H$5-'СЕТ СН'!$H$17</f>
        <v>4903.7368596099996</v>
      </c>
      <c r="C91" s="35">
        <f>SUMIFS(СВЦЭМ!$C$34:$C$777,СВЦЭМ!$A$34:$A$777,$A91,СВЦЭМ!$B$34:$B$777,C$83)+'СЕТ СН'!$H$9+СВЦЭМ!$D$10+'СЕТ СН'!$H$5-'СЕТ СН'!$H$17</f>
        <v>4909.9818647299999</v>
      </c>
      <c r="D91" s="35">
        <f>SUMIFS(СВЦЭМ!$C$34:$C$777,СВЦЭМ!$A$34:$A$777,$A91,СВЦЭМ!$B$34:$B$777,D$83)+'СЕТ СН'!$H$9+СВЦЭМ!$D$10+'СЕТ СН'!$H$5-'СЕТ СН'!$H$17</f>
        <v>4984.2880319199994</v>
      </c>
      <c r="E91" s="35">
        <f>SUMIFS(СВЦЭМ!$C$34:$C$777,СВЦЭМ!$A$34:$A$777,$A91,СВЦЭМ!$B$34:$B$777,E$83)+'СЕТ СН'!$H$9+СВЦЭМ!$D$10+'СЕТ СН'!$H$5-'СЕТ СН'!$H$17</f>
        <v>5009.4522531799994</v>
      </c>
      <c r="F91" s="35">
        <f>SUMIFS(СВЦЭМ!$C$34:$C$777,СВЦЭМ!$A$34:$A$777,$A91,СВЦЭМ!$B$34:$B$777,F$83)+'СЕТ СН'!$H$9+СВЦЭМ!$D$10+'СЕТ СН'!$H$5-'СЕТ СН'!$H$17</f>
        <v>5014.4394043699995</v>
      </c>
      <c r="G91" s="35">
        <f>SUMIFS(СВЦЭМ!$C$34:$C$777,СВЦЭМ!$A$34:$A$777,$A91,СВЦЭМ!$B$34:$B$777,G$83)+'СЕТ СН'!$H$9+СВЦЭМ!$D$10+'СЕТ СН'!$H$5-'СЕТ СН'!$H$17</f>
        <v>5018.0050627399996</v>
      </c>
      <c r="H91" s="35">
        <f>SUMIFS(СВЦЭМ!$C$34:$C$777,СВЦЭМ!$A$34:$A$777,$A91,СВЦЭМ!$B$34:$B$777,H$83)+'СЕТ СН'!$H$9+СВЦЭМ!$D$10+'СЕТ СН'!$H$5-'СЕТ СН'!$H$17</f>
        <v>5025.8367187000003</v>
      </c>
      <c r="I91" s="35">
        <f>SUMIFS(СВЦЭМ!$C$34:$C$777,СВЦЭМ!$A$34:$A$777,$A91,СВЦЭМ!$B$34:$B$777,I$83)+'СЕТ СН'!$H$9+СВЦЭМ!$D$10+'СЕТ СН'!$H$5-'СЕТ СН'!$H$17</f>
        <v>4928.3537111999995</v>
      </c>
      <c r="J91" s="35">
        <f>SUMIFS(СВЦЭМ!$C$34:$C$777,СВЦЭМ!$A$34:$A$777,$A91,СВЦЭМ!$B$34:$B$777,J$83)+'СЕТ СН'!$H$9+СВЦЭМ!$D$10+'СЕТ СН'!$H$5-'СЕТ СН'!$H$17</f>
        <v>4806.4003251799995</v>
      </c>
      <c r="K91" s="35">
        <f>SUMIFS(СВЦЭМ!$C$34:$C$777,СВЦЭМ!$A$34:$A$777,$A91,СВЦЭМ!$B$34:$B$777,K$83)+'СЕТ СН'!$H$9+СВЦЭМ!$D$10+'СЕТ СН'!$H$5-'СЕТ СН'!$H$17</f>
        <v>4682.8576991999998</v>
      </c>
      <c r="L91" s="35">
        <f>SUMIFS(СВЦЭМ!$C$34:$C$777,СВЦЭМ!$A$34:$A$777,$A91,СВЦЭМ!$B$34:$B$777,L$83)+'СЕТ СН'!$H$9+СВЦЭМ!$D$10+'СЕТ СН'!$H$5-'СЕТ СН'!$H$17</f>
        <v>4613.25361763</v>
      </c>
      <c r="M91" s="35">
        <f>SUMIFS(СВЦЭМ!$C$34:$C$777,СВЦЭМ!$A$34:$A$777,$A91,СВЦЭМ!$B$34:$B$777,M$83)+'СЕТ СН'!$H$9+СВЦЭМ!$D$10+'СЕТ СН'!$H$5-'СЕТ СН'!$H$17</f>
        <v>4617.1510145399998</v>
      </c>
      <c r="N91" s="35">
        <f>SUMIFS(СВЦЭМ!$C$34:$C$777,СВЦЭМ!$A$34:$A$777,$A91,СВЦЭМ!$B$34:$B$777,N$83)+'СЕТ СН'!$H$9+СВЦЭМ!$D$10+'СЕТ СН'!$H$5-'СЕТ СН'!$H$17</f>
        <v>4625.9135588299996</v>
      </c>
      <c r="O91" s="35">
        <f>SUMIFS(СВЦЭМ!$C$34:$C$777,СВЦЭМ!$A$34:$A$777,$A91,СВЦЭМ!$B$34:$B$777,O$83)+'СЕТ СН'!$H$9+СВЦЭМ!$D$10+'СЕТ СН'!$H$5-'СЕТ СН'!$H$17</f>
        <v>4630.4802035699995</v>
      </c>
      <c r="P91" s="35">
        <f>SUMIFS(СВЦЭМ!$C$34:$C$777,СВЦЭМ!$A$34:$A$777,$A91,СВЦЭМ!$B$34:$B$777,P$83)+'СЕТ СН'!$H$9+СВЦЭМ!$D$10+'СЕТ СН'!$H$5-'СЕТ СН'!$H$17</f>
        <v>4634.0372436999996</v>
      </c>
      <c r="Q91" s="35">
        <f>SUMIFS(СВЦЭМ!$C$34:$C$777,СВЦЭМ!$A$34:$A$777,$A91,СВЦЭМ!$B$34:$B$777,Q$83)+'СЕТ СН'!$H$9+СВЦЭМ!$D$10+'СЕТ СН'!$H$5-'СЕТ СН'!$H$17</f>
        <v>4632.8458672999996</v>
      </c>
      <c r="R91" s="35">
        <f>SUMIFS(СВЦЭМ!$C$34:$C$777,СВЦЭМ!$A$34:$A$777,$A91,СВЦЭМ!$B$34:$B$777,R$83)+'СЕТ СН'!$H$9+СВЦЭМ!$D$10+'СЕТ СН'!$H$5-'СЕТ СН'!$H$17</f>
        <v>4630.9564076400002</v>
      </c>
      <c r="S91" s="35">
        <f>SUMIFS(СВЦЭМ!$C$34:$C$777,СВЦЭМ!$A$34:$A$777,$A91,СВЦЭМ!$B$34:$B$777,S$83)+'СЕТ СН'!$H$9+СВЦЭМ!$D$10+'СЕТ СН'!$H$5-'СЕТ СН'!$H$17</f>
        <v>4632.9624779599999</v>
      </c>
      <c r="T91" s="35">
        <f>SUMIFS(СВЦЭМ!$C$34:$C$777,СВЦЭМ!$A$34:$A$777,$A91,СВЦЭМ!$B$34:$B$777,T$83)+'СЕТ СН'!$H$9+СВЦЭМ!$D$10+'СЕТ СН'!$H$5-'СЕТ СН'!$H$17</f>
        <v>4618.3867609600002</v>
      </c>
      <c r="U91" s="35">
        <f>SUMIFS(СВЦЭМ!$C$34:$C$777,СВЦЭМ!$A$34:$A$777,$A91,СВЦЭМ!$B$34:$B$777,U$83)+'СЕТ СН'!$H$9+СВЦЭМ!$D$10+'СЕТ СН'!$H$5-'СЕТ СН'!$H$17</f>
        <v>4613.7732075499998</v>
      </c>
      <c r="V91" s="35">
        <f>SUMIFS(СВЦЭМ!$C$34:$C$777,СВЦЭМ!$A$34:$A$777,$A91,СВЦЭМ!$B$34:$B$777,V$83)+'СЕТ СН'!$H$9+СВЦЭМ!$D$10+'СЕТ СН'!$H$5-'СЕТ СН'!$H$17</f>
        <v>4597.64359986</v>
      </c>
      <c r="W91" s="35">
        <f>SUMIFS(СВЦЭМ!$C$34:$C$777,СВЦЭМ!$A$34:$A$777,$A91,СВЦЭМ!$B$34:$B$777,W$83)+'СЕТ СН'!$H$9+СВЦЭМ!$D$10+'СЕТ СН'!$H$5-'СЕТ СН'!$H$17</f>
        <v>4635.4867602200002</v>
      </c>
      <c r="X91" s="35">
        <f>SUMIFS(СВЦЭМ!$C$34:$C$777,СВЦЭМ!$A$34:$A$777,$A91,СВЦЭМ!$B$34:$B$777,X$83)+'СЕТ СН'!$H$9+СВЦЭМ!$D$10+'СЕТ СН'!$H$5-'СЕТ СН'!$H$17</f>
        <v>4754.2358720599996</v>
      </c>
      <c r="Y91" s="35">
        <f>SUMIFS(СВЦЭМ!$C$34:$C$777,СВЦЭМ!$A$34:$A$777,$A91,СВЦЭМ!$B$34:$B$777,Y$83)+'СЕТ СН'!$H$9+СВЦЭМ!$D$10+'СЕТ СН'!$H$5-'СЕТ СН'!$H$17</f>
        <v>4812.0554917700001</v>
      </c>
    </row>
    <row r="92" spans="1:25" ht="15.75" x14ac:dyDescent="0.2">
      <c r="A92" s="34">
        <f t="shared" si="2"/>
        <v>42864</v>
      </c>
      <c r="B92" s="35">
        <f>SUMIFS(СВЦЭМ!$C$34:$C$777,СВЦЭМ!$A$34:$A$777,$A92,СВЦЭМ!$B$34:$B$777,B$83)+'СЕТ СН'!$H$9+СВЦЭМ!$D$10+'СЕТ СН'!$H$5-'СЕТ СН'!$H$17</f>
        <v>4885.6007220800002</v>
      </c>
      <c r="C92" s="35">
        <f>SUMIFS(СВЦЭМ!$C$34:$C$777,СВЦЭМ!$A$34:$A$777,$A92,СВЦЭМ!$B$34:$B$777,C$83)+'СЕТ СН'!$H$9+СВЦЭМ!$D$10+'СЕТ СН'!$H$5-'СЕТ СН'!$H$17</f>
        <v>4898.3067079000002</v>
      </c>
      <c r="D92" s="35">
        <f>SUMIFS(СВЦЭМ!$C$34:$C$777,СВЦЭМ!$A$34:$A$777,$A92,СВЦЭМ!$B$34:$B$777,D$83)+'СЕТ СН'!$H$9+СВЦЭМ!$D$10+'СЕТ СН'!$H$5-'СЕТ СН'!$H$17</f>
        <v>4993.9340418499996</v>
      </c>
      <c r="E92" s="35">
        <f>SUMIFS(СВЦЭМ!$C$34:$C$777,СВЦЭМ!$A$34:$A$777,$A92,СВЦЭМ!$B$34:$B$777,E$83)+'СЕТ СН'!$H$9+СВЦЭМ!$D$10+'СЕТ СН'!$H$5-'СЕТ СН'!$H$17</f>
        <v>5013.5529863900001</v>
      </c>
      <c r="F92" s="35">
        <f>SUMIFS(СВЦЭМ!$C$34:$C$777,СВЦЭМ!$A$34:$A$777,$A92,СВЦЭМ!$B$34:$B$777,F$83)+'СЕТ СН'!$H$9+СВЦЭМ!$D$10+'СЕТ СН'!$H$5-'СЕТ СН'!$H$17</f>
        <v>5018.0246851800002</v>
      </c>
      <c r="G92" s="35">
        <f>SUMIFS(СВЦЭМ!$C$34:$C$777,СВЦЭМ!$A$34:$A$777,$A92,СВЦЭМ!$B$34:$B$777,G$83)+'СЕТ СН'!$H$9+СВЦЭМ!$D$10+'СЕТ СН'!$H$5-'СЕТ СН'!$H$17</f>
        <v>5002.57176291</v>
      </c>
      <c r="H92" s="35">
        <f>SUMIFS(СВЦЭМ!$C$34:$C$777,СВЦЭМ!$A$34:$A$777,$A92,СВЦЭМ!$B$34:$B$777,H$83)+'СЕТ СН'!$H$9+СВЦЭМ!$D$10+'СЕТ СН'!$H$5-'СЕТ СН'!$H$17</f>
        <v>5011.3071541199997</v>
      </c>
      <c r="I92" s="35">
        <f>SUMIFS(СВЦЭМ!$C$34:$C$777,СВЦЭМ!$A$34:$A$777,$A92,СВЦЭМ!$B$34:$B$777,I$83)+'СЕТ СН'!$H$9+СВЦЭМ!$D$10+'СЕТ СН'!$H$5-'СЕТ СН'!$H$17</f>
        <v>4916.4101391499998</v>
      </c>
      <c r="J92" s="35">
        <f>SUMIFS(СВЦЭМ!$C$34:$C$777,СВЦЭМ!$A$34:$A$777,$A92,СВЦЭМ!$B$34:$B$777,J$83)+'СЕТ СН'!$H$9+СВЦЭМ!$D$10+'СЕТ СН'!$H$5-'СЕТ СН'!$H$17</f>
        <v>4809.39692027</v>
      </c>
      <c r="K92" s="35">
        <f>SUMIFS(СВЦЭМ!$C$34:$C$777,СВЦЭМ!$A$34:$A$777,$A92,СВЦЭМ!$B$34:$B$777,K$83)+'СЕТ СН'!$H$9+СВЦЭМ!$D$10+'СЕТ СН'!$H$5-'СЕТ СН'!$H$17</f>
        <v>4675.1744774899998</v>
      </c>
      <c r="L92" s="35">
        <f>SUMIFS(СВЦЭМ!$C$34:$C$777,СВЦЭМ!$A$34:$A$777,$A92,СВЦЭМ!$B$34:$B$777,L$83)+'СЕТ СН'!$H$9+СВЦЭМ!$D$10+'СЕТ СН'!$H$5-'СЕТ СН'!$H$17</f>
        <v>4601.9239041199999</v>
      </c>
      <c r="M92" s="35">
        <f>SUMIFS(СВЦЭМ!$C$34:$C$777,СВЦЭМ!$A$34:$A$777,$A92,СВЦЭМ!$B$34:$B$777,M$83)+'СЕТ СН'!$H$9+СВЦЭМ!$D$10+'СЕТ СН'!$H$5-'СЕТ СН'!$H$17</f>
        <v>4608.2386329599994</v>
      </c>
      <c r="N92" s="35">
        <f>SUMIFS(СВЦЭМ!$C$34:$C$777,СВЦЭМ!$A$34:$A$777,$A92,СВЦЭМ!$B$34:$B$777,N$83)+'СЕТ СН'!$H$9+СВЦЭМ!$D$10+'СЕТ СН'!$H$5-'СЕТ СН'!$H$17</f>
        <v>4614.66835498</v>
      </c>
      <c r="O92" s="35">
        <f>SUMIFS(СВЦЭМ!$C$34:$C$777,СВЦЭМ!$A$34:$A$777,$A92,СВЦЭМ!$B$34:$B$777,O$83)+'СЕТ СН'!$H$9+СВЦЭМ!$D$10+'СЕТ СН'!$H$5-'СЕТ СН'!$H$17</f>
        <v>4626.7282174699994</v>
      </c>
      <c r="P92" s="35">
        <f>SUMIFS(СВЦЭМ!$C$34:$C$777,СВЦЭМ!$A$34:$A$777,$A92,СВЦЭМ!$B$34:$B$777,P$83)+'СЕТ СН'!$H$9+СВЦЭМ!$D$10+'СЕТ СН'!$H$5-'СЕТ СН'!$H$17</f>
        <v>4637.1762146299998</v>
      </c>
      <c r="Q92" s="35">
        <f>SUMIFS(СВЦЭМ!$C$34:$C$777,СВЦЭМ!$A$34:$A$777,$A92,СВЦЭМ!$B$34:$B$777,Q$83)+'СЕТ СН'!$H$9+СВЦЭМ!$D$10+'СЕТ СН'!$H$5-'СЕТ СН'!$H$17</f>
        <v>4644.4990192599998</v>
      </c>
      <c r="R92" s="35">
        <f>SUMIFS(СВЦЭМ!$C$34:$C$777,СВЦЭМ!$A$34:$A$777,$A92,СВЦЭМ!$B$34:$B$777,R$83)+'СЕТ СН'!$H$9+СВЦЭМ!$D$10+'СЕТ СН'!$H$5-'СЕТ СН'!$H$17</f>
        <v>4647.6143204199998</v>
      </c>
      <c r="S92" s="35">
        <f>SUMIFS(СВЦЭМ!$C$34:$C$777,СВЦЭМ!$A$34:$A$777,$A92,СВЦЭМ!$B$34:$B$777,S$83)+'СЕТ СН'!$H$9+СВЦЭМ!$D$10+'СЕТ СН'!$H$5-'СЕТ СН'!$H$17</f>
        <v>4642.42902108</v>
      </c>
      <c r="T92" s="35">
        <f>SUMIFS(СВЦЭМ!$C$34:$C$777,СВЦЭМ!$A$34:$A$777,$A92,СВЦЭМ!$B$34:$B$777,T$83)+'СЕТ СН'!$H$9+СВЦЭМ!$D$10+'СЕТ СН'!$H$5-'СЕТ СН'!$H$17</f>
        <v>4628.0681690499996</v>
      </c>
      <c r="U92" s="35">
        <f>SUMIFS(СВЦЭМ!$C$34:$C$777,СВЦЭМ!$A$34:$A$777,$A92,СВЦЭМ!$B$34:$B$777,U$83)+'СЕТ СН'!$H$9+СВЦЭМ!$D$10+'СЕТ СН'!$H$5-'СЕТ СН'!$H$17</f>
        <v>4607.9539613799998</v>
      </c>
      <c r="V92" s="35">
        <f>SUMIFS(СВЦЭМ!$C$34:$C$777,СВЦЭМ!$A$34:$A$777,$A92,СВЦЭМ!$B$34:$B$777,V$83)+'СЕТ СН'!$H$9+СВЦЭМ!$D$10+'СЕТ СН'!$H$5-'СЕТ СН'!$H$17</f>
        <v>4578.1492055600002</v>
      </c>
      <c r="W92" s="35">
        <f>SUMIFS(СВЦЭМ!$C$34:$C$777,СВЦЭМ!$A$34:$A$777,$A92,СВЦЭМ!$B$34:$B$777,W$83)+'СЕТ СН'!$H$9+СВЦЭМ!$D$10+'СЕТ СН'!$H$5-'СЕТ СН'!$H$17</f>
        <v>4612.5525133800002</v>
      </c>
      <c r="X92" s="35">
        <f>SUMIFS(СВЦЭМ!$C$34:$C$777,СВЦЭМ!$A$34:$A$777,$A92,СВЦЭМ!$B$34:$B$777,X$83)+'СЕТ СН'!$H$9+СВЦЭМ!$D$10+'СЕТ СН'!$H$5-'СЕТ СН'!$H$17</f>
        <v>4716.6883162599997</v>
      </c>
      <c r="Y92" s="35">
        <f>SUMIFS(СВЦЭМ!$C$34:$C$777,СВЦЭМ!$A$34:$A$777,$A92,СВЦЭМ!$B$34:$B$777,Y$83)+'СЕТ СН'!$H$9+СВЦЭМ!$D$10+'СЕТ СН'!$H$5-'СЕТ СН'!$H$17</f>
        <v>4807.3460102199997</v>
      </c>
    </row>
    <row r="93" spans="1:25" ht="15.75" x14ac:dyDescent="0.2">
      <c r="A93" s="34">
        <f t="shared" si="2"/>
        <v>42865</v>
      </c>
      <c r="B93" s="35">
        <f>SUMIFS(СВЦЭМ!$C$34:$C$777,СВЦЭМ!$A$34:$A$777,$A93,СВЦЭМ!$B$34:$B$777,B$83)+'СЕТ СН'!$H$9+СВЦЭМ!$D$10+'СЕТ СН'!$H$5-'СЕТ СН'!$H$17</f>
        <v>4859.9804785799997</v>
      </c>
      <c r="C93" s="35">
        <f>SUMIFS(СВЦЭМ!$C$34:$C$777,СВЦЭМ!$A$34:$A$777,$A93,СВЦЭМ!$B$34:$B$777,C$83)+'СЕТ СН'!$H$9+СВЦЭМ!$D$10+'СЕТ СН'!$H$5-'СЕТ СН'!$H$17</f>
        <v>4884.9020302899999</v>
      </c>
      <c r="D93" s="35">
        <f>SUMIFS(СВЦЭМ!$C$34:$C$777,СВЦЭМ!$A$34:$A$777,$A93,СВЦЭМ!$B$34:$B$777,D$83)+'СЕТ СН'!$H$9+СВЦЭМ!$D$10+'СЕТ СН'!$H$5-'СЕТ СН'!$H$17</f>
        <v>4976.9692171500001</v>
      </c>
      <c r="E93" s="35">
        <f>SUMIFS(СВЦЭМ!$C$34:$C$777,СВЦЭМ!$A$34:$A$777,$A93,СВЦЭМ!$B$34:$B$777,E$83)+'СЕТ СН'!$H$9+СВЦЭМ!$D$10+'СЕТ СН'!$H$5-'СЕТ СН'!$H$17</f>
        <v>5007.0951826399996</v>
      </c>
      <c r="F93" s="35">
        <f>SUMIFS(СВЦЭМ!$C$34:$C$777,СВЦЭМ!$A$34:$A$777,$A93,СВЦЭМ!$B$34:$B$777,F$83)+'СЕТ СН'!$H$9+СВЦЭМ!$D$10+'СЕТ СН'!$H$5-'СЕТ СН'!$H$17</f>
        <v>5009.1942091199999</v>
      </c>
      <c r="G93" s="35">
        <f>SUMIFS(СВЦЭМ!$C$34:$C$777,СВЦЭМ!$A$34:$A$777,$A93,СВЦЭМ!$B$34:$B$777,G$83)+'СЕТ СН'!$H$9+СВЦЭМ!$D$10+'СЕТ СН'!$H$5-'СЕТ СН'!$H$17</f>
        <v>4997.8533204699997</v>
      </c>
      <c r="H93" s="35">
        <f>SUMIFS(СВЦЭМ!$C$34:$C$777,СВЦЭМ!$A$34:$A$777,$A93,СВЦЭМ!$B$34:$B$777,H$83)+'СЕТ СН'!$H$9+СВЦЭМ!$D$10+'СЕТ СН'!$H$5-'СЕТ СН'!$H$17</f>
        <v>5004.81584337</v>
      </c>
      <c r="I93" s="35">
        <f>SUMIFS(СВЦЭМ!$C$34:$C$777,СВЦЭМ!$A$34:$A$777,$A93,СВЦЭМ!$B$34:$B$777,I$83)+'СЕТ СН'!$H$9+СВЦЭМ!$D$10+'СЕТ СН'!$H$5-'СЕТ СН'!$H$17</f>
        <v>4874.9092455700002</v>
      </c>
      <c r="J93" s="35">
        <f>SUMIFS(СВЦЭМ!$C$34:$C$777,СВЦЭМ!$A$34:$A$777,$A93,СВЦЭМ!$B$34:$B$777,J$83)+'СЕТ СН'!$H$9+СВЦЭМ!$D$10+'СЕТ СН'!$H$5-'СЕТ СН'!$H$17</f>
        <v>4777.1656865999994</v>
      </c>
      <c r="K93" s="35">
        <f>SUMIFS(СВЦЭМ!$C$34:$C$777,СВЦЭМ!$A$34:$A$777,$A93,СВЦЭМ!$B$34:$B$777,K$83)+'СЕТ СН'!$H$9+СВЦЭМ!$D$10+'СЕТ СН'!$H$5-'СЕТ СН'!$H$17</f>
        <v>4675.9369665899994</v>
      </c>
      <c r="L93" s="35">
        <f>SUMIFS(СВЦЭМ!$C$34:$C$777,СВЦЭМ!$A$34:$A$777,$A93,СВЦЭМ!$B$34:$B$777,L$83)+'СЕТ СН'!$H$9+СВЦЭМ!$D$10+'СЕТ СН'!$H$5-'СЕТ СН'!$H$17</f>
        <v>4611.7525956899999</v>
      </c>
      <c r="M93" s="35">
        <f>SUMIFS(СВЦЭМ!$C$34:$C$777,СВЦЭМ!$A$34:$A$777,$A93,СВЦЭМ!$B$34:$B$777,M$83)+'СЕТ СН'!$H$9+СВЦЭМ!$D$10+'СЕТ СН'!$H$5-'СЕТ СН'!$H$17</f>
        <v>4610.1437812099994</v>
      </c>
      <c r="N93" s="35">
        <f>SUMIFS(СВЦЭМ!$C$34:$C$777,СВЦЭМ!$A$34:$A$777,$A93,СВЦЭМ!$B$34:$B$777,N$83)+'СЕТ СН'!$H$9+СВЦЭМ!$D$10+'СЕТ СН'!$H$5-'СЕТ СН'!$H$17</f>
        <v>4615.8548923600001</v>
      </c>
      <c r="O93" s="35">
        <f>SUMIFS(СВЦЭМ!$C$34:$C$777,СВЦЭМ!$A$34:$A$777,$A93,СВЦЭМ!$B$34:$B$777,O$83)+'СЕТ СН'!$H$9+СВЦЭМ!$D$10+'СЕТ СН'!$H$5-'СЕТ СН'!$H$17</f>
        <v>4626.0617172399998</v>
      </c>
      <c r="P93" s="35">
        <f>SUMIFS(СВЦЭМ!$C$34:$C$777,СВЦЭМ!$A$34:$A$777,$A93,СВЦЭМ!$B$34:$B$777,P$83)+'СЕТ СН'!$H$9+СВЦЭМ!$D$10+'СЕТ СН'!$H$5-'СЕТ СН'!$H$17</f>
        <v>4623.4061659399995</v>
      </c>
      <c r="Q93" s="35">
        <f>SUMIFS(СВЦЭМ!$C$34:$C$777,СВЦЭМ!$A$34:$A$777,$A93,СВЦЭМ!$B$34:$B$777,Q$83)+'СЕТ СН'!$H$9+СВЦЭМ!$D$10+'СЕТ СН'!$H$5-'СЕТ СН'!$H$17</f>
        <v>4630.1305722899997</v>
      </c>
      <c r="R93" s="35">
        <f>SUMIFS(СВЦЭМ!$C$34:$C$777,СВЦЭМ!$A$34:$A$777,$A93,СВЦЭМ!$B$34:$B$777,R$83)+'СЕТ СН'!$H$9+СВЦЭМ!$D$10+'СЕТ СН'!$H$5-'СЕТ СН'!$H$17</f>
        <v>4634.64902549</v>
      </c>
      <c r="S93" s="35">
        <f>SUMIFS(СВЦЭМ!$C$34:$C$777,СВЦЭМ!$A$34:$A$777,$A93,СВЦЭМ!$B$34:$B$777,S$83)+'СЕТ СН'!$H$9+СВЦЭМ!$D$10+'СЕТ СН'!$H$5-'СЕТ СН'!$H$17</f>
        <v>4633.37165147</v>
      </c>
      <c r="T93" s="35">
        <f>SUMIFS(СВЦЭМ!$C$34:$C$777,СВЦЭМ!$A$34:$A$777,$A93,СВЦЭМ!$B$34:$B$777,T$83)+'СЕТ СН'!$H$9+СВЦЭМ!$D$10+'СЕТ СН'!$H$5-'СЕТ СН'!$H$17</f>
        <v>4635.3749309799996</v>
      </c>
      <c r="U93" s="35">
        <f>SUMIFS(СВЦЭМ!$C$34:$C$777,СВЦЭМ!$A$34:$A$777,$A93,СВЦЭМ!$B$34:$B$777,U$83)+'СЕТ СН'!$H$9+СВЦЭМ!$D$10+'СЕТ СН'!$H$5-'СЕТ СН'!$H$17</f>
        <v>4631.4763802500001</v>
      </c>
      <c r="V93" s="35">
        <f>SUMIFS(СВЦЭМ!$C$34:$C$777,СВЦЭМ!$A$34:$A$777,$A93,СВЦЭМ!$B$34:$B$777,V$83)+'СЕТ СН'!$H$9+СВЦЭМ!$D$10+'СЕТ СН'!$H$5-'СЕТ СН'!$H$17</f>
        <v>4607.8660451300002</v>
      </c>
      <c r="W93" s="35">
        <f>SUMIFS(СВЦЭМ!$C$34:$C$777,СВЦЭМ!$A$34:$A$777,$A93,СВЦЭМ!$B$34:$B$777,W$83)+'СЕТ СН'!$H$9+СВЦЭМ!$D$10+'СЕТ СН'!$H$5-'СЕТ СН'!$H$17</f>
        <v>4658.7696566200002</v>
      </c>
      <c r="X93" s="35">
        <f>SUMIFS(СВЦЭМ!$C$34:$C$777,СВЦЭМ!$A$34:$A$777,$A93,СВЦЭМ!$B$34:$B$777,X$83)+'СЕТ СН'!$H$9+СВЦЭМ!$D$10+'СЕТ СН'!$H$5-'СЕТ СН'!$H$17</f>
        <v>4761.3807869900002</v>
      </c>
      <c r="Y93" s="35">
        <f>SUMIFS(СВЦЭМ!$C$34:$C$777,СВЦЭМ!$A$34:$A$777,$A93,СВЦЭМ!$B$34:$B$777,Y$83)+'СЕТ СН'!$H$9+СВЦЭМ!$D$10+'СЕТ СН'!$H$5-'СЕТ СН'!$H$17</f>
        <v>4807.5321284399997</v>
      </c>
    </row>
    <row r="94" spans="1:25" ht="15.75" x14ac:dyDescent="0.2">
      <c r="A94" s="34">
        <f t="shared" si="2"/>
        <v>42866</v>
      </c>
      <c r="B94" s="35">
        <f>SUMIFS(СВЦЭМ!$C$34:$C$777,СВЦЭМ!$A$34:$A$777,$A94,СВЦЭМ!$B$34:$B$777,B$83)+'СЕТ СН'!$H$9+СВЦЭМ!$D$10+'СЕТ СН'!$H$5-'СЕТ СН'!$H$17</f>
        <v>4826.9488313499996</v>
      </c>
      <c r="C94" s="35">
        <f>SUMIFS(СВЦЭМ!$C$34:$C$777,СВЦЭМ!$A$34:$A$777,$A94,СВЦЭМ!$B$34:$B$777,C$83)+'СЕТ СН'!$H$9+СВЦЭМ!$D$10+'СЕТ СН'!$H$5-'СЕТ СН'!$H$17</f>
        <v>4892.6891529799996</v>
      </c>
      <c r="D94" s="35">
        <f>SUMIFS(СВЦЭМ!$C$34:$C$777,СВЦЭМ!$A$34:$A$777,$A94,СВЦЭМ!$B$34:$B$777,D$83)+'СЕТ СН'!$H$9+СВЦЭМ!$D$10+'СЕТ СН'!$H$5-'СЕТ СН'!$H$17</f>
        <v>5014.6197959800002</v>
      </c>
      <c r="E94" s="35">
        <f>SUMIFS(СВЦЭМ!$C$34:$C$777,СВЦЭМ!$A$34:$A$777,$A94,СВЦЭМ!$B$34:$B$777,E$83)+'СЕТ СН'!$H$9+СВЦЭМ!$D$10+'СЕТ СН'!$H$5-'СЕТ СН'!$H$17</f>
        <v>5017.95024595</v>
      </c>
      <c r="F94" s="35">
        <f>SUMIFS(СВЦЭМ!$C$34:$C$777,СВЦЭМ!$A$34:$A$777,$A94,СВЦЭМ!$B$34:$B$777,F$83)+'СЕТ СН'!$H$9+СВЦЭМ!$D$10+'СЕТ СН'!$H$5-'СЕТ СН'!$H$17</f>
        <v>5005.1750249500001</v>
      </c>
      <c r="G94" s="35">
        <f>SUMIFS(СВЦЭМ!$C$34:$C$777,СВЦЭМ!$A$34:$A$777,$A94,СВЦЭМ!$B$34:$B$777,G$83)+'СЕТ СН'!$H$9+СВЦЭМ!$D$10+'СЕТ СН'!$H$5-'СЕТ СН'!$H$17</f>
        <v>5011.28291205</v>
      </c>
      <c r="H94" s="35">
        <f>SUMIFS(СВЦЭМ!$C$34:$C$777,СВЦЭМ!$A$34:$A$777,$A94,СВЦЭМ!$B$34:$B$777,H$83)+'СЕТ СН'!$H$9+СВЦЭМ!$D$10+'СЕТ СН'!$H$5-'СЕТ СН'!$H$17</f>
        <v>5023.9161121500001</v>
      </c>
      <c r="I94" s="35">
        <f>SUMIFS(СВЦЭМ!$C$34:$C$777,СВЦЭМ!$A$34:$A$777,$A94,СВЦЭМ!$B$34:$B$777,I$83)+'СЕТ СН'!$H$9+СВЦЭМ!$D$10+'СЕТ СН'!$H$5-'СЕТ СН'!$H$17</f>
        <v>4908.1266524699995</v>
      </c>
      <c r="J94" s="35">
        <f>SUMIFS(СВЦЭМ!$C$34:$C$777,СВЦЭМ!$A$34:$A$777,$A94,СВЦЭМ!$B$34:$B$777,J$83)+'СЕТ СН'!$H$9+СВЦЭМ!$D$10+'СЕТ СН'!$H$5-'СЕТ СН'!$H$17</f>
        <v>4791.9213617200003</v>
      </c>
      <c r="K94" s="35">
        <f>SUMIFS(СВЦЭМ!$C$34:$C$777,СВЦЭМ!$A$34:$A$777,$A94,СВЦЭМ!$B$34:$B$777,K$83)+'СЕТ СН'!$H$9+СВЦЭМ!$D$10+'СЕТ СН'!$H$5-'СЕТ СН'!$H$17</f>
        <v>4678.1993250599999</v>
      </c>
      <c r="L94" s="35">
        <f>SUMIFS(СВЦЭМ!$C$34:$C$777,СВЦЭМ!$A$34:$A$777,$A94,СВЦЭМ!$B$34:$B$777,L$83)+'СЕТ СН'!$H$9+СВЦЭМ!$D$10+'СЕТ СН'!$H$5-'СЕТ СН'!$H$17</f>
        <v>4613.5582926400002</v>
      </c>
      <c r="M94" s="35">
        <f>SUMIFS(СВЦЭМ!$C$34:$C$777,СВЦЭМ!$A$34:$A$777,$A94,СВЦЭМ!$B$34:$B$777,M$83)+'СЕТ СН'!$H$9+СВЦЭМ!$D$10+'СЕТ СН'!$H$5-'СЕТ СН'!$H$17</f>
        <v>4624.5251527199998</v>
      </c>
      <c r="N94" s="35">
        <f>SUMIFS(СВЦЭМ!$C$34:$C$777,СВЦЭМ!$A$34:$A$777,$A94,СВЦЭМ!$B$34:$B$777,N$83)+'СЕТ СН'!$H$9+СВЦЭМ!$D$10+'СЕТ СН'!$H$5-'СЕТ СН'!$H$17</f>
        <v>4632.1334778199998</v>
      </c>
      <c r="O94" s="35">
        <f>SUMIFS(СВЦЭМ!$C$34:$C$777,СВЦЭМ!$A$34:$A$777,$A94,СВЦЭМ!$B$34:$B$777,O$83)+'СЕТ СН'!$H$9+СВЦЭМ!$D$10+'СЕТ СН'!$H$5-'СЕТ СН'!$H$17</f>
        <v>4635.01417812</v>
      </c>
      <c r="P94" s="35">
        <f>SUMIFS(СВЦЭМ!$C$34:$C$777,СВЦЭМ!$A$34:$A$777,$A94,СВЦЭМ!$B$34:$B$777,P$83)+'СЕТ СН'!$H$9+СВЦЭМ!$D$10+'СЕТ СН'!$H$5-'СЕТ СН'!$H$17</f>
        <v>4648.9627437899999</v>
      </c>
      <c r="Q94" s="35">
        <f>SUMIFS(СВЦЭМ!$C$34:$C$777,СВЦЭМ!$A$34:$A$777,$A94,СВЦЭМ!$B$34:$B$777,Q$83)+'СЕТ СН'!$H$9+СВЦЭМ!$D$10+'СЕТ СН'!$H$5-'СЕТ СН'!$H$17</f>
        <v>4647.8153132899997</v>
      </c>
      <c r="R94" s="35">
        <f>SUMIFS(СВЦЭМ!$C$34:$C$777,СВЦЭМ!$A$34:$A$777,$A94,СВЦЭМ!$B$34:$B$777,R$83)+'СЕТ СН'!$H$9+СВЦЭМ!$D$10+'СЕТ СН'!$H$5-'СЕТ СН'!$H$17</f>
        <v>4656.2022333300001</v>
      </c>
      <c r="S94" s="35">
        <f>SUMIFS(СВЦЭМ!$C$34:$C$777,СВЦЭМ!$A$34:$A$777,$A94,СВЦЭМ!$B$34:$B$777,S$83)+'СЕТ СН'!$H$9+СВЦЭМ!$D$10+'СЕТ СН'!$H$5-'СЕТ СН'!$H$17</f>
        <v>4650.1929395299994</v>
      </c>
      <c r="T94" s="35">
        <f>SUMIFS(СВЦЭМ!$C$34:$C$777,СВЦЭМ!$A$34:$A$777,$A94,СВЦЭМ!$B$34:$B$777,T$83)+'СЕТ СН'!$H$9+СВЦЭМ!$D$10+'СЕТ СН'!$H$5-'СЕТ СН'!$H$17</f>
        <v>4639.13800257</v>
      </c>
      <c r="U94" s="35">
        <f>SUMIFS(СВЦЭМ!$C$34:$C$777,СВЦЭМ!$A$34:$A$777,$A94,СВЦЭМ!$B$34:$B$777,U$83)+'СЕТ СН'!$H$9+СВЦЭМ!$D$10+'СЕТ СН'!$H$5-'СЕТ СН'!$H$17</f>
        <v>4628.8622768899995</v>
      </c>
      <c r="V94" s="35">
        <f>SUMIFS(СВЦЭМ!$C$34:$C$777,СВЦЭМ!$A$34:$A$777,$A94,СВЦЭМ!$B$34:$B$777,V$83)+'СЕТ СН'!$H$9+СВЦЭМ!$D$10+'СЕТ СН'!$H$5-'СЕТ СН'!$H$17</f>
        <v>4605.6227807099995</v>
      </c>
      <c r="W94" s="35">
        <f>SUMIFS(СВЦЭМ!$C$34:$C$777,СВЦЭМ!$A$34:$A$777,$A94,СВЦЭМ!$B$34:$B$777,W$83)+'СЕТ СН'!$H$9+СВЦЭМ!$D$10+'СЕТ СН'!$H$5-'СЕТ СН'!$H$17</f>
        <v>4650.8887924499995</v>
      </c>
      <c r="X94" s="35">
        <f>SUMIFS(СВЦЭМ!$C$34:$C$777,СВЦЭМ!$A$34:$A$777,$A94,СВЦЭМ!$B$34:$B$777,X$83)+'СЕТ СН'!$H$9+СВЦЭМ!$D$10+'СЕТ СН'!$H$5-'СЕТ СН'!$H$17</f>
        <v>4769.7093122799997</v>
      </c>
      <c r="Y94" s="35">
        <f>SUMIFS(СВЦЭМ!$C$34:$C$777,СВЦЭМ!$A$34:$A$777,$A94,СВЦЭМ!$B$34:$B$777,Y$83)+'СЕТ СН'!$H$9+СВЦЭМ!$D$10+'СЕТ СН'!$H$5-'СЕТ СН'!$H$17</f>
        <v>4806.7873690899996</v>
      </c>
    </row>
    <row r="95" spans="1:25" ht="15.75" x14ac:dyDescent="0.2">
      <c r="A95" s="34">
        <f t="shared" si="2"/>
        <v>42867</v>
      </c>
      <c r="B95" s="35">
        <f>SUMIFS(СВЦЭМ!$C$34:$C$777,СВЦЭМ!$A$34:$A$777,$A95,СВЦЭМ!$B$34:$B$777,B$83)+'СЕТ СН'!$H$9+СВЦЭМ!$D$10+'СЕТ СН'!$H$5-'СЕТ СН'!$H$17</f>
        <v>4887.3181388200001</v>
      </c>
      <c r="C95" s="35">
        <f>SUMIFS(СВЦЭМ!$C$34:$C$777,СВЦЭМ!$A$34:$A$777,$A95,СВЦЭМ!$B$34:$B$777,C$83)+'СЕТ СН'!$H$9+СВЦЭМ!$D$10+'СЕТ СН'!$H$5-'СЕТ СН'!$H$17</f>
        <v>4911.4656984200001</v>
      </c>
      <c r="D95" s="35">
        <f>SUMIFS(СВЦЭМ!$C$34:$C$777,СВЦЭМ!$A$34:$A$777,$A95,СВЦЭМ!$B$34:$B$777,D$83)+'СЕТ СН'!$H$9+СВЦЭМ!$D$10+'СЕТ СН'!$H$5-'СЕТ СН'!$H$17</f>
        <v>4873.6728860900002</v>
      </c>
      <c r="E95" s="35">
        <f>SUMIFS(СВЦЭМ!$C$34:$C$777,СВЦЭМ!$A$34:$A$777,$A95,СВЦЭМ!$B$34:$B$777,E$83)+'СЕТ СН'!$H$9+СВЦЭМ!$D$10+'СЕТ СН'!$H$5-'СЕТ СН'!$H$17</f>
        <v>4879.4900001599999</v>
      </c>
      <c r="F95" s="35">
        <f>SUMIFS(СВЦЭМ!$C$34:$C$777,СВЦЭМ!$A$34:$A$777,$A95,СВЦЭМ!$B$34:$B$777,F$83)+'СЕТ СН'!$H$9+СВЦЭМ!$D$10+'СЕТ СН'!$H$5-'СЕТ СН'!$H$17</f>
        <v>4879.2387318999999</v>
      </c>
      <c r="G95" s="35">
        <f>SUMIFS(СВЦЭМ!$C$34:$C$777,СВЦЭМ!$A$34:$A$777,$A95,СВЦЭМ!$B$34:$B$777,G$83)+'СЕТ СН'!$H$9+СВЦЭМ!$D$10+'СЕТ СН'!$H$5-'СЕТ СН'!$H$17</f>
        <v>4857.2017451000002</v>
      </c>
      <c r="H95" s="35">
        <f>SUMIFS(СВЦЭМ!$C$34:$C$777,СВЦЭМ!$A$34:$A$777,$A95,СВЦЭМ!$B$34:$B$777,H$83)+'СЕТ СН'!$H$9+СВЦЭМ!$D$10+'СЕТ СН'!$H$5-'СЕТ СН'!$H$17</f>
        <v>4783.9283118699996</v>
      </c>
      <c r="I95" s="35">
        <f>SUMIFS(СВЦЭМ!$C$34:$C$777,СВЦЭМ!$A$34:$A$777,$A95,СВЦЭМ!$B$34:$B$777,I$83)+'СЕТ СН'!$H$9+СВЦЭМ!$D$10+'СЕТ СН'!$H$5-'СЕТ СН'!$H$17</f>
        <v>4725.7111964300002</v>
      </c>
      <c r="J95" s="35">
        <f>SUMIFS(СВЦЭМ!$C$34:$C$777,СВЦЭМ!$A$34:$A$777,$A95,СВЦЭМ!$B$34:$B$777,J$83)+'СЕТ СН'!$H$9+СВЦЭМ!$D$10+'СЕТ СН'!$H$5-'СЕТ СН'!$H$17</f>
        <v>4696.9716416900001</v>
      </c>
      <c r="K95" s="35">
        <f>SUMIFS(СВЦЭМ!$C$34:$C$777,СВЦЭМ!$A$34:$A$777,$A95,СВЦЭМ!$B$34:$B$777,K$83)+'СЕТ СН'!$H$9+СВЦЭМ!$D$10+'СЕТ СН'!$H$5-'СЕТ СН'!$H$17</f>
        <v>4673.1454005999994</v>
      </c>
      <c r="L95" s="35">
        <f>SUMIFS(СВЦЭМ!$C$34:$C$777,СВЦЭМ!$A$34:$A$777,$A95,СВЦЭМ!$B$34:$B$777,L$83)+'СЕТ СН'!$H$9+СВЦЭМ!$D$10+'СЕТ СН'!$H$5-'СЕТ СН'!$H$17</f>
        <v>4664.99168895</v>
      </c>
      <c r="M95" s="35">
        <f>SUMIFS(СВЦЭМ!$C$34:$C$777,СВЦЭМ!$A$34:$A$777,$A95,СВЦЭМ!$B$34:$B$777,M$83)+'СЕТ СН'!$H$9+СВЦЭМ!$D$10+'СЕТ СН'!$H$5-'СЕТ СН'!$H$17</f>
        <v>4688.1268628799999</v>
      </c>
      <c r="N95" s="35">
        <f>SUMIFS(СВЦЭМ!$C$34:$C$777,СВЦЭМ!$A$34:$A$777,$A95,СВЦЭМ!$B$34:$B$777,N$83)+'СЕТ СН'!$H$9+СВЦЭМ!$D$10+'СЕТ СН'!$H$5-'СЕТ СН'!$H$17</f>
        <v>4715.31753123</v>
      </c>
      <c r="O95" s="35">
        <f>SUMIFS(СВЦЭМ!$C$34:$C$777,СВЦЭМ!$A$34:$A$777,$A95,СВЦЭМ!$B$34:$B$777,O$83)+'СЕТ СН'!$H$9+СВЦЭМ!$D$10+'СЕТ СН'!$H$5-'СЕТ СН'!$H$17</f>
        <v>4730.4818506000001</v>
      </c>
      <c r="P95" s="35">
        <f>SUMIFS(СВЦЭМ!$C$34:$C$777,СВЦЭМ!$A$34:$A$777,$A95,СВЦЭМ!$B$34:$B$777,P$83)+'СЕТ СН'!$H$9+СВЦЭМ!$D$10+'СЕТ СН'!$H$5-'СЕТ СН'!$H$17</f>
        <v>4754.8008438999996</v>
      </c>
      <c r="Q95" s="35">
        <f>SUMIFS(СВЦЭМ!$C$34:$C$777,СВЦЭМ!$A$34:$A$777,$A95,СВЦЭМ!$B$34:$B$777,Q$83)+'СЕТ СН'!$H$9+СВЦЭМ!$D$10+'СЕТ СН'!$H$5-'СЕТ СН'!$H$17</f>
        <v>4763.6593273099998</v>
      </c>
      <c r="R95" s="35">
        <f>SUMIFS(СВЦЭМ!$C$34:$C$777,СВЦЭМ!$A$34:$A$777,$A95,СВЦЭМ!$B$34:$B$777,R$83)+'СЕТ СН'!$H$9+СВЦЭМ!$D$10+'СЕТ СН'!$H$5-'СЕТ СН'!$H$17</f>
        <v>4760.08044746</v>
      </c>
      <c r="S95" s="35">
        <f>SUMIFS(СВЦЭМ!$C$34:$C$777,СВЦЭМ!$A$34:$A$777,$A95,СВЦЭМ!$B$34:$B$777,S$83)+'СЕТ СН'!$H$9+СВЦЭМ!$D$10+'СЕТ СН'!$H$5-'СЕТ СН'!$H$17</f>
        <v>4743.1367743999999</v>
      </c>
      <c r="T95" s="35">
        <f>SUMIFS(СВЦЭМ!$C$34:$C$777,СВЦЭМ!$A$34:$A$777,$A95,СВЦЭМ!$B$34:$B$777,T$83)+'СЕТ СН'!$H$9+СВЦЭМ!$D$10+'СЕТ СН'!$H$5-'СЕТ СН'!$H$17</f>
        <v>4730.9947277900001</v>
      </c>
      <c r="U95" s="35">
        <f>SUMIFS(СВЦЭМ!$C$34:$C$777,СВЦЭМ!$A$34:$A$777,$A95,СВЦЭМ!$B$34:$B$777,U$83)+'СЕТ СН'!$H$9+СВЦЭМ!$D$10+'СЕТ СН'!$H$5-'СЕТ СН'!$H$17</f>
        <v>4728.0961617100002</v>
      </c>
      <c r="V95" s="35">
        <f>SUMIFS(СВЦЭМ!$C$34:$C$777,СВЦЭМ!$A$34:$A$777,$A95,СВЦЭМ!$B$34:$B$777,V$83)+'СЕТ СН'!$H$9+СВЦЭМ!$D$10+'СЕТ СН'!$H$5-'СЕТ СН'!$H$17</f>
        <v>4688.3503311099994</v>
      </c>
      <c r="W95" s="35">
        <f>SUMIFS(СВЦЭМ!$C$34:$C$777,СВЦЭМ!$A$34:$A$777,$A95,СВЦЭМ!$B$34:$B$777,W$83)+'СЕТ СН'!$H$9+СВЦЭМ!$D$10+'СЕТ СН'!$H$5-'СЕТ СН'!$H$17</f>
        <v>4652.6127030600001</v>
      </c>
      <c r="X95" s="35">
        <f>SUMIFS(СВЦЭМ!$C$34:$C$777,СВЦЭМ!$A$34:$A$777,$A95,СВЦЭМ!$B$34:$B$777,X$83)+'СЕТ СН'!$H$9+СВЦЭМ!$D$10+'СЕТ СН'!$H$5-'СЕТ СН'!$H$17</f>
        <v>4692.3977105100003</v>
      </c>
      <c r="Y95" s="35">
        <f>SUMIFS(СВЦЭМ!$C$34:$C$777,СВЦЭМ!$A$34:$A$777,$A95,СВЦЭМ!$B$34:$B$777,Y$83)+'СЕТ СН'!$H$9+СВЦЭМ!$D$10+'СЕТ СН'!$H$5-'СЕТ СН'!$H$17</f>
        <v>4758.18159603</v>
      </c>
    </row>
    <row r="96" spans="1:25" ht="15.75" x14ac:dyDescent="0.2">
      <c r="A96" s="34">
        <f t="shared" si="2"/>
        <v>42868</v>
      </c>
      <c r="B96" s="35">
        <f>SUMIFS(СВЦЭМ!$C$34:$C$777,СВЦЭМ!$A$34:$A$777,$A96,СВЦЭМ!$B$34:$B$777,B$83)+'СЕТ СН'!$H$9+СВЦЭМ!$D$10+'СЕТ СН'!$H$5-'СЕТ СН'!$H$17</f>
        <v>4742.2182063199998</v>
      </c>
      <c r="C96" s="35">
        <f>SUMIFS(СВЦЭМ!$C$34:$C$777,СВЦЭМ!$A$34:$A$777,$A96,СВЦЭМ!$B$34:$B$777,C$83)+'СЕТ СН'!$H$9+СВЦЭМ!$D$10+'СЕТ СН'!$H$5-'СЕТ СН'!$H$17</f>
        <v>4771.6732654999996</v>
      </c>
      <c r="D96" s="35">
        <f>SUMIFS(СВЦЭМ!$C$34:$C$777,СВЦЭМ!$A$34:$A$777,$A96,СВЦЭМ!$B$34:$B$777,D$83)+'СЕТ СН'!$H$9+СВЦЭМ!$D$10+'СЕТ СН'!$H$5-'СЕТ СН'!$H$17</f>
        <v>4800.9444495099997</v>
      </c>
      <c r="E96" s="35">
        <f>SUMIFS(СВЦЭМ!$C$34:$C$777,СВЦЭМ!$A$34:$A$777,$A96,СВЦЭМ!$B$34:$B$777,E$83)+'СЕТ СН'!$H$9+СВЦЭМ!$D$10+'СЕТ СН'!$H$5-'СЕТ СН'!$H$17</f>
        <v>4823.2851438600001</v>
      </c>
      <c r="F96" s="35">
        <f>SUMIFS(СВЦЭМ!$C$34:$C$777,СВЦЭМ!$A$34:$A$777,$A96,СВЦЭМ!$B$34:$B$777,F$83)+'СЕТ СН'!$H$9+СВЦЭМ!$D$10+'СЕТ СН'!$H$5-'СЕТ СН'!$H$17</f>
        <v>4826.2021001399999</v>
      </c>
      <c r="G96" s="35">
        <f>SUMIFS(СВЦЭМ!$C$34:$C$777,СВЦЭМ!$A$34:$A$777,$A96,СВЦЭМ!$B$34:$B$777,G$83)+'СЕТ СН'!$H$9+СВЦЭМ!$D$10+'СЕТ СН'!$H$5-'СЕТ СН'!$H$17</f>
        <v>4815.6442534799999</v>
      </c>
      <c r="H96" s="35">
        <f>SUMIFS(СВЦЭМ!$C$34:$C$777,СВЦЭМ!$A$34:$A$777,$A96,СВЦЭМ!$B$34:$B$777,H$83)+'СЕТ СН'!$H$9+СВЦЭМ!$D$10+'СЕТ СН'!$H$5-'СЕТ СН'!$H$17</f>
        <v>4782.3121474199997</v>
      </c>
      <c r="I96" s="35">
        <f>SUMIFS(СВЦЭМ!$C$34:$C$777,СВЦЭМ!$A$34:$A$777,$A96,СВЦЭМ!$B$34:$B$777,I$83)+'СЕТ СН'!$H$9+СВЦЭМ!$D$10+'СЕТ СН'!$H$5-'СЕТ СН'!$H$17</f>
        <v>4738.1111145699997</v>
      </c>
      <c r="J96" s="35">
        <f>SUMIFS(СВЦЭМ!$C$34:$C$777,СВЦЭМ!$A$34:$A$777,$A96,СВЦЭМ!$B$34:$B$777,J$83)+'СЕТ СН'!$H$9+СВЦЭМ!$D$10+'СЕТ СН'!$H$5-'СЕТ СН'!$H$17</f>
        <v>4666.6461710399999</v>
      </c>
      <c r="K96" s="35">
        <f>SUMIFS(СВЦЭМ!$C$34:$C$777,СВЦЭМ!$A$34:$A$777,$A96,СВЦЭМ!$B$34:$B$777,K$83)+'СЕТ СН'!$H$9+СВЦЭМ!$D$10+'СЕТ СН'!$H$5-'СЕТ СН'!$H$17</f>
        <v>4649.6999118399999</v>
      </c>
      <c r="L96" s="35">
        <f>SUMIFS(СВЦЭМ!$C$34:$C$777,СВЦЭМ!$A$34:$A$777,$A96,СВЦЭМ!$B$34:$B$777,L$83)+'СЕТ СН'!$H$9+СВЦЭМ!$D$10+'СЕТ СН'!$H$5-'СЕТ СН'!$H$17</f>
        <v>4676.19835582</v>
      </c>
      <c r="M96" s="35">
        <f>SUMIFS(СВЦЭМ!$C$34:$C$777,СВЦЭМ!$A$34:$A$777,$A96,СВЦЭМ!$B$34:$B$777,M$83)+'СЕТ СН'!$H$9+СВЦЭМ!$D$10+'СЕТ СН'!$H$5-'СЕТ СН'!$H$17</f>
        <v>4669.9108629399998</v>
      </c>
      <c r="N96" s="35">
        <f>SUMIFS(СВЦЭМ!$C$34:$C$777,СВЦЭМ!$A$34:$A$777,$A96,СВЦЭМ!$B$34:$B$777,N$83)+'СЕТ СН'!$H$9+СВЦЭМ!$D$10+'СЕТ СН'!$H$5-'СЕТ СН'!$H$17</f>
        <v>4669.5472923399993</v>
      </c>
      <c r="O96" s="35">
        <f>SUMIFS(СВЦЭМ!$C$34:$C$777,СВЦЭМ!$A$34:$A$777,$A96,СВЦЭМ!$B$34:$B$777,O$83)+'СЕТ СН'!$H$9+СВЦЭМ!$D$10+'СЕТ СН'!$H$5-'СЕТ СН'!$H$17</f>
        <v>4668.7555269899995</v>
      </c>
      <c r="P96" s="35">
        <f>SUMIFS(СВЦЭМ!$C$34:$C$777,СВЦЭМ!$A$34:$A$777,$A96,СВЦЭМ!$B$34:$B$777,P$83)+'СЕТ СН'!$H$9+СВЦЭМ!$D$10+'СЕТ СН'!$H$5-'СЕТ СН'!$H$17</f>
        <v>4666.6753516600002</v>
      </c>
      <c r="Q96" s="35">
        <f>SUMIFS(СВЦЭМ!$C$34:$C$777,СВЦЭМ!$A$34:$A$777,$A96,СВЦЭМ!$B$34:$B$777,Q$83)+'СЕТ СН'!$H$9+СВЦЭМ!$D$10+'СЕТ СН'!$H$5-'СЕТ СН'!$H$17</f>
        <v>4668.5839447600001</v>
      </c>
      <c r="R96" s="35">
        <f>SUMIFS(СВЦЭМ!$C$34:$C$777,СВЦЭМ!$A$34:$A$777,$A96,СВЦЭМ!$B$34:$B$777,R$83)+'СЕТ СН'!$H$9+СВЦЭМ!$D$10+'СЕТ СН'!$H$5-'СЕТ СН'!$H$17</f>
        <v>4663.87624168</v>
      </c>
      <c r="S96" s="35">
        <f>SUMIFS(СВЦЭМ!$C$34:$C$777,СВЦЭМ!$A$34:$A$777,$A96,СВЦЭМ!$B$34:$B$777,S$83)+'СЕТ СН'!$H$9+СВЦЭМ!$D$10+'СЕТ СН'!$H$5-'СЕТ СН'!$H$17</f>
        <v>4656.6917620899994</v>
      </c>
      <c r="T96" s="35">
        <f>SUMIFS(СВЦЭМ!$C$34:$C$777,СВЦЭМ!$A$34:$A$777,$A96,СВЦЭМ!$B$34:$B$777,T$83)+'СЕТ СН'!$H$9+СВЦЭМ!$D$10+'СЕТ СН'!$H$5-'СЕТ СН'!$H$17</f>
        <v>4638.2440706899997</v>
      </c>
      <c r="U96" s="35">
        <f>SUMIFS(СВЦЭМ!$C$34:$C$777,СВЦЭМ!$A$34:$A$777,$A96,СВЦЭМ!$B$34:$B$777,U$83)+'СЕТ СН'!$H$9+СВЦЭМ!$D$10+'СЕТ СН'!$H$5-'СЕТ СН'!$H$17</f>
        <v>4629.8593064300003</v>
      </c>
      <c r="V96" s="35">
        <f>SUMIFS(СВЦЭМ!$C$34:$C$777,СВЦЭМ!$A$34:$A$777,$A96,СВЦЭМ!$B$34:$B$777,V$83)+'СЕТ СН'!$H$9+СВЦЭМ!$D$10+'СЕТ СН'!$H$5-'СЕТ СН'!$H$17</f>
        <v>4621.2228203799996</v>
      </c>
      <c r="W96" s="35">
        <f>SUMIFS(СВЦЭМ!$C$34:$C$777,СВЦЭМ!$A$34:$A$777,$A96,СВЦЭМ!$B$34:$B$777,W$83)+'СЕТ СН'!$H$9+СВЦЭМ!$D$10+'СЕТ СН'!$H$5-'СЕТ СН'!$H$17</f>
        <v>4599.5184776899996</v>
      </c>
      <c r="X96" s="35">
        <f>SUMIFS(СВЦЭМ!$C$34:$C$777,СВЦЭМ!$A$34:$A$777,$A96,СВЦЭМ!$B$34:$B$777,X$83)+'СЕТ СН'!$H$9+СВЦЭМ!$D$10+'СЕТ СН'!$H$5-'СЕТ СН'!$H$17</f>
        <v>4608.91363146</v>
      </c>
      <c r="Y96" s="35">
        <f>SUMIFS(СВЦЭМ!$C$34:$C$777,СВЦЭМ!$A$34:$A$777,$A96,СВЦЭМ!$B$34:$B$777,Y$83)+'СЕТ СН'!$H$9+СВЦЭМ!$D$10+'СЕТ СН'!$H$5-'СЕТ СН'!$H$17</f>
        <v>4659.0122777799997</v>
      </c>
    </row>
    <row r="97" spans="1:25" ht="15.75" x14ac:dyDescent="0.2">
      <c r="A97" s="34">
        <f t="shared" si="2"/>
        <v>42869</v>
      </c>
      <c r="B97" s="35">
        <f>SUMIFS(СВЦЭМ!$C$34:$C$777,СВЦЭМ!$A$34:$A$777,$A97,СВЦЭМ!$B$34:$B$777,B$83)+'СЕТ СН'!$H$9+СВЦЭМ!$D$10+'СЕТ СН'!$H$5-'СЕТ СН'!$H$17</f>
        <v>4770.5011046899999</v>
      </c>
      <c r="C97" s="35">
        <f>SUMIFS(СВЦЭМ!$C$34:$C$777,СВЦЭМ!$A$34:$A$777,$A97,СВЦЭМ!$B$34:$B$777,C$83)+'СЕТ СН'!$H$9+СВЦЭМ!$D$10+'СЕТ СН'!$H$5-'СЕТ СН'!$H$17</f>
        <v>4830.1184279499994</v>
      </c>
      <c r="D97" s="35">
        <f>SUMIFS(СВЦЭМ!$C$34:$C$777,СВЦЭМ!$A$34:$A$777,$A97,СВЦЭМ!$B$34:$B$777,D$83)+'СЕТ СН'!$H$9+СВЦЭМ!$D$10+'СЕТ СН'!$H$5-'СЕТ СН'!$H$17</f>
        <v>4859.3696205899996</v>
      </c>
      <c r="E97" s="35">
        <f>SUMIFS(СВЦЭМ!$C$34:$C$777,СВЦЭМ!$A$34:$A$777,$A97,СВЦЭМ!$B$34:$B$777,E$83)+'СЕТ СН'!$H$9+СВЦЭМ!$D$10+'СЕТ СН'!$H$5-'СЕТ СН'!$H$17</f>
        <v>4879.5280635600002</v>
      </c>
      <c r="F97" s="35">
        <f>SUMIFS(СВЦЭМ!$C$34:$C$777,СВЦЭМ!$A$34:$A$777,$A97,СВЦЭМ!$B$34:$B$777,F$83)+'СЕТ СН'!$H$9+СВЦЭМ!$D$10+'СЕТ СН'!$H$5-'СЕТ СН'!$H$17</f>
        <v>4892.9151365600001</v>
      </c>
      <c r="G97" s="35">
        <f>SUMIFS(СВЦЭМ!$C$34:$C$777,СВЦЭМ!$A$34:$A$777,$A97,СВЦЭМ!$B$34:$B$777,G$83)+'СЕТ СН'!$H$9+СВЦЭМ!$D$10+'СЕТ СН'!$H$5-'СЕТ СН'!$H$17</f>
        <v>4883.1431687599998</v>
      </c>
      <c r="H97" s="35">
        <f>SUMIFS(СВЦЭМ!$C$34:$C$777,СВЦЭМ!$A$34:$A$777,$A97,СВЦЭМ!$B$34:$B$777,H$83)+'СЕТ СН'!$H$9+СВЦЭМ!$D$10+'СЕТ СН'!$H$5-'СЕТ СН'!$H$17</f>
        <v>4852.9097975099994</v>
      </c>
      <c r="I97" s="35">
        <f>SUMIFS(СВЦЭМ!$C$34:$C$777,СВЦЭМ!$A$34:$A$777,$A97,СВЦЭМ!$B$34:$B$777,I$83)+'СЕТ СН'!$H$9+СВЦЭМ!$D$10+'СЕТ СН'!$H$5-'СЕТ СН'!$H$17</f>
        <v>4814.79479601</v>
      </c>
      <c r="J97" s="35">
        <f>SUMIFS(СВЦЭМ!$C$34:$C$777,СВЦЭМ!$A$34:$A$777,$A97,СВЦЭМ!$B$34:$B$777,J$83)+'СЕТ СН'!$H$9+СВЦЭМ!$D$10+'СЕТ СН'!$H$5-'СЕТ СН'!$H$17</f>
        <v>4743.3128114599995</v>
      </c>
      <c r="K97" s="35">
        <f>SUMIFS(СВЦЭМ!$C$34:$C$777,СВЦЭМ!$A$34:$A$777,$A97,СВЦЭМ!$B$34:$B$777,K$83)+'СЕТ СН'!$H$9+СВЦЭМ!$D$10+'СЕТ СН'!$H$5-'СЕТ СН'!$H$17</f>
        <v>4673.6502944499998</v>
      </c>
      <c r="L97" s="35">
        <f>SUMIFS(СВЦЭМ!$C$34:$C$777,СВЦЭМ!$A$34:$A$777,$A97,СВЦЭМ!$B$34:$B$777,L$83)+'СЕТ СН'!$H$9+СВЦЭМ!$D$10+'СЕТ СН'!$H$5-'СЕТ СН'!$H$17</f>
        <v>4648.7829432099998</v>
      </c>
      <c r="M97" s="35">
        <f>SUMIFS(СВЦЭМ!$C$34:$C$777,СВЦЭМ!$A$34:$A$777,$A97,СВЦЭМ!$B$34:$B$777,M$83)+'СЕТ СН'!$H$9+СВЦЭМ!$D$10+'СЕТ СН'!$H$5-'СЕТ СН'!$H$17</f>
        <v>4660.2229206100001</v>
      </c>
      <c r="N97" s="35">
        <f>SUMIFS(СВЦЭМ!$C$34:$C$777,СВЦЭМ!$A$34:$A$777,$A97,СВЦЭМ!$B$34:$B$777,N$83)+'СЕТ СН'!$H$9+СВЦЭМ!$D$10+'СЕТ СН'!$H$5-'СЕТ СН'!$H$17</f>
        <v>4678.7667547599995</v>
      </c>
      <c r="O97" s="35">
        <f>SUMIFS(СВЦЭМ!$C$34:$C$777,СВЦЭМ!$A$34:$A$777,$A97,СВЦЭМ!$B$34:$B$777,O$83)+'СЕТ СН'!$H$9+СВЦЭМ!$D$10+'СЕТ СН'!$H$5-'СЕТ СН'!$H$17</f>
        <v>4687.0913136500003</v>
      </c>
      <c r="P97" s="35">
        <f>SUMIFS(СВЦЭМ!$C$34:$C$777,СВЦЭМ!$A$34:$A$777,$A97,СВЦЭМ!$B$34:$B$777,P$83)+'СЕТ СН'!$H$9+СВЦЭМ!$D$10+'СЕТ СН'!$H$5-'СЕТ СН'!$H$17</f>
        <v>4707.7066219199996</v>
      </c>
      <c r="Q97" s="35">
        <f>SUMIFS(СВЦЭМ!$C$34:$C$777,СВЦЭМ!$A$34:$A$777,$A97,СВЦЭМ!$B$34:$B$777,Q$83)+'СЕТ СН'!$H$9+СВЦЭМ!$D$10+'СЕТ СН'!$H$5-'СЕТ СН'!$H$17</f>
        <v>4716.2201058299997</v>
      </c>
      <c r="R97" s="35">
        <f>SUMIFS(СВЦЭМ!$C$34:$C$777,СВЦЭМ!$A$34:$A$777,$A97,СВЦЭМ!$B$34:$B$777,R$83)+'СЕТ СН'!$H$9+СВЦЭМ!$D$10+'СЕТ СН'!$H$5-'СЕТ СН'!$H$17</f>
        <v>4721.7530212199999</v>
      </c>
      <c r="S97" s="35">
        <f>SUMIFS(СВЦЭМ!$C$34:$C$777,СВЦЭМ!$A$34:$A$777,$A97,СВЦЭМ!$B$34:$B$777,S$83)+'СЕТ СН'!$H$9+СВЦЭМ!$D$10+'СЕТ СН'!$H$5-'СЕТ СН'!$H$17</f>
        <v>4715.9089542800002</v>
      </c>
      <c r="T97" s="35">
        <f>SUMIFS(СВЦЭМ!$C$34:$C$777,СВЦЭМ!$A$34:$A$777,$A97,СВЦЭМ!$B$34:$B$777,T$83)+'СЕТ СН'!$H$9+СВЦЭМ!$D$10+'СЕТ СН'!$H$5-'СЕТ СН'!$H$17</f>
        <v>4696.2063405099998</v>
      </c>
      <c r="U97" s="35">
        <f>SUMIFS(СВЦЭМ!$C$34:$C$777,СВЦЭМ!$A$34:$A$777,$A97,СВЦЭМ!$B$34:$B$777,U$83)+'СЕТ СН'!$H$9+СВЦЭМ!$D$10+'СЕТ СН'!$H$5-'СЕТ СН'!$H$17</f>
        <v>4673.46854876</v>
      </c>
      <c r="V97" s="35">
        <f>SUMIFS(СВЦЭМ!$C$34:$C$777,СВЦЭМ!$A$34:$A$777,$A97,СВЦЭМ!$B$34:$B$777,V$83)+'СЕТ СН'!$H$9+СВЦЭМ!$D$10+'СЕТ СН'!$H$5-'СЕТ СН'!$H$17</f>
        <v>4634.6014721600004</v>
      </c>
      <c r="W97" s="35">
        <f>SUMIFS(СВЦЭМ!$C$34:$C$777,СВЦЭМ!$A$34:$A$777,$A97,СВЦЭМ!$B$34:$B$777,W$83)+'СЕТ СН'!$H$9+СВЦЭМ!$D$10+'СЕТ СН'!$H$5-'СЕТ СН'!$H$17</f>
        <v>4619.8297050700003</v>
      </c>
      <c r="X97" s="35">
        <f>SUMIFS(СВЦЭМ!$C$34:$C$777,СВЦЭМ!$A$34:$A$777,$A97,СВЦЭМ!$B$34:$B$777,X$83)+'СЕТ СН'!$H$9+СВЦЭМ!$D$10+'СЕТ СН'!$H$5-'СЕТ СН'!$H$17</f>
        <v>4641.8781251800001</v>
      </c>
      <c r="Y97" s="35">
        <f>SUMIFS(СВЦЭМ!$C$34:$C$777,СВЦЭМ!$A$34:$A$777,$A97,СВЦЭМ!$B$34:$B$777,Y$83)+'СЕТ СН'!$H$9+СВЦЭМ!$D$10+'СЕТ СН'!$H$5-'СЕТ СН'!$H$17</f>
        <v>4714.6586837199993</v>
      </c>
    </row>
    <row r="98" spans="1:25" ht="15.75" x14ac:dyDescent="0.2">
      <c r="A98" s="34">
        <f t="shared" si="2"/>
        <v>42870</v>
      </c>
      <c r="B98" s="35">
        <f>SUMIFS(СВЦЭМ!$C$34:$C$777,СВЦЭМ!$A$34:$A$777,$A98,СВЦЭМ!$B$34:$B$777,B$83)+'СЕТ СН'!$H$9+СВЦЭМ!$D$10+'СЕТ СН'!$H$5-'СЕТ СН'!$H$17</f>
        <v>4812.3174568699997</v>
      </c>
      <c r="C98" s="35">
        <f>SUMIFS(СВЦЭМ!$C$34:$C$777,СВЦЭМ!$A$34:$A$777,$A98,СВЦЭМ!$B$34:$B$777,C$83)+'СЕТ СН'!$H$9+СВЦЭМ!$D$10+'СЕТ СН'!$H$5-'СЕТ СН'!$H$17</f>
        <v>4876.9332126700001</v>
      </c>
      <c r="D98" s="35">
        <f>SUMIFS(СВЦЭМ!$C$34:$C$777,СВЦЭМ!$A$34:$A$777,$A98,СВЦЭМ!$B$34:$B$777,D$83)+'СЕТ СН'!$H$9+СВЦЭМ!$D$10+'СЕТ СН'!$H$5-'СЕТ СН'!$H$17</f>
        <v>4913.4409662999997</v>
      </c>
      <c r="E98" s="35">
        <f>SUMIFS(СВЦЭМ!$C$34:$C$777,СВЦЭМ!$A$34:$A$777,$A98,СВЦЭМ!$B$34:$B$777,E$83)+'СЕТ СН'!$H$9+СВЦЭМ!$D$10+'СЕТ СН'!$H$5-'СЕТ СН'!$H$17</f>
        <v>4929.46701622</v>
      </c>
      <c r="F98" s="35">
        <f>SUMIFS(СВЦЭМ!$C$34:$C$777,СВЦЭМ!$A$34:$A$777,$A98,СВЦЭМ!$B$34:$B$777,F$83)+'СЕТ СН'!$H$9+СВЦЭМ!$D$10+'СЕТ СН'!$H$5-'СЕТ СН'!$H$17</f>
        <v>4931.7738594499997</v>
      </c>
      <c r="G98" s="35">
        <f>SUMIFS(СВЦЭМ!$C$34:$C$777,СВЦЭМ!$A$34:$A$777,$A98,СВЦЭМ!$B$34:$B$777,G$83)+'СЕТ СН'!$H$9+СВЦЭМ!$D$10+'СЕТ СН'!$H$5-'СЕТ СН'!$H$17</f>
        <v>4921.7967426599998</v>
      </c>
      <c r="H98" s="35">
        <f>SUMIFS(СВЦЭМ!$C$34:$C$777,СВЦЭМ!$A$34:$A$777,$A98,СВЦЭМ!$B$34:$B$777,H$83)+'СЕТ СН'!$H$9+СВЦЭМ!$D$10+'СЕТ СН'!$H$5-'СЕТ СН'!$H$17</f>
        <v>4846.4315448199995</v>
      </c>
      <c r="I98" s="35">
        <f>SUMIFS(СВЦЭМ!$C$34:$C$777,СВЦЭМ!$A$34:$A$777,$A98,СВЦЭМ!$B$34:$B$777,I$83)+'СЕТ СН'!$H$9+СВЦЭМ!$D$10+'СЕТ СН'!$H$5-'СЕТ СН'!$H$17</f>
        <v>4752.6027995099994</v>
      </c>
      <c r="J98" s="35">
        <f>SUMIFS(СВЦЭМ!$C$34:$C$777,СВЦЭМ!$A$34:$A$777,$A98,СВЦЭМ!$B$34:$B$777,J$83)+'СЕТ СН'!$H$9+СВЦЭМ!$D$10+'СЕТ СН'!$H$5-'СЕТ СН'!$H$17</f>
        <v>4706.9277705899995</v>
      </c>
      <c r="K98" s="35">
        <f>SUMIFS(СВЦЭМ!$C$34:$C$777,СВЦЭМ!$A$34:$A$777,$A98,СВЦЭМ!$B$34:$B$777,K$83)+'СЕТ СН'!$H$9+СВЦЭМ!$D$10+'СЕТ СН'!$H$5-'СЕТ СН'!$H$17</f>
        <v>4672.1554837000003</v>
      </c>
      <c r="L98" s="35">
        <f>SUMIFS(СВЦЭМ!$C$34:$C$777,СВЦЭМ!$A$34:$A$777,$A98,СВЦЭМ!$B$34:$B$777,L$83)+'СЕТ СН'!$H$9+СВЦЭМ!$D$10+'СЕТ СН'!$H$5-'СЕТ СН'!$H$17</f>
        <v>4666.1173355299998</v>
      </c>
      <c r="M98" s="35">
        <f>SUMIFS(СВЦЭМ!$C$34:$C$777,СВЦЭМ!$A$34:$A$777,$A98,СВЦЭМ!$B$34:$B$777,M$83)+'СЕТ СН'!$H$9+СВЦЭМ!$D$10+'СЕТ СН'!$H$5-'СЕТ СН'!$H$17</f>
        <v>4676.3453095300001</v>
      </c>
      <c r="N98" s="35">
        <f>SUMIFS(СВЦЭМ!$C$34:$C$777,СВЦЭМ!$A$34:$A$777,$A98,СВЦЭМ!$B$34:$B$777,N$83)+'СЕТ СН'!$H$9+СВЦЭМ!$D$10+'СЕТ СН'!$H$5-'СЕТ СН'!$H$17</f>
        <v>4695.5348372899998</v>
      </c>
      <c r="O98" s="35">
        <f>SUMIFS(СВЦЭМ!$C$34:$C$777,СВЦЭМ!$A$34:$A$777,$A98,СВЦЭМ!$B$34:$B$777,O$83)+'СЕТ СН'!$H$9+СВЦЭМ!$D$10+'СЕТ СН'!$H$5-'СЕТ СН'!$H$17</f>
        <v>4701.2364817600001</v>
      </c>
      <c r="P98" s="35">
        <f>SUMIFS(СВЦЭМ!$C$34:$C$777,СВЦЭМ!$A$34:$A$777,$A98,СВЦЭМ!$B$34:$B$777,P$83)+'СЕТ СН'!$H$9+СВЦЭМ!$D$10+'СЕТ СН'!$H$5-'СЕТ СН'!$H$17</f>
        <v>4710.1112202499999</v>
      </c>
      <c r="Q98" s="35">
        <f>SUMIFS(СВЦЭМ!$C$34:$C$777,СВЦЭМ!$A$34:$A$777,$A98,СВЦЭМ!$B$34:$B$777,Q$83)+'СЕТ СН'!$H$9+СВЦЭМ!$D$10+'СЕТ СН'!$H$5-'СЕТ СН'!$H$17</f>
        <v>4728.8102583399996</v>
      </c>
      <c r="R98" s="35">
        <f>SUMIFS(СВЦЭМ!$C$34:$C$777,СВЦЭМ!$A$34:$A$777,$A98,СВЦЭМ!$B$34:$B$777,R$83)+'СЕТ СН'!$H$9+СВЦЭМ!$D$10+'СЕТ СН'!$H$5-'СЕТ СН'!$H$17</f>
        <v>4747.90072237</v>
      </c>
      <c r="S98" s="35">
        <f>SUMIFS(СВЦЭМ!$C$34:$C$777,СВЦЭМ!$A$34:$A$777,$A98,СВЦЭМ!$B$34:$B$777,S$83)+'СЕТ СН'!$H$9+СВЦЭМ!$D$10+'СЕТ СН'!$H$5-'СЕТ СН'!$H$17</f>
        <v>4739.7620197899996</v>
      </c>
      <c r="T98" s="35">
        <f>SUMIFS(СВЦЭМ!$C$34:$C$777,СВЦЭМ!$A$34:$A$777,$A98,СВЦЭМ!$B$34:$B$777,T$83)+'СЕТ СН'!$H$9+СВЦЭМ!$D$10+'СЕТ СН'!$H$5-'СЕТ СН'!$H$17</f>
        <v>4712.8480195900001</v>
      </c>
      <c r="U98" s="35">
        <f>SUMIFS(СВЦЭМ!$C$34:$C$777,СВЦЭМ!$A$34:$A$777,$A98,СВЦЭМ!$B$34:$B$777,U$83)+'СЕТ СН'!$H$9+СВЦЭМ!$D$10+'СЕТ СН'!$H$5-'СЕТ СН'!$H$17</f>
        <v>4682.3959518199999</v>
      </c>
      <c r="V98" s="35">
        <f>SUMIFS(СВЦЭМ!$C$34:$C$777,СВЦЭМ!$A$34:$A$777,$A98,СВЦЭМ!$B$34:$B$777,V$83)+'СЕТ СН'!$H$9+СВЦЭМ!$D$10+'СЕТ СН'!$H$5-'СЕТ СН'!$H$17</f>
        <v>4652.1616901299994</v>
      </c>
      <c r="W98" s="35">
        <f>SUMIFS(СВЦЭМ!$C$34:$C$777,СВЦЭМ!$A$34:$A$777,$A98,СВЦЭМ!$B$34:$B$777,W$83)+'СЕТ СН'!$H$9+СВЦЭМ!$D$10+'СЕТ СН'!$H$5-'СЕТ СН'!$H$17</f>
        <v>4623.3202223199996</v>
      </c>
      <c r="X98" s="35">
        <f>SUMIFS(СВЦЭМ!$C$34:$C$777,СВЦЭМ!$A$34:$A$777,$A98,СВЦЭМ!$B$34:$B$777,X$83)+'СЕТ СН'!$H$9+СВЦЭМ!$D$10+'СЕТ СН'!$H$5-'СЕТ СН'!$H$17</f>
        <v>4658.1196163699997</v>
      </c>
      <c r="Y98" s="35">
        <f>SUMIFS(СВЦЭМ!$C$34:$C$777,СВЦЭМ!$A$34:$A$777,$A98,СВЦЭМ!$B$34:$B$777,Y$83)+'СЕТ СН'!$H$9+СВЦЭМ!$D$10+'СЕТ СН'!$H$5-'СЕТ СН'!$H$17</f>
        <v>4733.8286351899997</v>
      </c>
    </row>
    <row r="99" spans="1:25" ht="15.75" x14ac:dyDescent="0.2">
      <c r="A99" s="34">
        <f t="shared" si="2"/>
        <v>42871</v>
      </c>
      <c r="B99" s="35">
        <f>SUMIFS(СВЦЭМ!$C$34:$C$777,СВЦЭМ!$A$34:$A$777,$A99,СВЦЭМ!$B$34:$B$777,B$83)+'СЕТ СН'!$H$9+СВЦЭМ!$D$10+'СЕТ СН'!$H$5-'СЕТ СН'!$H$17</f>
        <v>4724.8333523800002</v>
      </c>
      <c r="C99" s="35">
        <f>SUMIFS(СВЦЭМ!$C$34:$C$777,СВЦЭМ!$A$34:$A$777,$A99,СВЦЭМ!$B$34:$B$777,C$83)+'СЕТ СН'!$H$9+СВЦЭМ!$D$10+'СЕТ СН'!$H$5-'СЕТ СН'!$H$17</f>
        <v>4781.1583171799994</v>
      </c>
      <c r="D99" s="35">
        <f>SUMIFS(СВЦЭМ!$C$34:$C$777,СВЦЭМ!$A$34:$A$777,$A99,СВЦЭМ!$B$34:$B$777,D$83)+'СЕТ СН'!$H$9+СВЦЭМ!$D$10+'СЕТ СН'!$H$5-'СЕТ СН'!$H$17</f>
        <v>4818.6343475499998</v>
      </c>
      <c r="E99" s="35">
        <f>SUMIFS(СВЦЭМ!$C$34:$C$777,СВЦЭМ!$A$34:$A$777,$A99,СВЦЭМ!$B$34:$B$777,E$83)+'СЕТ СН'!$H$9+СВЦЭМ!$D$10+'СЕТ СН'!$H$5-'СЕТ СН'!$H$17</f>
        <v>4835.9973042900001</v>
      </c>
      <c r="F99" s="35">
        <f>SUMIFS(СВЦЭМ!$C$34:$C$777,СВЦЭМ!$A$34:$A$777,$A99,СВЦЭМ!$B$34:$B$777,F$83)+'СЕТ СН'!$H$9+СВЦЭМ!$D$10+'СЕТ СН'!$H$5-'СЕТ СН'!$H$17</f>
        <v>4837.5878364</v>
      </c>
      <c r="G99" s="35">
        <f>SUMIFS(СВЦЭМ!$C$34:$C$777,СВЦЭМ!$A$34:$A$777,$A99,СВЦЭМ!$B$34:$B$777,G$83)+'СЕТ СН'!$H$9+СВЦЭМ!$D$10+'СЕТ СН'!$H$5-'СЕТ СН'!$H$17</f>
        <v>4822.0673198300001</v>
      </c>
      <c r="H99" s="35">
        <f>SUMIFS(СВЦЭМ!$C$34:$C$777,СВЦЭМ!$A$34:$A$777,$A99,СВЦЭМ!$B$34:$B$777,H$83)+'СЕТ СН'!$H$9+СВЦЭМ!$D$10+'СЕТ СН'!$H$5-'СЕТ СН'!$H$17</f>
        <v>4748.4753838300003</v>
      </c>
      <c r="I99" s="35">
        <f>SUMIFS(СВЦЭМ!$C$34:$C$777,СВЦЭМ!$A$34:$A$777,$A99,СВЦЭМ!$B$34:$B$777,I$83)+'СЕТ СН'!$H$9+СВЦЭМ!$D$10+'СЕТ СН'!$H$5-'СЕТ СН'!$H$17</f>
        <v>4681.2686631400002</v>
      </c>
      <c r="J99" s="35">
        <f>SUMIFS(СВЦЭМ!$C$34:$C$777,СВЦЭМ!$A$34:$A$777,$A99,СВЦЭМ!$B$34:$B$777,J$83)+'СЕТ СН'!$H$9+СВЦЭМ!$D$10+'СЕТ СН'!$H$5-'СЕТ СН'!$H$17</f>
        <v>4647.9105269900001</v>
      </c>
      <c r="K99" s="35">
        <f>SUMIFS(СВЦЭМ!$C$34:$C$777,СВЦЭМ!$A$34:$A$777,$A99,СВЦЭМ!$B$34:$B$777,K$83)+'СЕТ СН'!$H$9+СВЦЭМ!$D$10+'СЕТ СН'!$H$5-'СЕТ СН'!$H$17</f>
        <v>4617.5648629799998</v>
      </c>
      <c r="L99" s="35">
        <f>SUMIFS(СВЦЭМ!$C$34:$C$777,СВЦЭМ!$A$34:$A$777,$A99,СВЦЭМ!$B$34:$B$777,L$83)+'СЕТ СН'!$H$9+СВЦЭМ!$D$10+'СЕТ СН'!$H$5-'СЕТ СН'!$H$17</f>
        <v>4612.6490252499998</v>
      </c>
      <c r="M99" s="35">
        <f>SUMIFS(СВЦЭМ!$C$34:$C$777,СВЦЭМ!$A$34:$A$777,$A99,СВЦЭМ!$B$34:$B$777,M$83)+'СЕТ СН'!$H$9+СВЦЭМ!$D$10+'СЕТ СН'!$H$5-'СЕТ СН'!$H$17</f>
        <v>4626.2987399499998</v>
      </c>
      <c r="N99" s="35">
        <f>SUMIFS(СВЦЭМ!$C$34:$C$777,СВЦЭМ!$A$34:$A$777,$A99,СВЦЭМ!$B$34:$B$777,N$83)+'СЕТ СН'!$H$9+СВЦЭМ!$D$10+'СЕТ СН'!$H$5-'СЕТ СН'!$H$17</f>
        <v>4644.9117173499999</v>
      </c>
      <c r="O99" s="35">
        <f>SUMIFS(СВЦЭМ!$C$34:$C$777,СВЦЭМ!$A$34:$A$777,$A99,СВЦЭМ!$B$34:$B$777,O$83)+'СЕТ СН'!$H$9+СВЦЭМ!$D$10+'СЕТ СН'!$H$5-'СЕТ СН'!$H$17</f>
        <v>4651.38729676</v>
      </c>
      <c r="P99" s="35">
        <f>SUMIFS(СВЦЭМ!$C$34:$C$777,СВЦЭМ!$A$34:$A$777,$A99,СВЦЭМ!$B$34:$B$777,P$83)+'СЕТ СН'!$H$9+СВЦЭМ!$D$10+'СЕТ СН'!$H$5-'СЕТ СН'!$H$17</f>
        <v>4659.4971491300003</v>
      </c>
      <c r="Q99" s="35">
        <f>SUMIFS(СВЦЭМ!$C$34:$C$777,СВЦЭМ!$A$34:$A$777,$A99,СВЦЭМ!$B$34:$B$777,Q$83)+'СЕТ СН'!$H$9+СВЦЭМ!$D$10+'СЕТ СН'!$H$5-'СЕТ СН'!$H$17</f>
        <v>4660.0900820400002</v>
      </c>
      <c r="R99" s="35">
        <f>SUMIFS(СВЦЭМ!$C$34:$C$777,СВЦЭМ!$A$34:$A$777,$A99,СВЦЭМ!$B$34:$B$777,R$83)+'СЕТ СН'!$H$9+СВЦЭМ!$D$10+'СЕТ СН'!$H$5-'СЕТ СН'!$H$17</f>
        <v>4665.0303889500001</v>
      </c>
      <c r="S99" s="35">
        <f>SUMIFS(СВЦЭМ!$C$34:$C$777,СВЦЭМ!$A$34:$A$777,$A99,СВЦЭМ!$B$34:$B$777,S$83)+'СЕТ СН'!$H$9+СВЦЭМ!$D$10+'СЕТ СН'!$H$5-'СЕТ СН'!$H$17</f>
        <v>4658.1538086700002</v>
      </c>
      <c r="T99" s="35">
        <f>SUMIFS(СВЦЭМ!$C$34:$C$777,СВЦЭМ!$A$34:$A$777,$A99,СВЦЭМ!$B$34:$B$777,T$83)+'СЕТ СН'!$H$9+СВЦЭМ!$D$10+'СЕТ СН'!$H$5-'СЕТ СН'!$H$17</f>
        <v>4637.3286079099998</v>
      </c>
      <c r="U99" s="35">
        <f>SUMIFS(СВЦЭМ!$C$34:$C$777,СВЦЭМ!$A$34:$A$777,$A99,СВЦЭМ!$B$34:$B$777,U$83)+'СЕТ СН'!$H$9+СВЦЭМ!$D$10+'СЕТ СН'!$H$5-'СЕТ СН'!$H$17</f>
        <v>4621.4017571300001</v>
      </c>
      <c r="V99" s="35">
        <f>SUMIFS(СВЦЭМ!$C$34:$C$777,СВЦЭМ!$A$34:$A$777,$A99,СВЦЭМ!$B$34:$B$777,V$83)+'СЕТ СН'!$H$9+СВЦЭМ!$D$10+'СЕТ СН'!$H$5-'СЕТ СН'!$H$17</f>
        <v>4596.90494373</v>
      </c>
      <c r="W99" s="35">
        <f>SUMIFS(СВЦЭМ!$C$34:$C$777,СВЦЭМ!$A$34:$A$777,$A99,СВЦЭМ!$B$34:$B$777,W$83)+'СЕТ СН'!$H$9+СВЦЭМ!$D$10+'СЕТ СН'!$H$5-'СЕТ СН'!$H$17</f>
        <v>4607.38920848</v>
      </c>
      <c r="X99" s="35">
        <f>SUMIFS(СВЦЭМ!$C$34:$C$777,СВЦЭМ!$A$34:$A$777,$A99,СВЦЭМ!$B$34:$B$777,X$83)+'СЕТ СН'!$H$9+СВЦЭМ!$D$10+'СЕТ СН'!$H$5-'СЕТ СН'!$H$17</f>
        <v>4604.2851848999999</v>
      </c>
      <c r="Y99" s="35">
        <f>SUMIFS(СВЦЭМ!$C$34:$C$777,СВЦЭМ!$A$34:$A$777,$A99,СВЦЭМ!$B$34:$B$777,Y$83)+'СЕТ СН'!$H$9+СВЦЭМ!$D$10+'СЕТ СН'!$H$5-'СЕТ СН'!$H$17</f>
        <v>4667.8260121900003</v>
      </c>
    </row>
    <row r="100" spans="1:25" ht="15.75" x14ac:dyDescent="0.2">
      <c r="A100" s="34">
        <f t="shared" si="2"/>
        <v>42872</v>
      </c>
      <c r="B100" s="35">
        <f>SUMIFS(СВЦЭМ!$C$34:$C$777,СВЦЭМ!$A$34:$A$777,$A100,СВЦЭМ!$B$34:$B$777,B$83)+'СЕТ СН'!$H$9+СВЦЭМ!$D$10+'СЕТ СН'!$H$5-'СЕТ СН'!$H$17</f>
        <v>4722.0243144899996</v>
      </c>
      <c r="C100" s="35">
        <f>SUMIFS(СВЦЭМ!$C$34:$C$777,СВЦЭМ!$A$34:$A$777,$A100,СВЦЭМ!$B$34:$B$777,C$83)+'СЕТ СН'!$H$9+СВЦЭМ!$D$10+'СЕТ СН'!$H$5-'СЕТ СН'!$H$17</f>
        <v>4780.3331049799999</v>
      </c>
      <c r="D100" s="35">
        <f>SUMIFS(СВЦЭМ!$C$34:$C$777,СВЦЭМ!$A$34:$A$777,$A100,СВЦЭМ!$B$34:$B$777,D$83)+'СЕТ СН'!$H$9+СВЦЭМ!$D$10+'СЕТ СН'!$H$5-'СЕТ СН'!$H$17</f>
        <v>4801.5759798199997</v>
      </c>
      <c r="E100" s="35">
        <f>SUMIFS(СВЦЭМ!$C$34:$C$777,СВЦЭМ!$A$34:$A$777,$A100,СВЦЭМ!$B$34:$B$777,E$83)+'СЕТ СН'!$H$9+СВЦЭМ!$D$10+'СЕТ СН'!$H$5-'СЕТ СН'!$H$17</f>
        <v>4800.8596922999996</v>
      </c>
      <c r="F100" s="35">
        <f>SUMIFS(СВЦЭМ!$C$34:$C$777,СВЦЭМ!$A$34:$A$777,$A100,СВЦЭМ!$B$34:$B$777,F$83)+'СЕТ СН'!$H$9+СВЦЭМ!$D$10+'СЕТ СН'!$H$5-'СЕТ СН'!$H$17</f>
        <v>4804.37602075</v>
      </c>
      <c r="G100" s="35">
        <f>SUMIFS(СВЦЭМ!$C$34:$C$777,СВЦЭМ!$A$34:$A$777,$A100,СВЦЭМ!$B$34:$B$777,G$83)+'СЕТ СН'!$H$9+СВЦЭМ!$D$10+'СЕТ СН'!$H$5-'СЕТ СН'!$H$17</f>
        <v>4806.2357712899993</v>
      </c>
      <c r="H100" s="35">
        <f>SUMIFS(СВЦЭМ!$C$34:$C$777,СВЦЭМ!$A$34:$A$777,$A100,СВЦЭМ!$B$34:$B$777,H$83)+'СЕТ СН'!$H$9+СВЦЭМ!$D$10+'СЕТ СН'!$H$5-'СЕТ СН'!$H$17</f>
        <v>4751.24196278</v>
      </c>
      <c r="I100" s="35">
        <f>SUMIFS(СВЦЭМ!$C$34:$C$777,СВЦЭМ!$A$34:$A$777,$A100,СВЦЭМ!$B$34:$B$777,I$83)+'СЕТ СН'!$H$9+СВЦЭМ!$D$10+'СЕТ СН'!$H$5-'СЕТ СН'!$H$17</f>
        <v>4672.2924979899999</v>
      </c>
      <c r="J100" s="35">
        <f>SUMIFS(СВЦЭМ!$C$34:$C$777,СВЦЭМ!$A$34:$A$777,$A100,СВЦЭМ!$B$34:$B$777,J$83)+'СЕТ СН'!$H$9+СВЦЭМ!$D$10+'СЕТ СН'!$H$5-'СЕТ СН'!$H$17</f>
        <v>4637.2114045399994</v>
      </c>
      <c r="K100" s="35">
        <f>SUMIFS(СВЦЭМ!$C$34:$C$777,СВЦЭМ!$A$34:$A$777,$A100,СВЦЭМ!$B$34:$B$777,K$83)+'СЕТ СН'!$H$9+СВЦЭМ!$D$10+'СЕТ СН'!$H$5-'СЕТ СН'!$H$17</f>
        <v>4626.2608726600001</v>
      </c>
      <c r="L100" s="35">
        <f>SUMIFS(СВЦЭМ!$C$34:$C$777,СВЦЭМ!$A$34:$A$777,$A100,СВЦЭМ!$B$34:$B$777,L$83)+'СЕТ СН'!$H$9+СВЦЭМ!$D$10+'СЕТ СН'!$H$5-'СЕТ СН'!$H$17</f>
        <v>4610.6138528499996</v>
      </c>
      <c r="M100" s="35">
        <f>SUMIFS(СВЦЭМ!$C$34:$C$777,СВЦЭМ!$A$34:$A$777,$A100,СВЦЭМ!$B$34:$B$777,M$83)+'СЕТ СН'!$H$9+СВЦЭМ!$D$10+'СЕТ СН'!$H$5-'СЕТ СН'!$H$17</f>
        <v>4611.4143382299999</v>
      </c>
      <c r="N100" s="35">
        <f>SUMIFS(СВЦЭМ!$C$34:$C$777,СВЦЭМ!$A$34:$A$777,$A100,СВЦЭМ!$B$34:$B$777,N$83)+'СЕТ СН'!$H$9+СВЦЭМ!$D$10+'СЕТ СН'!$H$5-'СЕТ СН'!$H$17</f>
        <v>4611.0736158899999</v>
      </c>
      <c r="O100" s="35">
        <f>SUMIFS(СВЦЭМ!$C$34:$C$777,СВЦЭМ!$A$34:$A$777,$A100,СВЦЭМ!$B$34:$B$777,O$83)+'СЕТ СН'!$H$9+СВЦЭМ!$D$10+'СЕТ СН'!$H$5-'СЕТ СН'!$H$17</f>
        <v>4611.1698420800003</v>
      </c>
      <c r="P100" s="35">
        <f>SUMIFS(СВЦЭМ!$C$34:$C$777,СВЦЭМ!$A$34:$A$777,$A100,СВЦЭМ!$B$34:$B$777,P$83)+'СЕТ СН'!$H$9+СВЦЭМ!$D$10+'СЕТ СН'!$H$5-'СЕТ СН'!$H$17</f>
        <v>4623.7091314399995</v>
      </c>
      <c r="Q100" s="35">
        <f>SUMIFS(СВЦЭМ!$C$34:$C$777,СВЦЭМ!$A$34:$A$777,$A100,СВЦЭМ!$B$34:$B$777,Q$83)+'СЕТ СН'!$H$9+СВЦЭМ!$D$10+'СЕТ СН'!$H$5-'СЕТ СН'!$H$17</f>
        <v>4633.67052014</v>
      </c>
      <c r="R100" s="35">
        <f>SUMIFS(СВЦЭМ!$C$34:$C$777,СВЦЭМ!$A$34:$A$777,$A100,СВЦЭМ!$B$34:$B$777,R$83)+'СЕТ СН'!$H$9+СВЦЭМ!$D$10+'СЕТ СН'!$H$5-'СЕТ СН'!$H$17</f>
        <v>4644.9628768299999</v>
      </c>
      <c r="S100" s="35">
        <f>SUMIFS(СВЦЭМ!$C$34:$C$777,СВЦЭМ!$A$34:$A$777,$A100,СВЦЭМ!$B$34:$B$777,S$83)+'СЕТ СН'!$H$9+СВЦЭМ!$D$10+'СЕТ СН'!$H$5-'СЕТ СН'!$H$17</f>
        <v>4630.5070185099994</v>
      </c>
      <c r="T100" s="35">
        <f>SUMIFS(СВЦЭМ!$C$34:$C$777,СВЦЭМ!$A$34:$A$777,$A100,СВЦЭМ!$B$34:$B$777,T$83)+'СЕТ СН'!$H$9+СВЦЭМ!$D$10+'СЕТ СН'!$H$5-'СЕТ СН'!$H$17</f>
        <v>4625.9683640599997</v>
      </c>
      <c r="U100" s="35">
        <f>SUMIFS(СВЦЭМ!$C$34:$C$777,СВЦЭМ!$A$34:$A$777,$A100,СВЦЭМ!$B$34:$B$777,U$83)+'СЕТ СН'!$H$9+СВЦЭМ!$D$10+'СЕТ СН'!$H$5-'СЕТ СН'!$H$17</f>
        <v>4610.2204172199999</v>
      </c>
      <c r="V100" s="35">
        <f>SUMIFS(СВЦЭМ!$C$34:$C$777,СВЦЭМ!$A$34:$A$777,$A100,СВЦЭМ!$B$34:$B$777,V$83)+'СЕТ СН'!$H$9+СВЦЭМ!$D$10+'СЕТ СН'!$H$5-'СЕТ СН'!$H$17</f>
        <v>4581.8297670399998</v>
      </c>
      <c r="W100" s="35">
        <f>SUMIFS(СВЦЭМ!$C$34:$C$777,СВЦЭМ!$A$34:$A$777,$A100,СВЦЭМ!$B$34:$B$777,W$83)+'СЕТ СН'!$H$9+СВЦЭМ!$D$10+'СЕТ СН'!$H$5-'СЕТ СН'!$H$17</f>
        <v>4563.6154435299995</v>
      </c>
      <c r="X100" s="35">
        <f>SUMIFS(СВЦЭМ!$C$34:$C$777,СВЦЭМ!$A$34:$A$777,$A100,СВЦЭМ!$B$34:$B$777,X$83)+'СЕТ СН'!$H$9+СВЦЭМ!$D$10+'СЕТ СН'!$H$5-'СЕТ СН'!$H$17</f>
        <v>4591.4589060199996</v>
      </c>
      <c r="Y100" s="35">
        <f>SUMIFS(СВЦЭМ!$C$34:$C$777,СВЦЭМ!$A$34:$A$777,$A100,СВЦЭМ!$B$34:$B$777,Y$83)+'СЕТ СН'!$H$9+СВЦЭМ!$D$10+'СЕТ СН'!$H$5-'СЕТ СН'!$H$17</f>
        <v>4643.39686833</v>
      </c>
    </row>
    <row r="101" spans="1:25" ht="15.75" x14ac:dyDescent="0.2">
      <c r="A101" s="34">
        <f t="shared" si="2"/>
        <v>42873</v>
      </c>
      <c r="B101" s="35">
        <f>SUMIFS(СВЦЭМ!$C$34:$C$777,СВЦЭМ!$A$34:$A$777,$A101,СВЦЭМ!$B$34:$B$777,B$83)+'СЕТ СН'!$H$9+СВЦЭМ!$D$10+'СЕТ СН'!$H$5-'СЕТ СН'!$H$17</f>
        <v>4709.3959213899998</v>
      </c>
      <c r="C101" s="35">
        <f>SUMIFS(СВЦЭМ!$C$34:$C$777,СВЦЭМ!$A$34:$A$777,$A101,СВЦЭМ!$B$34:$B$777,C$83)+'СЕТ СН'!$H$9+СВЦЭМ!$D$10+'СЕТ СН'!$H$5-'СЕТ СН'!$H$17</f>
        <v>4764.1642135000002</v>
      </c>
      <c r="D101" s="35">
        <f>SUMIFS(СВЦЭМ!$C$34:$C$777,СВЦЭМ!$A$34:$A$777,$A101,СВЦЭМ!$B$34:$B$777,D$83)+'СЕТ СН'!$H$9+СВЦЭМ!$D$10+'СЕТ СН'!$H$5-'СЕТ СН'!$H$17</f>
        <v>4805.7224142300001</v>
      </c>
      <c r="E101" s="35">
        <f>SUMIFS(СВЦЭМ!$C$34:$C$777,СВЦЭМ!$A$34:$A$777,$A101,СВЦЭМ!$B$34:$B$777,E$83)+'СЕТ СН'!$H$9+СВЦЭМ!$D$10+'СЕТ СН'!$H$5-'СЕТ СН'!$H$17</f>
        <v>4823.6885324899995</v>
      </c>
      <c r="F101" s="35">
        <f>SUMIFS(СВЦЭМ!$C$34:$C$777,СВЦЭМ!$A$34:$A$777,$A101,СВЦЭМ!$B$34:$B$777,F$83)+'СЕТ СН'!$H$9+СВЦЭМ!$D$10+'СЕТ СН'!$H$5-'СЕТ СН'!$H$17</f>
        <v>4820.0009839300001</v>
      </c>
      <c r="G101" s="35">
        <f>SUMIFS(СВЦЭМ!$C$34:$C$777,СВЦЭМ!$A$34:$A$777,$A101,СВЦЭМ!$B$34:$B$777,G$83)+'СЕТ СН'!$H$9+СВЦЭМ!$D$10+'СЕТ СН'!$H$5-'СЕТ СН'!$H$17</f>
        <v>4805.0824130000001</v>
      </c>
      <c r="H101" s="35">
        <f>SUMIFS(СВЦЭМ!$C$34:$C$777,СВЦЭМ!$A$34:$A$777,$A101,СВЦЭМ!$B$34:$B$777,H$83)+'СЕТ СН'!$H$9+СВЦЭМ!$D$10+'СЕТ СН'!$H$5-'СЕТ СН'!$H$17</f>
        <v>4727.2328271199995</v>
      </c>
      <c r="I101" s="35">
        <f>SUMIFS(СВЦЭМ!$C$34:$C$777,СВЦЭМ!$A$34:$A$777,$A101,СВЦЭМ!$B$34:$B$777,I$83)+'СЕТ СН'!$H$9+СВЦЭМ!$D$10+'СЕТ СН'!$H$5-'СЕТ СН'!$H$17</f>
        <v>4665.5480547199995</v>
      </c>
      <c r="J101" s="35">
        <f>SUMIFS(СВЦЭМ!$C$34:$C$777,СВЦЭМ!$A$34:$A$777,$A101,СВЦЭМ!$B$34:$B$777,J$83)+'СЕТ СН'!$H$9+СВЦЭМ!$D$10+'СЕТ СН'!$H$5-'СЕТ СН'!$H$17</f>
        <v>4628.3371917999993</v>
      </c>
      <c r="K101" s="35">
        <f>SUMIFS(СВЦЭМ!$C$34:$C$777,СВЦЭМ!$A$34:$A$777,$A101,СВЦЭМ!$B$34:$B$777,K$83)+'СЕТ СН'!$H$9+СВЦЭМ!$D$10+'СЕТ СН'!$H$5-'СЕТ СН'!$H$17</f>
        <v>4601.2758927100003</v>
      </c>
      <c r="L101" s="35">
        <f>SUMIFS(СВЦЭМ!$C$34:$C$777,СВЦЭМ!$A$34:$A$777,$A101,СВЦЭМ!$B$34:$B$777,L$83)+'СЕТ СН'!$H$9+СВЦЭМ!$D$10+'СЕТ СН'!$H$5-'СЕТ СН'!$H$17</f>
        <v>4600.8166968999994</v>
      </c>
      <c r="M101" s="35">
        <f>SUMIFS(СВЦЭМ!$C$34:$C$777,СВЦЭМ!$A$34:$A$777,$A101,СВЦЭМ!$B$34:$B$777,M$83)+'СЕТ СН'!$H$9+СВЦЭМ!$D$10+'СЕТ СН'!$H$5-'СЕТ СН'!$H$17</f>
        <v>4620.0542410999997</v>
      </c>
      <c r="N101" s="35">
        <f>SUMIFS(СВЦЭМ!$C$34:$C$777,СВЦЭМ!$A$34:$A$777,$A101,СВЦЭМ!$B$34:$B$777,N$83)+'СЕТ СН'!$H$9+СВЦЭМ!$D$10+'СЕТ СН'!$H$5-'СЕТ СН'!$H$17</f>
        <v>4628.93532383</v>
      </c>
      <c r="O101" s="35">
        <f>SUMIFS(СВЦЭМ!$C$34:$C$777,СВЦЭМ!$A$34:$A$777,$A101,СВЦЭМ!$B$34:$B$777,O$83)+'СЕТ СН'!$H$9+СВЦЭМ!$D$10+'СЕТ СН'!$H$5-'СЕТ СН'!$H$17</f>
        <v>4630.2762004999995</v>
      </c>
      <c r="P101" s="35">
        <f>SUMIFS(СВЦЭМ!$C$34:$C$777,СВЦЭМ!$A$34:$A$777,$A101,СВЦЭМ!$B$34:$B$777,P$83)+'СЕТ СН'!$H$9+СВЦЭМ!$D$10+'СЕТ СН'!$H$5-'СЕТ СН'!$H$17</f>
        <v>4643.8900075700003</v>
      </c>
      <c r="Q101" s="35">
        <f>SUMIFS(СВЦЭМ!$C$34:$C$777,СВЦЭМ!$A$34:$A$777,$A101,СВЦЭМ!$B$34:$B$777,Q$83)+'СЕТ СН'!$H$9+СВЦЭМ!$D$10+'СЕТ СН'!$H$5-'СЕТ СН'!$H$17</f>
        <v>4657.8478624199997</v>
      </c>
      <c r="R101" s="35">
        <f>SUMIFS(СВЦЭМ!$C$34:$C$777,СВЦЭМ!$A$34:$A$777,$A101,СВЦЭМ!$B$34:$B$777,R$83)+'СЕТ СН'!$H$9+СВЦЭМ!$D$10+'СЕТ СН'!$H$5-'СЕТ СН'!$H$17</f>
        <v>4668.7621926800002</v>
      </c>
      <c r="S101" s="35">
        <f>SUMIFS(СВЦЭМ!$C$34:$C$777,СВЦЭМ!$A$34:$A$777,$A101,СВЦЭМ!$B$34:$B$777,S$83)+'СЕТ СН'!$H$9+СВЦЭМ!$D$10+'СЕТ СН'!$H$5-'СЕТ СН'!$H$17</f>
        <v>4654.4445503500001</v>
      </c>
      <c r="T101" s="35">
        <f>SUMIFS(СВЦЭМ!$C$34:$C$777,СВЦЭМ!$A$34:$A$777,$A101,СВЦЭМ!$B$34:$B$777,T$83)+'СЕТ СН'!$H$9+СВЦЭМ!$D$10+'СЕТ СН'!$H$5-'СЕТ СН'!$H$17</f>
        <v>4637.57169067</v>
      </c>
      <c r="U101" s="35">
        <f>SUMIFS(СВЦЭМ!$C$34:$C$777,СВЦЭМ!$A$34:$A$777,$A101,СВЦЭМ!$B$34:$B$777,U$83)+'СЕТ СН'!$H$9+СВЦЭМ!$D$10+'СЕТ СН'!$H$5-'СЕТ СН'!$H$17</f>
        <v>4619.1278413299997</v>
      </c>
      <c r="V101" s="35">
        <f>SUMIFS(СВЦЭМ!$C$34:$C$777,СВЦЭМ!$A$34:$A$777,$A101,СВЦЭМ!$B$34:$B$777,V$83)+'СЕТ СН'!$H$9+СВЦЭМ!$D$10+'СЕТ СН'!$H$5-'СЕТ СН'!$H$17</f>
        <v>4588.4532359999994</v>
      </c>
      <c r="W101" s="35">
        <f>SUMIFS(СВЦЭМ!$C$34:$C$777,СВЦЭМ!$A$34:$A$777,$A101,СВЦЭМ!$B$34:$B$777,W$83)+'СЕТ СН'!$H$9+СВЦЭМ!$D$10+'СЕТ СН'!$H$5-'СЕТ СН'!$H$17</f>
        <v>4552.9057554599995</v>
      </c>
      <c r="X101" s="35">
        <f>SUMIFS(СВЦЭМ!$C$34:$C$777,СВЦЭМ!$A$34:$A$777,$A101,СВЦЭМ!$B$34:$B$777,X$83)+'СЕТ СН'!$H$9+СВЦЭМ!$D$10+'СЕТ СН'!$H$5-'СЕТ СН'!$H$17</f>
        <v>4582.3205806200003</v>
      </c>
      <c r="Y101" s="35">
        <f>SUMIFS(СВЦЭМ!$C$34:$C$777,СВЦЭМ!$A$34:$A$777,$A101,СВЦЭМ!$B$34:$B$777,Y$83)+'СЕТ СН'!$H$9+СВЦЭМ!$D$10+'СЕТ СН'!$H$5-'СЕТ СН'!$H$17</f>
        <v>4642.61253227</v>
      </c>
    </row>
    <row r="102" spans="1:25" ht="15.75" x14ac:dyDescent="0.2">
      <c r="A102" s="34">
        <f t="shared" si="2"/>
        <v>42874</v>
      </c>
      <c r="B102" s="35">
        <f>SUMIFS(СВЦЭМ!$C$34:$C$777,СВЦЭМ!$A$34:$A$777,$A102,СВЦЭМ!$B$34:$B$777,B$83)+'СЕТ СН'!$H$9+СВЦЭМ!$D$10+'СЕТ СН'!$H$5-'СЕТ СН'!$H$17</f>
        <v>4729.2854936499998</v>
      </c>
      <c r="C102" s="35">
        <f>SUMIFS(СВЦЭМ!$C$34:$C$777,СВЦЭМ!$A$34:$A$777,$A102,СВЦЭМ!$B$34:$B$777,C$83)+'СЕТ СН'!$H$9+СВЦЭМ!$D$10+'СЕТ СН'!$H$5-'СЕТ СН'!$H$17</f>
        <v>4771.9844880999999</v>
      </c>
      <c r="D102" s="35">
        <f>SUMIFS(СВЦЭМ!$C$34:$C$777,СВЦЭМ!$A$34:$A$777,$A102,СВЦЭМ!$B$34:$B$777,D$83)+'СЕТ СН'!$H$9+СВЦЭМ!$D$10+'СЕТ СН'!$H$5-'СЕТ СН'!$H$17</f>
        <v>4810.3120620299997</v>
      </c>
      <c r="E102" s="35">
        <f>SUMIFS(СВЦЭМ!$C$34:$C$777,СВЦЭМ!$A$34:$A$777,$A102,СВЦЭМ!$B$34:$B$777,E$83)+'СЕТ СН'!$H$9+СВЦЭМ!$D$10+'СЕТ СН'!$H$5-'СЕТ СН'!$H$17</f>
        <v>4821.04613247</v>
      </c>
      <c r="F102" s="35">
        <f>SUMIFS(СВЦЭМ!$C$34:$C$777,СВЦЭМ!$A$34:$A$777,$A102,СВЦЭМ!$B$34:$B$777,F$83)+'СЕТ СН'!$H$9+СВЦЭМ!$D$10+'СЕТ СН'!$H$5-'СЕТ СН'!$H$17</f>
        <v>4824.7325267199994</v>
      </c>
      <c r="G102" s="35">
        <f>SUMIFS(СВЦЭМ!$C$34:$C$777,СВЦЭМ!$A$34:$A$777,$A102,СВЦЭМ!$B$34:$B$777,G$83)+'СЕТ СН'!$H$9+СВЦЭМ!$D$10+'СЕТ СН'!$H$5-'СЕТ СН'!$H$17</f>
        <v>4814.2201466899996</v>
      </c>
      <c r="H102" s="35">
        <f>SUMIFS(СВЦЭМ!$C$34:$C$777,СВЦЭМ!$A$34:$A$777,$A102,СВЦЭМ!$B$34:$B$777,H$83)+'СЕТ СН'!$H$9+СВЦЭМ!$D$10+'СЕТ СН'!$H$5-'СЕТ СН'!$H$17</f>
        <v>4737.0759608499993</v>
      </c>
      <c r="I102" s="35">
        <f>SUMIFS(СВЦЭМ!$C$34:$C$777,СВЦЭМ!$A$34:$A$777,$A102,СВЦЭМ!$B$34:$B$777,I$83)+'СЕТ СН'!$H$9+СВЦЭМ!$D$10+'СЕТ СН'!$H$5-'СЕТ СН'!$H$17</f>
        <v>4667.8331777799995</v>
      </c>
      <c r="J102" s="35">
        <f>SUMIFS(СВЦЭМ!$C$34:$C$777,СВЦЭМ!$A$34:$A$777,$A102,СВЦЭМ!$B$34:$B$777,J$83)+'СЕТ СН'!$H$9+СВЦЭМ!$D$10+'СЕТ СН'!$H$5-'СЕТ СН'!$H$17</f>
        <v>4646.5203762800002</v>
      </c>
      <c r="K102" s="35">
        <f>SUMIFS(СВЦЭМ!$C$34:$C$777,СВЦЭМ!$A$34:$A$777,$A102,СВЦЭМ!$B$34:$B$777,K$83)+'СЕТ СН'!$H$9+СВЦЭМ!$D$10+'СЕТ СН'!$H$5-'СЕТ СН'!$H$17</f>
        <v>4629.2726065099996</v>
      </c>
      <c r="L102" s="35">
        <f>SUMIFS(СВЦЭМ!$C$34:$C$777,СВЦЭМ!$A$34:$A$777,$A102,СВЦЭМ!$B$34:$B$777,L$83)+'СЕТ СН'!$H$9+СВЦЭМ!$D$10+'СЕТ СН'!$H$5-'СЕТ СН'!$H$17</f>
        <v>4625.6081514199996</v>
      </c>
      <c r="M102" s="35">
        <f>SUMIFS(СВЦЭМ!$C$34:$C$777,СВЦЭМ!$A$34:$A$777,$A102,СВЦЭМ!$B$34:$B$777,M$83)+'СЕТ СН'!$H$9+СВЦЭМ!$D$10+'СЕТ СН'!$H$5-'СЕТ СН'!$H$17</f>
        <v>4627.5570742999998</v>
      </c>
      <c r="N102" s="35">
        <f>SUMIFS(СВЦЭМ!$C$34:$C$777,СВЦЭМ!$A$34:$A$777,$A102,СВЦЭМ!$B$34:$B$777,N$83)+'СЕТ СН'!$H$9+СВЦЭМ!$D$10+'СЕТ СН'!$H$5-'СЕТ СН'!$H$17</f>
        <v>4646.0059071400001</v>
      </c>
      <c r="O102" s="35">
        <f>SUMIFS(СВЦЭМ!$C$34:$C$777,СВЦЭМ!$A$34:$A$777,$A102,СВЦЭМ!$B$34:$B$777,O$83)+'СЕТ СН'!$H$9+СВЦЭМ!$D$10+'СЕТ СН'!$H$5-'СЕТ СН'!$H$17</f>
        <v>4650.6932738199994</v>
      </c>
      <c r="P102" s="35">
        <f>SUMIFS(СВЦЭМ!$C$34:$C$777,СВЦЭМ!$A$34:$A$777,$A102,СВЦЭМ!$B$34:$B$777,P$83)+'СЕТ СН'!$H$9+СВЦЭМ!$D$10+'СЕТ СН'!$H$5-'СЕТ СН'!$H$17</f>
        <v>4668.27819224</v>
      </c>
      <c r="Q102" s="35">
        <f>SUMIFS(СВЦЭМ!$C$34:$C$777,СВЦЭМ!$A$34:$A$777,$A102,СВЦЭМ!$B$34:$B$777,Q$83)+'СЕТ СН'!$H$9+СВЦЭМ!$D$10+'СЕТ СН'!$H$5-'СЕТ СН'!$H$17</f>
        <v>4667.0640399099993</v>
      </c>
      <c r="R102" s="35">
        <f>SUMIFS(СВЦЭМ!$C$34:$C$777,СВЦЭМ!$A$34:$A$777,$A102,СВЦЭМ!$B$34:$B$777,R$83)+'СЕТ СН'!$H$9+СВЦЭМ!$D$10+'СЕТ СН'!$H$5-'СЕТ СН'!$H$17</f>
        <v>4663.3742537500002</v>
      </c>
      <c r="S102" s="35">
        <f>SUMIFS(СВЦЭМ!$C$34:$C$777,СВЦЭМ!$A$34:$A$777,$A102,СВЦЭМ!$B$34:$B$777,S$83)+'СЕТ СН'!$H$9+СВЦЭМ!$D$10+'СЕТ СН'!$H$5-'СЕТ СН'!$H$17</f>
        <v>4657.8979412199997</v>
      </c>
      <c r="T102" s="35">
        <f>SUMIFS(СВЦЭМ!$C$34:$C$777,СВЦЭМ!$A$34:$A$777,$A102,СВЦЭМ!$B$34:$B$777,T$83)+'СЕТ СН'!$H$9+СВЦЭМ!$D$10+'СЕТ СН'!$H$5-'СЕТ СН'!$H$17</f>
        <v>4646.9934918899999</v>
      </c>
      <c r="U102" s="35">
        <f>SUMIFS(СВЦЭМ!$C$34:$C$777,СВЦЭМ!$A$34:$A$777,$A102,СВЦЭМ!$B$34:$B$777,U$83)+'СЕТ СН'!$H$9+СВЦЭМ!$D$10+'СЕТ СН'!$H$5-'СЕТ СН'!$H$17</f>
        <v>4637.6880525400002</v>
      </c>
      <c r="V102" s="35">
        <f>SUMIFS(СВЦЭМ!$C$34:$C$777,СВЦЭМ!$A$34:$A$777,$A102,СВЦЭМ!$B$34:$B$777,V$83)+'СЕТ СН'!$H$9+СВЦЭМ!$D$10+'СЕТ СН'!$H$5-'СЕТ СН'!$H$17</f>
        <v>4616.12013811</v>
      </c>
      <c r="W102" s="35">
        <f>SUMIFS(СВЦЭМ!$C$34:$C$777,СВЦЭМ!$A$34:$A$777,$A102,СВЦЭМ!$B$34:$B$777,W$83)+'СЕТ СН'!$H$9+СВЦЭМ!$D$10+'СЕТ СН'!$H$5-'СЕТ СН'!$H$17</f>
        <v>4587.8996968599995</v>
      </c>
      <c r="X102" s="35">
        <f>SUMIFS(СВЦЭМ!$C$34:$C$777,СВЦЭМ!$A$34:$A$777,$A102,СВЦЭМ!$B$34:$B$777,X$83)+'СЕТ СН'!$H$9+СВЦЭМ!$D$10+'СЕТ СН'!$H$5-'СЕТ СН'!$H$17</f>
        <v>4610.2044019099994</v>
      </c>
      <c r="Y102" s="35">
        <f>SUMIFS(СВЦЭМ!$C$34:$C$777,СВЦЭМ!$A$34:$A$777,$A102,СВЦЭМ!$B$34:$B$777,Y$83)+'СЕТ СН'!$H$9+СВЦЭМ!$D$10+'СЕТ СН'!$H$5-'СЕТ СН'!$H$17</f>
        <v>4650.9426438399996</v>
      </c>
    </row>
    <row r="103" spans="1:25" ht="15.75" x14ac:dyDescent="0.2">
      <c r="A103" s="34">
        <f t="shared" si="2"/>
        <v>42875</v>
      </c>
      <c r="B103" s="35">
        <f>SUMIFS(СВЦЭМ!$C$34:$C$777,СВЦЭМ!$A$34:$A$777,$A103,СВЦЭМ!$B$34:$B$777,B$83)+'СЕТ СН'!$H$9+СВЦЭМ!$D$10+'СЕТ СН'!$H$5-'СЕТ СН'!$H$17</f>
        <v>4648.2472069899995</v>
      </c>
      <c r="C103" s="35">
        <f>SUMIFS(СВЦЭМ!$C$34:$C$777,СВЦЭМ!$A$34:$A$777,$A103,СВЦЭМ!$B$34:$B$777,C$83)+'СЕТ СН'!$H$9+СВЦЭМ!$D$10+'СЕТ СН'!$H$5-'СЕТ СН'!$H$17</f>
        <v>4700.0767941300001</v>
      </c>
      <c r="D103" s="35">
        <f>SUMIFS(СВЦЭМ!$C$34:$C$777,СВЦЭМ!$A$34:$A$777,$A103,СВЦЭМ!$B$34:$B$777,D$83)+'СЕТ СН'!$H$9+СВЦЭМ!$D$10+'СЕТ СН'!$H$5-'СЕТ СН'!$H$17</f>
        <v>4734.7536434499998</v>
      </c>
      <c r="E103" s="35">
        <f>SUMIFS(СВЦЭМ!$C$34:$C$777,СВЦЭМ!$A$34:$A$777,$A103,СВЦЭМ!$B$34:$B$777,E$83)+'СЕТ СН'!$H$9+СВЦЭМ!$D$10+'СЕТ СН'!$H$5-'СЕТ СН'!$H$17</f>
        <v>4752.6545347399997</v>
      </c>
      <c r="F103" s="35">
        <f>SUMIFS(СВЦЭМ!$C$34:$C$777,СВЦЭМ!$A$34:$A$777,$A103,СВЦЭМ!$B$34:$B$777,F$83)+'СЕТ СН'!$H$9+СВЦЭМ!$D$10+'СЕТ СН'!$H$5-'СЕТ СН'!$H$17</f>
        <v>4762.5717456699995</v>
      </c>
      <c r="G103" s="35">
        <f>SUMIFS(СВЦЭМ!$C$34:$C$777,СВЦЭМ!$A$34:$A$777,$A103,СВЦЭМ!$B$34:$B$777,G$83)+'СЕТ СН'!$H$9+СВЦЭМ!$D$10+'СЕТ СН'!$H$5-'СЕТ СН'!$H$17</f>
        <v>4760.4571433800002</v>
      </c>
      <c r="H103" s="35">
        <f>SUMIFS(СВЦЭМ!$C$34:$C$777,СВЦЭМ!$A$34:$A$777,$A103,СВЦЭМ!$B$34:$B$777,H$83)+'СЕТ СН'!$H$9+СВЦЭМ!$D$10+'СЕТ СН'!$H$5-'СЕТ СН'!$H$17</f>
        <v>4742.0905391999995</v>
      </c>
      <c r="I103" s="35">
        <f>SUMIFS(СВЦЭМ!$C$34:$C$777,СВЦЭМ!$A$34:$A$777,$A103,СВЦЭМ!$B$34:$B$777,I$83)+'СЕТ СН'!$H$9+СВЦЭМ!$D$10+'СЕТ СН'!$H$5-'СЕТ СН'!$H$17</f>
        <v>4715.3936075599995</v>
      </c>
      <c r="J103" s="35">
        <f>SUMIFS(СВЦЭМ!$C$34:$C$777,СВЦЭМ!$A$34:$A$777,$A103,СВЦЭМ!$B$34:$B$777,J$83)+'СЕТ СН'!$H$9+СВЦЭМ!$D$10+'СЕТ СН'!$H$5-'СЕТ СН'!$H$17</f>
        <v>4685.2926418500001</v>
      </c>
      <c r="K103" s="35">
        <f>SUMIFS(СВЦЭМ!$C$34:$C$777,СВЦЭМ!$A$34:$A$777,$A103,СВЦЭМ!$B$34:$B$777,K$83)+'СЕТ СН'!$H$9+СВЦЭМ!$D$10+'СЕТ СН'!$H$5-'СЕТ СН'!$H$17</f>
        <v>4672.080121</v>
      </c>
      <c r="L103" s="35">
        <f>SUMIFS(СВЦЭМ!$C$34:$C$777,СВЦЭМ!$A$34:$A$777,$A103,СВЦЭМ!$B$34:$B$777,L$83)+'СЕТ СН'!$H$9+СВЦЭМ!$D$10+'СЕТ СН'!$H$5-'СЕТ СН'!$H$17</f>
        <v>4640.78776604</v>
      </c>
      <c r="M103" s="35">
        <f>SUMIFS(СВЦЭМ!$C$34:$C$777,СВЦЭМ!$A$34:$A$777,$A103,СВЦЭМ!$B$34:$B$777,M$83)+'СЕТ СН'!$H$9+СВЦЭМ!$D$10+'СЕТ СН'!$H$5-'СЕТ СН'!$H$17</f>
        <v>4611.2964997500003</v>
      </c>
      <c r="N103" s="35">
        <f>SUMIFS(СВЦЭМ!$C$34:$C$777,СВЦЭМ!$A$34:$A$777,$A103,СВЦЭМ!$B$34:$B$777,N$83)+'СЕТ СН'!$H$9+СВЦЭМ!$D$10+'СЕТ СН'!$H$5-'СЕТ СН'!$H$17</f>
        <v>4602.6511990099998</v>
      </c>
      <c r="O103" s="35">
        <f>SUMIFS(СВЦЭМ!$C$34:$C$777,СВЦЭМ!$A$34:$A$777,$A103,СВЦЭМ!$B$34:$B$777,O$83)+'СЕТ СН'!$H$9+СВЦЭМ!$D$10+'СЕТ СН'!$H$5-'СЕТ СН'!$H$17</f>
        <v>4612.5626790799997</v>
      </c>
      <c r="P103" s="35">
        <f>SUMIFS(СВЦЭМ!$C$34:$C$777,СВЦЭМ!$A$34:$A$777,$A103,СВЦЭМ!$B$34:$B$777,P$83)+'СЕТ СН'!$H$9+СВЦЭМ!$D$10+'СЕТ СН'!$H$5-'СЕТ СН'!$H$17</f>
        <v>4627.8925909499994</v>
      </c>
      <c r="Q103" s="35">
        <f>SUMIFS(СВЦЭМ!$C$34:$C$777,СВЦЭМ!$A$34:$A$777,$A103,СВЦЭМ!$B$34:$B$777,Q$83)+'СЕТ СН'!$H$9+СВЦЭМ!$D$10+'СЕТ СН'!$H$5-'СЕТ СН'!$H$17</f>
        <v>4628.1332601899994</v>
      </c>
      <c r="R103" s="35">
        <f>SUMIFS(СВЦЭМ!$C$34:$C$777,СВЦЭМ!$A$34:$A$777,$A103,СВЦЭМ!$B$34:$B$777,R$83)+'СЕТ СН'!$H$9+СВЦЭМ!$D$10+'СЕТ СН'!$H$5-'СЕТ СН'!$H$17</f>
        <v>4638.8332610899997</v>
      </c>
      <c r="S103" s="35">
        <f>SUMIFS(СВЦЭМ!$C$34:$C$777,СВЦЭМ!$A$34:$A$777,$A103,СВЦЭМ!$B$34:$B$777,S$83)+'СЕТ СН'!$H$9+СВЦЭМ!$D$10+'СЕТ СН'!$H$5-'СЕТ СН'!$H$17</f>
        <v>4629.3173314599999</v>
      </c>
      <c r="T103" s="35">
        <f>SUMIFS(СВЦЭМ!$C$34:$C$777,СВЦЭМ!$A$34:$A$777,$A103,СВЦЭМ!$B$34:$B$777,T$83)+'СЕТ СН'!$H$9+СВЦЭМ!$D$10+'СЕТ СН'!$H$5-'СЕТ СН'!$H$17</f>
        <v>4611.1949525299997</v>
      </c>
      <c r="U103" s="35">
        <f>SUMIFS(СВЦЭМ!$C$34:$C$777,СВЦЭМ!$A$34:$A$777,$A103,СВЦЭМ!$B$34:$B$777,U$83)+'СЕТ СН'!$H$9+СВЦЭМ!$D$10+'СЕТ СН'!$H$5-'СЕТ СН'!$H$17</f>
        <v>4601.7305040699994</v>
      </c>
      <c r="V103" s="35">
        <f>SUMIFS(СВЦЭМ!$C$34:$C$777,СВЦЭМ!$A$34:$A$777,$A103,СВЦЭМ!$B$34:$B$777,V$83)+'СЕТ СН'!$H$9+СВЦЭМ!$D$10+'СЕТ СН'!$H$5-'СЕТ СН'!$H$17</f>
        <v>4573.6385578099998</v>
      </c>
      <c r="W103" s="35">
        <f>SUMIFS(СВЦЭМ!$C$34:$C$777,СВЦЭМ!$A$34:$A$777,$A103,СВЦЭМ!$B$34:$B$777,W$83)+'СЕТ СН'!$H$9+СВЦЭМ!$D$10+'СЕТ СН'!$H$5-'СЕТ СН'!$H$17</f>
        <v>4532.8650362999997</v>
      </c>
      <c r="X103" s="35">
        <f>SUMIFS(СВЦЭМ!$C$34:$C$777,СВЦЭМ!$A$34:$A$777,$A103,СВЦЭМ!$B$34:$B$777,X$83)+'СЕТ СН'!$H$9+СВЦЭМ!$D$10+'СЕТ СН'!$H$5-'СЕТ СН'!$H$17</f>
        <v>4552.45675218</v>
      </c>
      <c r="Y103" s="35">
        <f>SUMIFS(СВЦЭМ!$C$34:$C$777,СВЦЭМ!$A$34:$A$777,$A103,СВЦЭМ!$B$34:$B$777,Y$83)+'СЕТ СН'!$H$9+СВЦЭМ!$D$10+'СЕТ СН'!$H$5-'СЕТ СН'!$H$17</f>
        <v>4607.6992506799997</v>
      </c>
    </row>
    <row r="104" spans="1:25" ht="15.75" x14ac:dyDescent="0.2">
      <c r="A104" s="34">
        <f t="shared" si="2"/>
        <v>42876</v>
      </c>
      <c r="B104" s="35">
        <f>SUMIFS(СВЦЭМ!$C$34:$C$777,СВЦЭМ!$A$34:$A$777,$A104,СВЦЭМ!$B$34:$B$777,B$83)+'СЕТ СН'!$H$9+СВЦЭМ!$D$10+'СЕТ СН'!$H$5-'СЕТ СН'!$H$17</f>
        <v>4688.10084654</v>
      </c>
      <c r="C104" s="35">
        <f>SUMIFS(СВЦЭМ!$C$34:$C$777,СВЦЭМ!$A$34:$A$777,$A104,СВЦЭМ!$B$34:$B$777,C$83)+'СЕТ СН'!$H$9+СВЦЭМ!$D$10+'СЕТ СН'!$H$5-'СЕТ СН'!$H$17</f>
        <v>4726.4392926099999</v>
      </c>
      <c r="D104" s="35">
        <f>SUMIFS(СВЦЭМ!$C$34:$C$777,СВЦЭМ!$A$34:$A$777,$A104,СВЦЭМ!$B$34:$B$777,D$83)+'СЕТ СН'!$H$9+СВЦЭМ!$D$10+'СЕТ СН'!$H$5-'СЕТ СН'!$H$17</f>
        <v>4763.19662178</v>
      </c>
      <c r="E104" s="35">
        <f>SUMIFS(СВЦЭМ!$C$34:$C$777,СВЦЭМ!$A$34:$A$777,$A104,СВЦЭМ!$B$34:$B$777,E$83)+'СЕТ СН'!$H$9+СВЦЭМ!$D$10+'СЕТ СН'!$H$5-'СЕТ СН'!$H$17</f>
        <v>4785.0177265100001</v>
      </c>
      <c r="F104" s="35">
        <f>SUMIFS(СВЦЭМ!$C$34:$C$777,СВЦЭМ!$A$34:$A$777,$A104,СВЦЭМ!$B$34:$B$777,F$83)+'СЕТ СН'!$H$9+СВЦЭМ!$D$10+'СЕТ СН'!$H$5-'СЕТ СН'!$H$17</f>
        <v>4788.7838397400001</v>
      </c>
      <c r="G104" s="35">
        <f>SUMIFS(СВЦЭМ!$C$34:$C$777,СВЦЭМ!$A$34:$A$777,$A104,СВЦЭМ!$B$34:$B$777,G$83)+'СЕТ СН'!$H$9+СВЦЭМ!$D$10+'СЕТ СН'!$H$5-'СЕТ СН'!$H$17</f>
        <v>4786.0150763399997</v>
      </c>
      <c r="H104" s="35">
        <f>SUMIFS(СВЦЭМ!$C$34:$C$777,СВЦЭМ!$A$34:$A$777,$A104,СВЦЭМ!$B$34:$B$777,H$83)+'СЕТ СН'!$H$9+СВЦЭМ!$D$10+'СЕТ СН'!$H$5-'СЕТ СН'!$H$17</f>
        <v>4752.8255866199997</v>
      </c>
      <c r="I104" s="35">
        <f>SUMIFS(СВЦЭМ!$C$34:$C$777,СВЦЭМ!$A$34:$A$777,$A104,СВЦЭМ!$B$34:$B$777,I$83)+'СЕТ СН'!$H$9+СВЦЭМ!$D$10+'СЕТ СН'!$H$5-'СЕТ СН'!$H$17</f>
        <v>4744.1380752999994</v>
      </c>
      <c r="J104" s="35">
        <f>SUMIFS(СВЦЭМ!$C$34:$C$777,СВЦЭМ!$A$34:$A$777,$A104,СВЦЭМ!$B$34:$B$777,J$83)+'СЕТ СН'!$H$9+СВЦЭМ!$D$10+'СЕТ СН'!$H$5-'СЕТ СН'!$H$17</f>
        <v>4679.9906992999995</v>
      </c>
      <c r="K104" s="35">
        <f>SUMIFS(СВЦЭМ!$C$34:$C$777,СВЦЭМ!$A$34:$A$777,$A104,СВЦЭМ!$B$34:$B$777,K$83)+'СЕТ СН'!$H$9+СВЦЭМ!$D$10+'СЕТ СН'!$H$5-'СЕТ СН'!$H$17</f>
        <v>4619.0682762400002</v>
      </c>
      <c r="L104" s="35">
        <f>SUMIFS(СВЦЭМ!$C$34:$C$777,СВЦЭМ!$A$34:$A$777,$A104,СВЦЭМ!$B$34:$B$777,L$83)+'СЕТ СН'!$H$9+СВЦЭМ!$D$10+'СЕТ СН'!$H$5-'СЕТ СН'!$H$17</f>
        <v>4591.9577382999996</v>
      </c>
      <c r="M104" s="35">
        <f>SUMIFS(СВЦЭМ!$C$34:$C$777,СВЦЭМ!$A$34:$A$777,$A104,СВЦЭМ!$B$34:$B$777,M$83)+'СЕТ СН'!$H$9+СВЦЭМ!$D$10+'СЕТ СН'!$H$5-'СЕТ СН'!$H$17</f>
        <v>4602.3789404700001</v>
      </c>
      <c r="N104" s="35">
        <f>SUMIFS(СВЦЭМ!$C$34:$C$777,СВЦЭМ!$A$34:$A$777,$A104,СВЦЭМ!$B$34:$B$777,N$83)+'СЕТ СН'!$H$9+СВЦЭМ!$D$10+'СЕТ СН'!$H$5-'СЕТ СН'!$H$17</f>
        <v>4620.0253493099999</v>
      </c>
      <c r="O104" s="35">
        <f>SUMIFS(СВЦЭМ!$C$34:$C$777,СВЦЭМ!$A$34:$A$777,$A104,СВЦЭМ!$B$34:$B$777,O$83)+'СЕТ СН'!$H$9+СВЦЭМ!$D$10+'СЕТ СН'!$H$5-'СЕТ СН'!$H$17</f>
        <v>4621.5274220699994</v>
      </c>
      <c r="P104" s="35">
        <f>SUMIFS(СВЦЭМ!$C$34:$C$777,СВЦЭМ!$A$34:$A$777,$A104,СВЦЭМ!$B$34:$B$777,P$83)+'СЕТ СН'!$H$9+СВЦЭМ!$D$10+'СЕТ СН'!$H$5-'СЕТ СН'!$H$17</f>
        <v>4651.9066219099996</v>
      </c>
      <c r="Q104" s="35">
        <f>SUMIFS(СВЦЭМ!$C$34:$C$777,СВЦЭМ!$A$34:$A$777,$A104,СВЦЭМ!$B$34:$B$777,Q$83)+'СЕТ СН'!$H$9+СВЦЭМ!$D$10+'СЕТ СН'!$H$5-'СЕТ СН'!$H$17</f>
        <v>4650.7836373600003</v>
      </c>
      <c r="R104" s="35">
        <f>SUMIFS(СВЦЭМ!$C$34:$C$777,СВЦЭМ!$A$34:$A$777,$A104,СВЦЭМ!$B$34:$B$777,R$83)+'СЕТ СН'!$H$9+СВЦЭМ!$D$10+'СЕТ СН'!$H$5-'СЕТ СН'!$H$17</f>
        <v>4658.3583064799996</v>
      </c>
      <c r="S104" s="35">
        <f>SUMIFS(СВЦЭМ!$C$34:$C$777,СВЦЭМ!$A$34:$A$777,$A104,СВЦЭМ!$B$34:$B$777,S$83)+'СЕТ СН'!$H$9+СВЦЭМ!$D$10+'СЕТ СН'!$H$5-'СЕТ СН'!$H$17</f>
        <v>4646.1071444999998</v>
      </c>
      <c r="T104" s="35">
        <f>SUMIFS(СВЦЭМ!$C$34:$C$777,СВЦЭМ!$A$34:$A$777,$A104,СВЦЭМ!$B$34:$B$777,T$83)+'СЕТ СН'!$H$9+СВЦЭМ!$D$10+'СЕТ СН'!$H$5-'СЕТ СН'!$H$17</f>
        <v>4614.2932542899998</v>
      </c>
      <c r="U104" s="35">
        <f>SUMIFS(СВЦЭМ!$C$34:$C$777,СВЦЭМ!$A$34:$A$777,$A104,СВЦЭМ!$B$34:$B$777,U$83)+'СЕТ СН'!$H$9+СВЦЭМ!$D$10+'СЕТ СН'!$H$5-'СЕТ СН'!$H$17</f>
        <v>4607.72640718</v>
      </c>
      <c r="V104" s="35">
        <f>SUMIFS(СВЦЭМ!$C$34:$C$777,СВЦЭМ!$A$34:$A$777,$A104,СВЦЭМ!$B$34:$B$777,V$83)+'СЕТ СН'!$H$9+СВЦЭМ!$D$10+'СЕТ СН'!$H$5-'СЕТ СН'!$H$17</f>
        <v>4578.3384967599995</v>
      </c>
      <c r="W104" s="35">
        <f>SUMIFS(СВЦЭМ!$C$34:$C$777,СВЦЭМ!$A$34:$A$777,$A104,СВЦЭМ!$B$34:$B$777,W$83)+'СЕТ СН'!$H$9+СВЦЭМ!$D$10+'СЕТ СН'!$H$5-'СЕТ СН'!$H$17</f>
        <v>4540.3195801000002</v>
      </c>
      <c r="X104" s="35">
        <f>SUMIFS(СВЦЭМ!$C$34:$C$777,СВЦЭМ!$A$34:$A$777,$A104,СВЦЭМ!$B$34:$B$777,X$83)+'СЕТ СН'!$H$9+СВЦЭМ!$D$10+'СЕТ СН'!$H$5-'СЕТ СН'!$H$17</f>
        <v>4560.7063221399994</v>
      </c>
      <c r="Y104" s="35">
        <f>SUMIFS(СВЦЭМ!$C$34:$C$777,СВЦЭМ!$A$34:$A$777,$A104,СВЦЭМ!$B$34:$B$777,Y$83)+'СЕТ СН'!$H$9+СВЦЭМ!$D$10+'СЕТ СН'!$H$5-'СЕТ СН'!$H$17</f>
        <v>4640.0781417099997</v>
      </c>
    </row>
    <row r="105" spans="1:25" ht="15.75" x14ac:dyDescent="0.2">
      <c r="A105" s="34">
        <f t="shared" si="2"/>
        <v>42877</v>
      </c>
      <c r="B105" s="35">
        <f>SUMIFS(СВЦЭМ!$C$34:$C$777,СВЦЭМ!$A$34:$A$777,$A105,СВЦЭМ!$B$34:$B$777,B$83)+'СЕТ СН'!$H$9+СВЦЭМ!$D$10+'СЕТ СН'!$H$5-'СЕТ СН'!$H$17</f>
        <v>4674.9614177399999</v>
      </c>
      <c r="C105" s="35">
        <f>SUMIFS(СВЦЭМ!$C$34:$C$777,СВЦЭМ!$A$34:$A$777,$A105,СВЦЭМ!$B$34:$B$777,C$83)+'СЕТ СН'!$H$9+СВЦЭМ!$D$10+'СЕТ СН'!$H$5-'СЕТ СН'!$H$17</f>
        <v>4736.0634741699996</v>
      </c>
      <c r="D105" s="35">
        <f>SUMIFS(СВЦЭМ!$C$34:$C$777,СВЦЭМ!$A$34:$A$777,$A105,СВЦЭМ!$B$34:$B$777,D$83)+'СЕТ СН'!$H$9+СВЦЭМ!$D$10+'СЕТ СН'!$H$5-'СЕТ СН'!$H$17</f>
        <v>4777.2545746199994</v>
      </c>
      <c r="E105" s="35">
        <f>SUMIFS(СВЦЭМ!$C$34:$C$777,СВЦЭМ!$A$34:$A$777,$A105,СВЦЭМ!$B$34:$B$777,E$83)+'СЕТ СН'!$H$9+СВЦЭМ!$D$10+'СЕТ СН'!$H$5-'СЕТ СН'!$H$17</f>
        <v>4791.0739502599999</v>
      </c>
      <c r="F105" s="35">
        <f>SUMIFS(СВЦЭМ!$C$34:$C$777,СВЦЭМ!$A$34:$A$777,$A105,СВЦЭМ!$B$34:$B$777,F$83)+'СЕТ СН'!$H$9+СВЦЭМ!$D$10+'СЕТ СН'!$H$5-'СЕТ СН'!$H$17</f>
        <v>4789.4989318600001</v>
      </c>
      <c r="G105" s="35">
        <f>SUMIFS(СВЦЭМ!$C$34:$C$777,СВЦЭМ!$A$34:$A$777,$A105,СВЦЭМ!$B$34:$B$777,G$83)+'СЕТ СН'!$H$9+СВЦЭМ!$D$10+'СЕТ СН'!$H$5-'СЕТ СН'!$H$17</f>
        <v>4774.1291849999998</v>
      </c>
      <c r="H105" s="35">
        <f>SUMIFS(СВЦЭМ!$C$34:$C$777,СВЦЭМ!$A$34:$A$777,$A105,СВЦЭМ!$B$34:$B$777,H$83)+'СЕТ СН'!$H$9+СВЦЭМ!$D$10+'СЕТ СН'!$H$5-'СЕТ СН'!$H$17</f>
        <v>4694.1308420799996</v>
      </c>
      <c r="I105" s="35">
        <f>SUMIFS(СВЦЭМ!$C$34:$C$777,СВЦЭМ!$A$34:$A$777,$A105,СВЦЭМ!$B$34:$B$777,I$83)+'СЕТ СН'!$H$9+СВЦЭМ!$D$10+'СЕТ СН'!$H$5-'СЕТ СН'!$H$17</f>
        <v>4642.6112985299997</v>
      </c>
      <c r="J105" s="35">
        <f>SUMIFS(СВЦЭМ!$C$34:$C$777,СВЦЭМ!$A$34:$A$777,$A105,СВЦЭМ!$B$34:$B$777,J$83)+'СЕТ СН'!$H$9+СВЦЭМ!$D$10+'СЕТ СН'!$H$5-'СЕТ СН'!$H$17</f>
        <v>4623.5576888799997</v>
      </c>
      <c r="K105" s="35">
        <f>SUMIFS(СВЦЭМ!$C$34:$C$777,СВЦЭМ!$A$34:$A$777,$A105,СВЦЭМ!$B$34:$B$777,K$83)+'СЕТ СН'!$H$9+СВЦЭМ!$D$10+'СЕТ СН'!$H$5-'СЕТ СН'!$H$17</f>
        <v>4581.3328600099994</v>
      </c>
      <c r="L105" s="35">
        <f>SUMIFS(СВЦЭМ!$C$34:$C$777,СВЦЭМ!$A$34:$A$777,$A105,СВЦЭМ!$B$34:$B$777,L$83)+'СЕТ СН'!$H$9+СВЦЭМ!$D$10+'СЕТ СН'!$H$5-'СЕТ СН'!$H$17</f>
        <v>4579.1071602499997</v>
      </c>
      <c r="M105" s="35">
        <f>SUMIFS(СВЦЭМ!$C$34:$C$777,СВЦЭМ!$A$34:$A$777,$A105,СВЦЭМ!$B$34:$B$777,M$83)+'СЕТ СН'!$H$9+СВЦЭМ!$D$10+'СЕТ СН'!$H$5-'СЕТ СН'!$H$17</f>
        <v>4587.22938445</v>
      </c>
      <c r="N105" s="35">
        <f>SUMIFS(СВЦЭМ!$C$34:$C$777,СВЦЭМ!$A$34:$A$777,$A105,СВЦЭМ!$B$34:$B$777,N$83)+'СЕТ СН'!$H$9+СВЦЭМ!$D$10+'СЕТ СН'!$H$5-'СЕТ СН'!$H$17</f>
        <v>4613.0293778699997</v>
      </c>
      <c r="O105" s="35">
        <f>SUMIFS(СВЦЭМ!$C$34:$C$777,СВЦЭМ!$A$34:$A$777,$A105,СВЦЭМ!$B$34:$B$777,O$83)+'СЕТ СН'!$H$9+СВЦЭМ!$D$10+'СЕТ СН'!$H$5-'СЕТ СН'!$H$17</f>
        <v>4603.1744315799997</v>
      </c>
      <c r="P105" s="35">
        <f>SUMIFS(СВЦЭМ!$C$34:$C$777,СВЦЭМ!$A$34:$A$777,$A105,СВЦЭМ!$B$34:$B$777,P$83)+'СЕТ СН'!$H$9+СВЦЭМ!$D$10+'СЕТ СН'!$H$5-'СЕТ СН'!$H$17</f>
        <v>4630.7764468300002</v>
      </c>
      <c r="Q105" s="35">
        <f>SUMIFS(СВЦЭМ!$C$34:$C$777,СВЦЭМ!$A$34:$A$777,$A105,СВЦЭМ!$B$34:$B$777,Q$83)+'СЕТ СН'!$H$9+СВЦЭМ!$D$10+'СЕТ СН'!$H$5-'СЕТ СН'!$H$17</f>
        <v>4635.5578192899993</v>
      </c>
      <c r="R105" s="35">
        <f>SUMIFS(СВЦЭМ!$C$34:$C$777,СВЦЭМ!$A$34:$A$777,$A105,СВЦЭМ!$B$34:$B$777,R$83)+'СЕТ СН'!$H$9+СВЦЭМ!$D$10+'СЕТ СН'!$H$5-'СЕТ СН'!$H$17</f>
        <v>4636.2092118099999</v>
      </c>
      <c r="S105" s="35">
        <f>SUMIFS(СВЦЭМ!$C$34:$C$777,СВЦЭМ!$A$34:$A$777,$A105,СВЦЭМ!$B$34:$B$777,S$83)+'СЕТ СН'!$H$9+СВЦЭМ!$D$10+'СЕТ СН'!$H$5-'СЕТ СН'!$H$17</f>
        <v>4638.5452634699996</v>
      </c>
      <c r="T105" s="35">
        <f>SUMIFS(СВЦЭМ!$C$34:$C$777,СВЦЭМ!$A$34:$A$777,$A105,СВЦЭМ!$B$34:$B$777,T$83)+'СЕТ СН'!$H$9+СВЦЭМ!$D$10+'СЕТ СН'!$H$5-'СЕТ СН'!$H$17</f>
        <v>4611.4055981399997</v>
      </c>
      <c r="U105" s="35">
        <f>SUMIFS(СВЦЭМ!$C$34:$C$777,СВЦЭМ!$A$34:$A$777,$A105,СВЦЭМ!$B$34:$B$777,U$83)+'СЕТ СН'!$H$9+СВЦЭМ!$D$10+'СЕТ СН'!$H$5-'СЕТ СН'!$H$17</f>
        <v>4607.9519879299996</v>
      </c>
      <c r="V105" s="35">
        <f>SUMIFS(СВЦЭМ!$C$34:$C$777,СВЦЭМ!$A$34:$A$777,$A105,СВЦЭМ!$B$34:$B$777,V$83)+'СЕТ СН'!$H$9+СВЦЭМ!$D$10+'СЕТ СН'!$H$5-'СЕТ СН'!$H$17</f>
        <v>4572.29438218</v>
      </c>
      <c r="W105" s="35">
        <f>SUMIFS(СВЦЭМ!$C$34:$C$777,СВЦЭМ!$A$34:$A$777,$A105,СВЦЭМ!$B$34:$B$777,W$83)+'СЕТ СН'!$H$9+СВЦЭМ!$D$10+'СЕТ СН'!$H$5-'СЕТ СН'!$H$17</f>
        <v>4548.1194181499995</v>
      </c>
      <c r="X105" s="35">
        <f>SUMIFS(СВЦЭМ!$C$34:$C$777,СВЦЭМ!$A$34:$A$777,$A105,СВЦЭМ!$B$34:$B$777,X$83)+'СЕТ СН'!$H$9+СВЦЭМ!$D$10+'СЕТ СН'!$H$5-'СЕТ СН'!$H$17</f>
        <v>4564.8398736999998</v>
      </c>
      <c r="Y105" s="35">
        <f>SUMIFS(СВЦЭМ!$C$34:$C$777,СВЦЭМ!$A$34:$A$777,$A105,СВЦЭМ!$B$34:$B$777,Y$83)+'СЕТ СН'!$H$9+СВЦЭМ!$D$10+'СЕТ СН'!$H$5-'СЕТ СН'!$H$17</f>
        <v>4635.1758702899997</v>
      </c>
    </row>
    <row r="106" spans="1:25" ht="15.75" x14ac:dyDescent="0.2">
      <c r="A106" s="34">
        <f t="shared" si="2"/>
        <v>42878</v>
      </c>
      <c r="B106" s="35">
        <f>SUMIFS(СВЦЭМ!$C$34:$C$777,СВЦЭМ!$A$34:$A$777,$A106,СВЦЭМ!$B$34:$B$777,B$83)+'СЕТ СН'!$H$9+СВЦЭМ!$D$10+'СЕТ СН'!$H$5-'СЕТ СН'!$H$17</f>
        <v>4682.10429398</v>
      </c>
      <c r="C106" s="35">
        <f>SUMIFS(СВЦЭМ!$C$34:$C$777,СВЦЭМ!$A$34:$A$777,$A106,СВЦЭМ!$B$34:$B$777,C$83)+'СЕТ СН'!$H$9+СВЦЭМ!$D$10+'СЕТ СН'!$H$5-'СЕТ СН'!$H$17</f>
        <v>4743.3166483599998</v>
      </c>
      <c r="D106" s="35">
        <f>SUMIFS(СВЦЭМ!$C$34:$C$777,СВЦЭМ!$A$34:$A$777,$A106,СВЦЭМ!$B$34:$B$777,D$83)+'СЕТ СН'!$H$9+СВЦЭМ!$D$10+'СЕТ СН'!$H$5-'СЕТ СН'!$H$17</f>
        <v>4781.6875599699997</v>
      </c>
      <c r="E106" s="35">
        <f>SUMIFS(СВЦЭМ!$C$34:$C$777,СВЦЭМ!$A$34:$A$777,$A106,СВЦЭМ!$B$34:$B$777,E$83)+'СЕТ СН'!$H$9+СВЦЭМ!$D$10+'СЕТ СН'!$H$5-'СЕТ СН'!$H$17</f>
        <v>4795.76391014</v>
      </c>
      <c r="F106" s="35">
        <f>SUMIFS(СВЦЭМ!$C$34:$C$777,СВЦЭМ!$A$34:$A$777,$A106,СВЦЭМ!$B$34:$B$777,F$83)+'СЕТ СН'!$H$9+СВЦЭМ!$D$10+'СЕТ СН'!$H$5-'СЕТ СН'!$H$17</f>
        <v>4798.7606473300002</v>
      </c>
      <c r="G106" s="35">
        <f>SUMIFS(СВЦЭМ!$C$34:$C$777,СВЦЭМ!$A$34:$A$777,$A106,СВЦЭМ!$B$34:$B$777,G$83)+'СЕТ СН'!$H$9+СВЦЭМ!$D$10+'СЕТ СН'!$H$5-'СЕТ СН'!$H$17</f>
        <v>4781.0497897300002</v>
      </c>
      <c r="H106" s="35">
        <f>SUMIFS(СВЦЭМ!$C$34:$C$777,СВЦЭМ!$A$34:$A$777,$A106,СВЦЭМ!$B$34:$B$777,H$83)+'СЕТ СН'!$H$9+СВЦЭМ!$D$10+'СЕТ СН'!$H$5-'СЕТ СН'!$H$17</f>
        <v>4726.4335200999994</v>
      </c>
      <c r="I106" s="35">
        <f>SUMIFS(СВЦЭМ!$C$34:$C$777,СВЦЭМ!$A$34:$A$777,$A106,СВЦЭМ!$B$34:$B$777,I$83)+'СЕТ СН'!$H$9+СВЦЭМ!$D$10+'СЕТ СН'!$H$5-'СЕТ СН'!$H$17</f>
        <v>4691.0606577199997</v>
      </c>
      <c r="J106" s="35">
        <f>SUMIFS(СВЦЭМ!$C$34:$C$777,СВЦЭМ!$A$34:$A$777,$A106,СВЦЭМ!$B$34:$B$777,J$83)+'СЕТ СН'!$H$9+СВЦЭМ!$D$10+'СЕТ СН'!$H$5-'СЕТ СН'!$H$17</f>
        <v>4646.5530087099996</v>
      </c>
      <c r="K106" s="35">
        <f>SUMIFS(СВЦЭМ!$C$34:$C$777,СВЦЭМ!$A$34:$A$777,$A106,СВЦЭМ!$B$34:$B$777,K$83)+'СЕТ СН'!$H$9+СВЦЭМ!$D$10+'СЕТ СН'!$H$5-'СЕТ СН'!$H$17</f>
        <v>4616.1687083799998</v>
      </c>
      <c r="L106" s="35">
        <f>SUMIFS(СВЦЭМ!$C$34:$C$777,СВЦЭМ!$A$34:$A$777,$A106,СВЦЭМ!$B$34:$B$777,L$83)+'СЕТ СН'!$H$9+СВЦЭМ!$D$10+'СЕТ СН'!$H$5-'СЕТ СН'!$H$17</f>
        <v>4600.6415920899999</v>
      </c>
      <c r="M106" s="35">
        <f>SUMIFS(СВЦЭМ!$C$34:$C$777,СВЦЭМ!$A$34:$A$777,$A106,СВЦЭМ!$B$34:$B$777,M$83)+'СЕТ СН'!$H$9+СВЦЭМ!$D$10+'СЕТ СН'!$H$5-'СЕТ СН'!$H$17</f>
        <v>4614.6083184099998</v>
      </c>
      <c r="N106" s="35">
        <f>SUMIFS(СВЦЭМ!$C$34:$C$777,СВЦЭМ!$A$34:$A$777,$A106,СВЦЭМ!$B$34:$B$777,N$83)+'СЕТ СН'!$H$9+СВЦЭМ!$D$10+'СЕТ СН'!$H$5-'СЕТ СН'!$H$17</f>
        <v>4624.7662360300001</v>
      </c>
      <c r="O106" s="35">
        <f>SUMIFS(СВЦЭМ!$C$34:$C$777,СВЦЭМ!$A$34:$A$777,$A106,СВЦЭМ!$B$34:$B$777,O$83)+'СЕТ СН'!$H$9+СВЦЭМ!$D$10+'СЕТ СН'!$H$5-'СЕТ СН'!$H$17</f>
        <v>4608.8625402199996</v>
      </c>
      <c r="P106" s="35">
        <f>SUMIFS(СВЦЭМ!$C$34:$C$777,СВЦЭМ!$A$34:$A$777,$A106,СВЦЭМ!$B$34:$B$777,P$83)+'СЕТ СН'!$H$9+СВЦЭМ!$D$10+'СЕТ СН'!$H$5-'СЕТ СН'!$H$17</f>
        <v>4643.3021585199995</v>
      </c>
      <c r="Q106" s="35">
        <f>SUMIFS(СВЦЭМ!$C$34:$C$777,СВЦЭМ!$A$34:$A$777,$A106,СВЦЭМ!$B$34:$B$777,Q$83)+'СЕТ СН'!$H$9+СВЦЭМ!$D$10+'СЕТ СН'!$H$5-'СЕТ СН'!$H$17</f>
        <v>4647.5970850399999</v>
      </c>
      <c r="R106" s="35">
        <f>SUMIFS(СВЦЭМ!$C$34:$C$777,СВЦЭМ!$A$34:$A$777,$A106,СВЦЭМ!$B$34:$B$777,R$83)+'СЕТ СН'!$H$9+СВЦЭМ!$D$10+'СЕТ СН'!$H$5-'СЕТ СН'!$H$17</f>
        <v>4650.4879788899998</v>
      </c>
      <c r="S106" s="35">
        <f>SUMIFS(СВЦЭМ!$C$34:$C$777,СВЦЭМ!$A$34:$A$777,$A106,СВЦЭМ!$B$34:$B$777,S$83)+'СЕТ СН'!$H$9+СВЦЭМ!$D$10+'СЕТ СН'!$H$5-'СЕТ СН'!$H$17</f>
        <v>4640.1361881900002</v>
      </c>
      <c r="T106" s="35">
        <f>SUMIFS(СВЦЭМ!$C$34:$C$777,СВЦЭМ!$A$34:$A$777,$A106,СВЦЭМ!$B$34:$B$777,T$83)+'СЕТ СН'!$H$9+СВЦЭМ!$D$10+'СЕТ СН'!$H$5-'СЕТ СН'!$H$17</f>
        <v>4608.9940423099997</v>
      </c>
      <c r="U106" s="35">
        <f>SUMIFS(СВЦЭМ!$C$34:$C$777,СВЦЭМ!$A$34:$A$777,$A106,СВЦЭМ!$B$34:$B$777,U$83)+'СЕТ СН'!$H$9+СВЦЭМ!$D$10+'СЕТ СН'!$H$5-'СЕТ СН'!$H$17</f>
        <v>4609.6162492399999</v>
      </c>
      <c r="V106" s="35">
        <f>SUMIFS(СВЦЭМ!$C$34:$C$777,СВЦЭМ!$A$34:$A$777,$A106,СВЦЭМ!$B$34:$B$777,V$83)+'СЕТ СН'!$H$9+СВЦЭМ!$D$10+'СЕТ СН'!$H$5-'СЕТ СН'!$H$17</f>
        <v>4581.1032324299995</v>
      </c>
      <c r="W106" s="35">
        <f>SUMIFS(СВЦЭМ!$C$34:$C$777,СВЦЭМ!$A$34:$A$777,$A106,СВЦЭМ!$B$34:$B$777,W$83)+'СЕТ СН'!$H$9+СВЦЭМ!$D$10+'СЕТ СН'!$H$5-'СЕТ СН'!$H$17</f>
        <v>4539.8848007500001</v>
      </c>
      <c r="X106" s="35">
        <f>SUMIFS(СВЦЭМ!$C$34:$C$777,СВЦЭМ!$A$34:$A$777,$A106,СВЦЭМ!$B$34:$B$777,X$83)+'СЕТ СН'!$H$9+СВЦЭМ!$D$10+'СЕТ СН'!$H$5-'СЕТ СН'!$H$17</f>
        <v>4579.3229385599998</v>
      </c>
      <c r="Y106" s="35">
        <f>SUMIFS(СВЦЭМ!$C$34:$C$777,СВЦЭМ!$A$34:$A$777,$A106,СВЦЭМ!$B$34:$B$777,Y$83)+'СЕТ СН'!$H$9+СВЦЭМ!$D$10+'СЕТ СН'!$H$5-'СЕТ СН'!$H$17</f>
        <v>4646.35359135</v>
      </c>
    </row>
    <row r="107" spans="1:25" ht="15.75" x14ac:dyDescent="0.2">
      <c r="A107" s="34">
        <f t="shared" si="2"/>
        <v>42879</v>
      </c>
      <c r="B107" s="35">
        <f>SUMIFS(СВЦЭМ!$C$34:$C$777,СВЦЭМ!$A$34:$A$777,$A107,СВЦЭМ!$B$34:$B$777,B$83)+'СЕТ СН'!$H$9+СВЦЭМ!$D$10+'СЕТ СН'!$H$5-'СЕТ СН'!$H$17</f>
        <v>4690.4737377599995</v>
      </c>
      <c r="C107" s="35">
        <f>SUMIFS(СВЦЭМ!$C$34:$C$777,СВЦЭМ!$A$34:$A$777,$A107,СВЦЭМ!$B$34:$B$777,C$83)+'СЕТ СН'!$H$9+СВЦЭМ!$D$10+'СЕТ СН'!$H$5-'СЕТ СН'!$H$17</f>
        <v>4743.5195672</v>
      </c>
      <c r="D107" s="35">
        <f>SUMIFS(СВЦЭМ!$C$34:$C$777,СВЦЭМ!$A$34:$A$777,$A107,СВЦЭМ!$B$34:$B$777,D$83)+'СЕТ СН'!$H$9+СВЦЭМ!$D$10+'СЕТ СН'!$H$5-'СЕТ СН'!$H$17</f>
        <v>4728.1637847499996</v>
      </c>
      <c r="E107" s="35">
        <f>SUMIFS(СВЦЭМ!$C$34:$C$777,СВЦЭМ!$A$34:$A$777,$A107,СВЦЭМ!$B$34:$B$777,E$83)+'СЕТ СН'!$H$9+СВЦЭМ!$D$10+'СЕТ СН'!$H$5-'СЕТ СН'!$H$17</f>
        <v>4698.1788065999999</v>
      </c>
      <c r="F107" s="35">
        <f>SUMIFS(СВЦЭМ!$C$34:$C$777,СВЦЭМ!$A$34:$A$777,$A107,СВЦЭМ!$B$34:$B$777,F$83)+'СЕТ СН'!$H$9+СВЦЭМ!$D$10+'СЕТ СН'!$H$5-'СЕТ СН'!$H$17</f>
        <v>4697.6344344899999</v>
      </c>
      <c r="G107" s="35">
        <f>SUMIFS(СВЦЭМ!$C$34:$C$777,СВЦЭМ!$A$34:$A$777,$A107,СВЦЭМ!$B$34:$B$777,G$83)+'СЕТ СН'!$H$9+СВЦЭМ!$D$10+'СЕТ СН'!$H$5-'СЕТ СН'!$H$17</f>
        <v>4688.6977998299999</v>
      </c>
      <c r="H107" s="35">
        <f>SUMIFS(СВЦЭМ!$C$34:$C$777,СВЦЭМ!$A$34:$A$777,$A107,СВЦЭМ!$B$34:$B$777,H$83)+'СЕТ СН'!$H$9+СВЦЭМ!$D$10+'СЕТ СН'!$H$5-'СЕТ СН'!$H$17</f>
        <v>4686.8502995399995</v>
      </c>
      <c r="I107" s="35">
        <f>SUMIFS(СВЦЭМ!$C$34:$C$777,СВЦЭМ!$A$34:$A$777,$A107,СВЦЭМ!$B$34:$B$777,I$83)+'СЕТ СН'!$H$9+СВЦЭМ!$D$10+'СЕТ СН'!$H$5-'СЕТ СН'!$H$17</f>
        <v>4659.45827422</v>
      </c>
      <c r="J107" s="35">
        <f>SUMIFS(СВЦЭМ!$C$34:$C$777,СВЦЭМ!$A$34:$A$777,$A107,СВЦЭМ!$B$34:$B$777,J$83)+'СЕТ СН'!$H$9+СВЦЭМ!$D$10+'СЕТ СН'!$H$5-'СЕТ СН'!$H$17</f>
        <v>4650.7218490400001</v>
      </c>
      <c r="K107" s="35">
        <f>SUMIFS(СВЦЭМ!$C$34:$C$777,СВЦЭМ!$A$34:$A$777,$A107,СВЦЭМ!$B$34:$B$777,K$83)+'СЕТ СН'!$H$9+СВЦЭМ!$D$10+'СЕТ СН'!$H$5-'СЕТ СН'!$H$17</f>
        <v>4652.2247145800002</v>
      </c>
      <c r="L107" s="35">
        <f>SUMIFS(СВЦЭМ!$C$34:$C$777,СВЦЭМ!$A$34:$A$777,$A107,СВЦЭМ!$B$34:$B$777,L$83)+'СЕТ СН'!$H$9+СВЦЭМ!$D$10+'СЕТ СН'!$H$5-'СЕТ СН'!$H$17</f>
        <v>4659.7519465099995</v>
      </c>
      <c r="M107" s="35">
        <f>SUMIFS(СВЦЭМ!$C$34:$C$777,СВЦЭМ!$A$34:$A$777,$A107,СВЦЭМ!$B$34:$B$777,M$83)+'СЕТ СН'!$H$9+СВЦЭМ!$D$10+'СЕТ СН'!$H$5-'СЕТ СН'!$H$17</f>
        <v>4653.5633933999998</v>
      </c>
      <c r="N107" s="35">
        <f>SUMIFS(СВЦЭМ!$C$34:$C$777,СВЦЭМ!$A$34:$A$777,$A107,СВЦЭМ!$B$34:$B$777,N$83)+'СЕТ СН'!$H$9+СВЦЭМ!$D$10+'СЕТ СН'!$H$5-'СЕТ СН'!$H$17</f>
        <v>4643.8893074400003</v>
      </c>
      <c r="O107" s="35">
        <f>SUMIFS(СВЦЭМ!$C$34:$C$777,СВЦЭМ!$A$34:$A$777,$A107,СВЦЭМ!$B$34:$B$777,O$83)+'СЕТ СН'!$H$9+СВЦЭМ!$D$10+'СЕТ СН'!$H$5-'СЕТ СН'!$H$17</f>
        <v>4646.9738560999995</v>
      </c>
      <c r="P107" s="35">
        <f>SUMIFS(СВЦЭМ!$C$34:$C$777,СВЦЭМ!$A$34:$A$777,$A107,СВЦЭМ!$B$34:$B$777,P$83)+'СЕТ СН'!$H$9+СВЦЭМ!$D$10+'СЕТ СН'!$H$5-'СЕТ СН'!$H$17</f>
        <v>4649.7473089799996</v>
      </c>
      <c r="Q107" s="35">
        <f>SUMIFS(СВЦЭМ!$C$34:$C$777,СВЦЭМ!$A$34:$A$777,$A107,СВЦЭМ!$B$34:$B$777,Q$83)+'СЕТ СН'!$H$9+СВЦЭМ!$D$10+'СЕТ СН'!$H$5-'СЕТ СН'!$H$17</f>
        <v>4645.2147483399995</v>
      </c>
      <c r="R107" s="35">
        <f>SUMIFS(СВЦЭМ!$C$34:$C$777,СВЦЭМ!$A$34:$A$777,$A107,СВЦЭМ!$B$34:$B$777,R$83)+'СЕТ СН'!$H$9+СВЦЭМ!$D$10+'СЕТ СН'!$H$5-'СЕТ СН'!$H$17</f>
        <v>4643.7313212399995</v>
      </c>
      <c r="S107" s="35">
        <f>SUMIFS(СВЦЭМ!$C$34:$C$777,СВЦЭМ!$A$34:$A$777,$A107,СВЦЭМ!$B$34:$B$777,S$83)+'СЕТ СН'!$H$9+СВЦЭМ!$D$10+'СЕТ СН'!$H$5-'СЕТ СН'!$H$17</f>
        <v>4641.3857458499997</v>
      </c>
      <c r="T107" s="35">
        <f>SUMIFS(СВЦЭМ!$C$34:$C$777,СВЦЭМ!$A$34:$A$777,$A107,СВЦЭМ!$B$34:$B$777,T$83)+'СЕТ СН'!$H$9+СВЦЭМ!$D$10+'СЕТ СН'!$H$5-'СЕТ СН'!$H$17</f>
        <v>4644.7221239499995</v>
      </c>
      <c r="U107" s="35">
        <f>SUMIFS(СВЦЭМ!$C$34:$C$777,СВЦЭМ!$A$34:$A$777,$A107,СВЦЭМ!$B$34:$B$777,U$83)+'СЕТ СН'!$H$9+СВЦЭМ!$D$10+'СЕТ СН'!$H$5-'СЕТ СН'!$H$17</f>
        <v>4652.4258100899997</v>
      </c>
      <c r="V107" s="35">
        <f>SUMIFS(СВЦЭМ!$C$34:$C$777,СВЦЭМ!$A$34:$A$777,$A107,СВЦЭМ!$B$34:$B$777,V$83)+'СЕТ СН'!$H$9+СВЦЭМ!$D$10+'СЕТ СН'!$H$5-'СЕТ СН'!$H$17</f>
        <v>4655.5940649599997</v>
      </c>
      <c r="W107" s="35">
        <f>SUMIFS(СВЦЭМ!$C$34:$C$777,СВЦЭМ!$A$34:$A$777,$A107,СВЦЭМ!$B$34:$B$777,W$83)+'СЕТ СН'!$H$9+СВЦЭМ!$D$10+'СЕТ СН'!$H$5-'СЕТ СН'!$H$17</f>
        <v>4632.1875704200002</v>
      </c>
      <c r="X107" s="35">
        <f>SUMIFS(СВЦЭМ!$C$34:$C$777,СВЦЭМ!$A$34:$A$777,$A107,СВЦЭМ!$B$34:$B$777,X$83)+'СЕТ СН'!$H$9+СВЦЭМ!$D$10+'СЕТ СН'!$H$5-'СЕТ СН'!$H$17</f>
        <v>4619.5727507699994</v>
      </c>
      <c r="Y107" s="35">
        <f>SUMIFS(СВЦЭМ!$C$34:$C$777,СВЦЭМ!$A$34:$A$777,$A107,СВЦЭМ!$B$34:$B$777,Y$83)+'СЕТ СН'!$H$9+СВЦЭМ!$D$10+'СЕТ СН'!$H$5-'СЕТ СН'!$H$17</f>
        <v>4612.8218175100001</v>
      </c>
    </row>
    <row r="108" spans="1:25" ht="15.75" x14ac:dyDescent="0.2">
      <c r="A108" s="34">
        <f t="shared" si="2"/>
        <v>42880</v>
      </c>
      <c r="B108" s="35">
        <f>SUMIFS(СВЦЭМ!$C$34:$C$777,СВЦЭМ!$A$34:$A$777,$A108,СВЦЭМ!$B$34:$B$777,B$83)+'СЕТ СН'!$H$9+СВЦЭМ!$D$10+'СЕТ СН'!$H$5-'СЕТ СН'!$H$17</f>
        <v>4700.2423862599999</v>
      </c>
      <c r="C108" s="35">
        <f>SUMIFS(СВЦЭМ!$C$34:$C$777,СВЦЭМ!$A$34:$A$777,$A108,СВЦЭМ!$B$34:$B$777,C$83)+'СЕТ СН'!$H$9+СВЦЭМ!$D$10+'СЕТ СН'!$H$5-'СЕТ СН'!$H$17</f>
        <v>4753.0618095399996</v>
      </c>
      <c r="D108" s="35">
        <f>SUMIFS(СВЦЭМ!$C$34:$C$777,СВЦЭМ!$A$34:$A$777,$A108,СВЦЭМ!$B$34:$B$777,D$83)+'СЕТ СН'!$H$9+СВЦЭМ!$D$10+'СЕТ СН'!$H$5-'СЕТ СН'!$H$17</f>
        <v>4761.2788347300002</v>
      </c>
      <c r="E108" s="35">
        <f>SUMIFS(СВЦЭМ!$C$34:$C$777,СВЦЭМ!$A$34:$A$777,$A108,СВЦЭМ!$B$34:$B$777,E$83)+'СЕТ СН'!$H$9+СВЦЭМ!$D$10+'СЕТ СН'!$H$5-'СЕТ СН'!$H$17</f>
        <v>4770.9490094900002</v>
      </c>
      <c r="F108" s="35">
        <f>SUMIFS(СВЦЭМ!$C$34:$C$777,СВЦЭМ!$A$34:$A$777,$A108,СВЦЭМ!$B$34:$B$777,F$83)+'СЕТ СН'!$H$9+СВЦЭМ!$D$10+'СЕТ СН'!$H$5-'СЕТ СН'!$H$17</f>
        <v>4767.2549736499996</v>
      </c>
      <c r="G108" s="35">
        <f>SUMIFS(СВЦЭМ!$C$34:$C$777,СВЦЭМ!$A$34:$A$777,$A108,СВЦЭМ!$B$34:$B$777,G$83)+'СЕТ СН'!$H$9+СВЦЭМ!$D$10+'СЕТ СН'!$H$5-'СЕТ СН'!$H$17</f>
        <v>4769.0839296599997</v>
      </c>
      <c r="H108" s="35">
        <f>SUMIFS(СВЦЭМ!$C$34:$C$777,СВЦЭМ!$A$34:$A$777,$A108,СВЦЭМ!$B$34:$B$777,H$83)+'СЕТ СН'!$H$9+СВЦЭМ!$D$10+'СЕТ СН'!$H$5-'СЕТ СН'!$H$17</f>
        <v>4717.6809790500001</v>
      </c>
      <c r="I108" s="35">
        <f>SUMIFS(СВЦЭМ!$C$34:$C$777,СВЦЭМ!$A$34:$A$777,$A108,СВЦЭМ!$B$34:$B$777,I$83)+'СЕТ СН'!$H$9+СВЦЭМ!$D$10+'СЕТ СН'!$H$5-'СЕТ СН'!$H$17</f>
        <v>4661.3158861299999</v>
      </c>
      <c r="J108" s="35">
        <f>SUMIFS(СВЦЭМ!$C$34:$C$777,СВЦЭМ!$A$34:$A$777,$A108,СВЦЭМ!$B$34:$B$777,J$83)+'СЕТ СН'!$H$9+СВЦЭМ!$D$10+'СЕТ СН'!$H$5-'СЕТ СН'!$H$17</f>
        <v>4655.7196976499999</v>
      </c>
      <c r="K108" s="35">
        <f>SUMIFS(СВЦЭМ!$C$34:$C$777,СВЦЭМ!$A$34:$A$777,$A108,СВЦЭМ!$B$34:$B$777,K$83)+'СЕТ СН'!$H$9+СВЦЭМ!$D$10+'СЕТ СН'!$H$5-'СЕТ СН'!$H$17</f>
        <v>4677.5395533499996</v>
      </c>
      <c r="L108" s="35">
        <f>SUMIFS(СВЦЭМ!$C$34:$C$777,СВЦЭМ!$A$34:$A$777,$A108,СВЦЭМ!$B$34:$B$777,L$83)+'СЕТ СН'!$H$9+СВЦЭМ!$D$10+'СЕТ СН'!$H$5-'СЕТ СН'!$H$17</f>
        <v>4684.8506409800002</v>
      </c>
      <c r="M108" s="35">
        <f>SUMIFS(СВЦЭМ!$C$34:$C$777,СВЦЭМ!$A$34:$A$777,$A108,СВЦЭМ!$B$34:$B$777,M$83)+'СЕТ СН'!$H$9+СВЦЭМ!$D$10+'СЕТ СН'!$H$5-'СЕТ СН'!$H$17</f>
        <v>4681.8314390400001</v>
      </c>
      <c r="N108" s="35">
        <f>SUMIFS(СВЦЭМ!$C$34:$C$777,СВЦЭМ!$A$34:$A$777,$A108,СВЦЭМ!$B$34:$B$777,N$83)+'СЕТ СН'!$H$9+СВЦЭМ!$D$10+'СЕТ СН'!$H$5-'СЕТ СН'!$H$17</f>
        <v>4669.6432632999995</v>
      </c>
      <c r="O108" s="35">
        <f>SUMIFS(СВЦЭМ!$C$34:$C$777,СВЦЭМ!$A$34:$A$777,$A108,СВЦЭМ!$B$34:$B$777,O$83)+'СЕТ СН'!$H$9+СВЦЭМ!$D$10+'СЕТ СН'!$H$5-'СЕТ СН'!$H$17</f>
        <v>4665.76100546</v>
      </c>
      <c r="P108" s="35">
        <f>SUMIFS(СВЦЭМ!$C$34:$C$777,СВЦЭМ!$A$34:$A$777,$A108,СВЦЭМ!$B$34:$B$777,P$83)+'СЕТ СН'!$H$9+СВЦЭМ!$D$10+'СЕТ СН'!$H$5-'СЕТ СН'!$H$17</f>
        <v>4666.5851921499998</v>
      </c>
      <c r="Q108" s="35">
        <f>SUMIFS(СВЦЭМ!$C$34:$C$777,СВЦЭМ!$A$34:$A$777,$A108,СВЦЭМ!$B$34:$B$777,Q$83)+'СЕТ СН'!$H$9+СВЦЭМ!$D$10+'СЕТ СН'!$H$5-'СЕТ СН'!$H$17</f>
        <v>4666.7314111999995</v>
      </c>
      <c r="R108" s="35">
        <f>SUMIFS(СВЦЭМ!$C$34:$C$777,СВЦЭМ!$A$34:$A$777,$A108,СВЦЭМ!$B$34:$B$777,R$83)+'СЕТ СН'!$H$9+СВЦЭМ!$D$10+'СЕТ СН'!$H$5-'СЕТ СН'!$H$17</f>
        <v>4666.3673112300003</v>
      </c>
      <c r="S108" s="35">
        <f>SUMIFS(СВЦЭМ!$C$34:$C$777,СВЦЭМ!$A$34:$A$777,$A108,СВЦЭМ!$B$34:$B$777,S$83)+'СЕТ СН'!$H$9+СВЦЭМ!$D$10+'СЕТ СН'!$H$5-'СЕТ СН'!$H$17</f>
        <v>4665.3702428699999</v>
      </c>
      <c r="T108" s="35">
        <f>SUMIFS(СВЦЭМ!$C$34:$C$777,СВЦЭМ!$A$34:$A$777,$A108,СВЦЭМ!$B$34:$B$777,T$83)+'СЕТ СН'!$H$9+СВЦЭМ!$D$10+'СЕТ СН'!$H$5-'СЕТ СН'!$H$17</f>
        <v>4678.36340802</v>
      </c>
      <c r="U108" s="35">
        <f>SUMIFS(СВЦЭМ!$C$34:$C$777,СВЦЭМ!$A$34:$A$777,$A108,СВЦЭМ!$B$34:$B$777,U$83)+'СЕТ СН'!$H$9+СВЦЭМ!$D$10+'СЕТ СН'!$H$5-'СЕТ СН'!$H$17</f>
        <v>4689.8203435599999</v>
      </c>
      <c r="V108" s="35">
        <f>SUMIFS(СВЦЭМ!$C$34:$C$777,СВЦЭМ!$A$34:$A$777,$A108,СВЦЭМ!$B$34:$B$777,V$83)+'СЕТ СН'!$H$9+СВЦЭМ!$D$10+'СЕТ СН'!$H$5-'СЕТ СН'!$H$17</f>
        <v>4666.8789389399999</v>
      </c>
      <c r="W108" s="35">
        <f>SUMIFS(СВЦЭМ!$C$34:$C$777,СВЦЭМ!$A$34:$A$777,$A108,СВЦЭМ!$B$34:$B$777,W$83)+'СЕТ СН'!$H$9+СВЦЭМ!$D$10+'СЕТ СН'!$H$5-'СЕТ СН'!$H$17</f>
        <v>4637.8061299800002</v>
      </c>
      <c r="X108" s="35">
        <f>SUMIFS(СВЦЭМ!$C$34:$C$777,СВЦЭМ!$A$34:$A$777,$A108,СВЦЭМ!$B$34:$B$777,X$83)+'СЕТ СН'!$H$9+СВЦЭМ!$D$10+'СЕТ СН'!$H$5-'СЕТ СН'!$H$17</f>
        <v>4620.9617530899995</v>
      </c>
      <c r="Y108" s="35">
        <f>SUMIFS(СВЦЭМ!$C$34:$C$777,СВЦЭМ!$A$34:$A$777,$A108,СВЦЭМ!$B$34:$B$777,Y$83)+'СЕТ СН'!$H$9+СВЦЭМ!$D$10+'СЕТ СН'!$H$5-'СЕТ СН'!$H$17</f>
        <v>4632.2710565399993</v>
      </c>
    </row>
    <row r="109" spans="1:25" ht="15.75" x14ac:dyDescent="0.2">
      <c r="A109" s="34">
        <f t="shared" si="2"/>
        <v>42881</v>
      </c>
      <c r="B109" s="35">
        <f>SUMIFS(СВЦЭМ!$C$34:$C$777,СВЦЭМ!$A$34:$A$777,$A109,СВЦЭМ!$B$34:$B$777,B$83)+'СЕТ СН'!$H$9+СВЦЭМ!$D$10+'СЕТ СН'!$H$5-'СЕТ СН'!$H$17</f>
        <v>4732.7033546000002</v>
      </c>
      <c r="C109" s="35">
        <f>SUMIFS(СВЦЭМ!$C$34:$C$777,СВЦЭМ!$A$34:$A$777,$A109,СВЦЭМ!$B$34:$B$777,C$83)+'СЕТ СН'!$H$9+СВЦЭМ!$D$10+'СЕТ СН'!$H$5-'СЕТ СН'!$H$17</f>
        <v>4767.4592247999999</v>
      </c>
      <c r="D109" s="35">
        <f>SUMIFS(СВЦЭМ!$C$34:$C$777,СВЦЭМ!$A$34:$A$777,$A109,СВЦЭМ!$B$34:$B$777,D$83)+'СЕТ СН'!$H$9+СВЦЭМ!$D$10+'СЕТ СН'!$H$5-'СЕТ СН'!$H$17</f>
        <v>4793.8275622299998</v>
      </c>
      <c r="E109" s="35">
        <f>SUMIFS(СВЦЭМ!$C$34:$C$777,СВЦЭМ!$A$34:$A$777,$A109,СВЦЭМ!$B$34:$B$777,E$83)+'СЕТ СН'!$H$9+СВЦЭМ!$D$10+'СЕТ СН'!$H$5-'СЕТ СН'!$H$17</f>
        <v>4805.1049486100001</v>
      </c>
      <c r="F109" s="35">
        <f>SUMIFS(СВЦЭМ!$C$34:$C$777,СВЦЭМ!$A$34:$A$777,$A109,СВЦЭМ!$B$34:$B$777,F$83)+'СЕТ СН'!$H$9+СВЦЭМ!$D$10+'СЕТ СН'!$H$5-'СЕТ СН'!$H$17</f>
        <v>4808.32373611</v>
      </c>
      <c r="G109" s="35">
        <f>SUMIFS(СВЦЭМ!$C$34:$C$777,СВЦЭМ!$A$34:$A$777,$A109,СВЦЭМ!$B$34:$B$777,G$83)+'СЕТ СН'!$H$9+СВЦЭМ!$D$10+'СЕТ СН'!$H$5-'СЕТ СН'!$H$17</f>
        <v>4789.7547441500001</v>
      </c>
      <c r="H109" s="35">
        <f>SUMIFS(СВЦЭМ!$C$34:$C$777,СВЦЭМ!$A$34:$A$777,$A109,СВЦЭМ!$B$34:$B$777,H$83)+'СЕТ СН'!$H$9+СВЦЭМ!$D$10+'СЕТ СН'!$H$5-'СЕТ СН'!$H$17</f>
        <v>4757.5042253399997</v>
      </c>
      <c r="I109" s="35">
        <f>SUMIFS(СВЦЭМ!$C$34:$C$777,СВЦЭМ!$A$34:$A$777,$A109,СВЦЭМ!$B$34:$B$777,I$83)+'СЕТ СН'!$H$9+СВЦЭМ!$D$10+'СЕТ СН'!$H$5-'СЕТ СН'!$H$17</f>
        <v>4687.8172710099998</v>
      </c>
      <c r="J109" s="35">
        <f>SUMIFS(СВЦЭМ!$C$34:$C$777,СВЦЭМ!$A$34:$A$777,$A109,СВЦЭМ!$B$34:$B$777,J$83)+'СЕТ СН'!$H$9+СВЦЭМ!$D$10+'СЕТ СН'!$H$5-'СЕТ СН'!$H$17</f>
        <v>4670.1702148899994</v>
      </c>
      <c r="K109" s="35">
        <f>SUMIFS(СВЦЭМ!$C$34:$C$777,СВЦЭМ!$A$34:$A$777,$A109,СВЦЭМ!$B$34:$B$777,K$83)+'СЕТ СН'!$H$9+СВЦЭМ!$D$10+'СЕТ СН'!$H$5-'СЕТ СН'!$H$17</f>
        <v>4697.6104133199997</v>
      </c>
      <c r="L109" s="35">
        <f>SUMIFS(СВЦЭМ!$C$34:$C$777,СВЦЭМ!$A$34:$A$777,$A109,СВЦЭМ!$B$34:$B$777,L$83)+'СЕТ СН'!$H$9+СВЦЭМ!$D$10+'СЕТ СН'!$H$5-'СЕТ СН'!$H$17</f>
        <v>4694.5281385999997</v>
      </c>
      <c r="M109" s="35">
        <f>SUMIFS(СВЦЭМ!$C$34:$C$777,СВЦЭМ!$A$34:$A$777,$A109,СВЦЭМ!$B$34:$B$777,M$83)+'СЕТ СН'!$H$9+СВЦЭМ!$D$10+'СЕТ СН'!$H$5-'СЕТ СН'!$H$17</f>
        <v>4683.0973699299993</v>
      </c>
      <c r="N109" s="35">
        <f>SUMIFS(СВЦЭМ!$C$34:$C$777,СВЦЭМ!$A$34:$A$777,$A109,СВЦЭМ!$B$34:$B$777,N$83)+'СЕТ СН'!$H$9+СВЦЭМ!$D$10+'СЕТ СН'!$H$5-'СЕТ СН'!$H$17</f>
        <v>4681.1053815400001</v>
      </c>
      <c r="O109" s="35">
        <f>SUMIFS(СВЦЭМ!$C$34:$C$777,СВЦЭМ!$A$34:$A$777,$A109,СВЦЭМ!$B$34:$B$777,O$83)+'СЕТ СН'!$H$9+СВЦЭМ!$D$10+'СЕТ СН'!$H$5-'СЕТ СН'!$H$17</f>
        <v>4689.6174357999998</v>
      </c>
      <c r="P109" s="35">
        <f>SUMIFS(СВЦЭМ!$C$34:$C$777,СВЦЭМ!$A$34:$A$777,$A109,СВЦЭМ!$B$34:$B$777,P$83)+'СЕТ СН'!$H$9+СВЦЭМ!$D$10+'СЕТ СН'!$H$5-'СЕТ СН'!$H$17</f>
        <v>4694.5038950099997</v>
      </c>
      <c r="Q109" s="35">
        <f>SUMIFS(СВЦЭМ!$C$34:$C$777,СВЦЭМ!$A$34:$A$777,$A109,СВЦЭМ!$B$34:$B$777,Q$83)+'СЕТ СН'!$H$9+СВЦЭМ!$D$10+'СЕТ СН'!$H$5-'СЕТ СН'!$H$17</f>
        <v>4693.1691864799996</v>
      </c>
      <c r="R109" s="35">
        <f>SUMIFS(СВЦЭМ!$C$34:$C$777,СВЦЭМ!$A$34:$A$777,$A109,СВЦЭМ!$B$34:$B$777,R$83)+'СЕТ СН'!$H$9+СВЦЭМ!$D$10+'СЕТ СН'!$H$5-'СЕТ СН'!$H$17</f>
        <v>4693.2081641300001</v>
      </c>
      <c r="S109" s="35">
        <f>SUMIFS(СВЦЭМ!$C$34:$C$777,СВЦЭМ!$A$34:$A$777,$A109,СВЦЭМ!$B$34:$B$777,S$83)+'СЕТ СН'!$H$9+СВЦЭМ!$D$10+'СЕТ СН'!$H$5-'СЕТ СН'!$H$17</f>
        <v>4694.0392510399997</v>
      </c>
      <c r="T109" s="35">
        <f>SUMIFS(СВЦЭМ!$C$34:$C$777,СВЦЭМ!$A$34:$A$777,$A109,СВЦЭМ!$B$34:$B$777,T$83)+'СЕТ СН'!$H$9+СВЦЭМ!$D$10+'СЕТ СН'!$H$5-'СЕТ СН'!$H$17</f>
        <v>4688.0700505200002</v>
      </c>
      <c r="U109" s="35">
        <f>SUMIFS(СВЦЭМ!$C$34:$C$777,СВЦЭМ!$A$34:$A$777,$A109,СВЦЭМ!$B$34:$B$777,U$83)+'СЕТ СН'!$H$9+СВЦЭМ!$D$10+'СЕТ СН'!$H$5-'СЕТ СН'!$H$17</f>
        <v>4687.6775677599999</v>
      </c>
      <c r="V109" s="35">
        <f>SUMIFS(СВЦЭМ!$C$34:$C$777,СВЦЭМ!$A$34:$A$777,$A109,СВЦЭМ!$B$34:$B$777,V$83)+'СЕТ СН'!$H$9+СВЦЭМ!$D$10+'СЕТ СН'!$H$5-'СЕТ СН'!$H$17</f>
        <v>4675.4126833299997</v>
      </c>
      <c r="W109" s="35">
        <f>SUMIFS(СВЦЭМ!$C$34:$C$777,СВЦЭМ!$A$34:$A$777,$A109,СВЦЭМ!$B$34:$B$777,W$83)+'СЕТ СН'!$H$9+СВЦЭМ!$D$10+'СЕТ СН'!$H$5-'СЕТ СН'!$H$17</f>
        <v>4665.9231229899997</v>
      </c>
      <c r="X109" s="35">
        <f>SUMIFS(СВЦЭМ!$C$34:$C$777,СВЦЭМ!$A$34:$A$777,$A109,СВЦЭМ!$B$34:$B$777,X$83)+'СЕТ СН'!$H$9+СВЦЭМ!$D$10+'СЕТ СН'!$H$5-'СЕТ СН'!$H$17</f>
        <v>4641.2931743999998</v>
      </c>
      <c r="Y109" s="35">
        <f>SUMIFS(СВЦЭМ!$C$34:$C$777,СВЦЭМ!$A$34:$A$777,$A109,СВЦЭМ!$B$34:$B$777,Y$83)+'СЕТ СН'!$H$9+СВЦЭМ!$D$10+'СЕТ СН'!$H$5-'СЕТ СН'!$H$17</f>
        <v>4662.4466612899996</v>
      </c>
    </row>
    <row r="110" spans="1:25" ht="15.75" x14ac:dyDescent="0.2">
      <c r="A110" s="34">
        <f t="shared" si="2"/>
        <v>42882</v>
      </c>
      <c r="B110" s="35">
        <f>SUMIFS(СВЦЭМ!$C$34:$C$777,СВЦЭМ!$A$34:$A$777,$A110,СВЦЭМ!$B$34:$B$777,B$83)+'СЕТ СН'!$H$9+СВЦЭМ!$D$10+'СЕТ СН'!$H$5-'СЕТ СН'!$H$17</f>
        <v>4696.6139427199996</v>
      </c>
      <c r="C110" s="35">
        <f>SUMIFS(СВЦЭМ!$C$34:$C$777,СВЦЭМ!$A$34:$A$777,$A110,СВЦЭМ!$B$34:$B$777,C$83)+'СЕТ СН'!$H$9+СВЦЭМ!$D$10+'СЕТ СН'!$H$5-'СЕТ СН'!$H$17</f>
        <v>4758.7091051199995</v>
      </c>
      <c r="D110" s="35">
        <f>SUMIFS(СВЦЭМ!$C$34:$C$777,СВЦЭМ!$A$34:$A$777,$A110,СВЦЭМ!$B$34:$B$777,D$83)+'СЕТ СН'!$H$9+СВЦЭМ!$D$10+'СЕТ СН'!$H$5-'СЕТ СН'!$H$17</f>
        <v>4782.6430749299998</v>
      </c>
      <c r="E110" s="35">
        <f>SUMIFS(СВЦЭМ!$C$34:$C$777,СВЦЭМ!$A$34:$A$777,$A110,СВЦЭМ!$B$34:$B$777,E$83)+'СЕТ СН'!$H$9+СВЦЭМ!$D$10+'СЕТ СН'!$H$5-'СЕТ СН'!$H$17</f>
        <v>4791.5172341099997</v>
      </c>
      <c r="F110" s="35">
        <f>SUMIFS(СВЦЭМ!$C$34:$C$777,СВЦЭМ!$A$34:$A$777,$A110,СВЦЭМ!$B$34:$B$777,F$83)+'СЕТ СН'!$H$9+СВЦЭМ!$D$10+'СЕТ СН'!$H$5-'СЕТ СН'!$H$17</f>
        <v>4804.0097575199998</v>
      </c>
      <c r="G110" s="35">
        <f>SUMIFS(СВЦЭМ!$C$34:$C$777,СВЦЭМ!$A$34:$A$777,$A110,СВЦЭМ!$B$34:$B$777,G$83)+'СЕТ СН'!$H$9+СВЦЭМ!$D$10+'СЕТ СН'!$H$5-'СЕТ СН'!$H$17</f>
        <v>4799.3239663300001</v>
      </c>
      <c r="H110" s="35">
        <f>SUMIFS(СВЦЭМ!$C$34:$C$777,СВЦЭМ!$A$34:$A$777,$A110,СВЦЭМ!$B$34:$B$777,H$83)+'СЕТ СН'!$H$9+СВЦЭМ!$D$10+'СЕТ СН'!$H$5-'СЕТ СН'!$H$17</f>
        <v>4725.7209734799999</v>
      </c>
      <c r="I110" s="35">
        <f>SUMIFS(СВЦЭМ!$C$34:$C$777,СВЦЭМ!$A$34:$A$777,$A110,СВЦЭМ!$B$34:$B$777,I$83)+'СЕТ СН'!$H$9+СВЦЭМ!$D$10+'СЕТ СН'!$H$5-'СЕТ СН'!$H$17</f>
        <v>4664.6681677099996</v>
      </c>
      <c r="J110" s="35">
        <f>SUMIFS(СВЦЭМ!$C$34:$C$777,СВЦЭМ!$A$34:$A$777,$A110,СВЦЭМ!$B$34:$B$777,J$83)+'СЕТ СН'!$H$9+СВЦЭМ!$D$10+'СЕТ СН'!$H$5-'СЕТ СН'!$H$17</f>
        <v>4609.1989983499998</v>
      </c>
      <c r="K110" s="35">
        <f>SUMIFS(СВЦЭМ!$C$34:$C$777,СВЦЭМ!$A$34:$A$777,$A110,СВЦЭМ!$B$34:$B$777,K$83)+'СЕТ СН'!$H$9+СВЦЭМ!$D$10+'СЕТ СН'!$H$5-'СЕТ СН'!$H$17</f>
        <v>4644.8342683999999</v>
      </c>
      <c r="L110" s="35">
        <f>SUMIFS(СВЦЭМ!$C$34:$C$777,СВЦЭМ!$A$34:$A$777,$A110,СВЦЭМ!$B$34:$B$777,L$83)+'СЕТ СН'!$H$9+СВЦЭМ!$D$10+'СЕТ СН'!$H$5-'СЕТ СН'!$H$17</f>
        <v>4666.7124860399999</v>
      </c>
      <c r="M110" s="35">
        <f>SUMIFS(СВЦЭМ!$C$34:$C$777,СВЦЭМ!$A$34:$A$777,$A110,СВЦЭМ!$B$34:$B$777,M$83)+'СЕТ СН'!$H$9+СВЦЭМ!$D$10+'СЕТ СН'!$H$5-'СЕТ СН'!$H$17</f>
        <v>4657.0731390800001</v>
      </c>
      <c r="N110" s="35">
        <f>SUMIFS(СВЦЭМ!$C$34:$C$777,СВЦЭМ!$A$34:$A$777,$A110,СВЦЭМ!$B$34:$B$777,N$83)+'СЕТ СН'!$H$9+СВЦЭМ!$D$10+'СЕТ СН'!$H$5-'СЕТ СН'!$H$17</f>
        <v>4645.2333350299996</v>
      </c>
      <c r="O110" s="35">
        <f>SUMIFS(СВЦЭМ!$C$34:$C$777,СВЦЭМ!$A$34:$A$777,$A110,СВЦЭМ!$B$34:$B$777,O$83)+'СЕТ СН'!$H$9+СВЦЭМ!$D$10+'СЕТ СН'!$H$5-'СЕТ СН'!$H$17</f>
        <v>4638.3212678399996</v>
      </c>
      <c r="P110" s="35">
        <f>SUMIFS(СВЦЭМ!$C$34:$C$777,СВЦЭМ!$A$34:$A$777,$A110,СВЦЭМ!$B$34:$B$777,P$83)+'СЕТ СН'!$H$9+СВЦЭМ!$D$10+'СЕТ СН'!$H$5-'СЕТ СН'!$H$17</f>
        <v>4635.8012423700002</v>
      </c>
      <c r="Q110" s="35">
        <f>SUMIFS(СВЦЭМ!$C$34:$C$777,СВЦЭМ!$A$34:$A$777,$A110,СВЦЭМ!$B$34:$B$777,Q$83)+'СЕТ СН'!$H$9+СВЦЭМ!$D$10+'СЕТ СН'!$H$5-'СЕТ СН'!$H$17</f>
        <v>4633.0358228599998</v>
      </c>
      <c r="R110" s="35">
        <f>SUMIFS(СВЦЭМ!$C$34:$C$777,СВЦЭМ!$A$34:$A$777,$A110,СВЦЭМ!$B$34:$B$777,R$83)+'СЕТ СН'!$H$9+СВЦЭМ!$D$10+'СЕТ СН'!$H$5-'СЕТ СН'!$H$17</f>
        <v>4637.5885192599999</v>
      </c>
      <c r="S110" s="35">
        <f>SUMIFS(СВЦЭМ!$C$34:$C$777,СВЦЭМ!$A$34:$A$777,$A110,СВЦЭМ!$B$34:$B$777,S$83)+'СЕТ СН'!$H$9+СВЦЭМ!$D$10+'СЕТ СН'!$H$5-'СЕТ СН'!$H$17</f>
        <v>4635.6396272799993</v>
      </c>
      <c r="T110" s="35">
        <f>SUMIFS(СВЦЭМ!$C$34:$C$777,СВЦЭМ!$A$34:$A$777,$A110,СВЦЭМ!$B$34:$B$777,T$83)+'СЕТ СН'!$H$9+СВЦЭМ!$D$10+'СЕТ СН'!$H$5-'СЕТ СН'!$H$17</f>
        <v>4622.8598690399995</v>
      </c>
      <c r="U110" s="35">
        <f>SUMIFS(СВЦЭМ!$C$34:$C$777,СВЦЭМ!$A$34:$A$777,$A110,СВЦЭМ!$B$34:$B$777,U$83)+'СЕТ СН'!$H$9+СВЦЭМ!$D$10+'СЕТ СН'!$H$5-'СЕТ СН'!$H$17</f>
        <v>4617.9570470600001</v>
      </c>
      <c r="V110" s="35">
        <f>SUMIFS(СВЦЭМ!$C$34:$C$777,СВЦЭМ!$A$34:$A$777,$A110,СВЦЭМ!$B$34:$B$777,V$83)+'СЕТ СН'!$H$9+СВЦЭМ!$D$10+'СЕТ СН'!$H$5-'СЕТ СН'!$H$17</f>
        <v>4633.0244352700001</v>
      </c>
      <c r="W110" s="35">
        <f>SUMIFS(СВЦЭМ!$C$34:$C$777,СВЦЭМ!$A$34:$A$777,$A110,СВЦЭМ!$B$34:$B$777,W$83)+'СЕТ СН'!$H$9+СВЦЭМ!$D$10+'СЕТ СН'!$H$5-'СЕТ СН'!$H$17</f>
        <v>4599.5878482500002</v>
      </c>
      <c r="X110" s="35">
        <f>SUMIFS(СВЦЭМ!$C$34:$C$777,СВЦЭМ!$A$34:$A$777,$A110,СВЦЭМ!$B$34:$B$777,X$83)+'СЕТ СН'!$H$9+СВЦЭМ!$D$10+'СЕТ СН'!$H$5-'СЕТ СН'!$H$17</f>
        <v>4581.1112511299998</v>
      </c>
      <c r="Y110" s="35">
        <f>SUMIFS(СВЦЭМ!$C$34:$C$777,СВЦЭМ!$A$34:$A$777,$A110,СВЦЭМ!$B$34:$B$777,Y$83)+'СЕТ СН'!$H$9+СВЦЭМ!$D$10+'СЕТ СН'!$H$5-'СЕТ СН'!$H$17</f>
        <v>4593.2248828599995</v>
      </c>
    </row>
    <row r="111" spans="1:25" ht="15.75" x14ac:dyDescent="0.2">
      <c r="A111" s="34">
        <f t="shared" si="2"/>
        <v>42883</v>
      </c>
      <c r="B111" s="35">
        <f>SUMIFS(СВЦЭМ!$C$34:$C$777,СВЦЭМ!$A$34:$A$777,$A111,СВЦЭМ!$B$34:$B$777,B$83)+'СЕТ СН'!$H$9+СВЦЭМ!$D$10+'СЕТ СН'!$H$5-'СЕТ СН'!$H$17</f>
        <v>4654.4025871799995</v>
      </c>
      <c r="C111" s="35">
        <f>SUMIFS(СВЦЭМ!$C$34:$C$777,СВЦЭМ!$A$34:$A$777,$A111,СВЦЭМ!$B$34:$B$777,C$83)+'СЕТ СН'!$H$9+СВЦЭМ!$D$10+'СЕТ СН'!$H$5-'СЕТ СН'!$H$17</f>
        <v>4709.28752953</v>
      </c>
      <c r="D111" s="35">
        <f>SUMIFS(СВЦЭМ!$C$34:$C$777,СВЦЭМ!$A$34:$A$777,$A111,СВЦЭМ!$B$34:$B$777,D$83)+'СЕТ СН'!$H$9+СВЦЭМ!$D$10+'СЕТ СН'!$H$5-'СЕТ СН'!$H$17</f>
        <v>4742.7127019399995</v>
      </c>
      <c r="E111" s="35">
        <f>SUMIFS(СВЦЭМ!$C$34:$C$777,СВЦЭМ!$A$34:$A$777,$A111,СВЦЭМ!$B$34:$B$777,E$83)+'СЕТ СН'!$H$9+СВЦЭМ!$D$10+'СЕТ СН'!$H$5-'СЕТ СН'!$H$17</f>
        <v>4758.4485282200003</v>
      </c>
      <c r="F111" s="35">
        <f>SUMIFS(СВЦЭМ!$C$34:$C$777,СВЦЭМ!$A$34:$A$777,$A111,СВЦЭМ!$B$34:$B$777,F$83)+'СЕТ СН'!$H$9+СВЦЭМ!$D$10+'СЕТ СН'!$H$5-'СЕТ СН'!$H$17</f>
        <v>4756.0750174200002</v>
      </c>
      <c r="G111" s="35">
        <f>SUMIFS(СВЦЭМ!$C$34:$C$777,СВЦЭМ!$A$34:$A$777,$A111,СВЦЭМ!$B$34:$B$777,G$83)+'СЕТ СН'!$H$9+СВЦЭМ!$D$10+'СЕТ СН'!$H$5-'СЕТ СН'!$H$17</f>
        <v>4751.5347821599998</v>
      </c>
      <c r="H111" s="35">
        <f>SUMIFS(СВЦЭМ!$C$34:$C$777,СВЦЭМ!$A$34:$A$777,$A111,СВЦЭМ!$B$34:$B$777,H$83)+'СЕТ СН'!$H$9+СВЦЭМ!$D$10+'СЕТ СН'!$H$5-'СЕТ СН'!$H$17</f>
        <v>4726.8901860400001</v>
      </c>
      <c r="I111" s="35">
        <f>SUMIFS(СВЦЭМ!$C$34:$C$777,СВЦЭМ!$A$34:$A$777,$A111,СВЦЭМ!$B$34:$B$777,I$83)+'СЕТ СН'!$H$9+СВЦЭМ!$D$10+'СЕТ СН'!$H$5-'СЕТ СН'!$H$17</f>
        <v>4709.7427878099998</v>
      </c>
      <c r="J111" s="35">
        <f>SUMIFS(СВЦЭМ!$C$34:$C$777,СВЦЭМ!$A$34:$A$777,$A111,СВЦЭМ!$B$34:$B$777,J$83)+'СЕТ СН'!$H$9+СВЦЭМ!$D$10+'СЕТ СН'!$H$5-'СЕТ СН'!$H$17</f>
        <v>4654.8835504600002</v>
      </c>
      <c r="K111" s="35">
        <f>SUMIFS(СВЦЭМ!$C$34:$C$777,СВЦЭМ!$A$34:$A$777,$A111,СВЦЭМ!$B$34:$B$777,K$83)+'СЕТ СН'!$H$9+СВЦЭМ!$D$10+'СЕТ СН'!$H$5-'СЕТ СН'!$H$17</f>
        <v>4627.9552147200002</v>
      </c>
      <c r="L111" s="35">
        <f>SUMIFS(СВЦЭМ!$C$34:$C$777,СВЦЭМ!$A$34:$A$777,$A111,СВЦЭМ!$B$34:$B$777,L$83)+'СЕТ СН'!$H$9+СВЦЭМ!$D$10+'СЕТ СН'!$H$5-'СЕТ СН'!$H$17</f>
        <v>4605.8794454600002</v>
      </c>
      <c r="M111" s="35">
        <f>SUMIFS(СВЦЭМ!$C$34:$C$777,СВЦЭМ!$A$34:$A$777,$A111,СВЦЭМ!$B$34:$B$777,M$83)+'СЕТ СН'!$H$9+СВЦЭМ!$D$10+'СЕТ СН'!$H$5-'СЕТ СН'!$H$17</f>
        <v>4615.6113417899996</v>
      </c>
      <c r="N111" s="35">
        <f>SUMIFS(СВЦЭМ!$C$34:$C$777,СВЦЭМ!$A$34:$A$777,$A111,СВЦЭМ!$B$34:$B$777,N$83)+'СЕТ СН'!$H$9+СВЦЭМ!$D$10+'СЕТ СН'!$H$5-'СЕТ СН'!$H$17</f>
        <v>4627.8506419899995</v>
      </c>
      <c r="O111" s="35">
        <f>SUMIFS(СВЦЭМ!$C$34:$C$777,СВЦЭМ!$A$34:$A$777,$A111,СВЦЭМ!$B$34:$B$777,O$83)+'СЕТ СН'!$H$9+СВЦЭМ!$D$10+'СЕТ СН'!$H$5-'СЕТ СН'!$H$17</f>
        <v>4633.4163558999999</v>
      </c>
      <c r="P111" s="35">
        <f>SUMIFS(СВЦЭМ!$C$34:$C$777,СВЦЭМ!$A$34:$A$777,$A111,СВЦЭМ!$B$34:$B$777,P$83)+'СЕТ СН'!$H$9+СВЦЭМ!$D$10+'СЕТ СН'!$H$5-'СЕТ СН'!$H$17</f>
        <v>4642.2980277199995</v>
      </c>
      <c r="Q111" s="35">
        <f>SUMIFS(СВЦЭМ!$C$34:$C$777,СВЦЭМ!$A$34:$A$777,$A111,СВЦЭМ!$B$34:$B$777,Q$83)+'СЕТ СН'!$H$9+СВЦЭМ!$D$10+'СЕТ СН'!$H$5-'СЕТ СН'!$H$17</f>
        <v>4648.3166826099996</v>
      </c>
      <c r="R111" s="35">
        <f>SUMIFS(СВЦЭМ!$C$34:$C$777,СВЦЭМ!$A$34:$A$777,$A111,СВЦЭМ!$B$34:$B$777,R$83)+'СЕТ СН'!$H$9+СВЦЭМ!$D$10+'СЕТ СН'!$H$5-'СЕТ СН'!$H$17</f>
        <v>4649.8969722599995</v>
      </c>
      <c r="S111" s="35">
        <f>SUMIFS(СВЦЭМ!$C$34:$C$777,СВЦЭМ!$A$34:$A$777,$A111,СВЦЭМ!$B$34:$B$777,S$83)+'СЕТ СН'!$H$9+СВЦЭМ!$D$10+'СЕТ СН'!$H$5-'СЕТ СН'!$H$17</f>
        <v>4647.4685053399999</v>
      </c>
      <c r="T111" s="35">
        <f>SUMIFS(СВЦЭМ!$C$34:$C$777,СВЦЭМ!$A$34:$A$777,$A111,СВЦЭМ!$B$34:$B$777,T$83)+'СЕТ СН'!$H$9+СВЦЭМ!$D$10+'СЕТ СН'!$H$5-'СЕТ СН'!$H$17</f>
        <v>4625.1408762699994</v>
      </c>
      <c r="U111" s="35">
        <f>SUMIFS(СВЦЭМ!$C$34:$C$777,СВЦЭМ!$A$34:$A$777,$A111,СВЦЭМ!$B$34:$B$777,U$83)+'СЕТ СН'!$H$9+СВЦЭМ!$D$10+'СЕТ СН'!$H$5-'СЕТ СН'!$H$17</f>
        <v>4611.02406574</v>
      </c>
      <c r="V111" s="35">
        <f>SUMIFS(СВЦЭМ!$C$34:$C$777,СВЦЭМ!$A$34:$A$777,$A111,СВЦЭМ!$B$34:$B$777,V$83)+'СЕТ СН'!$H$9+СВЦЭМ!$D$10+'СЕТ СН'!$H$5-'СЕТ СН'!$H$17</f>
        <v>4582.0946044800003</v>
      </c>
      <c r="W111" s="35">
        <f>SUMIFS(СВЦЭМ!$C$34:$C$777,СВЦЭМ!$A$34:$A$777,$A111,СВЦЭМ!$B$34:$B$777,W$83)+'СЕТ СН'!$H$9+СВЦЭМ!$D$10+'СЕТ СН'!$H$5-'СЕТ СН'!$H$17</f>
        <v>4515.9295990600003</v>
      </c>
      <c r="X111" s="35">
        <f>SUMIFS(СВЦЭМ!$C$34:$C$777,СВЦЭМ!$A$34:$A$777,$A111,СВЦЭМ!$B$34:$B$777,X$83)+'СЕТ СН'!$H$9+СВЦЭМ!$D$10+'СЕТ СН'!$H$5-'СЕТ СН'!$H$17</f>
        <v>4539.6313090599997</v>
      </c>
      <c r="Y111" s="35">
        <f>SUMIFS(СВЦЭМ!$C$34:$C$777,СВЦЭМ!$A$34:$A$777,$A111,СВЦЭМ!$B$34:$B$777,Y$83)+'СЕТ СН'!$H$9+СВЦЭМ!$D$10+'СЕТ СН'!$H$5-'СЕТ СН'!$H$17</f>
        <v>4600.6830106500001</v>
      </c>
    </row>
    <row r="112" spans="1:25" ht="15.75" x14ac:dyDescent="0.2">
      <c r="A112" s="34">
        <f t="shared" si="2"/>
        <v>42884</v>
      </c>
      <c r="B112" s="35">
        <f>SUMIFS(СВЦЭМ!$C$34:$C$777,СВЦЭМ!$A$34:$A$777,$A112,СВЦЭМ!$B$34:$B$777,B$83)+'СЕТ СН'!$H$9+СВЦЭМ!$D$10+'СЕТ СН'!$H$5-'СЕТ СН'!$H$17</f>
        <v>4703.5780070000001</v>
      </c>
      <c r="C112" s="35">
        <f>SUMIFS(СВЦЭМ!$C$34:$C$777,СВЦЭМ!$A$34:$A$777,$A112,СВЦЭМ!$B$34:$B$777,C$83)+'СЕТ СН'!$H$9+СВЦЭМ!$D$10+'СЕТ СН'!$H$5-'СЕТ СН'!$H$17</f>
        <v>4771.3711339199999</v>
      </c>
      <c r="D112" s="35">
        <f>SUMIFS(СВЦЭМ!$C$34:$C$777,СВЦЭМ!$A$34:$A$777,$A112,СВЦЭМ!$B$34:$B$777,D$83)+'СЕТ СН'!$H$9+СВЦЭМ!$D$10+'СЕТ СН'!$H$5-'СЕТ СН'!$H$17</f>
        <v>4810.0556317099999</v>
      </c>
      <c r="E112" s="35">
        <f>SUMIFS(СВЦЭМ!$C$34:$C$777,СВЦЭМ!$A$34:$A$777,$A112,СВЦЭМ!$B$34:$B$777,E$83)+'СЕТ СН'!$H$9+СВЦЭМ!$D$10+'СЕТ СН'!$H$5-'СЕТ СН'!$H$17</f>
        <v>4828.1146369899998</v>
      </c>
      <c r="F112" s="35">
        <f>SUMIFS(СВЦЭМ!$C$34:$C$777,СВЦЭМ!$A$34:$A$777,$A112,СВЦЭМ!$B$34:$B$777,F$83)+'СЕТ СН'!$H$9+СВЦЭМ!$D$10+'СЕТ СН'!$H$5-'СЕТ СН'!$H$17</f>
        <v>4817.79627583</v>
      </c>
      <c r="G112" s="35">
        <f>SUMIFS(СВЦЭМ!$C$34:$C$777,СВЦЭМ!$A$34:$A$777,$A112,СВЦЭМ!$B$34:$B$777,G$83)+'СЕТ СН'!$H$9+СВЦЭМ!$D$10+'СЕТ СН'!$H$5-'СЕТ СН'!$H$17</f>
        <v>4797.1644272699996</v>
      </c>
      <c r="H112" s="35">
        <f>SUMIFS(СВЦЭМ!$C$34:$C$777,СВЦЭМ!$A$34:$A$777,$A112,СВЦЭМ!$B$34:$B$777,H$83)+'СЕТ СН'!$H$9+СВЦЭМ!$D$10+'СЕТ СН'!$H$5-'СЕТ СН'!$H$17</f>
        <v>4747.1346844700001</v>
      </c>
      <c r="I112" s="35">
        <f>SUMIFS(СВЦЭМ!$C$34:$C$777,СВЦЭМ!$A$34:$A$777,$A112,СВЦЭМ!$B$34:$B$777,I$83)+'СЕТ СН'!$H$9+СВЦЭМ!$D$10+'СЕТ СН'!$H$5-'СЕТ СН'!$H$17</f>
        <v>4683.9915108799996</v>
      </c>
      <c r="J112" s="35">
        <f>SUMIFS(СВЦЭМ!$C$34:$C$777,СВЦЭМ!$A$34:$A$777,$A112,СВЦЭМ!$B$34:$B$777,J$83)+'СЕТ СН'!$H$9+СВЦЭМ!$D$10+'СЕТ СН'!$H$5-'СЕТ СН'!$H$17</f>
        <v>4647.2135240500002</v>
      </c>
      <c r="K112" s="35">
        <f>SUMIFS(СВЦЭМ!$C$34:$C$777,СВЦЭМ!$A$34:$A$777,$A112,СВЦЭМ!$B$34:$B$777,K$83)+'СЕТ СН'!$H$9+СВЦЭМ!$D$10+'СЕТ СН'!$H$5-'СЕТ СН'!$H$17</f>
        <v>4622.1248831499997</v>
      </c>
      <c r="L112" s="35">
        <f>SUMIFS(СВЦЭМ!$C$34:$C$777,СВЦЭМ!$A$34:$A$777,$A112,СВЦЭМ!$B$34:$B$777,L$83)+'СЕТ СН'!$H$9+СВЦЭМ!$D$10+'СЕТ СН'!$H$5-'СЕТ СН'!$H$17</f>
        <v>4621.55703077</v>
      </c>
      <c r="M112" s="35">
        <f>SUMIFS(СВЦЭМ!$C$34:$C$777,СВЦЭМ!$A$34:$A$777,$A112,СВЦЭМ!$B$34:$B$777,M$83)+'СЕТ СН'!$H$9+СВЦЭМ!$D$10+'СЕТ СН'!$H$5-'СЕТ СН'!$H$17</f>
        <v>4649.3555620799998</v>
      </c>
      <c r="N112" s="35">
        <f>SUMIFS(СВЦЭМ!$C$34:$C$777,СВЦЭМ!$A$34:$A$777,$A112,СВЦЭМ!$B$34:$B$777,N$83)+'СЕТ СН'!$H$9+СВЦЭМ!$D$10+'СЕТ СН'!$H$5-'СЕТ СН'!$H$17</f>
        <v>4662.3848105500001</v>
      </c>
      <c r="O112" s="35">
        <f>SUMIFS(СВЦЭМ!$C$34:$C$777,СВЦЭМ!$A$34:$A$777,$A112,СВЦЭМ!$B$34:$B$777,O$83)+'СЕТ СН'!$H$9+СВЦЭМ!$D$10+'СЕТ СН'!$H$5-'СЕТ СН'!$H$17</f>
        <v>4660.2842374100001</v>
      </c>
      <c r="P112" s="35">
        <f>SUMIFS(СВЦЭМ!$C$34:$C$777,СВЦЭМ!$A$34:$A$777,$A112,СВЦЭМ!$B$34:$B$777,P$83)+'СЕТ СН'!$H$9+СВЦЭМ!$D$10+'СЕТ СН'!$H$5-'СЕТ СН'!$H$17</f>
        <v>4677.4670925800001</v>
      </c>
      <c r="Q112" s="35">
        <f>SUMIFS(СВЦЭМ!$C$34:$C$777,СВЦЭМ!$A$34:$A$777,$A112,СВЦЭМ!$B$34:$B$777,Q$83)+'СЕТ СН'!$H$9+СВЦЭМ!$D$10+'СЕТ СН'!$H$5-'СЕТ СН'!$H$17</f>
        <v>4681.2954195299999</v>
      </c>
      <c r="R112" s="35">
        <f>SUMIFS(СВЦЭМ!$C$34:$C$777,СВЦЭМ!$A$34:$A$777,$A112,СВЦЭМ!$B$34:$B$777,R$83)+'СЕТ СН'!$H$9+СВЦЭМ!$D$10+'СЕТ СН'!$H$5-'СЕТ СН'!$H$17</f>
        <v>4690.5699044100002</v>
      </c>
      <c r="S112" s="35">
        <f>SUMIFS(СВЦЭМ!$C$34:$C$777,СВЦЭМ!$A$34:$A$777,$A112,СВЦЭМ!$B$34:$B$777,S$83)+'СЕТ СН'!$H$9+СВЦЭМ!$D$10+'СЕТ СН'!$H$5-'СЕТ СН'!$H$17</f>
        <v>4688.4682960299997</v>
      </c>
      <c r="T112" s="35">
        <f>SUMIFS(СВЦЭМ!$C$34:$C$777,СВЦЭМ!$A$34:$A$777,$A112,СВЦЭМ!$B$34:$B$777,T$83)+'СЕТ СН'!$H$9+СВЦЭМ!$D$10+'СЕТ СН'!$H$5-'СЕТ СН'!$H$17</f>
        <v>4668.3725364499996</v>
      </c>
      <c r="U112" s="35">
        <f>SUMIFS(СВЦЭМ!$C$34:$C$777,СВЦЭМ!$A$34:$A$777,$A112,СВЦЭМ!$B$34:$B$777,U$83)+'СЕТ СН'!$H$9+СВЦЭМ!$D$10+'СЕТ СН'!$H$5-'СЕТ СН'!$H$17</f>
        <v>4652.3955344200003</v>
      </c>
      <c r="V112" s="35">
        <f>SUMIFS(СВЦЭМ!$C$34:$C$777,СВЦЭМ!$A$34:$A$777,$A112,СВЦЭМ!$B$34:$B$777,V$83)+'СЕТ СН'!$H$9+СВЦЭМ!$D$10+'СЕТ СН'!$H$5-'СЕТ СН'!$H$17</f>
        <v>4614.6678377600001</v>
      </c>
      <c r="W112" s="35">
        <f>SUMIFS(СВЦЭМ!$C$34:$C$777,СВЦЭМ!$A$34:$A$777,$A112,СВЦЭМ!$B$34:$B$777,W$83)+'СЕТ СН'!$H$9+СВЦЭМ!$D$10+'СЕТ СН'!$H$5-'СЕТ СН'!$H$17</f>
        <v>4553.4764952599999</v>
      </c>
      <c r="X112" s="35">
        <f>SUMIFS(СВЦЭМ!$C$34:$C$777,СВЦЭМ!$A$34:$A$777,$A112,СВЦЭМ!$B$34:$B$777,X$83)+'СЕТ СН'!$H$9+СВЦЭМ!$D$10+'СЕТ СН'!$H$5-'СЕТ СН'!$H$17</f>
        <v>4579.8567918299996</v>
      </c>
      <c r="Y112" s="35">
        <f>SUMIFS(СВЦЭМ!$C$34:$C$777,СВЦЭМ!$A$34:$A$777,$A112,СВЦЭМ!$B$34:$B$777,Y$83)+'СЕТ СН'!$H$9+СВЦЭМ!$D$10+'СЕТ СН'!$H$5-'СЕТ СН'!$H$17</f>
        <v>4643.7192792899996</v>
      </c>
    </row>
    <row r="113" spans="1:27" ht="15.75" x14ac:dyDescent="0.2">
      <c r="A113" s="34">
        <f t="shared" si="2"/>
        <v>42885</v>
      </c>
      <c r="B113" s="35">
        <f>SUMIFS(СВЦЭМ!$C$34:$C$777,СВЦЭМ!$A$34:$A$777,$A113,СВЦЭМ!$B$34:$B$777,B$83)+'СЕТ СН'!$H$9+СВЦЭМ!$D$10+'СЕТ СН'!$H$5-'СЕТ СН'!$H$17</f>
        <v>4725.7170591899994</v>
      </c>
      <c r="C113" s="35">
        <f>SUMIFS(СВЦЭМ!$C$34:$C$777,СВЦЭМ!$A$34:$A$777,$A113,СВЦЭМ!$B$34:$B$777,C$83)+'СЕТ СН'!$H$9+СВЦЭМ!$D$10+'СЕТ СН'!$H$5-'СЕТ СН'!$H$17</f>
        <v>4791.0957070999993</v>
      </c>
      <c r="D113" s="35">
        <f>SUMIFS(СВЦЭМ!$C$34:$C$777,СВЦЭМ!$A$34:$A$777,$A113,СВЦЭМ!$B$34:$B$777,D$83)+'СЕТ СН'!$H$9+СВЦЭМ!$D$10+'СЕТ СН'!$H$5-'СЕТ СН'!$H$17</f>
        <v>4794.0533386400002</v>
      </c>
      <c r="E113" s="35">
        <f>SUMIFS(СВЦЭМ!$C$34:$C$777,СВЦЭМ!$A$34:$A$777,$A113,СВЦЭМ!$B$34:$B$777,E$83)+'СЕТ СН'!$H$9+СВЦЭМ!$D$10+'СЕТ СН'!$H$5-'СЕТ СН'!$H$17</f>
        <v>4786.2531515600003</v>
      </c>
      <c r="F113" s="35">
        <f>SUMIFS(СВЦЭМ!$C$34:$C$777,СВЦЭМ!$A$34:$A$777,$A113,СВЦЭМ!$B$34:$B$777,F$83)+'СЕТ СН'!$H$9+СВЦЭМ!$D$10+'СЕТ СН'!$H$5-'СЕТ СН'!$H$17</f>
        <v>4786.8204765099999</v>
      </c>
      <c r="G113" s="35">
        <f>SUMIFS(СВЦЭМ!$C$34:$C$777,СВЦЭМ!$A$34:$A$777,$A113,СВЦЭМ!$B$34:$B$777,G$83)+'СЕТ СН'!$H$9+СВЦЭМ!$D$10+'СЕТ СН'!$H$5-'СЕТ СН'!$H$17</f>
        <v>4796.18326394</v>
      </c>
      <c r="H113" s="35">
        <f>SUMIFS(СВЦЭМ!$C$34:$C$777,СВЦЭМ!$A$34:$A$777,$A113,СВЦЭМ!$B$34:$B$777,H$83)+'СЕТ СН'!$H$9+СВЦЭМ!$D$10+'СЕТ СН'!$H$5-'СЕТ СН'!$H$17</f>
        <v>4748.1352886200002</v>
      </c>
      <c r="I113" s="35">
        <f>SUMIFS(СВЦЭМ!$C$34:$C$777,СВЦЭМ!$A$34:$A$777,$A113,СВЦЭМ!$B$34:$B$777,I$83)+'СЕТ СН'!$H$9+СВЦЭМ!$D$10+'СЕТ СН'!$H$5-'СЕТ СН'!$H$17</f>
        <v>4665.0171566600002</v>
      </c>
      <c r="J113" s="35">
        <f>SUMIFS(СВЦЭМ!$C$34:$C$777,СВЦЭМ!$A$34:$A$777,$A113,СВЦЭМ!$B$34:$B$777,J$83)+'СЕТ СН'!$H$9+СВЦЭМ!$D$10+'СЕТ СН'!$H$5-'СЕТ СН'!$H$17</f>
        <v>4620.8638177499997</v>
      </c>
      <c r="K113" s="35">
        <f>SUMIFS(СВЦЭМ!$C$34:$C$777,СВЦЭМ!$A$34:$A$777,$A113,СВЦЭМ!$B$34:$B$777,K$83)+'СЕТ СН'!$H$9+СВЦЭМ!$D$10+'СЕТ СН'!$H$5-'СЕТ СН'!$H$17</f>
        <v>4570.9545266699997</v>
      </c>
      <c r="L113" s="35">
        <f>SUMIFS(СВЦЭМ!$C$34:$C$777,СВЦЭМ!$A$34:$A$777,$A113,СВЦЭМ!$B$34:$B$777,L$83)+'СЕТ СН'!$H$9+СВЦЭМ!$D$10+'СЕТ СН'!$H$5-'СЕТ СН'!$H$17</f>
        <v>4568.3524863000002</v>
      </c>
      <c r="M113" s="35">
        <f>SUMIFS(СВЦЭМ!$C$34:$C$777,СВЦЭМ!$A$34:$A$777,$A113,СВЦЭМ!$B$34:$B$777,M$83)+'СЕТ СН'!$H$9+СВЦЭМ!$D$10+'СЕТ СН'!$H$5-'СЕТ СН'!$H$17</f>
        <v>4575.8672715499997</v>
      </c>
      <c r="N113" s="35">
        <f>SUMIFS(СВЦЭМ!$C$34:$C$777,СВЦЭМ!$A$34:$A$777,$A113,СВЦЭМ!$B$34:$B$777,N$83)+'СЕТ СН'!$H$9+СВЦЭМ!$D$10+'СЕТ СН'!$H$5-'СЕТ СН'!$H$17</f>
        <v>4594.0766926899996</v>
      </c>
      <c r="O113" s="35">
        <f>SUMIFS(СВЦЭМ!$C$34:$C$777,СВЦЭМ!$A$34:$A$777,$A113,СВЦЭМ!$B$34:$B$777,O$83)+'СЕТ СН'!$H$9+СВЦЭМ!$D$10+'СЕТ СН'!$H$5-'СЕТ СН'!$H$17</f>
        <v>4594.6935050599996</v>
      </c>
      <c r="P113" s="35">
        <f>SUMIFS(СВЦЭМ!$C$34:$C$777,СВЦЭМ!$A$34:$A$777,$A113,СВЦЭМ!$B$34:$B$777,P$83)+'СЕТ СН'!$H$9+СВЦЭМ!$D$10+'СЕТ СН'!$H$5-'СЕТ СН'!$H$17</f>
        <v>4615.8734067999994</v>
      </c>
      <c r="Q113" s="35">
        <f>SUMIFS(СВЦЭМ!$C$34:$C$777,СВЦЭМ!$A$34:$A$777,$A113,СВЦЭМ!$B$34:$B$777,Q$83)+'СЕТ СН'!$H$9+СВЦЭМ!$D$10+'СЕТ СН'!$H$5-'СЕТ СН'!$H$17</f>
        <v>4617.4256605700002</v>
      </c>
      <c r="R113" s="35">
        <f>SUMIFS(СВЦЭМ!$C$34:$C$777,СВЦЭМ!$A$34:$A$777,$A113,СВЦЭМ!$B$34:$B$777,R$83)+'СЕТ СН'!$H$9+СВЦЭМ!$D$10+'СЕТ СН'!$H$5-'СЕТ СН'!$H$17</f>
        <v>4615.6386649199994</v>
      </c>
      <c r="S113" s="35">
        <f>SUMIFS(СВЦЭМ!$C$34:$C$777,СВЦЭМ!$A$34:$A$777,$A113,СВЦЭМ!$B$34:$B$777,S$83)+'СЕТ СН'!$H$9+СВЦЭМ!$D$10+'СЕТ СН'!$H$5-'СЕТ СН'!$H$17</f>
        <v>4608.8602504099999</v>
      </c>
      <c r="T113" s="35">
        <f>SUMIFS(СВЦЭМ!$C$34:$C$777,СВЦЭМ!$A$34:$A$777,$A113,СВЦЭМ!$B$34:$B$777,T$83)+'СЕТ СН'!$H$9+СВЦЭМ!$D$10+'СЕТ СН'!$H$5-'СЕТ СН'!$H$17</f>
        <v>4596.7095705000002</v>
      </c>
      <c r="U113" s="35">
        <f>SUMIFS(СВЦЭМ!$C$34:$C$777,СВЦЭМ!$A$34:$A$777,$A113,СВЦЭМ!$B$34:$B$777,U$83)+'СЕТ СН'!$H$9+СВЦЭМ!$D$10+'СЕТ СН'!$H$5-'СЕТ СН'!$H$17</f>
        <v>4589.1291840499998</v>
      </c>
      <c r="V113" s="35">
        <f>SUMIFS(СВЦЭМ!$C$34:$C$777,СВЦЭМ!$A$34:$A$777,$A113,СВЦЭМ!$B$34:$B$777,V$83)+'СЕТ СН'!$H$9+СВЦЭМ!$D$10+'СЕТ СН'!$H$5-'СЕТ СН'!$H$17</f>
        <v>4570.3783621900002</v>
      </c>
      <c r="W113" s="35">
        <f>SUMIFS(СВЦЭМ!$C$34:$C$777,СВЦЭМ!$A$34:$A$777,$A113,СВЦЭМ!$B$34:$B$777,W$83)+'СЕТ СН'!$H$9+СВЦЭМ!$D$10+'СЕТ СН'!$H$5-'СЕТ СН'!$H$17</f>
        <v>4570.0565041999998</v>
      </c>
      <c r="X113" s="35">
        <f>SUMIFS(СВЦЭМ!$C$34:$C$777,СВЦЭМ!$A$34:$A$777,$A113,СВЦЭМ!$B$34:$B$777,X$83)+'СЕТ СН'!$H$9+СВЦЭМ!$D$10+'СЕТ СН'!$H$5-'СЕТ СН'!$H$17</f>
        <v>4562.5370465099995</v>
      </c>
      <c r="Y113" s="35">
        <f>SUMIFS(СВЦЭМ!$C$34:$C$777,СВЦЭМ!$A$34:$A$777,$A113,СВЦЭМ!$B$34:$B$777,Y$83)+'СЕТ СН'!$H$9+СВЦЭМ!$D$10+'СЕТ СН'!$H$5-'СЕТ СН'!$H$17</f>
        <v>4620.3235030599999</v>
      </c>
      <c r="AA113" s="36"/>
    </row>
    <row r="114" spans="1:27" ht="15.75" x14ac:dyDescent="0.2">
      <c r="A114" s="34">
        <f t="shared" si="2"/>
        <v>42886</v>
      </c>
      <c r="B114" s="35">
        <f>SUMIFS(СВЦЭМ!$C$34:$C$777,СВЦЭМ!$A$34:$A$777,$A114,СВЦЭМ!$B$34:$B$777,B$83)+'СЕТ СН'!$H$9+СВЦЭМ!$D$10+'СЕТ СН'!$H$5-'СЕТ СН'!$H$17</f>
        <v>4731.8274047099994</v>
      </c>
      <c r="C114" s="35">
        <f>SUMIFS(СВЦЭМ!$C$34:$C$777,СВЦЭМ!$A$34:$A$777,$A114,СВЦЭМ!$B$34:$B$777,C$83)+'СЕТ СН'!$H$9+СВЦЭМ!$D$10+'СЕТ СН'!$H$5-'СЕТ СН'!$H$17</f>
        <v>4786.4342519799993</v>
      </c>
      <c r="D114" s="35">
        <f>SUMIFS(СВЦЭМ!$C$34:$C$777,СВЦЭМ!$A$34:$A$777,$A114,СВЦЭМ!$B$34:$B$777,D$83)+'СЕТ СН'!$H$9+СВЦЭМ!$D$10+'СЕТ СН'!$H$5-'СЕТ СН'!$H$17</f>
        <v>4819.9955243799996</v>
      </c>
      <c r="E114" s="35">
        <f>SUMIFS(СВЦЭМ!$C$34:$C$777,СВЦЭМ!$A$34:$A$777,$A114,СВЦЭМ!$B$34:$B$777,E$83)+'СЕТ СН'!$H$9+СВЦЭМ!$D$10+'СЕТ СН'!$H$5-'СЕТ СН'!$H$17</f>
        <v>4815.8574531499999</v>
      </c>
      <c r="F114" s="35">
        <f>SUMIFS(СВЦЭМ!$C$34:$C$777,СВЦЭМ!$A$34:$A$777,$A114,СВЦЭМ!$B$34:$B$777,F$83)+'СЕТ СН'!$H$9+СВЦЭМ!$D$10+'СЕТ СН'!$H$5-'СЕТ СН'!$H$17</f>
        <v>4815.3793944299996</v>
      </c>
      <c r="G114" s="35">
        <f>SUMIFS(СВЦЭМ!$C$34:$C$777,СВЦЭМ!$A$34:$A$777,$A114,СВЦЭМ!$B$34:$B$777,G$83)+'СЕТ СН'!$H$9+СВЦЭМ!$D$10+'СЕТ СН'!$H$5-'СЕТ СН'!$H$17</f>
        <v>4812.83485578</v>
      </c>
      <c r="H114" s="35">
        <f>SUMIFS(СВЦЭМ!$C$34:$C$777,СВЦЭМ!$A$34:$A$777,$A114,СВЦЭМ!$B$34:$B$777,H$83)+'СЕТ СН'!$H$9+СВЦЭМ!$D$10+'СЕТ СН'!$H$5-'СЕТ СН'!$H$17</f>
        <v>4740.6140445299998</v>
      </c>
      <c r="I114" s="35">
        <f>SUMIFS(СВЦЭМ!$C$34:$C$777,СВЦЭМ!$A$34:$A$777,$A114,СВЦЭМ!$B$34:$B$777,I$83)+'СЕТ СН'!$H$9+СВЦЭМ!$D$10+'СЕТ СН'!$H$5-'СЕТ СН'!$H$17</f>
        <v>4678.7587553699996</v>
      </c>
      <c r="J114" s="35">
        <f>SUMIFS(СВЦЭМ!$C$34:$C$777,СВЦЭМ!$A$34:$A$777,$A114,СВЦЭМ!$B$34:$B$777,J$83)+'СЕТ СН'!$H$9+СВЦЭМ!$D$10+'СЕТ СН'!$H$5-'СЕТ СН'!$H$17</f>
        <v>4637.6045616499996</v>
      </c>
      <c r="K114" s="35">
        <f>SUMIFS(СВЦЭМ!$C$34:$C$777,СВЦЭМ!$A$34:$A$777,$A114,СВЦЭМ!$B$34:$B$777,K$83)+'СЕТ СН'!$H$9+СВЦЭМ!$D$10+'СЕТ СН'!$H$5-'СЕТ СН'!$H$17</f>
        <v>4646.5535017900002</v>
      </c>
      <c r="L114" s="35">
        <f>SUMIFS(СВЦЭМ!$C$34:$C$777,СВЦЭМ!$A$34:$A$777,$A114,СВЦЭМ!$B$34:$B$777,L$83)+'СЕТ СН'!$H$9+СВЦЭМ!$D$10+'СЕТ СН'!$H$5-'СЕТ СН'!$H$17</f>
        <v>4637.8508268799997</v>
      </c>
      <c r="M114" s="35">
        <f>SUMIFS(СВЦЭМ!$C$34:$C$777,СВЦЭМ!$A$34:$A$777,$A114,СВЦЭМ!$B$34:$B$777,M$83)+'СЕТ СН'!$H$9+СВЦЭМ!$D$10+'СЕТ СН'!$H$5-'СЕТ СН'!$H$17</f>
        <v>4641.6745436599995</v>
      </c>
      <c r="N114" s="35">
        <f>SUMIFS(СВЦЭМ!$C$34:$C$777,СВЦЭМ!$A$34:$A$777,$A114,СВЦЭМ!$B$34:$B$777,N$83)+'СЕТ СН'!$H$9+СВЦЭМ!$D$10+'СЕТ СН'!$H$5-'СЕТ СН'!$H$17</f>
        <v>4635.0900102300002</v>
      </c>
      <c r="O114" s="35">
        <f>SUMIFS(СВЦЭМ!$C$34:$C$777,СВЦЭМ!$A$34:$A$777,$A114,СВЦЭМ!$B$34:$B$777,O$83)+'СЕТ СН'!$H$9+СВЦЭМ!$D$10+'СЕТ СН'!$H$5-'СЕТ СН'!$H$17</f>
        <v>4642.0591936399996</v>
      </c>
      <c r="P114" s="35">
        <f>SUMIFS(СВЦЭМ!$C$34:$C$777,СВЦЭМ!$A$34:$A$777,$A114,СВЦЭМ!$B$34:$B$777,P$83)+'СЕТ СН'!$H$9+СВЦЭМ!$D$10+'СЕТ СН'!$H$5-'СЕТ СН'!$H$17</f>
        <v>4646.0458083799995</v>
      </c>
      <c r="Q114" s="35">
        <f>SUMIFS(СВЦЭМ!$C$34:$C$777,СВЦЭМ!$A$34:$A$777,$A114,СВЦЭМ!$B$34:$B$777,Q$83)+'СЕТ СН'!$H$9+СВЦЭМ!$D$10+'СЕТ СН'!$H$5-'СЕТ СН'!$H$17</f>
        <v>4646.1721736199997</v>
      </c>
      <c r="R114" s="35">
        <f>SUMIFS(СВЦЭМ!$C$34:$C$777,СВЦЭМ!$A$34:$A$777,$A114,СВЦЭМ!$B$34:$B$777,R$83)+'СЕТ СН'!$H$9+СВЦЭМ!$D$10+'СЕТ СН'!$H$5-'СЕТ СН'!$H$17</f>
        <v>4641.1387914799998</v>
      </c>
      <c r="S114" s="35">
        <f>SUMIFS(СВЦЭМ!$C$34:$C$777,СВЦЭМ!$A$34:$A$777,$A114,СВЦЭМ!$B$34:$B$777,S$83)+'СЕТ СН'!$H$9+СВЦЭМ!$D$10+'СЕТ СН'!$H$5-'СЕТ СН'!$H$17</f>
        <v>4641.6575209599996</v>
      </c>
      <c r="T114" s="35">
        <f>SUMIFS(СВЦЭМ!$C$34:$C$777,СВЦЭМ!$A$34:$A$777,$A114,СВЦЭМ!$B$34:$B$777,T$83)+'СЕТ СН'!$H$9+СВЦЭМ!$D$10+'СЕТ СН'!$H$5-'СЕТ СН'!$H$17</f>
        <v>4640.7034739499995</v>
      </c>
      <c r="U114" s="35">
        <f>SUMIFS(СВЦЭМ!$C$34:$C$777,СВЦЭМ!$A$34:$A$777,$A114,СВЦЭМ!$B$34:$B$777,U$83)+'СЕТ СН'!$H$9+СВЦЭМ!$D$10+'СЕТ СН'!$H$5-'СЕТ СН'!$H$17</f>
        <v>4642.5085725199997</v>
      </c>
      <c r="V114" s="35">
        <f>SUMIFS(СВЦЭМ!$C$34:$C$777,СВЦЭМ!$A$34:$A$777,$A114,СВЦЭМ!$B$34:$B$777,V$83)+'СЕТ СН'!$H$9+СВЦЭМ!$D$10+'СЕТ СН'!$H$5-'СЕТ СН'!$H$17</f>
        <v>4617.4916247000001</v>
      </c>
      <c r="W114" s="35">
        <f>SUMIFS(СВЦЭМ!$C$34:$C$777,СВЦЭМ!$A$34:$A$777,$A114,СВЦЭМ!$B$34:$B$777,W$83)+'СЕТ СН'!$H$9+СВЦЭМ!$D$10+'СЕТ СН'!$H$5-'СЕТ СН'!$H$17</f>
        <v>4574.0769111099999</v>
      </c>
      <c r="X114" s="35">
        <f>SUMIFS(СВЦЭМ!$C$34:$C$777,СВЦЭМ!$A$34:$A$777,$A114,СВЦЭМ!$B$34:$B$777,X$83)+'СЕТ СН'!$H$9+СВЦЭМ!$D$10+'СЕТ СН'!$H$5-'СЕТ СН'!$H$17</f>
        <v>4598.2470727499995</v>
      </c>
      <c r="Y114" s="35">
        <f>SUMIFS(СВЦЭМ!$C$34:$C$777,СВЦЭМ!$A$34:$A$777,$A114,СВЦЭМ!$B$34:$B$777,Y$83)+'СЕТ СН'!$H$9+СВЦЭМ!$D$10+'СЕТ СН'!$H$5-'СЕТ СН'!$H$17</f>
        <v>4641.3382621199999</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01.05.2017</v>
      </c>
      <c r="B120" s="35">
        <f>SUMIFS(СВЦЭМ!$C$34:$C$777,СВЦЭМ!$A$34:$A$777,$A120,СВЦЭМ!$B$34:$B$777,B$119)+'СЕТ СН'!$I$9+СВЦЭМ!$D$10+'СЕТ СН'!$I$5-'СЕТ СН'!$I$17</f>
        <v>5026.797031869999</v>
      </c>
      <c r="C120" s="35">
        <f>SUMIFS(СВЦЭМ!$C$34:$C$777,СВЦЭМ!$A$34:$A$777,$A120,СВЦЭМ!$B$34:$B$777,C$119)+'СЕТ СН'!$I$9+СВЦЭМ!$D$10+'СЕТ СН'!$I$5-'СЕТ СН'!$I$17</f>
        <v>5029.7610108299996</v>
      </c>
      <c r="D120" s="35">
        <f>SUMIFS(СВЦЭМ!$C$34:$C$777,СВЦЭМ!$A$34:$A$777,$A120,СВЦЭМ!$B$34:$B$777,D$119)+'СЕТ СН'!$I$9+СВЦЭМ!$D$10+'СЕТ СН'!$I$5-'СЕТ СН'!$I$17</f>
        <v>5159.6484467499995</v>
      </c>
      <c r="E120" s="35">
        <f>SUMIFS(СВЦЭМ!$C$34:$C$777,СВЦЭМ!$A$34:$A$777,$A120,СВЦЭМ!$B$34:$B$777,E$119)+'СЕТ СН'!$I$9+СВЦЭМ!$D$10+'СЕТ СН'!$I$5-'СЕТ СН'!$I$17</f>
        <v>5173.1931002299998</v>
      </c>
      <c r="F120" s="35">
        <f>SUMIFS(СВЦЭМ!$C$34:$C$777,СВЦЭМ!$A$34:$A$777,$A120,СВЦЭМ!$B$34:$B$777,F$119)+'СЕТ СН'!$I$9+СВЦЭМ!$D$10+'СЕТ СН'!$I$5-'СЕТ СН'!$I$17</f>
        <v>5177.5362750199993</v>
      </c>
      <c r="G120" s="35">
        <f>SUMIFS(СВЦЭМ!$C$34:$C$777,СВЦЭМ!$A$34:$A$777,$A120,СВЦЭМ!$B$34:$B$777,G$119)+'СЕТ СН'!$I$9+СВЦЭМ!$D$10+'СЕТ СН'!$I$5-'СЕТ СН'!$I$17</f>
        <v>5170.7110239599997</v>
      </c>
      <c r="H120" s="35">
        <f>SUMIFS(СВЦЭМ!$C$34:$C$777,СВЦЭМ!$A$34:$A$777,$A120,СВЦЭМ!$B$34:$B$777,H$119)+'СЕТ СН'!$I$9+СВЦЭМ!$D$10+'СЕТ СН'!$I$5-'СЕТ СН'!$I$17</f>
        <v>5147.2638639399993</v>
      </c>
      <c r="I120" s="35">
        <f>SUMIFS(СВЦЭМ!$C$34:$C$777,СВЦЭМ!$A$34:$A$777,$A120,СВЦЭМ!$B$34:$B$777,I$119)+'СЕТ СН'!$I$9+СВЦЭМ!$D$10+'СЕТ СН'!$I$5-'СЕТ СН'!$I$17</f>
        <v>5026.6022972899991</v>
      </c>
      <c r="J120" s="35">
        <f>SUMIFS(СВЦЭМ!$C$34:$C$777,СВЦЭМ!$A$34:$A$777,$A120,СВЦЭМ!$B$34:$B$777,J$119)+'СЕТ СН'!$I$9+СВЦЭМ!$D$10+'СЕТ СН'!$I$5-'СЕТ СН'!$I$17</f>
        <v>4905.9707276899999</v>
      </c>
      <c r="K120" s="35">
        <f>SUMIFS(СВЦЭМ!$C$34:$C$777,СВЦЭМ!$A$34:$A$777,$A120,СВЦЭМ!$B$34:$B$777,K$119)+'СЕТ СН'!$I$9+СВЦЭМ!$D$10+'СЕТ СН'!$I$5-'СЕТ СН'!$I$17</f>
        <v>4832.6313504399996</v>
      </c>
      <c r="L120" s="35">
        <f>SUMIFS(СВЦЭМ!$C$34:$C$777,СВЦЭМ!$A$34:$A$777,$A120,СВЦЭМ!$B$34:$B$777,L$119)+'СЕТ СН'!$I$9+СВЦЭМ!$D$10+'СЕТ СН'!$I$5-'СЕТ СН'!$I$17</f>
        <v>4790.7708446899996</v>
      </c>
      <c r="M120" s="35">
        <f>SUMIFS(СВЦЭМ!$C$34:$C$777,СВЦЭМ!$A$34:$A$777,$A120,СВЦЭМ!$B$34:$B$777,M$119)+'СЕТ СН'!$I$9+СВЦЭМ!$D$10+'СЕТ СН'!$I$5-'СЕТ СН'!$I$17</f>
        <v>4789.4522905599997</v>
      </c>
      <c r="N120" s="35">
        <f>SUMIFS(СВЦЭМ!$C$34:$C$777,СВЦЭМ!$A$34:$A$777,$A120,СВЦЭМ!$B$34:$B$777,N$119)+'СЕТ СН'!$I$9+СВЦЭМ!$D$10+'СЕТ СН'!$I$5-'СЕТ СН'!$I$17</f>
        <v>4781.5791701099997</v>
      </c>
      <c r="O120" s="35">
        <f>SUMIFS(СВЦЭМ!$C$34:$C$777,СВЦЭМ!$A$34:$A$777,$A120,СВЦЭМ!$B$34:$B$777,O$119)+'СЕТ СН'!$I$9+СВЦЭМ!$D$10+'СЕТ СН'!$I$5-'СЕТ СН'!$I$17</f>
        <v>4776.8632928399993</v>
      </c>
      <c r="P120" s="35">
        <f>SUMIFS(СВЦЭМ!$C$34:$C$777,СВЦЭМ!$A$34:$A$777,$A120,СВЦЭМ!$B$34:$B$777,P$119)+'СЕТ СН'!$I$9+СВЦЭМ!$D$10+'СЕТ СН'!$I$5-'СЕТ СН'!$I$17</f>
        <v>4775.6100108099999</v>
      </c>
      <c r="Q120" s="35">
        <f>SUMIFS(СВЦЭМ!$C$34:$C$777,СВЦЭМ!$A$34:$A$777,$A120,СВЦЭМ!$B$34:$B$777,Q$119)+'СЕТ СН'!$I$9+СВЦЭМ!$D$10+'СЕТ СН'!$I$5-'СЕТ СН'!$I$17</f>
        <v>4773.6166437699994</v>
      </c>
      <c r="R120" s="35">
        <f>SUMIFS(СВЦЭМ!$C$34:$C$777,СВЦЭМ!$A$34:$A$777,$A120,СВЦЭМ!$B$34:$B$777,R$119)+'СЕТ СН'!$I$9+СВЦЭМ!$D$10+'СЕТ СН'!$I$5-'СЕТ СН'!$I$17</f>
        <v>4771.92731336</v>
      </c>
      <c r="S120" s="35">
        <f>SUMIFS(СВЦЭМ!$C$34:$C$777,СВЦЭМ!$A$34:$A$777,$A120,СВЦЭМ!$B$34:$B$777,S$119)+'СЕТ СН'!$I$9+СВЦЭМ!$D$10+'СЕТ СН'!$I$5-'СЕТ СН'!$I$17</f>
        <v>4774.0369284299995</v>
      </c>
      <c r="T120" s="35">
        <f>SUMIFS(СВЦЭМ!$C$34:$C$777,СВЦЭМ!$A$34:$A$777,$A120,СВЦЭМ!$B$34:$B$777,T$119)+'СЕТ СН'!$I$9+СВЦЭМ!$D$10+'СЕТ СН'!$I$5-'СЕТ СН'!$I$17</f>
        <v>4766.42130172</v>
      </c>
      <c r="U120" s="35">
        <f>SUMIFS(СВЦЭМ!$C$34:$C$777,СВЦЭМ!$A$34:$A$777,$A120,СВЦЭМ!$B$34:$B$777,U$119)+'СЕТ СН'!$I$9+СВЦЭМ!$D$10+'СЕТ СН'!$I$5-'СЕТ СН'!$I$17</f>
        <v>4758.0842106399996</v>
      </c>
      <c r="V120" s="35">
        <f>SUMIFS(СВЦЭМ!$C$34:$C$777,СВЦЭМ!$A$34:$A$777,$A120,СВЦЭМ!$B$34:$B$777,V$119)+'СЕТ СН'!$I$9+СВЦЭМ!$D$10+'СЕТ СН'!$I$5-'СЕТ СН'!$I$17</f>
        <v>4750.7131220399997</v>
      </c>
      <c r="W120" s="35">
        <f>SUMIFS(СВЦЭМ!$C$34:$C$777,СВЦЭМ!$A$34:$A$777,$A120,СВЦЭМ!$B$34:$B$777,W$119)+'СЕТ СН'!$I$9+СВЦЭМ!$D$10+'СЕТ СН'!$I$5-'СЕТ СН'!$I$17</f>
        <v>4796.0498552599993</v>
      </c>
      <c r="X120" s="35">
        <f>SUMIFS(СВЦЭМ!$C$34:$C$777,СВЦЭМ!$A$34:$A$777,$A120,СВЦЭМ!$B$34:$B$777,X$119)+'СЕТ СН'!$I$9+СВЦЭМ!$D$10+'СЕТ СН'!$I$5-'СЕТ СН'!$I$17</f>
        <v>4896.0848080099995</v>
      </c>
      <c r="Y120" s="35">
        <f>SUMIFS(СВЦЭМ!$C$34:$C$777,СВЦЭМ!$A$34:$A$777,$A120,СВЦЭМ!$B$34:$B$777,Y$119)+'СЕТ СН'!$I$9+СВЦЭМ!$D$10+'СЕТ СН'!$I$5-'СЕТ СН'!$I$17</f>
        <v>4956.4410403299999</v>
      </c>
    </row>
    <row r="121" spans="1:27" ht="15.75" x14ac:dyDescent="0.2">
      <c r="A121" s="34">
        <f>A120+1</f>
        <v>42857</v>
      </c>
      <c r="B121" s="35">
        <f>SUMIFS(СВЦЭМ!$C$34:$C$777,СВЦЭМ!$A$34:$A$777,$A121,СВЦЭМ!$B$34:$B$777,B$119)+'СЕТ СН'!$I$9+СВЦЭМ!$D$10+'СЕТ СН'!$I$5-'СЕТ СН'!$I$17</f>
        <v>4975.1889195199992</v>
      </c>
      <c r="C121" s="35">
        <f>SUMIFS(СВЦЭМ!$C$34:$C$777,СВЦЭМ!$A$34:$A$777,$A121,СВЦЭМ!$B$34:$B$777,C$119)+'СЕТ СН'!$I$9+СВЦЭМ!$D$10+'СЕТ СН'!$I$5-'СЕТ СН'!$I$17</f>
        <v>4991.12362889</v>
      </c>
      <c r="D121" s="35">
        <f>SUMIFS(СВЦЭМ!$C$34:$C$777,СВЦЭМ!$A$34:$A$777,$A121,СВЦЭМ!$B$34:$B$777,D$119)+'СЕТ СН'!$I$9+СВЦЭМ!$D$10+'СЕТ СН'!$I$5-'СЕТ СН'!$I$17</f>
        <v>5124.5311815499999</v>
      </c>
      <c r="E121" s="35">
        <f>SUMIFS(СВЦЭМ!$C$34:$C$777,СВЦЭМ!$A$34:$A$777,$A121,СВЦЭМ!$B$34:$B$777,E$119)+'СЕТ СН'!$I$9+СВЦЭМ!$D$10+'СЕТ СН'!$I$5-'СЕТ СН'!$I$17</f>
        <v>5137.9623677299996</v>
      </c>
      <c r="F121" s="35">
        <f>SUMIFS(СВЦЭМ!$C$34:$C$777,СВЦЭМ!$A$34:$A$777,$A121,СВЦЭМ!$B$34:$B$777,F$119)+'СЕТ СН'!$I$9+СВЦЭМ!$D$10+'СЕТ СН'!$I$5-'СЕТ СН'!$I$17</f>
        <v>5138.2246242699994</v>
      </c>
      <c r="G121" s="35">
        <f>SUMIFS(СВЦЭМ!$C$34:$C$777,СВЦЭМ!$A$34:$A$777,$A121,СВЦЭМ!$B$34:$B$777,G$119)+'СЕТ СН'!$I$9+СВЦЭМ!$D$10+'СЕТ СН'!$I$5-'СЕТ СН'!$I$17</f>
        <v>5127.1942634799998</v>
      </c>
      <c r="H121" s="35">
        <f>SUMIFS(СВЦЭМ!$C$34:$C$777,СВЦЭМ!$A$34:$A$777,$A121,СВЦЭМ!$B$34:$B$777,H$119)+'СЕТ СН'!$I$9+СВЦЭМ!$D$10+'СЕТ СН'!$I$5-'СЕТ СН'!$I$17</f>
        <v>5089.8936577099994</v>
      </c>
      <c r="I121" s="35">
        <f>SUMIFS(СВЦЭМ!$C$34:$C$777,СВЦЭМ!$A$34:$A$777,$A121,СВЦЭМ!$B$34:$B$777,I$119)+'СЕТ СН'!$I$9+СВЦЭМ!$D$10+'СЕТ СН'!$I$5-'СЕТ СН'!$I$17</f>
        <v>4943.7481363299994</v>
      </c>
      <c r="J121" s="35">
        <f>SUMIFS(СВЦЭМ!$C$34:$C$777,СВЦЭМ!$A$34:$A$777,$A121,СВЦЭМ!$B$34:$B$777,J$119)+'СЕТ СН'!$I$9+СВЦЭМ!$D$10+'СЕТ СН'!$I$5-'СЕТ СН'!$I$17</f>
        <v>4897.7979911499997</v>
      </c>
      <c r="K121" s="35">
        <f>SUMIFS(СВЦЭМ!$C$34:$C$777,СВЦЭМ!$A$34:$A$777,$A121,СВЦЭМ!$B$34:$B$777,K$119)+'СЕТ СН'!$I$9+СВЦЭМ!$D$10+'СЕТ СН'!$I$5-'СЕТ СН'!$I$17</f>
        <v>4841.5333856099996</v>
      </c>
      <c r="L121" s="35">
        <f>SUMIFS(СВЦЭМ!$C$34:$C$777,СВЦЭМ!$A$34:$A$777,$A121,СВЦЭМ!$B$34:$B$777,L$119)+'СЕТ СН'!$I$9+СВЦЭМ!$D$10+'СЕТ СН'!$I$5-'СЕТ СН'!$I$17</f>
        <v>4781.5622986599992</v>
      </c>
      <c r="M121" s="35">
        <f>SUMIFS(СВЦЭМ!$C$34:$C$777,СВЦЭМ!$A$34:$A$777,$A121,СВЦЭМ!$B$34:$B$777,M$119)+'СЕТ СН'!$I$9+СВЦЭМ!$D$10+'СЕТ СН'!$I$5-'СЕТ СН'!$I$17</f>
        <v>4789.0425287799999</v>
      </c>
      <c r="N121" s="35">
        <f>SUMIFS(СВЦЭМ!$C$34:$C$777,СВЦЭМ!$A$34:$A$777,$A121,СВЦЭМ!$B$34:$B$777,N$119)+'СЕТ СН'!$I$9+СВЦЭМ!$D$10+'СЕТ СН'!$I$5-'СЕТ СН'!$I$17</f>
        <v>4789.5875268999998</v>
      </c>
      <c r="O121" s="35">
        <f>SUMIFS(СВЦЭМ!$C$34:$C$777,СВЦЭМ!$A$34:$A$777,$A121,СВЦЭМ!$B$34:$B$777,O$119)+'СЕТ СН'!$I$9+СВЦЭМ!$D$10+'СЕТ СН'!$I$5-'СЕТ СН'!$I$17</f>
        <v>4790.5248233599996</v>
      </c>
      <c r="P121" s="35">
        <f>SUMIFS(СВЦЭМ!$C$34:$C$777,СВЦЭМ!$A$34:$A$777,$A121,СВЦЭМ!$B$34:$B$777,P$119)+'СЕТ СН'!$I$9+СВЦЭМ!$D$10+'СЕТ СН'!$I$5-'СЕТ СН'!$I$17</f>
        <v>4794.4495174999993</v>
      </c>
      <c r="Q121" s="35">
        <f>SUMIFS(СВЦЭМ!$C$34:$C$777,СВЦЭМ!$A$34:$A$777,$A121,СВЦЭМ!$B$34:$B$777,Q$119)+'СЕТ СН'!$I$9+СВЦЭМ!$D$10+'СЕТ СН'!$I$5-'СЕТ СН'!$I$17</f>
        <v>4796.1373370399997</v>
      </c>
      <c r="R121" s="35">
        <f>SUMIFS(СВЦЭМ!$C$34:$C$777,СВЦЭМ!$A$34:$A$777,$A121,СВЦЭМ!$B$34:$B$777,R$119)+'СЕТ СН'!$I$9+СВЦЭМ!$D$10+'СЕТ СН'!$I$5-'СЕТ СН'!$I$17</f>
        <v>4792.4474692199992</v>
      </c>
      <c r="S121" s="35">
        <f>SUMIFS(СВЦЭМ!$C$34:$C$777,СВЦЭМ!$A$34:$A$777,$A121,СВЦЭМ!$B$34:$B$777,S$119)+'СЕТ СН'!$I$9+СВЦЭМ!$D$10+'СЕТ СН'!$I$5-'СЕТ СН'!$I$17</f>
        <v>4802.7698518599991</v>
      </c>
      <c r="T121" s="35">
        <f>SUMIFS(СВЦЭМ!$C$34:$C$777,СВЦЭМ!$A$34:$A$777,$A121,СВЦЭМ!$B$34:$B$777,T$119)+'СЕТ СН'!$I$9+СВЦЭМ!$D$10+'СЕТ СН'!$I$5-'СЕТ СН'!$I$17</f>
        <v>4798.1932750399992</v>
      </c>
      <c r="U121" s="35">
        <f>SUMIFS(СВЦЭМ!$C$34:$C$777,СВЦЭМ!$A$34:$A$777,$A121,СВЦЭМ!$B$34:$B$777,U$119)+'СЕТ СН'!$I$9+СВЦЭМ!$D$10+'СЕТ СН'!$I$5-'СЕТ СН'!$I$17</f>
        <v>4789.2938944199996</v>
      </c>
      <c r="V121" s="35">
        <f>SUMIFS(СВЦЭМ!$C$34:$C$777,СВЦЭМ!$A$34:$A$777,$A121,СВЦЭМ!$B$34:$B$777,V$119)+'СЕТ СН'!$I$9+СВЦЭМ!$D$10+'СЕТ СН'!$I$5-'СЕТ СН'!$I$17</f>
        <v>4766.9571367599992</v>
      </c>
      <c r="W121" s="35">
        <f>SUMIFS(СВЦЭМ!$C$34:$C$777,СВЦЭМ!$A$34:$A$777,$A121,СВЦЭМ!$B$34:$B$777,W$119)+'СЕТ СН'!$I$9+СВЦЭМ!$D$10+'СЕТ СН'!$I$5-'СЕТ СН'!$I$17</f>
        <v>4823.6167613899997</v>
      </c>
      <c r="X121" s="35">
        <f>SUMIFS(СВЦЭМ!$C$34:$C$777,СВЦЭМ!$A$34:$A$777,$A121,СВЦЭМ!$B$34:$B$777,X$119)+'СЕТ СН'!$I$9+СВЦЭМ!$D$10+'СЕТ СН'!$I$5-'СЕТ СН'!$I$17</f>
        <v>4857.6084522000001</v>
      </c>
      <c r="Y121" s="35">
        <f>SUMIFS(СВЦЭМ!$C$34:$C$777,СВЦЭМ!$A$34:$A$777,$A121,СВЦЭМ!$B$34:$B$777,Y$119)+'СЕТ СН'!$I$9+СВЦЭМ!$D$10+'СЕТ СН'!$I$5-'СЕТ СН'!$I$17</f>
        <v>4951.1152798200001</v>
      </c>
    </row>
    <row r="122" spans="1:27" ht="15.75" x14ac:dyDescent="0.2">
      <c r="A122" s="34">
        <f t="shared" ref="A122:A150" si="3">A121+1</f>
        <v>42858</v>
      </c>
      <c r="B122" s="35">
        <f>SUMIFS(СВЦЭМ!$C$34:$C$777,СВЦЭМ!$A$34:$A$777,$A122,СВЦЭМ!$B$34:$B$777,B$119)+'СЕТ СН'!$I$9+СВЦЭМ!$D$10+'СЕТ СН'!$I$5-'СЕТ СН'!$I$17</f>
        <v>5040.9778348199998</v>
      </c>
      <c r="C122" s="35">
        <f>SUMIFS(СВЦЭМ!$C$34:$C$777,СВЦЭМ!$A$34:$A$777,$A122,СВЦЭМ!$B$34:$B$777,C$119)+'СЕТ СН'!$I$9+СВЦЭМ!$D$10+'СЕТ СН'!$I$5-'СЕТ СН'!$I$17</f>
        <v>5046.1834589699993</v>
      </c>
      <c r="D122" s="35">
        <f>SUMIFS(СВЦЭМ!$C$34:$C$777,СВЦЭМ!$A$34:$A$777,$A122,СВЦЭМ!$B$34:$B$777,D$119)+'СЕТ СН'!$I$9+СВЦЭМ!$D$10+'СЕТ СН'!$I$5-'СЕТ СН'!$I$17</f>
        <v>5133.6362619799993</v>
      </c>
      <c r="E122" s="35">
        <f>SUMIFS(СВЦЭМ!$C$34:$C$777,СВЦЭМ!$A$34:$A$777,$A122,СВЦЭМ!$B$34:$B$777,E$119)+'СЕТ СН'!$I$9+СВЦЭМ!$D$10+'СЕТ СН'!$I$5-'СЕТ СН'!$I$17</f>
        <v>5140.5778405699994</v>
      </c>
      <c r="F122" s="35">
        <f>SUMIFS(СВЦЭМ!$C$34:$C$777,СВЦЭМ!$A$34:$A$777,$A122,СВЦЭМ!$B$34:$B$777,F$119)+'СЕТ СН'!$I$9+СВЦЭМ!$D$10+'СЕТ СН'!$I$5-'СЕТ СН'!$I$17</f>
        <v>5143.3841732000001</v>
      </c>
      <c r="G122" s="35">
        <f>SUMIFS(СВЦЭМ!$C$34:$C$777,СВЦЭМ!$A$34:$A$777,$A122,СВЦЭМ!$B$34:$B$777,G$119)+'СЕТ СН'!$I$9+СВЦЭМ!$D$10+'СЕТ СН'!$I$5-'СЕТ СН'!$I$17</f>
        <v>5126.8422164599997</v>
      </c>
      <c r="H122" s="35">
        <f>SUMIFS(СВЦЭМ!$C$34:$C$777,СВЦЭМ!$A$34:$A$777,$A122,СВЦЭМ!$B$34:$B$777,H$119)+'СЕТ СН'!$I$9+СВЦЭМ!$D$10+'СЕТ СН'!$I$5-'СЕТ СН'!$I$17</f>
        <v>5118.0363947699998</v>
      </c>
      <c r="I122" s="35">
        <f>SUMIFS(СВЦЭМ!$C$34:$C$777,СВЦЭМ!$A$34:$A$777,$A122,СВЦЭМ!$B$34:$B$777,I$119)+'СЕТ СН'!$I$9+СВЦЭМ!$D$10+'СЕТ СН'!$I$5-'СЕТ СН'!$I$17</f>
        <v>4990.2597791600001</v>
      </c>
      <c r="J122" s="35">
        <f>SUMIFS(СВЦЭМ!$C$34:$C$777,СВЦЭМ!$A$34:$A$777,$A122,СВЦЭМ!$B$34:$B$777,J$119)+'СЕТ СН'!$I$9+СВЦЭМ!$D$10+'СЕТ СН'!$I$5-'СЕТ СН'!$I$17</f>
        <v>4887.5920352199992</v>
      </c>
      <c r="K122" s="35">
        <f>SUMIFS(СВЦЭМ!$C$34:$C$777,СВЦЭМ!$A$34:$A$777,$A122,СВЦЭМ!$B$34:$B$777,K$119)+'СЕТ СН'!$I$9+СВЦЭМ!$D$10+'СЕТ СН'!$I$5-'СЕТ СН'!$I$17</f>
        <v>4787.8941504799996</v>
      </c>
      <c r="L122" s="35">
        <f>SUMIFS(СВЦЭМ!$C$34:$C$777,СВЦЭМ!$A$34:$A$777,$A122,СВЦЭМ!$B$34:$B$777,L$119)+'СЕТ СН'!$I$9+СВЦЭМ!$D$10+'СЕТ СН'!$I$5-'СЕТ СН'!$I$17</f>
        <v>4719.9108868999992</v>
      </c>
      <c r="M122" s="35">
        <f>SUMIFS(СВЦЭМ!$C$34:$C$777,СВЦЭМ!$A$34:$A$777,$A122,СВЦЭМ!$B$34:$B$777,M$119)+'СЕТ СН'!$I$9+СВЦЭМ!$D$10+'СЕТ СН'!$I$5-'СЕТ СН'!$I$17</f>
        <v>4723.3570347799996</v>
      </c>
      <c r="N122" s="35">
        <f>SUMIFS(СВЦЭМ!$C$34:$C$777,СВЦЭМ!$A$34:$A$777,$A122,СВЦЭМ!$B$34:$B$777,N$119)+'СЕТ СН'!$I$9+СВЦЭМ!$D$10+'СЕТ СН'!$I$5-'СЕТ СН'!$I$17</f>
        <v>4741.7047539599998</v>
      </c>
      <c r="O122" s="35">
        <f>SUMIFS(СВЦЭМ!$C$34:$C$777,СВЦЭМ!$A$34:$A$777,$A122,СВЦЭМ!$B$34:$B$777,O$119)+'СЕТ СН'!$I$9+СВЦЭМ!$D$10+'СЕТ СН'!$I$5-'СЕТ СН'!$I$17</f>
        <v>4730.8852720699997</v>
      </c>
      <c r="P122" s="35">
        <f>SUMIFS(СВЦЭМ!$C$34:$C$777,СВЦЭМ!$A$34:$A$777,$A122,СВЦЭМ!$B$34:$B$777,P$119)+'СЕТ СН'!$I$9+СВЦЭМ!$D$10+'СЕТ СН'!$I$5-'СЕТ СН'!$I$17</f>
        <v>4747.4615311199996</v>
      </c>
      <c r="Q122" s="35">
        <f>SUMIFS(СВЦЭМ!$C$34:$C$777,СВЦЭМ!$A$34:$A$777,$A122,СВЦЭМ!$B$34:$B$777,Q$119)+'СЕТ СН'!$I$9+СВЦЭМ!$D$10+'СЕТ СН'!$I$5-'СЕТ СН'!$I$17</f>
        <v>4750.7565710899999</v>
      </c>
      <c r="R122" s="35">
        <f>SUMIFS(СВЦЭМ!$C$34:$C$777,СВЦЭМ!$A$34:$A$777,$A122,СВЦЭМ!$B$34:$B$777,R$119)+'СЕТ СН'!$I$9+СВЦЭМ!$D$10+'СЕТ СН'!$I$5-'СЕТ СН'!$I$17</f>
        <v>4755.2519563999995</v>
      </c>
      <c r="S122" s="35">
        <f>SUMIFS(СВЦЭМ!$C$34:$C$777,СВЦЭМ!$A$34:$A$777,$A122,СВЦЭМ!$B$34:$B$777,S$119)+'СЕТ СН'!$I$9+СВЦЭМ!$D$10+'СЕТ СН'!$I$5-'СЕТ СН'!$I$17</f>
        <v>4749.0138441099998</v>
      </c>
      <c r="T122" s="35">
        <f>SUMIFS(СВЦЭМ!$C$34:$C$777,СВЦЭМ!$A$34:$A$777,$A122,СВЦЭМ!$B$34:$B$777,T$119)+'СЕТ СН'!$I$9+СВЦЭМ!$D$10+'СЕТ СН'!$I$5-'СЕТ СН'!$I$17</f>
        <v>4727.4213722999993</v>
      </c>
      <c r="U122" s="35">
        <f>SUMIFS(СВЦЭМ!$C$34:$C$777,СВЦЭМ!$A$34:$A$777,$A122,СВЦЭМ!$B$34:$B$777,U$119)+'СЕТ СН'!$I$9+СВЦЭМ!$D$10+'СЕТ СН'!$I$5-'СЕТ СН'!$I$17</f>
        <v>4728.1773365099998</v>
      </c>
      <c r="V122" s="35">
        <f>SUMIFS(СВЦЭМ!$C$34:$C$777,СВЦЭМ!$A$34:$A$777,$A122,СВЦЭМ!$B$34:$B$777,V$119)+'СЕТ СН'!$I$9+СВЦЭМ!$D$10+'СЕТ СН'!$I$5-'СЕТ СН'!$I$17</f>
        <v>4708.6288389099991</v>
      </c>
      <c r="W122" s="35">
        <f>SUMIFS(СВЦЭМ!$C$34:$C$777,СВЦЭМ!$A$34:$A$777,$A122,СВЦЭМ!$B$34:$B$777,W$119)+'СЕТ СН'!$I$9+СВЦЭМ!$D$10+'СЕТ СН'!$I$5-'СЕТ СН'!$I$17</f>
        <v>4750.7764468799996</v>
      </c>
      <c r="X122" s="35">
        <f>SUMIFS(СВЦЭМ!$C$34:$C$777,СВЦЭМ!$A$34:$A$777,$A122,СВЦЭМ!$B$34:$B$777,X$119)+'СЕТ СН'!$I$9+СВЦЭМ!$D$10+'СЕТ СН'!$I$5-'СЕТ СН'!$I$17</f>
        <v>4859.4367373799996</v>
      </c>
      <c r="Y122" s="35">
        <f>SUMIFS(СВЦЭМ!$C$34:$C$777,СВЦЭМ!$A$34:$A$777,$A122,СВЦЭМ!$B$34:$B$777,Y$119)+'СЕТ СН'!$I$9+СВЦЭМ!$D$10+'СЕТ СН'!$I$5-'СЕТ СН'!$I$17</f>
        <v>4972.9249424099999</v>
      </c>
    </row>
    <row r="123" spans="1:27" ht="15.75" x14ac:dyDescent="0.2">
      <c r="A123" s="34">
        <f t="shared" si="3"/>
        <v>42859</v>
      </c>
      <c r="B123" s="35">
        <f>SUMIFS(СВЦЭМ!$C$34:$C$777,СВЦЭМ!$A$34:$A$777,$A123,СВЦЭМ!$B$34:$B$777,B$119)+'СЕТ СН'!$I$9+СВЦЭМ!$D$10+'СЕТ СН'!$I$5-'СЕТ СН'!$I$17</f>
        <v>5042.4077434399996</v>
      </c>
      <c r="C123" s="35">
        <f>SUMIFS(СВЦЭМ!$C$34:$C$777,СВЦЭМ!$A$34:$A$777,$A123,СВЦЭМ!$B$34:$B$777,C$119)+'СЕТ СН'!$I$9+СВЦЭМ!$D$10+'СЕТ СН'!$I$5-'СЕТ СН'!$I$17</f>
        <v>5037.6221014399998</v>
      </c>
      <c r="D123" s="35">
        <f>SUMIFS(СВЦЭМ!$C$34:$C$777,СВЦЭМ!$A$34:$A$777,$A123,СВЦЭМ!$B$34:$B$777,D$119)+'СЕТ СН'!$I$9+СВЦЭМ!$D$10+'СЕТ СН'!$I$5-'СЕТ СН'!$I$17</f>
        <v>5138.3704265199995</v>
      </c>
      <c r="E123" s="35">
        <f>SUMIFS(СВЦЭМ!$C$34:$C$777,СВЦЭМ!$A$34:$A$777,$A123,СВЦЭМ!$B$34:$B$777,E$119)+'СЕТ СН'!$I$9+СВЦЭМ!$D$10+'СЕТ СН'!$I$5-'СЕТ СН'!$I$17</f>
        <v>5150.7299496699998</v>
      </c>
      <c r="F123" s="35">
        <f>SUMIFS(СВЦЭМ!$C$34:$C$777,СВЦЭМ!$A$34:$A$777,$A123,СВЦЭМ!$B$34:$B$777,F$119)+'СЕТ СН'!$I$9+СВЦЭМ!$D$10+'СЕТ СН'!$I$5-'СЕТ СН'!$I$17</f>
        <v>5150.8870829499992</v>
      </c>
      <c r="G123" s="35">
        <f>SUMIFS(СВЦЭМ!$C$34:$C$777,СВЦЭМ!$A$34:$A$777,$A123,СВЦЭМ!$B$34:$B$777,G$119)+'СЕТ СН'!$I$9+СВЦЭМ!$D$10+'СЕТ СН'!$I$5-'СЕТ СН'!$I$17</f>
        <v>5156.3858021199994</v>
      </c>
      <c r="H123" s="35">
        <f>SUMIFS(СВЦЭМ!$C$34:$C$777,СВЦЭМ!$A$34:$A$777,$A123,СВЦЭМ!$B$34:$B$777,H$119)+'СЕТ СН'!$I$9+СВЦЭМ!$D$10+'СЕТ СН'!$I$5-'СЕТ СН'!$I$17</f>
        <v>5147.0193406599992</v>
      </c>
      <c r="I123" s="35">
        <f>SUMIFS(СВЦЭМ!$C$34:$C$777,СВЦЭМ!$A$34:$A$777,$A123,СВЦЭМ!$B$34:$B$777,I$119)+'СЕТ СН'!$I$9+СВЦЭМ!$D$10+'СЕТ СН'!$I$5-'СЕТ СН'!$I$17</f>
        <v>4991.7350158599993</v>
      </c>
      <c r="J123" s="35">
        <f>SUMIFS(СВЦЭМ!$C$34:$C$777,СВЦЭМ!$A$34:$A$777,$A123,СВЦЭМ!$B$34:$B$777,J$119)+'СЕТ СН'!$I$9+СВЦЭМ!$D$10+'СЕТ СН'!$I$5-'СЕТ СН'!$I$17</f>
        <v>4912.8844335799995</v>
      </c>
      <c r="K123" s="35">
        <f>SUMIFS(СВЦЭМ!$C$34:$C$777,СВЦЭМ!$A$34:$A$777,$A123,СВЦЭМ!$B$34:$B$777,K$119)+'СЕТ СН'!$I$9+СВЦЭМ!$D$10+'СЕТ СН'!$I$5-'СЕТ СН'!$I$17</f>
        <v>4816.5971364799998</v>
      </c>
      <c r="L123" s="35">
        <f>SUMIFS(СВЦЭМ!$C$34:$C$777,СВЦЭМ!$A$34:$A$777,$A123,СВЦЭМ!$B$34:$B$777,L$119)+'СЕТ СН'!$I$9+СВЦЭМ!$D$10+'СЕТ СН'!$I$5-'СЕТ СН'!$I$17</f>
        <v>4750.3721273199999</v>
      </c>
      <c r="M123" s="35">
        <f>SUMIFS(СВЦЭМ!$C$34:$C$777,СВЦЭМ!$A$34:$A$777,$A123,СВЦЭМ!$B$34:$B$777,M$119)+'СЕТ СН'!$I$9+СВЦЭМ!$D$10+'СЕТ СН'!$I$5-'СЕТ СН'!$I$17</f>
        <v>4756.7497119</v>
      </c>
      <c r="N123" s="35">
        <f>SUMIFS(СВЦЭМ!$C$34:$C$777,СВЦЭМ!$A$34:$A$777,$A123,СВЦЭМ!$B$34:$B$777,N$119)+'СЕТ СН'!$I$9+СВЦЭМ!$D$10+'СЕТ СН'!$I$5-'СЕТ СН'!$I$17</f>
        <v>4760.1340303199995</v>
      </c>
      <c r="O123" s="35">
        <f>SUMIFS(СВЦЭМ!$C$34:$C$777,СВЦЭМ!$A$34:$A$777,$A123,СВЦЭМ!$B$34:$B$777,O$119)+'СЕТ СН'!$I$9+СВЦЭМ!$D$10+'СЕТ СН'!$I$5-'СЕТ СН'!$I$17</f>
        <v>4758.2372626099996</v>
      </c>
      <c r="P123" s="35">
        <f>SUMIFS(СВЦЭМ!$C$34:$C$777,СВЦЭМ!$A$34:$A$777,$A123,СВЦЭМ!$B$34:$B$777,P$119)+'СЕТ СН'!$I$9+СВЦЭМ!$D$10+'СЕТ СН'!$I$5-'СЕТ СН'!$I$17</f>
        <v>4776.4196133999994</v>
      </c>
      <c r="Q123" s="35">
        <f>SUMIFS(СВЦЭМ!$C$34:$C$777,СВЦЭМ!$A$34:$A$777,$A123,СВЦЭМ!$B$34:$B$777,Q$119)+'СЕТ СН'!$I$9+СВЦЭМ!$D$10+'СЕТ СН'!$I$5-'СЕТ СН'!$I$17</f>
        <v>4779.8070000299995</v>
      </c>
      <c r="R123" s="35">
        <f>SUMIFS(СВЦЭМ!$C$34:$C$777,СВЦЭМ!$A$34:$A$777,$A123,СВЦЭМ!$B$34:$B$777,R$119)+'СЕТ СН'!$I$9+СВЦЭМ!$D$10+'СЕТ СН'!$I$5-'СЕТ СН'!$I$17</f>
        <v>4787.5982234499998</v>
      </c>
      <c r="S123" s="35">
        <f>SUMIFS(СВЦЭМ!$C$34:$C$777,СВЦЭМ!$A$34:$A$777,$A123,СВЦЭМ!$B$34:$B$777,S$119)+'СЕТ СН'!$I$9+СВЦЭМ!$D$10+'СЕТ СН'!$I$5-'СЕТ СН'!$I$17</f>
        <v>4777.0938390299998</v>
      </c>
      <c r="T123" s="35">
        <f>SUMIFS(СВЦЭМ!$C$34:$C$777,СВЦЭМ!$A$34:$A$777,$A123,СВЦЭМ!$B$34:$B$777,T$119)+'СЕТ СН'!$I$9+СВЦЭМ!$D$10+'СЕТ СН'!$I$5-'СЕТ СН'!$I$17</f>
        <v>4760.7797525099995</v>
      </c>
      <c r="U123" s="35">
        <f>SUMIFS(СВЦЭМ!$C$34:$C$777,СВЦЭМ!$A$34:$A$777,$A123,СВЦЭМ!$B$34:$B$777,U$119)+'СЕТ СН'!$I$9+СВЦЭМ!$D$10+'СЕТ СН'!$I$5-'СЕТ СН'!$I$17</f>
        <v>4762.9231035799994</v>
      </c>
      <c r="V123" s="35">
        <f>SUMIFS(СВЦЭМ!$C$34:$C$777,СВЦЭМ!$A$34:$A$777,$A123,СВЦЭМ!$B$34:$B$777,V$119)+'СЕТ СН'!$I$9+СВЦЭМ!$D$10+'СЕТ СН'!$I$5-'СЕТ СН'!$I$17</f>
        <v>4737.95334602</v>
      </c>
      <c r="W123" s="35">
        <f>SUMIFS(СВЦЭМ!$C$34:$C$777,СВЦЭМ!$A$34:$A$777,$A123,СВЦЭМ!$B$34:$B$777,W$119)+'СЕТ СН'!$I$9+СВЦЭМ!$D$10+'СЕТ СН'!$I$5-'СЕТ СН'!$I$17</f>
        <v>4777.9124737599996</v>
      </c>
      <c r="X123" s="35">
        <f>SUMIFS(СВЦЭМ!$C$34:$C$777,СВЦЭМ!$A$34:$A$777,$A123,СВЦЭМ!$B$34:$B$777,X$119)+'СЕТ СН'!$I$9+СВЦЭМ!$D$10+'СЕТ СН'!$I$5-'СЕТ СН'!$I$17</f>
        <v>4889.06613122</v>
      </c>
      <c r="Y123" s="35">
        <f>SUMIFS(СВЦЭМ!$C$34:$C$777,СВЦЭМ!$A$34:$A$777,$A123,СВЦЭМ!$B$34:$B$777,Y$119)+'СЕТ СН'!$I$9+СВЦЭМ!$D$10+'СЕТ СН'!$I$5-'СЕТ СН'!$I$17</f>
        <v>4994.6662869399997</v>
      </c>
    </row>
    <row r="124" spans="1:27" ht="15.75" x14ac:dyDescent="0.2">
      <c r="A124" s="34">
        <f t="shared" si="3"/>
        <v>42860</v>
      </c>
      <c r="B124" s="35">
        <f>SUMIFS(СВЦЭМ!$C$34:$C$777,СВЦЭМ!$A$34:$A$777,$A124,СВЦЭМ!$B$34:$B$777,B$119)+'СЕТ СН'!$I$9+СВЦЭМ!$D$10+'СЕТ СН'!$I$5-'СЕТ СН'!$I$17</f>
        <v>4994.6843581899993</v>
      </c>
      <c r="C124" s="35">
        <f>SUMIFS(СВЦЭМ!$C$34:$C$777,СВЦЭМ!$A$34:$A$777,$A124,СВЦЭМ!$B$34:$B$777,C$119)+'СЕТ СН'!$I$9+СВЦЭМ!$D$10+'СЕТ СН'!$I$5-'СЕТ СН'!$I$17</f>
        <v>5032.4337753799991</v>
      </c>
      <c r="D124" s="35">
        <f>SUMIFS(СВЦЭМ!$C$34:$C$777,СВЦЭМ!$A$34:$A$777,$A124,СВЦЭМ!$B$34:$B$777,D$119)+'СЕТ СН'!$I$9+СВЦЭМ!$D$10+'СЕТ СН'!$I$5-'СЕТ СН'!$I$17</f>
        <v>5118.4020999699997</v>
      </c>
      <c r="E124" s="35">
        <f>SUMIFS(СВЦЭМ!$C$34:$C$777,СВЦЭМ!$A$34:$A$777,$A124,СВЦЭМ!$B$34:$B$777,E$119)+'СЕТ СН'!$I$9+СВЦЭМ!$D$10+'СЕТ СН'!$I$5-'СЕТ СН'!$I$17</f>
        <v>5130.5683176799994</v>
      </c>
      <c r="F124" s="35">
        <f>SUMIFS(СВЦЭМ!$C$34:$C$777,СВЦЭМ!$A$34:$A$777,$A124,СВЦЭМ!$B$34:$B$777,F$119)+'СЕТ СН'!$I$9+СВЦЭМ!$D$10+'СЕТ СН'!$I$5-'СЕТ СН'!$I$17</f>
        <v>5130.6153957099996</v>
      </c>
      <c r="G124" s="35">
        <f>SUMIFS(СВЦЭМ!$C$34:$C$777,СВЦЭМ!$A$34:$A$777,$A124,СВЦЭМ!$B$34:$B$777,G$119)+'СЕТ СН'!$I$9+СВЦЭМ!$D$10+'СЕТ СН'!$I$5-'СЕТ СН'!$I$17</f>
        <v>5122.1435056199998</v>
      </c>
      <c r="H124" s="35">
        <f>SUMIFS(СВЦЭМ!$C$34:$C$777,СВЦЭМ!$A$34:$A$777,$A124,СВЦЭМ!$B$34:$B$777,H$119)+'СЕТ СН'!$I$9+СВЦЭМ!$D$10+'СЕТ СН'!$I$5-'СЕТ СН'!$I$17</f>
        <v>5063.2010681599995</v>
      </c>
      <c r="I124" s="35">
        <f>SUMIFS(СВЦЭМ!$C$34:$C$777,СВЦЭМ!$A$34:$A$777,$A124,СВЦЭМ!$B$34:$B$777,I$119)+'СЕТ СН'!$I$9+СВЦЭМ!$D$10+'СЕТ СН'!$I$5-'СЕТ СН'!$I$17</f>
        <v>4914.9264048199993</v>
      </c>
      <c r="J124" s="35">
        <f>SUMIFS(СВЦЭМ!$C$34:$C$777,СВЦЭМ!$A$34:$A$777,$A124,СВЦЭМ!$B$34:$B$777,J$119)+'СЕТ СН'!$I$9+СВЦЭМ!$D$10+'СЕТ СН'!$I$5-'СЕТ СН'!$I$17</f>
        <v>4813.3927949299996</v>
      </c>
      <c r="K124" s="35">
        <f>SUMIFS(СВЦЭМ!$C$34:$C$777,СВЦЭМ!$A$34:$A$777,$A124,СВЦЭМ!$B$34:$B$777,K$119)+'СЕТ СН'!$I$9+СВЦЭМ!$D$10+'СЕТ СН'!$I$5-'СЕТ СН'!$I$17</f>
        <v>4716.5785932899998</v>
      </c>
      <c r="L124" s="35">
        <f>SUMIFS(СВЦЭМ!$C$34:$C$777,СВЦЭМ!$A$34:$A$777,$A124,СВЦЭМ!$B$34:$B$777,L$119)+'СЕТ СН'!$I$9+СВЦЭМ!$D$10+'СЕТ СН'!$I$5-'СЕТ СН'!$I$17</f>
        <v>4664.1651221699994</v>
      </c>
      <c r="M124" s="35">
        <f>SUMIFS(СВЦЭМ!$C$34:$C$777,СВЦЭМ!$A$34:$A$777,$A124,СВЦЭМ!$B$34:$B$777,M$119)+'СЕТ СН'!$I$9+СВЦЭМ!$D$10+'СЕТ СН'!$I$5-'СЕТ СН'!$I$17</f>
        <v>4671.0135547099999</v>
      </c>
      <c r="N124" s="35">
        <f>SUMIFS(СВЦЭМ!$C$34:$C$777,СВЦЭМ!$A$34:$A$777,$A124,СВЦЭМ!$B$34:$B$777,N$119)+'СЕТ СН'!$I$9+СВЦЭМ!$D$10+'СЕТ СН'!$I$5-'СЕТ СН'!$I$17</f>
        <v>4679.9773292699992</v>
      </c>
      <c r="O124" s="35">
        <f>SUMIFS(СВЦЭМ!$C$34:$C$777,СВЦЭМ!$A$34:$A$777,$A124,СВЦЭМ!$B$34:$B$777,O$119)+'СЕТ СН'!$I$9+СВЦЭМ!$D$10+'СЕТ СН'!$I$5-'СЕТ СН'!$I$17</f>
        <v>4669.4879043199999</v>
      </c>
      <c r="P124" s="35">
        <f>SUMIFS(СВЦЭМ!$C$34:$C$777,СВЦЭМ!$A$34:$A$777,$A124,СВЦЭМ!$B$34:$B$777,P$119)+'СЕТ СН'!$I$9+СВЦЭМ!$D$10+'СЕТ СН'!$I$5-'СЕТ СН'!$I$17</f>
        <v>4685.64857519</v>
      </c>
      <c r="Q124" s="35">
        <f>SUMIFS(СВЦЭМ!$C$34:$C$777,СВЦЭМ!$A$34:$A$777,$A124,СВЦЭМ!$B$34:$B$777,Q$119)+'СЕТ СН'!$I$9+СВЦЭМ!$D$10+'СЕТ СН'!$I$5-'СЕТ СН'!$I$17</f>
        <v>4698.4820355499996</v>
      </c>
      <c r="R124" s="35">
        <f>SUMIFS(СВЦЭМ!$C$34:$C$777,СВЦЭМ!$A$34:$A$777,$A124,СВЦЭМ!$B$34:$B$777,R$119)+'СЕТ СН'!$I$9+СВЦЭМ!$D$10+'СЕТ СН'!$I$5-'СЕТ СН'!$I$17</f>
        <v>4707.1894610199997</v>
      </c>
      <c r="S124" s="35">
        <f>SUMIFS(СВЦЭМ!$C$34:$C$777,СВЦЭМ!$A$34:$A$777,$A124,СВЦЭМ!$B$34:$B$777,S$119)+'СЕТ СН'!$I$9+СВЦЭМ!$D$10+'СЕТ СН'!$I$5-'СЕТ СН'!$I$17</f>
        <v>4708.92659783</v>
      </c>
      <c r="T124" s="35">
        <f>SUMIFS(СВЦЭМ!$C$34:$C$777,СВЦЭМ!$A$34:$A$777,$A124,СВЦЭМ!$B$34:$B$777,T$119)+'СЕТ СН'!$I$9+СВЦЭМ!$D$10+'СЕТ СН'!$I$5-'СЕТ СН'!$I$17</f>
        <v>4693.6722998299992</v>
      </c>
      <c r="U124" s="35">
        <f>SUMIFS(СВЦЭМ!$C$34:$C$777,СВЦЭМ!$A$34:$A$777,$A124,СВЦЭМ!$B$34:$B$777,U$119)+'СЕТ СН'!$I$9+СВЦЭМ!$D$10+'СЕТ СН'!$I$5-'СЕТ СН'!$I$17</f>
        <v>4709.7608190499996</v>
      </c>
      <c r="V124" s="35">
        <f>SUMIFS(СВЦЭМ!$C$34:$C$777,СВЦЭМ!$A$34:$A$777,$A124,СВЦЭМ!$B$34:$B$777,V$119)+'СЕТ СН'!$I$9+СВЦЭМ!$D$10+'СЕТ СН'!$I$5-'СЕТ СН'!$I$17</f>
        <v>4699.7181490699995</v>
      </c>
      <c r="W124" s="35">
        <f>SUMIFS(СВЦЭМ!$C$34:$C$777,СВЦЭМ!$A$34:$A$777,$A124,СВЦЭМ!$B$34:$B$777,W$119)+'СЕТ СН'!$I$9+СВЦЭМ!$D$10+'СЕТ СН'!$I$5-'СЕТ СН'!$I$17</f>
        <v>4716.7928737999991</v>
      </c>
      <c r="X124" s="35">
        <f>SUMIFS(СВЦЭМ!$C$34:$C$777,СВЦЭМ!$A$34:$A$777,$A124,СВЦЭМ!$B$34:$B$777,X$119)+'СЕТ СН'!$I$9+СВЦЭМ!$D$10+'СЕТ СН'!$I$5-'СЕТ СН'!$I$17</f>
        <v>4793.9764794699995</v>
      </c>
      <c r="Y124" s="35">
        <f>SUMIFS(СВЦЭМ!$C$34:$C$777,СВЦЭМ!$A$34:$A$777,$A124,СВЦЭМ!$B$34:$B$777,Y$119)+'СЕТ СН'!$I$9+СВЦЭМ!$D$10+'СЕТ СН'!$I$5-'СЕТ СН'!$I$17</f>
        <v>4894.8025104599992</v>
      </c>
    </row>
    <row r="125" spans="1:27" ht="15.75" x14ac:dyDescent="0.2">
      <c r="A125" s="34">
        <f t="shared" si="3"/>
        <v>42861</v>
      </c>
      <c r="B125" s="35">
        <f>SUMIFS(СВЦЭМ!$C$34:$C$777,СВЦЭМ!$A$34:$A$777,$A125,СВЦЭМ!$B$34:$B$777,B$119)+'СЕТ СН'!$I$9+СВЦЭМ!$D$10+'СЕТ СН'!$I$5-'СЕТ СН'!$I$17</f>
        <v>4998.3561344599993</v>
      </c>
      <c r="C125" s="35">
        <f>SUMIFS(СВЦЭМ!$C$34:$C$777,СВЦЭМ!$A$34:$A$777,$A125,СВЦЭМ!$B$34:$B$777,C$119)+'СЕТ СН'!$I$9+СВЦЭМ!$D$10+'СЕТ СН'!$I$5-'СЕТ СН'!$I$17</f>
        <v>5031.2538719299991</v>
      </c>
      <c r="D125" s="35">
        <f>SUMIFS(СВЦЭМ!$C$34:$C$777,СВЦЭМ!$A$34:$A$777,$A125,СВЦЭМ!$B$34:$B$777,D$119)+'СЕТ СН'!$I$9+СВЦЭМ!$D$10+'СЕТ СН'!$I$5-'СЕТ СН'!$I$17</f>
        <v>5115.7776878999994</v>
      </c>
      <c r="E125" s="35">
        <f>SUMIFS(СВЦЭМ!$C$34:$C$777,СВЦЭМ!$A$34:$A$777,$A125,СВЦЭМ!$B$34:$B$777,E$119)+'СЕТ СН'!$I$9+СВЦЭМ!$D$10+'СЕТ СН'!$I$5-'СЕТ СН'!$I$17</f>
        <v>5119.3074323000001</v>
      </c>
      <c r="F125" s="35">
        <f>SUMIFS(СВЦЭМ!$C$34:$C$777,СВЦЭМ!$A$34:$A$777,$A125,СВЦЭМ!$B$34:$B$777,F$119)+'СЕТ СН'!$I$9+СВЦЭМ!$D$10+'СЕТ СН'!$I$5-'СЕТ СН'!$I$17</f>
        <v>5118.3044184899991</v>
      </c>
      <c r="G125" s="35">
        <f>SUMIFS(СВЦЭМ!$C$34:$C$777,СВЦЭМ!$A$34:$A$777,$A125,СВЦЭМ!$B$34:$B$777,G$119)+'СЕТ СН'!$I$9+СВЦЭМ!$D$10+'СЕТ СН'!$I$5-'СЕТ СН'!$I$17</f>
        <v>5110.9591582100002</v>
      </c>
      <c r="H125" s="35">
        <f>SUMIFS(СВЦЭМ!$C$34:$C$777,СВЦЭМ!$A$34:$A$777,$A125,СВЦЭМ!$B$34:$B$777,H$119)+'СЕТ СН'!$I$9+СВЦЭМ!$D$10+'СЕТ СН'!$I$5-'СЕТ СН'!$I$17</f>
        <v>5069.6320237499995</v>
      </c>
      <c r="I125" s="35">
        <f>SUMIFS(СВЦЭМ!$C$34:$C$777,СВЦЭМ!$A$34:$A$777,$A125,СВЦЭМ!$B$34:$B$777,I$119)+'СЕТ СН'!$I$9+СВЦЭМ!$D$10+'СЕТ СН'!$I$5-'СЕТ СН'!$I$17</f>
        <v>4936.4908606299996</v>
      </c>
      <c r="J125" s="35">
        <f>SUMIFS(СВЦЭМ!$C$34:$C$777,СВЦЭМ!$A$34:$A$777,$A125,СВЦЭМ!$B$34:$B$777,J$119)+'СЕТ СН'!$I$9+СВЦЭМ!$D$10+'СЕТ СН'!$I$5-'СЕТ СН'!$I$17</f>
        <v>4813.1496063499999</v>
      </c>
      <c r="K125" s="35">
        <f>SUMIFS(СВЦЭМ!$C$34:$C$777,СВЦЭМ!$A$34:$A$777,$A125,СВЦЭМ!$B$34:$B$777,K$119)+'СЕТ СН'!$I$9+СВЦЭМ!$D$10+'СЕТ СН'!$I$5-'СЕТ СН'!$I$17</f>
        <v>4722.4140805499992</v>
      </c>
      <c r="L125" s="35">
        <f>SUMIFS(СВЦЭМ!$C$34:$C$777,СВЦЭМ!$A$34:$A$777,$A125,СВЦЭМ!$B$34:$B$777,L$119)+'СЕТ СН'!$I$9+СВЦЭМ!$D$10+'СЕТ СН'!$I$5-'СЕТ СН'!$I$17</f>
        <v>4679.46431863</v>
      </c>
      <c r="M125" s="35">
        <f>SUMIFS(СВЦЭМ!$C$34:$C$777,СВЦЭМ!$A$34:$A$777,$A125,СВЦЭМ!$B$34:$B$777,M$119)+'СЕТ СН'!$I$9+СВЦЭМ!$D$10+'СЕТ СН'!$I$5-'СЕТ СН'!$I$17</f>
        <v>4681.0031317399998</v>
      </c>
      <c r="N125" s="35">
        <f>SUMIFS(СВЦЭМ!$C$34:$C$777,СВЦЭМ!$A$34:$A$777,$A125,СВЦЭМ!$B$34:$B$777,N$119)+'СЕТ СН'!$I$9+СВЦЭМ!$D$10+'СЕТ СН'!$I$5-'СЕТ СН'!$I$17</f>
        <v>4669.1589943899999</v>
      </c>
      <c r="O125" s="35">
        <f>SUMIFS(СВЦЭМ!$C$34:$C$777,СВЦЭМ!$A$34:$A$777,$A125,СВЦЭМ!$B$34:$B$777,O$119)+'СЕТ СН'!$I$9+СВЦЭМ!$D$10+'СЕТ СН'!$I$5-'СЕТ СН'!$I$17</f>
        <v>4670.7889882699992</v>
      </c>
      <c r="P125" s="35">
        <f>SUMIFS(СВЦЭМ!$C$34:$C$777,СВЦЭМ!$A$34:$A$777,$A125,СВЦЭМ!$B$34:$B$777,P$119)+'СЕТ СН'!$I$9+СВЦЭМ!$D$10+'СЕТ СН'!$I$5-'СЕТ СН'!$I$17</f>
        <v>4674.1285096199999</v>
      </c>
      <c r="Q125" s="35">
        <f>SUMIFS(СВЦЭМ!$C$34:$C$777,СВЦЭМ!$A$34:$A$777,$A125,СВЦЭМ!$B$34:$B$777,Q$119)+'СЕТ СН'!$I$9+СВЦЭМ!$D$10+'СЕТ СН'!$I$5-'СЕТ СН'!$I$17</f>
        <v>4673.8486366699999</v>
      </c>
      <c r="R125" s="35">
        <f>SUMIFS(СВЦЭМ!$C$34:$C$777,СВЦЭМ!$A$34:$A$777,$A125,СВЦЭМ!$B$34:$B$777,R$119)+'СЕТ СН'!$I$9+СВЦЭМ!$D$10+'СЕТ СН'!$I$5-'СЕТ СН'!$I$17</f>
        <v>4674.60003039</v>
      </c>
      <c r="S125" s="35">
        <f>SUMIFS(СВЦЭМ!$C$34:$C$777,СВЦЭМ!$A$34:$A$777,$A125,СВЦЭМ!$B$34:$B$777,S$119)+'СЕТ СН'!$I$9+СВЦЭМ!$D$10+'СЕТ СН'!$I$5-'СЕТ СН'!$I$17</f>
        <v>4669.9391315199991</v>
      </c>
      <c r="T125" s="35">
        <f>SUMIFS(СВЦЭМ!$C$34:$C$777,СВЦЭМ!$A$34:$A$777,$A125,СВЦЭМ!$B$34:$B$777,T$119)+'СЕТ СН'!$I$9+СВЦЭМ!$D$10+'СЕТ СН'!$I$5-'СЕТ СН'!$I$17</f>
        <v>4673.9931289699998</v>
      </c>
      <c r="U125" s="35">
        <f>SUMIFS(СВЦЭМ!$C$34:$C$777,СВЦЭМ!$A$34:$A$777,$A125,СВЦЭМ!$B$34:$B$777,U$119)+'СЕТ СН'!$I$9+СВЦЭМ!$D$10+'СЕТ СН'!$I$5-'СЕТ СН'!$I$17</f>
        <v>4676.8499057099998</v>
      </c>
      <c r="V125" s="35">
        <f>SUMIFS(СВЦЭМ!$C$34:$C$777,СВЦЭМ!$A$34:$A$777,$A125,СВЦЭМ!$B$34:$B$777,V$119)+'СЕТ СН'!$I$9+СВЦЭМ!$D$10+'СЕТ СН'!$I$5-'СЕТ СН'!$I$17</f>
        <v>4688.9035068899993</v>
      </c>
      <c r="W125" s="35">
        <f>SUMIFS(СВЦЭМ!$C$34:$C$777,СВЦЭМ!$A$34:$A$777,$A125,СВЦЭМ!$B$34:$B$777,W$119)+'СЕТ СН'!$I$9+СВЦЭМ!$D$10+'СЕТ СН'!$I$5-'СЕТ СН'!$I$17</f>
        <v>4739.9880149000001</v>
      </c>
      <c r="X125" s="35">
        <f>SUMIFS(СВЦЭМ!$C$34:$C$777,СВЦЭМ!$A$34:$A$777,$A125,СВЦЭМ!$B$34:$B$777,X$119)+'СЕТ СН'!$I$9+СВЦЭМ!$D$10+'СЕТ СН'!$I$5-'СЕТ СН'!$I$17</f>
        <v>4792.6789018799991</v>
      </c>
      <c r="Y125" s="35">
        <f>SUMIFS(СВЦЭМ!$C$34:$C$777,СВЦЭМ!$A$34:$A$777,$A125,СВЦЭМ!$B$34:$B$777,Y$119)+'СЕТ СН'!$I$9+СВЦЭМ!$D$10+'СЕТ СН'!$I$5-'СЕТ СН'!$I$17</f>
        <v>4885.75670034</v>
      </c>
    </row>
    <row r="126" spans="1:27" ht="15.75" x14ac:dyDescent="0.2">
      <c r="A126" s="34">
        <f t="shared" si="3"/>
        <v>42862</v>
      </c>
      <c r="B126" s="35">
        <f>SUMIFS(СВЦЭМ!$C$34:$C$777,СВЦЭМ!$A$34:$A$777,$A126,СВЦЭМ!$B$34:$B$777,B$119)+'СЕТ СН'!$I$9+СВЦЭМ!$D$10+'СЕТ СН'!$I$5-'СЕТ СН'!$I$17</f>
        <v>4967.3489173299995</v>
      </c>
      <c r="C126" s="35">
        <f>SUMIFS(СВЦЭМ!$C$34:$C$777,СВЦЭМ!$A$34:$A$777,$A126,СВЦЭМ!$B$34:$B$777,C$119)+'СЕТ СН'!$I$9+СВЦЭМ!$D$10+'СЕТ СН'!$I$5-'СЕТ СН'!$I$17</f>
        <v>4989.2537677799992</v>
      </c>
      <c r="D126" s="35">
        <f>SUMIFS(СВЦЭМ!$C$34:$C$777,СВЦЭМ!$A$34:$A$777,$A126,СВЦЭМ!$B$34:$B$777,D$119)+'СЕТ СН'!$I$9+СВЦЭМ!$D$10+'СЕТ СН'!$I$5-'СЕТ СН'!$I$17</f>
        <v>5092.9297096899991</v>
      </c>
      <c r="E126" s="35">
        <f>SUMIFS(СВЦЭМ!$C$34:$C$777,СВЦЭМ!$A$34:$A$777,$A126,СВЦЭМ!$B$34:$B$777,E$119)+'СЕТ СН'!$I$9+СВЦЭМ!$D$10+'СЕТ СН'!$I$5-'СЕТ СН'!$I$17</f>
        <v>5096.608851429999</v>
      </c>
      <c r="F126" s="35">
        <f>SUMIFS(СВЦЭМ!$C$34:$C$777,СВЦЭМ!$A$34:$A$777,$A126,СВЦЭМ!$B$34:$B$777,F$119)+'СЕТ СН'!$I$9+СВЦЭМ!$D$10+'СЕТ СН'!$I$5-'СЕТ СН'!$I$17</f>
        <v>5088.0108975299991</v>
      </c>
      <c r="G126" s="35">
        <f>SUMIFS(СВЦЭМ!$C$34:$C$777,СВЦЭМ!$A$34:$A$777,$A126,СВЦЭМ!$B$34:$B$777,G$119)+'СЕТ СН'!$I$9+СВЦЭМ!$D$10+'СЕТ СН'!$I$5-'СЕТ СН'!$I$17</f>
        <v>5081.5924100599996</v>
      </c>
      <c r="H126" s="35">
        <f>SUMIFS(СВЦЭМ!$C$34:$C$777,СВЦЭМ!$A$34:$A$777,$A126,СВЦЭМ!$B$34:$B$777,H$119)+'СЕТ СН'!$I$9+СВЦЭМ!$D$10+'СЕТ СН'!$I$5-'СЕТ СН'!$I$17</f>
        <v>5034.1667385499995</v>
      </c>
      <c r="I126" s="35">
        <f>SUMIFS(СВЦЭМ!$C$34:$C$777,СВЦЭМ!$A$34:$A$777,$A126,СВЦЭМ!$B$34:$B$777,I$119)+'СЕТ СН'!$I$9+СВЦЭМ!$D$10+'СЕТ СН'!$I$5-'СЕТ СН'!$I$17</f>
        <v>4953.25790925</v>
      </c>
      <c r="J126" s="35">
        <f>SUMIFS(СВЦЭМ!$C$34:$C$777,СВЦЭМ!$A$34:$A$777,$A126,СВЦЭМ!$B$34:$B$777,J$119)+'СЕТ СН'!$I$9+СВЦЭМ!$D$10+'СЕТ СН'!$I$5-'СЕТ СН'!$I$17</f>
        <v>4841.8596169499997</v>
      </c>
      <c r="K126" s="35">
        <f>SUMIFS(СВЦЭМ!$C$34:$C$777,СВЦЭМ!$A$34:$A$777,$A126,СВЦЭМ!$B$34:$B$777,K$119)+'СЕТ СН'!$I$9+СВЦЭМ!$D$10+'СЕТ СН'!$I$5-'СЕТ СН'!$I$17</f>
        <v>4724.2070566499997</v>
      </c>
      <c r="L126" s="35">
        <f>SUMIFS(СВЦЭМ!$C$34:$C$777,СВЦЭМ!$A$34:$A$777,$A126,СВЦЭМ!$B$34:$B$777,L$119)+'СЕТ СН'!$I$9+СВЦЭМ!$D$10+'СЕТ СН'!$I$5-'СЕТ СН'!$I$17</f>
        <v>4677.9165954599994</v>
      </c>
      <c r="M126" s="35">
        <f>SUMIFS(СВЦЭМ!$C$34:$C$777,СВЦЭМ!$A$34:$A$777,$A126,СВЦЭМ!$B$34:$B$777,M$119)+'СЕТ СН'!$I$9+СВЦЭМ!$D$10+'СЕТ СН'!$I$5-'СЕТ СН'!$I$17</f>
        <v>4681.9841189799999</v>
      </c>
      <c r="N126" s="35">
        <f>SUMIFS(СВЦЭМ!$C$34:$C$777,СВЦЭМ!$A$34:$A$777,$A126,СВЦЭМ!$B$34:$B$777,N$119)+'СЕТ СН'!$I$9+СВЦЭМ!$D$10+'СЕТ СН'!$I$5-'СЕТ СН'!$I$17</f>
        <v>4679.5733861799999</v>
      </c>
      <c r="O126" s="35">
        <f>SUMIFS(СВЦЭМ!$C$34:$C$777,СВЦЭМ!$A$34:$A$777,$A126,СВЦЭМ!$B$34:$B$777,O$119)+'СЕТ СН'!$I$9+СВЦЭМ!$D$10+'СЕТ СН'!$I$5-'СЕТ СН'!$I$17</f>
        <v>4675.6273173699992</v>
      </c>
      <c r="P126" s="35">
        <f>SUMIFS(СВЦЭМ!$C$34:$C$777,СВЦЭМ!$A$34:$A$777,$A126,СВЦЭМ!$B$34:$B$777,P$119)+'СЕТ СН'!$I$9+СВЦЭМ!$D$10+'СЕТ СН'!$I$5-'СЕТ СН'!$I$17</f>
        <v>4689.4474082299994</v>
      </c>
      <c r="Q126" s="35">
        <f>SUMIFS(СВЦЭМ!$C$34:$C$777,СВЦЭМ!$A$34:$A$777,$A126,СВЦЭМ!$B$34:$B$777,Q$119)+'СЕТ СН'!$I$9+СВЦЭМ!$D$10+'СЕТ СН'!$I$5-'СЕТ СН'!$I$17</f>
        <v>4690.9906153399997</v>
      </c>
      <c r="R126" s="35">
        <f>SUMIFS(СВЦЭМ!$C$34:$C$777,СВЦЭМ!$A$34:$A$777,$A126,СВЦЭМ!$B$34:$B$777,R$119)+'СЕТ СН'!$I$9+СВЦЭМ!$D$10+'СЕТ СН'!$I$5-'СЕТ СН'!$I$17</f>
        <v>4696.4184049299993</v>
      </c>
      <c r="S126" s="35">
        <f>SUMIFS(СВЦЭМ!$C$34:$C$777,СВЦЭМ!$A$34:$A$777,$A126,СВЦЭМ!$B$34:$B$777,S$119)+'СЕТ СН'!$I$9+СВЦЭМ!$D$10+'СЕТ СН'!$I$5-'СЕТ СН'!$I$17</f>
        <v>4688.5687955699996</v>
      </c>
      <c r="T126" s="35">
        <f>SUMIFS(СВЦЭМ!$C$34:$C$777,СВЦЭМ!$A$34:$A$777,$A126,СВЦЭМ!$B$34:$B$777,T$119)+'СЕТ СН'!$I$9+СВЦЭМ!$D$10+'СЕТ СН'!$I$5-'СЕТ СН'!$I$17</f>
        <v>4672.9611062499998</v>
      </c>
      <c r="U126" s="35">
        <f>SUMIFS(СВЦЭМ!$C$34:$C$777,СВЦЭМ!$A$34:$A$777,$A126,СВЦЭМ!$B$34:$B$777,U$119)+'СЕТ СН'!$I$9+СВЦЭМ!$D$10+'СЕТ СН'!$I$5-'СЕТ СН'!$I$17</f>
        <v>4686.6586486999995</v>
      </c>
      <c r="V126" s="35">
        <f>SUMIFS(СВЦЭМ!$C$34:$C$777,СВЦЭМ!$A$34:$A$777,$A126,СВЦЭМ!$B$34:$B$777,V$119)+'СЕТ СН'!$I$9+СВЦЭМ!$D$10+'СЕТ СН'!$I$5-'СЕТ СН'!$I$17</f>
        <v>4651.6078503599992</v>
      </c>
      <c r="W126" s="35">
        <f>SUMIFS(СВЦЭМ!$C$34:$C$777,СВЦЭМ!$A$34:$A$777,$A126,СВЦЭМ!$B$34:$B$777,W$119)+'СЕТ СН'!$I$9+СВЦЭМ!$D$10+'СЕТ СН'!$I$5-'СЕТ СН'!$I$17</f>
        <v>4658.5473301999991</v>
      </c>
      <c r="X126" s="35">
        <f>SUMIFS(СВЦЭМ!$C$34:$C$777,СВЦЭМ!$A$34:$A$777,$A126,СВЦЭМ!$B$34:$B$777,X$119)+'СЕТ СН'!$I$9+СВЦЭМ!$D$10+'СЕТ СН'!$I$5-'СЕТ СН'!$I$17</f>
        <v>4754.8698487599995</v>
      </c>
      <c r="Y126" s="35">
        <f>SUMIFS(СВЦЭМ!$C$34:$C$777,СВЦЭМ!$A$34:$A$777,$A126,СВЦЭМ!$B$34:$B$777,Y$119)+'СЕТ СН'!$I$9+СВЦЭМ!$D$10+'СЕТ СН'!$I$5-'СЕТ СН'!$I$17</f>
        <v>4857.4619435999994</v>
      </c>
    </row>
    <row r="127" spans="1:27" ht="15.75" x14ac:dyDescent="0.2">
      <c r="A127" s="34">
        <f t="shared" si="3"/>
        <v>42863</v>
      </c>
      <c r="B127" s="35">
        <f>SUMIFS(СВЦЭМ!$C$34:$C$777,СВЦЭМ!$A$34:$A$777,$A127,СВЦЭМ!$B$34:$B$777,B$119)+'СЕТ СН'!$I$9+СВЦЭМ!$D$10+'СЕТ СН'!$I$5-'СЕТ СН'!$I$17</f>
        <v>5009.4768596099993</v>
      </c>
      <c r="C127" s="35">
        <f>SUMIFS(СВЦЭМ!$C$34:$C$777,СВЦЭМ!$A$34:$A$777,$A127,СВЦЭМ!$B$34:$B$777,C$119)+'СЕТ СН'!$I$9+СВЦЭМ!$D$10+'СЕТ СН'!$I$5-'СЕТ СН'!$I$17</f>
        <v>5015.7218647299997</v>
      </c>
      <c r="D127" s="35">
        <f>SUMIFS(СВЦЭМ!$C$34:$C$777,СВЦЭМ!$A$34:$A$777,$A127,СВЦЭМ!$B$34:$B$777,D$119)+'СЕТ СН'!$I$9+СВЦЭМ!$D$10+'СЕТ СН'!$I$5-'СЕТ СН'!$I$17</f>
        <v>5090.0280319199992</v>
      </c>
      <c r="E127" s="35">
        <f>SUMIFS(СВЦЭМ!$C$34:$C$777,СВЦЭМ!$A$34:$A$777,$A127,СВЦЭМ!$B$34:$B$777,E$119)+'СЕТ СН'!$I$9+СВЦЭМ!$D$10+'СЕТ СН'!$I$5-'СЕТ СН'!$I$17</f>
        <v>5115.1922531799992</v>
      </c>
      <c r="F127" s="35">
        <f>SUMIFS(СВЦЭМ!$C$34:$C$777,СВЦЭМ!$A$34:$A$777,$A127,СВЦЭМ!$B$34:$B$777,F$119)+'СЕТ СН'!$I$9+СВЦЭМ!$D$10+'СЕТ СН'!$I$5-'СЕТ СН'!$I$17</f>
        <v>5120.1794043699992</v>
      </c>
      <c r="G127" s="35">
        <f>SUMIFS(СВЦЭМ!$C$34:$C$777,СВЦЭМ!$A$34:$A$777,$A127,СВЦЭМ!$B$34:$B$777,G$119)+'СЕТ СН'!$I$9+СВЦЭМ!$D$10+'СЕТ СН'!$I$5-'СЕТ СН'!$I$17</f>
        <v>5123.7450627399994</v>
      </c>
      <c r="H127" s="35">
        <f>SUMIFS(СВЦЭМ!$C$34:$C$777,СВЦЭМ!$A$34:$A$777,$A127,СВЦЭМ!$B$34:$B$777,H$119)+'СЕТ СН'!$I$9+СВЦЭМ!$D$10+'СЕТ СН'!$I$5-'СЕТ СН'!$I$17</f>
        <v>5131.5767187000001</v>
      </c>
      <c r="I127" s="35">
        <f>SUMIFS(СВЦЭМ!$C$34:$C$777,СВЦЭМ!$A$34:$A$777,$A127,СВЦЭМ!$B$34:$B$777,I$119)+'СЕТ СН'!$I$9+СВЦЭМ!$D$10+'СЕТ СН'!$I$5-'СЕТ СН'!$I$17</f>
        <v>5034.0937111999992</v>
      </c>
      <c r="J127" s="35">
        <f>SUMIFS(СВЦЭМ!$C$34:$C$777,СВЦЭМ!$A$34:$A$777,$A127,СВЦЭМ!$B$34:$B$777,J$119)+'СЕТ СН'!$I$9+СВЦЭМ!$D$10+'СЕТ СН'!$I$5-'СЕТ СН'!$I$17</f>
        <v>4912.1403251799993</v>
      </c>
      <c r="K127" s="35">
        <f>SUMIFS(СВЦЭМ!$C$34:$C$777,СВЦЭМ!$A$34:$A$777,$A127,СВЦЭМ!$B$34:$B$777,K$119)+'СЕТ СН'!$I$9+СВЦЭМ!$D$10+'СЕТ СН'!$I$5-'СЕТ СН'!$I$17</f>
        <v>4788.5976991999996</v>
      </c>
      <c r="L127" s="35">
        <f>SUMIFS(СВЦЭМ!$C$34:$C$777,СВЦЭМ!$A$34:$A$777,$A127,СВЦЭМ!$B$34:$B$777,L$119)+'СЕТ СН'!$I$9+СВЦЭМ!$D$10+'СЕТ СН'!$I$5-'СЕТ СН'!$I$17</f>
        <v>4718.9936176299998</v>
      </c>
      <c r="M127" s="35">
        <f>SUMIFS(СВЦЭМ!$C$34:$C$777,СВЦЭМ!$A$34:$A$777,$A127,СВЦЭМ!$B$34:$B$777,M$119)+'СЕТ СН'!$I$9+СВЦЭМ!$D$10+'СЕТ СН'!$I$5-'СЕТ СН'!$I$17</f>
        <v>4722.8910145399996</v>
      </c>
      <c r="N127" s="35">
        <f>SUMIFS(СВЦЭМ!$C$34:$C$777,СВЦЭМ!$A$34:$A$777,$A127,СВЦЭМ!$B$34:$B$777,N$119)+'СЕТ СН'!$I$9+СВЦЭМ!$D$10+'СЕТ СН'!$I$5-'СЕТ СН'!$I$17</f>
        <v>4731.6535588299994</v>
      </c>
      <c r="O127" s="35">
        <f>SUMIFS(СВЦЭМ!$C$34:$C$777,СВЦЭМ!$A$34:$A$777,$A127,СВЦЭМ!$B$34:$B$777,O$119)+'СЕТ СН'!$I$9+СВЦЭМ!$D$10+'СЕТ СН'!$I$5-'СЕТ СН'!$I$17</f>
        <v>4736.2202035699993</v>
      </c>
      <c r="P127" s="35">
        <f>SUMIFS(СВЦЭМ!$C$34:$C$777,СВЦЭМ!$A$34:$A$777,$A127,СВЦЭМ!$B$34:$B$777,P$119)+'СЕТ СН'!$I$9+СВЦЭМ!$D$10+'СЕТ СН'!$I$5-'СЕТ СН'!$I$17</f>
        <v>4739.7772436999994</v>
      </c>
      <c r="Q127" s="35">
        <f>SUMIFS(СВЦЭМ!$C$34:$C$777,СВЦЭМ!$A$34:$A$777,$A127,СВЦЭМ!$B$34:$B$777,Q$119)+'СЕТ СН'!$I$9+СВЦЭМ!$D$10+'СЕТ СН'!$I$5-'СЕТ СН'!$I$17</f>
        <v>4738.5858672999993</v>
      </c>
      <c r="R127" s="35">
        <f>SUMIFS(СВЦЭМ!$C$34:$C$777,СВЦЭМ!$A$34:$A$777,$A127,СВЦЭМ!$B$34:$B$777,R$119)+'СЕТ СН'!$I$9+СВЦЭМ!$D$10+'СЕТ СН'!$I$5-'СЕТ СН'!$I$17</f>
        <v>4736.69640764</v>
      </c>
      <c r="S127" s="35">
        <f>SUMIFS(СВЦЭМ!$C$34:$C$777,СВЦЭМ!$A$34:$A$777,$A127,СВЦЭМ!$B$34:$B$777,S$119)+'СЕТ СН'!$I$9+СВЦЭМ!$D$10+'СЕТ СН'!$I$5-'СЕТ СН'!$I$17</f>
        <v>4738.7024779599997</v>
      </c>
      <c r="T127" s="35">
        <f>SUMIFS(СВЦЭМ!$C$34:$C$777,СВЦЭМ!$A$34:$A$777,$A127,СВЦЭМ!$B$34:$B$777,T$119)+'СЕТ СН'!$I$9+СВЦЭМ!$D$10+'СЕТ СН'!$I$5-'СЕТ СН'!$I$17</f>
        <v>4724.12676096</v>
      </c>
      <c r="U127" s="35">
        <f>SUMIFS(СВЦЭМ!$C$34:$C$777,СВЦЭМ!$A$34:$A$777,$A127,СВЦЭМ!$B$34:$B$777,U$119)+'СЕТ СН'!$I$9+СВЦЭМ!$D$10+'СЕТ СН'!$I$5-'СЕТ СН'!$I$17</f>
        <v>4719.5132075499996</v>
      </c>
      <c r="V127" s="35">
        <f>SUMIFS(СВЦЭМ!$C$34:$C$777,СВЦЭМ!$A$34:$A$777,$A127,СВЦЭМ!$B$34:$B$777,V$119)+'СЕТ СН'!$I$9+СВЦЭМ!$D$10+'СЕТ СН'!$I$5-'СЕТ СН'!$I$17</f>
        <v>4703.3835998599998</v>
      </c>
      <c r="W127" s="35">
        <f>SUMIFS(СВЦЭМ!$C$34:$C$777,СВЦЭМ!$A$34:$A$777,$A127,СВЦЭМ!$B$34:$B$777,W$119)+'СЕТ СН'!$I$9+СВЦЭМ!$D$10+'СЕТ СН'!$I$5-'СЕТ СН'!$I$17</f>
        <v>4741.22676022</v>
      </c>
      <c r="X127" s="35">
        <f>SUMIFS(СВЦЭМ!$C$34:$C$777,СВЦЭМ!$A$34:$A$777,$A127,СВЦЭМ!$B$34:$B$777,X$119)+'СЕТ СН'!$I$9+СВЦЭМ!$D$10+'СЕТ СН'!$I$5-'СЕТ СН'!$I$17</f>
        <v>4859.9758720599993</v>
      </c>
      <c r="Y127" s="35">
        <f>SUMIFS(СВЦЭМ!$C$34:$C$777,СВЦЭМ!$A$34:$A$777,$A127,СВЦЭМ!$B$34:$B$777,Y$119)+'СЕТ СН'!$I$9+СВЦЭМ!$D$10+'СЕТ СН'!$I$5-'СЕТ СН'!$I$17</f>
        <v>4917.7954917699999</v>
      </c>
    </row>
    <row r="128" spans="1:27" ht="15.75" x14ac:dyDescent="0.2">
      <c r="A128" s="34">
        <f t="shared" si="3"/>
        <v>42864</v>
      </c>
      <c r="B128" s="35">
        <f>SUMIFS(СВЦЭМ!$C$34:$C$777,СВЦЭМ!$A$34:$A$777,$A128,СВЦЭМ!$B$34:$B$777,B$119)+'СЕТ СН'!$I$9+СВЦЭМ!$D$10+'СЕТ СН'!$I$5-'СЕТ СН'!$I$17</f>
        <v>4991.34072208</v>
      </c>
      <c r="C128" s="35">
        <f>SUMIFS(СВЦЭМ!$C$34:$C$777,СВЦЭМ!$A$34:$A$777,$A128,СВЦЭМ!$B$34:$B$777,C$119)+'СЕТ СН'!$I$9+СВЦЭМ!$D$10+'СЕТ СН'!$I$5-'СЕТ СН'!$I$17</f>
        <v>5004.0467079</v>
      </c>
      <c r="D128" s="35">
        <f>SUMIFS(СВЦЭМ!$C$34:$C$777,СВЦЭМ!$A$34:$A$777,$A128,СВЦЭМ!$B$34:$B$777,D$119)+'СЕТ СН'!$I$9+СВЦЭМ!$D$10+'СЕТ СН'!$I$5-'СЕТ СН'!$I$17</f>
        <v>5099.6740418499994</v>
      </c>
      <c r="E128" s="35">
        <f>SUMIFS(СВЦЭМ!$C$34:$C$777,СВЦЭМ!$A$34:$A$777,$A128,СВЦЭМ!$B$34:$B$777,E$119)+'СЕТ СН'!$I$9+СВЦЭМ!$D$10+'СЕТ СН'!$I$5-'СЕТ СН'!$I$17</f>
        <v>5119.2929863899999</v>
      </c>
      <c r="F128" s="35">
        <f>SUMIFS(СВЦЭМ!$C$34:$C$777,СВЦЭМ!$A$34:$A$777,$A128,СВЦЭМ!$B$34:$B$777,F$119)+'СЕТ СН'!$I$9+СВЦЭМ!$D$10+'СЕТ СН'!$I$5-'СЕТ СН'!$I$17</f>
        <v>5123.76468518</v>
      </c>
      <c r="G128" s="35">
        <f>SUMIFS(СВЦЭМ!$C$34:$C$777,СВЦЭМ!$A$34:$A$777,$A128,СВЦЭМ!$B$34:$B$777,G$119)+'СЕТ СН'!$I$9+СВЦЭМ!$D$10+'СЕТ СН'!$I$5-'СЕТ СН'!$I$17</f>
        <v>5108.3117629099997</v>
      </c>
      <c r="H128" s="35">
        <f>SUMIFS(СВЦЭМ!$C$34:$C$777,СВЦЭМ!$A$34:$A$777,$A128,СВЦЭМ!$B$34:$B$777,H$119)+'СЕТ СН'!$I$9+СВЦЭМ!$D$10+'СЕТ СН'!$I$5-'СЕТ СН'!$I$17</f>
        <v>5117.0471541199995</v>
      </c>
      <c r="I128" s="35">
        <f>SUMIFS(СВЦЭМ!$C$34:$C$777,СВЦЭМ!$A$34:$A$777,$A128,СВЦЭМ!$B$34:$B$777,I$119)+'СЕТ СН'!$I$9+СВЦЭМ!$D$10+'СЕТ СН'!$I$5-'СЕТ СН'!$I$17</f>
        <v>5022.1501391499996</v>
      </c>
      <c r="J128" s="35">
        <f>SUMIFS(СВЦЭМ!$C$34:$C$777,СВЦЭМ!$A$34:$A$777,$A128,СВЦЭМ!$B$34:$B$777,J$119)+'СЕТ СН'!$I$9+СВЦЭМ!$D$10+'СЕТ СН'!$I$5-'СЕТ СН'!$I$17</f>
        <v>4915.1369202699998</v>
      </c>
      <c r="K128" s="35">
        <f>SUMIFS(СВЦЭМ!$C$34:$C$777,СВЦЭМ!$A$34:$A$777,$A128,СВЦЭМ!$B$34:$B$777,K$119)+'СЕТ СН'!$I$9+СВЦЭМ!$D$10+'СЕТ СН'!$I$5-'СЕТ СН'!$I$17</f>
        <v>4780.9144774899996</v>
      </c>
      <c r="L128" s="35">
        <f>SUMIFS(СВЦЭМ!$C$34:$C$777,СВЦЭМ!$A$34:$A$777,$A128,СВЦЭМ!$B$34:$B$777,L$119)+'СЕТ СН'!$I$9+СВЦЭМ!$D$10+'СЕТ СН'!$I$5-'СЕТ СН'!$I$17</f>
        <v>4707.6639041199996</v>
      </c>
      <c r="M128" s="35">
        <f>SUMIFS(СВЦЭМ!$C$34:$C$777,СВЦЭМ!$A$34:$A$777,$A128,СВЦЭМ!$B$34:$B$777,M$119)+'СЕТ СН'!$I$9+СВЦЭМ!$D$10+'СЕТ СН'!$I$5-'СЕТ СН'!$I$17</f>
        <v>4713.9786329599992</v>
      </c>
      <c r="N128" s="35">
        <f>SUMIFS(СВЦЭМ!$C$34:$C$777,СВЦЭМ!$A$34:$A$777,$A128,СВЦЭМ!$B$34:$B$777,N$119)+'СЕТ СН'!$I$9+СВЦЭМ!$D$10+'СЕТ СН'!$I$5-'СЕТ СН'!$I$17</f>
        <v>4720.4083549799998</v>
      </c>
      <c r="O128" s="35">
        <f>SUMIFS(СВЦЭМ!$C$34:$C$777,СВЦЭМ!$A$34:$A$777,$A128,СВЦЭМ!$B$34:$B$777,O$119)+'СЕТ СН'!$I$9+СВЦЭМ!$D$10+'СЕТ СН'!$I$5-'СЕТ СН'!$I$17</f>
        <v>4732.4682174699992</v>
      </c>
      <c r="P128" s="35">
        <f>SUMIFS(СВЦЭМ!$C$34:$C$777,СВЦЭМ!$A$34:$A$777,$A128,СВЦЭМ!$B$34:$B$777,P$119)+'СЕТ СН'!$I$9+СВЦЭМ!$D$10+'СЕТ СН'!$I$5-'СЕТ СН'!$I$17</f>
        <v>4742.9162146299996</v>
      </c>
      <c r="Q128" s="35">
        <f>SUMIFS(СВЦЭМ!$C$34:$C$777,СВЦЭМ!$A$34:$A$777,$A128,СВЦЭМ!$B$34:$B$777,Q$119)+'СЕТ СН'!$I$9+СВЦЭМ!$D$10+'СЕТ СН'!$I$5-'СЕТ СН'!$I$17</f>
        <v>4750.2390192599996</v>
      </c>
      <c r="R128" s="35">
        <f>SUMIFS(СВЦЭМ!$C$34:$C$777,СВЦЭМ!$A$34:$A$777,$A128,СВЦЭМ!$B$34:$B$777,R$119)+'СЕТ СН'!$I$9+СВЦЭМ!$D$10+'СЕТ СН'!$I$5-'СЕТ СН'!$I$17</f>
        <v>4753.3543204199996</v>
      </c>
      <c r="S128" s="35">
        <f>SUMIFS(СВЦЭМ!$C$34:$C$777,СВЦЭМ!$A$34:$A$777,$A128,СВЦЭМ!$B$34:$B$777,S$119)+'СЕТ СН'!$I$9+СВЦЭМ!$D$10+'СЕТ СН'!$I$5-'СЕТ СН'!$I$17</f>
        <v>4748.1690210799998</v>
      </c>
      <c r="T128" s="35">
        <f>SUMIFS(СВЦЭМ!$C$34:$C$777,СВЦЭМ!$A$34:$A$777,$A128,СВЦЭМ!$B$34:$B$777,T$119)+'СЕТ СН'!$I$9+СВЦЭМ!$D$10+'СЕТ СН'!$I$5-'СЕТ СН'!$I$17</f>
        <v>4733.8081690499994</v>
      </c>
      <c r="U128" s="35">
        <f>SUMIFS(СВЦЭМ!$C$34:$C$777,СВЦЭМ!$A$34:$A$777,$A128,СВЦЭМ!$B$34:$B$777,U$119)+'СЕТ СН'!$I$9+СВЦЭМ!$D$10+'СЕТ СН'!$I$5-'СЕТ СН'!$I$17</f>
        <v>4713.6939613799996</v>
      </c>
      <c r="V128" s="35">
        <f>SUMIFS(СВЦЭМ!$C$34:$C$777,СВЦЭМ!$A$34:$A$777,$A128,СВЦЭМ!$B$34:$B$777,V$119)+'СЕТ СН'!$I$9+СВЦЭМ!$D$10+'СЕТ СН'!$I$5-'СЕТ СН'!$I$17</f>
        <v>4683.8892055599999</v>
      </c>
      <c r="W128" s="35">
        <f>SUMIFS(СВЦЭМ!$C$34:$C$777,СВЦЭМ!$A$34:$A$777,$A128,СВЦЭМ!$B$34:$B$777,W$119)+'СЕТ СН'!$I$9+СВЦЭМ!$D$10+'СЕТ СН'!$I$5-'СЕТ СН'!$I$17</f>
        <v>4718.2925133799999</v>
      </c>
      <c r="X128" s="35">
        <f>SUMIFS(СВЦЭМ!$C$34:$C$777,СВЦЭМ!$A$34:$A$777,$A128,СВЦЭМ!$B$34:$B$777,X$119)+'СЕТ СН'!$I$9+СВЦЭМ!$D$10+'СЕТ СН'!$I$5-'СЕТ СН'!$I$17</f>
        <v>4822.4283162599995</v>
      </c>
      <c r="Y128" s="35">
        <f>SUMIFS(СВЦЭМ!$C$34:$C$777,СВЦЭМ!$A$34:$A$777,$A128,СВЦЭМ!$B$34:$B$777,Y$119)+'СЕТ СН'!$I$9+СВЦЭМ!$D$10+'СЕТ СН'!$I$5-'СЕТ СН'!$I$17</f>
        <v>4913.0860102199995</v>
      </c>
    </row>
    <row r="129" spans="1:25" ht="15.75" x14ac:dyDescent="0.2">
      <c r="A129" s="34">
        <f t="shared" si="3"/>
        <v>42865</v>
      </c>
      <c r="B129" s="35">
        <f>SUMIFS(СВЦЭМ!$C$34:$C$777,СВЦЭМ!$A$34:$A$777,$A129,СВЦЭМ!$B$34:$B$777,B$119)+'СЕТ СН'!$I$9+СВЦЭМ!$D$10+'СЕТ СН'!$I$5-'СЕТ СН'!$I$17</f>
        <v>4965.7204785799995</v>
      </c>
      <c r="C129" s="35">
        <f>SUMIFS(СВЦЭМ!$C$34:$C$777,СВЦЭМ!$A$34:$A$777,$A129,СВЦЭМ!$B$34:$B$777,C$119)+'СЕТ СН'!$I$9+СВЦЭМ!$D$10+'СЕТ СН'!$I$5-'СЕТ СН'!$I$17</f>
        <v>4990.6420302899996</v>
      </c>
      <c r="D129" s="35">
        <f>SUMIFS(СВЦЭМ!$C$34:$C$777,СВЦЭМ!$A$34:$A$777,$A129,СВЦЭМ!$B$34:$B$777,D$119)+'СЕТ СН'!$I$9+СВЦЭМ!$D$10+'СЕТ СН'!$I$5-'СЕТ СН'!$I$17</f>
        <v>5082.7092171499999</v>
      </c>
      <c r="E129" s="35">
        <f>SUMIFS(СВЦЭМ!$C$34:$C$777,СВЦЭМ!$A$34:$A$777,$A129,СВЦЭМ!$B$34:$B$777,E$119)+'СЕТ СН'!$I$9+СВЦЭМ!$D$10+'СЕТ СН'!$I$5-'СЕТ СН'!$I$17</f>
        <v>5112.8351826399994</v>
      </c>
      <c r="F129" s="35">
        <f>SUMIFS(СВЦЭМ!$C$34:$C$777,СВЦЭМ!$A$34:$A$777,$A129,СВЦЭМ!$B$34:$B$777,F$119)+'СЕТ СН'!$I$9+СВЦЭМ!$D$10+'СЕТ СН'!$I$5-'СЕТ СН'!$I$17</f>
        <v>5114.9342091199997</v>
      </c>
      <c r="G129" s="35">
        <f>SUMIFS(СВЦЭМ!$C$34:$C$777,СВЦЭМ!$A$34:$A$777,$A129,СВЦЭМ!$B$34:$B$777,G$119)+'СЕТ СН'!$I$9+СВЦЭМ!$D$10+'СЕТ СН'!$I$5-'СЕТ СН'!$I$17</f>
        <v>5103.5933204699995</v>
      </c>
      <c r="H129" s="35">
        <f>SUMIFS(СВЦЭМ!$C$34:$C$777,СВЦЭМ!$A$34:$A$777,$A129,СВЦЭМ!$B$34:$B$777,H$119)+'СЕТ СН'!$I$9+СВЦЭМ!$D$10+'СЕТ СН'!$I$5-'СЕТ СН'!$I$17</f>
        <v>5110.5558433699998</v>
      </c>
      <c r="I129" s="35">
        <f>SUMIFS(СВЦЭМ!$C$34:$C$777,СВЦЭМ!$A$34:$A$777,$A129,СВЦЭМ!$B$34:$B$777,I$119)+'СЕТ СН'!$I$9+СВЦЭМ!$D$10+'СЕТ СН'!$I$5-'СЕТ СН'!$I$17</f>
        <v>4980.6492455699999</v>
      </c>
      <c r="J129" s="35">
        <f>SUMIFS(СВЦЭМ!$C$34:$C$777,СВЦЭМ!$A$34:$A$777,$A129,СВЦЭМ!$B$34:$B$777,J$119)+'СЕТ СН'!$I$9+СВЦЭМ!$D$10+'СЕТ СН'!$I$5-'СЕТ СН'!$I$17</f>
        <v>4882.9056865999992</v>
      </c>
      <c r="K129" s="35">
        <f>SUMIFS(СВЦЭМ!$C$34:$C$777,СВЦЭМ!$A$34:$A$777,$A129,СВЦЭМ!$B$34:$B$777,K$119)+'СЕТ СН'!$I$9+СВЦЭМ!$D$10+'СЕТ СН'!$I$5-'СЕТ СН'!$I$17</f>
        <v>4781.6769665899992</v>
      </c>
      <c r="L129" s="35">
        <f>SUMIFS(СВЦЭМ!$C$34:$C$777,СВЦЭМ!$A$34:$A$777,$A129,СВЦЭМ!$B$34:$B$777,L$119)+'СЕТ СН'!$I$9+СВЦЭМ!$D$10+'СЕТ СН'!$I$5-'СЕТ СН'!$I$17</f>
        <v>4717.4925956899997</v>
      </c>
      <c r="M129" s="35">
        <f>SUMIFS(СВЦЭМ!$C$34:$C$777,СВЦЭМ!$A$34:$A$777,$A129,СВЦЭМ!$B$34:$B$777,M$119)+'СЕТ СН'!$I$9+СВЦЭМ!$D$10+'СЕТ СН'!$I$5-'СЕТ СН'!$I$17</f>
        <v>4715.8837812099991</v>
      </c>
      <c r="N129" s="35">
        <f>SUMIFS(СВЦЭМ!$C$34:$C$777,СВЦЭМ!$A$34:$A$777,$A129,СВЦЭМ!$B$34:$B$777,N$119)+'СЕТ СН'!$I$9+СВЦЭМ!$D$10+'СЕТ СН'!$I$5-'СЕТ СН'!$I$17</f>
        <v>4721.5948923599999</v>
      </c>
      <c r="O129" s="35">
        <f>SUMIFS(СВЦЭМ!$C$34:$C$777,СВЦЭМ!$A$34:$A$777,$A129,СВЦЭМ!$B$34:$B$777,O$119)+'СЕТ СН'!$I$9+СВЦЭМ!$D$10+'СЕТ СН'!$I$5-'СЕТ СН'!$I$17</f>
        <v>4731.8017172399996</v>
      </c>
      <c r="P129" s="35">
        <f>SUMIFS(СВЦЭМ!$C$34:$C$777,СВЦЭМ!$A$34:$A$777,$A129,СВЦЭМ!$B$34:$B$777,P$119)+'СЕТ СН'!$I$9+СВЦЭМ!$D$10+'СЕТ СН'!$I$5-'СЕТ СН'!$I$17</f>
        <v>4729.1461659399993</v>
      </c>
      <c r="Q129" s="35">
        <f>SUMIFS(СВЦЭМ!$C$34:$C$777,СВЦЭМ!$A$34:$A$777,$A129,СВЦЭМ!$B$34:$B$777,Q$119)+'СЕТ СН'!$I$9+СВЦЭМ!$D$10+'СЕТ СН'!$I$5-'СЕТ СН'!$I$17</f>
        <v>4735.8705722899995</v>
      </c>
      <c r="R129" s="35">
        <f>SUMIFS(СВЦЭМ!$C$34:$C$777,СВЦЭМ!$A$34:$A$777,$A129,СВЦЭМ!$B$34:$B$777,R$119)+'СЕТ СН'!$I$9+СВЦЭМ!$D$10+'СЕТ СН'!$I$5-'СЕТ СН'!$I$17</f>
        <v>4740.3890254899998</v>
      </c>
      <c r="S129" s="35">
        <f>SUMIFS(СВЦЭМ!$C$34:$C$777,СВЦЭМ!$A$34:$A$777,$A129,СВЦЭМ!$B$34:$B$777,S$119)+'СЕТ СН'!$I$9+СВЦЭМ!$D$10+'СЕТ СН'!$I$5-'СЕТ СН'!$I$17</f>
        <v>4739.1116514699997</v>
      </c>
      <c r="T129" s="35">
        <f>SUMIFS(СВЦЭМ!$C$34:$C$777,СВЦЭМ!$A$34:$A$777,$A129,СВЦЭМ!$B$34:$B$777,T$119)+'СЕТ СН'!$I$9+СВЦЭМ!$D$10+'СЕТ СН'!$I$5-'СЕТ СН'!$I$17</f>
        <v>4741.1149309799994</v>
      </c>
      <c r="U129" s="35">
        <f>SUMIFS(СВЦЭМ!$C$34:$C$777,СВЦЭМ!$A$34:$A$777,$A129,СВЦЭМ!$B$34:$B$777,U$119)+'СЕТ СН'!$I$9+СВЦЭМ!$D$10+'СЕТ СН'!$I$5-'СЕТ СН'!$I$17</f>
        <v>4737.2163802499999</v>
      </c>
      <c r="V129" s="35">
        <f>SUMIFS(СВЦЭМ!$C$34:$C$777,СВЦЭМ!$A$34:$A$777,$A129,СВЦЭМ!$B$34:$B$777,V$119)+'СЕТ СН'!$I$9+СВЦЭМ!$D$10+'СЕТ СН'!$I$5-'СЕТ СН'!$I$17</f>
        <v>4713.60604513</v>
      </c>
      <c r="W129" s="35">
        <f>SUMIFS(СВЦЭМ!$C$34:$C$777,СВЦЭМ!$A$34:$A$777,$A129,СВЦЭМ!$B$34:$B$777,W$119)+'СЕТ СН'!$I$9+СВЦЭМ!$D$10+'СЕТ СН'!$I$5-'СЕТ СН'!$I$17</f>
        <v>4764.50965662</v>
      </c>
      <c r="X129" s="35">
        <f>SUMIFS(СВЦЭМ!$C$34:$C$777,СВЦЭМ!$A$34:$A$777,$A129,СВЦЭМ!$B$34:$B$777,X$119)+'СЕТ СН'!$I$9+СВЦЭМ!$D$10+'СЕТ СН'!$I$5-'СЕТ СН'!$I$17</f>
        <v>4867.1207869899999</v>
      </c>
      <c r="Y129" s="35">
        <f>SUMIFS(СВЦЭМ!$C$34:$C$777,СВЦЭМ!$A$34:$A$777,$A129,СВЦЭМ!$B$34:$B$777,Y$119)+'СЕТ СН'!$I$9+СВЦЭМ!$D$10+'СЕТ СН'!$I$5-'СЕТ СН'!$I$17</f>
        <v>4913.2721284399995</v>
      </c>
    </row>
    <row r="130" spans="1:25" ht="15.75" x14ac:dyDescent="0.2">
      <c r="A130" s="34">
        <f t="shared" si="3"/>
        <v>42866</v>
      </c>
      <c r="B130" s="35">
        <f>SUMIFS(СВЦЭМ!$C$34:$C$777,СВЦЭМ!$A$34:$A$777,$A130,СВЦЭМ!$B$34:$B$777,B$119)+'СЕТ СН'!$I$9+СВЦЭМ!$D$10+'СЕТ СН'!$I$5-'СЕТ СН'!$I$17</f>
        <v>4932.6888313499994</v>
      </c>
      <c r="C130" s="35">
        <f>SUMIFS(СВЦЭМ!$C$34:$C$777,СВЦЭМ!$A$34:$A$777,$A130,СВЦЭМ!$B$34:$B$777,C$119)+'СЕТ СН'!$I$9+СВЦЭМ!$D$10+'СЕТ СН'!$I$5-'СЕТ СН'!$I$17</f>
        <v>4998.4291529799993</v>
      </c>
      <c r="D130" s="35">
        <f>SUMIFS(СВЦЭМ!$C$34:$C$777,СВЦЭМ!$A$34:$A$777,$A130,СВЦЭМ!$B$34:$B$777,D$119)+'СЕТ СН'!$I$9+СВЦЭМ!$D$10+'СЕТ СН'!$I$5-'СЕТ СН'!$I$17</f>
        <v>5120.3597959799999</v>
      </c>
      <c r="E130" s="35">
        <f>SUMIFS(СВЦЭМ!$C$34:$C$777,СВЦЭМ!$A$34:$A$777,$A130,СВЦЭМ!$B$34:$B$777,E$119)+'СЕТ СН'!$I$9+СВЦЭМ!$D$10+'СЕТ СН'!$I$5-'СЕТ СН'!$I$17</f>
        <v>5123.6902459499997</v>
      </c>
      <c r="F130" s="35">
        <f>SUMIFS(СВЦЭМ!$C$34:$C$777,СВЦЭМ!$A$34:$A$777,$A130,СВЦЭМ!$B$34:$B$777,F$119)+'СЕТ СН'!$I$9+СВЦЭМ!$D$10+'СЕТ СН'!$I$5-'СЕТ СН'!$I$17</f>
        <v>5110.9150249499999</v>
      </c>
      <c r="G130" s="35">
        <f>SUMIFS(СВЦЭМ!$C$34:$C$777,СВЦЭМ!$A$34:$A$777,$A130,СВЦЭМ!$B$34:$B$777,G$119)+'СЕТ СН'!$I$9+СВЦЭМ!$D$10+'СЕТ СН'!$I$5-'СЕТ СН'!$I$17</f>
        <v>5117.0229120499998</v>
      </c>
      <c r="H130" s="35">
        <f>SUMIFS(СВЦЭМ!$C$34:$C$777,СВЦЭМ!$A$34:$A$777,$A130,СВЦЭМ!$B$34:$B$777,H$119)+'СЕТ СН'!$I$9+СВЦЭМ!$D$10+'СЕТ СН'!$I$5-'СЕТ СН'!$I$17</f>
        <v>5129.6561121499999</v>
      </c>
      <c r="I130" s="35">
        <f>SUMIFS(СВЦЭМ!$C$34:$C$777,СВЦЭМ!$A$34:$A$777,$A130,СВЦЭМ!$B$34:$B$777,I$119)+'СЕТ СН'!$I$9+СВЦЭМ!$D$10+'СЕТ СН'!$I$5-'СЕТ СН'!$I$17</f>
        <v>5013.8666524699993</v>
      </c>
      <c r="J130" s="35">
        <f>SUMIFS(СВЦЭМ!$C$34:$C$777,СВЦЭМ!$A$34:$A$777,$A130,СВЦЭМ!$B$34:$B$777,J$119)+'СЕТ СН'!$I$9+СВЦЭМ!$D$10+'СЕТ СН'!$I$5-'СЕТ СН'!$I$17</f>
        <v>4897.6613617200001</v>
      </c>
      <c r="K130" s="35">
        <f>SUMIFS(СВЦЭМ!$C$34:$C$777,СВЦЭМ!$A$34:$A$777,$A130,СВЦЭМ!$B$34:$B$777,K$119)+'СЕТ СН'!$I$9+СВЦЭМ!$D$10+'СЕТ СН'!$I$5-'СЕТ СН'!$I$17</f>
        <v>4783.9393250599996</v>
      </c>
      <c r="L130" s="35">
        <f>SUMIFS(СВЦЭМ!$C$34:$C$777,СВЦЭМ!$A$34:$A$777,$A130,СВЦЭМ!$B$34:$B$777,L$119)+'СЕТ СН'!$I$9+СВЦЭМ!$D$10+'СЕТ СН'!$I$5-'СЕТ СН'!$I$17</f>
        <v>4719.29829264</v>
      </c>
      <c r="M130" s="35">
        <f>SUMIFS(СВЦЭМ!$C$34:$C$777,СВЦЭМ!$A$34:$A$777,$A130,СВЦЭМ!$B$34:$B$777,M$119)+'СЕТ СН'!$I$9+СВЦЭМ!$D$10+'СЕТ СН'!$I$5-'СЕТ СН'!$I$17</f>
        <v>4730.2651527199996</v>
      </c>
      <c r="N130" s="35">
        <f>SUMIFS(СВЦЭМ!$C$34:$C$777,СВЦЭМ!$A$34:$A$777,$A130,СВЦЭМ!$B$34:$B$777,N$119)+'СЕТ СН'!$I$9+СВЦЭМ!$D$10+'СЕТ СН'!$I$5-'СЕТ СН'!$I$17</f>
        <v>4737.8734778199996</v>
      </c>
      <c r="O130" s="35">
        <f>SUMIFS(СВЦЭМ!$C$34:$C$777,СВЦЭМ!$A$34:$A$777,$A130,СВЦЭМ!$B$34:$B$777,O$119)+'СЕТ СН'!$I$9+СВЦЭМ!$D$10+'СЕТ СН'!$I$5-'СЕТ СН'!$I$17</f>
        <v>4740.7541781199998</v>
      </c>
      <c r="P130" s="35">
        <f>SUMIFS(СВЦЭМ!$C$34:$C$777,СВЦЭМ!$A$34:$A$777,$A130,СВЦЭМ!$B$34:$B$777,P$119)+'СЕТ СН'!$I$9+СВЦЭМ!$D$10+'СЕТ СН'!$I$5-'СЕТ СН'!$I$17</f>
        <v>4754.7027437899997</v>
      </c>
      <c r="Q130" s="35">
        <f>SUMIFS(СВЦЭМ!$C$34:$C$777,СВЦЭМ!$A$34:$A$777,$A130,СВЦЭМ!$B$34:$B$777,Q$119)+'СЕТ СН'!$I$9+СВЦЭМ!$D$10+'СЕТ СН'!$I$5-'СЕТ СН'!$I$17</f>
        <v>4753.5553132899995</v>
      </c>
      <c r="R130" s="35">
        <f>SUMIFS(СВЦЭМ!$C$34:$C$777,СВЦЭМ!$A$34:$A$777,$A130,СВЦЭМ!$B$34:$B$777,R$119)+'СЕТ СН'!$I$9+СВЦЭМ!$D$10+'СЕТ СН'!$I$5-'СЕТ СН'!$I$17</f>
        <v>4761.9422333299999</v>
      </c>
      <c r="S130" s="35">
        <f>SUMIFS(СВЦЭМ!$C$34:$C$777,СВЦЭМ!$A$34:$A$777,$A130,СВЦЭМ!$B$34:$B$777,S$119)+'СЕТ СН'!$I$9+СВЦЭМ!$D$10+'СЕТ СН'!$I$5-'СЕТ СН'!$I$17</f>
        <v>4755.9329395299992</v>
      </c>
      <c r="T130" s="35">
        <f>SUMIFS(СВЦЭМ!$C$34:$C$777,СВЦЭМ!$A$34:$A$777,$A130,СВЦЭМ!$B$34:$B$777,T$119)+'СЕТ СН'!$I$9+СВЦЭМ!$D$10+'СЕТ СН'!$I$5-'СЕТ СН'!$I$17</f>
        <v>4744.8780025699998</v>
      </c>
      <c r="U130" s="35">
        <f>SUMIFS(СВЦЭМ!$C$34:$C$777,СВЦЭМ!$A$34:$A$777,$A130,СВЦЭМ!$B$34:$B$777,U$119)+'СЕТ СН'!$I$9+СВЦЭМ!$D$10+'СЕТ СН'!$I$5-'СЕТ СН'!$I$17</f>
        <v>4734.6022768899993</v>
      </c>
      <c r="V130" s="35">
        <f>SUMIFS(СВЦЭМ!$C$34:$C$777,СВЦЭМ!$A$34:$A$777,$A130,СВЦЭМ!$B$34:$B$777,V$119)+'СЕТ СН'!$I$9+СВЦЭМ!$D$10+'СЕТ СН'!$I$5-'СЕТ СН'!$I$17</f>
        <v>4711.3627807099992</v>
      </c>
      <c r="W130" s="35">
        <f>SUMIFS(СВЦЭМ!$C$34:$C$777,СВЦЭМ!$A$34:$A$777,$A130,СВЦЭМ!$B$34:$B$777,W$119)+'СЕТ СН'!$I$9+СВЦЭМ!$D$10+'СЕТ СН'!$I$5-'СЕТ СН'!$I$17</f>
        <v>4756.6287924499993</v>
      </c>
      <c r="X130" s="35">
        <f>SUMIFS(СВЦЭМ!$C$34:$C$777,СВЦЭМ!$A$34:$A$777,$A130,СВЦЭМ!$B$34:$B$777,X$119)+'СЕТ СН'!$I$9+СВЦЭМ!$D$10+'СЕТ СН'!$I$5-'СЕТ СН'!$I$17</f>
        <v>4875.4493122799995</v>
      </c>
      <c r="Y130" s="35">
        <f>SUMIFS(СВЦЭМ!$C$34:$C$777,СВЦЭМ!$A$34:$A$777,$A130,СВЦЭМ!$B$34:$B$777,Y$119)+'СЕТ СН'!$I$9+СВЦЭМ!$D$10+'СЕТ СН'!$I$5-'СЕТ СН'!$I$17</f>
        <v>4912.5273690899994</v>
      </c>
    </row>
    <row r="131" spans="1:25" ht="15.75" x14ac:dyDescent="0.2">
      <c r="A131" s="34">
        <f t="shared" si="3"/>
        <v>42867</v>
      </c>
      <c r="B131" s="35">
        <f>SUMIFS(СВЦЭМ!$C$34:$C$777,СВЦЭМ!$A$34:$A$777,$A131,СВЦЭМ!$B$34:$B$777,B$119)+'СЕТ СН'!$I$9+СВЦЭМ!$D$10+'СЕТ СН'!$I$5-'СЕТ СН'!$I$17</f>
        <v>4993.0581388199998</v>
      </c>
      <c r="C131" s="35">
        <f>SUMIFS(СВЦЭМ!$C$34:$C$777,СВЦЭМ!$A$34:$A$777,$A131,СВЦЭМ!$B$34:$B$777,C$119)+'СЕТ СН'!$I$9+СВЦЭМ!$D$10+'СЕТ СН'!$I$5-'СЕТ СН'!$I$17</f>
        <v>5017.2056984199999</v>
      </c>
      <c r="D131" s="35">
        <f>SUMIFS(СВЦЭМ!$C$34:$C$777,СВЦЭМ!$A$34:$A$777,$A131,СВЦЭМ!$B$34:$B$777,D$119)+'СЕТ СН'!$I$9+СВЦЭМ!$D$10+'СЕТ СН'!$I$5-'СЕТ СН'!$I$17</f>
        <v>4979.41288609</v>
      </c>
      <c r="E131" s="35">
        <f>SUMIFS(СВЦЭМ!$C$34:$C$777,СВЦЭМ!$A$34:$A$777,$A131,СВЦЭМ!$B$34:$B$777,E$119)+'СЕТ СН'!$I$9+СВЦЭМ!$D$10+'СЕТ СН'!$I$5-'СЕТ СН'!$I$17</f>
        <v>4985.2300001599997</v>
      </c>
      <c r="F131" s="35">
        <f>SUMIFS(СВЦЭМ!$C$34:$C$777,СВЦЭМ!$A$34:$A$777,$A131,СВЦЭМ!$B$34:$B$777,F$119)+'СЕТ СН'!$I$9+СВЦЭМ!$D$10+'СЕТ СН'!$I$5-'СЕТ СН'!$I$17</f>
        <v>4984.9787318999997</v>
      </c>
      <c r="G131" s="35">
        <f>SUMIFS(СВЦЭМ!$C$34:$C$777,СВЦЭМ!$A$34:$A$777,$A131,СВЦЭМ!$B$34:$B$777,G$119)+'СЕТ СН'!$I$9+СВЦЭМ!$D$10+'СЕТ СН'!$I$5-'СЕТ СН'!$I$17</f>
        <v>4962.9417450999999</v>
      </c>
      <c r="H131" s="35">
        <f>SUMIFS(СВЦЭМ!$C$34:$C$777,СВЦЭМ!$A$34:$A$777,$A131,СВЦЭМ!$B$34:$B$777,H$119)+'СЕТ СН'!$I$9+СВЦЭМ!$D$10+'СЕТ СН'!$I$5-'СЕТ СН'!$I$17</f>
        <v>4889.6683118699993</v>
      </c>
      <c r="I131" s="35">
        <f>SUMIFS(СВЦЭМ!$C$34:$C$777,СВЦЭМ!$A$34:$A$777,$A131,СВЦЭМ!$B$34:$B$777,I$119)+'СЕТ СН'!$I$9+СВЦЭМ!$D$10+'СЕТ СН'!$I$5-'СЕТ СН'!$I$17</f>
        <v>4831.45119643</v>
      </c>
      <c r="J131" s="35">
        <f>SUMIFS(СВЦЭМ!$C$34:$C$777,СВЦЭМ!$A$34:$A$777,$A131,СВЦЭМ!$B$34:$B$777,J$119)+'СЕТ СН'!$I$9+СВЦЭМ!$D$10+'СЕТ СН'!$I$5-'СЕТ СН'!$I$17</f>
        <v>4802.7116416899999</v>
      </c>
      <c r="K131" s="35">
        <f>SUMIFS(СВЦЭМ!$C$34:$C$777,СВЦЭМ!$A$34:$A$777,$A131,СВЦЭМ!$B$34:$B$777,K$119)+'СЕТ СН'!$I$9+СВЦЭМ!$D$10+'СЕТ СН'!$I$5-'СЕТ СН'!$I$17</f>
        <v>4778.8854005999992</v>
      </c>
      <c r="L131" s="35">
        <f>SUMIFS(СВЦЭМ!$C$34:$C$777,СВЦЭМ!$A$34:$A$777,$A131,СВЦЭМ!$B$34:$B$777,L$119)+'СЕТ СН'!$I$9+СВЦЭМ!$D$10+'СЕТ СН'!$I$5-'СЕТ СН'!$I$17</f>
        <v>4770.7316889499998</v>
      </c>
      <c r="M131" s="35">
        <f>SUMIFS(СВЦЭМ!$C$34:$C$777,СВЦЭМ!$A$34:$A$777,$A131,СВЦЭМ!$B$34:$B$777,M$119)+'СЕТ СН'!$I$9+СВЦЭМ!$D$10+'СЕТ СН'!$I$5-'СЕТ СН'!$I$17</f>
        <v>4793.8668628799996</v>
      </c>
      <c r="N131" s="35">
        <f>SUMIFS(СВЦЭМ!$C$34:$C$777,СВЦЭМ!$A$34:$A$777,$A131,СВЦЭМ!$B$34:$B$777,N$119)+'СЕТ СН'!$I$9+СВЦЭМ!$D$10+'СЕТ СН'!$I$5-'СЕТ СН'!$I$17</f>
        <v>4821.0575312299998</v>
      </c>
      <c r="O131" s="35">
        <f>SUMIFS(СВЦЭМ!$C$34:$C$777,СВЦЭМ!$A$34:$A$777,$A131,СВЦЭМ!$B$34:$B$777,O$119)+'СЕТ СН'!$I$9+СВЦЭМ!$D$10+'СЕТ СН'!$I$5-'СЕТ СН'!$I$17</f>
        <v>4836.2218505999999</v>
      </c>
      <c r="P131" s="35">
        <f>SUMIFS(СВЦЭМ!$C$34:$C$777,СВЦЭМ!$A$34:$A$777,$A131,СВЦЭМ!$B$34:$B$777,P$119)+'СЕТ СН'!$I$9+СВЦЭМ!$D$10+'СЕТ СН'!$I$5-'СЕТ СН'!$I$17</f>
        <v>4860.5408438999993</v>
      </c>
      <c r="Q131" s="35">
        <f>SUMIFS(СВЦЭМ!$C$34:$C$777,СВЦЭМ!$A$34:$A$777,$A131,СВЦЭМ!$B$34:$B$777,Q$119)+'СЕТ СН'!$I$9+СВЦЭМ!$D$10+'СЕТ СН'!$I$5-'СЕТ СН'!$I$17</f>
        <v>4869.3993273099995</v>
      </c>
      <c r="R131" s="35">
        <f>SUMIFS(СВЦЭМ!$C$34:$C$777,СВЦЭМ!$A$34:$A$777,$A131,СВЦЭМ!$B$34:$B$777,R$119)+'СЕТ СН'!$I$9+СВЦЭМ!$D$10+'СЕТ СН'!$I$5-'СЕТ СН'!$I$17</f>
        <v>4865.8204474599997</v>
      </c>
      <c r="S131" s="35">
        <f>SUMIFS(СВЦЭМ!$C$34:$C$777,СВЦЭМ!$A$34:$A$777,$A131,СВЦЭМ!$B$34:$B$777,S$119)+'СЕТ СН'!$I$9+СВЦЭМ!$D$10+'СЕТ СН'!$I$5-'СЕТ СН'!$I$17</f>
        <v>4848.8767743999997</v>
      </c>
      <c r="T131" s="35">
        <f>SUMIFS(СВЦЭМ!$C$34:$C$777,СВЦЭМ!$A$34:$A$777,$A131,СВЦЭМ!$B$34:$B$777,T$119)+'СЕТ СН'!$I$9+СВЦЭМ!$D$10+'СЕТ СН'!$I$5-'СЕТ СН'!$I$17</f>
        <v>4836.7347277899999</v>
      </c>
      <c r="U131" s="35">
        <f>SUMIFS(СВЦЭМ!$C$34:$C$777,СВЦЭМ!$A$34:$A$777,$A131,СВЦЭМ!$B$34:$B$777,U$119)+'СЕТ СН'!$I$9+СВЦЭМ!$D$10+'СЕТ СН'!$I$5-'СЕТ СН'!$I$17</f>
        <v>4833.8361617099999</v>
      </c>
      <c r="V131" s="35">
        <f>SUMIFS(СВЦЭМ!$C$34:$C$777,СВЦЭМ!$A$34:$A$777,$A131,СВЦЭМ!$B$34:$B$777,V$119)+'СЕТ СН'!$I$9+СВЦЭМ!$D$10+'СЕТ СН'!$I$5-'СЕТ СН'!$I$17</f>
        <v>4794.0903311099992</v>
      </c>
      <c r="W131" s="35">
        <f>SUMIFS(СВЦЭМ!$C$34:$C$777,СВЦЭМ!$A$34:$A$777,$A131,СВЦЭМ!$B$34:$B$777,W$119)+'СЕТ СН'!$I$9+СВЦЭМ!$D$10+'СЕТ СН'!$I$5-'СЕТ СН'!$I$17</f>
        <v>4758.3527030599998</v>
      </c>
      <c r="X131" s="35">
        <f>SUMIFS(СВЦЭМ!$C$34:$C$777,СВЦЭМ!$A$34:$A$777,$A131,СВЦЭМ!$B$34:$B$777,X$119)+'СЕТ СН'!$I$9+СВЦЭМ!$D$10+'СЕТ СН'!$I$5-'СЕТ СН'!$I$17</f>
        <v>4798.13771051</v>
      </c>
      <c r="Y131" s="35">
        <f>SUMIFS(СВЦЭМ!$C$34:$C$777,СВЦЭМ!$A$34:$A$777,$A131,СВЦЭМ!$B$34:$B$777,Y$119)+'СЕТ СН'!$I$9+СВЦЭМ!$D$10+'СЕТ СН'!$I$5-'СЕТ СН'!$I$17</f>
        <v>4863.9215960299998</v>
      </c>
    </row>
    <row r="132" spans="1:25" ht="15.75" x14ac:dyDescent="0.2">
      <c r="A132" s="34">
        <f t="shared" si="3"/>
        <v>42868</v>
      </c>
      <c r="B132" s="35">
        <f>SUMIFS(СВЦЭМ!$C$34:$C$777,СВЦЭМ!$A$34:$A$777,$A132,СВЦЭМ!$B$34:$B$777,B$119)+'СЕТ СН'!$I$9+СВЦЭМ!$D$10+'СЕТ СН'!$I$5-'СЕТ СН'!$I$17</f>
        <v>4847.9582063199996</v>
      </c>
      <c r="C132" s="35">
        <f>SUMIFS(СВЦЭМ!$C$34:$C$777,СВЦЭМ!$A$34:$A$777,$A132,СВЦЭМ!$B$34:$B$777,C$119)+'СЕТ СН'!$I$9+СВЦЭМ!$D$10+'СЕТ СН'!$I$5-'СЕТ СН'!$I$17</f>
        <v>4877.4132654999994</v>
      </c>
      <c r="D132" s="35">
        <f>SUMIFS(СВЦЭМ!$C$34:$C$777,СВЦЭМ!$A$34:$A$777,$A132,СВЦЭМ!$B$34:$B$777,D$119)+'СЕТ СН'!$I$9+СВЦЭМ!$D$10+'СЕТ СН'!$I$5-'СЕТ СН'!$I$17</f>
        <v>4906.6844495099995</v>
      </c>
      <c r="E132" s="35">
        <f>SUMIFS(СВЦЭМ!$C$34:$C$777,СВЦЭМ!$A$34:$A$777,$A132,СВЦЭМ!$B$34:$B$777,E$119)+'СЕТ СН'!$I$9+СВЦЭМ!$D$10+'СЕТ СН'!$I$5-'СЕТ СН'!$I$17</f>
        <v>4929.0251438599998</v>
      </c>
      <c r="F132" s="35">
        <f>SUMIFS(СВЦЭМ!$C$34:$C$777,СВЦЭМ!$A$34:$A$777,$A132,СВЦЭМ!$B$34:$B$777,F$119)+'СЕТ СН'!$I$9+СВЦЭМ!$D$10+'СЕТ СН'!$I$5-'СЕТ СН'!$I$17</f>
        <v>4931.9421001399996</v>
      </c>
      <c r="G132" s="35">
        <f>SUMIFS(СВЦЭМ!$C$34:$C$777,СВЦЭМ!$A$34:$A$777,$A132,СВЦЭМ!$B$34:$B$777,G$119)+'СЕТ СН'!$I$9+СВЦЭМ!$D$10+'СЕТ СН'!$I$5-'СЕТ СН'!$I$17</f>
        <v>4921.3842534799996</v>
      </c>
      <c r="H132" s="35">
        <f>SUMIFS(СВЦЭМ!$C$34:$C$777,СВЦЭМ!$A$34:$A$777,$A132,СВЦЭМ!$B$34:$B$777,H$119)+'СЕТ СН'!$I$9+СВЦЭМ!$D$10+'СЕТ СН'!$I$5-'СЕТ СН'!$I$17</f>
        <v>4888.0521474199995</v>
      </c>
      <c r="I132" s="35">
        <f>SUMIFS(СВЦЭМ!$C$34:$C$777,СВЦЭМ!$A$34:$A$777,$A132,СВЦЭМ!$B$34:$B$777,I$119)+'СЕТ СН'!$I$9+СВЦЭМ!$D$10+'СЕТ СН'!$I$5-'СЕТ СН'!$I$17</f>
        <v>4843.8511145699995</v>
      </c>
      <c r="J132" s="35">
        <f>SUMIFS(СВЦЭМ!$C$34:$C$777,СВЦЭМ!$A$34:$A$777,$A132,СВЦЭМ!$B$34:$B$777,J$119)+'СЕТ СН'!$I$9+СВЦЭМ!$D$10+'СЕТ СН'!$I$5-'СЕТ СН'!$I$17</f>
        <v>4772.3861710399997</v>
      </c>
      <c r="K132" s="35">
        <f>SUMIFS(СВЦЭМ!$C$34:$C$777,СВЦЭМ!$A$34:$A$777,$A132,СВЦЭМ!$B$34:$B$777,K$119)+'СЕТ СН'!$I$9+СВЦЭМ!$D$10+'СЕТ СН'!$I$5-'СЕТ СН'!$I$17</f>
        <v>4755.4399118399997</v>
      </c>
      <c r="L132" s="35">
        <f>SUMIFS(СВЦЭМ!$C$34:$C$777,СВЦЭМ!$A$34:$A$777,$A132,СВЦЭМ!$B$34:$B$777,L$119)+'СЕТ СН'!$I$9+СВЦЭМ!$D$10+'СЕТ СН'!$I$5-'СЕТ СН'!$I$17</f>
        <v>4781.9383558199997</v>
      </c>
      <c r="M132" s="35">
        <f>SUMIFS(СВЦЭМ!$C$34:$C$777,СВЦЭМ!$A$34:$A$777,$A132,СВЦЭМ!$B$34:$B$777,M$119)+'СЕТ СН'!$I$9+СВЦЭМ!$D$10+'СЕТ СН'!$I$5-'СЕТ СН'!$I$17</f>
        <v>4775.6508629399996</v>
      </c>
      <c r="N132" s="35">
        <f>SUMIFS(СВЦЭМ!$C$34:$C$777,СВЦЭМ!$A$34:$A$777,$A132,СВЦЭМ!$B$34:$B$777,N$119)+'СЕТ СН'!$I$9+СВЦЭМ!$D$10+'СЕТ СН'!$I$5-'СЕТ СН'!$I$17</f>
        <v>4775.2872923399991</v>
      </c>
      <c r="O132" s="35">
        <f>SUMIFS(СВЦЭМ!$C$34:$C$777,СВЦЭМ!$A$34:$A$777,$A132,СВЦЭМ!$B$34:$B$777,O$119)+'СЕТ СН'!$I$9+СВЦЭМ!$D$10+'СЕТ СН'!$I$5-'СЕТ СН'!$I$17</f>
        <v>4774.4955269899992</v>
      </c>
      <c r="P132" s="35">
        <f>SUMIFS(СВЦЭМ!$C$34:$C$777,СВЦЭМ!$A$34:$A$777,$A132,СВЦЭМ!$B$34:$B$777,P$119)+'СЕТ СН'!$I$9+СВЦЭМ!$D$10+'СЕТ СН'!$I$5-'СЕТ СН'!$I$17</f>
        <v>4772.4153516599999</v>
      </c>
      <c r="Q132" s="35">
        <f>SUMIFS(СВЦЭМ!$C$34:$C$777,СВЦЭМ!$A$34:$A$777,$A132,СВЦЭМ!$B$34:$B$777,Q$119)+'СЕТ СН'!$I$9+СВЦЭМ!$D$10+'СЕТ СН'!$I$5-'СЕТ СН'!$I$17</f>
        <v>4774.3239447599999</v>
      </c>
      <c r="R132" s="35">
        <f>SUMIFS(СВЦЭМ!$C$34:$C$777,СВЦЭМ!$A$34:$A$777,$A132,СВЦЭМ!$B$34:$B$777,R$119)+'СЕТ СН'!$I$9+СВЦЭМ!$D$10+'СЕТ СН'!$I$5-'СЕТ СН'!$I$17</f>
        <v>4769.6162416799998</v>
      </c>
      <c r="S132" s="35">
        <f>SUMIFS(СВЦЭМ!$C$34:$C$777,СВЦЭМ!$A$34:$A$777,$A132,СВЦЭМ!$B$34:$B$777,S$119)+'СЕТ СН'!$I$9+СВЦЭМ!$D$10+'СЕТ СН'!$I$5-'СЕТ СН'!$I$17</f>
        <v>4762.4317620899992</v>
      </c>
      <c r="T132" s="35">
        <f>SUMIFS(СВЦЭМ!$C$34:$C$777,СВЦЭМ!$A$34:$A$777,$A132,СВЦЭМ!$B$34:$B$777,T$119)+'СЕТ СН'!$I$9+СВЦЭМ!$D$10+'СЕТ СН'!$I$5-'СЕТ СН'!$I$17</f>
        <v>4743.9840706899995</v>
      </c>
      <c r="U132" s="35">
        <f>SUMIFS(СВЦЭМ!$C$34:$C$777,СВЦЭМ!$A$34:$A$777,$A132,СВЦЭМ!$B$34:$B$777,U$119)+'СЕТ СН'!$I$9+СВЦЭМ!$D$10+'СЕТ СН'!$I$5-'СЕТ СН'!$I$17</f>
        <v>4735.5993064300001</v>
      </c>
      <c r="V132" s="35">
        <f>SUMIFS(СВЦЭМ!$C$34:$C$777,СВЦЭМ!$A$34:$A$777,$A132,СВЦЭМ!$B$34:$B$777,V$119)+'СЕТ СН'!$I$9+СВЦЭМ!$D$10+'СЕТ СН'!$I$5-'СЕТ СН'!$I$17</f>
        <v>4726.9628203799994</v>
      </c>
      <c r="W132" s="35">
        <f>SUMIFS(СВЦЭМ!$C$34:$C$777,СВЦЭМ!$A$34:$A$777,$A132,СВЦЭМ!$B$34:$B$777,W$119)+'СЕТ СН'!$I$9+СВЦЭМ!$D$10+'СЕТ СН'!$I$5-'СЕТ СН'!$I$17</f>
        <v>4705.2584776899994</v>
      </c>
      <c r="X132" s="35">
        <f>SUMIFS(СВЦЭМ!$C$34:$C$777,СВЦЭМ!$A$34:$A$777,$A132,СВЦЭМ!$B$34:$B$777,X$119)+'СЕТ СН'!$I$9+СВЦЭМ!$D$10+'СЕТ СН'!$I$5-'СЕТ СН'!$I$17</f>
        <v>4714.6536314599998</v>
      </c>
      <c r="Y132" s="35">
        <f>SUMIFS(СВЦЭМ!$C$34:$C$777,СВЦЭМ!$A$34:$A$777,$A132,СВЦЭМ!$B$34:$B$777,Y$119)+'СЕТ СН'!$I$9+СВЦЭМ!$D$10+'СЕТ СН'!$I$5-'СЕТ СН'!$I$17</f>
        <v>4764.7522777799995</v>
      </c>
    </row>
    <row r="133" spans="1:25" ht="15.75" x14ac:dyDescent="0.2">
      <c r="A133" s="34">
        <f t="shared" si="3"/>
        <v>42869</v>
      </c>
      <c r="B133" s="35">
        <f>SUMIFS(СВЦЭМ!$C$34:$C$777,СВЦЭМ!$A$34:$A$777,$A133,СВЦЭМ!$B$34:$B$777,B$119)+'СЕТ СН'!$I$9+СВЦЭМ!$D$10+'СЕТ СН'!$I$5-'СЕТ СН'!$I$17</f>
        <v>4876.2411046899997</v>
      </c>
      <c r="C133" s="35">
        <f>SUMIFS(СВЦЭМ!$C$34:$C$777,СВЦЭМ!$A$34:$A$777,$A133,СВЦЭМ!$B$34:$B$777,C$119)+'СЕТ СН'!$I$9+СВЦЭМ!$D$10+'СЕТ СН'!$I$5-'СЕТ СН'!$I$17</f>
        <v>4935.8584279499992</v>
      </c>
      <c r="D133" s="35">
        <f>SUMIFS(СВЦЭМ!$C$34:$C$777,СВЦЭМ!$A$34:$A$777,$A133,СВЦЭМ!$B$34:$B$777,D$119)+'СЕТ СН'!$I$9+СВЦЭМ!$D$10+'СЕТ СН'!$I$5-'СЕТ СН'!$I$17</f>
        <v>4965.1096205899994</v>
      </c>
      <c r="E133" s="35">
        <f>SUMIFS(СВЦЭМ!$C$34:$C$777,СВЦЭМ!$A$34:$A$777,$A133,СВЦЭМ!$B$34:$B$777,E$119)+'СЕТ СН'!$I$9+СВЦЭМ!$D$10+'СЕТ СН'!$I$5-'СЕТ СН'!$I$17</f>
        <v>4985.26806356</v>
      </c>
      <c r="F133" s="35">
        <f>SUMIFS(СВЦЭМ!$C$34:$C$777,СВЦЭМ!$A$34:$A$777,$A133,СВЦЭМ!$B$34:$B$777,F$119)+'СЕТ СН'!$I$9+СВЦЭМ!$D$10+'СЕТ СН'!$I$5-'СЕТ СН'!$I$17</f>
        <v>4998.6551365599998</v>
      </c>
      <c r="G133" s="35">
        <f>SUMIFS(СВЦЭМ!$C$34:$C$777,СВЦЭМ!$A$34:$A$777,$A133,СВЦЭМ!$B$34:$B$777,G$119)+'СЕТ СН'!$I$9+СВЦЭМ!$D$10+'СЕТ СН'!$I$5-'СЕТ СН'!$I$17</f>
        <v>4988.8831687599995</v>
      </c>
      <c r="H133" s="35">
        <f>SUMIFS(СВЦЭМ!$C$34:$C$777,СВЦЭМ!$A$34:$A$777,$A133,СВЦЭМ!$B$34:$B$777,H$119)+'СЕТ СН'!$I$9+СВЦЭМ!$D$10+'СЕТ СН'!$I$5-'СЕТ СН'!$I$17</f>
        <v>4958.6497975099992</v>
      </c>
      <c r="I133" s="35">
        <f>SUMIFS(СВЦЭМ!$C$34:$C$777,СВЦЭМ!$A$34:$A$777,$A133,СВЦЭМ!$B$34:$B$777,I$119)+'СЕТ СН'!$I$9+СВЦЭМ!$D$10+'СЕТ СН'!$I$5-'СЕТ СН'!$I$17</f>
        <v>4920.5347960099998</v>
      </c>
      <c r="J133" s="35">
        <f>SUMIFS(СВЦЭМ!$C$34:$C$777,СВЦЭМ!$A$34:$A$777,$A133,СВЦЭМ!$B$34:$B$777,J$119)+'СЕТ СН'!$I$9+СВЦЭМ!$D$10+'СЕТ СН'!$I$5-'СЕТ СН'!$I$17</f>
        <v>4849.0528114599992</v>
      </c>
      <c r="K133" s="35">
        <f>SUMIFS(СВЦЭМ!$C$34:$C$777,СВЦЭМ!$A$34:$A$777,$A133,СВЦЭМ!$B$34:$B$777,K$119)+'СЕТ СН'!$I$9+СВЦЭМ!$D$10+'СЕТ СН'!$I$5-'СЕТ СН'!$I$17</f>
        <v>4779.3902944499996</v>
      </c>
      <c r="L133" s="35">
        <f>SUMIFS(СВЦЭМ!$C$34:$C$777,СВЦЭМ!$A$34:$A$777,$A133,СВЦЭМ!$B$34:$B$777,L$119)+'СЕТ СН'!$I$9+СВЦЭМ!$D$10+'СЕТ СН'!$I$5-'СЕТ СН'!$I$17</f>
        <v>4754.5229432099995</v>
      </c>
      <c r="M133" s="35">
        <f>SUMIFS(СВЦЭМ!$C$34:$C$777,СВЦЭМ!$A$34:$A$777,$A133,СВЦЭМ!$B$34:$B$777,M$119)+'СЕТ СН'!$I$9+СВЦЭМ!$D$10+'СЕТ СН'!$I$5-'СЕТ СН'!$I$17</f>
        <v>4765.9629206099999</v>
      </c>
      <c r="N133" s="35">
        <f>SUMIFS(СВЦЭМ!$C$34:$C$777,СВЦЭМ!$A$34:$A$777,$A133,СВЦЭМ!$B$34:$B$777,N$119)+'СЕТ СН'!$I$9+СВЦЭМ!$D$10+'СЕТ СН'!$I$5-'СЕТ СН'!$I$17</f>
        <v>4784.5067547599992</v>
      </c>
      <c r="O133" s="35">
        <f>SUMIFS(СВЦЭМ!$C$34:$C$777,СВЦЭМ!$A$34:$A$777,$A133,СВЦЭМ!$B$34:$B$777,O$119)+'СЕТ СН'!$I$9+СВЦЭМ!$D$10+'СЕТ СН'!$I$5-'СЕТ СН'!$I$17</f>
        <v>4792.8313136500001</v>
      </c>
      <c r="P133" s="35">
        <f>SUMIFS(СВЦЭМ!$C$34:$C$777,СВЦЭМ!$A$34:$A$777,$A133,СВЦЭМ!$B$34:$B$777,P$119)+'СЕТ СН'!$I$9+СВЦЭМ!$D$10+'СЕТ СН'!$I$5-'СЕТ СН'!$I$17</f>
        <v>4813.4466219199994</v>
      </c>
      <c r="Q133" s="35">
        <f>SUMIFS(СВЦЭМ!$C$34:$C$777,СВЦЭМ!$A$34:$A$777,$A133,СВЦЭМ!$B$34:$B$777,Q$119)+'СЕТ СН'!$I$9+СВЦЭМ!$D$10+'СЕТ СН'!$I$5-'СЕТ СН'!$I$17</f>
        <v>4821.9601058299995</v>
      </c>
      <c r="R133" s="35">
        <f>SUMIFS(СВЦЭМ!$C$34:$C$777,СВЦЭМ!$A$34:$A$777,$A133,СВЦЭМ!$B$34:$B$777,R$119)+'СЕТ СН'!$I$9+СВЦЭМ!$D$10+'СЕТ СН'!$I$5-'СЕТ СН'!$I$17</f>
        <v>4827.4930212199997</v>
      </c>
      <c r="S133" s="35">
        <f>SUMIFS(СВЦЭМ!$C$34:$C$777,СВЦЭМ!$A$34:$A$777,$A133,СВЦЭМ!$B$34:$B$777,S$119)+'СЕТ СН'!$I$9+СВЦЭМ!$D$10+'СЕТ СН'!$I$5-'СЕТ СН'!$I$17</f>
        <v>4821.64895428</v>
      </c>
      <c r="T133" s="35">
        <f>SUMIFS(СВЦЭМ!$C$34:$C$777,СВЦЭМ!$A$34:$A$777,$A133,СВЦЭМ!$B$34:$B$777,T$119)+'СЕТ СН'!$I$9+СВЦЭМ!$D$10+'СЕТ СН'!$I$5-'СЕТ СН'!$I$17</f>
        <v>4801.9463405099996</v>
      </c>
      <c r="U133" s="35">
        <f>SUMIFS(СВЦЭМ!$C$34:$C$777,СВЦЭМ!$A$34:$A$777,$A133,СВЦЭМ!$B$34:$B$777,U$119)+'СЕТ СН'!$I$9+СВЦЭМ!$D$10+'СЕТ СН'!$I$5-'СЕТ СН'!$I$17</f>
        <v>4779.2085487599998</v>
      </c>
      <c r="V133" s="35">
        <f>SUMIFS(СВЦЭМ!$C$34:$C$777,СВЦЭМ!$A$34:$A$777,$A133,СВЦЭМ!$B$34:$B$777,V$119)+'СЕТ СН'!$I$9+СВЦЭМ!$D$10+'СЕТ СН'!$I$5-'СЕТ СН'!$I$17</f>
        <v>4740.3414721600002</v>
      </c>
      <c r="W133" s="35">
        <f>SUMIFS(СВЦЭМ!$C$34:$C$777,СВЦЭМ!$A$34:$A$777,$A133,СВЦЭМ!$B$34:$B$777,W$119)+'СЕТ СН'!$I$9+СВЦЭМ!$D$10+'СЕТ СН'!$I$5-'СЕТ СН'!$I$17</f>
        <v>4725.5697050700001</v>
      </c>
      <c r="X133" s="35">
        <f>SUMIFS(СВЦЭМ!$C$34:$C$777,СВЦЭМ!$A$34:$A$777,$A133,СВЦЭМ!$B$34:$B$777,X$119)+'СЕТ СН'!$I$9+СВЦЭМ!$D$10+'СЕТ СН'!$I$5-'СЕТ СН'!$I$17</f>
        <v>4747.6181251799999</v>
      </c>
      <c r="Y133" s="35">
        <f>SUMIFS(СВЦЭМ!$C$34:$C$777,СВЦЭМ!$A$34:$A$777,$A133,СВЦЭМ!$B$34:$B$777,Y$119)+'СЕТ СН'!$I$9+СВЦЭМ!$D$10+'СЕТ СН'!$I$5-'СЕТ СН'!$I$17</f>
        <v>4820.3986837199991</v>
      </c>
    </row>
    <row r="134" spans="1:25" ht="15.75" x14ac:dyDescent="0.2">
      <c r="A134" s="34">
        <f t="shared" si="3"/>
        <v>42870</v>
      </c>
      <c r="B134" s="35">
        <f>SUMIFS(СВЦЭМ!$C$34:$C$777,СВЦЭМ!$A$34:$A$777,$A134,СВЦЭМ!$B$34:$B$777,B$119)+'СЕТ СН'!$I$9+СВЦЭМ!$D$10+'СЕТ СН'!$I$5-'СЕТ СН'!$I$17</f>
        <v>4918.0574568699994</v>
      </c>
      <c r="C134" s="35">
        <f>SUMIFS(СВЦЭМ!$C$34:$C$777,СВЦЭМ!$A$34:$A$777,$A134,СВЦЭМ!$B$34:$B$777,C$119)+'СЕТ СН'!$I$9+СВЦЭМ!$D$10+'СЕТ СН'!$I$5-'СЕТ СН'!$I$17</f>
        <v>4982.6732126699999</v>
      </c>
      <c r="D134" s="35">
        <f>SUMIFS(СВЦЭМ!$C$34:$C$777,СВЦЭМ!$A$34:$A$777,$A134,СВЦЭМ!$B$34:$B$777,D$119)+'СЕТ СН'!$I$9+СВЦЭМ!$D$10+'СЕТ СН'!$I$5-'СЕТ СН'!$I$17</f>
        <v>5019.1809662999995</v>
      </c>
      <c r="E134" s="35">
        <f>SUMIFS(СВЦЭМ!$C$34:$C$777,СВЦЭМ!$A$34:$A$777,$A134,СВЦЭМ!$B$34:$B$777,E$119)+'СЕТ СН'!$I$9+СВЦЭМ!$D$10+'СЕТ СН'!$I$5-'СЕТ СН'!$I$17</f>
        <v>5035.2070162199998</v>
      </c>
      <c r="F134" s="35">
        <f>SUMIFS(СВЦЭМ!$C$34:$C$777,СВЦЭМ!$A$34:$A$777,$A134,СВЦЭМ!$B$34:$B$777,F$119)+'СЕТ СН'!$I$9+СВЦЭМ!$D$10+'СЕТ СН'!$I$5-'СЕТ СН'!$I$17</f>
        <v>5037.5138594499995</v>
      </c>
      <c r="G134" s="35">
        <f>SUMIFS(СВЦЭМ!$C$34:$C$777,СВЦЭМ!$A$34:$A$777,$A134,СВЦЭМ!$B$34:$B$777,G$119)+'СЕТ СН'!$I$9+СВЦЭМ!$D$10+'СЕТ СН'!$I$5-'СЕТ СН'!$I$17</f>
        <v>5027.5367426599996</v>
      </c>
      <c r="H134" s="35">
        <f>SUMIFS(СВЦЭМ!$C$34:$C$777,СВЦЭМ!$A$34:$A$777,$A134,СВЦЭМ!$B$34:$B$777,H$119)+'СЕТ СН'!$I$9+СВЦЭМ!$D$10+'СЕТ СН'!$I$5-'СЕТ СН'!$I$17</f>
        <v>4952.1715448199993</v>
      </c>
      <c r="I134" s="35">
        <f>SUMIFS(СВЦЭМ!$C$34:$C$777,СВЦЭМ!$A$34:$A$777,$A134,СВЦЭМ!$B$34:$B$777,I$119)+'СЕТ СН'!$I$9+СВЦЭМ!$D$10+'СЕТ СН'!$I$5-'СЕТ СН'!$I$17</f>
        <v>4858.3427995099992</v>
      </c>
      <c r="J134" s="35">
        <f>SUMIFS(СВЦЭМ!$C$34:$C$777,СВЦЭМ!$A$34:$A$777,$A134,СВЦЭМ!$B$34:$B$777,J$119)+'СЕТ СН'!$I$9+СВЦЭМ!$D$10+'СЕТ СН'!$I$5-'СЕТ СН'!$I$17</f>
        <v>4812.6677705899992</v>
      </c>
      <c r="K134" s="35">
        <f>SUMIFS(СВЦЭМ!$C$34:$C$777,СВЦЭМ!$A$34:$A$777,$A134,СВЦЭМ!$B$34:$B$777,K$119)+'СЕТ СН'!$I$9+СВЦЭМ!$D$10+'СЕТ СН'!$I$5-'СЕТ СН'!$I$17</f>
        <v>4777.8954837000001</v>
      </c>
      <c r="L134" s="35">
        <f>SUMIFS(СВЦЭМ!$C$34:$C$777,СВЦЭМ!$A$34:$A$777,$A134,СВЦЭМ!$B$34:$B$777,L$119)+'СЕТ СН'!$I$9+СВЦЭМ!$D$10+'СЕТ СН'!$I$5-'СЕТ СН'!$I$17</f>
        <v>4771.8573355299995</v>
      </c>
      <c r="M134" s="35">
        <f>SUMIFS(СВЦЭМ!$C$34:$C$777,СВЦЭМ!$A$34:$A$777,$A134,СВЦЭМ!$B$34:$B$777,M$119)+'СЕТ СН'!$I$9+СВЦЭМ!$D$10+'СЕТ СН'!$I$5-'СЕТ СН'!$I$17</f>
        <v>4782.0853095299999</v>
      </c>
      <c r="N134" s="35">
        <f>SUMIFS(СВЦЭМ!$C$34:$C$777,СВЦЭМ!$A$34:$A$777,$A134,СВЦЭМ!$B$34:$B$777,N$119)+'СЕТ СН'!$I$9+СВЦЭМ!$D$10+'СЕТ СН'!$I$5-'СЕТ СН'!$I$17</f>
        <v>4801.2748372899996</v>
      </c>
      <c r="O134" s="35">
        <f>SUMIFS(СВЦЭМ!$C$34:$C$777,СВЦЭМ!$A$34:$A$777,$A134,СВЦЭМ!$B$34:$B$777,O$119)+'СЕТ СН'!$I$9+СВЦЭМ!$D$10+'СЕТ СН'!$I$5-'СЕТ СН'!$I$17</f>
        <v>4806.9764817599998</v>
      </c>
      <c r="P134" s="35">
        <f>SUMIFS(СВЦЭМ!$C$34:$C$777,СВЦЭМ!$A$34:$A$777,$A134,СВЦЭМ!$B$34:$B$777,P$119)+'СЕТ СН'!$I$9+СВЦЭМ!$D$10+'СЕТ СН'!$I$5-'СЕТ СН'!$I$17</f>
        <v>4815.8512202499996</v>
      </c>
      <c r="Q134" s="35">
        <f>SUMIFS(СВЦЭМ!$C$34:$C$777,СВЦЭМ!$A$34:$A$777,$A134,СВЦЭМ!$B$34:$B$777,Q$119)+'СЕТ СН'!$I$9+СВЦЭМ!$D$10+'СЕТ СН'!$I$5-'СЕТ СН'!$I$17</f>
        <v>4834.5502583399993</v>
      </c>
      <c r="R134" s="35">
        <f>SUMIFS(СВЦЭМ!$C$34:$C$777,СВЦЭМ!$A$34:$A$777,$A134,СВЦЭМ!$B$34:$B$777,R$119)+'СЕТ СН'!$I$9+СВЦЭМ!$D$10+'СЕТ СН'!$I$5-'СЕТ СН'!$I$17</f>
        <v>4853.6407223699998</v>
      </c>
      <c r="S134" s="35">
        <f>SUMIFS(СВЦЭМ!$C$34:$C$777,СВЦЭМ!$A$34:$A$777,$A134,СВЦЭМ!$B$34:$B$777,S$119)+'СЕТ СН'!$I$9+СВЦЭМ!$D$10+'СЕТ СН'!$I$5-'СЕТ СН'!$I$17</f>
        <v>4845.5020197899994</v>
      </c>
      <c r="T134" s="35">
        <f>SUMIFS(СВЦЭМ!$C$34:$C$777,СВЦЭМ!$A$34:$A$777,$A134,СВЦЭМ!$B$34:$B$777,T$119)+'СЕТ СН'!$I$9+СВЦЭМ!$D$10+'СЕТ СН'!$I$5-'СЕТ СН'!$I$17</f>
        <v>4818.5880195899999</v>
      </c>
      <c r="U134" s="35">
        <f>SUMIFS(СВЦЭМ!$C$34:$C$777,СВЦЭМ!$A$34:$A$777,$A134,СВЦЭМ!$B$34:$B$777,U$119)+'СЕТ СН'!$I$9+СВЦЭМ!$D$10+'СЕТ СН'!$I$5-'СЕТ СН'!$I$17</f>
        <v>4788.1359518199997</v>
      </c>
      <c r="V134" s="35">
        <f>SUMIFS(СВЦЭМ!$C$34:$C$777,СВЦЭМ!$A$34:$A$777,$A134,СВЦЭМ!$B$34:$B$777,V$119)+'СЕТ СН'!$I$9+СВЦЭМ!$D$10+'СЕТ СН'!$I$5-'СЕТ СН'!$I$17</f>
        <v>4757.9016901299992</v>
      </c>
      <c r="W134" s="35">
        <f>SUMIFS(СВЦЭМ!$C$34:$C$777,СВЦЭМ!$A$34:$A$777,$A134,СВЦЭМ!$B$34:$B$777,W$119)+'СЕТ СН'!$I$9+СВЦЭМ!$D$10+'СЕТ СН'!$I$5-'СЕТ СН'!$I$17</f>
        <v>4729.0602223199994</v>
      </c>
      <c r="X134" s="35">
        <f>SUMIFS(СВЦЭМ!$C$34:$C$777,СВЦЭМ!$A$34:$A$777,$A134,СВЦЭМ!$B$34:$B$777,X$119)+'СЕТ СН'!$I$9+СВЦЭМ!$D$10+'СЕТ СН'!$I$5-'СЕТ СН'!$I$17</f>
        <v>4763.8596163699995</v>
      </c>
      <c r="Y134" s="35">
        <f>SUMIFS(СВЦЭМ!$C$34:$C$777,СВЦЭМ!$A$34:$A$777,$A134,СВЦЭМ!$B$34:$B$777,Y$119)+'СЕТ СН'!$I$9+СВЦЭМ!$D$10+'СЕТ СН'!$I$5-'СЕТ СН'!$I$17</f>
        <v>4839.5686351899994</v>
      </c>
    </row>
    <row r="135" spans="1:25" ht="15.75" x14ac:dyDescent="0.2">
      <c r="A135" s="34">
        <f t="shared" si="3"/>
        <v>42871</v>
      </c>
      <c r="B135" s="35">
        <f>SUMIFS(СВЦЭМ!$C$34:$C$777,СВЦЭМ!$A$34:$A$777,$A135,СВЦЭМ!$B$34:$B$777,B$119)+'СЕТ СН'!$I$9+СВЦЭМ!$D$10+'СЕТ СН'!$I$5-'СЕТ СН'!$I$17</f>
        <v>4830.57335238</v>
      </c>
      <c r="C135" s="35">
        <f>SUMIFS(СВЦЭМ!$C$34:$C$777,СВЦЭМ!$A$34:$A$777,$A135,СВЦЭМ!$B$34:$B$777,C$119)+'СЕТ СН'!$I$9+СВЦЭМ!$D$10+'СЕТ СН'!$I$5-'СЕТ СН'!$I$17</f>
        <v>4886.8983171799991</v>
      </c>
      <c r="D135" s="35">
        <f>SUMIFS(СВЦЭМ!$C$34:$C$777,СВЦЭМ!$A$34:$A$777,$A135,СВЦЭМ!$B$34:$B$777,D$119)+'СЕТ СН'!$I$9+СВЦЭМ!$D$10+'СЕТ СН'!$I$5-'СЕТ СН'!$I$17</f>
        <v>4924.3743475499996</v>
      </c>
      <c r="E135" s="35">
        <f>SUMIFS(СВЦЭМ!$C$34:$C$777,СВЦЭМ!$A$34:$A$777,$A135,СВЦЭМ!$B$34:$B$777,E$119)+'СЕТ СН'!$I$9+СВЦЭМ!$D$10+'СЕТ СН'!$I$5-'СЕТ СН'!$I$17</f>
        <v>4941.7373042899999</v>
      </c>
      <c r="F135" s="35">
        <f>SUMIFS(СВЦЭМ!$C$34:$C$777,СВЦЭМ!$A$34:$A$777,$A135,СВЦЭМ!$B$34:$B$777,F$119)+'СЕТ СН'!$I$9+СВЦЭМ!$D$10+'СЕТ СН'!$I$5-'СЕТ СН'!$I$17</f>
        <v>4943.3278363999998</v>
      </c>
      <c r="G135" s="35">
        <f>SUMIFS(СВЦЭМ!$C$34:$C$777,СВЦЭМ!$A$34:$A$777,$A135,СВЦЭМ!$B$34:$B$777,G$119)+'СЕТ СН'!$I$9+СВЦЭМ!$D$10+'СЕТ СН'!$I$5-'СЕТ СН'!$I$17</f>
        <v>4927.8073198299999</v>
      </c>
      <c r="H135" s="35">
        <f>SUMIFS(СВЦЭМ!$C$34:$C$777,СВЦЭМ!$A$34:$A$777,$A135,СВЦЭМ!$B$34:$B$777,H$119)+'СЕТ СН'!$I$9+СВЦЭМ!$D$10+'СЕТ СН'!$I$5-'СЕТ СН'!$I$17</f>
        <v>4854.2153838300001</v>
      </c>
      <c r="I135" s="35">
        <f>SUMIFS(СВЦЭМ!$C$34:$C$777,СВЦЭМ!$A$34:$A$777,$A135,СВЦЭМ!$B$34:$B$777,I$119)+'СЕТ СН'!$I$9+СВЦЭМ!$D$10+'СЕТ СН'!$I$5-'СЕТ СН'!$I$17</f>
        <v>4787.00866314</v>
      </c>
      <c r="J135" s="35">
        <f>SUMIFS(СВЦЭМ!$C$34:$C$777,СВЦЭМ!$A$34:$A$777,$A135,СВЦЭМ!$B$34:$B$777,J$119)+'СЕТ СН'!$I$9+СВЦЭМ!$D$10+'СЕТ СН'!$I$5-'СЕТ СН'!$I$17</f>
        <v>4753.6505269899999</v>
      </c>
      <c r="K135" s="35">
        <f>SUMIFS(СВЦЭМ!$C$34:$C$777,СВЦЭМ!$A$34:$A$777,$A135,СВЦЭМ!$B$34:$B$777,K$119)+'СЕТ СН'!$I$9+СВЦЭМ!$D$10+'СЕТ СН'!$I$5-'СЕТ СН'!$I$17</f>
        <v>4723.3048629799996</v>
      </c>
      <c r="L135" s="35">
        <f>SUMIFS(СВЦЭМ!$C$34:$C$777,СВЦЭМ!$A$34:$A$777,$A135,СВЦЭМ!$B$34:$B$777,L$119)+'СЕТ СН'!$I$9+СВЦЭМ!$D$10+'СЕТ СН'!$I$5-'СЕТ СН'!$I$17</f>
        <v>4718.3890252499996</v>
      </c>
      <c r="M135" s="35">
        <f>SUMIFS(СВЦЭМ!$C$34:$C$777,СВЦЭМ!$A$34:$A$777,$A135,СВЦЭМ!$B$34:$B$777,M$119)+'СЕТ СН'!$I$9+СВЦЭМ!$D$10+'СЕТ СН'!$I$5-'СЕТ СН'!$I$17</f>
        <v>4732.0387399499996</v>
      </c>
      <c r="N135" s="35">
        <f>SUMIFS(СВЦЭМ!$C$34:$C$777,СВЦЭМ!$A$34:$A$777,$A135,СВЦЭМ!$B$34:$B$777,N$119)+'СЕТ СН'!$I$9+СВЦЭМ!$D$10+'СЕТ СН'!$I$5-'СЕТ СН'!$I$17</f>
        <v>4750.6517173499997</v>
      </c>
      <c r="O135" s="35">
        <f>SUMIFS(СВЦЭМ!$C$34:$C$777,СВЦЭМ!$A$34:$A$777,$A135,СВЦЭМ!$B$34:$B$777,O$119)+'СЕТ СН'!$I$9+СВЦЭМ!$D$10+'СЕТ СН'!$I$5-'СЕТ СН'!$I$17</f>
        <v>4757.1272967599998</v>
      </c>
      <c r="P135" s="35">
        <f>SUMIFS(СВЦЭМ!$C$34:$C$777,СВЦЭМ!$A$34:$A$777,$A135,СВЦЭМ!$B$34:$B$777,P$119)+'СЕТ СН'!$I$9+СВЦЭМ!$D$10+'СЕТ СН'!$I$5-'СЕТ СН'!$I$17</f>
        <v>4765.23714913</v>
      </c>
      <c r="Q135" s="35">
        <f>SUMIFS(СВЦЭМ!$C$34:$C$777,СВЦЭМ!$A$34:$A$777,$A135,СВЦЭМ!$B$34:$B$777,Q$119)+'СЕТ СН'!$I$9+СВЦЭМ!$D$10+'СЕТ СН'!$I$5-'СЕТ СН'!$I$17</f>
        <v>4765.83008204</v>
      </c>
      <c r="R135" s="35">
        <f>SUMIFS(СВЦЭМ!$C$34:$C$777,СВЦЭМ!$A$34:$A$777,$A135,СВЦЭМ!$B$34:$B$777,R$119)+'СЕТ СН'!$I$9+СВЦЭМ!$D$10+'СЕТ СН'!$I$5-'СЕТ СН'!$I$17</f>
        <v>4770.7703889499999</v>
      </c>
      <c r="S135" s="35">
        <f>SUMIFS(СВЦЭМ!$C$34:$C$777,СВЦЭМ!$A$34:$A$777,$A135,СВЦЭМ!$B$34:$B$777,S$119)+'СЕТ СН'!$I$9+СВЦЭМ!$D$10+'СЕТ СН'!$I$5-'СЕТ СН'!$I$17</f>
        <v>4763.89380867</v>
      </c>
      <c r="T135" s="35">
        <f>SUMIFS(СВЦЭМ!$C$34:$C$777,СВЦЭМ!$A$34:$A$777,$A135,СВЦЭМ!$B$34:$B$777,T$119)+'СЕТ СН'!$I$9+СВЦЭМ!$D$10+'СЕТ СН'!$I$5-'СЕТ СН'!$I$17</f>
        <v>4743.0686079099996</v>
      </c>
      <c r="U135" s="35">
        <f>SUMIFS(СВЦЭМ!$C$34:$C$777,СВЦЭМ!$A$34:$A$777,$A135,СВЦЭМ!$B$34:$B$777,U$119)+'СЕТ СН'!$I$9+СВЦЭМ!$D$10+'СЕТ СН'!$I$5-'СЕТ СН'!$I$17</f>
        <v>4727.1417571299999</v>
      </c>
      <c r="V135" s="35">
        <f>SUMIFS(СВЦЭМ!$C$34:$C$777,СВЦЭМ!$A$34:$A$777,$A135,СВЦЭМ!$B$34:$B$777,V$119)+'СЕТ СН'!$I$9+СВЦЭМ!$D$10+'СЕТ СН'!$I$5-'СЕТ СН'!$I$17</f>
        <v>4702.6449437299998</v>
      </c>
      <c r="W135" s="35">
        <f>SUMIFS(СВЦЭМ!$C$34:$C$777,СВЦЭМ!$A$34:$A$777,$A135,СВЦЭМ!$B$34:$B$777,W$119)+'СЕТ СН'!$I$9+СВЦЭМ!$D$10+'СЕТ СН'!$I$5-'СЕТ СН'!$I$17</f>
        <v>4713.1292084799998</v>
      </c>
      <c r="X135" s="35">
        <f>SUMIFS(СВЦЭМ!$C$34:$C$777,СВЦЭМ!$A$34:$A$777,$A135,СВЦЭМ!$B$34:$B$777,X$119)+'СЕТ СН'!$I$9+СВЦЭМ!$D$10+'СЕТ СН'!$I$5-'СЕТ СН'!$I$17</f>
        <v>4710.0251848999997</v>
      </c>
      <c r="Y135" s="35">
        <f>SUMIFS(СВЦЭМ!$C$34:$C$777,СВЦЭМ!$A$34:$A$777,$A135,СВЦЭМ!$B$34:$B$777,Y$119)+'СЕТ СН'!$I$9+СВЦЭМ!$D$10+'СЕТ СН'!$I$5-'СЕТ СН'!$I$17</f>
        <v>4773.56601219</v>
      </c>
    </row>
    <row r="136" spans="1:25" ht="15.75" x14ac:dyDescent="0.2">
      <c r="A136" s="34">
        <f t="shared" si="3"/>
        <v>42872</v>
      </c>
      <c r="B136" s="35">
        <f>SUMIFS(СВЦЭМ!$C$34:$C$777,СВЦЭМ!$A$34:$A$777,$A136,СВЦЭМ!$B$34:$B$777,B$119)+'СЕТ СН'!$I$9+СВЦЭМ!$D$10+'СЕТ СН'!$I$5-'СЕТ СН'!$I$17</f>
        <v>4827.7643144899994</v>
      </c>
      <c r="C136" s="35">
        <f>SUMIFS(СВЦЭМ!$C$34:$C$777,СВЦЭМ!$A$34:$A$777,$A136,СВЦЭМ!$B$34:$B$777,C$119)+'СЕТ СН'!$I$9+СВЦЭМ!$D$10+'СЕТ СН'!$I$5-'СЕТ СН'!$I$17</f>
        <v>4886.0731049799997</v>
      </c>
      <c r="D136" s="35">
        <f>SUMIFS(СВЦЭМ!$C$34:$C$777,СВЦЭМ!$A$34:$A$777,$A136,СВЦЭМ!$B$34:$B$777,D$119)+'СЕТ СН'!$I$9+СВЦЭМ!$D$10+'СЕТ СН'!$I$5-'СЕТ СН'!$I$17</f>
        <v>4907.3159798199995</v>
      </c>
      <c r="E136" s="35">
        <f>SUMIFS(СВЦЭМ!$C$34:$C$777,СВЦЭМ!$A$34:$A$777,$A136,СВЦЭМ!$B$34:$B$777,E$119)+'СЕТ СН'!$I$9+СВЦЭМ!$D$10+'СЕТ СН'!$I$5-'СЕТ СН'!$I$17</f>
        <v>4906.5996922999993</v>
      </c>
      <c r="F136" s="35">
        <f>SUMIFS(СВЦЭМ!$C$34:$C$777,СВЦЭМ!$A$34:$A$777,$A136,СВЦЭМ!$B$34:$B$777,F$119)+'СЕТ СН'!$I$9+СВЦЭМ!$D$10+'СЕТ СН'!$I$5-'СЕТ СН'!$I$17</f>
        <v>4910.1160207499997</v>
      </c>
      <c r="G136" s="35">
        <f>SUMIFS(СВЦЭМ!$C$34:$C$777,СВЦЭМ!$A$34:$A$777,$A136,СВЦЭМ!$B$34:$B$777,G$119)+'СЕТ СН'!$I$9+СВЦЭМ!$D$10+'СЕТ СН'!$I$5-'СЕТ СН'!$I$17</f>
        <v>4911.9757712899991</v>
      </c>
      <c r="H136" s="35">
        <f>SUMIFS(СВЦЭМ!$C$34:$C$777,СВЦЭМ!$A$34:$A$777,$A136,СВЦЭМ!$B$34:$B$777,H$119)+'СЕТ СН'!$I$9+СВЦЭМ!$D$10+'СЕТ СН'!$I$5-'СЕТ СН'!$I$17</f>
        <v>4856.9819627799998</v>
      </c>
      <c r="I136" s="35">
        <f>SUMIFS(СВЦЭМ!$C$34:$C$777,СВЦЭМ!$A$34:$A$777,$A136,СВЦЭМ!$B$34:$B$777,I$119)+'СЕТ СН'!$I$9+СВЦЭМ!$D$10+'СЕТ СН'!$I$5-'СЕТ СН'!$I$17</f>
        <v>4778.0324979899997</v>
      </c>
      <c r="J136" s="35">
        <f>SUMIFS(СВЦЭМ!$C$34:$C$777,СВЦЭМ!$A$34:$A$777,$A136,СВЦЭМ!$B$34:$B$777,J$119)+'СЕТ СН'!$I$9+СВЦЭМ!$D$10+'СЕТ СН'!$I$5-'СЕТ СН'!$I$17</f>
        <v>4742.9514045399992</v>
      </c>
      <c r="K136" s="35">
        <f>SUMIFS(СВЦЭМ!$C$34:$C$777,СВЦЭМ!$A$34:$A$777,$A136,СВЦЭМ!$B$34:$B$777,K$119)+'СЕТ СН'!$I$9+СВЦЭМ!$D$10+'СЕТ СН'!$I$5-'СЕТ СН'!$I$17</f>
        <v>4732.0008726599999</v>
      </c>
      <c r="L136" s="35">
        <f>SUMIFS(СВЦЭМ!$C$34:$C$777,СВЦЭМ!$A$34:$A$777,$A136,СВЦЭМ!$B$34:$B$777,L$119)+'СЕТ СН'!$I$9+СВЦЭМ!$D$10+'СЕТ СН'!$I$5-'СЕТ СН'!$I$17</f>
        <v>4716.3538528499994</v>
      </c>
      <c r="M136" s="35">
        <f>SUMIFS(СВЦЭМ!$C$34:$C$777,СВЦЭМ!$A$34:$A$777,$A136,СВЦЭМ!$B$34:$B$777,M$119)+'СЕТ СН'!$I$9+СВЦЭМ!$D$10+'СЕТ СН'!$I$5-'СЕТ СН'!$I$17</f>
        <v>4717.1543382299997</v>
      </c>
      <c r="N136" s="35">
        <f>SUMIFS(СВЦЭМ!$C$34:$C$777,СВЦЭМ!$A$34:$A$777,$A136,СВЦЭМ!$B$34:$B$777,N$119)+'СЕТ СН'!$I$9+СВЦЭМ!$D$10+'СЕТ СН'!$I$5-'СЕТ СН'!$I$17</f>
        <v>4716.8136158899997</v>
      </c>
      <c r="O136" s="35">
        <f>SUMIFS(СВЦЭМ!$C$34:$C$777,СВЦЭМ!$A$34:$A$777,$A136,СВЦЭМ!$B$34:$B$777,O$119)+'СЕТ СН'!$I$9+СВЦЭМ!$D$10+'СЕТ СН'!$I$5-'СЕТ СН'!$I$17</f>
        <v>4716.9098420800001</v>
      </c>
      <c r="P136" s="35">
        <f>SUMIFS(СВЦЭМ!$C$34:$C$777,СВЦЭМ!$A$34:$A$777,$A136,СВЦЭМ!$B$34:$B$777,P$119)+'СЕТ СН'!$I$9+СВЦЭМ!$D$10+'СЕТ СН'!$I$5-'СЕТ СН'!$I$17</f>
        <v>4729.4491314399993</v>
      </c>
      <c r="Q136" s="35">
        <f>SUMIFS(СВЦЭМ!$C$34:$C$777,СВЦЭМ!$A$34:$A$777,$A136,СВЦЭМ!$B$34:$B$777,Q$119)+'СЕТ СН'!$I$9+СВЦЭМ!$D$10+'СЕТ СН'!$I$5-'СЕТ СН'!$I$17</f>
        <v>4739.4105201399998</v>
      </c>
      <c r="R136" s="35">
        <f>SUMIFS(СВЦЭМ!$C$34:$C$777,СВЦЭМ!$A$34:$A$777,$A136,СВЦЭМ!$B$34:$B$777,R$119)+'СЕТ СН'!$I$9+СВЦЭМ!$D$10+'СЕТ СН'!$I$5-'СЕТ СН'!$I$17</f>
        <v>4750.7028768299997</v>
      </c>
      <c r="S136" s="35">
        <f>SUMIFS(СВЦЭМ!$C$34:$C$777,СВЦЭМ!$A$34:$A$777,$A136,СВЦЭМ!$B$34:$B$777,S$119)+'СЕТ СН'!$I$9+СВЦЭМ!$D$10+'СЕТ СН'!$I$5-'СЕТ СН'!$I$17</f>
        <v>4736.2470185099992</v>
      </c>
      <c r="T136" s="35">
        <f>SUMIFS(СВЦЭМ!$C$34:$C$777,СВЦЭМ!$A$34:$A$777,$A136,СВЦЭМ!$B$34:$B$777,T$119)+'СЕТ СН'!$I$9+СВЦЭМ!$D$10+'СЕТ СН'!$I$5-'СЕТ СН'!$I$17</f>
        <v>4731.7083640599994</v>
      </c>
      <c r="U136" s="35">
        <f>SUMIFS(СВЦЭМ!$C$34:$C$777,СВЦЭМ!$A$34:$A$777,$A136,СВЦЭМ!$B$34:$B$777,U$119)+'СЕТ СН'!$I$9+СВЦЭМ!$D$10+'СЕТ СН'!$I$5-'СЕТ СН'!$I$17</f>
        <v>4715.9604172199997</v>
      </c>
      <c r="V136" s="35">
        <f>SUMIFS(СВЦЭМ!$C$34:$C$777,СВЦЭМ!$A$34:$A$777,$A136,СВЦЭМ!$B$34:$B$777,V$119)+'СЕТ СН'!$I$9+СВЦЭМ!$D$10+'СЕТ СН'!$I$5-'СЕТ СН'!$I$17</f>
        <v>4687.5697670399995</v>
      </c>
      <c r="W136" s="35">
        <f>SUMIFS(СВЦЭМ!$C$34:$C$777,СВЦЭМ!$A$34:$A$777,$A136,СВЦЭМ!$B$34:$B$777,W$119)+'СЕТ СН'!$I$9+СВЦЭМ!$D$10+'СЕТ СН'!$I$5-'СЕТ СН'!$I$17</f>
        <v>4669.3554435299993</v>
      </c>
      <c r="X136" s="35">
        <f>SUMIFS(СВЦЭМ!$C$34:$C$777,СВЦЭМ!$A$34:$A$777,$A136,СВЦЭМ!$B$34:$B$777,X$119)+'СЕТ СН'!$I$9+СВЦЭМ!$D$10+'СЕТ СН'!$I$5-'СЕТ СН'!$I$17</f>
        <v>4697.1989060199994</v>
      </c>
      <c r="Y136" s="35">
        <f>SUMIFS(СВЦЭМ!$C$34:$C$777,СВЦЭМ!$A$34:$A$777,$A136,СВЦЭМ!$B$34:$B$777,Y$119)+'СЕТ СН'!$I$9+СВЦЭМ!$D$10+'СЕТ СН'!$I$5-'СЕТ СН'!$I$17</f>
        <v>4749.1368683299997</v>
      </c>
    </row>
    <row r="137" spans="1:25" ht="15.75" x14ac:dyDescent="0.2">
      <c r="A137" s="34">
        <f t="shared" si="3"/>
        <v>42873</v>
      </c>
      <c r="B137" s="35">
        <f>SUMIFS(СВЦЭМ!$C$34:$C$777,СВЦЭМ!$A$34:$A$777,$A137,СВЦЭМ!$B$34:$B$777,B$119)+'СЕТ СН'!$I$9+СВЦЭМ!$D$10+'СЕТ СН'!$I$5-'СЕТ СН'!$I$17</f>
        <v>4815.1359213899996</v>
      </c>
      <c r="C137" s="35">
        <f>SUMIFS(СВЦЭМ!$C$34:$C$777,СВЦЭМ!$A$34:$A$777,$A137,СВЦЭМ!$B$34:$B$777,C$119)+'СЕТ СН'!$I$9+СВЦЭМ!$D$10+'СЕТ СН'!$I$5-'СЕТ СН'!$I$17</f>
        <v>4869.9042135</v>
      </c>
      <c r="D137" s="35">
        <f>SUMIFS(СВЦЭМ!$C$34:$C$777,СВЦЭМ!$A$34:$A$777,$A137,СВЦЭМ!$B$34:$B$777,D$119)+'СЕТ СН'!$I$9+СВЦЭМ!$D$10+'СЕТ СН'!$I$5-'СЕТ СН'!$I$17</f>
        <v>4911.4624142299999</v>
      </c>
      <c r="E137" s="35">
        <f>SUMIFS(СВЦЭМ!$C$34:$C$777,СВЦЭМ!$A$34:$A$777,$A137,СВЦЭМ!$B$34:$B$777,E$119)+'СЕТ СН'!$I$9+СВЦЭМ!$D$10+'СЕТ СН'!$I$5-'СЕТ СН'!$I$17</f>
        <v>4929.4285324899993</v>
      </c>
      <c r="F137" s="35">
        <f>SUMIFS(СВЦЭМ!$C$34:$C$777,СВЦЭМ!$A$34:$A$777,$A137,СВЦЭМ!$B$34:$B$777,F$119)+'СЕТ СН'!$I$9+СВЦЭМ!$D$10+'СЕТ СН'!$I$5-'СЕТ СН'!$I$17</f>
        <v>4925.7409839299999</v>
      </c>
      <c r="G137" s="35">
        <f>SUMIFS(СВЦЭМ!$C$34:$C$777,СВЦЭМ!$A$34:$A$777,$A137,СВЦЭМ!$B$34:$B$777,G$119)+'СЕТ СН'!$I$9+СВЦЭМ!$D$10+'СЕТ СН'!$I$5-'СЕТ СН'!$I$17</f>
        <v>4910.8224129999999</v>
      </c>
      <c r="H137" s="35">
        <f>SUMIFS(СВЦЭМ!$C$34:$C$777,СВЦЭМ!$A$34:$A$777,$A137,СВЦЭМ!$B$34:$B$777,H$119)+'СЕТ СН'!$I$9+СВЦЭМ!$D$10+'СЕТ СН'!$I$5-'СЕТ СН'!$I$17</f>
        <v>4832.9728271199992</v>
      </c>
      <c r="I137" s="35">
        <f>SUMIFS(СВЦЭМ!$C$34:$C$777,СВЦЭМ!$A$34:$A$777,$A137,СВЦЭМ!$B$34:$B$777,I$119)+'СЕТ СН'!$I$9+СВЦЭМ!$D$10+'СЕТ СН'!$I$5-'СЕТ СН'!$I$17</f>
        <v>4771.2880547199993</v>
      </c>
      <c r="J137" s="35">
        <f>SUMIFS(СВЦЭМ!$C$34:$C$777,СВЦЭМ!$A$34:$A$777,$A137,СВЦЭМ!$B$34:$B$777,J$119)+'СЕТ СН'!$I$9+СВЦЭМ!$D$10+'СЕТ СН'!$I$5-'СЕТ СН'!$I$17</f>
        <v>4734.0771917999991</v>
      </c>
      <c r="K137" s="35">
        <f>SUMIFS(СВЦЭМ!$C$34:$C$777,СВЦЭМ!$A$34:$A$777,$A137,СВЦЭМ!$B$34:$B$777,K$119)+'СЕТ СН'!$I$9+СВЦЭМ!$D$10+'СЕТ СН'!$I$5-'СЕТ СН'!$I$17</f>
        <v>4707.0158927100001</v>
      </c>
      <c r="L137" s="35">
        <f>SUMIFS(СВЦЭМ!$C$34:$C$777,СВЦЭМ!$A$34:$A$777,$A137,СВЦЭМ!$B$34:$B$777,L$119)+'СЕТ СН'!$I$9+СВЦЭМ!$D$10+'СЕТ СН'!$I$5-'СЕТ СН'!$I$17</f>
        <v>4706.5566968999992</v>
      </c>
      <c r="M137" s="35">
        <f>SUMIFS(СВЦЭМ!$C$34:$C$777,СВЦЭМ!$A$34:$A$777,$A137,СВЦЭМ!$B$34:$B$777,M$119)+'СЕТ СН'!$I$9+СВЦЭМ!$D$10+'СЕТ СН'!$I$5-'СЕТ СН'!$I$17</f>
        <v>4725.7942410999995</v>
      </c>
      <c r="N137" s="35">
        <f>SUMIFS(СВЦЭМ!$C$34:$C$777,СВЦЭМ!$A$34:$A$777,$A137,СВЦЭМ!$B$34:$B$777,N$119)+'СЕТ СН'!$I$9+СВЦЭМ!$D$10+'СЕТ СН'!$I$5-'СЕТ СН'!$I$17</f>
        <v>4734.6753238299998</v>
      </c>
      <c r="O137" s="35">
        <f>SUMIFS(СВЦЭМ!$C$34:$C$777,СВЦЭМ!$A$34:$A$777,$A137,СВЦЭМ!$B$34:$B$777,O$119)+'СЕТ СН'!$I$9+СВЦЭМ!$D$10+'СЕТ СН'!$I$5-'СЕТ СН'!$I$17</f>
        <v>4736.0162004999993</v>
      </c>
      <c r="P137" s="35">
        <f>SUMIFS(СВЦЭМ!$C$34:$C$777,СВЦЭМ!$A$34:$A$777,$A137,СВЦЭМ!$B$34:$B$777,P$119)+'СЕТ СН'!$I$9+СВЦЭМ!$D$10+'СЕТ СН'!$I$5-'СЕТ СН'!$I$17</f>
        <v>4749.6300075700001</v>
      </c>
      <c r="Q137" s="35">
        <f>SUMIFS(СВЦЭМ!$C$34:$C$777,СВЦЭМ!$A$34:$A$777,$A137,СВЦЭМ!$B$34:$B$777,Q$119)+'СЕТ СН'!$I$9+СВЦЭМ!$D$10+'СЕТ СН'!$I$5-'СЕТ СН'!$I$17</f>
        <v>4763.5878624199995</v>
      </c>
      <c r="R137" s="35">
        <f>SUMIFS(СВЦЭМ!$C$34:$C$777,СВЦЭМ!$A$34:$A$777,$A137,СВЦЭМ!$B$34:$B$777,R$119)+'СЕТ СН'!$I$9+СВЦЭМ!$D$10+'СЕТ СН'!$I$5-'СЕТ СН'!$I$17</f>
        <v>4774.50219268</v>
      </c>
      <c r="S137" s="35">
        <f>SUMIFS(СВЦЭМ!$C$34:$C$777,СВЦЭМ!$A$34:$A$777,$A137,СВЦЭМ!$B$34:$B$777,S$119)+'СЕТ СН'!$I$9+СВЦЭМ!$D$10+'СЕТ СН'!$I$5-'СЕТ СН'!$I$17</f>
        <v>4760.1845503499999</v>
      </c>
      <c r="T137" s="35">
        <f>SUMIFS(СВЦЭМ!$C$34:$C$777,СВЦЭМ!$A$34:$A$777,$A137,СВЦЭМ!$B$34:$B$777,T$119)+'СЕТ СН'!$I$9+СВЦЭМ!$D$10+'СЕТ СН'!$I$5-'СЕТ СН'!$I$17</f>
        <v>4743.3116906699997</v>
      </c>
      <c r="U137" s="35">
        <f>SUMIFS(СВЦЭМ!$C$34:$C$777,СВЦЭМ!$A$34:$A$777,$A137,СВЦЭМ!$B$34:$B$777,U$119)+'СЕТ СН'!$I$9+СВЦЭМ!$D$10+'СЕТ СН'!$I$5-'СЕТ СН'!$I$17</f>
        <v>4724.8678413299995</v>
      </c>
      <c r="V137" s="35">
        <f>SUMIFS(СВЦЭМ!$C$34:$C$777,СВЦЭМ!$A$34:$A$777,$A137,СВЦЭМ!$B$34:$B$777,V$119)+'СЕТ СН'!$I$9+СВЦЭМ!$D$10+'СЕТ СН'!$I$5-'СЕТ СН'!$I$17</f>
        <v>4694.1932359999992</v>
      </c>
      <c r="W137" s="35">
        <f>SUMIFS(СВЦЭМ!$C$34:$C$777,СВЦЭМ!$A$34:$A$777,$A137,СВЦЭМ!$B$34:$B$777,W$119)+'СЕТ СН'!$I$9+СВЦЭМ!$D$10+'СЕТ СН'!$I$5-'СЕТ СН'!$I$17</f>
        <v>4658.6457554599992</v>
      </c>
      <c r="X137" s="35">
        <f>SUMIFS(СВЦЭМ!$C$34:$C$777,СВЦЭМ!$A$34:$A$777,$A137,СВЦЭМ!$B$34:$B$777,X$119)+'СЕТ СН'!$I$9+СВЦЭМ!$D$10+'СЕТ СН'!$I$5-'СЕТ СН'!$I$17</f>
        <v>4688.0605806200001</v>
      </c>
      <c r="Y137" s="35">
        <f>SUMIFS(СВЦЭМ!$C$34:$C$777,СВЦЭМ!$A$34:$A$777,$A137,СВЦЭМ!$B$34:$B$777,Y$119)+'СЕТ СН'!$I$9+СВЦЭМ!$D$10+'СЕТ СН'!$I$5-'СЕТ СН'!$I$17</f>
        <v>4748.3525322699998</v>
      </c>
    </row>
    <row r="138" spans="1:25" ht="15.75" x14ac:dyDescent="0.2">
      <c r="A138" s="34">
        <f t="shared" si="3"/>
        <v>42874</v>
      </c>
      <c r="B138" s="35">
        <f>SUMIFS(СВЦЭМ!$C$34:$C$777,СВЦЭМ!$A$34:$A$777,$A138,СВЦЭМ!$B$34:$B$777,B$119)+'СЕТ СН'!$I$9+СВЦЭМ!$D$10+'СЕТ СН'!$I$5-'СЕТ СН'!$I$17</f>
        <v>4835.0254936499996</v>
      </c>
      <c r="C138" s="35">
        <f>SUMIFS(СВЦЭМ!$C$34:$C$777,СВЦЭМ!$A$34:$A$777,$A138,СВЦЭМ!$B$34:$B$777,C$119)+'СЕТ СН'!$I$9+СВЦЭМ!$D$10+'СЕТ СН'!$I$5-'СЕТ СН'!$I$17</f>
        <v>4877.7244880999997</v>
      </c>
      <c r="D138" s="35">
        <f>SUMIFS(СВЦЭМ!$C$34:$C$777,СВЦЭМ!$A$34:$A$777,$A138,СВЦЭМ!$B$34:$B$777,D$119)+'СЕТ СН'!$I$9+СВЦЭМ!$D$10+'СЕТ СН'!$I$5-'СЕТ СН'!$I$17</f>
        <v>4916.0520620299994</v>
      </c>
      <c r="E138" s="35">
        <f>SUMIFS(СВЦЭМ!$C$34:$C$777,СВЦЭМ!$A$34:$A$777,$A138,СВЦЭМ!$B$34:$B$777,E$119)+'СЕТ СН'!$I$9+СВЦЭМ!$D$10+'СЕТ СН'!$I$5-'СЕТ СН'!$I$17</f>
        <v>4926.7861324699998</v>
      </c>
      <c r="F138" s="35">
        <f>SUMIFS(СВЦЭМ!$C$34:$C$777,СВЦЭМ!$A$34:$A$777,$A138,СВЦЭМ!$B$34:$B$777,F$119)+'СЕТ СН'!$I$9+СВЦЭМ!$D$10+'СЕТ СН'!$I$5-'СЕТ СН'!$I$17</f>
        <v>4930.4725267199992</v>
      </c>
      <c r="G138" s="35">
        <f>SUMIFS(СВЦЭМ!$C$34:$C$777,СВЦЭМ!$A$34:$A$777,$A138,СВЦЭМ!$B$34:$B$777,G$119)+'СЕТ СН'!$I$9+СВЦЭМ!$D$10+'СЕТ СН'!$I$5-'СЕТ СН'!$I$17</f>
        <v>4919.9601466899994</v>
      </c>
      <c r="H138" s="35">
        <f>SUMIFS(СВЦЭМ!$C$34:$C$777,СВЦЭМ!$A$34:$A$777,$A138,СВЦЭМ!$B$34:$B$777,H$119)+'СЕТ СН'!$I$9+СВЦЭМ!$D$10+'СЕТ СН'!$I$5-'СЕТ СН'!$I$17</f>
        <v>4842.8159608499991</v>
      </c>
      <c r="I138" s="35">
        <f>SUMIFS(СВЦЭМ!$C$34:$C$777,СВЦЭМ!$A$34:$A$777,$A138,СВЦЭМ!$B$34:$B$777,I$119)+'СЕТ СН'!$I$9+СВЦЭМ!$D$10+'СЕТ СН'!$I$5-'СЕТ СН'!$I$17</f>
        <v>4773.5731777799992</v>
      </c>
      <c r="J138" s="35">
        <f>SUMIFS(СВЦЭМ!$C$34:$C$777,СВЦЭМ!$A$34:$A$777,$A138,СВЦЭМ!$B$34:$B$777,J$119)+'СЕТ СН'!$I$9+СВЦЭМ!$D$10+'СЕТ СН'!$I$5-'СЕТ СН'!$I$17</f>
        <v>4752.2603762799999</v>
      </c>
      <c r="K138" s="35">
        <f>SUMIFS(СВЦЭМ!$C$34:$C$777,СВЦЭМ!$A$34:$A$777,$A138,СВЦЭМ!$B$34:$B$777,K$119)+'СЕТ СН'!$I$9+СВЦЭМ!$D$10+'СЕТ СН'!$I$5-'СЕТ СН'!$I$17</f>
        <v>4735.0126065099994</v>
      </c>
      <c r="L138" s="35">
        <f>SUMIFS(СВЦЭМ!$C$34:$C$777,СВЦЭМ!$A$34:$A$777,$A138,СВЦЭМ!$B$34:$B$777,L$119)+'СЕТ СН'!$I$9+СВЦЭМ!$D$10+'СЕТ СН'!$I$5-'СЕТ СН'!$I$17</f>
        <v>4731.3481514199993</v>
      </c>
      <c r="M138" s="35">
        <f>SUMIFS(СВЦЭМ!$C$34:$C$777,СВЦЭМ!$A$34:$A$777,$A138,СВЦЭМ!$B$34:$B$777,M$119)+'СЕТ СН'!$I$9+СВЦЭМ!$D$10+'СЕТ СН'!$I$5-'СЕТ СН'!$I$17</f>
        <v>4733.2970742999996</v>
      </c>
      <c r="N138" s="35">
        <f>SUMIFS(СВЦЭМ!$C$34:$C$777,СВЦЭМ!$A$34:$A$777,$A138,СВЦЭМ!$B$34:$B$777,N$119)+'СЕТ СН'!$I$9+СВЦЭМ!$D$10+'СЕТ СН'!$I$5-'СЕТ СН'!$I$17</f>
        <v>4751.7459071399999</v>
      </c>
      <c r="O138" s="35">
        <f>SUMIFS(СВЦЭМ!$C$34:$C$777,СВЦЭМ!$A$34:$A$777,$A138,СВЦЭМ!$B$34:$B$777,O$119)+'СЕТ СН'!$I$9+СВЦЭМ!$D$10+'СЕТ СН'!$I$5-'СЕТ СН'!$I$17</f>
        <v>4756.4332738199992</v>
      </c>
      <c r="P138" s="35">
        <f>SUMIFS(СВЦЭМ!$C$34:$C$777,СВЦЭМ!$A$34:$A$777,$A138,СВЦЭМ!$B$34:$B$777,P$119)+'СЕТ СН'!$I$9+СВЦЭМ!$D$10+'СЕТ СН'!$I$5-'СЕТ СН'!$I$17</f>
        <v>4774.0181922399997</v>
      </c>
      <c r="Q138" s="35">
        <f>SUMIFS(СВЦЭМ!$C$34:$C$777,СВЦЭМ!$A$34:$A$777,$A138,СВЦЭМ!$B$34:$B$777,Q$119)+'СЕТ СН'!$I$9+СВЦЭМ!$D$10+'СЕТ СН'!$I$5-'СЕТ СН'!$I$17</f>
        <v>4772.8040399099991</v>
      </c>
      <c r="R138" s="35">
        <f>SUMIFS(СВЦЭМ!$C$34:$C$777,СВЦЭМ!$A$34:$A$777,$A138,СВЦЭМ!$B$34:$B$777,R$119)+'СЕТ СН'!$I$9+СВЦЭМ!$D$10+'СЕТ СН'!$I$5-'СЕТ СН'!$I$17</f>
        <v>4769.11425375</v>
      </c>
      <c r="S138" s="35">
        <f>SUMIFS(СВЦЭМ!$C$34:$C$777,СВЦЭМ!$A$34:$A$777,$A138,СВЦЭМ!$B$34:$B$777,S$119)+'СЕТ СН'!$I$9+СВЦЭМ!$D$10+'СЕТ СН'!$I$5-'СЕТ СН'!$I$17</f>
        <v>4763.6379412199994</v>
      </c>
      <c r="T138" s="35">
        <f>SUMIFS(СВЦЭМ!$C$34:$C$777,СВЦЭМ!$A$34:$A$777,$A138,СВЦЭМ!$B$34:$B$777,T$119)+'СЕТ СН'!$I$9+СВЦЭМ!$D$10+'СЕТ СН'!$I$5-'СЕТ СН'!$I$17</f>
        <v>4752.7334918899996</v>
      </c>
      <c r="U138" s="35">
        <f>SUMIFS(СВЦЭМ!$C$34:$C$777,СВЦЭМ!$A$34:$A$777,$A138,СВЦЭМ!$B$34:$B$777,U$119)+'СЕТ СН'!$I$9+СВЦЭМ!$D$10+'СЕТ СН'!$I$5-'СЕТ СН'!$I$17</f>
        <v>4743.42805254</v>
      </c>
      <c r="V138" s="35">
        <f>SUMIFS(СВЦЭМ!$C$34:$C$777,СВЦЭМ!$A$34:$A$777,$A138,СВЦЭМ!$B$34:$B$777,V$119)+'СЕТ СН'!$I$9+СВЦЭМ!$D$10+'СЕТ СН'!$I$5-'СЕТ СН'!$I$17</f>
        <v>4721.8601381099998</v>
      </c>
      <c r="W138" s="35">
        <f>SUMIFS(СВЦЭМ!$C$34:$C$777,СВЦЭМ!$A$34:$A$777,$A138,СВЦЭМ!$B$34:$B$777,W$119)+'СЕТ СН'!$I$9+СВЦЭМ!$D$10+'СЕТ СН'!$I$5-'СЕТ СН'!$I$17</f>
        <v>4693.6396968599993</v>
      </c>
      <c r="X138" s="35">
        <f>SUMIFS(СВЦЭМ!$C$34:$C$777,СВЦЭМ!$A$34:$A$777,$A138,СВЦЭМ!$B$34:$B$777,X$119)+'СЕТ СН'!$I$9+СВЦЭМ!$D$10+'СЕТ СН'!$I$5-'СЕТ СН'!$I$17</f>
        <v>4715.9444019099992</v>
      </c>
      <c r="Y138" s="35">
        <f>SUMIFS(СВЦЭМ!$C$34:$C$777,СВЦЭМ!$A$34:$A$777,$A138,СВЦЭМ!$B$34:$B$777,Y$119)+'СЕТ СН'!$I$9+СВЦЭМ!$D$10+'СЕТ СН'!$I$5-'СЕТ СН'!$I$17</f>
        <v>4756.6826438399994</v>
      </c>
    </row>
    <row r="139" spans="1:25" ht="15.75" x14ac:dyDescent="0.2">
      <c r="A139" s="34">
        <f t="shared" si="3"/>
        <v>42875</v>
      </c>
      <c r="B139" s="35">
        <f>SUMIFS(СВЦЭМ!$C$34:$C$777,СВЦЭМ!$A$34:$A$777,$A139,СВЦЭМ!$B$34:$B$777,B$119)+'СЕТ СН'!$I$9+СВЦЭМ!$D$10+'СЕТ СН'!$I$5-'СЕТ СН'!$I$17</f>
        <v>4753.9872069899993</v>
      </c>
      <c r="C139" s="35">
        <f>SUMIFS(СВЦЭМ!$C$34:$C$777,СВЦЭМ!$A$34:$A$777,$A139,СВЦЭМ!$B$34:$B$777,C$119)+'СЕТ СН'!$I$9+СВЦЭМ!$D$10+'СЕТ СН'!$I$5-'СЕТ СН'!$I$17</f>
        <v>4805.8167941299998</v>
      </c>
      <c r="D139" s="35">
        <f>SUMIFS(СВЦЭМ!$C$34:$C$777,СВЦЭМ!$A$34:$A$777,$A139,СВЦЭМ!$B$34:$B$777,D$119)+'СЕТ СН'!$I$9+СВЦЭМ!$D$10+'СЕТ СН'!$I$5-'СЕТ СН'!$I$17</f>
        <v>4840.4936434499996</v>
      </c>
      <c r="E139" s="35">
        <f>SUMIFS(СВЦЭМ!$C$34:$C$777,СВЦЭМ!$A$34:$A$777,$A139,СВЦЭМ!$B$34:$B$777,E$119)+'СЕТ СН'!$I$9+СВЦЭМ!$D$10+'СЕТ СН'!$I$5-'СЕТ СН'!$I$17</f>
        <v>4858.3945347399995</v>
      </c>
      <c r="F139" s="35">
        <f>SUMIFS(СВЦЭМ!$C$34:$C$777,СВЦЭМ!$A$34:$A$777,$A139,СВЦЭМ!$B$34:$B$777,F$119)+'СЕТ СН'!$I$9+СВЦЭМ!$D$10+'СЕТ СН'!$I$5-'СЕТ СН'!$I$17</f>
        <v>4868.3117456699993</v>
      </c>
      <c r="G139" s="35">
        <f>SUMIFS(СВЦЭМ!$C$34:$C$777,СВЦЭМ!$A$34:$A$777,$A139,СВЦЭМ!$B$34:$B$777,G$119)+'СЕТ СН'!$I$9+СВЦЭМ!$D$10+'СЕТ СН'!$I$5-'СЕТ СН'!$I$17</f>
        <v>4866.1971433799999</v>
      </c>
      <c r="H139" s="35">
        <f>SUMIFS(СВЦЭМ!$C$34:$C$777,СВЦЭМ!$A$34:$A$777,$A139,СВЦЭМ!$B$34:$B$777,H$119)+'СЕТ СН'!$I$9+СВЦЭМ!$D$10+'СЕТ СН'!$I$5-'СЕТ СН'!$I$17</f>
        <v>4847.8305391999993</v>
      </c>
      <c r="I139" s="35">
        <f>SUMIFS(СВЦЭМ!$C$34:$C$777,СВЦЭМ!$A$34:$A$777,$A139,СВЦЭМ!$B$34:$B$777,I$119)+'СЕТ СН'!$I$9+СВЦЭМ!$D$10+'СЕТ СН'!$I$5-'СЕТ СН'!$I$17</f>
        <v>4821.1336075599993</v>
      </c>
      <c r="J139" s="35">
        <f>SUMIFS(СВЦЭМ!$C$34:$C$777,СВЦЭМ!$A$34:$A$777,$A139,СВЦЭМ!$B$34:$B$777,J$119)+'СЕТ СН'!$I$9+СВЦЭМ!$D$10+'СЕТ СН'!$I$5-'СЕТ СН'!$I$17</f>
        <v>4791.0326418499999</v>
      </c>
      <c r="K139" s="35">
        <f>SUMIFS(СВЦЭМ!$C$34:$C$777,СВЦЭМ!$A$34:$A$777,$A139,СВЦЭМ!$B$34:$B$777,K$119)+'СЕТ СН'!$I$9+СВЦЭМ!$D$10+'СЕТ СН'!$I$5-'СЕТ СН'!$I$17</f>
        <v>4777.8201209999997</v>
      </c>
      <c r="L139" s="35">
        <f>SUMIFS(СВЦЭМ!$C$34:$C$777,СВЦЭМ!$A$34:$A$777,$A139,СВЦЭМ!$B$34:$B$777,L$119)+'СЕТ СН'!$I$9+СВЦЭМ!$D$10+'СЕТ СН'!$I$5-'СЕТ СН'!$I$17</f>
        <v>4746.5277660399997</v>
      </c>
      <c r="M139" s="35">
        <f>SUMIFS(СВЦЭМ!$C$34:$C$777,СВЦЭМ!$A$34:$A$777,$A139,СВЦЭМ!$B$34:$B$777,M$119)+'СЕТ СН'!$I$9+СВЦЭМ!$D$10+'СЕТ СН'!$I$5-'СЕТ СН'!$I$17</f>
        <v>4717.0364997500001</v>
      </c>
      <c r="N139" s="35">
        <f>SUMIFS(СВЦЭМ!$C$34:$C$777,СВЦЭМ!$A$34:$A$777,$A139,СВЦЭМ!$B$34:$B$777,N$119)+'СЕТ СН'!$I$9+СВЦЭМ!$D$10+'СЕТ СН'!$I$5-'СЕТ СН'!$I$17</f>
        <v>4708.3911990099996</v>
      </c>
      <c r="O139" s="35">
        <f>SUMIFS(СВЦЭМ!$C$34:$C$777,СВЦЭМ!$A$34:$A$777,$A139,СВЦЭМ!$B$34:$B$777,O$119)+'СЕТ СН'!$I$9+СВЦЭМ!$D$10+'СЕТ СН'!$I$5-'СЕТ СН'!$I$17</f>
        <v>4718.3026790799995</v>
      </c>
      <c r="P139" s="35">
        <f>SUMIFS(СВЦЭМ!$C$34:$C$777,СВЦЭМ!$A$34:$A$777,$A139,СВЦЭМ!$B$34:$B$777,P$119)+'СЕТ СН'!$I$9+СВЦЭМ!$D$10+'СЕТ СН'!$I$5-'СЕТ СН'!$I$17</f>
        <v>4733.6325909499992</v>
      </c>
      <c r="Q139" s="35">
        <f>SUMIFS(СВЦЭМ!$C$34:$C$777,СВЦЭМ!$A$34:$A$777,$A139,СВЦЭМ!$B$34:$B$777,Q$119)+'СЕТ СН'!$I$9+СВЦЭМ!$D$10+'СЕТ СН'!$I$5-'СЕТ СН'!$I$17</f>
        <v>4733.8732601899992</v>
      </c>
      <c r="R139" s="35">
        <f>SUMIFS(СВЦЭМ!$C$34:$C$777,СВЦЭМ!$A$34:$A$777,$A139,СВЦЭМ!$B$34:$B$777,R$119)+'СЕТ СН'!$I$9+СВЦЭМ!$D$10+'СЕТ СН'!$I$5-'СЕТ СН'!$I$17</f>
        <v>4744.5732610899995</v>
      </c>
      <c r="S139" s="35">
        <f>SUMIFS(СВЦЭМ!$C$34:$C$777,СВЦЭМ!$A$34:$A$777,$A139,СВЦЭМ!$B$34:$B$777,S$119)+'СЕТ СН'!$I$9+СВЦЭМ!$D$10+'СЕТ СН'!$I$5-'СЕТ СН'!$I$17</f>
        <v>4735.0573314599997</v>
      </c>
      <c r="T139" s="35">
        <f>SUMIFS(СВЦЭМ!$C$34:$C$777,СВЦЭМ!$A$34:$A$777,$A139,СВЦЭМ!$B$34:$B$777,T$119)+'СЕТ СН'!$I$9+СВЦЭМ!$D$10+'СЕТ СН'!$I$5-'СЕТ СН'!$I$17</f>
        <v>4716.9349525299995</v>
      </c>
      <c r="U139" s="35">
        <f>SUMIFS(СВЦЭМ!$C$34:$C$777,СВЦЭМ!$A$34:$A$777,$A139,СВЦЭМ!$B$34:$B$777,U$119)+'СЕТ СН'!$I$9+СВЦЭМ!$D$10+'СЕТ СН'!$I$5-'СЕТ СН'!$I$17</f>
        <v>4707.4705040699992</v>
      </c>
      <c r="V139" s="35">
        <f>SUMIFS(СВЦЭМ!$C$34:$C$777,СВЦЭМ!$A$34:$A$777,$A139,СВЦЭМ!$B$34:$B$777,V$119)+'СЕТ СН'!$I$9+СВЦЭМ!$D$10+'СЕТ СН'!$I$5-'СЕТ СН'!$I$17</f>
        <v>4679.3785578099996</v>
      </c>
      <c r="W139" s="35">
        <f>SUMIFS(СВЦЭМ!$C$34:$C$777,СВЦЭМ!$A$34:$A$777,$A139,СВЦЭМ!$B$34:$B$777,W$119)+'СЕТ СН'!$I$9+СВЦЭМ!$D$10+'СЕТ СН'!$I$5-'СЕТ СН'!$I$17</f>
        <v>4638.6050362999995</v>
      </c>
      <c r="X139" s="35">
        <f>SUMIFS(СВЦЭМ!$C$34:$C$777,СВЦЭМ!$A$34:$A$777,$A139,СВЦЭМ!$B$34:$B$777,X$119)+'СЕТ СН'!$I$9+СВЦЭМ!$D$10+'СЕТ СН'!$I$5-'СЕТ СН'!$I$17</f>
        <v>4658.1967521799997</v>
      </c>
      <c r="Y139" s="35">
        <f>SUMIFS(СВЦЭМ!$C$34:$C$777,СВЦЭМ!$A$34:$A$777,$A139,СВЦЭМ!$B$34:$B$777,Y$119)+'СЕТ СН'!$I$9+СВЦЭМ!$D$10+'СЕТ СН'!$I$5-'СЕТ СН'!$I$17</f>
        <v>4713.4392506799995</v>
      </c>
    </row>
    <row r="140" spans="1:25" ht="15.75" x14ac:dyDescent="0.2">
      <c r="A140" s="34">
        <f t="shared" si="3"/>
        <v>42876</v>
      </c>
      <c r="B140" s="35">
        <f>SUMIFS(СВЦЭМ!$C$34:$C$777,СВЦЭМ!$A$34:$A$777,$A140,СВЦЭМ!$B$34:$B$777,B$119)+'СЕТ СН'!$I$9+СВЦЭМ!$D$10+'СЕТ СН'!$I$5-'СЕТ СН'!$I$17</f>
        <v>4793.8408465399998</v>
      </c>
      <c r="C140" s="35">
        <f>SUMIFS(СВЦЭМ!$C$34:$C$777,СВЦЭМ!$A$34:$A$777,$A140,СВЦЭМ!$B$34:$B$777,C$119)+'СЕТ СН'!$I$9+СВЦЭМ!$D$10+'СЕТ СН'!$I$5-'СЕТ СН'!$I$17</f>
        <v>4832.1792926099997</v>
      </c>
      <c r="D140" s="35">
        <f>SUMIFS(СВЦЭМ!$C$34:$C$777,СВЦЭМ!$A$34:$A$777,$A140,СВЦЭМ!$B$34:$B$777,D$119)+'СЕТ СН'!$I$9+СВЦЭМ!$D$10+'СЕТ СН'!$I$5-'СЕТ СН'!$I$17</f>
        <v>4868.9366217799998</v>
      </c>
      <c r="E140" s="35">
        <f>SUMIFS(СВЦЭМ!$C$34:$C$777,СВЦЭМ!$A$34:$A$777,$A140,СВЦЭМ!$B$34:$B$777,E$119)+'СЕТ СН'!$I$9+СВЦЭМ!$D$10+'СЕТ СН'!$I$5-'СЕТ СН'!$I$17</f>
        <v>4890.7577265099999</v>
      </c>
      <c r="F140" s="35">
        <f>SUMIFS(СВЦЭМ!$C$34:$C$777,СВЦЭМ!$A$34:$A$777,$A140,СВЦЭМ!$B$34:$B$777,F$119)+'СЕТ СН'!$I$9+СВЦЭМ!$D$10+'СЕТ СН'!$I$5-'СЕТ СН'!$I$17</f>
        <v>4894.5238397399999</v>
      </c>
      <c r="G140" s="35">
        <f>SUMIFS(СВЦЭМ!$C$34:$C$777,СВЦЭМ!$A$34:$A$777,$A140,СВЦЭМ!$B$34:$B$777,G$119)+'СЕТ СН'!$I$9+СВЦЭМ!$D$10+'СЕТ СН'!$I$5-'СЕТ СН'!$I$17</f>
        <v>4891.7550763399995</v>
      </c>
      <c r="H140" s="35">
        <f>SUMIFS(СВЦЭМ!$C$34:$C$777,СВЦЭМ!$A$34:$A$777,$A140,СВЦЭМ!$B$34:$B$777,H$119)+'СЕТ СН'!$I$9+СВЦЭМ!$D$10+'СЕТ СН'!$I$5-'СЕТ СН'!$I$17</f>
        <v>4858.5655866199995</v>
      </c>
      <c r="I140" s="35">
        <f>SUMIFS(СВЦЭМ!$C$34:$C$777,СВЦЭМ!$A$34:$A$777,$A140,СВЦЭМ!$B$34:$B$777,I$119)+'СЕТ СН'!$I$9+СВЦЭМ!$D$10+'СЕТ СН'!$I$5-'СЕТ СН'!$I$17</f>
        <v>4849.8780752999992</v>
      </c>
      <c r="J140" s="35">
        <f>SUMIFS(СВЦЭМ!$C$34:$C$777,СВЦЭМ!$A$34:$A$777,$A140,СВЦЭМ!$B$34:$B$777,J$119)+'СЕТ СН'!$I$9+СВЦЭМ!$D$10+'СЕТ СН'!$I$5-'СЕТ СН'!$I$17</f>
        <v>4785.7306992999993</v>
      </c>
      <c r="K140" s="35">
        <f>SUMIFS(СВЦЭМ!$C$34:$C$777,СВЦЭМ!$A$34:$A$777,$A140,СВЦЭМ!$B$34:$B$777,K$119)+'СЕТ СН'!$I$9+СВЦЭМ!$D$10+'СЕТ СН'!$I$5-'СЕТ СН'!$I$17</f>
        <v>4724.8082762399999</v>
      </c>
      <c r="L140" s="35">
        <f>SUMIFS(СВЦЭМ!$C$34:$C$777,СВЦЭМ!$A$34:$A$777,$A140,СВЦЭМ!$B$34:$B$777,L$119)+'СЕТ СН'!$I$9+СВЦЭМ!$D$10+'СЕТ СН'!$I$5-'СЕТ СН'!$I$17</f>
        <v>4697.6977382999994</v>
      </c>
      <c r="M140" s="35">
        <f>SUMIFS(СВЦЭМ!$C$34:$C$777,СВЦЭМ!$A$34:$A$777,$A140,СВЦЭМ!$B$34:$B$777,M$119)+'СЕТ СН'!$I$9+СВЦЭМ!$D$10+'СЕТ СН'!$I$5-'СЕТ СН'!$I$17</f>
        <v>4708.1189404699999</v>
      </c>
      <c r="N140" s="35">
        <f>SUMIFS(СВЦЭМ!$C$34:$C$777,СВЦЭМ!$A$34:$A$777,$A140,СВЦЭМ!$B$34:$B$777,N$119)+'СЕТ СН'!$I$9+СВЦЭМ!$D$10+'СЕТ СН'!$I$5-'СЕТ СН'!$I$17</f>
        <v>4725.7653493099997</v>
      </c>
      <c r="O140" s="35">
        <f>SUMIFS(СВЦЭМ!$C$34:$C$777,СВЦЭМ!$A$34:$A$777,$A140,СВЦЭМ!$B$34:$B$777,O$119)+'СЕТ СН'!$I$9+СВЦЭМ!$D$10+'СЕТ СН'!$I$5-'СЕТ СН'!$I$17</f>
        <v>4727.2674220699992</v>
      </c>
      <c r="P140" s="35">
        <f>SUMIFS(СВЦЭМ!$C$34:$C$777,СВЦЭМ!$A$34:$A$777,$A140,СВЦЭМ!$B$34:$B$777,P$119)+'СЕТ СН'!$I$9+СВЦЭМ!$D$10+'СЕТ СН'!$I$5-'СЕТ СН'!$I$17</f>
        <v>4757.6466219099993</v>
      </c>
      <c r="Q140" s="35">
        <f>SUMIFS(СВЦЭМ!$C$34:$C$777,СВЦЭМ!$A$34:$A$777,$A140,СВЦЭМ!$B$34:$B$777,Q$119)+'СЕТ СН'!$I$9+СВЦЭМ!$D$10+'СЕТ СН'!$I$5-'СЕТ СН'!$I$17</f>
        <v>4756.5236373600001</v>
      </c>
      <c r="R140" s="35">
        <f>SUMIFS(СВЦЭМ!$C$34:$C$777,СВЦЭМ!$A$34:$A$777,$A140,СВЦЭМ!$B$34:$B$777,R$119)+'СЕТ СН'!$I$9+СВЦЭМ!$D$10+'СЕТ СН'!$I$5-'СЕТ СН'!$I$17</f>
        <v>4764.0983064799993</v>
      </c>
      <c r="S140" s="35">
        <f>SUMIFS(СВЦЭМ!$C$34:$C$777,СВЦЭМ!$A$34:$A$777,$A140,СВЦЭМ!$B$34:$B$777,S$119)+'СЕТ СН'!$I$9+СВЦЭМ!$D$10+'СЕТ СН'!$I$5-'СЕТ СН'!$I$17</f>
        <v>4751.8471444999996</v>
      </c>
      <c r="T140" s="35">
        <f>SUMIFS(СВЦЭМ!$C$34:$C$777,СВЦЭМ!$A$34:$A$777,$A140,СВЦЭМ!$B$34:$B$777,T$119)+'СЕТ СН'!$I$9+СВЦЭМ!$D$10+'СЕТ СН'!$I$5-'СЕТ СН'!$I$17</f>
        <v>4720.0332542899996</v>
      </c>
      <c r="U140" s="35">
        <f>SUMIFS(СВЦЭМ!$C$34:$C$777,СВЦЭМ!$A$34:$A$777,$A140,СВЦЭМ!$B$34:$B$777,U$119)+'СЕТ СН'!$I$9+СВЦЭМ!$D$10+'СЕТ СН'!$I$5-'СЕТ СН'!$I$17</f>
        <v>4713.4664071799998</v>
      </c>
      <c r="V140" s="35">
        <f>SUMIFS(СВЦЭМ!$C$34:$C$777,СВЦЭМ!$A$34:$A$777,$A140,СВЦЭМ!$B$34:$B$777,V$119)+'СЕТ СН'!$I$9+СВЦЭМ!$D$10+'СЕТ СН'!$I$5-'СЕТ СН'!$I$17</f>
        <v>4684.0784967599993</v>
      </c>
      <c r="W140" s="35">
        <f>SUMIFS(СВЦЭМ!$C$34:$C$777,СВЦЭМ!$A$34:$A$777,$A140,СВЦЭМ!$B$34:$B$777,W$119)+'СЕТ СН'!$I$9+СВЦЭМ!$D$10+'СЕТ СН'!$I$5-'СЕТ СН'!$I$17</f>
        <v>4646.0595800999999</v>
      </c>
      <c r="X140" s="35">
        <f>SUMIFS(СВЦЭМ!$C$34:$C$777,СВЦЭМ!$A$34:$A$777,$A140,СВЦЭМ!$B$34:$B$777,X$119)+'СЕТ СН'!$I$9+СВЦЭМ!$D$10+'СЕТ СН'!$I$5-'СЕТ СН'!$I$17</f>
        <v>4666.4463221399992</v>
      </c>
      <c r="Y140" s="35">
        <f>SUMIFS(СВЦЭМ!$C$34:$C$777,СВЦЭМ!$A$34:$A$777,$A140,СВЦЭМ!$B$34:$B$777,Y$119)+'СЕТ СН'!$I$9+СВЦЭМ!$D$10+'СЕТ СН'!$I$5-'СЕТ СН'!$I$17</f>
        <v>4745.8181417099995</v>
      </c>
    </row>
    <row r="141" spans="1:25" ht="15.75" x14ac:dyDescent="0.2">
      <c r="A141" s="34">
        <f t="shared" si="3"/>
        <v>42877</v>
      </c>
      <c r="B141" s="35">
        <f>SUMIFS(СВЦЭМ!$C$34:$C$777,СВЦЭМ!$A$34:$A$777,$A141,СВЦЭМ!$B$34:$B$777,B$119)+'СЕТ СН'!$I$9+СВЦЭМ!$D$10+'СЕТ СН'!$I$5-'СЕТ СН'!$I$17</f>
        <v>4780.7014177399997</v>
      </c>
      <c r="C141" s="35">
        <f>SUMIFS(СВЦЭМ!$C$34:$C$777,СВЦЭМ!$A$34:$A$777,$A141,СВЦЭМ!$B$34:$B$777,C$119)+'СЕТ СН'!$I$9+СВЦЭМ!$D$10+'СЕТ СН'!$I$5-'СЕТ СН'!$I$17</f>
        <v>4841.8034741699994</v>
      </c>
      <c r="D141" s="35">
        <f>SUMIFS(СВЦЭМ!$C$34:$C$777,СВЦЭМ!$A$34:$A$777,$A141,СВЦЭМ!$B$34:$B$777,D$119)+'СЕТ СН'!$I$9+СВЦЭМ!$D$10+'СЕТ СН'!$I$5-'СЕТ СН'!$I$17</f>
        <v>4882.9945746199992</v>
      </c>
      <c r="E141" s="35">
        <f>SUMIFS(СВЦЭМ!$C$34:$C$777,СВЦЭМ!$A$34:$A$777,$A141,СВЦЭМ!$B$34:$B$777,E$119)+'СЕТ СН'!$I$9+СВЦЭМ!$D$10+'СЕТ СН'!$I$5-'СЕТ СН'!$I$17</f>
        <v>4896.8139502599997</v>
      </c>
      <c r="F141" s="35">
        <f>SUMIFS(СВЦЭМ!$C$34:$C$777,СВЦЭМ!$A$34:$A$777,$A141,СВЦЭМ!$B$34:$B$777,F$119)+'СЕТ СН'!$I$9+СВЦЭМ!$D$10+'СЕТ СН'!$I$5-'СЕТ СН'!$I$17</f>
        <v>4895.2389318599999</v>
      </c>
      <c r="G141" s="35">
        <f>SUMIFS(СВЦЭМ!$C$34:$C$777,СВЦЭМ!$A$34:$A$777,$A141,СВЦЭМ!$B$34:$B$777,G$119)+'СЕТ СН'!$I$9+СВЦЭМ!$D$10+'СЕТ СН'!$I$5-'СЕТ СН'!$I$17</f>
        <v>4879.8691849999996</v>
      </c>
      <c r="H141" s="35">
        <f>SUMIFS(СВЦЭМ!$C$34:$C$777,СВЦЭМ!$A$34:$A$777,$A141,СВЦЭМ!$B$34:$B$777,H$119)+'СЕТ СН'!$I$9+СВЦЭМ!$D$10+'СЕТ СН'!$I$5-'СЕТ СН'!$I$17</f>
        <v>4799.8708420799994</v>
      </c>
      <c r="I141" s="35">
        <f>SUMIFS(СВЦЭМ!$C$34:$C$777,СВЦЭМ!$A$34:$A$777,$A141,СВЦЭМ!$B$34:$B$777,I$119)+'СЕТ СН'!$I$9+СВЦЭМ!$D$10+'СЕТ СН'!$I$5-'СЕТ СН'!$I$17</f>
        <v>4748.3512985299994</v>
      </c>
      <c r="J141" s="35">
        <f>SUMIFS(СВЦЭМ!$C$34:$C$777,СВЦЭМ!$A$34:$A$777,$A141,СВЦЭМ!$B$34:$B$777,J$119)+'СЕТ СН'!$I$9+СВЦЭМ!$D$10+'СЕТ СН'!$I$5-'СЕТ СН'!$I$17</f>
        <v>4729.2976888799994</v>
      </c>
      <c r="K141" s="35">
        <f>SUMIFS(СВЦЭМ!$C$34:$C$777,СВЦЭМ!$A$34:$A$777,$A141,СВЦЭМ!$B$34:$B$777,K$119)+'СЕТ СН'!$I$9+СВЦЭМ!$D$10+'СЕТ СН'!$I$5-'СЕТ СН'!$I$17</f>
        <v>4687.0728600099992</v>
      </c>
      <c r="L141" s="35">
        <f>SUMIFS(СВЦЭМ!$C$34:$C$777,СВЦЭМ!$A$34:$A$777,$A141,СВЦЭМ!$B$34:$B$777,L$119)+'СЕТ СН'!$I$9+СВЦЭМ!$D$10+'СЕТ СН'!$I$5-'СЕТ СН'!$I$17</f>
        <v>4684.8471602499994</v>
      </c>
      <c r="M141" s="35">
        <f>SUMIFS(СВЦЭМ!$C$34:$C$777,СВЦЭМ!$A$34:$A$777,$A141,СВЦЭМ!$B$34:$B$777,M$119)+'СЕТ СН'!$I$9+СВЦЭМ!$D$10+'СЕТ СН'!$I$5-'СЕТ СН'!$I$17</f>
        <v>4692.9693844499998</v>
      </c>
      <c r="N141" s="35">
        <f>SUMIFS(СВЦЭМ!$C$34:$C$777,СВЦЭМ!$A$34:$A$777,$A141,СВЦЭМ!$B$34:$B$777,N$119)+'СЕТ СН'!$I$9+СВЦЭМ!$D$10+'СЕТ СН'!$I$5-'СЕТ СН'!$I$17</f>
        <v>4718.7693778699995</v>
      </c>
      <c r="O141" s="35">
        <f>SUMIFS(СВЦЭМ!$C$34:$C$777,СВЦЭМ!$A$34:$A$777,$A141,СВЦЭМ!$B$34:$B$777,O$119)+'СЕТ СН'!$I$9+СВЦЭМ!$D$10+'СЕТ СН'!$I$5-'СЕТ СН'!$I$17</f>
        <v>4708.9144315799995</v>
      </c>
      <c r="P141" s="35">
        <f>SUMIFS(СВЦЭМ!$C$34:$C$777,СВЦЭМ!$A$34:$A$777,$A141,СВЦЭМ!$B$34:$B$777,P$119)+'СЕТ СН'!$I$9+СВЦЭМ!$D$10+'СЕТ СН'!$I$5-'СЕТ СН'!$I$17</f>
        <v>4736.5164468299999</v>
      </c>
      <c r="Q141" s="35">
        <f>SUMIFS(СВЦЭМ!$C$34:$C$777,СВЦЭМ!$A$34:$A$777,$A141,СВЦЭМ!$B$34:$B$777,Q$119)+'СЕТ СН'!$I$9+СВЦЭМ!$D$10+'СЕТ СН'!$I$5-'СЕТ СН'!$I$17</f>
        <v>4741.2978192899991</v>
      </c>
      <c r="R141" s="35">
        <f>SUMIFS(СВЦЭМ!$C$34:$C$777,СВЦЭМ!$A$34:$A$777,$A141,СВЦЭМ!$B$34:$B$777,R$119)+'СЕТ СН'!$I$9+СВЦЭМ!$D$10+'СЕТ СН'!$I$5-'СЕТ СН'!$I$17</f>
        <v>4741.9492118099997</v>
      </c>
      <c r="S141" s="35">
        <f>SUMIFS(СВЦЭМ!$C$34:$C$777,СВЦЭМ!$A$34:$A$777,$A141,СВЦЭМ!$B$34:$B$777,S$119)+'СЕТ СН'!$I$9+СВЦЭМ!$D$10+'СЕТ СН'!$I$5-'СЕТ СН'!$I$17</f>
        <v>4744.2852634699993</v>
      </c>
      <c r="T141" s="35">
        <f>SUMIFS(СВЦЭМ!$C$34:$C$777,СВЦЭМ!$A$34:$A$777,$A141,СВЦЭМ!$B$34:$B$777,T$119)+'СЕТ СН'!$I$9+СВЦЭМ!$D$10+'СЕТ СН'!$I$5-'СЕТ СН'!$I$17</f>
        <v>4717.1455981399995</v>
      </c>
      <c r="U141" s="35">
        <f>SUMIFS(СВЦЭМ!$C$34:$C$777,СВЦЭМ!$A$34:$A$777,$A141,СВЦЭМ!$B$34:$B$777,U$119)+'СЕТ СН'!$I$9+СВЦЭМ!$D$10+'СЕТ СН'!$I$5-'СЕТ СН'!$I$17</f>
        <v>4713.6919879299994</v>
      </c>
      <c r="V141" s="35">
        <f>SUMIFS(СВЦЭМ!$C$34:$C$777,СВЦЭМ!$A$34:$A$777,$A141,СВЦЭМ!$B$34:$B$777,V$119)+'СЕТ СН'!$I$9+СВЦЭМ!$D$10+'СЕТ СН'!$I$5-'СЕТ СН'!$I$17</f>
        <v>4678.0343821799997</v>
      </c>
      <c r="W141" s="35">
        <f>SUMIFS(СВЦЭМ!$C$34:$C$777,СВЦЭМ!$A$34:$A$777,$A141,СВЦЭМ!$B$34:$B$777,W$119)+'СЕТ СН'!$I$9+СВЦЭМ!$D$10+'СЕТ СН'!$I$5-'СЕТ СН'!$I$17</f>
        <v>4653.8594181499993</v>
      </c>
      <c r="X141" s="35">
        <f>SUMIFS(СВЦЭМ!$C$34:$C$777,СВЦЭМ!$A$34:$A$777,$A141,СВЦЭМ!$B$34:$B$777,X$119)+'СЕТ СН'!$I$9+СВЦЭМ!$D$10+'СЕТ СН'!$I$5-'СЕТ СН'!$I$17</f>
        <v>4670.5798736999996</v>
      </c>
      <c r="Y141" s="35">
        <f>SUMIFS(СВЦЭМ!$C$34:$C$777,СВЦЭМ!$A$34:$A$777,$A141,СВЦЭМ!$B$34:$B$777,Y$119)+'СЕТ СН'!$I$9+СВЦЭМ!$D$10+'СЕТ СН'!$I$5-'СЕТ СН'!$I$17</f>
        <v>4740.9158702899995</v>
      </c>
    </row>
    <row r="142" spans="1:25" ht="15.75" x14ac:dyDescent="0.2">
      <c r="A142" s="34">
        <f t="shared" si="3"/>
        <v>42878</v>
      </c>
      <c r="B142" s="35">
        <f>SUMIFS(СВЦЭМ!$C$34:$C$777,СВЦЭМ!$A$34:$A$777,$A142,СВЦЭМ!$B$34:$B$777,B$119)+'СЕТ СН'!$I$9+СВЦЭМ!$D$10+'СЕТ СН'!$I$5-'СЕТ СН'!$I$17</f>
        <v>4787.8442939799997</v>
      </c>
      <c r="C142" s="35">
        <f>SUMIFS(СВЦЭМ!$C$34:$C$777,СВЦЭМ!$A$34:$A$777,$A142,СВЦЭМ!$B$34:$B$777,C$119)+'СЕТ СН'!$I$9+СВЦЭМ!$D$10+'СЕТ СН'!$I$5-'СЕТ СН'!$I$17</f>
        <v>4849.0566483599996</v>
      </c>
      <c r="D142" s="35">
        <f>SUMIFS(СВЦЭМ!$C$34:$C$777,СВЦЭМ!$A$34:$A$777,$A142,СВЦЭМ!$B$34:$B$777,D$119)+'СЕТ СН'!$I$9+СВЦЭМ!$D$10+'СЕТ СН'!$I$5-'СЕТ СН'!$I$17</f>
        <v>4887.4275599699995</v>
      </c>
      <c r="E142" s="35">
        <f>SUMIFS(СВЦЭМ!$C$34:$C$777,СВЦЭМ!$A$34:$A$777,$A142,СВЦЭМ!$B$34:$B$777,E$119)+'СЕТ СН'!$I$9+СВЦЭМ!$D$10+'СЕТ СН'!$I$5-'СЕТ СН'!$I$17</f>
        <v>4901.5039101399998</v>
      </c>
      <c r="F142" s="35">
        <f>SUMIFS(СВЦЭМ!$C$34:$C$777,СВЦЭМ!$A$34:$A$777,$A142,СВЦЭМ!$B$34:$B$777,F$119)+'СЕТ СН'!$I$9+СВЦЭМ!$D$10+'СЕТ СН'!$I$5-'СЕТ СН'!$I$17</f>
        <v>4904.50064733</v>
      </c>
      <c r="G142" s="35">
        <f>SUMIFS(СВЦЭМ!$C$34:$C$777,СВЦЭМ!$A$34:$A$777,$A142,СВЦЭМ!$B$34:$B$777,G$119)+'СЕТ СН'!$I$9+СВЦЭМ!$D$10+'СЕТ СН'!$I$5-'СЕТ СН'!$I$17</f>
        <v>4886.7897897299999</v>
      </c>
      <c r="H142" s="35">
        <f>SUMIFS(СВЦЭМ!$C$34:$C$777,СВЦЭМ!$A$34:$A$777,$A142,СВЦЭМ!$B$34:$B$777,H$119)+'СЕТ СН'!$I$9+СВЦЭМ!$D$10+'СЕТ СН'!$I$5-'СЕТ СН'!$I$17</f>
        <v>4832.1735200999992</v>
      </c>
      <c r="I142" s="35">
        <f>SUMIFS(СВЦЭМ!$C$34:$C$777,СВЦЭМ!$A$34:$A$777,$A142,СВЦЭМ!$B$34:$B$777,I$119)+'СЕТ СН'!$I$9+СВЦЭМ!$D$10+'СЕТ СН'!$I$5-'СЕТ СН'!$I$17</f>
        <v>4796.8006577199994</v>
      </c>
      <c r="J142" s="35">
        <f>SUMIFS(СВЦЭМ!$C$34:$C$777,СВЦЭМ!$A$34:$A$777,$A142,СВЦЭМ!$B$34:$B$777,J$119)+'СЕТ СН'!$I$9+СВЦЭМ!$D$10+'СЕТ СН'!$I$5-'СЕТ СН'!$I$17</f>
        <v>4752.2930087099994</v>
      </c>
      <c r="K142" s="35">
        <f>SUMIFS(СВЦЭМ!$C$34:$C$777,СВЦЭМ!$A$34:$A$777,$A142,СВЦЭМ!$B$34:$B$777,K$119)+'СЕТ СН'!$I$9+СВЦЭМ!$D$10+'СЕТ СН'!$I$5-'СЕТ СН'!$I$17</f>
        <v>4721.9087083799996</v>
      </c>
      <c r="L142" s="35">
        <f>SUMIFS(СВЦЭМ!$C$34:$C$777,СВЦЭМ!$A$34:$A$777,$A142,СВЦЭМ!$B$34:$B$777,L$119)+'СЕТ СН'!$I$9+СВЦЭМ!$D$10+'СЕТ СН'!$I$5-'СЕТ СН'!$I$17</f>
        <v>4706.3815920899997</v>
      </c>
      <c r="M142" s="35">
        <f>SUMIFS(СВЦЭМ!$C$34:$C$777,СВЦЭМ!$A$34:$A$777,$A142,СВЦЭМ!$B$34:$B$777,M$119)+'СЕТ СН'!$I$9+СВЦЭМ!$D$10+'СЕТ СН'!$I$5-'СЕТ СН'!$I$17</f>
        <v>4720.3483184099996</v>
      </c>
      <c r="N142" s="35">
        <f>SUMIFS(СВЦЭМ!$C$34:$C$777,СВЦЭМ!$A$34:$A$777,$A142,СВЦЭМ!$B$34:$B$777,N$119)+'СЕТ СН'!$I$9+СВЦЭМ!$D$10+'СЕТ СН'!$I$5-'СЕТ СН'!$I$17</f>
        <v>4730.5062360299999</v>
      </c>
      <c r="O142" s="35">
        <f>SUMIFS(СВЦЭМ!$C$34:$C$777,СВЦЭМ!$A$34:$A$777,$A142,СВЦЭМ!$B$34:$B$777,O$119)+'СЕТ СН'!$I$9+СВЦЭМ!$D$10+'СЕТ СН'!$I$5-'СЕТ СН'!$I$17</f>
        <v>4714.6025402199994</v>
      </c>
      <c r="P142" s="35">
        <f>SUMIFS(СВЦЭМ!$C$34:$C$777,СВЦЭМ!$A$34:$A$777,$A142,СВЦЭМ!$B$34:$B$777,P$119)+'СЕТ СН'!$I$9+СВЦЭМ!$D$10+'СЕТ СН'!$I$5-'СЕТ СН'!$I$17</f>
        <v>4749.0421585199992</v>
      </c>
      <c r="Q142" s="35">
        <f>SUMIFS(СВЦЭМ!$C$34:$C$777,СВЦЭМ!$A$34:$A$777,$A142,СВЦЭМ!$B$34:$B$777,Q$119)+'СЕТ СН'!$I$9+СВЦЭМ!$D$10+'СЕТ СН'!$I$5-'СЕТ СН'!$I$17</f>
        <v>4753.3370850399997</v>
      </c>
      <c r="R142" s="35">
        <f>SUMIFS(СВЦЭМ!$C$34:$C$777,СВЦЭМ!$A$34:$A$777,$A142,СВЦЭМ!$B$34:$B$777,R$119)+'СЕТ СН'!$I$9+СВЦЭМ!$D$10+'СЕТ СН'!$I$5-'СЕТ СН'!$I$17</f>
        <v>4756.2279788899996</v>
      </c>
      <c r="S142" s="35">
        <f>SUMIFS(СВЦЭМ!$C$34:$C$777,СВЦЭМ!$A$34:$A$777,$A142,СВЦЭМ!$B$34:$B$777,S$119)+'СЕТ СН'!$I$9+СВЦЭМ!$D$10+'СЕТ СН'!$I$5-'СЕТ СН'!$I$17</f>
        <v>4745.87618819</v>
      </c>
      <c r="T142" s="35">
        <f>SUMIFS(СВЦЭМ!$C$34:$C$777,СВЦЭМ!$A$34:$A$777,$A142,СВЦЭМ!$B$34:$B$777,T$119)+'СЕТ СН'!$I$9+СВЦЭМ!$D$10+'СЕТ СН'!$I$5-'СЕТ СН'!$I$17</f>
        <v>4714.7340423099995</v>
      </c>
      <c r="U142" s="35">
        <f>SUMIFS(СВЦЭМ!$C$34:$C$777,СВЦЭМ!$A$34:$A$777,$A142,СВЦЭМ!$B$34:$B$777,U$119)+'СЕТ СН'!$I$9+СВЦЭМ!$D$10+'СЕТ СН'!$I$5-'СЕТ СН'!$I$17</f>
        <v>4715.3562492399997</v>
      </c>
      <c r="V142" s="35">
        <f>SUMIFS(СВЦЭМ!$C$34:$C$777,СВЦЭМ!$A$34:$A$777,$A142,СВЦЭМ!$B$34:$B$777,V$119)+'СЕТ СН'!$I$9+СВЦЭМ!$D$10+'СЕТ СН'!$I$5-'СЕТ СН'!$I$17</f>
        <v>4686.8432324299993</v>
      </c>
      <c r="W142" s="35">
        <f>SUMIFS(СВЦЭМ!$C$34:$C$777,СВЦЭМ!$A$34:$A$777,$A142,СВЦЭМ!$B$34:$B$777,W$119)+'СЕТ СН'!$I$9+СВЦЭМ!$D$10+'СЕТ СН'!$I$5-'СЕТ СН'!$I$17</f>
        <v>4645.6248007499998</v>
      </c>
      <c r="X142" s="35">
        <f>SUMIFS(СВЦЭМ!$C$34:$C$777,СВЦЭМ!$A$34:$A$777,$A142,СВЦЭМ!$B$34:$B$777,X$119)+'СЕТ СН'!$I$9+СВЦЭМ!$D$10+'СЕТ СН'!$I$5-'СЕТ СН'!$I$17</f>
        <v>4685.0629385599996</v>
      </c>
      <c r="Y142" s="35">
        <f>SUMIFS(СВЦЭМ!$C$34:$C$777,СВЦЭМ!$A$34:$A$777,$A142,СВЦЭМ!$B$34:$B$777,Y$119)+'СЕТ СН'!$I$9+СВЦЭМ!$D$10+'СЕТ СН'!$I$5-'СЕТ СН'!$I$17</f>
        <v>4752.0935913499998</v>
      </c>
    </row>
    <row r="143" spans="1:25" ht="15.75" x14ac:dyDescent="0.2">
      <c r="A143" s="34">
        <f t="shared" si="3"/>
        <v>42879</v>
      </c>
      <c r="B143" s="35">
        <f>SUMIFS(СВЦЭМ!$C$34:$C$777,СВЦЭМ!$A$34:$A$777,$A143,СВЦЭМ!$B$34:$B$777,B$119)+'СЕТ СН'!$I$9+СВЦЭМ!$D$10+'СЕТ СН'!$I$5-'СЕТ СН'!$I$17</f>
        <v>4796.2137377599993</v>
      </c>
      <c r="C143" s="35">
        <f>SUMIFS(СВЦЭМ!$C$34:$C$777,СВЦЭМ!$A$34:$A$777,$A143,СВЦЭМ!$B$34:$B$777,C$119)+'СЕТ СН'!$I$9+СВЦЭМ!$D$10+'СЕТ СН'!$I$5-'СЕТ СН'!$I$17</f>
        <v>4849.2595671999998</v>
      </c>
      <c r="D143" s="35">
        <f>SUMIFS(СВЦЭМ!$C$34:$C$777,СВЦЭМ!$A$34:$A$777,$A143,СВЦЭМ!$B$34:$B$777,D$119)+'СЕТ СН'!$I$9+СВЦЭМ!$D$10+'СЕТ СН'!$I$5-'СЕТ СН'!$I$17</f>
        <v>4833.9037847499994</v>
      </c>
      <c r="E143" s="35">
        <f>SUMIFS(СВЦЭМ!$C$34:$C$777,СВЦЭМ!$A$34:$A$777,$A143,СВЦЭМ!$B$34:$B$777,E$119)+'СЕТ СН'!$I$9+СВЦЭМ!$D$10+'СЕТ СН'!$I$5-'СЕТ СН'!$I$17</f>
        <v>4803.9188065999997</v>
      </c>
      <c r="F143" s="35">
        <f>SUMIFS(СВЦЭМ!$C$34:$C$777,СВЦЭМ!$A$34:$A$777,$A143,СВЦЭМ!$B$34:$B$777,F$119)+'СЕТ СН'!$I$9+СВЦЭМ!$D$10+'СЕТ СН'!$I$5-'СЕТ СН'!$I$17</f>
        <v>4803.3744344899997</v>
      </c>
      <c r="G143" s="35">
        <f>SUMIFS(СВЦЭМ!$C$34:$C$777,СВЦЭМ!$A$34:$A$777,$A143,СВЦЭМ!$B$34:$B$777,G$119)+'СЕТ СН'!$I$9+СВЦЭМ!$D$10+'СЕТ СН'!$I$5-'СЕТ СН'!$I$17</f>
        <v>4794.4377998299997</v>
      </c>
      <c r="H143" s="35">
        <f>SUMIFS(СВЦЭМ!$C$34:$C$777,СВЦЭМ!$A$34:$A$777,$A143,СВЦЭМ!$B$34:$B$777,H$119)+'СЕТ СН'!$I$9+СВЦЭМ!$D$10+'СЕТ СН'!$I$5-'СЕТ СН'!$I$17</f>
        <v>4792.5902995399993</v>
      </c>
      <c r="I143" s="35">
        <f>SUMIFS(СВЦЭМ!$C$34:$C$777,СВЦЭМ!$A$34:$A$777,$A143,СВЦЭМ!$B$34:$B$777,I$119)+'СЕТ СН'!$I$9+СВЦЭМ!$D$10+'СЕТ СН'!$I$5-'СЕТ СН'!$I$17</f>
        <v>4765.1982742199998</v>
      </c>
      <c r="J143" s="35">
        <f>SUMIFS(СВЦЭМ!$C$34:$C$777,СВЦЭМ!$A$34:$A$777,$A143,СВЦЭМ!$B$34:$B$777,J$119)+'СЕТ СН'!$I$9+СВЦЭМ!$D$10+'СЕТ СН'!$I$5-'СЕТ СН'!$I$17</f>
        <v>4756.4618490399998</v>
      </c>
      <c r="K143" s="35">
        <f>SUMIFS(СВЦЭМ!$C$34:$C$777,СВЦЭМ!$A$34:$A$777,$A143,СВЦЭМ!$B$34:$B$777,K$119)+'СЕТ СН'!$I$9+СВЦЭМ!$D$10+'СЕТ СН'!$I$5-'СЕТ СН'!$I$17</f>
        <v>4757.96471458</v>
      </c>
      <c r="L143" s="35">
        <f>SUMIFS(СВЦЭМ!$C$34:$C$777,СВЦЭМ!$A$34:$A$777,$A143,СВЦЭМ!$B$34:$B$777,L$119)+'СЕТ СН'!$I$9+СВЦЭМ!$D$10+'СЕТ СН'!$I$5-'СЕТ СН'!$I$17</f>
        <v>4765.4919465099993</v>
      </c>
      <c r="M143" s="35">
        <f>SUMIFS(СВЦЭМ!$C$34:$C$777,СВЦЭМ!$A$34:$A$777,$A143,СВЦЭМ!$B$34:$B$777,M$119)+'СЕТ СН'!$I$9+СВЦЭМ!$D$10+'СЕТ СН'!$I$5-'СЕТ СН'!$I$17</f>
        <v>4759.3033933999995</v>
      </c>
      <c r="N143" s="35">
        <f>SUMIFS(СВЦЭМ!$C$34:$C$777,СВЦЭМ!$A$34:$A$777,$A143,СВЦЭМ!$B$34:$B$777,N$119)+'СЕТ СН'!$I$9+СВЦЭМ!$D$10+'СЕТ СН'!$I$5-'СЕТ СН'!$I$17</f>
        <v>4749.62930744</v>
      </c>
      <c r="O143" s="35">
        <f>SUMIFS(СВЦЭМ!$C$34:$C$777,СВЦЭМ!$A$34:$A$777,$A143,СВЦЭМ!$B$34:$B$777,O$119)+'СЕТ СН'!$I$9+СВЦЭМ!$D$10+'СЕТ СН'!$I$5-'СЕТ СН'!$I$17</f>
        <v>4752.7138560999992</v>
      </c>
      <c r="P143" s="35">
        <f>SUMIFS(СВЦЭМ!$C$34:$C$777,СВЦЭМ!$A$34:$A$777,$A143,СВЦЭМ!$B$34:$B$777,P$119)+'СЕТ СН'!$I$9+СВЦЭМ!$D$10+'СЕТ СН'!$I$5-'СЕТ СН'!$I$17</f>
        <v>4755.4873089799994</v>
      </c>
      <c r="Q143" s="35">
        <f>SUMIFS(СВЦЭМ!$C$34:$C$777,СВЦЭМ!$A$34:$A$777,$A143,СВЦЭМ!$B$34:$B$777,Q$119)+'СЕТ СН'!$I$9+СВЦЭМ!$D$10+'СЕТ СН'!$I$5-'СЕТ СН'!$I$17</f>
        <v>4750.9547483399992</v>
      </c>
      <c r="R143" s="35">
        <f>SUMIFS(СВЦЭМ!$C$34:$C$777,СВЦЭМ!$A$34:$A$777,$A143,СВЦЭМ!$B$34:$B$777,R$119)+'СЕТ СН'!$I$9+СВЦЭМ!$D$10+'СЕТ СН'!$I$5-'СЕТ СН'!$I$17</f>
        <v>4749.4713212399993</v>
      </c>
      <c r="S143" s="35">
        <f>SUMIFS(СВЦЭМ!$C$34:$C$777,СВЦЭМ!$A$34:$A$777,$A143,СВЦЭМ!$B$34:$B$777,S$119)+'СЕТ СН'!$I$9+СВЦЭМ!$D$10+'СЕТ СН'!$I$5-'СЕТ СН'!$I$17</f>
        <v>4747.1257458499995</v>
      </c>
      <c r="T143" s="35">
        <f>SUMIFS(СВЦЭМ!$C$34:$C$777,СВЦЭМ!$A$34:$A$777,$A143,СВЦЭМ!$B$34:$B$777,T$119)+'СЕТ СН'!$I$9+СВЦЭМ!$D$10+'СЕТ СН'!$I$5-'СЕТ СН'!$I$17</f>
        <v>4750.4621239499993</v>
      </c>
      <c r="U143" s="35">
        <f>SUMIFS(СВЦЭМ!$C$34:$C$777,СВЦЭМ!$A$34:$A$777,$A143,СВЦЭМ!$B$34:$B$777,U$119)+'СЕТ СН'!$I$9+СВЦЭМ!$D$10+'СЕТ СН'!$I$5-'СЕТ СН'!$I$17</f>
        <v>4758.1658100899995</v>
      </c>
      <c r="V143" s="35">
        <f>SUMIFS(СВЦЭМ!$C$34:$C$777,СВЦЭМ!$A$34:$A$777,$A143,СВЦЭМ!$B$34:$B$777,V$119)+'СЕТ СН'!$I$9+СВЦЭМ!$D$10+'СЕТ СН'!$I$5-'СЕТ СН'!$I$17</f>
        <v>4761.3340649599995</v>
      </c>
      <c r="W143" s="35">
        <f>SUMIFS(СВЦЭМ!$C$34:$C$777,СВЦЭМ!$A$34:$A$777,$A143,СВЦЭМ!$B$34:$B$777,W$119)+'СЕТ СН'!$I$9+СВЦЭМ!$D$10+'СЕТ СН'!$I$5-'СЕТ СН'!$I$17</f>
        <v>4737.9275704199999</v>
      </c>
      <c r="X143" s="35">
        <f>SUMIFS(СВЦЭМ!$C$34:$C$777,СВЦЭМ!$A$34:$A$777,$A143,СВЦЭМ!$B$34:$B$777,X$119)+'СЕТ СН'!$I$9+СВЦЭМ!$D$10+'СЕТ СН'!$I$5-'СЕТ СН'!$I$17</f>
        <v>4725.3127507699992</v>
      </c>
      <c r="Y143" s="35">
        <f>SUMIFS(СВЦЭМ!$C$34:$C$777,СВЦЭМ!$A$34:$A$777,$A143,СВЦЭМ!$B$34:$B$777,Y$119)+'СЕТ СН'!$I$9+СВЦЭМ!$D$10+'СЕТ СН'!$I$5-'СЕТ СН'!$I$17</f>
        <v>4718.5618175099999</v>
      </c>
    </row>
    <row r="144" spans="1:25" ht="15.75" x14ac:dyDescent="0.2">
      <c r="A144" s="34">
        <f t="shared" si="3"/>
        <v>42880</v>
      </c>
      <c r="B144" s="35">
        <f>SUMIFS(СВЦЭМ!$C$34:$C$777,СВЦЭМ!$A$34:$A$777,$A144,СВЦЭМ!$B$34:$B$777,B$119)+'СЕТ СН'!$I$9+СВЦЭМ!$D$10+'СЕТ СН'!$I$5-'СЕТ СН'!$I$17</f>
        <v>4805.9823862599997</v>
      </c>
      <c r="C144" s="35">
        <f>SUMIFS(СВЦЭМ!$C$34:$C$777,СВЦЭМ!$A$34:$A$777,$A144,СВЦЭМ!$B$34:$B$777,C$119)+'СЕТ СН'!$I$9+СВЦЭМ!$D$10+'СЕТ СН'!$I$5-'СЕТ СН'!$I$17</f>
        <v>4858.8018095399993</v>
      </c>
      <c r="D144" s="35">
        <f>SUMIFS(СВЦЭМ!$C$34:$C$777,СВЦЭМ!$A$34:$A$777,$A144,СВЦЭМ!$B$34:$B$777,D$119)+'СЕТ СН'!$I$9+СВЦЭМ!$D$10+'СЕТ СН'!$I$5-'СЕТ СН'!$I$17</f>
        <v>4867.01883473</v>
      </c>
      <c r="E144" s="35">
        <f>SUMIFS(СВЦЭМ!$C$34:$C$777,СВЦЭМ!$A$34:$A$777,$A144,СВЦЭМ!$B$34:$B$777,E$119)+'СЕТ СН'!$I$9+СВЦЭМ!$D$10+'СЕТ СН'!$I$5-'СЕТ СН'!$I$17</f>
        <v>4876.68900949</v>
      </c>
      <c r="F144" s="35">
        <f>SUMIFS(СВЦЭМ!$C$34:$C$777,СВЦЭМ!$A$34:$A$777,$A144,СВЦЭМ!$B$34:$B$777,F$119)+'СЕТ СН'!$I$9+СВЦЭМ!$D$10+'СЕТ СН'!$I$5-'СЕТ СН'!$I$17</f>
        <v>4872.9949736499993</v>
      </c>
      <c r="G144" s="35">
        <f>SUMIFS(СВЦЭМ!$C$34:$C$777,СВЦЭМ!$A$34:$A$777,$A144,СВЦЭМ!$B$34:$B$777,G$119)+'СЕТ СН'!$I$9+СВЦЭМ!$D$10+'СЕТ СН'!$I$5-'СЕТ СН'!$I$17</f>
        <v>4874.8239296599995</v>
      </c>
      <c r="H144" s="35">
        <f>SUMIFS(СВЦЭМ!$C$34:$C$777,СВЦЭМ!$A$34:$A$777,$A144,СВЦЭМ!$B$34:$B$777,H$119)+'СЕТ СН'!$I$9+СВЦЭМ!$D$10+'СЕТ СН'!$I$5-'СЕТ СН'!$I$17</f>
        <v>4823.4209790499999</v>
      </c>
      <c r="I144" s="35">
        <f>SUMIFS(СВЦЭМ!$C$34:$C$777,СВЦЭМ!$A$34:$A$777,$A144,СВЦЭМ!$B$34:$B$777,I$119)+'СЕТ СН'!$I$9+СВЦЭМ!$D$10+'СЕТ СН'!$I$5-'СЕТ СН'!$I$17</f>
        <v>4767.0558861299996</v>
      </c>
      <c r="J144" s="35">
        <f>SUMIFS(СВЦЭМ!$C$34:$C$777,СВЦЭМ!$A$34:$A$777,$A144,СВЦЭМ!$B$34:$B$777,J$119)+'СЕТ СН'!$I$9+СВЦЭМ!$D$10+'СЕТ СН'!$I$5-'СЕТ СН'!$I$17</f>
        <v>4761.4596976499997</v>
      </c>
      <c r="K144" s="35">
        <f>SUMIFS(СВЦЭМ!$C$34:$C$777,СВЦЭМ!$A$34:$A$777,$A144,СВЦЭМ!$B$34:$B$777,K$119)+'СЕТ СН'!$I$9+СВЦЭМ!$D$10+'СЕТ СН'!$I$5-'СЕТ СН'!$I$17</f>
        <v>4783.2795533499993</v>
      </c>
      <c r="L144" s="35">
        <f>SUMIFS(СВЦЭМ!$C$34:$C$777,СВЦЭМ!$A$34:$A$777,$A144,СВЦЭМ!$B$34:$B$777,L$119)+'СЕТ СН'!$I$9+СВЦЭМ!$D$10+'СЕТ СН'!$I$5-'СЕТ СН'!$I$17</f>
        <v>4790.59064098</v>
      </c>
      <c r="M144" s="35">
        <f>SUMIFS(СВЦЭМ!$C$34:$C$777,СВЦЭМ!$A$34:$A$777,$A144,СВЦЭМ!$B$34:$B$777,M$119)+'СЕТ СН'!$I$9+СВЦЭМ!$D$10+'СЕТ СН'!$I$5-'СЕТ СН'!$I$17</f>
        <v>4787.5714390399999</v>
      </c>
      <c r="N144" s="35">
        <f>SUMIFS(СВЦЭМ!$C$34:$C$777,СВЦЭМ!$A$34:$A$777,$A144,СВЦЭМ!$B$34:$B$777,N$119)+'СЕТ СН'!$I$9+СВЦЭМ!$D$10+'СЕТ СН'!$I$5-'СЕТ СН'!$I$17</f>
        <v>4775.3832632999993</v>
      </c>
      <c r="O144" s="35">
        <f>SUMIFS(СВЦЭМ!$C$34:$C$777,СВЦЭМ!$A$34:$A$777,$A144,СВЦЭМ!$B$34:$B$777,O$119)+'СЕТ СН'!$I$9+СВЦЭМ!$D$10+'СЕТ СН'!$I$5-'СЕТ СН'!$I$17</f>
        <v>4771.5010054599998</v>
      </c>
      <c r="P144" s="35">
        <f>SUMIFS(СВЦЭМ!$C$34:$C$777,СВЦЭМ!$A$34:$A$777,$A144,СВЦЭМ!$B$34:$B$777,P$119)+'СЕТ СН'!$I$9+СВЦЭМ!$D$10+'СЕТ СН'!$I$5-'СЕТ СН'!$I$17</f>
        <v>4772.3251921499996</v>
      </c>
      <c r="Q144" s="35">
        <f>SUMIFS(СВЦЭМ!$C$34:$C$777,СВЦЭМ!$A$34:$A$777,$A144,СВЦЭМ!$B$34:$B$777,Q$119)+'СЕТ СН'!$I$9+СВЦЭМ!$D$10+'СЕТ СН'!$I$5-'СЕТ СН'!$I$17</f>
        <v>4772.4714111999992</v>
      </c>
      <c r="R144" s="35">
        <f>SUMIFS(СВЦЭМ!$C$34:$C$777,СВЦЭМ!$A$34:$A$777,$A144,СВЦЭМ!$B$34:$B$777,R$119)+'СЕТ СН'!$I$9+СВЦЭМ!$D$10+'СЕТ СН'!$I$5-'СЕТ СН'!$I$17</f>
        <v>4772.1073112300001</v>
      </c>
      <c r="S144" s="35">
        <f>SUMIFS(СВЦЭМ!$C$34:$C$777,СВЦЭМ!$A$34:$A$777,$A144,СВЦЭМ!$B$34:$B$777,S$119)+'СЕТ СН'!$I$9+СВЦЭМ!$D$10+'СЕТ СН'!$I$5-'СЕТ СН'!$I$17</f>
        <v>4771.1102428699996</v>
      </c>
      <c r="T144" s="35">
        <f>SUMIFS(СВЦЭМ!$C$34:$C$777,СВЦЭМ!$A$34:$A$777,$A144,СВЦЭМ!$B$34:$B$777,T$119)+'СЕТ СН'!$I$9+СВЦЭМ!$D$10+'СЕТ СН'!$I$5-'СЕТ СН'!$I$17</f>
        <v>4784.1034080199997</v>
      </c>
      <c r="U144" s="35">
        <f>SUMIFS(СВЦЭМ!$C$34:$C$777,СВЦЭМ!$A$34:$A$777,$A144,СВЦЭМ!$B$34:$B$777,U$119)+'СЕТ СН'!$I$9+СВЦЭМ!$D$10+'СЕТ СН'!$I$5-'СЕТ СН'!$I$17</f>
        <v>4795.5603435599996</v>
      </c>
      <c r="V144" s="35">
        <f>SUMIFS(СВЦЭМ!$C$34:$C$777,СВЦЭМ!$A$34:$A$777,$A144,СВЦЭМ!$B$34:$B$777,V$119)+'СЕТ СН'!$I$9+СВЦЭМ!$D$10+'СЕТ СН'!$I$5-'СЕТ СН'!$I$17</f>
        <v>4772.6189389399997</v>
      </c>
      <c r="W144" s="35">
        <f>SUMIFS(СВЦЭМ!$C$34:$C$777,СВЦЭМ!$A$34:$A$777,$A144,СВЦЭМ!$B$34:$B$777,W$119)+'СЕТ СН'!$I$9+СВЦЭМ!$D$10+'СЕТ СН'!$I$5-'СЕТ СН'!$I$17</f>
        <v>4743.5461299799999</v>
      </c>
      <c r="X144" s="35">
        <f>SUMIFS(СВЦЭМ!$C$34:$C$777,СВЦЭМ!$A$34:$A$777,$A144,СВЦЭМ!$B$34:$B$777,X$119)+'СЕТ СН'!$I$9+СВЦЭМ!$D$10+'СЕТ СН'!$I$5-'СЕТ СН'!$I$17</f>
        <v>4726.7017530899993</v>
      </c>
      <c r="Y144" s="35">
        <f>SUMIFS(СВЦЭМ!$C$34:$C$777,СВЦЭМ!$A$34:$A$777,$A144,СВЦЭМ!$B$34:$B$777,Y$119)+'СЕТ СН'!$I$9+СВЦЭМ!$D$10+'СЕТ СН'!$I$5-'СЕТ СН'!$I$17</f>
        <v>4738.0110565399991</v>
      </c>
    </row>
    <row r="145" spans="1:26" ht="15.75" x14ac:dyDescent="0.2">
      <c r="A145" s="34">
        <f t="shared" si="3"/>
        <v>42881</v>
      </c>
      <c r="B145" s="35">
        <f>SUMIFS(СВЦЭМ!$C$34:$C$777,СВЦЭМ!$A$34:$A$777,$A145,СВЦЭМ!$B$34:$B$777,B$119)+'СЕТ СН'!$I$9+СВЦЭМ!$D$10+'СЕТ СН'!$I$5-'СЕТ СН'!$I$17</f>
        <v>4838.4433546</v>
      </c>
      <c r="C145" s="35">
        <f>SUMIFS(СВЦЭМ!$C$34:$C$777,СВЦЭМ!$A$34:$A$777,$A145,СВЦЭМ!$B$34:$B$777,C$119)+'СЕТ СН'!$I$9+СВЦЭМ!$D$10+'СЕТ СН'!$I$5-'СЕТ СН'!$I$17</f>
        <v>4873.1992247999997</v>
      </c>
      <c r="D145" s="35">
        <f>SUMIFS(СВЦЭМ!$C$34:$C$777,СВЦЭМ!$A$34:$A$777,$A145,СВЦЭМ!$B$34:$B$777,D$119)+'СЕТ СН'!$I$9+СВЦЭМ!$D$10+'СЕТ СН'!$I$5-'СЕТ СН'!$I$17</f>
        <v>4899.5675622299996</v>
      </c>
      <c r="E145" s="35">
        <f>SUMIFS(СВЦЭМ!$C$34:$C$777,СВЦЭМ!$A$34:$A$777,$A145,СВЦЭМ!$B$34:$B$777,E$119)+'СЕТ СН'!$I$9+СВЦЭМ!$D$10+'СЕТ СН'!$I$5-'СЕТ СН'!$I$17</f>
        <v>4910.8449486099998</v>
      </c>
      <c r="F145" s="35">
        <f>SUMIFS(СВЦЭМ!$C$34:$C$777,СВЦЭМ!$A$34:$A$777,$A145,СВЦЭМ!$B$34:$B$777,F$119)+'СЕТ СН'!$I$9+СВЦЭМ!$D$10+'СЕТ СН'!$I$5-'СЕТ СН'!$I$17</f>
        <v>4914.0637361099998</v>
      </c>
      <c r="G145" s="35">
        <f>SUMIFS(СВЦЭМ!$C$34:$C$777,СВЦЭМ!$A$34:$A$777,$A145,СВЦЭМ!$B$34:$B$777,G$119)+'СЕТ СН'!$I$9+СВЦЭМ!$D$10+'СЕТ СН'!$I$5-'СЕТ СН'!$I$17</f>
        <v>4895.4947441499999</v>
      </c>
      <c r="H145" s="35">
        <f>SUMIFS(СВЦЭМ!$C$34:$C$777,СВЦЭМ!$A$34:$A$777,$A145,СВЦЭМ!$B$34:$B$777,H$119)+'СЕТ СН'!$I$9+СВЦЭМ!$D$10+'СЕТ СН'!$I$5-'СЕТ СН'!$I$17</f>
        <v>4863.2442253399995</v>
      </c>
      <c r="I145" s="35">
        <f>SUMIFS(СВЦЭМ!$C$34:$C$777,СВЦЭМ!$A$34:$A$777,$A145,СВЦЭМ!$B$34:$B$777,I$119)+'СЕТ СН'!$I$9+СВЦЭМ!$D$10+'СЕТ СН'!$I$5-'СЕТ СН'!$I$17</f>
        <v>4793.5572710099996</v>
      </c>
      <c r="J145" s="35">
        <f>SUMIFS(СВЦЭМ!$C$34:$C$777,СВЦЭМ!$A$34:$A$777,$A145,СВЦЭМ!$B$34:$B$777,J$119)+'СЕТ СН'!$I$9+СВЦЭМ!$D$10+'СЕТ СН'!$I$5-'СЕТ СН'!$I$17</f>
        <v>4775.9102148899992</v>
      </c>
      <c r="K145" s="35">
        <f>SUMIFS(СВЦЭМ!$C$34:$C$777,СВЦЭМ!$A$34:$A$777,$A145,СВЦЭМ!$B$34:$B$777,K$119)+'СЕТ СН'!$I$9+СВЦЭМ!$D$10+'СЕТ СН'!$I$5-'СЕТ СН'!$I$17</f>
        <v>4803.3504133199995</v>
      </c>
      <c r="L145" s="35">
        <f>SUMIFS(СВЦЭМ!$C$34:$C$777,СВЦЭМ!$A$34:$A$777,$A145,СВЦЭМ!$B$34:$B$777,L$119)+'СЕТ СН'!$I$9+СВЦЭМ!$D$10+'СЕТ СН'!$I$5-'СЕТ СН'!$I$17</f>
        <v>4800.2681385999995</v>
      </c>
      <c r="M145" s="35">
        <f>SUMIFS(СВЦЭМ!$C$34:$C$777,СВЦЭМ!$A$34:$A$777,$A145,СВЦЭМ!$B$34:$B$777,M$119)+'СЕТ СН'!$I$9+СВЦЭМ!$D$10+'СЕТ СН'!$I$5-'СЕТ СН'!$I$17</f>
        <v>4788.8373699299991</v>
      </c>
      <c r="N145" s="35">
        <f>SUMIFS(СВЦЭМ!$C$34:$C$777,СВЦЭМ!$A$34:$A$777,$A145,СВЦЭМ!$B$34:$B$777,N$119)+'СЕТ СН'!$I$9+СВЦЭМ!$D$10+'СЕТ СН'!$I$5-'СЕТ СН'!$I$17</f>
        <v>4786.8453815399998</v>
      </c>
      <c r="O145" s="35">
        <f>SUMIFS(СВЦЭМ!$C$34:$C$777,СВЦЭМ!$A$34:$A$777,$A145,СВЦЭМ!$B$34:$B$777,O$119)+'СЕТ СН'!$I$9+СВЦЭМ!$D$10+'СЕТ СН'!$I$5-'СЕТ СН'!$I$17</f>
        <v>4795.3574357999996</v>
      </c>
      <c r="P145" s="35">
        <f>SUMIFS(СВЦЭМ!$C$34:$C$777,СВЦЭМ!$A$34:$A$777,$A145,СВЦЭМ!$B$34:$B$777,P$119)+'СЕТ СН'!$I$9+СВЦЭМ!$D$10+'СЕТ СН'!$I$5-'СЕТ СН'!$I$17</f>
        <v>4800.2438950099995</v>
      </c>
      <c r="Q145" s="35">
        <f>SUMIFS(СВЦЭМ!$C$34:$C$777,СВЦЭМ!$A$34:$A$777,$A145,СВЦЭМ!$B$34:$B$777,Q$119)+'СЕТ СН'!$I$9+СВЦЭМ!$D$10+'СЕТ СН'!$I$5-'СЕТ СН'!$I$17</f>
        <v>4798.9091864799993</v>
      </c>
      <c r="R145" s="35">
        <f>SUMIFS(СВЦЭМ!$C$34:$C$777,СВЦЭМ!$A$34:$A$777,$A145,СВЦЭМ!$B$34:$B$777,R$119)+'СЕТ СН'!$I$9+СВЦЭМ!$D$10+'СЕТ СН'!$I$5-'СЕТ СН'!$I$17</f>
        <v>4798.9481641299999</v>
      </c>
      <c r="S145" s="35">
        <f>SUMIFS(СВЦЭМ!$C$34:$C$777,СВЦЭМ!$A$34:$A$777,$A145,СВЦЭМ!$B$34:$B$777,S$119)+'СЕТ СН'!$I$9+СВЦЭМ!$D$10+'СЕТ СН'!$I$5-'СЕТ СН'!$I$17</f>
        <v>4799.7792510399995</v>
      </c>
      <c r="T145" s="35">
        <f>SUMIFS(СВЦЭМ!$C$34:$C$777,СВЦЭМ!$A$34:$A$777,$A145,СВЦЭМ!$B$34:$B$777,T$119)+'СЕТ СН'!$I$9+СВЦЭМ!$D$10+'СЕТ СН'!$I$5-'СЕТ СН'!$I$17</f>
        <v>4793.81005052</v>
      </c>
      <c r="U145" s="35">
        <f>SUMIFS(СВЦЭМ!$C$34:$C$777,СВЦЭМ!$A$34:$A$777,$A145,СВЦЭМ!$B$34:$B$777,U$119)+'СЕТ СН'!$I$9+СВЦЭМ!$D$10+'СЕТ СН'!$I$5-'СЕТ СН'!$I$17</f>
        <v>4793.4175677599997</v>
      </c>
      <c r="V145" s="35">
        <f>SUMIFS(СВЦЭМ!$C$34:$C$777,СВЦЭМ!$A$34:$A$777,$A145,СВЦЭМ!$B$34:$B$777,V$119)+'СЕТ СН'!$I$9+СВЦЭМ!$D$10+'СЕТ СН'!$I$5-'СЕТ СН'!$I$17</f>
        <v>4781.1526833299995</v>
      </c>
      <c r="W145" s="35">
        <f>SUMIFS(СВЦЭМ!$C$34:$C$777,СВЦЭМ!$A$34:$A$777,$A145,СВЦЭМ!$B$34:$B$777,W$119)+'СЕТ СН'!$I$9+СВЦЭМ!$D$10+'СЕТ СН'!$I$5-'СЕТ СН'!$I$17</f>
        <v>4771.6631229899995</v>
      </c>
      <c r="X145" s="35">
        <f>SUMIFS(СВЦЭМ!$C$34:$C$777,СВЦЭМ!$A$34:$A$777,$A145,СВЦЭМ!$B$34:$B$777,X$119)+'СЕТ СН'!$I$9+СВЦЭМ!$D$10+'СЕТ СН'!$I$5-'СЕТ СН'!$I$17</f>
        <v>4747.0331743999996</v>
      </c>
      <c r="Y145" s="35">
        <f>SUMIFS(СВЦЭМ!$C$34:$C$777,СВЦЭМ!$A$34:$A$777,$A145,СВЦЭМ!$B$34:$B$777,Y$119)+'СЕТ СН'!$I$9+СВЦЭМ!$D$10+'СЕТ СН'!$I$5-'СЕТ СН'!$I$17</f>
        <v>4768.1866612899994</v>
      </c>
    </row>
    <row r="146" spans="1:26" ht="15.75" x14ac:dyDescent="0.2">
      <c r="A146" s="34">
        <f t="shared" si="3"/>
        <v>42882</v>
      </c>
      <c r="B146" s="35">
        <f>SUMIFS(СВЦЭМ!$C$34:$C$777,СВЦЭМ!$A$34:$A$777,$A146,СВЦЭМ!$B$34:$B$777,B$119)+'СЕТ СН'!$I$9+СВЦЭМ!$D$10+'СЕТ СН'!$I$5-'СЕТ СН'!$I$17</f>
        <v>4802.3539427199994</v>
      </c>
      <c r="C146" s="35">
        <f>SUMIFS(СВЦЭМ!$C$34:$C$777,СВЦЭМ!$A$34:$A$777,$A146,СВЦЭМ!$B$34:$B$777,C$119)+'СЕТ СН'!$I$9+СВЦЭМ!$D$10+'СЕТ СН'!$I$5-'СЕТ СН'!$I$17</f>
        <v>4864.4491051199993</v>
      </c>
      <c r="D146" s="35">
        <f>SUMIFS(СВЦЭМ!$C$34:$C$777,СВЦЭМ!$A$34:$A$777,$A146,СВЦЭМ!$B$34:$B$777,D$119)+'СЕТ СН'!$I$9+СВЦЭМ!$D$10+'СЕТ СН'!$I$5-'СЕТ СН'!$I$17</f>
        <v>4888.3830749299996</v>
      </c>
      <c r="E146" s="35">
        <f>SUMIFS(СВЦЭМ!$C$34:$C$777,СВЦЭМ!$A$34:$A$777,$A146,СВЦЭМ!$B$34:$B$777,E$119)+'СЕТ СН'!$I$9+СВЦЭМ!$D$10+'СЕТ СН'!$I$5-'СЕТ СН'!$I$17</f>
        <v>4897.2572341099994</v>
      </c>
      <c r="F146" s="35">
        <f>SUMIFS(СВЦЭМ!$C$34:$C$777,СВЦЭМ!$A$34:$A$777,$A146,СВЦЭМ!$B$34:$B$777,F$119)+'СЕТ СН'!$I$9+СВЦЭМ!$D$10+'СЕТ СН'!$I$5-'СЕТ СН'!$I$17</f>
        <v>4909.7497575199995</v>
      </c>
      <c r="G146" s="35">
        <f>SUMIFS(СВЦЭМ!$C$34:$C$777,СВЦЭМ!$A$34:$A$777,$A146,СВЦЭМ!$B$34:$B$777,G$119)+'СЕТ СН'!$I$9+СВЦЭМ!$D$10+'СЕТ СН'!$I$5-'СЕТ СН'!$I$17</f>
        <v>4905.0639663299999</v>
      </c>
      <c r="H146" s="35">
        <f>SUMIFS(СВЦЭМ!$C$34:$C$777,СВЦЭМ!$A$34:$A$777,$A146,СВЦЭМ!$B$34:$B$777,H$119)+'СЕТ СН'!$I$9+СВЦЭМ!$D$10+'СЕТ СН'!$I$5-'СЕТ СН'!$I$17</f>
        <v>4831.4609734799997</v>
      </c>
      <c r="I146" s="35">
        <f>SUMIFS(СВЦЭМ!$C$34:$C$777,СВЦЭМ!$A$34:$A$777,$A146,СВЦЭМ!$B$34:$B$777,I$119)+'СЕТ СН'!$I$9+СВЦЭМ!$D$10+'СЕТ СН'!$I$5-'СЕТ СН'!$I$17</f>
        <v>4770.4081677099994</v>
      </c>
      <c r="J146" s="35">
        <f>SUMIFS(СВЦЭМ!$C$34:$C$777,СВЦЭМ!$A$34:$A$777,$A146,СВЦЭМ!$B$34:$B$777,J$119)+'СЕТ СН'!$I$9+СВЦЭМ!$D$10+'СЕТ СН'!$I$5-'СЕТ СН'!$I$17</f>
        <v>4714.9389983499996</v>
      </c>
      <c r="K146" s="35">
        <f>SUMIFS(СВЦЭМ!$C$34:$C$777,СВЦЭМ!$A$34:$A$777,$A146,СВЦЭМ!$B$34:$B$777,K$119)+'СЕТ СН'!$I$9+СВЦЭМ!$D$10+'СЕТ СН'!$I$5-'СЕТ СН'!$I$17</f>
        <v>4750.5742683999997</v>
      </c>
      <c r="L146" s="35">
        <f>SUMIFS(СВЦЭМ!$C$34:$C$777,СВЦЭМ!$A$34:$A$777,$A146,СВЦЭМ!$B$34:$B$777,L$119)+'СЕТ СН'!$I$9+СВЦЭМ!$D$10+'СЕТ СН'!$I$5-'СЕТ СН'!$I$17</f>
        <v>4772.4524860399997</v>
      </c>
      <c r="M146" s="35">
        <f>SUMIFS(СВЦЭМ!$C$34:$C$777,СВЦЭМ!$A$34:$A$777,$A146,СВЦЭМ!$B$34:$B$777,M$119)+'СЕТ СН'!$I$9+СВЦЭМ!$D$10+'СЕТ СН'!$I$5-'СЕТ СН'!$I$17</f>
        <v>4762.8131390799999</v>
      </c>
      <c r="N146" s="35">
        <f>SUMIFS(СВЦЭМ!$C$34:$C$777,СВЦЭМ!$A$34:$A$777,$A146,СВЦЭМ!$B$34:$B$777,N$119)+'СЕТ СН'!$I$9+СВЦЭМ!$D$10+'СЕТ СН'!$I$5-'СЕТ СН'!$I$17</f>
        <v>4750.9733350299994</v>
      </c>
      <c r="O146" s="35">
        <f>SUMIFS(СВЦЭМ!$C$34:$C$777,СВЦЭМ!$A$34:$A$777,$A146,СВЦЭМ!$B$34:$B$777,O$119)+'СЕТ СН'!$I$9+СВЦЭМ!$D$10+'СЕТ СН'!$I$5-'СЕТ СН'!$I$17</f>
        <v>4744.0612678399993</v>
      </c>
      <c r="P146" s="35">
        <f>SUMIFS(СВЦЭМ!$C$34:$C$777,СВЦЭМ!$A$34:$A$777,$A146,СВЦЭМ!$B$34:$B$777,P$119)+'СЕТ СН'!$I$9+СВЦЭМ!$D$10+'СЕТ СН'!$I$5-'СЕТ СН'!$I$17</f>
        <v>4741.54124237</v>
      </c>
      <c r="Q146" s="35">
        <f>SUMIFS(СВЦЭМ!$C$34:$C$777,СВЦЭМ!$A$34:$A$777,$A146,СВЦЭМ!$B$34:$B$777,Q$119)+'СЕТ СН'!$I$9+СВЦЭМ!$D$10+'СЕТ СН'!$I$5-'СЕТ СН'!$I$17</f>
        <v>4738.7758228599996</v>
      </c>
      <c r="R146" s="35">
        <f>SUMIFS(СВЦЭМ!$C$34:$C$777,СВЦЭМ!$A$34:$A$777,$A146,СВЦЭМ!$B$34:$B$777,R$119)+'СЕТ СН'!$I$9+СВЦЭМ!$D$10+'СЕТ СН'!$I$5-'СЕТ СН'!$I$17</f>
        <v>4743.3285192599997</v>
      </c>
      <c r="S146" s="35">
        <f>SUMIFS(СВЦЭМ!$C$34:$C$777,СВЦЭМ!$A$34:$A$777,$A146,СВЦЭМ!$B$34:$B$777,S$119)+'СЕТ СН'!$I$9+СВЦЭМ!$D$10+'СЕТ СН'!$I$5-'СЕТ СН'!$I$17</f>
        <v>4741.3796272799991</v>
      </c>
      <c r="T146" s="35">
        <f>SUMIFS(СВЦЭМ!$C$34:$C$777,СВЦЭМ!$A$34:$A$777,$A146,СВЦЭМ!$B$34:$B$777,T$119)+'СЕТ СН'!$I$9+СВЦЭМ!$D$10+'СЕТ СН'!$I$5-'СЕТ СН'!$I$17</f>
        <v>4728.5998690399992</v>
      </c>
      <c r="U146" s="35">
        <f>SUMIFS(СВЦЭМ!$C$34:$C$777,СВЦЭМ!$A$34:$A$777,$A146,СВЦЭМ!$B$34:$B$777,U$119)+'СЕТ СН'!$I$9+СВЦЭМ!$D$10+'СЕТ СН'!$I$5-'СЕТ СН'!$I$17</f>
        <v>4723.6970470599999</v>
      </c>
      <c r="V146" s="35">
        <f>SUMIFS(СВЦЭМ!$C$34:$C$777,СВЦЭМ!$A$34:$A$777,$A146,СВЦЭМ!$B$34:$B$777,V$119)+'СЕТ СН'!$I$9+СВЦЭМ!$D$10+'СЕТ СН'!$I$5-'СЕТ СН'!$I$17</f>
        <v>4738.7644352699999</v>
      </c>
      <c r="W146" s="35">
        <f>SUMIFS(СВЦЭМ!$C$34:$C$777,СВЦЭМ!$A$34:$A$777,$A146,СВЦЭМ!$B$34:$B$777,W$119)+'СЕТ СН'!$I$9+СВЦЭМ!$D$10+'СЕТ СН'!$I$5-'СЕТ СН'!$I$17</f>
        <v>4705.32784825</v>
      </c>
      <c r="X146" s="35">
        <f>SUMIFS(СВЦЭМ!$C$34:$C$777,СВЦЭМ!$A$34:$A$777,$A146,СВЦЭМ!$B$34:$B$777,X$119)+'СЕТ СН'!$I$9+СВЦЭМ!$D$10+'СЕТ СН'!$I$5-'СЕТ СН'!$I$17</f>
        <v>4686.8512511299996</v>
      </c>
      <c r="Y146" s="35">
        <f>SUMIFS(СВЦЭМ!$C$34:$C$777,СВЦЭМ!$A$34:$A$777,$A146,СВЦЭМ!$B$34:$B$777,Y$119)+'СЕТ СН'!$I$9+СВЦЭМ!$D$10+'СЕТ СН'!$I$5-'СЕТ СН'!$I$17</f>
        <v>4698.9648828599993</v>
      </c>
    </row>
    <row r="147" spans="1:26" ht="15.75" x14ac:dyDescent="0.2">
      <c r="A147" s="34">
        <f t="shared" si="3"/>
        <v>42883</v>
      </c>
      <c r="B147" s="35">
        <f>SUMIFS(СВЦЭМ!$C$34:$C$777,СВЦЭМ!$A$34:$A$777,$A147,СВЦЭМ!$B$34:$B$777,B$119)+'СЕТ СН'!$I$9+СВЦЭМ!$D$10+'СЕТ СН'!$I$5-'СЕТ СН'!$I$17</f>
        <v>4760.1425871799993</v>
      </c>
      <c r="C147" s="35">
        <f>SUMIFS(СВЦЭМ!$C$34:$C$777,СВЦЭМ!$A$34:$A$777,$A147,СВЦЭМ!$B$34:$B$777,C$119)+'СЕТ СН'!$I$9+СВЦЭМ!$D$10+'СЕТ СН'!$I$5-'СЕТ СН'!$I$17</f>
        <v>4815.0275295299998</v>
      </c>
      <c r="D147" s="35">
        <f>SUMIFS(СВЦЭМ!$C$34:$C$777,СВЦЭМ!$A$34:$A$777,$A147,СВЦЭМ!$B$34:$B$777,D$119)+'СЕТ СН'!$I$9+СВЦЭМ!$D$10+'СЕТ СН'!$I$5-'СЕТ СН'!$I$17</f>
        <v>4848.4527019399993</v>
      </c>
      <c r="E147" s="35">
        <f>SUMIFS(СВЦЭМ!$C$34:$C$777,СВЦЭМ!$A$34:$A$777,$A147,СВЦЭМ!$B$34:$B$777,E$119)+'СЕТ СН'!$I$9+СВЦЭМ!$D$10+'СЕТ СН'!$I$5-'СЕТ СН'!$I$17</f>
        <v>4864.1885282200001</v>
      </c>
      <c r="F147" s="35">
        <f>SUMIFS(СВЦЭМ!$C$34:$C$777,СВЦЭМ!$A$34:$A$777,$A147,СВЦЭМ!$B$34:$B$777,F$119)+'СЕТ СН'!$I$9+СВЦЭМ!$D$10+'СЕТ СН'!$I$5-'СЕТ СН'!$I$17</f>
        <v>4861.81501742</v>
      </c>
      <c r="G147" s="35">
        <f>SUMIFS(СВЦЭМ!$C$34:$C$777,СВЦЭМ!$A$34:$A$777,$A147,СВЦЭМ!$B$34:$B$777,G$119)+'СЕТ СН'!$I$9+СВЦЭМ!$D$10+'СЕТ СН'!$I$5-'СЕТ СН'!$I$17</f>
        <v>4857.2747821599996</v>
      </c>
      <c r="H147" s="35">
        <f>SUMIFS(СВЦЭМ!$C$34:$C$777,СВЦЭМ!$A$34:$A$777,$A147,СВЦЭМ!$B$34:$B$777,H$119)+'СЕТ СН'!$I$9+СВЦЭМ!$D$10+'СЕТ СН'!$I$5-'СЕТ СН'!$I$17</f>
        <v>4832.6301860399999</v>
      </c>
      <c r="I147" s="35">
        <f>SUMIFS(СВЦЭМ!$C$34:$C$777,СВЦЭМ!$A$34:$A$777,$A147,СВЦЭМ!$B$34:$B$777,I$119)+'СЕТ СН'!$I$9+СВЦЭМ!$D$10+'СЕТ СН'!$I$5-'СЕТ СН'!$I$17</f>
        <v>4815.4827878099995</v>
      </c>
      <c r="J147" s="35">
        <f>SUMIFS(СВЦЭМ!$C$34:$C$777,СВЦЭМ!$A$34:$A$777,$A147,СВЦЭМ!$B$34:$B$777,J$119)+'СЕТ СН'!$I$9+СВЦЭМ!$D$10+'СЕТ СН'!$I$5-'СЕТ СН'!$I$17</f>
        <v>4760.6235504599999</v>
      </c>
      <c r="K147" s="35">
        <f>SUMIFS(СВЦЭМ!$C$34:$C$777,СВЦЭМ!$A$34:$A$777,$A147,СВЦЭМ!$B$34:$B$777,K$119)+'СЕТ СН'!$I$9+СВЦЭМ!$D$10+'СЕТ СН'!$I$5-'СЕТ СН'!$I$17</f>
        <v>4733.69521472</v>
      </c>
      <c r="L147" s="35">
        <f>SUMIFS(СВЦЭМ!$C$34:$C$777,СВЦЭМ!$A$34:$A$777,$A147,СВЦЭМ!$B$34:$B$777,L$119)+'СЕТ СН'!$I$9+СВЦЭМ!$D$10+'СЕТ СН'!$I$5-'СЕТ СН'!$I$17</f>
        <v>4711.61944546</v>
      </c>
      <c r="M147" s="35">
        <f>SUMIFS(СВЦЭМ!$C$34:$C$777,СВЦЭМ!$A$34:$A$777,$A147,СВЦЭМ!$B$34:$B$777,M$119)+'СЕТ СН'!$I$9+СВЦЭМ!$D$10+'СЕТ СН'!$I$5-'СЕТ СН'!$I$17</f>
        <v>4721.3513417899994</v>
      </c>
      <c r="N147" s="35">
        <f>SUMIFS(СВЦЭМ!$C$34:$C$777,СВЦЭМ!$A$34:$A$777,$A147,СВЦЭМ!$B$34:$B$777,N$119)+'СЕТ СН'!$I$9+СВЦЭМ!$D$10+'СЕТ СН'!$I$5-'СЕТ СН'!$I$17</f>
        <v>4733.5906419899993</v>
      </c>
      <c r="O147" s="35">
        <f>SUMIFS(СВЦЭМ!$C$34:$C$777,СВЦЭМ!$A$34:$A$777,$A147,СВЦЭМ!$B$34:$B$777,O$119)+'СЕТ СН'!$I$9+СВЦЭМ!$D$10+'СЕТ СН'!$I$5-'СЕТ СН'!$I$17</f>
        <v>4739.1563558999997</v>
      </c>
      <c r="P147" s="35">
        <f>SUMIFS(СВЦЭМ!$C$34:$C$777,СВЦЭМ!$A$34:$A$777,$A147,СВЦЭМ!$B$34:$B$777,P$119)+'СЕТ СН'!$I$9+СВЦЭМ!$D$10+'СЕТ СН'!$I$5-'СЕТ СН'!$I$17</f>
        <v>4748.0380277199993</v>
      </c>
      <c r="Q147" s="35">
        <f>SUMIFS(СВЦЭМ!$C$34:$C$777,СВЦЭМ!$A$34:$A$777,$A147,СВЦЭМ!$B$34:$B$777,Q$119)+'СЕТ СН'!$I$9+СВЦЭМ!$D$10+'СЕТ СН'!$I$5-'СЕТ СН'!$I$17</f>
        <v>4754.0566826099994</v>
      </c>
      <c r="R147" s="35">
        <f>SUMIFS(СВЦЭМ!$C$34:$C$777,СВЦЭМ!$A$34:$A$777,$A147,СВЦЭМ!$B$34:$B$777,R$119)+'СЕТ СН'!$I$9+СВЦЭМ!$D$10+'СЕТ СН'!$I$5-'СЕТ СН'!$I$17</f>
        <v>4755.6369722599993</v>
      </c>
      <c r="S147" s="35">
        <f>SUMIFS(СВЦЭМ!$C$34:$C$777,СВЦЭМ!$A$34:$A$777,$A147,СВЦЭМ!$B$34:$B$777,S$119)+'СЕТ СН'!$I$9+СВЦЭМ!$D$10+'СЕТ СН'!$I$5-'СЕТ СН'!$I$17</f>
        <v>4753.2085053399996</v>
      </c>
      <c r="T147" s="35">
        <f>SUMIFS(СВЦЭМ!$C$34:$C$777,СВЦЭМ!$A$34:$A$777,$A147,СВЦЭМ!$B$34:$B$777,T$119)+'СЕТ СН'!$I$9+СВЦЭМ!$D$10+'СЕТ СН'!$I$5-'СЕТ СН'!$I$17</f>
        <v>4730.8808762699991</v>
      </c>
      <c r="U147" s="35">
        <f>SUMIFS(СВЦЭМ!$C$34:$C$777,СВЦЭМ!$A$34:$A$777,$A147,СВЦЭМ!$B$34:$B$777,U$119)+'СЕТ СН'!$I$9+СВЦЭМ!$D$10+'СЕТ СН'!$I$5-'СЕТ СН'!$I$17</f>
        <v>4716.7640657399998</v>
      </c>
      <c r="V147" s="35">
        <f>SUMIFS(СВЦЭМ!$C$34:$C$777,СВЦЭМ!$A$34:$A$777,$A147,СВЦЭМ!$B$34:$B$777,V$119)+'СЕТ СН'!$I$9+СВЦЭМ!$D$10+'СЕТ СН'!$I$5-'СЕТ СН'!$I$17</f>
        <v>4687.8346044800001</v>
      </c>
      <c r="W147" s="35">
        <f>SUMIFS(СВЦЭМ!$C$34:$C$777,СВЦЭМ!$A$34:$A$777,$A147,СВЦЭМ!$B$34:$B$777,W$119)+'СЕТ СН'!$I$9+СВЦЭМ!$D$10+'СЕТ СН'!$I$5-'СЕТ СН'!$I$17</f>
        <v>4621.6695990600001</v>
      </c>
      <c r="X147" s="35">
        <f>SUMIFS(СВЦЭМ!$C$34:$C$777,СВЦЭМ!$A$34:$A$777,$A147,СВЦЭМ!$B$34:$B$777,X$119)+'СЕТ СН'!$I$9+СВЦЭМ!$D$10+'СЕТ СН'!$I$5-'СЕТ СН'!$I$17</f>
        <v>4645.3713090599995</v>
      </c>
      <c r="Y147" s="35">
        <f>SUMIFS(СВЦЭМ!$C$34:$C$777,СВЦЭМ!$A$34:$A$777,$A147,СВЦЭМ!$B$34:$B$777,Y$119)+'СЕТ СН'!$I$9+СВЦЭМ!$D$10+'СЕТ СН'!$I$5-'СЕТ СН'!$I$17</f>
        <v>4706.4230106499999</v>
      </c>
    </row>
    <row r="148" spans="1:26" ht="15.75" x14ac:dyDescent="0.2">
      <c r="A148" s="34">
        <f t="shared" si="3"/>
        <v>42884</v>
      </c>
      <c r="B148" s="35">
        <f>SUMIFS(СВЦЭМ!$C$34:$C$777,СВЦЭМ!$A$34:$A$777,$A148,СВЦЭМ!$B$34:$B$777,B$119)+'СЕТ СН'!$I$9+СВЦЭМ!$D$10+'СЕТ СН'!$I$5-'СЕТ СН'!$I$17</f>
        <v>4809.3180069999999</v>
      </c>
      <c r="C148" s="35">
        <f>SUMIFS(СВЦЭМ!$C$34:$C$777,СВЦЭМ!$A$34:$A$777,$A148,СВЦЭМ!$B$34:$B$777,C$119)+'СЕТ СН'!$I$9+СВЦЭМ!$D$10+'СЕТ СН'!$I$5-'СЕТ СН'!$I$17</f>
        <v>4877.1111339199997</v>
      </c>
      <c r="D148" s="35">
        <f>SUMIFS(СВЦЭМ!$C$34:$C$777,СВЦЭМ!$A$34:$A$777,$A148,СВЦЭМ!$B$34:$B$777,D$119)+'СЕТ СН'!$I$9+СВЦЭМ!$D$10+'СЕТ СН'!$I$5-'СЕТ СН'!$I$17</f>
        <v>4915.7956317099997</v>
      </c>
      <c r="E148" s="35">
        <f>SUMIFS(СВЦЭМ!$C$34:$C$777,СВЦЭМ!$A$34:$A$777,$A148,СВЦЭМ!$B$34:$B$777,E$119)+'СЕТ СН'!$I$9+СВЦЭМ!$D$10+'СЕТ СН'!$I$5-'СЕТ СН'!$I$17</f>
        <v>4933.8546369899996</v>
      </c>
      <c r="F148" s="35">
        <f>SUMIFS(СВЦЭМ!$C$34:$C$777,СВЦЭМ!$A$34:$A$777,$A148,СВЦЭМ!$B$34:$B$777,F$119)+'СЕТ СН'!$I$9+СВЦЭМ!$D$10+'СЕТ СН'!$I$5-'СЕТ СН'!$I$17</f>
        <v>4923.5362758299998</v>
      </c>
      <c r="G148" s="35">
        <f>SUMIFS(СВЦЭМ!$C$34:$C$777,СВЦЭМ!$A$34:$A$777,$A148,СВЦЭМ!$B$34:$B$777,G$119)+'СЕТ СН'!$I$9+СВЦЭМ!$D$10+'СЕТ СН'!$I$5-'СЕТ СН'!$I$17</f>
        <v>4902.9044272699994</v>
      </c>
      <c r="H148" s="35">
        <f>SUMIFS(СВЦЭМ!$C$34:$C$777,СВЦЭМ!$A$34:$A$777,$A148,СВЦЭМ!$B$34:$B$777,H$119)+'СЕТ СН'!$I$9+СВЦЭМ!$D$10+'СЕТ СН'!$I$5-'СЕТ СН'!$I$17</f>
        <v>4852.8746844699999</v>
      </c>
      <c r="I148" s="35">
        <f>SUMIFS(СВЦЭМ!$C$34:$C$777,СВЦЭМ!$A$34:$A$777,$A148,СВЦЭМ!$B$34:$B$777,I$119)+'СЕТ СН'!$I$9+СВЦЭМ!$D$10+'СЕТ СН'!$I$5-'СЕТ СН'!$I$17</f>
        <v>4789.7315108799994</v>
      </c>
      <c r="J148" s="35">
        <f>SUMIFS(СВЦЭМ!$C$34:$C$777,СВЦЭМ!$A$34:$A$777,$A148,СВЦЭМ!$B$34:$B$777,J$119)+'СЕТ СН'!$I$9+СВЦЭМ!$D$10+'СЕТ СН'!$I$5-'СЕТ СН'!$I$17</f>
        <v>4752.9535240499999</v>
      </c>
      <c r="K148" s="35">
        <f>SUMIFS(СВЦЭМ!$C$34:$C$777,СВЦЭМ!$A$34:$A$777,$A148,СВЦЭМ!$B$34:$B$777,K$119)+'СЕТ СН'!$I$9+СВЦЭМ!$D$10+'СЕТ СН'!$I$5-'СЕТ СН'!$I$17</f>
        <v>4727.8648831499995</v>
      </c>
      <c r="L148" s="35">
        <f>SUMIFS(СВЦЭМ!$C$34:$C$777,СВЦЭМ!$A$34:$A$777,$A148,СВЦЭМ!$B$34:$B$777,L$119)+'СЕТ СН'!$I$9+СВЦЭМ!$D$10+'СЕТ СН'!$I$5-'СЕТ СН'!$I$17</f>
        <v>4727.2970307699998</v>
      </c>
      <c r="M148" s="35">
        <f>SUMIFS(СВЦЭМ!$C$34:$C$777,СВЦЭМ!$A$34:$A$777,$A148,СВЦЭМ!$B$34:$B$777,M$119)+'СЕТ СН'!$I$9+СВЦЭМ!$D$10+'СЕТ СН'!$I$5-'СЕТ СН'!$I$17</f>
        <v>4755.0955620799996</v>
      </c>
      <c r="N148" s="35">
        <f>SUMIFS(СВЦЭМ!$C$34:$C$777,СВЦЭМ!$A$34:$A$777,$A148,СВЦЭМ!$B$34:$B$777,N$119)+'СЕТ СН'!$I$9+СВЦЭМ!$D$10+'СЕТ СН'!$I$5-'СЕТ СН'!$I$17</f>
        <v>4768.1248105499999</v>
      </c>
      <c r="O148" s="35">
        <f>SUMIFS(СВЦЭМ!$C$34:$C$777,СВЦЭМ!$A$34:$A$777,$A148,СВЦЭМ!$B$34:$B$777,O$119)+'СЕТ СН'!$I$9+СВЦЭМ!$D$10+'СЕТ СН'!$I$5-'СЕТ СН'!$I$17</f>
        <v>4766.0242374099998</v>
      </c>
      <c r="P148" s="35">
        <f>SUMIFS(СВЦЭМ!$C$34:$C$777,СВЦЭМ!$A$34:$A$777,$A148,СВЦЭМ!$B$34:$B$777,P$119)+'СЕТ СН'!$I$9+СВЦЭМ!$D$10+'СЕТ СН'!$I$5-'СЕТ СН'!$I$17</f>
        <v>4783.2070925799999</v>
      </c>
      <c r="Q148" s="35">
        <f>SUMIFS(СВЦЭМ!$C$34:$C$777,СВЦЭМ!$A$34:$A$777,$A148,СВЦЭМ!$B$34:$B$777,Q$119)+'СЕТ СН'!$I$9+СВЦЭМ!$D$10+'СЕТ СН'!$I$5-'СЕТ СН'!$I$17</f>
        <v>4787.0354195299997</v>
      </c>
      <c r="R148" s="35">
        <f>SUMIFS(СВЦЭМ!$C$34:$C$777,СВЦЭМ!$A$34:$A$777,$A148,СВЦЭМ!$B$34:$B$777,R$119)+'СЕТ СН'!$I$9+СВЦЭМ!$D$10+'СЕТ СН'!$I$5-'СЕТ СН'!$I$17</f>
        <v>4796.3099044099999</v>
      </c>
      <c r="S148" s="35">
        <f>SUMIFS(СВЦЭМ!$C$34:$C$777,СВЦЭМ!$A$34:$A$777,$A148,СВЦЭМ!$B$34:$B$777,S$119)+'СЕТ СН'!$I$9+СВЦЭМ!$D$10+'СЕТ СН'!$I$5-'СЕТ СН'!$I$17</f>
        <v>4794.2082960299995</v>
      </c>
      <c r="T148" s="35">
        <f>SUMIFS(СВЦЭМ!$C$34:$C$777,СВЦЭМ!$A$34:$A$777,$A148,СВЦЭМ!$B$34:$B$777,T$119)+'СЕТ СН'!$I$9+СВЦЭМ!$D$10+'СЕТ СН'!$I$5-'СЕТ СН'!$I$17</f>
        <v>4774.1125364499994</v>
      </c>
      <c r="U148" s="35">
        <f>SUMIFS(СВЦЭМ!$C$34:$C$777,СВЦЭМ!$A$34:$A$777,$A148,СВЦЭМ!$B$34:$B$777,U$119)+'СЕТ СН'!$I$9+СВЦЭМ!$D$10+'СЕТ СН'!$I$5-'СЕТ СН'!$I$17</f>
        <v>4758.1355344200001</v>
      </c>
      <c r="V148" s="35">
        <f>SUMIFS(СВЦЭМ!$C$34:$C$777,СВЦЭМ!$A$34:$A$777,$A148,СВЦЭМ!$B$34:$B$777,V$119)+'СЕТ СН'!$I$9+СВЦЭМ!$D$10+'СЕТ СН'!$I$5-'СЕТ СН'!$I$17</f>
        <v>4720.4078377599999</v>
      </c>
      <c r="W148" s="35">
        <f>SUMIFS(СВЦЭМ!$C$34:$C$777,СВЦЭМ!$A$34:$A$777,$A148,СВЦЭМ!$B$34:$B$777,W$119)+'СЕТ СН'!$I$9+СВЦЭМ!$D$10+'СЕТ СН'!$I$5-'СЕТ СН'!$I$17</f>
        <v>4659.2164952599996</v>
      </c>
      <c r="X148" s="35">
        <f>SUMIFS(СВЦЭМ!$C$34:$C$777,СВЦЭМ!$A$34:$A$777,$A148,СВЦЭМ!$B$34:$B$777,X$119)+'СЕТ СН'!$I$9+СВЦЭМ!$D$10+'СЕТ СН'!$I$5-'СЕТ СН'!$I$17</f>
        <v>4685.5967918299993</v>
      </c>
      <c r="Y148" s="35">
        <f>SUMIFS(СВЦЭМ!$C$34:$C$777,СВЦЭМ!$A$34:$A$777,$A148,СВЦЭМ!$B$34:$B$777,Y$119)+'СЕТ СН'!$I$9+СВЦЭМ!$D$10+'СЕТ СН'!$I$5-'СЕТ СН'!$I$17</f>
        <v>4749.4592792899994</v>
      </c>
    </row>
    <row r="149" spans="1:26" ht="15.75" x14ac:dyDescent="0.2">
      <c r="A149" s="34">
        <f t="shared" si="3"/>
        <v>42885</v>
      </c>
      <c r="B149" s="35">
        <f>SUMIFS(СВЦЭМ!$C$34:$C$777,СВЦЭМ!$A$34:$A$777,$A149,СВЦЭМ!$B$34:$B$777,B$119)+'СЕТ СН'!$I$9+СВЦЭМ!$D$10+'СЕТ СН'!$I$5-'СЕТ СН'!$I$17</f>
        <v>4831.4570591899992</v>
      </c>
      <c r="C149" s="35">
        <f>SUMIFS(СВЦЭМ!$C$34:$C$777,СВЦЭМ!$A$34:$A$777,$A149,СВЦЭМ!$B$34:$B$777,C$119)+'СЕТ СН'!$I$9+СВЦЭМ!$D$10+'СЕТ СН'!$I$5-'СЕТ СН'!$I$17</f>
        <v>4896.8357070999991</v>
      </c>
      <c r="D149" s="35">
        <f>SUMIFS(СВЦЭМ!$C$34:$C$777,СВЦЭМ!$A$34:$A$777,$A149,СВЦЭМ!$B$34:$B$777,D$119)+'СЕТ СН'!$I$9+СВЦЭМ!$D$10+'СЕТ СН'!$I$5-'СЕТ СН'!$I$17</f>
        <v>4899.79333864</v>
      </c>
      <c r="E149" s="35">
        <f>SUMIFS(СВЦЭМ!$C$34:$C$777,СВЦЭМ!$A$34:$A$777,$A149,СВЦЭМ!$B$34:$B$777,E$119)+'СЕТ СН'!$I$9+СВЦЭМ!$D$10+'СЕТ СН'!$I$5-'СЕТ СН'!$I$17</f>
        <v>4891.9931515600001</v>
      </c>
      <c r="F149" s="35">
        <f>SUMIFS(СВЦЭМ!$C$34:$C$777,СВЦЭМ!$A$34:$A$777,$A149,СВЦЭМ!$B$34:$B$777,F$119)+'СЕТ СН'!$I$9+СВЦЭМ!$D$10+'СЕТ СН'!$I$5-'СЕТ СН'!$I$17</f>
        <v>4892.5604765099997</v>
      </c>
      <c r="G149" s="35">
        <f>SUMIFS(СВЦЭМ!$C$34:$C$777,СВЦЭМ!$A$34:$A$777,$A149,СВЦЭМ!$B$34:$B$777,G$119)+'СЕТ СН'!$I$9+СВЦЭМ!$D$10+'СЕТ СН'!$I$5-'СЕТ СН'!$I$17</f>
        <v>4901.9232639399997</v>
      </c>
      <c r="H149" s="35">
        <f>SUMIFS(СВЦЭМ!$C$34:$C$777,СВЦЭМ!$A$34:$A$777,$A149,СВЦЭМ!$B$34:$B$777,H$119)+'СЕТ СН'!$I$9+СВЦЭМ!$D$10+'СЕТ СН'!$I$5-'СЕТ СН'!$I$17</f>
        <v>4853.87528862</v>
      </c>
      <c r="I149" s="35">
        <f>SUMIFS(СВЦЭМ!$C$34:$C$777,СВЦЭМ!$A$34:$A$777,$A149,СВЦЭМ!$B$34:$B$777,I$119)+'СЕТ СН'!$I$9+СВЦЭМ!$D$10+'СЕТ СН'!$I$5-'СЕТ СН'!$I$17</f>
        <v>4770.75715666</v>
      </c>
      <c r="J149" s="35">
        <f>SUMIFS(СВЦЭМ!$C$34:$C$777,СВЦЭМ!$A$34:$A$777,$A149,СВЦЭМ!$B$34:$B$777,J$119)+'СЕТ СН'!$I$9+СВЦЭМ!$D$10+'СЕТ СН'!$I$5-'СЕТ СН'!$I$17</f>
        <v>4726.6038177499995</v>
      </c>
      <c r="K149" s="35">
        <f>SUMIFS(СВЦЭМ!$C$34:$C$777,СВЦЭМ!$A$34:$A$777,$A149,СВЦЭМ!$B$34:$B$777,K$119)+'СЕТ СН'!$I$9+СВЦЭМ!$D$10+'СЕТ СН'!$I$5-'СЕТ СН'!$I$17</f>
        <v>4676.6945266699995</v>
      </c>
      <c r="L149" s="35">
        <f>SUMIFS(СВЦЭМ!$C$34:$C$777,СВЦЭМ!$A$34:$A$777,$A149,СВЦЭМ!$B$34:$B$777,L$119)+'СЕТ СН'!$I$9+СВЦЭМ!$D$10+'СЕТ СН'!$I$5-'СЕТ СН'!$I$17</f>
        <v>4674.0924863</v>
      </c>
      <c r="M149" s="35">
        <f>SUMIFS(СВЦЭМ!$C$34:$C$777,СВЦЭМ!$A$34:$A$777,$A149,СВЦЭМ!$B$34:$B$777,M$119)+'СЕТ СН'!$I$9+СВЦЭМ!$D$10+'СЕТ СН'!$I$5-'СЕТ СН'!$I$17</f>
        <v>4681.6072715499995</v>
      </c>
      <c r="N149" s="35">
        <f>SUMIFS(СВЦЭМ!$C$34:$C$777,СВЦЭМ!$A$34:$A$777,$A149,СВЦЭМ!$B$34:$B$777,N$119)+'СЕТ СН'!$I$9+СВЦЭМ!$D$10+'СЕТ СН'!$I$5-'СЕТ СН'!$I$17</f>
        <v>4699.8166926899994</v>
      </c>
      <c r="O149" s="35">
        <f>SUMIFS(СВЦЭМ!$C$34:$C$777,СВЦЭМ!$A$34:$A$777,$A149,СВЦЭМ!$B$34:$B$777,O$119)+'СЕТ СН'!$I$9+СВЦЭМ!$D$10+'СЕТ СН'!$I$5-'СЕТ СН'!$I$17</f>
        <v>4700.4335050599993</v>
      </c>
      <c r="P149" s="35">
        <f>SUMIFS(СВЦЭМ!$C$34:$C$777,СВЦЭМ!$A$34:$A$777,$A149,СВЦЭМ!$B$34:$B$777,P$119)+'СЕТ СН'!$I$9+СВЦЭМ!$D$10+'СЕТ СН'!$I$5-'СЕТ СН'!$I$17</f>
        <v>4721.6134067999992</v>
      </c>
      <c r="Q149" s="35">
        <f>SUMIFS(СВЦЭМ!$C$34:$C$777,СВЦЭМ!$A$34:$A$777,$A149,СВЦЭМ!$B$34:$B$777,Q$119)+'СЕТ СН'!$I$9+СВЦЭМ!$D$10+'СЕТ СН'!$I$5-'СЕТ СН'!$I$17</f>
        <v>4723.16566057</v>
      </c>
      <c r="R149" s="35">
        <f>SUMIFS(СВЦЭМ!$C$34:$C$777,СВЦЭМ!$A$34:$A$777,$A149,СВЦЭМ!$B$34:$B$777,R$119)+'СЕТ СН'!$I$9+СВЦЭМ!$D$10+'СЕТ СН'!$I$5-'СЕТ СН'!$I$17</f>
        <v>4721.3786649199992</v>
      </c>
      <c r="S149" s="35">
        <f>SUMIFS(СВЦЭМ!$C$34:$C$777,СВЦЭМ!$A$34:$A$777,$A149,СВЦЭМ!$B$34:$B$777,S$119)+'СЕТ СН'!$I$9+СВЦЭМ!$D$10+'СЕТ СН'!$I$5-'СЕТ СН'!$I$17</f>
        <v>4714.6002504099997</v>
      </c>
      <c r="T149" s="35">
        <f>SUMIFS(СВЦЭМ!$C$34:$C$777,СВЦЭМ!$A$34:$A$777,$A149,СВЦЭМ!$B$34:$B$777,T$119)+'СЕТ СН'!$I$9+СВЦЭМ!$D$10+'СЕТ СН'!$I$5-'СЕТ СН'!$I$17</f>
        <v>4702.4495704999999</v>
      </c>
      <c r="U149" s="35">
        <f>SUMIFS(СВЦЭМ!$C$34:$C$777,СВЦЭМ!$A$34:$A$777,$A149,СВЦЭМ!$B$34:$B$777,U$119)+'СЕТ СН'!$I$9+СВЦЭМ!$D$10+'СЕТ СН'!$I$5-'СЕТ СН'!$I$17</f>
        <v>4694.8691840499996</v>
      </c>
      <c r="V149" s="35">
        <f>SUMIFS(СВЦЭМ!$C$34:$C$777,СВЦЭМ!$A$34:$A$777,$A149,СВЦЭМ!$B$34:$B$777,V$119)+'СЕТ СН'!$I$9+СВЦЭМ!$D$10+'СЕТ СН'!$I$5-'СЕТ СН'!$I$17</f>
        <v>4676.11836219</v>
      </c>
      <c r="W149" s="35">
        <f>SUMIFS(СВЦЭМ!$C$34:$C$777,СВЦЭМ!$A$34:$A$777,$A149,СВЦЭМ!$B$34:$B$777,W$119)+'СЕТ СН'!$I$9+СВЦЭМ!$D$10+'СЕТ СН'!$I$5-'СЕТ СН'!$I$17</f>
        <v>4675.7965041999996</v>
      </c>
      <c r="X149" s="35">
        <f>SUMIFS(СВЦЭМ!$C$34:$C$777,СВЦЭМ!$A$34:$A$777,$A149,СВЦЭМ!$B$34:$B$777,X$119)+'СЕТ СН'!$I$9+СВЦЭМ!$D$10+'СЕТ СН'!$I$5-'СЕТ СН'!$I$17</f>
        <v>4668.2770465099993</v>
      </c>
      <c r="Y149" s="35">
        <f>SUMIFS(СВЦЭМ!$C$34:$C$777,СВЦЭМ!$A$34:$A$777,$A149,СВЦЭМ!$B$34:$B$777,Y$119)+'СЕТ СН'!$I$9+СВЦЭМ!$D$10+'СЕТ СН'!$I$5-'СЕТ СН'!$I$17</f>
        <v>4726.0635030599997</v>
      </c>
    </row>
    <row r="150" spans="1:26" ht="15.75" x14ac:dyDescent="0.2">
      <c r="A150" s="34">
        <f t="shared" si="3"/>
        <v>42886</v>
      </c>
      <c r="B150" s="35">
        <f>SUMIFS(СВЦЭМ!$C$34:$C$777,СВЦЭМ!$A$34:$A$777,$A150,СВЦЭМ!$B$34:$B$777,B$119)+'СЕТ СН'!$I$9+СВЦЭМ!$D$10+'СЕТ СН'!$I$5-'СЕТ СН'!$I$17</f>
        <v>4837.5674047099992</v>
      </c>
      <c r="C150" s="35">
        <f>SUMIFS(СВЦЭМ!$C$34:$C$777,СВЦЭМ!$A$34:$A$777,$A150,СВЦЭМ!$B$34:$B$777,C$119)+'СЕТ СН'!$I$9+СВЦЭМ!$D$10+'СЕТ СН'!$I$5-'СЕТ СН'!$I$17</f>
        <v>4892.1742519799991</v>
      </c>
      <c r="D150" s="35">
        <f>SUMIFS(СВЦЭМ!$C$34:$C$777,СВЦЭМ!$A$34:$A$777,$A150,СВЦЭМ!$B$34:$B$777,D$119)+'СЕТ СН'!$I$9+СВЦЭМ!$D$10+'СЕТ СН'!$I$5-'СЕТ СН'!$I$17</f>
        <v>4925.7355243799993</v>
      </c>
      <c r="E150" s="35">
        <f>SUMIFS(СВЦЭМ!$C$34:$C$777,СВЦЭМ!$A$34:$A$777,$A150,СВЦЭМ!$B$34:$B$777,E$119)+'СЕТ СН'!$I$9+СВЦЭМ!$D$10+'СЕТ СН'!$I$5-'СЕТ СН'!$I$17</f>
        <v>4921.5974531499996</v>
      </c>
      <c r="F150" s="35">
        <f>SUMIFS(СВЦЭМ!$C$34:$C$777,СВЦЭМ!$A$34:$A$777,$A150,СВЦЭМ!$B$34:$B$777,F$119)+'СЕТ СН'!$I$9+СВЦЭМ!$D$10+'СЕТ СН'!$I$5-'СЕТ СН'!$I$17</f>
        <v>4921.1193944299994</v>
      </c>
      <c r="G150" s="35">
        <f>SUMIFS(СВЦЭМ!$C$34:$C$777,СВЦЭМ!$A$34:$A$777,$A150,СВЦЭМ!$B$34:$B$777,G$119)+'СЕТ СН'!$I$9+СВЦЭМ!$D$10+'СЕТ СН'!$I$5-'СЕТ СН'!$I$17</f>
        <v>4918.5748557799998</v>
      </c>
      <c r="H150" s="35">
        <f>SUMIFS(СВЦЭМ!$C$34:$C$777,СВЦЭМ!$A$34:$A$777,$A150,СВЦЭМ!$B$34:$B$777,H$119)+'СЕТ СН'!$I$9+СВЦЭМ!$D$10+'СЕТ СН'!$I$5-'СЕТ СН'!$I$17</f>
        <v>4846.3540445299996</v>
      </c>
      <c r="I150" s="35">
        <f>SUMIFS(СВЦЭМ!$C$34:$C$777,СВЦЭМ!$A$34:$A$777,$A150,СВЦЭМ!$B$34:$B$777,I$119)+'СЕТ СН'!$I$9+СВЦЭМ!$D$10+'СЕТ СН'!$I$5-'СЕТ СН'!$I$17</f>
        <v>4784.4987553699993</v>
      </c>
      <c r="J150" s="35">
        <f>SUMIFS(СВЦЭМ!$C$34:$C$777,СВЦЭМ!$A$34:$A$777,$A150,СВЦЭМ!$B$34:$B$777,J$119)+'СЕТ СН'!$I$9+СВЦЭМ!$D$10+'СЕТ СН'!$I$5-'СЕТ СН'!$I$17</f>
        <v>4743.3445616499994</v>
      </c>
      <c r="K150" s="35">
        <f>SUMIFS(СВЦЭМ!$C$34:$C$777,СВЦЭМ!$A$34:$A$777,$A150,СВЦЭМ!$B$34:$B$777,K$119)+'СЕТ СН'!$I$9+СВЦЭМ!$D$10+'СЕТ СН'!$I$5-'СЕТ СН'!$I$17</f>
        <v>4752.2935017899999</v>
      </c>
      <c r="L150" s="35">
        <f>SUMIFS(СВЦЭМ!$C$34:$C$777,СВЦЭМ!$A$34:$A$777,$A150,СВЦЭМ!$B$34:$B$777,L$119)+'СЕТ СН'!$I$9+СВЦЭМ!$D$10+'СЕТ СН'!$I$5-'СЕТ СН'!$I$17</f>
        <v>4743.5908268799994</v>
      </c>
      <c r="M150" s="35">
        <f>SUMIFS(СВЦЭМ!$C$34:$C$777,СВЦЭМ!$A$34:$A$777,$A150,СВЦЭМ!$B$34:$B$777,M$119)+'СЕТ СН'!$I$9+СВЦЭМ!$D$10+'СЕТ СН'!$I$5-'СЕТ СН'!$I$17</f>
        <v>4747.4145436599993</v>
      </c>
      <c r="N150" s="35">
        <f>SUMIFS(СВЦЭМ!$C$34:$C$777,СВЦЭМ!$A$34:$A$777,$A150,СВЦЭМ!$B$34:$B$777,N$119)+'СЕТ СН'!$I$9+СВЦЭМ!$D$10+'СЕТ СН'!$I$5-'СЕТ СН'!$I$17</f>
        <v>4740.83001023</v>
      </c>
      <c r="O150" s="35">
        <f>SUMIFS(СВЦЭМ!$C$34:$C$777,СВЦЭМ!$A$34:$A$777,$A150,СВЦЭМ!$B$34:$B$777,O$119)+'СЕТ СН'!$I$9+СВЦЭМ!$D$10+'СЕТ СН'!$I$5-'СЕТ СН'!$I$17</f>
        <v>4747.7991936399994</v>
      </c>
      <c r="P150" s="35">
        <f>SUMIFS(СВЦЭМ!$C$34:$C$777,СВЦЭМ!$A$34:$A$777,$A150,СВЦЭМ!$B$34:$B$777,P$119)+'СЕТ СН'!$I$9+СВЦЭМ!$D$10+'СЕТ СН'!$I$5-'СЕТ СН'!$I$17</f>
        <v>4751.7858083799993</v>
      </c>
      <c r="Q150" s="35">
        <f>SUMIFS(СВЦЭМ!$C$34:$C$777,СВЦЭМ!$A$34:$A$777,$A150,СВЦЭМ!$B$34:$B$777,Q$119)+'СЕТ СН'!$I$9+СВЦЭМ!$D$10+'СЕТ СН'!$I$5-'СЕТ СН'!$I$17</f>
        <v>4751.9121736199995</v>
      </c>
      <c r="R150" s="35">
        <f>SUMIFS(СВЦЭМ!$C$34:$C$777,СВЦЭМ!$A$34:$A$777,$A150,СВЦЭМ!$B$34:$B$777,R$119)+'СЕТ СН'!$I$9+СВЦЭМ!$D$10+'СЕТ СН'!$I$5-'СЕТ СН'!$I$17</f>
        <v>4746.8787914799996</v>
      </c>
      <c r="S150" s="35">
        <f>SUMIFS(СВЦЭМ!$C$34:$C$777,СВЦЭМ!$A$34:$A$777,$A150,СВЦЭМ!$B$34:$B$777,S$119)+'СЕТ СН'!$I$9+СВЦЭМ!$D$10+'СЕТ СН'!$I$5-'СЕТ СН'!$I$17</f>
        <v>4747.3975209599994</v>
      </c>
      <c r="T150" s="35">
        <f>SUMIFS(СВЦЭМ!$C$34:$C$777,СВЦЭМ!$A$34:$A$777,$A150,СВЦЭМ!$B$34:$B$777,T$119)+'СЕТ СН'!$I$9+СВЦЭМ!$D$10+'СЕТ СН'!$I$5-'СЕТ СН'!$I$17</f>
        <v>4746.4434739499993</v>
      </c>
      <c r="U150" s="35">
        <f>SUMIFS(СВЦЭМ!$C$34:$C$777,СВЦЭМ!$A$34:$A$777,$A150,СВЦЭМ!$B$34:$B$777,U$119)+'СЕТ СН'!$I$9+СВЦЭМ!$D$10+'СЕТ СН'!$I$5-'СЕТ СН'!$I$17</f>
        <v>4748.2485725199995</v>
      </c>
      <c r="V150" s="35">
        <f>SUMIFS(СВЦЭМ!$C$34:$C$777,СВЦЭМ!$A$34:$A$777,$A150,СВЦЭМ!$B$34:$B$777,V$119)+'СЕТ СН'!$I$9+СВЦЭМ!$D$10+'СЕТ СН'!$I$5-'СЕТ СН'!$I$17</f>
        <v>4723.2316246999999</v>
      </c>
      <c r="W150" s="35">
        <f>SUMIFS(СВЦЭМ!$C$34:$C$777,СВЦЭМ!$A$34:$A$777,$A150,СВЦЭМ!$B$34:$B$777,W$119)+'СЕТ СН'!$I$9+СВЦЭМ!$D$10+'СЕТ СН'!$I$5-'СЕТ СН'!$I$17</f>
        <v>4679.8169111099996</v>
      </c>
      <c r="X150" s="35">
        <f>SUMIFS(СВЦЭМ!$C$34:$C$777,СВЦЭМ!$A$34:$A$777,$A150,СВЦЭМ!$B$34:$B$777,X$119)+'СЕТ СН'!$I$9+СВЦЭМ!$D$10+'СЕТ СН'!$I$5-'СЕТ СН'!$I$17</f>
        <v>4703.9870727499992</v>
      </c>
      <c r="Y150" s="35">
        <f>SUMIFS(СВЦЭМ!$C$34:$C$777,СВЦЭМ!$A$34:$A$777,$A150,СВЦЭМ!$B$34:$B$777,Y$119)+'СЕТ СН'!$I$9+СВЦЭМ!$D$10+'СЕТ СН'!$I$5-'СЕТ СН'!$I$17</f>
        <v>4747.0782621199996</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8"/>
      <c r="W153" s="38"/>
      <c r="X153" s="38"/>
      <c r="Y153" s="38"/>
      <c r="Z153" s="38"/>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8"/>
      <c r="W154" s="38"/>
      <c r="X154" s="38"/>
      <c r="Y154" s="38"/>
      <c r="Z154" s="38"/>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-252394.05246888823</v>
      </c>
      <c r="O155" s="119"/>
      <c r="P155" s="118">
        <f>СВЦЭМ!$D$12+'СЕТ СН'!$F$10-'СЕТ СН'!$G$18</f>
        <v>-608118.51246888831</v>
      </c>
      <c r="Q155" s="119"/>
      <c r="R155" s="118">
        <f>СВЦЭМ!$D$12+'СЕТ СН'!$F$10-'СЕТ СН'!$H$18</f>
        <v>-963842.97246888827</v>
      </c>
      <c r="S155" s="119"/>
      <c r="T155" s="118">
        <f>СВЦЭМ!$D$12+'СЕТ СН'!$F$10-'СЕТ СН'!$I$18</f>
        <v>-1000853.4824688883</v>
      </c>
      <c r="U155" s="119"/>
      <c r="V155" s="39"/>
      <c r="W155" s="39"/>
      <c r="X155" s="39"/>
      <c r="Y155" s="29"/>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0" customWidth="1"/>
    <col min="2" max="25" width="10.25" style="40" customWidth="1"/>
    <col min="26" max="26" width="9" style="29"/>
    <col min="27" max="27" width="11.25" style="29" customWidth="1"/>
    <col min="28" max="16384" width="9" style="29"/>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мае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01.05.2017</v>
      </c>
      <c r="B12" s="35">
        <f>SUMIFS(СВЦЭМ!$C$34:$C$777,СВЦЭМ!$A$34:$A$777,$A12,СВЦЭМ!$B$34:$B$777,B$11)+'СЕТ СН'!$F$9+СВЦЭМ!$D$10+'СЕТ СН'!$F$6-'СЕТ СН'!$F$19</f>
        <v>1002.9970318699998</v>
      </c>
      <c r="C12" s="35">
        <f>SUMIFS(СВЦЭМ!$C$34:$C$777,СВЦЭМ!$A$34:$A$777,$A12,СВЦЭМ!$B$34:$B$777,C$11)+'СЕТ СН'!$F$9+СВЦЭМ!$D$10+'СЕТ СН'!$F$6-'СЕТ СН'!$F$19</f>
        <v>1005.9610108299999</v>
      </c>
      <c r="D12" s="35">
        <f>SUMIFS(СВЦЭМ!$C$34:$C$777,СВЦЭМ!$A$34:$A$777,$A12,СВЦЭМ!$B$34:$B$777,D$11)+'СЕТ СН'!$F$9+СВЦЭМ!$D$10+'СЕТ СН'!$F$6-'СЕТ СН'!$F$19</f>
        <v>1135.8484467499998</v>
      </c>
      <c r="E12" s="35">
        <f>SUMIFS(СВЦЭМ!$C$34:$C$777,СВЦЭМ!$A$34:$A$777,$A12,СВЦЭМ!$B$34:$B$777,E$11)+'СЕТ СН'!$F$9+СВЦЭМ!$D$10+'СЕТ СН'!$F$6-'СЕТ СН'!$F$19</f>
        <v>1149.3931002300001</v>
      </c>
      <c r="F12" s="35">
        <f>SUMIFS(СВЦЭМ!$C$34:$C$777,СВЦЭМ!$A$34:$A$777,$A12,СВЦЭМ!$B$34:$B$777,F$11)+'СЕТ СН'!$F$9+СВЦЭМ!$D$10+'СЕТ СН'!$F$6-'СЕТ СН'!$F$19</f>
        <v>1153.73627502</v>
      </c>
      <c r="G12" s="35">
        <f>SUMIFS(СВЦЭМ!$C$34:$C$777,СВЦЭМ!$A$34:$A$777,$A12,СВЦЭМ!$B$34:$B$777,G$11)+'СЕТ СН'!$F$9+СВЦЭМ!$D$10+'СЕТ СН'!$F$6-'СЕТ СН'!$F$19</f>
        <v>1146.91102396</v>
      </c>
      <c r="H12" s="35">
        <f>SUMIFS(СВЦЭМ!$C$34:$C$777,СВЦЭМ!$A$34:$A$777,$A12,СВЦЭМ!$B$34:$B$777,H$11)+'СЕТ СН'!$F$9+СВЦЭМ!$D$10+'СЕТ СН'!$F$6-'СЕТ СН'!$F$19</f>
        <v>1123.46386394</v>
      </c>
      <c r="I12" s="35">
        <f>SUMIFS(СВЦЭМ!$C$34:$C$777,СВЦЭМ!$A$34:$A$777,$A12,СВЦЭМ!$B$34:$B$777,I$11)+'СЕТ СН'!$F$9+СВЦЭМ!$D$10+'СЕТ СН'!$F$6-'СЕТ СН'!$F$19</f>
        <v>1002.8022972899998</v>
      </c>
      <c r="J12" s="35">
        <f>SUMIFS(СВЦЭМ!$C$34:$C$777,СВЦЭМ!$A$34:$A$777,$A12,СВЦЭМ!$B$34:$B$777,J$11)+'СЕТ СН'!$F$9+СВЦЭМ!$D$10+'СЕТ СН'!$F$6-'СЕТ СН'!$F$19</f>
        <v>882.17072769000015</v>
      </c>
      <c r="K12" s="35">
        <f>SUMIFS(СВЦЭМ!$C$34:$C$777,СВЦЭМ!$A$34:$A$777,$A12,СВЦЭМ!$B$34:$B$777,K$11)+'СЕТ СН'!$F$9+СВЦЭМ!$D$10+'СЕТ СН'!$F$6-'СЕТ СН'!$F$19</f>
        <v>808.83135043999982</v>
      </c>
      <c r="L12" s="35">
        <f>SUMIFS(СВЦЭМ!$C$34:$C$777,СВЦЭМ!$A$34:$A$777,$A12,СВЦЭМ!$B$34:$B$777,L$11)+'СЕТ СН'!$F$9+СВЦЭМ!$D$10+'СЕТ СН'!$F$6-'СЕТ СН'!$F$19</f>
        <v>766.97084468999992</v>
      </c>
      <c r="M12" s="35">
        <f>SUMIFS(СВЦЭМ!$C$34:$C$777,СВЦЭМ!$A$34:$A$777,$A12,СВЦЭМ!$B$34:$B$777,M$11)+'СЕТ СН'!$F$9+СВЦЭМ!$D$10+'СЕТ СН'!$F$6-'СЕТ СН'!$F$19</f>
        <v>765.65229055999998</v>
      </c>
      <c r="N12" s="35">
        <f>SUMIFS(СВЦЭМ!$C$34:$C$777,СВЦЭМ!$A$34:$A$777,$A12,СВЦЭМ!$B$34:$B$777,N$11)+'СЕТ СН'!$F$9+СВЦЭМ!$D$10+'СЕТ СН'!$F$6-'СЕТ СН'!$F$19</f>
        <v>757.77917011</v>
      </c>
      <c r="O12" s="35">
        <f>SUMIFS(СВЦЭМ!$C$34:$C$777,СВЦЭМ!$A$34:$A$777,$A12,СВЦЭМ!$B$34:$B$777,O$11)+'СЕТ СН'!$F$9+СВЦЭМ!$D$10+'СЕТ СН'!$F$6-'СЕТ СН'!$F$19</f>
        <v>753.06329284000003</v>
      </c>
      <c r="P12" s="35">
        <f>SUMIFS(СВЦЭМ!$C$34:$C$777,СВЦЭМ!$A$34:$A$777,$A12,СВЦЭМ!$B$34:$B$777,P$11)+'СЕТ СН'!$F$9+СВЦЭМ!$D$10+'СЕТ СН'!$F$6-'СЕТ СН'!$F$19</f>
        <v>751.81001081000022</v>
      </c>
      <c r="Q12" s="35">
        <f>SUMIFS(СВЦЭМ!$C$34:$C$777,СВЦЭМ!$A$34:$A$777,$A12,СВЦЭМ!$B$34:$B$777,Q$11)+'СЕТ СН'!$F$9+СВЦЭМ!$D$10+'СЕТ СН'!$F$6-'СЕТ СН'!$F$19</f>
        <v>749.81664377000016</v>
      </c>
      <c r="R12" s="35">
        <f>SUMIFS(СВЦЭМ!$C$34:$C$777,СВЦЭМ!$A$34:$A$777,$A12,СВЦЭМ!$B$34:$B$777,R$11)+'СЕТ СН'!$F$9+СВЦЭМ!$D$10+'СЕТ СН'!$F$6-'СЕТ СН'!$F$19</f>
        <v>748.12731336000024</v>
      </c>
      <c r="S12" s="35">
        <f>SUMIFS(СВЦЭМ!$C$34:$C$777,СВЦЭМ!$A$34:$A$777,$A12,СВЦЭМ!$B$34:$B$777,S$11)+'СЕТ СН'!$F$9+СВЦЭМ!$D$10+'СЕТ СН'!$F$6-'СЕТ СН'!$F$19</f>
        <v>750.23692843000026</v>
      </c>
      <c r="T12" s="35">
        <f>SUMIFS(СВЦЭМ!$C$34:$C$777,СВЦЭМ!$A$34:$A$777,$A12,СВЦЭМ!$B$34:$B$777,T$11)+'СЕТ СН'!$F$9+СВЦЭМ!$D$10+'СЕТ СН'!$F$6-'СЕТ СН'!$F$19</f>
        <v>742.62130172000025</v>
      </c>
      <c r="U12" s="35">
        <f>SUMIFS(СВЦЭМ!$C$34:$C$777,СВЦЭМ!$A$34:$A$777,$A12,СВЦЭМ!$B$34:$B$777,U$11)+'СЕТ СН'!$F$9+СВЦЭМ!$D$10+'СЕТ СН'!$F$6-'СЕТ СН'!$F$19</f>
        <v>734.28421063999986</v>
      </c>
      <c r="V12" s="35">
        <f>SUMIFS(СВЦЭМ!$C$34:$C$777,СВЦЭМ!$A$34:$A$777,$A12,СВЦЭМ!$B$34:$B$777,V$11)+'СЕТ СН'!$F$9+СВЦЭМ!$D$10+'СЕТ СН'!$F$6-'СЕТ СН'!$F$19</f>
        <v>726.91312203999996</v>
      </c>
      <c r="W12" s="35">
        <f>SUMIFS(СВЦЭМ!$C$34:$C$777,СВЦЭМ!$A$34:$A$777,$A12,СВЦЭМ!$B$34:$B$777,W$11)+'СЕТ СН'!$F$9+СВЦЭМ!$D$10+'СЕТ СН'!$F$6-'СЕТ СН'!$F$19</f>
        <v>772.24985526</v>
      </c>
      <c r="X12" s="35">
        <f>SUMIFS(СВЦЭМ!$C$34:$C$777,СВЦЭМ!$A$34:$A$777,$A12,СВЦЭМ!$B$34:$B$777,X$11)+'СЕТ СН'!$F$9+СВЦЭМ!$D$10+'СЕТ СН'!$F$6-'СЕТ СН'!$F$19</f>
        <v>872.28480801000023</v>
      </c>
      <c r="Y12" s="35">
        <f>SUMIFS(СВЦЭМ!$C$34:$C$777,СВЦЭМ!$A$34:$A$777,$A12,СВЦЭМ!$B$34:$B$777,Y$11)+'СЕТ СН'!$F$9+СВЦЭМ!$D$10+'СЕТ СН'!$F$6-'СЕТ СН'!$F$19</f>
        <v>932.64104033000012</v>
      </c>
      <c r="AA12" s="36"/>
    </row>
    <row r="13" spans="1:27" ht="15.75" x14ac:dyDescent="0.2">
      <c r="A13" s="34">
        <f>A12+1</f>
        <v>42857</v>
      </c>
      <c r="B13" s="35">
        <f>SUMIFS(СВЦЭМ!$C$34:$C$777,СВЦЭМ!$A$34:$A$777,$A13,СВЦЭМ!$B$34:$B$777,B$11)+'СЕТ СН'!$F$9+СВЦЭМ!$D$10+'СЕТ СН'!$F$6-'СЕТ СН'!$F$19</f>
        <v>951.38891951999994</v>
      </c>
      <c r="C13" s="35">
        <f>SUMIFS(СВЦЭМ!$C$34:$C$777,СВЦЭМ!$A$34:$A$777,$A13,СВЦЭМ!$B$34:$B$777,C$11)+'СЕТ СН'!$F$9+СВЦЭМ!$D$10+'СЕТ СН'!$F$6-'СЕТ СН'!$F$19</f>
        <v>967.32362889000024</v>
      </c>
      <c r="D13" s="35">
        <f>SUMIFS(СВЦЭМ!$C$34:$C$777,СВЦЭМ!$A$34:$A$777,$A13,СВЦЭМ!$B$34:$B$777,D$11)+'СЕТ СН'!$F$9+СВЦЭМ!$D$10+'СЕТ СН'!$F$6-'СЕТ СН'!$F$19</f>
        <v>1100.7311815500002</v>
      </c>
      <c r="E13" s="35">
        <f>SUMIFS(СВЦЭМ!$C$34:$C$777,СВЦЭМ!$A$34:$A$777,$A13,СВЦЭМ!$B$34:$B$777,E$11)+'СЕТ СН'!$F$9+СВЦЭМ!$D$10+'СЕТ СН'!$F$6-'СЕТ СН'!$F$19</f>
        <v>1114.1623677299999</v>
      </c>
      <c r="F13" s="35">
        <f>SUMIFS(СВЦЭМ!$C$34:$C$777,СВЦЭМ!$A$34:$A$777,$A13,СВЦЭМ!$B$34:$B$777,F$11)+'СЕТ СН'!$F$9+СВЦЭМ!$D$10+'СЕТ СН'!$F$6-'СЕТ СН'!$F$19</f>
        <v>1114.4246242700001</v>
      </c>
      <c r="G13" s="35">
        <f>SUMIFS(СВЦЭМ!$C$34:$C$777,СВЦЭМ!$A$34:$A$777,$A13,СВЦЭМ!$B$34:$B$777,G$11)+'СЕТ СН'!$F$9+СВЦЭМ!$D$10+'СЕТ СН'!$F$6-'СЕТ СН'!$F$19</f>
        <v>1103.3942634800001</v>
      </c>
      <c r="H13" s="35">
        <f>SUMIFS(СВЦЭМ!$C$34:$C$777,СВЦЭМ!$A$34:$A$777,$A13,СВЦЭМ!$B$34:$B$777,H$11)+'СЕТ СН'!$F$9+СВЦЭМ!$D$10+'СЕТ СН'!$F$6-'СЕТ СН'!$F$19</f>
        <v>1066.0936577100001</v>
      </c>
      <c r="I13" s="35">
        <f>SUMIFS(СВЦЭМ!$C$34:$C$777,СВЦЭМ!$A$34:$A$777,$A13,СВЦЭМ!$B$34:$B$777,I$11)+'СЕТ СН'!$F$9+СВЦЭМ!$D$10+'СЕТ СН'!$F$6-'СЕТ СН'!$F$19</f>
        <v>919.94813633000012</v>
      </c>
      <c r="J13" s="35">
        <f>SUMIFS(СВЦЭМ!$C$34:$C$777,СВЦЭМ!$A$34:$A$777,$A13,СВЦЭМ!$B$34:$B$777,J$11)+'СЕТ СН'!$F$9+СВЦЭМ!$D$10+'СЕТ СН'!$F$6-'СЕТ СН'!$F$19</f>
        <v>873.99799114999996</v>
      </c>
      <c r="K13" s="35">
        <f>SUMIFS(СВЦЭМ!$C$34:$C$777,СВЦЭМ!$A$34:$A$777,$A13,СВЦЭМ!$B$34:$B$777,K$11)+'СЕТ СН'!$F$9+СВЦЭМ!$D$10+'СЕТ СН'!$F$6-'СЕТ СН'!$F$19</f>
        <v>817.73338560999991</v>
      </c>
      <c r="L13" s="35">
        <f>SUMIFS(СВЦЭМ!$C$34:$C$777,СВЦЭМ!$A$34:$A$777,$A13,СВЦЭМ!$B$34:$B$777,L$11)+'СЕТ СН'!$F$9+СВЦЭМ!$D$10+'СЕТ СН'!$F$6-'СЕТ СН'!$F$19</f>
        <v>757.76229865999994</v>
      </c>
      <c r="M13" s="35">
        <f>SUMIFS(СВЦЭМ!$C$34:$C$777,СВЦЭМ!$A$34:$A$777,$A13,СВЦЭМ!$B$34:$B$777,M$11)+'СЕТ СН'!$F$9+СВЦЭМ!$D$10+'СЕТ СН'!$F$6-'СЕТ СН'!$F$19</f>
        <v>765.24252878000016</v>
      </c>
      <c r="N13" s="35">
        <f>SUMIFS(СВЦЭМ!$C$34:$C$777,СВЦЭМ!$A$34:$A$777,$A13,СВЦЭМ!$B$34:$B$777,N$11)+'СЕТ СН'!$F$9+СВЦЭМ!$D$10+'СЕТ СН'!$F$6-'СЕТ СН'!$F$19</f>
        <v>765.7875269000001</v>
      </c>
      <c r="O13" s="35">
        <f>SUMIFS(СВЦЭМ!$C$34:$C$777,СВЦЭМ!$A$34:$A$777,$A13,СВЦЭМ!$B$34:$B$777,O$11)+'СЕТ СН'!$F$9+СВЦЭМ!$D$10+'СЕТ СН'!$F$6-'СЕТ СН'!$F$19</f>
        <v>766.72482335999985</v>
      </c>
      <c r="P13" s="35">
        <f>SUMIFS(СВЦЭМ!$C$34:$C$777,СВЦЭМ!$A$34:$A$777,$A13,СВЦЭМ!$B$34:$B$777,P$11)+'СЕТ СН'!$F$9+СВЦЭМ!$D$10+'СЕТ СН'!$F$6-'СЕТ СН'!$F$19</f>
        <v>770.6495175</v>
      </c>
      <c r="Q13" s="35">
        <f>SUMIFS(СВЦЭМ!$C$34:$C$777,СВЦЭМ!$A$34:$A$777,$A13,СВЦЭМ!$B$34:$B$777,Q$11)+'СЕТ СН'!$F$9+СВЦЭМ!$D$10+'СЕТ СН'!$F$6-'СЕТ СН'!$F$19</f>
        <v>772.33733703999997</v>
      </c>
      <c r="R13" s="35">
        <f>SUMIFS(СВЦЭМ!$C$34:$C$777,СВЦЭМ!$A$34:$A$777,$A13,СВЦЭМ!$B$34:$B$777,R$11)+'СЕТ СН'!$F$9+СВЦЭМ!$D$10+'СЕТ СН'!$F$6-'СЕТ СН'!$F$19</f>
        <v>768.64746921999995</v>
      </c>
      <c r="S13" s="35">
        <f>SUMIFS(СВЦЭМ!$C$34:$C$777,СВЦЭМ!$A$34:$A$777,$A13,СВЦЭМ!$B$34:$B$777,S$11)+'СЕТ СН'!$F$9+СВЦЭМ!$D$10+'СЕТ СН'!$F$6-'СЕТ СН'!$F$19</f>
        <v>778.96985185999984</v>
      </c>
      <c r="T13" s="35">
        <f>SUMIFS(СВЦЭМ!$C$34:$C$777,СВЦЭМ!$A$34:$A$777,$A13,СВЦЭМ!$B$34:$B$777,T$11)+'СЕТ СН'!$F$9+СВЦЭМ!$D$10+'СЕТ СН'!$F$6-'СЕТ СН'!$F$19</f>
        <v>774.39327503999993</v>
      </c>
      <c r="U13" s="35">
        <f>SUMIFS(СВЦЭМ!$C$34:$C$777,СВЦЭМ!$A$34:$A$777,$A13,СВЦЭМ!$B$34:$B$777,U$11)+'СЕТ СН'!$F$9+СВЦЭМ!$D$10+'СЕТ СН'!$F$6-'СЕТ СН'!$F$19</f>
        <v>765.49389441999983</v>
      </c>
      <c r="V13" s="35">
        <f>SUMIFS(СВЦЭМ!$C$34:$C$777,СВЦЭМ!$A$34:$A$777,$A13,СВЦЭМ!$B$34:$B$777,V$11)+'СЕТ СН'!$F$9+СВЦЭМ!$D$10+'СЕТ СН'!$F$6-'СЕТ СН'!$F$19</f>
        <v>743.15713675999996</v>
      </c>
      <c r="W13" s="35">
        <f>SUMIFS(СВЦЭМ!$C$34:$C$777,СВЦЭМ!$A$34:$A$777,$A13,СВЦЭМ!$B$34:$B$777,W$11)+'СЕТ СН'!$F$9+СВЦЭМ!$D$10+'СЕТ СН'!$F$6-'СЕТ СН'!$F$19</f>
        <v>799.81676139000001</v>
      </c>
      <c r="X13" s="35">
        <f>SUMIFS(СВЦЭМ!$C$34:$C$777,СВЦЭМ!$A$34:$A$777,$A13,СВЦЭМ!$B$34:$B$777,X$11)+'СЕТ СН'!$F$9+СВЦЭМ!$D$10+'СЕТ СН'!$F$6-'СЕТ СН'!$F$19</f>
        <v>833.80845219999992</v>
      </c>
      <c r="Y13" s="35">
        <f>SUMIFS(СВЦЭМ!$C$34:$C$777,СВЦЭМ!$A$34:$A$777,$A13,СВЦЭМ!$B$34:$B$777,Y$11)+'СЕТ СН'!$F$9+СВЦЭМ!$D$10+'СЕТ СН'!$F$6-'СЕТ СН'!$F$19</f>
        <v>927.31527981999989</v>
      </c>
    </row>
    <row r="14" spans="1:27" ht="15.75" x14ac:dyDescent="0.2">
      <c r="A14" s="34">
        <f t="shared" ref="A14:A42" si="0">A13+1</f>
        <v>42858</v>
      </c>
      <c r="B14" s="35">
        <f>SUMIFS(СВЦЭМ!$C$34:$C$777,СВЦЭМ!$A$34:$A$777,$A14,СВЦЭМ!$B$34:$B$777,B$11)+'СЕТ СН'!$F$9+СВЦЭМ!$D$10+'СЕТ СН'!$F$6-'СЕТ СН'!$F$19</f>
        <v>1017.17783482</v>
      </c>
      <c r="C14" s="35">
        <f>SUMIFS(СВЦЭМ!$C$34:$C$777,СВЦЭМ!$A$34:$A$777,$A14,СВЦЭМ!$B$34:$B$777,C$11)+'СЕТ СН'!$F$9+СВЦЭМ!$D$10+'СЕТ СН'!$F$6-'СЕТ СН'!$F$19</f>
        <v>1022.38345897</v>
      </c>
      <c r="D14" s="35">
        <f>SUMIFS(СВЦЭМ!$C$34:$C$777,СВЦЭМ!$A$34:$A$777,$A14,СВЦЭМ!$B$34:$B$777,D$11)+'СЕТ СН'!$F$9+СВЦЭМ!$D$10+'СЕТ СН'!$F$6-'СЕТ СН'!$F$19</f>
        <v>1109.83626198</v>
      </c>
      <c r="E14" s="35">
        <f>SUMIFS(СВЦЭМ!$C$34:$C$777,СВЦЭМ!$A$34:$A$777,$A14,СВЦЭМ!$B$34:$B$777,E$11)+'СЕТ СН'!$F$9+СВЦЭМ!$D$10+'СЕТ СН'!$F$6-'СЕТ СН'!$F$19</f>
        <v>1116.7778405700001</v>
      </c>
      <c r="F14" s="35">
        <f>SUMIFS(СВЦЭМ!$C$34:$C$777,СВЦЭМ!$A$34:$A$777,$A14,СВЦЭМ!$B$34:$B$777,F$11)+'СЕТ СН'!$F$9+СВЦЭМ!$D$10+'СЕТ СН'!$F$6-'СЕТ СН'!$F$19</f>
        <v>1119.5841731999999</v>
      </c>
      <c r="G14" s="35">
        <f>SUMIFS(СВЦЭМ!$C$34:$C$777,СВЦЭМ!$A$34:$A$777,$A14,СВЦЭМ!$B$34:$B$777,G$11)+'СЕТ СН'!$F$9+СВЦЭМ!$D$10+'СЕТ СН'!$F$6-'СЕТ СН'!$F$19</f>
        <v>1103.04221646</v>
      </c>
      <c r="H14" s="35">
        <f>SUMIFS(СВЦЭМ!$C$34:$C$777,СВЦЭМ!$A$34:$A$777,$A14,СВЦЭМ!$B$34:$B$777,H$11)+'СЕТ СН'!$F$9+СВЦЭМ!$D$10+'СЕТ СН'!$F$6-'СЕТ СН'!$F$19</f>
        <v>1094.2363947700001</v>
      </c>
      <c r="I14" s="35">
        <f>SUMIFS(СВЦЭМ!$C$34:$C$777,СВЦЭМ!$A$34:$A$777,$A14,СВЦЭМ!$B$34:$B$777,I$11)+'СЕТ СН'!$F$9+СВЦЭМ!$D$10+'СЕТ СН'!$F$6-'СЕТ СН'!$F$19</f>
        <v>966.45977915999993</v>
      </c>
      <c r="J14" s="35">
        <f>SUMIFS(СВЦЭМ!$C$34:$C$777,СВЦЭМ!$A$34:$A$777,$A14,СВЦЭМ!$B$34:$B$777,J$11)+'СЕТ СН'!$F$9+СВЦЭМ!$D$10+'СЕТ СН'!$F$6-'СЕТ СН'!$F$19</f>
        <v>863.79203521999989</v>
      </c>
      <c r="K14" s="35">
        <f>SUMIFS(СВЦЭМ!$C$34:$C$777,СВЦЭМ!$A$34:$A$777,$A14,СВЦЭМ!$B$34:$B$777,K$11)+'СЕТ СН'!$F$9+СВЦЭМ!$D$10+'СЕТ СН'!$F$6-'СЕТ СН'!$F$19</f>
        <v>764.09415047999983</v>
      </c>
      <c r="L14" s="35">
        <f>SUMIFS(СВЦЭМ!$C$34:$C$777,СВЦЭМ!$A$34:$A$777,$A14,СВЦЭМ!$B$34:$B$777,L$11)+'СЕТ СН'!$F$9+СВЦЭМ!$D$10+'СЕТ СН'!$F$6-'СЕТ СН'!$F$19</f>
        <v>696.11088689999997</v>
      </c>
      <c r="M14" s="35">
        <f>SUMIFS(СВЦЭМ!$C$34:$C$777,СВЦЭМ!$A$34:$A$777,$A14,СВЦЭМ!$B$34:$B$777,M$11)+'СЕТ СН'!$F$9+СВЦЭМ!$D$10+'СЕТ СН'!$F$6-'СЕТ СН'!$F$19</f>
        <v>699.55703477999987</v>
      </c>
      <c r="N14" s="35">
        <f>SUMIFS(СВЦЭМ!$C$34:$C$777,СВЦЭМ!$A$34:$A$777,$A14,СВЦЭМ!$B$34:$B$777,N$11)+'СЕТ СН'!$F$9+СВЦЭМ!$D$10+'СЕТ СН'!$F$6-'СЕТ СН'!$F$19</f>
        <v>717.90475396000011</v>
      </c>
      <c r="O14" s="35">
        <f>SUMIFS(СВЦЭМ!$C$34:$C$777,СВЦЭМ!$A$34:$A$777,$A14,СВЦЭМ!$B$34:$B$777,O$11)+'СЕТ СН'!$F$9+СВЦЭМ!$D$10+'СЕТ СН'!$F$6-'СЕТ СН'!$F$19</f>
        <v>707.08527206999997</v>
      </c>
      <c r="P14" s="35">
        <f>SUMIFS(СВЦЭМ!$C$34:$C$777,СВЦЭМ!$A$34:$A$777,$A14,СВЦЭМ!$B$34:$B$777,P$11)+'СЕТ СН'!$F$9+СВЦЭМ!$D$10+'СЕТ СН'!$F$6-'СЕТ СН'!$F$19</f>
        <v>723.66153111999984</v>
      </c>
      <c r="Q14" s="35">
        <f>SUMIFS(СВЦЭМ!$C$34:$C$777,СВЦЭМ!$A$34:$A$777,$A14,СВЦЭМ!$B$34:$B$777,Q$11)+'СЕТ СН'!$F$9+СВЦЭМ!$D$10+'СЕТ СН'!$F$6-'СЕТ СН'!$F$19</f>
        <v>726.95657109000012</v>
      </c>
      <c r="R14" s="35">
        <f>SUMIFS(СВЦЭМ!$C$34:$C$777,СВЦЭМ!$A$34:$A$777,$A14,СВЦЭМ!$B$34:$B$777,R$11)+'СЕТ СН'!$F$9+СВЦЭМ!$D$10+'СЕТ СН'!$F$6-'СЕТ СН'!$F$19</f>
        <v>731.4519564000002</v>
      </c>
      <c r="S14" s="35">
        <f>SUMIFS(СВЦЭМ!$C$34:$C$777,СВЦЭМ!$A$34:$A$777,$A14,СВЦЭМ!$B$34:$B$777,S$11)+'СЕТ СН'!$F$9+СВЦЭМ!$D$10+'СЕТ СН'!$F$6-'СЕТ СН'!$F$19</f>
        <v>725.21384411000008</v>
      </c>
      <c r="T14" s="35">
        <f>SUMIFS(СВЦЭМ!$C$34:$C$777,СВЦЭМ!$A$34:$A$777,$A14,СВЦЭМ!$B$34:$B$777,T$11)+'СЕТ СН'!$F$9+СВЦЭМ!$D$10+'СЕТ СН'!$F$6-'СЕТ СН'!$F$19</f>
        <v>703.62137230000008</v>
      </c>
      <c r="U14" s="35">
        <f>SUMIFS(СВЦЭМ!$C$34:$C$777,СВЦЭМ!$A$34:$A$777,$A14,СВЦЭМ!$B$34:$B$777,U$11)+'СЕТ СН'!$F$9+СВЦЭМ!$D$10+'СЕТ СН'!$F$6-'СЕТ СН'!$F$19</f>
        <v>704.37733651000008</v>
      </c>
      <c r="V14" s="35">
        <f>SUMIFS(СВЦЭМ!$C$34:$C$777,СВЦЭМ!$A$34:$A$777,$A14,СВЦЭМ!$B$34:$B$777,V$11)+'СЕТ СН'!$F$9+СВЦЭМ!$D$10+'СЕТ СН'!$F$6-'СЕТ СН'!$F$19</f>
        <v>684.82883890999983</v>
      </c>
      <c r="W14" s="35">
        <f>SUMIFS(СВЦЭМ!$C$34:$C$777,СВЦЭМ!$A$34:$A$777,$A14,СВЦЭМ!$B$34:$B$777,W$11)+'СЕТ СН'!$F$9+СВЦЭМ!$D$10+'СЕТ СН'!$F$6-'СЕТ СН'!$F$19</f>
        <v>726.97644687999991</v>
      </c>
      <c r="X14" s="35">
        <f>SUMIFS(СВЦЭМ!$C$34:$C$777,СВЦЭМ!$A$34:$A$777,$A14,СВЦЭМ!$B$34:$B$777,X$11)+'СЕТ СН'!$F$9+СВЦЭМ!$D$10+'СЕТ СН'!$F$6-'СЕТ СН'!$F$19</f>
        <v>835.63673737999989</v>
      </c>
      <c r="Y14" s="35">
        <f>SUMIFS(СВЦЭМ!$C$34:$C$777,СВЦЭМ!$A$34:$A$777,$A14,СВЦЭМ!$B$34:$B$777,Y$11)+'СЕТ СН'!$F$9+СВЦЭМ!$D$10+'СЕТ СН'!$F$6-'СЕТ СН'!$F$19</f>
        <v>949.12494241000013</v>
      </c>
    </row>
    <row r="15" spans="1:27" ht="15.75" x14ac:dyDescent="0.2">
      <c r="A15" s="34">
        <f t="shared" si="0"/>
        <v>42859</v>
      </c>
      <c r="B15" s="35">
        <f>SUMIFS(СВЦЭМ!$C$34:$C$777,СВЦЭМ!$A$34:$A$777,$A15,СВЦЭМ!$B$34:$B$777,B$11)+'СЕТ СН'!$F$9+СВЦЭМ!$D$10+'СЕТ СН'!$F$6-'СЕТ СН'!$F$19</f>
        <v>1018.6077434399999</v>
      </c>
      <c r="C15" s="35">
        <f>SUMIFS(СВЦЭМ!$C$34:$C$777,СВЦЭМ!$A$34:$A$777,$A15,СВЦЭМ!$B$34:$B$777,C$11)+'СЕТ СН'!$F$9+СВЦЭМ!$D$10+'СЕТ СН'!$F$6-'СЕТ СН'!$F$19</f>
        <v>1013.8221014400001</v>
      </c>
      <c r="D15" s="35">
        <f>SUMIFS(СВЦЭМ!$C$34:$C$777,СВЦЭМ!$A$34:$A$777,$A15,СВЦЭМ!$B$34:$B$777,D$11)+'СЕТ СН'!$F$9+СВЦЭМ!$D$10+'СЕТ СН'!$F$6-'СЕТ СН'!$F$19</f>
        <v>1114.5704265200002</v>
      </c>
      <c r="E15" s="35">
        <f>SUMIFS(СВЦЭМ!$C$34:$C$777,СВЦЭМ!$A$34:$A$777,$A15,СВЦЭМ!$B$34:$B$777,E$11)+'СЕТ СН'!$F$9+СВЦЭМ!$D$10+'СЕТ СН'!$F$6-'СЕТ СН'!$F$19</f>
        <v>1126.92994967</v>
      </c>
      <c r="F15" s="35">
        <f>SUMIFS(СВЦЭМ!$C$34:$C$777,СВЦЭМ!$A$34:$A$777,$A15,СВЦЭМ!$B$34:$B$777,F$11)+'СЕТ СН'!$F$9+СВЦЭМ!$D$10+'СЕТ СН'!$F$6-'СЕТ СН'!$F$19</f>
        <v>1127.08708295</v>
      </c>
      <c r="G15" s="35">
        <f>SUMIFS(СВЦЭМ!$C$34:$C$777,СВЦЭМ!$A$34:$A$777,$A15,СВЦЭМ!$B$34:$B$777,G$11)+'СЕТ СН'!$F$9+СВЦЭМ!$D$10+'СЕТ СН'!$F$6-'СЕТ СН'!$F$19</f>
        <v>1132.5858021200002</v>
      </c>
      <c r="H15" s="35">
        <f>SUMIFS(СВЦЭМ!$C$34:$C$777,СВЦЭМ!$A$34:$A$777,$A15,СВЦЭМ!$B$34:$B$777,H$11)+'СЕТ СН'!$F$9+СВЦЭМ!$D$10+'СЕТ СН'!$F$6-'СЕТ СН'!$F$19</f>
        <v>1123.2193406599999</v>
      </c>
      <c r="I15" s="35">
        <f>SUMIFS(СВЦЭМ!$C$34:$C$777,СВЦЭМ!$A$34:$A$777,$A15,СВЦЭМ!$B$34:$B$777,I$11)+'СЕТ СН'!$F$9+СВЦЭМ!$D$10+'СЕТ СН'!$F$6-'СЕТ СН'!$F$19</f>
        <v>967.93501586000002</v>
      </c>
      <c r="J15" s="35">
        <f>SUMIFS(СВЦЭМ!$C$34:$C$777,СВЦЭМ!$A$34:$A$777,$A15,СВЦЭМ!$B$34:$B$777,J$11)+'СЕТ СН'!$F$9+СВЦЭМ!$D$10+'СЕТ СН'!$F$6-'СЕТ СН'!$F$19</f>
        <v>889.08443358000022</v>
      </c>
      <c r="K15" s="35">
        <f>SUMIFS(СВЦЭМ!$C$34:$C$777,СВЦЭМ!$A$34:$A$777,$A15,СВЦЭМ!$B$34:$B$777,K$11)+'СЕТ СН'!$F$9+СВЦЭМ!$D$10+'СЕТ СН'!$F$6-'СЕТ СН'!$F$19</f>
        <v>792.79713648000006</v>
      </c>
      <c r="L15" s="35">
        <f>SUMIFS(СВЦЭМ!$C$34:$C$777,СВЦЭМ!$A$34:$A$777,$A15,СВЦЭМ!$B$34:$B$777,L$11)+'СЕТ СН'!$F$9+СВЦЭМ!$D$10+'СЕТ СН'!$F$6-'СЕТ СН'!$F$19</f>
        <v>726.57212732000016</v>
      </c>
      <c r="M15" s="35">
        <f>SUMIFS(СВЦЭМ!$C$34:$C$777,СВЦЭМ!$A$34:$A$777,$A15,СВЦЭМ!$B$34:$B$777,M$11)+'СЕТ СН'!$F$9+СВЦЭМ!$D$10+'СЕТ СН'!$F$6-'СЕТ СН'!$F$19</f>
        <v>732.94971190000024</v>
      </c>
      <c r="N15" s="35">
        <f>SUMIFS(СВЦЭМ!$C$34:$C$777,СВЦЭМ!$A$34:$A$777,$A15,СВЦЭМ!$B$34:$B$777,N$11)+'СЕТ СН'!$F$9+СВЦЭМ!$D$10+'СЕТ СН'!$F$6-'СЕТ СН'!$F$19</f>
        <v>736.33403032000024</v>
      </c>
      <c r="O15" s="35">
        <f>SUMIFS(СВЦЭМ!$C$34:$C$777,СВЦЭМ!$A$34:$A$777,$A15,СВЦЭМ!$B$34:$B$777,O$11)+'СЕТ СН'!$F$9+СВЦЭМ!$D$10+'СЕТ СН'!$F$6-'СЕТ СН'!$F$19</f>
        <v>734.43726260999983</v>
      </c>
      <c r="P15" s="35">
        <f>SUMIFS(СВЦЭМ!$C$34:$C$777,СВЦЭМ!$A$34:$A$777,$A15,СВЦЭМ!$B$34:$B$777,P$11)+'СЕТ СН'!$F$9+СВЦЭМ!$D$10+'СЕТ СН'!$F$6-'СЕТ СН'!$F$19</f>
        <v>752.61961340000016</v>
      </c>
      <c r="Q15" s="35">
        <f>SUMIFS(СВЦЭМ!$C$34:$C$777,СВЦЭМ!$A$34:$A$777,$A15,СВЦЭМ!$B$34:$B$777,Q$11)+'СЕТ СН'!$F$9+СВЦЭМ!$D$10+'СЕТ СН'!$F$6-'СЕТ СН'!$F$19</f>
        <v>756.0070000300002</v>
      </c>
      <c r="R15" s="35">
        <f>SUMIFS(СВЦЭМ!$C$34:$C$777,СВЦЭМ!$A$34:$A$777,$A15,СВЦЭМ!$B$34:$B$777,R$11)+'СЕТ СН'!$F$9+СВЦЭМ!$D$10+'СЕТ СН'!$F$6-'СЕТ СН'!$F$19</f>
        <v>763.79822345000002</v>
      </c>
      <c r="S15" s="35">
        <f>SUMIFS(СВЦЭМ!$C$34:$C$777,СВЦЭМ!$A$34:$A$777,$A15,СВЦЭМ!$B$34:$B$777,S$11)+'СЕТ СН'!$F$9+СВЦЭМ!$D$10+'СЕТ СН'!$F$6-'СЕТ СН'!$F$19</f>
        <v>753.29383903000007</v>
      </c>
      <c r="T15" s="35">
        <f>SUMIFS(СВЦЭМ!$C$34:$C$777,СВЦЭМ!$A$34:$A$777,$A15,СВЦЭМ!$B$34:$B$777,T$11)+'СЕТ СН'!$F$9+СВЦЭМ!$D$10+'СЕТ СН'!$F$6-'СЕТ СН'!$F$19</f>
        <v>736.97975251000025</v>
      </c>
      <c r="U15" s="35">
        <f>SUMIFS(СВЦЭМ!$C$34:$C$777,СВЦЭМ!$A$34:$A$777,$A15,СВЦЭМ!$B$34:$B$777,U$11)+'СЕТ СН'!$F$9+СВЦЭМ!$D$10+'СЕТ СН'!$F$6-'СЕТ СН'!$F$19</f>
        <v>739.12310358000013</v>
      </c>
      <c r="V15" s="35">
        <f>SUMIFS(СВЦЭМ!$C$34:$C$777,СВЦЭМ!$A$34:$A$777,$A15,СВЦЭМ!$B$34:$B$777,V$11)+'СЕТ СН'!$F$9+СВЦЭМ!$D$10+'СЕТ СН'!$F$6-'СЕТ СН'!$F$19</f>
        <v>714.15334601999984</v>
      </c>
      <c r="W15" s="35">
        <f>SUMIFS(СВЦЭМ!$C$34:$C$777,СВЦЭМ!$A$34:$A$777,$A15,СВЦЭМ!$B$34:$B$777,W$11)+'СЕТ СН'!$F$9+СВЦЭМ!$D$10+'СЕТ СН'!$F$6-'СЕТ СН'!$F$19</f>
        <v>754.11247375999983</v>
      </c>
      <c r="X15" s="35">
        <f>SUMIFS(СВЦЭМ!$C$34:$C$777,СВЦЭМ!$A$34:$A$777,$A15,СВЦЭМ!$B$34:$B$777,X$11)+'СЕТ СН'!$F$9+СВЦЭМ!$D$10+'СЕТ СН'!$F$6-'СЕТ СН'!$F$19</f>
        <v>865.26613122000026</v>
      </c>
      <c r="Y15" s="35">
        <f>SUMIFS(СВЦЭМ!$C$34:$C$777,СВЦЭМ!$A$34:$A$777,$A15,СВЦЭМ!$B$34:$B$777,Y$11)+'СЕТ СН'!$F$9+СВЦЭМ!$D$10+'СЕТ СН'!$F$6-'СЕТ СН'!$F$19</f>
        <v>970.86628694000001</v>
      </c>
    </row>
    <row r="16" spans="1:27" ht="15.75" x14ac:dyDescent="0.2">
      <c r="A16" s="34">
        <f t="shared" si="0"/>
        <v>42860</v>
      </c>
      <c r="B16" s="35">
        <f>SUMIFS(СВЦЭМ!$C$34:$C$777,СВЦЭМ!$A$34:$A$777,$A16,СВЦЭМ!$B$34:$B$777,B$11)+'СЕТ СН'!$F$9+СВЦЭМ!$D$10+'СЕТ СН'!$F$6-'СЕТ СН'!$F$19</f>
        <v>970.88435819000006</v>
      </c>
      <c r="C16" s="35">
        <f>SUMIFS(СВЦЭМ!$C$34:$C$777,СВЦЭМ!$A$34:$A$777,$A16,СВЦЭМ!$B$34:$B$777,C$11)+'СЕТ СН'!$F$9+СВЦЭМ!$D$10+'СЕТ СН'!$F$6-'СЕТ СН'!$F$19</f>
        <v>1008.6337753799999</v>
      </c>
      <c r="D16" s="35">
        <f>SUMIFS(СВЦЭМ!$C$34:$C$777,СВЦЭМ!$A$34:$A$777,$A16,СВЦЭМ!$B$34:$B$777,D$11)+'СЕТ СН'!$F$9+СВЦЭМ!$D$10+'СЕТ СН'!$F$6-'СЕТ СН'!$F$19</f>
        <v>1094.6020999699999</v>
      </c>
      <c r="E16" s="35">
        <f>SUMIFS(СВЦЭМ!$C$34:$C$777,СВЦЭМ!$A$34:$A$777,$A16,СВЦЭМ!$B$34:$B$777,E$11)+'СЕТ СН'!$F$9+СВЦЭМ!$D$10+'СЕТ СН'!$F$6-'СЕТ СН'!$F$19</f>
        <v>1106.7683176800001</v>
      </c>
      <c r="F16" s="35">
        <f>SUMIFS(СВЦЭМ!$C$34:$C$777,СВЦЭМ!$A$34:$A$777,$A16,СВЦЭМ!$B$34:$B$777,F$11)+'СЕТ СН'!$F$9+СВЦЭМ!$D$10+'СЕТ СН'!$F$6-'СЕТ СН'!$F$19</f>
        <v>1106.8153957099998</v>
      </c>
      <c r="G16" s="35">
        <f>SUMIFS(СВЦЭМ!$C$34:$C$777,СВЦЭМ!$A$34:$A$777,$A16,СВЦЭМ!$B$34:$B$777,G$11)+'СЕТ СН'!$F$9+СВЦЭМ!$D$10+'СЕТ СН'!$F$6-'СЕТ СН'!$F$19</f>
        <v>1098.3435056200001</v>
      </c>
      <c r="H16" s="35">
        <f>SUMIFS(СВЦЭМ!$C$34:$C$777,СВЦЭМ!$A$34:$A$777,$A16,СВЦЭМ!$B$34:$B$777,H$11)+'СЕТ СН'!$F$9+СВЦЭМ!$D$10+'СЕТ СН'!$F$6-'СЕТ СН'!$F$19</f>
        <v>1039.4010681599998</v>
      </c>
      <c r="I16" s="35">
        <f>SUMIFS(СВЦЭМ!$C$34:$C$777,СВЦЭМ!$A$34:$A$777,$A16,СВЦЭМ!$B$34:$B$777,I$11)+'СЕТ СН'!$F$9+СВЦЭМ!$D$10+'СЕТ СН'!$F$6-'СЕТ СН'!$F$19</f>
        <v>891.12640482000006</v>
      </c>
      <c r="J16" s="35">
        <f>SUMIFS(СВЦЭМ!$C$34:$C$777,СВЦЭМ!$A$34:$A$777,$A16,СВЦЭМ!$B$34:$B$777,J$11)+'СЕТ СН'!$F$9+СВЦЭМ!$D$10+'СЕТ СН'!$F$6-'СЕТ СН'!$F$19</f>
        <v>789.59279492999985</v>
      </c>
      <c r="K16" s="35">
        <f>SUMIFS(СВЦЭМ!$C$34:$C$777,СВЦЭМ!$A$34:$A$777,$A16,СВЦЭМ!$B$34:$B$777,K$11)+'СЕТ СН'!$F$9+СВЦЭМ!$D$10+'СЕТ СН'!$F$6-'СЕТ СН'!$F$19</f>
        <v>692.77859329000012</v>
      </c>
      <c r="L16" s="35">
        <f>SUMIFS(СВЦЭМ!$C$34:$C$777,СВЦЭМ!$A$34:$A$777,$A16,СВЦЭМ!$B$34:$B$777,L$11)+'СЕТ СН'!$F$9+СВЦЭМ!$D$10+'СЕТ СН'!$F$6-'СЕТ СН'!$F$19</f>
        <v>640.36512216999995</v>
      </c>
      <c r="M16" s="35">
        <f>SUMIFS(СВЦЭМ!$C$34:$C$777,СВЦЭМ!$A$34:$A$777,$A16,СВЦЭМ!$B$34:$B$777,M$11)+'СЕТ СН'!$F$9+СВЦЭМ!$D$10+'СЕТ СН'!$F$6-'СЕТ СН'!$F$19</f>
        <v>647.21355471000015</v>
      </c>
      <c r="N16" s="35">
        <f>SUMIFS(СВЦЭМ!$C$34:$C$777,СВЦЭМ!$A$34:$A$777,$A16,СВЦЭМ!$B$34:$B$777,N$11)+'СЕТ СН'!$F$9+СВЦЭМ!$D$10+'СЕТ СН'!$F$6-'СЕТ СН'!$F$19</f>
        <v>656.17732926999997</v>
      </c>
      <c r="O16" s="35">
        <f>SUMIFS(СВЦЭМ!$C$34:$C$777,СВЦЭМ!$A$34:$A$777,$A16,СВЦЭМ!$B$34:$B$777,O$11)+'СЕТ СН'!$F$9+СВЦЭМ!$D$10+'СЕТ СН'!$F$6-'СЕТ СН'!$F$19</f>
        <v>645.68790432000014</v>
      </c>
      <c r="P16" s="35">
        <f>SUMIFS(СВЦЭМ!$C$34:$C$777,СВЦЭМ!$A$34:$A$777,$A16,СВЦЭМ!$B$34:$B$777,P$11)+'СЕТ СН'!$F$9+СВЦЭМ!$D$10+'СЕТ СН'!$F$6-'СЕТ СН'!$F$19</f>
        <v>661.84857519000002</v>
      </c>
      <c r="Q16" s="35">
        <f>SUMIFS(СВЦЭМ!$C$34:$C$777,СВЦЭМ!$A$34:$A$777,$A16,СВЦЭМ!$B$34:$B$777,Q$11)+'СЕТ СН'!$F$9+СВЦЭМ!$D$10+'СЕТ СН'!$F$6-'СЕТ СН'!$F$19</f>
        <v>674.68203554999991</v>
      </c>
      <c r="R16" s="35">
        <f>SUMIFS(СВЦЭМ!$C$34:$C$777,СВЦЭМ!$A$34:$A$777,$A16,СВЦЭМ!$B$34:$B$777,R$11)+'СЕТ СН'!$F$9+СВЦЭМ!$D$10+'СЕТ СН'!$F$6-'СЕТ СН'!$F$19</f>
        <v>683.38946102</v>
      </c>
      <c r="S16" s="35">
        <f>SUMIFS(СВЦЭМ!$C$34:$C$777,СВЦЭМ!$A$34:$A$777,$A16,СВЦЭМ!$B$34:$B$777,S$11)+'СЕТ СН'!$F$9+СВЦЭМ!$D$10+'СЕТ СН'!$F$6-'СЕТ СН'!$F$19</f>
        <v>685.12659783000004</v>
      </c>
      <c r="T16" s="35">
        <f>SUMIFS(СВЦЭМ!$C$34:$C$777,СВЦЭМ!$A$34:$A$777,$A16,СВЦЭМ!$B$34:$B$777,T$11)+'СЕТ СН'!$F$9+СВЦЭМ!$D$10+'СЕТ СН'!$F$6-'СЕТ СН'!$F$19</f>
        <v>669.87229982999997</v>
      </c>
      <c r="U16" s="35">
        <f>SUMIFS(СВЦЭМ!$C$34:$C$777,СВЦЭМ!$A$34:$A$777,$A16,СВЦЭМ!$B$34:$B$777,U$11)+'СЕТ СН'!$F$9+СВЦЭМ!$D$10+'СЕТ СН'!$F$6-'СЕТ СН'!$F$19</f>
        <v>685.96081904999983</v>
      </c>
      <c r="V16" s="35">
        <f>SUMIFS(СВЦЭМ!$C$34:$C$777,СВЦЭМ!$A$34:$A$777,$A16,СВЦЭМ!$B$34:$B$777,V$11)+'СЕТ СН'!$F$9+СВЦЭМ!$D$10+'СЕТ СН'!$F$6-'СЕТ СН'!$F$19</f>
        <v>675.91814907000003</v>
      </c>
      <c r="W16" s="35">
        <f>SUMIFS(СВЦЭМ!$C$34:$C$777,СВЦЭМ!$A$34:$A$777,$A16,СВЦЭМ!$B$34:$B$777,W$11)+'СЕТ СН'!$F$9+СВЦЭМ!$D$10+'СЕТ СН'!$F$6-'СЕТ СН'!$F$19</f>
        <v>692.99287379999987</v>
      </c>
      <c r="X16" s="35">
        <f>SUMIFS(СВЦЭМ!$C$34:$C$777,СВЦЭМ!$A$34:$A$777,$A16,СВЦЭМ!$B$34:$B$777,X$11)+'СЕТ СН'!$F$9+СВЦЭМ!$D$10+'СЕТ СН'!$F$6-'СЕТ СН'!$F$19</f>
        <v>770.17647947000023</v>
      </c>
      <c r="Y16" s="35">
        <f>SUMIFS(СВЦЭМ!$C$34:$C$777,СВЦЭМ!$A$34:$A$777,$A16,СВЦЭМ!$B$34:$B$777,Y$11)+'СЕТ СН'!$F$9+СВЦЭМ!$D$10+'СЕТ СН'!$F$6-'СЕТ СН'!$F$19</f>
        <v>871.00251045999994</v>
      </c>
    </row>
    <row r="17" spans="1:25" ht="15.75" x14ac:dyDescent="0.2">
      <c r="A17" s="34">
        <f t="shared" si="0"/>
        <v>42861</v>
      </c>
      <c r="B17" s="35">
        <f>SUMIFS(СВЦЭМ!$C$34:$C$777,СВЦЭМ!$A$34:$A$777,$A17,СВЦЭМ!$B$34:$B$777,B$11)+'СЕТ СН'!$F$9+СВЦЭМ!$D$10+'СЕТ СН'!$F$6-'СЕТ СН'!$F$19</f>
        <v>974.55613446000007</v>
      </c>
      <c r="C17" s="35">
        <f>SUMIFS(СВЦЭМ!$C$34:$C$777,СВЦЭМ!$A$34:$A$777,$A17,СВЦЭМ!$B$34:$B$777,C$11)+'СЕТ СН'!$F$9+СВЦЭМ!$D$10+'СЕТ СН'!$F$6-'СЕТ СН'!$F$19</f>
        <v>1007.4538719299999</v>
      </c>
      <c r="D17" s="35">
        <f>SUMIFS(СВЦЭМ!$C$34:$C$777,СВЦЭМ!$A$34:$A$777,$A17,СВЦЭМ!$B$34:$B$777,D$11)+'СЕТ СН'!$F$9+СВЦЭМ!$D$10+'СЕТ СН'!$F$6-'СЕТ СН'!$F$19</f>
        <v>1091.9776879000001</v>
      </c>
      <c r="E17" s="35">
        <f>SUMIFS(СВЦЭМ!$C$34:$C$777,СВЦЭМ!$A$34:$A$777,$A17,СВЦЭМ!$B$34:$B$777,E$11)+'СЕТ СН'!$F$9+СВЦЭМ!$D$10+'СЕТ СН'!$F$6-'СЕТ СН'!$F$19</f>
        <v>1095.5074322999999</v>
      </c>
      <c r="F17" s="35">
        <f>SUMIFS(СВЦЭМ!$C$34:$C$777,СВЦЭМ!$A$34:$A$777,$A17,СВЦЭМ!$B$34:$B$777,F$11)+'СЕТ СН'!$F$9+СВЦЭМ!$D$10+'СЕТ СН'!$F$6-'СЕТ СН'!$F$19</f>
        <v>1094.5044184899998</v>
      </c>
      <c r="G17" s="35">
        <f>SUMIFS(СВЦЭМ!$C$34:$C$777,СВЦЭМ!$A$34:$A$777,$A17,СВЦЭМ!$B$34:$B$777,G$11)+'СЕТ СН'!$F$9+СВЦЭМ!$D$10+'СЕТ СН'!$F$6-'СЕТ СН'!$F$19</f>
        <v>1087.15915821</v>
      </c>
      <c r="H17" s="35">
        <f>SUMIFS(СВЦЭМ!$C$34:$C$777,СВЦЭМ!$A$34:$A$777,$A17,СВЦЭМ!$B$34:$B$777,H$11)+'СЕТ СН'!$F$9+СВЦЭМ!$D$10+'СЕТ СН'!$F$6-'СЕТ СН'!$F$19</f>
        <v>1045.8320237500002</v>
      </c>
      <c r="I17" s="35">
        <f>SUMIFS(СВЦЭМ!$C$34:$C$777,СВЦЭМ!$A$34:$A$777,$A17,СВЦЭМ!$B$34:$B$777,I$11)+'СЕТ СН'!$F$9+СВЦЭМ!$D$10+'СЕТ СН'!$F$6-'СЕТ СН'!$F$19</f>
        <v>912.69086062999986</v>
      </c>
      <c r="J17" s="35">
        <f>SUMIFS(СВЦЭМ!$C$34:$C$777,СВЦЭМ!$A$34:$A$777,$A17,СВЦЭМ!$B$34:$B$777,J$11)+'СЕТ СН'!$F$9+СВЦЭМ!$D$10+'СЕТ СН'!$F$6-'СЕТ СН'!$F$19</f>
        <v>789.34960635000016</v>
      </c>
      <c r="K17" s="35">
        <f>SUMIFS(СВЦЭМ!$C$34:$C$777,СВЦЭМ!$A$34:$A$777,$A17,СВЦЭМ!$B$34:$B$777,K$11)+'СЕТ СН'!$F$9+СВЦЭМ!$D$10+'СЕТ СН'!$F$6-'СЕТ СН'!$F$19</f>
        <v>698.61408054999993</v>
      </c>
      <c r="L17" s="35">
        <f>SUMIFS(СВЦЭМ!$C$34:$C$777,СВЦЭМ!$A$34:$A$777,$A17,СВЦЭМ!$B$34:$B$777,L$11)+'СЕТ СН'!$F$9+СВЦЭМ!$D$10+'СЕТ СН'!$F$6-'СЕТ СН'!$F$19</f>
        <v>655.66431863000003</v>
      </c>
      <c r="M17" s="35">
        <f>SUMIFS(СВЦЭМ!$C$34:$C$777,СВЦЭМ!$A$34:$A$777,$A17,СВЦЭМ!$B$34:$B$777,M$11)+'СЕТ СН'!$F$9+СВЦЭМ!$D$10+'СЕТ СН'!$F$6-'СЕТ СН'!$F$19</f>
        <v>657.20313174000012</v>
      </c>
      <c r="N17" s="35">
        <f>SUMIFS(СВЦЭМ!$C$34:$C$777,СВЦЭМ!$A$34:$A$777,$A17,СВЦЭМ!$B$34:$B$777,N$11)+'СЕТ СН'!$F$9+СВЦЭМ!$D$10+'СЕТ СН'!$F$6-'СЕТ СН'!$F$19</f>
        <v>645.35899439000013</v>
      </c>
      <c r="O17" s="35">
        <f>SUMIFS(СВЦЭМ!$C$34:$C$777,СВЦЭМ!$A$34:$A$777,$A17,СВЦЭМ!$B$34:$B$777,O$11)+'СЕТ СН'!$F$9+СВЦЭМ!$D$10+'СЕТ СН'!$F$6-'СЕТ СН'!$F$19</f>
        <v>646.98898826999994</v>
      </c>
      <c r="P17" s="35">
        <f>SUMIFS(СВЦЭМ!$C$34:$C$777,СВЦЭМ!$A$34:$A$777,$A17,СВЦЭМ!$B$34:$B$777,P$11)+'СЕТ СН'!$F$9+СВЦЭМ!$D$10+'СЕТ СН'!$F$6-'СЕТ СН'!$F$19</f>
        <v>650.32850961999998</v>
      </c>
      <c r="Q17" s="35">
        <f>SUMIFS(СВЦЭМ!$C$34:$C$777,СВЦЭМ!$A$34:$A$777,$A17,СВЦЭМ!$B$34:$B$777,Q$11)+'СЕТ СН'!$F$9+СВЦЭМ!$D$10+'СЕТ СН'!$F$6-'СЕТ СН'!$F$19</f>
        <v>650.04863666999995</v>
      </c>
      <c r="R17" s="35">
        <f>SUMIFS(СВЦЭМ!$C$34:$C$777,СВЦЭМ!$A$34:$A$777,$A17,СВЦЭМ!$B$34:$B$777,R$11)+'СЕТ СН'!$F$9+СВЦЭМ!$D$10+'СЕТ СН'!$F$6-'СЕТ СН'!$F$19</f>
        <v>650.80003038999985</v>
      </c>
      <c r="S17" s="35">
        <f>SUMIFS(СВЦЭМ!$C$34:$C$777,СВЦЭМ!$A$34:$A$777,$A17,СВЦЭМ!$B$34:$B$777,S$11)+'СЕТ СН'!$F$9+СВЦЭМ!$D$10+'СЕТ СН'!$F$6-'СЕТ СН'!$F$19</f>
        <v>646.13913151999986</v>
      </c>
      <c r="T17" s="35">
        <f>SUMIFS(СВЦЭМ!$C$34:$C$777,СВЦЭМ!$A$34:$A$777,$A17,СВЦЭМ!$B$34:$B$777,T$11)+'СЕТ СН'!$F$9+СВЦЭМ!$D$10+'СЕТ СН'!$F$6-'СЕТ СН'!$F$19</f>
        <v>650.19312897000009</v>
      </c>
      <c r="U17" s="35">
        <f>SUMIFS(СВЦЭМ!$C$34:$C$777,СВЦЭМ!$A$34:$A$777,$A17,СВЦЭМ!$B$34:$B$777,U$11)+'СЕТ СН'!$F$9+СВЦЭМ!$D$10+'СЕТ СН'!$F$6-'СЕТ СН'!$F$19</f>
        <v>653.04990571000008</v>
      </c>
      <c r="V17" s="35">
        <f>SUMIFS(СВЦЭМ!$C$34:$C$777,СВЦЭМ!$A$34:$A$777,$A17,СВЦЭМ!$B$34:$B$777,V$11)+'СЕТ СН'!$F$9+СВЦЭМ!$D$10+'СЕТ СН'!$F$6-'СЕТ СН'!$F$19</f>
        <v>665.10350689000006</v>
      </c>
      <c r="W17" s="35">
        <f>SUMIFS(СВЦЭМ!$C$34:$C$777,СВЦЭМ!$A$34:$A$777,$A17,СВЦЭМ!$B$34:$B$777,W$11)+'СЕТ СН'!$F$9+СВЦЭМ!$D$10+'СЕТ СН'!$F$6-'СЕТ СН'!$F$19</f>
        <v>716.18801489999987</v>
      </c>
      <c r="X17" s="35">
        <f>SUMIFS(СВЦЭМ!$C$34:$C$777,СВЦЭМ!$A$34:$A$777,$A17,СВЦЭМ!$B$34:$B$777,X$11)+'СЕТ СН'!$F$9+СВЦЭМ!$D$10+'СЕТ СН'!$F$6-'СЕТ СН'!$F$19</f>
        <v>768.87890187999983</v>
      </c>
      <c r="Y17" s="35">
        <f>SUMIFS(СВЦЭМ!$C$34:$C$777,СВЦЭМ!$A$34:$A$777,$A17,СВЦЭМ!$B$34:$B$777,Y$11)+'СЕТ СН'!$F$9+СВЦЭМ!$D$10+'СЕТ СН'!$F$6-'СЕТ СН'!$F$19</f>
        <v>861.95670034000022</v>
      </c>
    </row>
    <row r="18" spans="1:25" ht="15.75" x14ac:dyDescent="0.2">
      <c r="A18" s="34">
        <f t="shared" si="0"/>
        <v>42862</v>
      </c>
      <c r="B18" s="35">
        <f>SUMIFS(СВЦЭМ!$C$34:$C$777,СВЦЭМ!$A$34:$A$777,$A18,СВЦЭМ!$B$34:$B$777,B$11)+'СЕТ СН'!$F$9+СВЦЭМ!$D$10+'СЕТ СН'!$F$6-'СЕТ СН'!$F$19</f>
        <v>943.54891733000022</v>
      </c>
      <c r="C18" s="35">
        <f>SUMIFS(СВЦЭМ!$C$34:$C$777,СВЦЭМ!$A$34:$A$777,$A18,СВЦЭМ!$B$34:$B$777,C$11)+'СЕТ СН'!$F$9+СВЦЭМ!$D$10+'СЕТ СН'!$F$6-'СЕТ СН'!$F$19</f>
        <v>965.45376777999991</v>
      </c>
      <c r="D18" s="35">
        <f>SUMIFS(СВЦЭМ!$C$34:$C$777,СВЦЭМ!$A$34:$A$777,$A18,СВЦЭМ!$B$34:$B$777,D$11)+'СЕТ СН'!$F$9+СВЦЭМ!$D$10+'СЕТ СН'!$F$6-'СЕТ СН'!$F$19</f>
        <v>1069.1297096899998</v>
      </c>
      <c r="E18" s="35">
        <f>SUMIFS(СВЦЭМ!$C$34:$C$777,СВЦЭМ!$A$34:$A$777,$A18,СВЦЭМ!$B$34:$B$777,E$11)+'СЕТ СН'!$F$9+СВЦЭМ!$D$10+'СЕТ СН'!$F$6-'СЕТ СН'!$F$19</f>
        <v>1072.8088514299998</v>
      </c>
      <c r="F18" s="35">
        <f>SUMIFS(СВЦЭМ!$C$34:$C$777,СВЦЭМ!$A$34:$A$777,$A18,СВЦЭМ!$B$34:$B$777,F$11)+'СЕТ СН'!$F$9+СВЦЭМ!$D$10+'СЕТ СН'!$F$6-'СЕТ СН'!$F$19</f>
        <v>1064.2108975299998</v>
      </c>
      <c r="G18" s="35">
        <f>SUMIFS(СВЦЭМ!$C$34:$C$777,СВЦЭМ!$A$34:$A$777,$A18,СВЦЭМ!$B$34:$B$777,G$11)+'СЕТ СН'!$F$9+СВЦЭМ!$D$10+'СЕТ СН'!$F$6-'СЕТ СН'!$F$19</f>
        <v>1057.7924100599998</v>
      </c>
      <c r="H18" s="35">
        <f>SUMIFS(СВЦЭМ!$C$34:$C$777,СВЦЭМ!$A$34:$A$777,$A18,СВЦЭМ!$B$34:$B$777,H$11)+'СЕТ СН'!$F$9+СВЦЭМ!$D$10+'СЕТ СН'!$F$6-'СЕТ СН'!$F$19</f>
        <v>1010.3667385499998</v>
      </c>
      <c r="I18" s="35">
        <f>SUMIFS(СВЦЭМ!$C$34:$C$777,СВЦЭМ!$A$34:$A$777,$A18,СВЦЭМ!$B$34:$B$777,I$11)+'СЕТ СН'!$F$9+СВЦЭМ!$D$10+'СЕТ СН'!$F$6-'СЕТ СН'!$F$19</f>
        <v>929.45790924999983</v>
      </c>
      <c r="J18" s="35">
        <f>SUMIFS(СВЦЭМ!$C$34:$C$777,СВЦЭМ!$A$34:$A$777,$A18,СВЦЭМ!$B$34:$B$777,J$11)+'СЕТ СН'!$F$9+СВЦЭМ!$D$10+'СЕТ СН'!$F$6-'СЕТ СН'!$F$19</f>
        <v>818.05961694999996</v>
      </c>
      <c r="K18" s="35">
        <f>SUMIFS(СВЦЭМ!$C$34:$C$777,СВЦЭМ!$A$34:$A$777,$A18,СВЦЭМ!$B$34:$B$777,K$11)+'СЕТ СН'!$F$9+СВЦЭМ!$D$10+'СЕТ СН'!$F$6-'СЕТ СН'!$F$19</f>
        <v>700.40705664999996</v>
      </c>
      <c r="L18" s="35">
        <f>SUMIFS(СВЦЭМ!$C$34:$C$777,СВЦЭМ!$A$34:$A$777,$A18,СВЦЭМ!$B$34:$B$777,L$11)+'СЕТ СН'!$F$9+СВЦЭМ!$D$10+'СЕТ СН'!$F$6-'СЕТ СН'!$F$19</f>
        <v>654.1165954600001</v>
      </c>
      <c r="M18" s="35">
        <f>SUMIFS(СВЦЭМ!$C$34:$C$777,СВЦЭМ!$A$34:$A$777,$A18,СВЦЭМ!$B$34:$B$777,M$11)+'СЕТ СН'!$F$9+СВЦЭМ!$D$10+'СЕТ СН'!$F$6-'СЕТ СН'!$F$19</f>
        <v>658.18411897999999</v>
      </c>
      <c r="N18" s="35">
        <f>SUMIFS(СВЦЭМ!$C$34:$C$777,СВЦЭМ!$A$34:$A$777,$A18,СВЦЭМ!$B$34:$B$777,N$11)+'СЕТ СН'!$F$9+СВЦЭМ!$D$10+'СЕТ СН'!$F$6-'СЕТ СН'!$F$19</f>
        <v>655.77338617999999</v>
      </c>
      <c r="O18" s="35">
        <f>SUMIFS(СВЦЭМ!$C$34:$C$777,СВЦЭМ!$A$34:$A$777,$A18,СВЦЭМ!$B$34:$B$777,O$11)+'СЕТ СН'!$F$9+СВЦЭМ!$D$10+'СЕТ СН'!$F$6-'СЕТ СН'!$F$19</f>
        <v>651.82731736999995</v>
      </c>
      <c r="P18" s="35">
        <f>SUMIFS(СВЦЭМ!$C$34:$C$777,СВЦЭМ!$A$34:$A$777,$A18,СВЦЭМ!$B$34:$B$777,P$11)+'СЕТ СН'!$F$9+СВЦЭМ!$D$10+'СЕТ СН'!$F$6-'СЕТ СН'!$F$19</f>
        <v>665.64740823000011</v>
      </c>
      <c r="Q18" s="35">
        <f>SUMIFS(СВЦЭМ!$C$34:$C$777,СВЦЭМ!$A$34:$A$777,$A18,СВЦЭМ!$B$34:$B$777,Q$11)+'СЕТ СН'!$F$9+СВЦЭМ!$D$10+'СЕТ СН'!$F$6-'СЕТ СН'!$F$19</f>
        <v>667.19061534000002</v>
      </c>
      <c r="R18" s="35">
        <f>SUMIFS(СВЦЭМ!$C$34:$C$777,СВЦЭМ!$A$34:$A$777,$A18,СВЦЭМ!$B$34:$B$777,R$11)+'СЕТ СН'!$F$9+СВЦЭМ!$D$10+'СЕТ СН'!$F$6-'СЕТ СН'!$F$19</f>
        <v>672.61840493</v>
      </c>
      <c r="S18" s="35">
        <f>SUMIFS(СВЦЭМ!$C$34:$C$777,СВЦЭМ!$A$34:$A$777,$A18,СВЦЭМ!$B$34:$B$777,S$11)+'СЕТ СН'!$F$9+СВЦЭМ!$D$10+'СЕТ СН'!$F$6-'СЕТ СН'!$F$19</f>
        <v>664.76879556999984</v>
      </c>
      <c r="T18" s="35">
        <f>SUMIFS(СВЦЭМ!$C$34:$C$777,СВЦЭМ!$A$34:$A$777,$A18,СВЦЭМ!$B$34:$B$777,T$11)+'СЕТ СН'!$F$9+СВЦЭМ!$D$10+'СЕТ СН'!$F$6-'СЕТ СН'!$F$19</f>
        <v>649.1611062500001</v>
      </c>
      <c r="U18" s="35">
        <f>SUMIFS(СВЦЭМ!$C$34:$C$777,СВЦЭМ!$A$34:$A$777,$A18,СВЦЭМ!$B$34:$B$777,U$11)+'СЕТ СН'!$F$9+СВЦЭМ!$D$10+'СЕТ СН'!$F$6-'СЕТ СН'!$F$19</f>
        <v>662.8586487</v>
      </c>
      <c r="V18" s="35">
        <f>SUMIFS(СВЦЭМ!$C$34:$C$777,СВЦЭМ!$A$34:$A$777,$A18,СВЦЭМ!$B$34:$B$777,V$11)+'СЕТ СН'!$F$9+СВЦЭМ!$D$10+'СЕТ СН'!$F$6-'СЕТ СН'!$F$19</f>
        <v>627.80785035999997</v>
      </c>
      <c r="W18" s="35">
        <f>SUMIFS(СВЦЭМ!$C$34:$C$777,СВЦЭМ!$A$34:$A$777,$A18,СВЦЭМ!$B$34:$B$777,W$11)+'СЕТ СН'!$F$9+СВЦЭМ!$D$10+'СЕТ СН'!$F$6-'СЕТ СН'!$F$19</f>
        <v>634.74733019999985</v>
      </c>
      <c r="X18" s="35">
        <f>SUMIFS(СВЦЭМ!$C$34:$C$777,СВЦЭМ!$A$34:$A$777,$A18,СВЦЭМ!$B$34:$B$777,X$11)+'СЕТ СН'!$F$9+СВЦЭМ!$D$10+'СЕТ СН'!$F$6-'СЕТ СН'!$F$19</f>
        <v>731.06984876000024</v>
      </c>
      <c r="Y18" s="35">
        <f>SUMIFS(СВЦЭМ!$C$34:$C$777,СВЦЭМ!$A$34:$A$777,$A18,СВЦЭМ!$B$34:$B$777,Y$11)+'СЕТ СН'!$F$9+СВЦЭМ!$D$10+'СЕТ СН'!$F$6-'СЕТ СН'!$F$19</f>
        <v>833.66194360000009</v>
      </c>
    </row>
    <row r="19" spans="1:25" ht="15.75" x14ac:dyDescent="0.2">
      <c r="A19" s="34">
        <f t="shared" si="0"/>
        <v>42863</v>
      </c>
      <c r="B19" s="35">
        <f>SUMIFS(СВЦЭМ!$C$34:$C$777,СВЦЭМ!$A$34:$A$777,$A19,СВЦЭМ!$B$34:$B$777,B$11)+'СЕТ СН'!$F$9+СВЦЭМ!$D$10+'СЕТ СН'!$F$6-'СЕТ СН'!$F$19</f>
        <v>985.67685961000007</v>
      </c>
      <c r="C19" s="35">
        <f>SUMIFS(СВЦЭМ!$C$34:$C$777,СВЦЭМ!$A$34:$A$777,$A19,СВЦЭМ!$B$34:$B$777,C$11)+'СЕТ СН'!$F$9+СВЦЭМ!$D$10+'СЕТ СН'!$F$6-'СЕТ СН'!$F$19</f>
        <v>991.92186472999992</v>
      </c>
      <c r="D19" s="35">
        <f>SUMIFS(СВЦЭМ!$C$34:$C$777,СВЦЭМ!$A$34:$A$777,$A19,СВЦЭМ!$B$34:$B$777,D$11)+'СЕТ СН'!$F$9+СВЦЭМ!$D$10+'СЕТ СН'!$F$6-'СЕТ СН'!$F$19</f>
        <v>1066.2280319199999</v>
      </c>
      <c r="E19" s="35">
        <f>SUMIFS(СВЦЭМ!$C$34:$C$777,СВЦЭМ!$A$34:$A$777,$A19,СВЦЭМ!$B$34:$B$777,E$11)+'СЕТ СН'!$F$9+СВЦЭМ!$D$10+'СЕТ СН'!$F$6-'СЕТ СН'!$F$19</f>
        <v>1091.3922531799999</v>
      </c>
      <c r="F19" s="35">
        <f>SUMIFS(СВЦЭМ!$C$34:$C$777,СВЦЭМ!$A$34:$A$777,$A19,СВЦЭМ!$B$34:$B$777,F$11)+'СЕТ СН'!$F$9+СВЦЭМ!$D$10+'СЕТ СН'!$F$6-'СЕТ СН'!$F$19</f>
        <v>1096.37940437</v>
      </c>
      <c r="G19" s="35">
        <f>SUMIFS(СВЦЭМ!$C$34:$C$777,СВЦЭМ!$A$34:$A$777,$A19,СВЦЭМ!$B$34:$B$777,G$11)+'СЕТ СН'!$F$9+СВЦЭМ!$D$10+'СЕТ СН'!$F$6-'СЕТ СН'!$F$19</f>
        <v>1099.9450627400001</v>
      </c>
      <c r="H19" s="35">
        <f>SUMIFS(СВЦЭМ!$C$34:$C$777,СВЦЭМ!$A$34:$A$777,$A19,СВЦЭМ!$B$34:$B$777,H$11)+'СЕТ СН'!$F$9+СВЦЭМ!$D$10+'СЕТ СН'!$F$6-'СЕТ СН'!$F$19</f>
        <v>1107.7767186999999</v>
      </c>
      <c r="I19" s="35">
        <f>SUMIFS(СВЦЭМ!$C$34:$C$777,СВЦЭМ!$A$34:$A$777,$A19,СВЦЭМ!$B$34:$B$777,I$11)+'СЕТ СН'!$F$9+СВЦЭМ!$D$10+'СЕТ СН'!$F$6-'СЕТ СН'!$F$19</f>
        <v>1010.2937112</v>
      </c>
      <c r="J19" s="35">
        <f>SUMIFS(СВЦЭМ!$C$34:$C$777,СВЦЭМ!$A$34:$A$777,$A19,СВЦЭМ!$B$34:$B$777,J$11)+'СЕТ СН'!$F$9+СВЦЭМ!$D$10+'СЕТ СН'!$F$6-'СЕТ СН'!$F$19</f>
        <v>888.34032518000004</v>
      </c>
      <c r="K19" s="35">
        <f>SUMIFS(СВЦЭМ!$C$34:$C$777,СВЦЭМ!$A$34:$A$777,$A19,СВЦЭМ!$B$34:$B$777,K$11)+'СЕТ СН'!$F$9+СВЦЭМ!$D$10+'СЕТ СН'!$F$6-'СЕТ СН'!$F$19</f>
        <v>764.7976991999999</v>
      </c>
      <c r="L19" s="35">
        <f>SUMIFS(СВЦЭМ!$C$34:$C$777,СВЦЭМ!$A$34:$A$777,$A19,СВЦЭМ!$B$34:$B$777,L$11)+'СЕТ СН'!$F$9+СВЦЭМ!$D$10+'СЕТ СН'!$F$6-'СЕТ СН'!$F$19</f>
        <v>695.19361763000006</v>
      </c>
      <c r="M19" s="35">
        <f>SUMIFS(СВЦЭМ!$C$34:$C$777,СВЦЭМ!$A$34:$A$777,$A19,СВЦЭМ!$B$34:$B$777,M$11)+'СЕТ СН'!$F$9+СВЦЭМ!$D$10+'СЕТ СН'!$F$6-'СЕТ СН'!$F$19</f>
        <v>699.09101453999983</v>
      </c>
      <c r="N19" s="35">
        <f>SUMIFS(СВЦЭМ!$C$34:$C$777,СВЦЭМ!$A$34:$A$777,$A19,СВЦЭМ!$B$34:$B$777,N$11)+'СЕТ СН'!$F$9+СВЦЭМ!$D$10+'СЕТ СН'!$F$6-'СЕТ СН'!$F$19</f>
        <v>707.85355883000011</v>
      </c>
      <c r="O19" s="35">
        <f>SUMIFS(СВЦЭМ!$C$34:$C$777,СВЦЭМ!$A$34:$A$777,$A19,СВЦЭМ!$B$34:$B$777,O$11)+'СЕТ СН'!$F$9+СВЦЭМ!$D$10+'СЕТ СН'!$F$6-'СЕТ СН'!$F$19</f>
        <v>712.42020357000001</v>
      </c>
      <c r="P19" s="35">
        <f>SUMIFS(СВЦЭМ!$C$34:$C$777,СВЦЭМ!$A$34:$A$777,$A19,СВЦЭМ!$B$34:$B$777,P$11)+'СЕТ СН'!$F$9+СВЦЭМ!$D$10+'СЕТ СН'!$F$6-'СЕТ СН'!$F$19</f>
        <v>715.97724370000014</v>
      </c>
      <c r="Q19" s="35">
        <f>SUMIFS(СВЦЭМ!$C$34:$C$777,СВЦЭМ!$A$34:$A$777,$A19,СВЦЭМ!$B$34:$B$777,Q$11)+'СЕТ СН'!$F$9+СВЦЭМ!$D$10+'СЕТ СН'!$F$6-'СЕТ СН'!$F$19</f>
        <v>714.78586730000006</v>
      </c>
      <c r="R19" s="35">
        <f>SUMIFS(СВЦЭМ!$C$34:$C$777,СВЦЭМ!$A$34:$A$777,$A19,СВЦЭМ!$B$34:$B$777,R$11)+'СЕТ СН'!$F$9+СВЦЭМ!$D$10+'СЕТ СН'!$F$6-'СЕТ СН'!$F$19</f>
        <v>712.89640764000001</v>
      </c>
      <c r="S19" s="35">
        <f>SUMIFS(СВЦЭМ!$C$34:$C$777,СВЦЭМ!$A$34:$A$777,$A19,СВЦЭМ!$B$34:$B$777,S$11)+'СЕТ СН'!$F$9+СВЦЭМ!$D$10+'СЕТ СН'!$F$6-'СЕТ СН'!$F$19</f>
        <v>714.90247795999994</v>
      </c>
      <c r="T19" s="35">
        <f>SUMIFS(СВЦЭМ!$C$34:$C$777,СВЦЭМ!$A$34:$A$777,$A19,СВЦЭМ!$B$34:$B$777,T$11)+'СЕТ СН'!$F$9+СВЦЭМ!$D$10+'СЕТ СН'!$F$6-'СЕТ СН'!$F$19</f>
        <v>700.32676096</v>
      </c>
      <c r="U19" s="35">
        <f>SUMIFS(СВЦЭМ!$C$34:$C$777,СВЦЭМ!$A$34:$A$777,$A19,СВЦЭМ!$B$34:$B$777,U$11)+'СЕТ СН'!$F$9+СВЦЭМ!$D$10+'СЕТ СН'!$F$6-'СЕТ СН'!$F$19</f>
        <v>695.71320754999988</v>
      </c>
      <c r="V19" s="35">
        <f>SUMIFS(СВЦЭМ!$C$34:$C$777,СВЦЭМ!$A$34:$A$777,$A19,СВЦЭМ!$B$34:$B$777,V$11)+'СЕТ СН'!$F$9+СВЦЭМ!$D$10+'СЕТ СН'!$F$6-'СЕТ СН'!$F$19</f>
        <v>679.58359986000005</v>
      </c>
      <c r="W19" s="35">
        <f>SUMIFS(СВЦЭМ!$C$34:$C$777,СВЦЭМ!$A$34:$A$777,$A19,СВЦЭМ!$B$34:$B$777,W$11)+'СЕТ СН'!$F$9+СВЦЭМ!$D$10+'СЕТ СН'!$F$6-'СЕТ СН'!$F$19</f>
        <v>717.42676022000023</v>
      </c>
      <c r="X19" s="35">
        <f>SUMIFS(СВЦЭМ!$C$34:$C$777,СВЦЭМ!$A$34:$A$777,$A19,СВЦЭМ!$B$34:$B$777,X$11)+'СЕТ СН'!$F$9+СВЦЭМ!$D$10+'СЕТ СН'!$F$6-'СЕТ СН'!$F$19</f>
        <v>836.17587206000007</v>
      </c>
      <c r="Y19" s="35">
        <f>SUMIFS(СВЦЭМ!$C$34:$C$777,СВЦЭМ!$A$34:$A$777,$A19,СВЦЭМ!$B$34:$B$777,Y$11)+'СЕТ СН'!$F$9+СВЦЭМ!$D$10+'СЕТ СН'!$F$6-'СЕТ СН'!$F$19</f>
        <v>893.99549177000017</v>
      </c>
    </row>
    <row r="20" spans="1:25" ht="15.75" x14ac:dyDescent="0.2">
      <c r="A20" s="34">
        <f t="shared" si="0"/>
        <v>42864</v>
      </c>
      <c r="B20" s="35">
        <f>SUMIFS(СВЦЭМ!$C$34:$C$777,СВЦЭМ!$A$34:$A$777,$A20,СВЦЭМ!$B$34:$B$777,B$11)+'СЕТ СН'!$F$9+СВЦЭМ!$D$10+'СЕТ СН'!$F$6-'СЕТ СН'!$F$19</f>
        <v>967.54072208000025</v>
      </c>
      <c r="C20" s="35">
        <f>SUMIFS(СВЦЭМ!$C$34:$C$777,СВЦЭМ!$A$34:$A$777,$A20,СВЦЭМ!$B$34:$B$777,C$11)+'СЕТ СН'!$F$9+СВЦЭМ!$D$10+'СЕТ СН'!$F$6-'СЕТ СН'!$F$19</f>
        <v>980.24670790000027</v>
      </c>
      <c r="D20" s="35">
        <f>SUMIFS(СВЦЭМ!$C$34:$C$777,СВЦЭМ!$A$34:$A$777,$A20,СВЦЭМ!$B$34:$B$777,D$11)+'СЕТ СН'!$F$9+СВЦЭМ!$D$10+'СЕТ СН'!$F$6-'СЕТ СН'!$F$19</f>
        <v>1075.8740418500001</v>
      </c>
      <c r="E20" s="35">
        <f>SUMIFS(СВЦЭМ!$C$34:$C$777,СВЦЭМ!$A$34:$A$777,$A20,СВЦЭМ!$B$34:$B$777,E$11)+'СЕТ СН'!$F$9+СВЦЭМ!$D$10+'СЕТ СН'!$F$6-'СЕТ СН'!$F$19</f>
        <v>1095.4929863900002</v>
      </c>
      <c r="F20" s="35">
        <f>SUMIFS(СВЦЭМ!$C$34:$C$777,СВЦЭМ!$A$34:$A$777,$A20,СВЦЭМ!$B$34:$B$777,F$11)+'СЕТ СН'!$F$9+СВЦЭМ!$D$10+'СЕТ СН'!$F$6-'СЕТ СН'!$F$19</f>
        <v>1099.9646851799998</v>
      </c>
      <c r="G20" s="35">
        <f>SUMIFS(СВЦЭМ!$C$34:$C$777,СВЦЭМ!$A$34:$A$777,$A20,СВЦЭМ!$B$34:$B$777,G$11)+'СЕТ СН'!$F$9+СВЦЭМ!$D$10+'СЕТ СН'!$F$6-'СЕТ СН'!$F$19</f>
        <v>1084.51176291</v>
      </c>
      <c r="H20" s="35">
        <f>SUMIFS(СВЦЭМ!$C$34:$C$777,СВЦЭМ!$A$34:$A$777,$A20,СВЦЭМ!$B$34:$B$777,H$11)+'СЕТ СН'!$F$9+СВЦЭМ!$D$10+'СЕТ СН'!$F$6-'СЕТ СН'!$F$19</f>
        <v>1093.2471541199998</v>
      </c>
      <c r="I20" s="35">
        <f>SUMIFS(СВЦЭМ!$C$34:$C$777,СВЦЭМ!$A$34:$A$777,$A20,СВЦЭМ!$B$34:$B$777,I$11)+'СЕТ СН'!$F$9+СВЦЭМ!$D$10+'СЕТ СН'!$F$6-'СЕТ СН'!$F$19</f>
        <v>998.3501391499999</v>
      </c>
      <c r="J20" s="35">
        <f>SUMIFS(СВЦЭМ!$C$34:$C$777,СВЦЭМ!$A$34:$A$777,$A20,СВЦЭМ!$B$34:$B$777,J$11)+'СЕТ СН'!$F$9+СВЦЭМ!$D$10+'СЕТ СН'!$F$6-'СЕТ СН'!$F$19</f>
        <v>891.33692027000006</v>
      </c>
      <c r="K20" s="35">
        <f>SUMIFS(СВЦЭМ!$C$34:$C$777,СВЦЭМ!$A$34:$A$777,$A20,СВЦЭМ!$B$34:$B$777,K$11)+'СЕТ СН'!$F$9+СВЦЭМ!$D$10+'СЕТ СН'!$F$6-'СЕТ СН'!$F$19</f>
        <v>757.1144774899999</v>
      </c>
      <c r="L20" s="35">
        <f>SUMIFS(СВЦЭМ!$C$34:$C$777,СВЦЭМ!$A$34:$A$777,$A20,СВЦЭМ!$B$34:$B$777,L$11)+'СЕТ СН'!$F$9+СВЦЭМ!$D$10+'СЕТ СН'!$F$6-'СЕТ СН'!$F$19</f>
        <v>683.86390411999992</v>
      </c>
      <c r="M20" s="35">
        <f>SUMIFS(СВЦЭМ!$C$34:$C$777,СВЦЭМ!$A$34:$A$777,$A20,СВЦЭМ!$B$34:$B$777,M$11)+'СЕТ СН'!$F$9+СВЦЭМ!$D$10+'СЕТ СН'!$F$6-'СЕТ СН'!$F$19</f>
        <v>690.17863295999996</v>
      </c>
      <c r="N20" s="35">
        <f>SUMIFS(СВЦЭМ!$C$34:$C$777,СВЦЭМ!$A$34:$A$777,$A20,СВЦЭМ!$B$34:$B$777,N$11)+'СЕТ СН'!$F$9+СВЦЭМ!$D$10+'СЕТ СН'!$F$6-'СЕТ СН'!$F$19</f>
        <v>696.60835498000006</v>
      </c>
      <c r="O20" s="35">
        <f>SUMIFS(СВЦЭМ!$C$34:$C$777,СВЦЭМ!$A$34:$A$777,$A20,СВЦЭМ!$B$34:$B$777,O$11)+'СЕТ СН'!$F$9+СВЦЭМ!$D$10+'СЕТ СН'!$F$6-'СЕТ СН'!$F$19</f>
        <v>708.66821746999995</v>
      </c>
      <c r="P20" s="35">
        <f>SUMIFS(СВЦЭМ!$C$34:$C$777,СВЦЭМ!$A$34:$A$777,$A20,СВЦЭМ!$B$34:$B$777,P$11)+'СЕТ СН'!$F$9+СВЦЭМ!$D$10+'СЕТ СН'!$F$6-'СЕТ СН'!$F$19</f>
        <v>719.11621462999983</v>
      </c>
      <c r="Q20" s="35">
        <f>SUMIFS(СВЦЭМ!$C$34:$C$777,СВЦЭМ!$A$34:$A$777,$A20,СВЦЭМ!$B$34:$B$777,Q$11)+'СЕТ СН'!$F$9+СВЦЭМ!$D$10+'СЕТ СН'!$F$6-'СЕТ СН'!$F$19</f>
        <v>726.4390192599999</v>
      </c>
      <c r="R20" s="35">
        <f>SUMIFS(СВЦЭМ!$C$34:$C$777,СВЦЭМ!$A$34:$A$777,$A20,СВЦЭМ!$B$34:$B$777,R$11)+'СЕТ СН'!$F$9+СВЦЭМ!$D$10+'СЕТ СН'!$F$6-'СЕТ СН'!$F$19</f>
        <v>729.55432041999984</v>
      </c>
      <c r="S20" s="35">
        <f>SUMIFS(СВЦЭМ!$C$34:$C$777,СВЦЭМ!$A$34:$A$777,$A20,СВЦЭМ!$B$34:$B$777,S$11)+'СЕТ СН'!$F$9+СВЦЭМ!$D$10+'СЕТ СН'!$F$6-'СЕТ СН'!$F$19</f>
        <v>724.36902108000004</v>
      </c>
      <c r="T20" s="35">
        <f>SUMIFS(СВЦЭМ!$C$34:$C$777,СВЦЭМ!$A$34:$A$777,$A20,СВЦЭМ!$B$34:$B$777,T$11)+'СЕТ СН'!$F$9+СВЦЭМ!$D$10+'СЕТ СН'!$F$6-'СЕТ СН'!$F$19</f>
        <v>710.00816905000011</v>
      </c>
      <c r="U20" s="35">
        <f>SUMIFS(СВЦЭМ!$C$34:$C$777,СВЦЭМ!$A$34:$A$777,$A20,СВЦЭМ!$B$34:$B$777,U$11)+'СЕТ СН'!$F$9+СВЦЭМ!$D$10+'СЕТ СН'!$F$6-'СЕТ СН'!$F$19</f>
        <v>689.89396137999984</v>
      </c>
      <c r="V20" s="35">
        <f>SUMIFS(СВЦЭМ!$C$34:$C$777,СВЦЭМ!$A$34:$A$777,$A20,СВЦЭМ!$B$34:$B$777,V$11)+'СЕТ СН'!$F$9+СВЦЭМ!$D$10+'СЕТ СН'!$F$6-'СЕТ СН'!$F$19</f>
        <v>660.08920555999998</v>
      </c>
      <c r="W20" s="35">
        <f>SUMIFS(СВЦЭМ!$C$34:$C$777,СВЦЭМ!$A$34:$A$777,$A20,СВЦЭМ!$B$34:$B$777,W$11)+'СЕТ СН'!$F$9+СВЦЭМ!$D$10+'СЕТ СН'!$F$6-'СЕТ СН'!$F$19</f>
        <v>694.49251337999999</v>
      </c>
      <c r="X20" s="35">
        <f>SUMIFS(СВЦЭМ!$C$34:$C$777,СВЦЭМ!$A$34:$A$777,$A20,СВЦЭМ!$B$34:$B$777,X$11)+'СЕТ СН'!$F$9+СВЦЭМ!$D$10+'СЕТ СН'!$F$6-'СЕТ СН'!$F$19</f>
        <v>798.62831626000025</v>
      </c>
      <c r="Y20" s="35">
        <f>SUMIFS(СВЦЭМ!$C$34:$C$777,СВЦЭМ!$A$34:$A$777,$A20,СВЦЭМ!$B$34:$B$777,Y$11)+'СЕТ СН'!$F$9+СВЦЭМ!$D$10+'СЕТ СН'!$F$6-'СЕТ СН'!$F$19</f>
        <v>889.28601022000021</v>
      </c>
    </row>
    <row r="21" spans="1:25" ht="15.75" x14ac:dyDescent="0.2">
      <c r="A21" s="34">
        <f t="shared" si="0"/>
        <v>42865</v>
      </c>
      <c r="B21" s="35">
        <f>SUMIFS(СВЦЭМ!$C$34:$C$777,СВЦЭМ!$A$34:$A$777,$A21,СВЦЭМ!$B$34:$B$777,B$11)+'СЕТ СН'!$F$9+СВЦЭМ!$D$10+'СЕТ СН'!$F$6-'СЕТ СН'!$F$19</f>
        <v>941.92047858000024</v>
      </c>
      <c r="C21" s="35">
        <f>SUMIFS(СВЦЭМ!$C$34:$C$777,СВЦЭМ!$A$34:$A$777,$A21,СВЦЭМ!$B$34:$B$777,C$11)+'СЕТ СН'!$F$9+СВЦЭМ!$D$10+'СЕТ СН'!$F$6-'СЕТ СН'!$F$19</f>
        <v>966.84203028999991</v>
      </c>
      <c r="D21" s="35">
        <f>SUMIFS(СВЦЭМ!$C$34:$C$777,СВЦЭМ!$A$34:$A$777,$A21,СВЦЭМ!$B$34:$B$777,D$11)+'СЕТ СН'!$F$9+СВЦЭМ!$D$10+'СЕТ СН'!$F$6-'СЕТ СН'!$F$19</f>
        <v>1058.9092171500001</v>
      </c>
      <c r="E21" s="35">
        <f>SUMIFS(СВЦЭМ!$C$34:$C$777,СВЦЭМ!$A$34:$A$777,$A21,СВЦЭМ!$B$34:$B$777,E$11)+'СЕТ СН'!$F$9+СВЦЭМ!$D$10+'СЕТ СН'!$F$6-'СЕТ СН'!$F$19</f>
        <v>1089.0351826400001</v>
      </c>
      <c r="F21" s="35">
        <f>SUMIFS(СВЦЭМ!$C$34:$C$777,СВЦЭМ!$A$34:$A$777,$A21,СВЦЭМ!$B$34:$B$777,F$11)+'СЕТ СН'!$F$9+СВЦЭМ!$D$10+'СЕТ СН'!$F$6-'СЕТ СН'!$F$19</f>
        <v>1091.1342091199999</v>
      </c>
      <c r="G21" s="35">
        <f>SUMIFS(СВЦЭМ!$C$34:$C$777,СВЦЭМ!$A$34:$A$777,$A21,СВЦЭМ!$B$34:$B$777,G$11)+'СЕТ СН'!$F$9+СВЦЭМ!$D$10+'СЕТ СН'!$F$6-'СЕТ СН'!$F$19</f>
        <v>1079.7933204699998</v>
      </c>
      <c r="H21" s="35">
        <f>SUMIFS(СВЦЭМ!$C$34:$C$777,СВЦЭМ!$A$34:$A$777,$A21,СВЦЭМ!$B$34:$B$777,H$11)+'СЕТ СН'!$F$9+СВЦЭМ!$D$10+'СЕТ СН'!$F$6-'СЕТ СН'!$F$19</f>
        <v>1086.7558433700001</v>
      </c>
      <c r="I21" s="35">
        <f>SUMIFS(СВЦЭМ!$C$34:$C$777,СВЦЭМ!$A$34:$A$777,$A21,СВЦЭМ!$B$34:$B$777,I$11)+'СЕТ СН'!$F$9+СВЦЭМ!$D$10+'СЕТ СН'!$F$6-'СЕТ СН'!$F$19</f>
        <v>956.84924557000022</v>
      </c>
      <c r="J21" s="35">
        <f>SUMIFS(СВЦЭМ!$C$34:$C$777,СВЦЭМ!$A$34:$A$777,$A21,СВЦЭМ!$B$34:$B$777,J$11)+'СЕТ СН'!$F$9+СВЦЭМ!$D$10+'СЕТ СН'!$F$6-'СЕТ СН'!$F$19</f>
        <v>859.1056865999999</v>
      </c>
      <c r="K21" s="35">
        <f>SUMIFS(СВЦЭМ!$C$34:$C$777,СВЦЭМ!$A$34:$A$777,$A21,СВЦЭМ!$B$34:$B$777,K$11)+'СЕТ СН'!$F$9+СВЦЭМ!$D$10+'СЕТ СН'!$F$6-'СЕТ СН'!$F$19</f>
        <v>757.87696658999994</v>
      </c>
      <c r="L21" s="35">
        <f>SUMIFS(СВЦЭМ!$C$34:$C$777,СВЦЭМ!$A$34:$A$777,$A21,СВЦЭМ!$B$34:$B$777,L$11)+'СЕТ СН'!$F$9+СВЦЭМ!$D$10+'СЕТ СН'!$F$6-'СЕТ СН'!$F$19</f>
        <v>693.69259568999996</v>
      </c>
      <c r="M21" s="35">
        <f>SUMIFS(СВЦЭМ!$C$34:$C$777,СВЦЭМ!$A$34:$A$777,$A21,СВЦЭМ!$B$34:$B$777,M$11)+'СЕТ СН'!$F$9+СВЦЭМ!$D$10+'СЕТ СН'!$F$6-'СЕТ СН'!$F$19</f>
        <v>692.08378120999987</v>
      </c>
      <c r="N21" s="35">
        <f>SUMIFS(СВЦЭМ!$C$34:$C$777,СВЦЭМ!$A$34:$A$777,$A21,СВЦЭМ!$B$34:$B$777,N$11)+'СЕТ СН'!$F$9+СВЦЭМ!$D$10+'СЕТ СН'!$F$6-'СЕТ СН'!$F$19</f>
        <v>697.79489235999995</v>
      </c>
      <c r="O21" s="35">
        <f>SUMIFS(СВЦЭМ!$C$34:$C$777,СВЦЭМ!$A$34:$A$777,$A21,СВЦЭМ!$B$34:$B$777,O$11)+'СЕТ СН'!$F$9+СВЦЭМ!$D$10+'СЕТ СН'!$F$6-'СЕТ СН'!$F$19</f>
        <v>708.00171723999983</v>
      </c>
      <c r="P21" s="35">
        <f>SUMIFS(СВЦЭМ!$C$34:$C$777,СВЦЭМ!$A$34:$A$777,$A21,СВЦЭМ!$B$34:$B$777,P$11)+'СЕТ СН'!$F$9+СВЦЭМ!$D$10+'СЕТ СН'!$F$6-'СЕТ СН'!$F$19</f>
        <v>705.34616593999999</v>
      </c>
      <c r="Q21" s="35">
        <f>SUMIFS(СВЦЭМ!$C$34:$C$777,СВЦЭМ!$A$34:$A$777,$A21,СВЦЭМ!$B$34:$B$777,Q$11)+'СЕТ СН'!$F$9+СВЦЭМ!$D$10+'СЕТ СН'!$F$6-'СЕТ СН'!$F$19</f>
        <v>712.07057228999997</v>
      </c>
      <c r="R21" s="35">
        <f>SUMIFS(СВЦЭМ!$C$34:$C$777,СВЦЭМ!$A$34:$A$777,$A21,СВЦЭМ!$B$34:$B$777,R$11)+'СЕТ СН'!$F$9+СВЦЭМ!$D$10+'СЕТ СН'!$F$6-'СЕТ СН'!$F$19</f>
        <v>716.58902549000004</v>
      </c>
      <c r="S21" s="35">
        <f>SUMIFS(СВЦЭМ!$C$34:$C$777,СВЦЭМ!$A$34:$A$777,$A21,СВЦЭМ!$B$34:$B$777,S$11)+'СЕТ СН'!$F$9+СВЦЭМ!$D$10+'СЕТ СН'!$F$6-'СЕТ СН'!$F$19</f>
        <v>715.31165147000002</v>
      </c>
      <c r="T21" s="35">
        <f>SUMIFS(СВЦЭМ!$C$34:$C$777,СВЦЭМ!$A$34:$A$777,$A21,СВЦЭМ!$B$34:$B$777,T$11)+'СЕТ СН'!$F$9+СВЦЭМ!$D$10+'СЕТ СН'!$F$6-'СЕТ СН'!$F$19</f>
        <v>717.3149309800001</v>
      </c>
      <c r="U21" s="35">
        <f>SUMIFS(СВЦЭМ!$C$34:$C$777,СВЦЭМ!$A$34:$A$777,$A21,СВЦЭМ!$B$34:$B$777,U$11)+'СЕТ СН'!$F$9+СВЦЭМ!$D$10+'СЕТ СН'!$F$6-'СЕТ СН'!$F$19</f>
        <v>713.41638024999997</v>
      </c>
      <c r="V21" s="35">
        <f>SUMIFS(СВЦЭМ!$C$34:$C$777,СВЦЭМ!$A$34:$A$777,$A21,СВЦЭМ!$B$34:$B$777,V$11)+'СЕТ СН'!$F$9+СВЦЭМ!$D$10+'СЕТ СН'!$F$6-'СЕТ СН'!$F$19</f>
        <v>689.80604513000003</v>
      </c>
      <c r="W21" s="35">
        <f>SUMIFS(СВЦЭМ!$C$34:$C$777,СВЦЭМ!$A$34:$A$777,$A21,СВЦЭМ!$B$34:$B$777,W$11)+'СЕТ СН'!$F$9+СВЦЭМ!$D$10+'СЕТ СН'!$F$6-'СЕТ СН'!$F$19</f>
        <v>740.70965662000026</v>
      </c>
      <c r="X21" s="35">
        <f>SUMIFS(СВЦЭМ!$C$34:$C$777,СВЦЭМ!$A$34:$A$777,$A21,СВЦЭМ!$B$34:$B$777,X$11)+'СЕТ СН'!$F$9+СВЦЭМ!$D$10+'СЕТ СН'!$F$6-'СЕТ СН'!$F$19</f>
        <v>843.32078699000022</v>
      </c>
      <c r="Y21" s="35">
        <f>SUMIFS(СВЦЭМ!$C$34:$C$777,СВЦЭМ!$A$34:$A$777,$A21,СВЦЭМ!$B$34:$B$777,Y$11)+'СЕТ СН'!$F$9+СВЦЭМ!$D$10+'СЕТ СН'!$F$6-'СЕТ СН'!$F$19</f>
        <v>889.47212844000023</v>
      </c>
    </row>
    <row r="22" spans="1:25" ht="15.75" x14ac:dyDescent="0.2">
      <c r="A22" s="34">
        <f t="shared" si="0"/>
        <v>42866</v>
      </c>
      <c r="B22" s="35">
        <f>SUMIFS(СВЦЭМ!$C$34:$C$777,СВЦЭМ!$A$34:$A$777,$A22,СВЦЭМ!$B$34:$B$777,B$11)+'СЕТ СН'!$F$9+СВЦЭМ!$D$10+'СЕТ СН'!$F$6-'СЕТ СН'!$F$19</f>
        <v>908.88883135000015</v>
      </c>
      <c r="C22" s="35">
        <f>SUMIFS(СВЦЭМ!$C$34:$C$777,СВЦЭМ!$A$34:$A$777,$A22,СВЦЭМ!$B$34:$B$777,C$11)+'СЕТ СН'!$F$9+СВЦЭМ!$D$10+'СЕТ СН'!$F$6-'СЕТ СН'!$F$19</f>
        <v>974.62915298000007</v>
      </c>
      <c r="D22" s="35">
        <f>SUMIFS(СВЦЭМ!$C$34:$C$777,СВЦЭМ!$A$34:$A$777,$A22,СВЦЭМ!$B$34:$B$777,D$11)+'СЕТ СН'!$F$9+СВЦЭМ!$D$10+'СЕТ СН'!$F$6-'СЕТ СН'!$F$19</f>
        <v>1096.5597959800002</v>
      </c>
      <c r="E22" s="35">
        <f>SUMIFS(СВЦЭМ!$C$34:$C$777,СВЦЭМ!$A$34:$A$777,$A22,СВЦЭМ!$B$34:$B$777,E$11)+'СЕТ СН'!$F$9+СВЦЭМ!$D$10+'СЕТ СН'!$F$6-'СЕТ СН'!$F$19</f>
        <v>1099.89024595</v>
      </c>
      <c r="F22" s="35">
        <f>SUMIFS(СВЦЭМ!$C$34:$C$777,СВЦЭМ!$A$34:$A$777,$A22,СВЦЭМ!$B$34:$B$777,F$11)+'СЕТ СН'!$F$9+СВЦЭМ!$D$10+'СЕТ СН'!$F$6-'СЕТ СН'!$F$19</f>
        <v>1087.1150249500001</v>
      </c>
      <c r="G22" s="35">
        <f>SUMIFS(СВЦЭМ!$C$34:$C$777,СВЦЭМ!$A$34:$A$777,$A22,СВЦЭМ!$B$34:$B$777,G$11)+'СЕТ СН'!$F$9+СВЦЭМ!$D$10+'СЕТ СН'!$F$6-'СЕТ СН'!$F$19</f>
        <v>1093.2229120500001</v>
      </c>
      <c r="H22" s="35">
        <f>SUMIFS(СВЦЭМ!$C$34:$C$777,СВЦЭМ!$A$34:$A$777,$A22,СВЦЭМ!$B$34:$B$777,H$11)+'СЕТ СН'!$F$9+СВЦЭМ!$D$10+'СЕТ СН'!$F$6-'СЕТ СН'!$F$19</f>
        <v>1105.8561121500002</v>
      </c>
      <c r="I22" s="35">
        <f>SUMIFS(СВЦЭМ!$C$34:$C$777,СВЦЭМ!$A$34:$A$777,$A22,СВЦЭМ!$B$34:$B$777,I$11)+'СЕТ СН'!$F$9+СВЦЭМ!$D$10+'СЕТ СН'!$F$6-'СЕТ СН'!$F$19</f>
        <v>990.06665247000001</v>
      </c>
      <c r="J22" s="35">
        <f>SUMIFS(СВЦЭМ!$C$34:$C$777,СВЦЭМ!$A$34:$A$777,$A22,СВЦЭМ!$B$34:$B$777,J$11)+'СЕТ СН'!$F$9+СВЦЭМ!$D$10+'СЕТ СН'!$F$6-'СЕТ СН'!$F$19</f>
        <v>873.86136171999988</v>
      </c>
      <c r="K22" s="35">
        <f>SUMIFS(СВЦЭМ!$C$34:$C$777,СВЦЭМ!$A$34:$A$777,$A22,СВЦЭМ!$B$34:$B$777,K$11)+'СЕТ СН'!$F$9+СВЦЭМ!$D$10+'СЕТ СН'!$F$6-'СЕТ СН'!$F$19</f>
        <v>760.13932505999992</v>
      </c>
      <c r="L22" s="35">
        <f>SUMIFS(СВЦЭМ!$C$34:$C$777,СВЦЭМ!$A$34:$A$777,$A22,СВЦЭМ!$B$34:$B$777,L$11)+'СЕТ СН'!$F$9+СВЦЭМ!$D$10+'СЕТ СН'!$F$6-'СЕТ СН'!$F$19</f>
        <v>695.49829264000005</v>
      </c>
      <c r="M22" s="35">
        <f>SUMIFS(СВЦЭМ!$C$34:$C$777,СВЦЭМ!$A$34:$A$777,$A22,СВЦЭМ!$B$34:$B$777,M$11)+'СЕТ СН'!$F$9+СВЦЭМ!$D$10+'СЕТ СН'!$F$6-'СЕТ СН'!$F$19</f>
        <v>706.46515271999988</v>
      </c>
      <c r="N22" s="35">
        <f>SUMIFS(СВЦЭМ!$C$34:$C$777,СВЦЭМ!$A$34:$A$777,$A22,СВЦЭМ!$B$34:$B$777,N$11)+'СЕТ СН'!$F$9+СВЦЭМ!$D$10+'СЕТ СН'!$F$6-'СЕТ СН'!$F$19</f>
        <v>714.07347781999988</v>
      </c>
      <c r="O22" s="35">
        <f>SUMIFS(СВЦЭМ!$C$34:$C$777,СВЦЭМ!$A$34:$A$777,$A22,СВЦЭМ!$B$34:$B$777,O$11)+'СЕТ СН'!$F$9+СВЦЭМ!$D$10+'СЕТ СН'!$F$6-'СЕТ СН'!$F$19</f>
        <v>716.95417812000005</v>
      </c>
      <c r="P22" s="35">
        <f>SUMIFS(СВЦЭМ!$C$34:$C$777,СВЦЭМ!$A$34:$A$777,$A22,СВЦЭМ!$B$34:$B$777,P$11)+'СЕТ СН'!$F$9+СВЦЭМ!$D$10+'СЕТ СН'!$F$6-'СЕТ СН'!$F$19</f>
        <v>730.90274378999993</v>
      </c>
      <c r="Q22" s="35">
        <f>SUMIFS(СВЦЭМ!$C$34:$C$777,СВЦЭМ!$A$34:$A$777,$A22,СВЦЭМ!$B$34:$B$777,Q$11)+'СЕТ СН'!$F$9+СВЦЭМ!$D$10+'СЕТ СН'!$F$6-'СЕТ СН'!$F$19</f>
        <v>729.75531329000023</v>
      </c>
      <c r="R22" s="35">
        <f>SUMIFS(СВЦЭМ!$C$34:$C$777,СВЦЭМ!$A$34:$A$777,$A22,СВЦЭМ!$B$34:$B$777,R$11)+'СЕТ СН'!$F$9+СВЦЭМ!$D$10+'СЕТ СН'!$F$6-'СЕТ СН'!$F$19</f>
        <v>738.14223333000018</v>
      </c>
      <c r="S22" s="35">
        <f>SUMIFS(СВЦЭМ!$C$34:$C$777,СВЦЭМ!$A$34:$A$777,$A22,СВЦЭМ!$B$34:$B$777,S$11)+'СЕТ СН'!$F$9+СВЦЭМ!$D$10+'СЕТ СН'!$F$6-'СЕТ СН'!$F$19</f>
        <v>732.13293952999993</v>
      </c>
      <c r="T22" s="35">
        <f>SUMIFS(СВЦЭМ!$C$34:$C$777,СВЦЭМ!$A$34:$A$777,$A22,СВЦЭМ!$B$34:$B$777,T$11)+'СЕТ СН'!$F$9+СВЦЭМ!$D$10+'СЕТ СН'!$F$6-'СЕТ СН'!$F$19</f>
        <v>721.07800257000008</v>
      </c>
      <c r="U22" s="35">
        <f>SUMIFS(СВЦЭМ!$C$34:$C$777,СВЦЭМ!$A$34:$A$777,$A22,СВЦЭМ!$B$34:$B$777,U$11)+'СЕТ СН'!$F$9+СВЦЭМ!$D$10+'СЕТ СН'!$F$6-'СЕТ СН'!$F$19</f>
        <v>710.80227689000003</v>
      </c>
      <c r="V22" s="35">
        <f>SUMIFS(СВЦЭМ!$C$34:$C$777,СВЦЭМ!$A$34:$A$777,$A22,СВЦЭМ!$B$34:$B$777,V$11)+'СЕТ СН'!$F$9+СВЦЭМ!$D$10+'СЕТ СН'!$F$6-'СЕТ СН'!$F$19</f>
        <v>687.56278070999997</v>
      </c>
      <c r="W22" s="35">
        <f>SUMIFS(СВЦЭМ!$C$34:$C$777,СВЦЭМ!$A$34:$A$777,$A22,СВЦЭМ!$B$34:$B$777,W$11)+'СЕТ СН'!$F$9+СВЦЭМ!$D$10+'СЕТ СН'!$F$6-'СЕТ СН'!$F$19</f>
        <v>732.82879245000004</v>
      </c>
      <c r="X22" s="35">
        <f>SUMIFS(СВЦЭМ!$C$34:$C$777,СВЦЭМ!$A$34:$A$777,$A22,СВЦЭМ!$B$34:$B$777,X$11)+'СЕТ СН'!$F$9+СВЦЭМ!$D$10+'СЕТ СН'!$F$6-'СЕТ СН'!$F$19</f>
        <v>851.64931228000023</v>
      </c>
      <c r="Y22" s="35">
        <f>SUMIFS(СВЦЭМ!$C$34:$C$777,СВЦЭМ!$A$34:$A$777,$A22,СВЦЭМ!$B$34:$B$777,Y$11)+'СЕТ СН'!$F$9+СВЦЭМ!$D$10+'СЕТ СН'!$F$6-'СЕТ СН'!$F$19</f>
        <v>888.72736909000014</v>
      </c>
    </row>
    <row r="23" spans="1:25" ht="15.75" x14ac:dyDescent="0.2">
      <c r="A23" s="34">
        <f t="shared" si="0"/>
        <v>42867</v>
      </c>
      <c r="B23" s="35">
        <f>SUMIFS(СВЦЭМ!$C$34:$C$777,СВЦЭМ!$A$34:$A$777,$A23,СВЦЭМ!$B$34:$B$777,B$11)+'СЕТ СН'!$F$9+СВЦЭМ!$D$10+'СЕТ СН'!$F$6-'СЕТ СН'!$F$19</f>
        <v>969.25813882000011</v>
      </c>
      <c r="C23" s="35">
        <f>SUMIFS(СВЦЭМ!$C$34:$C$777,СВЦЭМ!$A$34:$A$777,$A23,СВЦЭМ!$B$34:$B$777,C$11)+'СЕТ СН'!$F$9+СВЦЭМ!$D$10+'СЕТ СН'!$F$6-'СЕТ СН'!$F$19</f>
        <v>993.40569842000014</v>
      </c>
      <c r="D23" s="35">
        <f>SUMIFS(СВЦЭМ!$C$34:$C$777,СВЦЭМ!$A$34:$A$777,$A23,СВЦЭМ!$B$34:$B$777,D$11)+'СЕТ СН'!$F$9+СВЦЭМ!$D$10+'СЕТ СН'!$F$6-'СЕТ СН'!$F$19</f>
        <v>955.61288608999985</v>
      </c>
      <c r="E23" s="35">
        <f>SUMIFS(СВЦЭМ!$C$34:$C$777,СВЦЭМ!$A$34:$A$777,$A23,СВЦЭМ!$B$34:$B$777,E$11)+'СЕТ СН'!$F$9+СВЦЭМ!$D$10+'СЕТ СН'!$F$6-'СЕТ СН'!$F$19</f>
        <v>961.43000015999996</v>
      </c>
      <c r="F23" s="35">
        <f>SUMIFS(СВЦЭМ!$C$34:$C$777,СВЦЭМ!$A$34:$A$777,$A23,СВЦЭМ!$B$34:$B$777,F$11)+'СЕТ СН'!$F$9+СВЦЭМ!$D$10+'СЕТ СН'!$F$6-'СЕТ СН'!$F$19</f>
        <v>961.1787319</v>
      </c>
      <c r="G23" s="35">
        <f>SUMIFS(СВЦЭМ!$C$34:$C$777,СВЦЭМ!$A$34:$A$777,$A23,СВЦЭМ!$B$34:$B$777,G$11)+'СЕТ СН'!$F$9+СВЦЭМ!$D$10+'СЕТ СН'!$F$6-'СЕТ СН'!$F$19</f>
        <v>939.14174510000021</v>
      </c>
      <c r="H23" s="35">
        <f>SUMIFS(СВЦЭМ!$C$34:$C$777,СВЦЭМ!$A$34:$A$777,$A23,СВЦЭМ!$B$34:$B$777,H$11)+'СЕТ СН'!$F$9+СВЦЭМ!$D$10+'СЕТ СН'!$F$6-'СЕТ СН'!$F$19</f>
        <v>865.86831187000007</v>
      </c>
      <c r="I23" s="35">
        <f>SUMIFS(СВЦЭМ!$C$34:$C$777,СВЦЭМ!$A$34:$A$777,$A23,СВЦЭМ!$B$34:$B$777,I$11)+'СЕТ СН'!$F$9+СВЦЭМ!$D$10+'СЕТ СН'!$F$6-'СЕТ СН'!$F$19</f>
        <v>807.65119643000025</v>
      </c>
      <c r="J23" s="35">
        <f>SUMIFS(СВЦЭМ!$C$34:$C$777,СВЦЭМ!$A$34:$A$777,$A23,СВЦЭМ!$B$34:$B$777,J$11)+'СЕТ СН'!$F$9+СВЦЭМ!$D$10+'СЕТ СН'!$F$6-'СЕТ СН'!$F$19</f>
        <v>778.91164169000012</v>
      </c>
      <c r="K23" s="35">
        <f>SUMIFS(СВЦЭМ!$C$34:$C$777,СВЦЭМ!$A$34:$A$777,$A23,СВЦЭМ!$B$34:$B$777,K$11)+'СЕТ СН'!$F$9+СВЦЭМ!$D$10+'СЕТ СН'!$F$6-'СЕТ СН'!$F$19</f>
        <v>755.08540059999996</v>
      </c>
      <c r="L23" s="35">
        <f>SUMIFS(СВЦЭМ!$C$34:$C$777,СВЦЭМ!$A$34:$A$777,$A23,СВЦЭМ!$B$34:$B$777,L$11)+'СЕТ СН'!$F$9+СВЦЭМ!$D$10+'СЕТ СН'!$F$6-'СЕТ СН'!$F$19</f>
        <v>746.93168895000008</v>
      </c>
      <c r="M23" s="35">
        <f>SUMIFS(СВЦЭМ!$C$34:$C$777,СВЦЭМ!$A$34:$A$777,$A23,СВЦЭМ!$B$34:$B$777,M$11)+'СЕТ СН'!$F$9+СВЦЭМ!$D$10+'СЕТ СН'!$F$6-'СЕТ СН'!$F$19</f>
        <v>770.06686287999992</v>
      </c>
      <c r="N23" s="35">
        <f>SUMIFS(СВЦЭМ!$C$34:$C$777,СВЦЭМ!$A$34:$A$777,$A23,СВЦЭМ!$B$34:$B$777,N$11)+'СЕТ СН'!$F$9+СВЦЭМ!$D$10+'СЕТ СН'!$F$6-'СЕТ СН'!$F$19</f>
        <v>797.25753123000004</v>
      </c>
      <c r="O23" s="35">
        <f>SUMIFS(СВЦЭМ!$C$34:$C$777,СВЦЭМ!$A$34:$A$777,$A23,СВЦЭМ!$B$34:$B$777,O$11)+'СЕТ СН'!$F$9+СВЦЭМ!$D$10+'СЕТ СН'!$F$6-'СЕТ СН'!$F$19</f>
        <v>812.4218506000002</v>
      </c>
      <c r="P23" s="35">
        <f>SUMIFS(СВЦЭМ!$C$34:$C$777,СВЦЭМ!$A$34:$A$777,$A23,СВЦЭМ!$B$34:$B$777,P$11)+'СЕТ СН'!$F$9+СВЦЭМ!$D$10+'СЕТ СН'!$F$6-'СЕТ СН'!$F$19</f>
        <v>836.74084390000007</v>
      </c>
      <c r="Q23" s="35">
        <f>SUMIFS(СВЦЭМ!$C$34:$C$777,СВЦЭМ!$A$34:$A$777,$A23,СВЦЭМ!$B$34:$B$777,Q$11)+'СЕТ СН'!$F$9+СВЦЭМ!$D$10+'СЕТ СН'!$F$6-'СЕТ СН'!$F$19</f>
        <v>845.59932731000026</v>
      </c>
      <c r="R23" s="35">
        <f>SUMIFS(СВЦЭМ!$C$34:$C$777,СВЦЭМ!$A$34:$A$777,$A23,СВЦЭМ!$B$34:$B$777,R$11)+'СЕТ СН'!$F$9+СВЦЭМ!$D$10+'СЕТ СН'!$F$6-'СЕТ СН'!$F$19</f>
        <v>842.02044746000001</v>
      </c>
      <c r="S23" s="35">
        <f>SUMIFS(СВЦЭМ!$C$34:$C$777,СВЦЭМ!$A$34:$A$777,$A23,СВЦЭМ!$B$34:$B$777,S$11)+'СЕТ СН'!$F$9+СВЦЭМ!$D$10+'СЕТ СН'!$F$6-'СЕТ СН'!$F$19</f>
        <v>825.07677439999998</v>
      </c>
      <c r="T23" s="35">
        <f>SUMIFS(СВЦЭМ!$C$34:$C$777,СВЦЭМ!$A$34:$A$777,$A23,СВЦЭМ!$B$34:$B$777,T$11)+'СЕТ СН'!$F$9+СВЦЭМ!$D$10+'СЕТ СН'!$F$6-'СЕТ СН'!$F$19</f>
        <v>812.93472779000012</v>
      </c>
      <c r="U23" s="35">
        <f>SUMIFS(СВЦЭМ!$C$34:$C$777,СВЦЭМ!$A$34:$A$777,$A23,СВЦЭМ!$B$34:$B$777,U$11)+'СЕТ СН'!$F$9+СВЦЭМ!$D$10+'СЕТ СН'!$F$6-'СЕТ СН'!$F$19</f>
        <v>810.03616171000021</v>
      </c>
      <c r="V23" s="35">
        <f>SUMIFS(СВЦЭМ!$C$34:$C$777,СВЦЭМ!$A$34:$A$777,$A23,СВЦЭМ!$B$34:$B$777,V$11)+'СЕТ СН'!$F$9+СВЦЭМ!$D$10+'СЕТ СН'!$F$6-'СЕТ СН'!$F$19</f>
        <v>770.2903311099999</v>
      </c>
      <c r="W23" s="35">
        <f>SUMIFS(СВЦЭМ!$C$34:$C$777,СВЦЭМ!$A$34:$A$777,$A23,СВЦЭМ!$B$34:$B$777,W$11)+'СЕТ СН'!$F$9+СВЦЭМ!$D$10+'СЕТ СН'!$F$6-'СЕТ СН'!$F$19</f>
        <v>734.55270306000011</v>
      </c>
      <c r="X23" s="35">
        <f>SUMIFS(СВЦЭМ!$C$34:$C$777,СВЦЭМ!$A$34:$A$777,$A23,СВЦЭМ!$B$34:$B$777,X$11)+'СЕТ СН'!$F$9+СВЦЭМ!$D$10+'СЕТ СН'!$F$6-'СЕТ СН'!$F$19</f>
        <v>774.33771050999985</v>
      </c>
      <c r="Y23" s="35">
        <f>SUMIFS(СВЦЭМ!$C$34:$C$777,СВЦЭМ!$A$34:$A$777,$A23,СВЦЭМ!$B$34:$B$777,Y$11)+'СЕТ СН'!$F$9+СВЦЭМ!$D$10+'СЕТ СН'!$F$6-'СЕТ СН'!$F$19</f>
        <v>840.12159603000009</v>
      </c>
    </row>
    <row r="24" spans="1:25" ht="15.75" x14ac:dyDescent="0.2">
      <c r="A24" s="34">
        <f t="shared" si="0"/>
        <v>42868</v>
      </c>
      <c r="B24" s="35">
        <f>SUMIFS(СВЦЭМ!$C$34:$C$777,СВЦЭМ!$A$34:$A$777,$A24,СВЦЭМ!$B$34:$B$777,B$11)+'СЕТ СН'!$F$9+СВЦЭМ!$D$10+'СЕТ СН'!$F$6-'СЕТ СН'!$F$19</f>
        <v>824.15820631999986</v>
      </c>
      <c r="C24" s="35">
        <f>SUMIFS(СВЦЭМ!$C$34:$C$777,СВЦЭМ!$A$34:$A$777,$A24,СВЦЭМ!$B$34:$B$777,C$11)+'СЕТ СН'!$F$9+СВЦЭМ!$D$10+'СЕТ СН'!$F$6-'СЕТ СН'!$F$19</f>
        <v>853.61326550000013</v>
      </c>
      <c r="D24" s="35">
        <f>SUMIFS(СВЦЭМ!$C$34:$C$777,СВЦЭМ!$A$34:$A$777,$A24,СВЦЭМ!$B$34:$B$777,D$11)+'СЕТ СН'!$F$9+СВЦЭМ!$D$10+'СЕТ СН'!$F$6-'СЕТ СН'!$F$19</f>
        <v>882.8844495100002</v>
      </c>
      <c r="E24" s="35">
        <f>SUMIFS(СВЦЭМ!$C$34:$C$777,СВЦЭМ!$A$34:$A$777,$A24,СВЦЭМ!$B$34:$B$777,E$11)+'СЕТ СН'!$F$9+СВЦЭМ!$D$10+'СЕТ СН'!$F$6-'СЕТ СН'!$F$19</f>
        <v>905.22514386000012</v>
      </c>
      <c r="F24" s="35">
        <f>SUMIFS(СВЦЭМ!$C$34:$C$777,СВЦЭМ!$A$34:$A$777,$A24,СВЦЭМ!$B$34:$B$777,F$11)+'СЕТ СН'!$F$9+СВЦЭМ!$D$10+'СЕТ СН'!$F$6-'СЕТ СН'!$F$19</f>
        <v>908.14210013999991</v>
      </c>
      <c r="G24" s="35">
        <f>SUMIFS(СВЦЭМ!$C$34:$C$777,СВЦЭМ!$A$34:$A$777,$A24,СВЦЭМ!$B$34:$B$777,G$11)+'СЕТ СН'!$F$9+СВЦЭМ!$D$10+'СЕТ СН'!$F$6-'СЕТ СН'!$F$19</f>
        <v>897.58425347999992</v>
      </c>
      <c r="H24" s="35">
        <f>SUMIFS(СВЦЭМ!$C$34:$C$777,СВЦЭМ!$A$34:$A$777,$A24,СВЦЭМ!$B$34:$B$777,H$11)+'СЕТ СН'!$F$9+СВЦЭМ!$D$10+'СЕТ СН'!$F$6-'СЕТ СН'!$F$19</f>
        <v>864.25214742000026</v>
      </c>
      <c r="I24" s="35">
        <f>SUMIFS(СВЦЭМ!$C$34:$C$777,СВЦЭМ!$A$34:$A$777,$A24,СВЦЭМ!$B$34:$B$777,I$11)+'СЕТ СН'!$F$9+СВЦЭМ!$D$10+'СЕТ СН'!$F$6-'СЕТ СН'!$F$19</f>
        <v>820.05111457000021</v>
      </c>
      <c r="J24" s="35">
        <f>SUMIFS(СВЦЭМ!$C$34:$C$777,СВЦЭМ!$A$34:$A$777,$A24,СВЦЭМ!$B$34:$B$777,J$11)+'СЕТ СН'!$F$9+СВЦЭМ!$D$10+'СЕТ СН'!$F$6-'СЕТ СН'!$F$19</f>
        <v>748.58617103999995</v>
      </c>
      <c r="K24" s="35">
        <f>SUMIFS(СВЦЭМ!$C$34:$C$777,СВЦЭМ!$A$34:$A$777,$A24,СВЦЭМ!$B$34:$B$777,K$11)+'СЕТ СН'!$F$9+СВЦЭМ!$D$10+'СЕТ СН'!$F$6-'СЕТ СН'!$F$19</f>
        <v>731.63991183999997</v>
      </c>
      <c r="L24" s="35">
        <f>SUMIFS(СВЦЭМ!$C$34:$C$777,СВЦЭМ!$A$34:$A$777,$A24,СВЦЭМ!$B$34:$B$777,L$11)+'СЕТ СН'!$F$9+СВЦЭМ!$D$10+'СЕТ СН'!$F$6-'СЕТ СН'!$F$19</f>
        <v>758.13835582000002</v>
      </c>
      <c r="M24" s="35">
        <f>SUMIFS(СВЦЭМ!$C$34:$C$777,СВЦЭМ!$A$34:$A$777,$A24,СВЦЭМ!$B$34:$B$777,M$11)+'СЕТ СН'!$F$9+СВЦЭМ!$D$10+'СЕТ СН'!$F$6-'СЕТ СН'!$F$19</f>
        <v>751.85086293999984</v>
      </c>
      <c r="N24" s="35">
        <f>SUMIFS(СВЦЭМ!$C$34:$C$777,СВЦЭМ!$A$34:$A$777,$A24,СВЦЭМ!$B$34:$B$777,N$11)+'СЕТ СН'!$F$9+СВЦЭМ!$D$10+'СЕТ СН'!$F$6-'СЕТ СН'!$F$19</f>
        <v>751.48729233999984</v>
      </c>
      <c r="O24" s="35">
        <f>SUMIFS(СВЦЭМ!$C$34:$C$777,СВЦЭМ!$A$34:$A$777,$A24,СВЦЭМ!$B$34:$B$777,O$11)+'СЕТ СН'!$F$9+СВЦЭМ!$D$10+'СЕТ СН'!$F$6-'СЕТ СН'!$F$19</f>
        <v>750.69552698999996</v>
      </c>
      <c r="P24" s="35">
        <f>SUMIFS(СВЦЭМ!$C$34:$C$777,СВЦЭМ!$A$34:$A$777,$A24,СВЦЭМ!$B$34:$B$777,P$11)+'СЕТ СН'!$F$9+СВЦЭМ!$D$10+'СЕТ СН'!$F$6-'СЕТ СН'!$F$19</f>
        <v>748.61535166000021</v>
      </c>
      <c r="Q24" s="35">
        <f>SUMIFS(СВЦЭМ!$C$34:$C$777,СВЦЭМ!$A$34:$A$777,$A24,СВЦЭМ!$B$34:$B$777,Q$11)+'СЕТ СН'!$F$9+СВЦЭМ!$D$10+'СЕТ СН'!$F$6-'СЕТ СН'!$F$19</f>
        <v>750.52394476000018</v>
      </c>
      <c r="R24" s="35">
        <f>SUMIFS(СВЦЭМ!$C$34:$C$777,СВЦЭМ!$A$34:$A$777,$A24,СВЦЭМ!$B$34:$B$777,R$11)+'СЕТ СН'!$F$9+СВЦЭМ!$D$10+'СЕТ СН'!$F$6-'СЕТ СН'!$F$19</f>
        <v>745.81624168000008</v>
      </c>
      <c r="S24" s="35">
        <f>SUMIFS(СВЦЭМ!$C$34:$C$777,СВЦЭМ!$A$34:$A$777,$A24,СВЦЭМ!$B$34:$B$777,S$11)+'СЕТ СН'!$F$9+СВЦЭМ!$D$10+'СЕТ СН'!$F$6-'СЕТ СН'!$F$19</f>
        <v>738.63176208999994</v>
      </c>
      <c r="T24" s="35">
        <f>SUMIFS(СВЦЭМ!$C$34:$C$777,СВЦЭМ!$A$34:$A$777,$A24,СВЦЭМ!$B$34:$B$777,T$11)+'СЕТ СН'!$F$9+СВЦЭМ!$D$10+'СЕТ СН'!$F$6-'СЕТ СН'!$F$19</f>
        <v>720.18407069000023</v>
      </c>
      <c r="U24" s="35">
        <f>SUMIFS(СВЦЭМ!$C$34:$C$777,СВЦЭМ!$A$34:$A$777,$A24,СВЦЭМ!$B$34:$B$777,U$11)+'СЕТ СН'!$F$9+СВЦЭМ!$D$10+'СЕТ СН'!$F$6-'СЕТ СН'!$F$19</f>
        <v>711.79930642999989</v>
      </c>
      <c r="V24" s="35">
        <f>SUMIFS(СВЦЭМ!$C$34:$C$777,СВЦЭМ!$A$34:$A$777,$A24,СВЦЭМ!$B$34:$B$777,V$11)+'СЕТ СН'!$F$9+СВЦЭМ!$D$10+'СЕТ СН'!$F$6-'СЕТ СН'!$F$19</f>
        <v>703.16282038000008</v>
      </c>
      <c r="W24" s="35">
        <f>SUMIFS(СВЦЭМ!$C$34:$C$777,СВЦЭМ!$A$34:$A$777,$A24,СВЦЭМ!$B$34:$B$777,W$11)+'СЕТ СН'!$F$9+СВЦЭМ!$D$10+'СЕТ СН'!$F$6-'СЕТ СН'!$F$19</f>
        <v>681.45847769000011</v>
      </c>
      <c r="X24" s="35">
        <f>SUMIFS(СВЦЭМ!$C$34:$C$777,СВЦЭМ!$A$34:$A$777,$A24,СВЦЭМ!$B$34:$B$777,X$11)+'СЕТ СН'!$F$9+СВЦЭМ!$D$10+'СЕТ СН'!$F$6-'СЕТ СН'!$F$19</f>
        <v>690.85363146000009</v>
      </c>
      <c r="Y24" s="35">
        <f>SUMIFS(СВЦЭМ!$C$34:$C$777,СВЦЭМ!$A$34:$A$777,$A24,СВЦЭМ!$B$34:$B$777,Y$11)+'СЕТ СН'!$F$9+СВЦЭМ!$D$10+'СЕТ СН'!$F$6-'СЕТ СН'!$F$19</f>
        <v>740.95227778000026</v>
      </c>
    </row>
    <row r="25" spans="1:25" ht="15.75" x14ac:dyDescent="0.2">
      <c r="A25" s="34">
        <f t="shared" si="0"/>
        <v>42869</v>
      </c>
      <c r="B25" s="35">
        <f>SUMIFS(СВЦЭМ!$C$34:$C$777,СВЦЭМ!$A$34:$A$777,$A25,СВЦЭМ!$B$34:$B$777,B$11)+'СЕТ СН'!$F$9+СВЦЭМ!$D$10+'СЕТ СН'!$F$6-'СЕТ СН'!$F$19</f>
        <v>852.44110468999997</v>
      </c>
      <c r="C25" s="35">
        <f>SUMIFS(СВЦЭМ!$C$34:$C$777,СВЦЭМ!$A$34:$A$777,$A25,СВЦЭМ!$B$34:$B$777,C$11)+'СЕТ СН'!$F$9+СВЦЭМ!$D$10+'СЕТ СН'!$F$6-'СЕТ СН'!$F$19</f>
        <v>912.0584279499999</v>
      </c>
      <c r="D25" s="35">
        <f>SUMIFS(СВЦЭМ!$C$34:$C$777,СВЦЭМ!$A$34:$A$777,$A25,СВЦЭМ!$B$34:$B$777,D$11)+'СЕТ СН'!$F$9+СВЦЭМ!$D$10+'СЕТ СН'!$F$6-'СЕТ СН'!$F$19</f>
        <v>941.30962059000012</v>
      </c>
      <c r="E25" s="35">
        <f>SUMIFS(СВЦЭМ!$C$34:$C$777,СВЦЭМ!$A$34:$A$777,$A25,СВЦЭМ!$B$34:$B$777,E$11)+'СЕТ СН'!$F$9+СВЦЭМ!$D$10+'СЕТ СН'!$F$6-'СЕТ СН'!$F$19</f>
        <v>961.46806356000025</v>
      </c>
      <c r="F25" s="35">
        <f>SUMIFS(СВЦЭМ!$C$34:$C$777,СВЦЭМ!$A$34:$A$777,$A25,СВЦЭМ!$B$34:$B$777,F$11)+'СЕТ СН'!$F$9+СВЦЭМ!$D$10+'СЕТ СН'!$F$6-'СЕТ СН'!$F$19</f>
        <v>974.85513656000012</v>
      </c>
      <c r="G25" s="35">
        <f>SUMIFS(СВЦЭМ!$C$34:$C$777,СВЦЭМ!$A$34:$A$777,$A25,СВЦЭМ!$B$34:$B$777,G$11)+'СЕТ СН'!$F$9+СВЦЭМ!$D$10+'СЕТ СН'!$F$6-'СЕТ СН'!$F$19</f>
        <v>965.08316876000026</v>
      </c>
      <c r="H25" s="35">
        <f>SUMIFS(СВЦЭМ!$C$34:$C$777,СВЦЭМ!$A$34:$A$777,$A25,СВЦЭМ!$B$34:$B$777,H$11)+'СЕТ СН'!$F$9+СВЦЭМ!$D$10+'СЕТ СН'!$F$6-'СЕТ СН'!$F$19</f>
        <v>934.84979750999992</v>
      </c>
      <c r="I25" s="35">
        <f>SUMIFS(СВЦЭМ!$C$34:$C$777,СВЦЭМ!$A$34:$A$777,$A25,СВЦЭМ!$B$34:$B$777,I$11)+'СЕТ СН'!$F$9+СВЦЭМ!$D$10+'СЕТ СН'!$F$6-'СЕТ СН'!$F$19</f>
        <v>896.73479601000008</v>
      </c>
      <c r="J25" s="35">
        <f>SUMIFS(СВЦЭМ!$C$34:$C$777,СВЦЭМ!$A$34:$A$777,$A25,СВЦЭМ!$B$34:$B$777,J$11)+'СЕТ СН'!$F$9+СВЦЭМ!$D$10+'СЕТ СН'!$F$6-'СЕТ СН'!$F$19</f>
        <v>825.25281145999998</v>
      </c>
      <c r="K25" s="35">
        <f>SUMIFS(СВЦЭМ!$C$34:$C$777,СВЦЭМ!$A$34:$A$777,$A25,СВЦЭМ!$B$34:$B$777,K$11)+'СЕТ СН'!$F$9+СВЦЭМ!$D$10+'СЕТ СН'!$F$6-'СЕТ СН'!$F$19</f>
        <v>755.59029444999987</v>
      </c>
      <c r="L25" s="35">
        <f>SUMIFS(СВЦЭМ!$C$34:$C$777,СВЦЭМ!$A$34:$A$777,$A25,СВЦЭМ!$B$34:$B$777,L$11)+'СЕТ СН'!$F$9+СВЦЭМ!$D$10+'СЕТ СН'!$F$6-'СЕТ СН'!$F$19</f>
        <v>730.72294321000027</v>
      </c>
      <c r="M25" s="35">
        <f>SUMIFS(СВЦЭМ!$C$34:$C$777,СВЦЭМ!$A$34:$A$777,$A25,СВЦЭМ!$B$34:$B$777,M$11)+'СЕТ СН'!$F$9+СВЦЭМ!$D$10+'СЕТ СН'!$F$6-'СЕТ СН'!$F$19</f>
        <v>742.16292061000013</v>
      </c>
      <c r="N25" s="35">
        <f>SUMIFS(СВЦЭМ!$C$34:$C$777,СВЦЭМ!$A$34:$A$777,$A25,СВЦЭМ!$B$34:$B$777,N$11)+'СЕТ СН'!$F$9+СВЦЭМ!$D$10+'СЕТ СН'!$F$6-'СЕТ СН'!$F$19</f>
        <v>760.70675475999997</v>
      </c>
      <c r="O25" s="35">
        <f>SUMIFS(СВЦЭМ!$C$34:$C$777,СВЦЭМ!$A$34:$A$777,$A25,СВЦЭМ!$B$34:$B$777,O$11)+'СЕТ СН'!$F$9+СВЦЭМ!$D$10+'СЕТ СН'!$F$6-'СЕТ СН'!$F$19</f>
        <v>769.0313136499999</v>
      </c>
      <c r="P25" s="35">
        <f>SUMIFS(СВЦЭМ!$C$34:$C$777,СВЦЭМ!$A$34:$A$777,$A25,СВЦЭМ!$B$34:$B$777,P$11)+'СЕТ СН'!$F$9+СВЦЭМ!$D$10+'СЕТ СН'!$F$6-'СЕТ СН'!$F$19</f>
        <v>789.64662192000014</v>
      </c>
      <c r="Q25" s="35">
        <f>SUMIFS(СВЦЭМ!$C$34:$C$777,СВЦЭМ!$A$34:$A$777,$A25,СВЦЭМ!$B$34:$B$777,Q$11)+'СЕТ СН'!$F$9+СВЦЭМ!$D$10+'СЕТ СН'!$F$6-'СЕТ СН'!$F$19</f>
        <v>798.16010583000025</v>
      </c>
      <c r="R25" s="35">
        <f>SUMIFS(СВЦЭМ!$C$34:$C$777,СВЦЭМ!$A$34:$A$777,$A25,СВЦЭМ!$B$34:$B$777,R$11)+'СЕТ СН'!$F$9+СВЦЭМ!$D$10+'СЕТ СН'!$F$6-'СЕТ СН'!$F$19</f>
        <v>803.69302121999999</v>
      </c>
      <c r="S25" s="35">
        <f>SUMIFS(СВЦЭМ!$C$34:$C$777,СВЦЭМ!$A$34:$A$777,$A25,СВЦЭМ!$B$34:$B$777,S$11)+'СЕТ СН'!$F$9+СВЦЭМ!$D$10+'СЕТ СН'!$F$6-'СЕТ СН'!$F$19</f>
        <v>797.84895428000027</v>
      </c>
      <c r="T25" s="35">
        <f>SUMIFS(СВЦЭМ!$C$34:$C$777,СВЦЭМ!$A$34:$A$777,$A25,СВЦЭМ!$B$34:$B$777,T$11)+'СЕТ СН'!$F$9+СВЦЭМ!$D$10+'СЕТ СН'!$F$6-'СЕТ СН'!$F$19</f>
        <v>778.14634050999985</v>
      </c>
      <c r="U25" s="35">
        <f>SUMIFS(СВЦЭМ!$C$34:$C$777,СВЦЭМ!$A$34:$A$777,$A25,СВЦЭМ!$B$34:$B$777,U$11)+'СЕТ СН'!$F$9+СВЦЭМ!$D$10+'СЕТ СН'!$F$6-'СЕТ СН'!$F$19</f>
        <v>755.40854876000003</v>
      </c>
      <c r="V25" s="35">
        <f>SUMIFS(СВЦЭМ!$C$34:$C$777,СВЦЭМ!$A$34:$A$777,$A25,СВЦЭМ!$B$34:$B$777,V$11)+'СЕТ СН'!$F$9+СВЦЭМ!$D$10+'СЕТ СН'!$F$6-'СЕТ СН'!$F$19</f>
        <v>716.54147216000001</v>
      </c>
      <c r="W25" s="35">
        <f>SUMIFS(СВЦЭМ!$C$34:$C$777,СВЦЭМ!$A$34:$A$777,$A25,СВЦЭМ!$B$34:$B$777,W$11)+'СЕТ СН'!$F$9+СВЦЭМ!$D$10+'СЕТ СН'!$F$6-'СЕТ СН'!$F$19</f>
        <v>701.76970506999987</v>
      </c>
      <c r="X25" s="35">
        <f>SUMIFS(СВЦЭМ!$C$34:$C$777,СВЦЭМ!$A$34:$A$777,$A25,СВЦЭМ!$B$34:$B$777,X$11)+'СЕТ СН'!$F$9+СВЦЭМ!$D$10+'СЕТ СН'!$F$6-'СЕТ СН'!$F$19</f>
        <v>723.81812518000015</v>
      </c>
      <c r="Y25" s="35">
        <f>SUMIFS(СВЦЭМ!$C$34:$C$777,СВЦЭМ!$A$34:$A$777,$A25,СВЦЭМ!$B$34:$B$777,Y$11)+'СЕТ СН'!$F$9+СВЦЭМ!$D$10+'СЕТ СН'!$F$6-'СЕТ СН'!$F$19</f>
        <v>796.59868371999983</v>
      </c>
    </row>
    <row r="26" spans="1:25" ht="15.75" x14ac:dyDescent="0.2">
      <c r="A26" s="34">
        <f t="shared" si="0"/>
        <v>42870</v>
      </c>
      <c r="B26" s="35">
        <f>SUMIFS(СВЦЭМ!$C$34:$C$777,СВЦЭМ!$A$34:$A$777,$A26,СВЦЭМ!$B$34:$B$777,B$11)+'СЕТ СН'!$F$9+СВЦЭМ!$D$10+'СЕТ СН'!$F$6-'СЕТ СН'!$F$19</f>
        <v>894.25745687000017</v>
      </c>
      <c r="C26" s="35">
        <f>SUMIFS(СВЦЭМ!$C$34:$C$777,СВЦЭМ!$A$34:$A$777,$A26,СВЦЭМ!$B$34:$B$777,C$11)+'СЕТ СН'!$F$9+СВЦЭМ!$D$10+'СЕТ СН'!$F$6-'СЕТ СН'!$F$19</f>
        <v>958.87321267000016</v>
      </c>
      <c r="D26" s="35">
        <f>SUMIFS(СВЦЭМ!$C$34:$C$777,СВЦЭМ!$A$34:$A$777,$A26,СВЦЭМ!$B$34:$B$777,D$11)+'СЕТ СН'!$F$9+СВЦЭМ!$D$10+'СЕТ СН'!$F$6-'СЕТ СН'!$F$19</f>
        <v>995.38096630000018</v>
      </c>
      <c r="E26" s="35">
        <f>SUMIFS(СВЦЭМ!$C$34:$C$777,СВЦЭМ!$A$34:$A$777,$A26,СВЦЭМ!$B$34:$B$777,E$11)+'СЕТ СН'!$F$9+СВЦЭМ!$D$10+'СЕТ СН'!$F$6-'СЕТ СН'!$F$19</f>
        <v>1011.4070162200001</v>
      </c>
      <c r="F26" s="35">
        <f>SUMIFS(СВЦЭМ!$C$34:$C$777,СВЦЭМ!$A$34:$A$777,$A26,СВЦЭМ!$B$34:$B$777,F$11)+'СЕТ СН'!$F$9+СВЦЭМ!$D$10+'СЕТ СН'!$F$6-'СЕТ СН'!$F$19</f>
        <v>1013.7138594500002</v>
      </c>
      <c r="G26" s="35">
        <f>SUMIFS(СВЦЭМ!$C$34:$C$777,СВЦЭМ!$A$34:$A$777,$A26,СВЦЭМ!$B$34:$B$777,G$11)+'СЕТ СН'!$F$9+СВЦЭМ!$D$10+'СЕТ СН'!$F$6-'СЕТ СН'!$F$19</f>
        <v>1003.7367426599999</v>
      </c>
      <c r="H26" s="35">
        <f>SUMIFS(СВЦЭМ!$C$34:$C$777,СВЦЭМ!$A$34:$A$777,$A26,СВЦЭМ!$B$34:$B$777,H$11)+'СЕТ СН'!$F$9+СВЦЭМ!$D$10+'СЕТ СН'!$F$6-'СЕТ СН'!$F$19</f>
        <v>928.37154482000005</v>
      </c>
      <c r="I26" s="35">
        <f>SUMIFS(СВЦЭМ!$C$34:$C$777,СВЦЭМ!$A$34:$A$777,$A26,СВЦЭМ!$B$34:$B$777,I$11)+'СЕТ СН'!$F$9+СВЦЭМ!$D$10+'СЕТ СН'!$F$6-'СЕТ СН'!$F$19</f>
        <v>834.5427995099999</v>
      </c>
      <c r="J26" s="35">
        <f>SUMIFS(СВЦЭМ!$C$34:$C$777,СВЦЭМ!$A$34:$A$777,$A26,СВЦЭМ!$B$34:$B$777,J$11)+'СЕТ СН'!$F$9+СВЦЭМ!$D$10+'СЕТ СН'!$F$6-'СЕТ СН'!$F$19</f>
        <v>788.86777058999996</v>
      </c>
      <c r="K26" s="35">
        <f>SUMIFS(СВЦЭМ!$C$34:$C$777,СВЦЭМ!$A$34:$A$777,$A26,СВЦЭМ!$B$34:$B$777,K$11)+'СЕТ СН'!$F$9+СВЦЭМ!$D$10+'СЕТ СН'!$F$6-'СЕТ СН'!$F$19</f>
        <v>754.09548369999993</v>
      </c>
      <c r="L26" s="35">
        <f>SUMIFS(СВЦЭМ!$C$34:$C$777,СВЦЭМ!$A$34:$A$777,$A26,СВЦЭМ!$B$34:$B$777,L$11)+'СЕТ СН'!$F$9+СВЦЭМ!$D$10+'СЕТ СН'!$F$6-'СЕТ СН'!$F$19</f>
        <v>748.05733553000027</v>
      </c>
      <c r="M26" s="35">
        <f>SUMIFS(СВЦЭМ!$C$34:$C$777,СВЦЭМ!$A$34:$A$777,$A26,СВЦЭМ!$B$34:$B$777,M$11)+'СЕТ СН'!$F$9+СВЦЭМ!$D$10+'СЕТ СН'!$F$6-'СЕТ СН'!$F$19</f>
        <v>758.28530953000018</v>
      </c>
      <c r="N26" s="35">
        <f>SUMIFS(СВЦЭМ!$C$34:$C$777,СВЦЭМ!$A$34:$A$777,$A26,СВЦЭМ!$B$34:$B$777,N$11)+'СЕТ СН'!$F$9+СВЦЭМ!$D$10+'СЕТ СН'!$F$6-'СЕТ СН'!$F$19</f>
        <v>777.47483728999987</v>
      </c>
      <c r="O26" s="35">
        <f>SUMIFS(СВЦЭМ!$C$34:$C$777,СВЦЭМ!$A$34:$A$777,$A26,СВЦЭМ!$B$34:$B$777,O$11)+'СЕТ СН'!$F$9+СВЦЭМ!$D$10+'СЕТ СН'!$F$6-'СЕТ СН'!$F$19</f>
        <v>783.17648176000012</v>
      </c>
      <c r="P26" s="35">
        <f>SUMIFS(СВЦЭМ!$C$34:$C$777,СВЦЭМ!$A$34:$A$777,$A26,СВЦЭМ!$B$34:$B$777,P$11)+'СЕТ СН'!$F$9+СВЦЭМ!$D$10+'СЕТ СН'!$F$6-'СЕТ СН'!$F$19</f>
        <v>792.05122024999991</v>
      </c>
      <c r="Q26" s="35">
        <f>SUMIFS(СВЦЭМ!$C$34:$C$777,СВЦЭМ!$A$34:$A$777,$A26,СВЦЭМ!$B$34:$B$777,Q$11)+'СЕТ СН'!$F$9+СВЦЭМ!$D$10+'СЕТ СН'!$F$6-'СЕТ СН'!$F$19</f>
        <v>810.75025834000007</v>
      </c>
      <c r="R26" s="35">
        <f>SUMIFS(СВЦЭМ!$C$34:$C$777,СВЦЭМ!$A$34:$A$777,$A26,СВЦЭМ!$B$34:$B$777,R$11)+'СЕТ СН'!$F$9+СВЦЭМ!$D$10+'СЕТ СН'!$F$6-'СЕТ СН'!$F$19</f>
        <v>829.84072237000009</v>
      </c>
      <c r="S26" s="35">
        <f>SUMIFS(СВЦЭМ!$C$34:$C$777,СВЦЭМ!$A$34:$A$777,$A26,СВЦЭМ!$B$34:$B$777,S$11)+'СЕТ СН'!$F$9+СВЦЭМ!$D$10+'СЕТ СН'!$F$6-'СЕТ СН'!$F$19</f>
        <v>821.70201979000012</v>
      </c>
      <c r="T26" s="35">
        <f>SUMIFS(СВЦЭМ!$C$34:$C$777,СВЦЭМ!$A$34:$A$777,$A26,СВЦЭМ!$B$34:$B$777,T$11)+'СЕТ СН'!$F$9+СВЦЭМ!$D$10+'СЕТ СН'!$F$6-'СЕТ СН'!$F$19</f>
        <v>794.7880195900002</v>
      </c>
      <c r="U26" s="35">
        <f>SUMIFS(СВЦЭМ!$C$34:$C$777,СВЦЭМ!$A$34:$A$777,$A26,СВЦЭМ!$B$34:$B$777,U$11)+'СЕТ СН'!$F$9+СВЦЭМ!$D$10+'СЕТ СН'!$F$6-'СЕТ СН'!$F$19</f>
        <v>764.33595181999999</v>
      </c>
      <c r="V26" s="35">
        <f>SUMIFS(СВЦЭМ!$C$34:$C$777,СВЦЭМ!$A$34:$A$777,$A26,СВЦЭМ!$B$34:$B$777,V$11)+'СЕТ СН'!$F$9+СВЦЭМ!$D$10+'СЕТ СН'!$F$6-'СЕТ СН'!$F$19</f>
        <v>734.10169012999995</v>
      </c>
      <c r="W26" s="35">
        <f>SUMIFS(СВЦЭМ!$C$34:$C$777,СВЦЭМ!$A$34:$A$777,$A26,СВЦЭМ!$B$34:$B$777,W$11)+'СЕТ СН'!$F$9+СВЦЭМ!$D$10+'СЕТ СН'!$F$6-'СЕТ СН'!$F$19</f>
        <v>705.26022232000014</v>
      </c>
      <c r="X26" s="35">
        <f>SUMIFS(СВЦЭМ!$C$34:$C$777,СВЦЭМ!$A$34:$A$777,$A26,СВЦЭМ!$B$34:$B$777,X$11)+'СЕТ СН'!$F$9+СВЦЭМ!$D$10+'СЕТ СН'!$F$6-'СЕТ СН'!$F$19</f>
        <v>740.05961637000019</v>
      </c>
      <c r="Y26" s="35">
        <f>SUMIFS(СВЦЭМ!$C$34:$C$777,СВЦЭМ!$A$34:$A$777,$A26,СВЦЭМ!$B$34:$B$777,Y$11)+'СЕТ СН'!$F$9+СВЦЭМ!$D$10+'СЕТ СН'!$F$6-'СЕТ СН'!$F$19</f>
        <v>815.76863519000017</v>
      </c>
    </row>
    <row r="27" spans="1:25" ht="15.75" x14ac:dyDescent="0.2">
      <c r="A27" s="34">
        <f t="shared" si="0"/>
        <v>42871</v>
      </c>
      <c r="B27" s="35">
        <f>SUMIFS(СВЦЭМ!$C$34:$C$777,СВЦЭМ!$A$34:$A$777,$A27,СВЦЭМ!$B$34:$B$777,B$11)+'СЕТ СН'!$F$9+СВЦЭМ!$D$10+'СЕТ СН'!$F$6-'СЕТ СН'!$F$19</f>
        <v>806.77335238000023</v>
      </c>
      <c r="C27" s="35">
        <f>SUMIFS(СВЦЭМ!$C$34:$C$777,СВЦЭМ!$A$34:$A$777,$A27,СВЦЭМ!$B$34:$B$777,C$11)+'СЕТ СН'!$F$9+СВЦЭМ!$D$10+'СЕТ СН'!$F$6-'СЕТ СН'!$F$19</f>
        <v>863.09831717999987</v>
      </c>
      <c r="D27" s="35">
        <f>SUMIFS(СВЦЭМ!$C$34:$C$777,СВЦЭМ!$A$34:$A$777,$A27,СВЦЭМ!$B$34:$B$777,D$11)+'СЕТ СН'!$F$9+СВЦЭМ!$D$10+'СЕТ СН'!$F$6-'СЕТ СН'!$F$19</f>
        <v>900.57434754999986</v>
      </c>
      <c r="E27" s="35">
        <f>SUMIFS(СВЦЭМ!$C$34:$C$777,СВЦЭМ!$A$34:$A$777,$A27,СВЦЭМ!$B$34:$B$777,E$11)+'СЕТ СН'!$F$9+СВЦЭМ!$D$10+'СЕТ СН'!$F$6-'СЕТ СН'!$F$19</f>
        <v>917.93730429000016</v>
      </c>
      <c r="F27" s="35">
        <f>SUMIFS(СВЦЭМ!$C$34:$C$777,СВЦЭМ!$A$34:$A$777,$A27,СВЦЭМ!$B$34:$B$777,F$11)+'СЕТ СН'!$F$9+СВЦЭМ!$D$10+'СЕТ СН'!$F$6-'СЕТ СН'!$F$19</f>
        <v>919.52783640000007</v>
      </c>
      <c r="G27" s="35">
        <f>SUMIFS(СВЦЭМ!$C$34:$C$777,СВЦЭМ!$A$34:$A$777,$A27,СВЦЭМ!$B$34:$B$777,G$11)+'СЕТ СН'!$F$9+СВЦЭМ!$D$10+'СЕТ СН'!$F$6-'СЕТ СН'!$F$19</f>
        <v>904.00731983000014</v>
      </c>
      <c r="H27" s="35">
        <f>SUMIFS(СВЦЭМ!$C$34:$C$777,СВЦЭМ!$A$34:$A$777,$A27,СВЦЭМ!$B$34:$B$777,H$11)+'СЕТ СН'!$F$9+СВЦЭМ!$D$10+'СЕТ СН'!$F$6-'СЕТ СН'!$F$19</f>
        <v>830.41538382999988</v>
      </c>
      <c r="I27" s="35">
        <f>SUMIFS(СВЦЭМ!$C$34:$C$777,СВЦЭМ!$A$34:$A$777,$A27,СВЦЭМ!$B$34:$B$777,I$11)+'СЕТ СН'!$F$9+СВЦЭМ!$D$10+'СЕТ СН'!$F$6-'СЕТ СН'!$F$19</f>
        <v>763.20866314000023</v>
      </c>
      <c r="J27" s="35">
        <f>SUMIFS(СВЦЭМ!$C$34:$C$777,СВЦЭМ!$A$34:$A$777,$A27,СВЦЭМ!$B$34:$B$777,J$11)+'СЕТ СН'!$F$9+СВЦЭМ!$D$10+'СЕТ СН'!$F$6-'СЕТ СН'!$F$19</f>
        <v>729.85052699000016</v>
      </c>
      <c r="K27" s="35">
        <f>SUMIFS(СВЦЭМ!$C$34:$C$777,СВЦЭМ!$A$34:$A$777,$A27,СВЦЭМ!$B$34:$B$777,K$11)+'СЕТ СН'!$F$9+СВЦЭМ!$D$10+'СЕТ СН'!$F$6-'СЕТ СН'!$F$19</f>
        <v>699.50486297999987</v>
      </c>
      <c r="L27" s="35">
        <f>SUMIFS(СВЦЭМ!$C$34:$C$777,СВЦЭМ!$A$34:$A$777,$A27,СВЦЭМ!$B$34:$B$777,L$11)+'СЕТ СН'!$F$9+СВЦЭМ!$D$10+'СЕТ СН'!$F$6-'СЕТ СН'!$F$19</f>
        <v>694.58902524999985</v>
      </c>
      <c r="M27" s="35">
        <f>SUMIFS(СВЦЭМ!$C$34:$C$777,СВЦЭМ!$A$34:$A$777,$A27,СВЦЭМ!$B$34:$B$777,M$11)+'СЕТ СН'!$F$9+СВЦЭМ!$D$10+'СЕТ СН'!$F$6-'СЕТ СН'!$F$19</f>
        <v>708.23873994999985</v>
      </c>
      <c r="N27" s="35">
        <f>SUMIFS(СВЦЭМ!$C$34:$C$777,СВЦЭМ!$A$34:$A$777,$A27,СВЦЭМ!$B$34:$B$777,N$11)+'СЕТ СН'!$F$9+СВЦЭМ!$D$10+'СЕТ СН'!$F$6-'СЕТ СН'!$F$19</f>
        <v>726.85171734999994</v>
      </c>
      <c r="O27" s="35">
        <f>SUMIFS(СВЦЭМ!$C$34:$C$777,СВЦЭМ!$A$34:$A$777,$A27,СВЦЭМ!$B$34:$B$777,O$11)+'СЕТ СН'!$F$9+СВЦЭМ!$D$10+'СЕТ СН'!$F$6-'СЕТ СН'!$F$19</f>
        <v>733.32729676000008</v>
      </c>
      <c r="P27" s="35">
        <f>SUMIFS(СВЦЭМ!$C$34:$C$777,СВЦЭМ!$A$34:$A$777,$A27,СВЦЭМ!$B$34:$B$777,P$11)+'СЕТ СН'!$F$9+СВЦЭМ!$D$10+'СЕТ СН'!$F$6-'СЕТ СН'!$F$19</f>
        <v>741.43714912999985</v>
      </c>
      <c r="Q27" s="35">
        <f>SUMIFS(СВЦЭМ!$C$34:$C$777,СВЦЭМ!$A$34:$A$777,$A27,СВЦЭМ!$B$34:$B$777,Q$11)+'СЕТ СН'!$F$9+СВЦЭМ!$D$10+'СЕТ СН'!$F$6-'СЕТ СН'!$F$19</f>
        <v>742.03008204000025</v>
      </c>
      <c r="R27" s="35">
        <f>SUMIFS(СВЦЭМ!$C$34:$C$777,СВЦЭМ!$A$34:$A$777,$A27,СВЦЭМ!$B$34:$B$777,R$11)+'СЕТ СН'!$F$9+СВЦЭМ!$D$10+'СЕТ СН'!$F$6-'СЕТ СН'!$F$19</f>
        <v>746.97038895000014</v>
      </c>
      <c r="S27" s="35">
        <f>SUMIFS(СВЦЭМ!$C$34:$C$777,СВЦЭМ!$A$34:$A$777,$A27,СВЦЭМ!$B$34:$B$777,S$11)+'СЕТ СН'!$F$9+СВЦЭМ!$D$10+'СЕТ СН'!$F$6-'СЕТ СН'!$F$19</f>
        <v>740.09380867000027</v>
      </c>
      <c r="T27" s="35">
        <f>SUMIFS(СВЦЭМ!$C$34:$C$777,СВЦЭМ!$A$34:$A$777,$A27,СВЦЭМ!$B$34:$B$777,T$11)+'СЕТ СН'!$F$9+СВЦЭМ!$D$10+'СЕТ СН'!$F$6-'СЕТ СН'!$F$19</f>
        <v>719.2686079099999</v>
      </c>
      <c r="U27" s="35">
        <f>SUMIFS(СВЦЭМ!$C$34:$C$777,СВЦЭМ!$A$34:$A$777,$A27,СВЦЭМ!$B$34:$B$777,U$11)+'СЕТ СН'!$F$9+СВЦЭМ!$D$10+'СЕТ СН'!$F$6-'СЕТ СН'!$F$19</f>
        <v>703.34175713000013</v>
      </c>
      <c r="V27" s="35">
        <f>SUMIFS(СВЦЭМ!$C$34:$C$777,СВЦЭМ!$A$34:$A$777,$A27,СВЦЭМ!$B$34:$B$777,V$11)+'СЕТ СН'!$F$9+СВЦЭМ!$D$10+'СЕТ СН'!$F$6-'СЕТ СН'!$F$19</f>
        <v>678.84494373000007</v>
      </c>
      <c r="W27" s="35">
        <f>SUMIFS(СВЦЭМ!$C$34:$C$777,СВЦЭМ!$A$34:$A$777,$A27,СВЦЭМ!$B$34:$B$777,W$11)+'СЕТ СН'!$F$9+СВЦЭМ!$D$10+'СЕТ СН'!$F$6-'СЕТ СН'!$F$19</f>
        <v>689.32920848000003</v>
      </c>
      <c r="X27" s="35">
        <f>SUMIFS(СВЦЭМ!$C$34:$C$777,СВЦЭМ!$A$34:$A$777,$A27,СВЦЭМ!$B$34:$B$777,X$11)+'СЕТ СН'!$F$9+СВЦЭМ!$D$10+'СЕТ СН'!$F$6-'СЕТ СН'!$F$19</f>
        <v>686.22518489999993</v>
      </c>
      <c r="Y27" s="35">
        <f>SUMIFS(СВЦЭМ!$C$34:$C$777,СВЦЭМ!$A$34:$A$777,$A27,СВЦЭМ!$B$34:$B$777,Y$11)+'СЕТ СН'!$F$9+СВЦЭМ!$D$10+'СЕТ СН'!$F$6-'СЕТ СН'!$F$19</f>
        <v>749.76601218999986</v>
      </c>
    </row>
    <row r="28" spans="1:25" ht="15.75" x14ac:dyDescent="0.2">
      <c r="A28" s="34">
        <f t="shared" si="0"/>
        <v>42872</v>
      </c>
      <c r="B28" s="35">
        <f>SUMIFS(СВЦЭМ!$C$34:$C$777,СВЦЭМ!$A$34:$A$777,$A28,СВЦЭМ!$B$34:$B$777,B$11)+'СЕТ СН'!$F$9+СВЦЭМ!$D$10+'СЕТ СН'!$F$6-'СЕТ СН'!$F$19</f>
        <v>803.96431449000011</v>
      </c>
      <c r="C28" s="35">
        <f>SUMIFS(СВЦЭМ!$C$34:$C$777,СВЦЭМ!$A$34:$A$777,$A28,СВЦЭМ!$B$34:$B$777,C$11)+'СЕТ СН'!$F$9+СВЦЭМ!$D$10+'СЕТ СН'!$F$6-'СЕТ СН'!$F$19</f>
        <v>862.27310497999997</v>
      </c>
      <c r="D28" s="35">
        <f>SUMIFS(СВЦЭМ!$C$34:$C$777,СВЦЭМ!$A$34:$A$777,$A28,СВЦЭМ!$B$34:$B$777,D$11)+'СЕТ СН'!$F$9+СВЦЭМ!$D$10+'СЕТ СН'!$F$6-'СЕТ СН'!$F$19</f>
        <v>883.51597982000021</v>
      </c>
      <c r="E28" s="35">
        <f>SUMIFS(СВЦЭМ!$C$34:$C$777,СВЦЭМ!$A$34:$A$777,$A28,СВЦЭМ!$B$34:$B$777,E$11)+'СЕТ СН'!$F$9+СВЦЭМ!$D$10+'СЕТ СН'!$F$6-'СЕТ СН'!$F$19</f>
        <v>882.79969230000006</v>
      </c>
      <c r="F28" s="35">
        <f>SUMIFS(СВЦЭМ!$C$34:$C$777,СВЦЭМ!$A$34:$A$777,$A28,СВЦЭМ!$B$34:$B$777,F$11)+'СЕТ СН'!$F$9+СВЦЭМ!$D$10+'СЕТ СН'!$F$6-'СЕТ СН'!$F$19</f>
        <v>886.31602075000001</v>
      </c>
      <c r="G28" s="35">
        <f>SUMIFS(СВЦЭМ!$C$34:$C$777,СВЦЭМ!$A$34:$A$777,$A28,СВЦЭМ!$B$34:$B$777,G$11)+'СЕТ СН'!$F$9+СВЦЭМ!$D$10+'СЕТ СН'!$F$6-'СЕТ СН'!$F$19</f>
        <v>888.17577128999983</v>
      </c>
      <c r="H28" s="35">
        <f>SUMIFS(СВЦЭМ!$C$34:$C$777,СВЦЭМ!$A$34:$A$777,$A28,СВЦЭМ!$B$34:$B$777,H$11)+'СЕТ СН'!$F$9+СВЦЭМ!$D$10+'СЕТ СН'!$F$6-'СЕТ СН'!$F$19</f>
        <v>833.18196278000005</v>
      </c>
      <c r="I28" s="35">
        <f>SUMIFS(СВЦЭМ!$C$34:$C$777,СВЦЭМ!$A$34:$A$777,$A28,СВЦЭМ!$B$34:$B$777,I$11)+'СЕТ СН'!$F$9+СВЦЭМ!$D$10+'СЕТ СН'!$F$6-'СЕТ СН'!$F$19</f>
        <v>754.23249798999996</v>
      </c>
      <c r="J28" s="35">
        <f>SUMIFS(СВЦЭМ!$C$34:$C$777,СВЦЭМ!$A$34:$A$777,$A28,СВЦЭМ!$B$34:$B$777,J$11)+'СЕТ СН'!$F$9+СВЦЭМ!$D$10+'СЕТ СН'!$F$6-'СЕТ СН'!$F$19</f>
        <v>719.15140453999993</v>
      </c>
      <c r="K28" s="35">
        <f>SUMIFS(СВЦЭМ!$C$34:$C$777,СВЦЭМ!$A$34:$A$777,$A28,СВЦЭМ!$B$34:$B$777,K$11)+'СЕТ СН'!$F$9+СВЦЭМ!$D$10+'СЕТ СН'!$F$6-'СЕТ СН'!$F$19</f>
        <v>708.20087265999996</v>
      </c>
      <c r="L28" s="35">
        <f>SUMIFS(СВЦЭМ!$C$34:$C$777,СВЦЭМ!$A$34:$A$777,$A28,СВЦЭМ!$B$34:$B$777,L$11)+'СЕТ СН'!$F$9+СВЦЭМ!$D$10+'СЕТ СН'!$F$6-'СЕТ СН'!$F$19</f>
        <v>692.55385285000011</v>
      </c>
      <c r="M28" s="35">
        <f>SUMIFS(СВЦЭМ!$C$34:$C$777,СВЦЭМ!$A$34:$A$777,$A28,СВЦЭМ!$B$34:$B$777,M$11)+'СЕТ СН'!$F$9+СВЦЭМ!$D$10+'СЕТ СН'!$F$6-'СЕТ СН'!$F$19</f>
        <v>693.35433822999994</v>
      </c>
      <c r="N28" s="35">
        <f>SUMIFS(СВЦЭМ!$C$34:$C$777,СВЦЭМ!$A$34:$A$777,$A28,СВЦЭМ!$B$34:$B$777,N$11)+'СЕТ СН'!$F$9+СВЦЭМ!$D$10+'СЕТ СН'!$F$6-'СЕТ СН'!$F$19</f>
        <v>693.01361588999998</v>
      </c>
      <c r="O28" s="35">
        <f>SUMIFS(СВЦЭМ!$C$34:$C$777,СВЦЭМ!$A$34:$A$777,$A28,СВЦЭМ!$B$34:$B$777,O$11)+'СЕТ СН'!$F$9+СВЦЭМ!$D$10+'СЕТ СН'!$F$6-'СЕТ СН'!$F$19</f>
        <v>693.10984207999991</v>
      </c>
      <c r="P28" s="35">
        <f>SUMIFS(СВЦЭМ!$C$34:$C$777,СВЦЭМ!$A$34:$A$777,$A28,СВЦЭМ!$B$34:$B$777,P$11)+'СЕТ СН'!$F$9+СВЦЭМ!$D$10+'СЕТ СН'!$F$6-'СЕТ СН'!$F$19</f>
        <v>705.64913144000002</v>
      </c>
      <c r="Q28" s="35">
        <f>SUMIFS(СВЦЭМ!$C$34:$C$777,СВЦЭМ!$A$34:$A$777,$A28,СВЦЭМ!$B$34:$B$777,Q$11)+'СЕТ СН'!$F$9+СВЦЭМ!$D$10+'СЕТ СН'!$F$6-'СЕТ СН'!$F$19</f>
        <v>715.61052014000006</v>
      </c>
      <c r="R28" s="35">
        <f>SUMIFS(СВЦЭМ!$C$34:$C$777,СВЦЭМ!$A$34:$A$777,$A28,СВЦЭМ!$B$34:$B$777,R$11)+'СЕТ СН'!$F$9+СВЦЭМ!$D$10+'СЕТ СН'!$F$6-'СЕТ СН'!$F$19</f>
        <v>726.90287682999997</v>
      </c>
      <c r="S28" s="35">
        <f>SUMIFS(СВЦЭМ!$C$34:$C$777,СВЦЭМ!$A$34:$A$777,$A28,СВЦЭМ!$B$34:$B$777,S$11)+'СЕТ СН'!$F$9+СВЦЭМ!$D$10+'СЕТ СН'!$F$6-'СЕТ СН'!$F$19</f>
        <v>712.44701850999991</v>
      </c>
      <c r="T28" s="35">
        <f>SUMIFS(СВЦЭМ!$C$34:$C$777,СВЦЭМ!$A$34:$A$777,$A28,СВЦЭМ!$B$34:$B$777,T$11)+'СЕТ СН'!$F$9+СВЦЭМ!$D$10+'СЕТ СН'!$F$6-'СЕТ СН'!$F$19</f>
        <v>707.90836405999994</v>
      </c>
      <c r="U28" s="35">
        <f>SUMIFS(СВЦЭМ!$C$34:$C$777,СВЦЭМ!$A$34:$A$777,$A28,СВЦЭМ!$B$34:$B$777,U$11)+'СЕТ СН'!$F$9+СВЦЭМ!$D$10+'СЕТ СН'!$F$6-'СЕТ СН'!$F$19</f>
        <v>692.16041722</v>
      </c>
      <c r="V28" s="35">
        <f>SUMIFS(СВЦЭМ!$C$34:$C$777,СВЦЭМ!$A$34:$A$777,$A28,СВЦЭМ!$B$34:$B$777,V$11)+'СЕТ СН'!$F$9+СВЦЭМ!$D$10+'СЕТ СН'!$F$6-'СЕТ СН'!$F$19</f>
        <v>663.76976704000003</v>
      </c>
      <c r="W28" s="35">
        <f>SUMIFS(СВЦЭМ!$C$34:$C$777,СВЦЭМ!$A$34:$A$777,$A28,СВЦЭМ!$B$34:$B$777,W$11)+'СЕТ СН'!$F$9+СВЦЭМ!$D$10+'СЕТ СН'!$F$6-'СЕТ СН'!$F$19</f>
        <v>645.55544353000005</v>
      </c>
      <c r="X28" s="35">
        <f>SUMIFS(СВЦЭМ!$C$34:$C$777,СВЦЭМ!$A$34:$A$777,$A28,СВЦЭМ!$B$34:$B$777,X$11)+'СЕТ СН'!$F$9+СВЦЭМ!$D$10+'СЕТ СН'!$F$6-'СЕТ СН'!$F$19</f>
        <v>673.39890602000014</v>
      </c>
      <c r="Y28" s="35">
        <f>SUMIFS(СВЦЭМ!$C$34:$C$777,СВЦЭМ!$A$34:$A$777,$A28,СВЦЭМ!$B$34:$B$777,Y$11)+'СЕТ СН'!$F$9+СВЦЭМ!$D$10+'СЕТ СН'!$F$6-'СЕТ СН'!$F$19</f>
        <v>725.33686833000002</v>
      </c>
    </row>
    <row r="29" spans="1:25" ht="15.75" x14ac:dyDescent="0.2">
      <c r="A29" s="34">
        <f t="shared" si="0"/>
        <v>42873</v>
      </c>
      <c r="B29" s="35">
        <f>SUMIFS(СВЦЭМ!$C$34:$C$777,СВЦЭМ!$A$34:$A$777,$A29,СВЦЭМ!$B$34:$B$777,B$11)+'СЕТ СН'!$F$9+СВЦЭМ!$D$10+'СЕТ СН'!$F$6-'СЕТ СН'!$F$19</f>
        <v>791.33592138999984</v>
      </c>
      <c r="C29" s="35">
        <f>SUMIFS(СВЦЭМ!$C$34:$C$777,СВЦЭМ!$A$34:$A$777,$A29,СВЦЭМ!$B$34:$B$777,C$11)+'СЕТ СН'!$F$9+СВЦЭМ!$D$10+'СЕТ СН'!$F$6-'СЕТ СН'!$F$19</f>
        <v>846.10421350000024</v>
      </c>
      <c r="D29" s="35">
        <f>SUMIFS(СВЦЭМ!$C$34:$C$777,СВЦЭМ!$A$34:$A$777,$A29,СВЦЭМ!$B$34:$B$777,D$11)+'СЕТ СН'!$F$9+СВЦЭМ!$D$10+'СЕТ СН'!$F$6-'СЕТ СН'!$F$19</f>
        <v>887.66241423000019</v>
      </c>
      <c r="E29" s="35">
        <f>SUMIFS(СВЦЭМ!$C$34:$C$777,СВЦЭМ!$A$34:$A$777,$A29,СВЦЭМ!$B$34:$B$777,E$11)+'СЕТ СН'!$F$9+СВЦЭМ!$D$10+'СЕТ СН'!$F$6-'СЕТ СН'!$F$19</f>
        <v>905.62853249</v>
      </c>
      <c r="F29" s="35">
        <f>SUMIFS(СВЦЭМ!$C$34:$C$777,СВЦЭМ!$A$34:$A$777,$A29,СВЦЭМ!$B$34:$B$777,F$11)+'СЕТ СН'!$F$9+СВЦЭМ!$D$10+'СЕТ СН'!$F$6-'СЕТ СН'!$F$19</f>
        <v>901.94098393000013</v>
      </c>
      <c r="G29" s="35">
        <f>SUMIFS(СВЦЭМ!$C$34:$C$777,СВЦЭМ!$A$34:$A$777,$A29,СВЦЭМ!$B$34:$B$777,G$11)+'СЕТ СН'!$F$9+СВЦЭМ!$D$10+'СЕТ СН'!$F$6-'СЕТ СН'!$F$19</f>
        <v>887.02241300000014</v>
      </c>
      <c r="H29" s="35">
        <f>SUMIFS(СВЦЭМ!$C$34:$C$777,СВЦЭМ!$A$34:$A$777,$A29,СВЦЭМ!$B$34:$B$777,H$11)+'СЕТ СН'!$F$9+СВЦЭМ!$D$10+'СЕТ СН'!$F$6-'СЕТ СН'!$F$19</f>
        <v>809.17282711999997</v>
      </c>
      <c r="I29" s="35">
        <f>SUMIFS(СВЦЭМ!$C$34:$C$777,СВЦЭМ!$A$34:$A$777,$A29,СВЦЭМ!$B$34:$B$777,I$11)+'СЕТ СН'!$F$9+СВЦЭМ!$D$10+'СЕТ СН'!$F$6-'СЕТ СН'!$F$19</f>
        <v>747.48805472000004</v>
      </c>
      <c r="J29" s="35">
        <f>SUMIFS(СВЦЭМ!$C$34:$C$777,СВЦЭМ!$A$34:$A$777,$A29,СВЦЭМ!$B$34:$B$777,J$11)+'СЕТ СН'!$F$9+СВЦЭМ!$D$10+'СЕТ СН'!$F$6-'СЕТ СН'!$F$19</f>
        <v>710.27719179999985</v>
      </c>
      <c r="K29" s="35">
        <f>SUMIFS(СВЦЭМ!$C$34:$C$777,СВЦЭМ!$A$34:$A$777,$A29,СВЦЭМ!$B$34:$B$777,K$11)+'СЕТ СН'!$F$9+СВЦЭМ!$D$10+'СЕТ СН'!$F$6-'СЕТ СН'!$F$19</f>
        <v>683.21589270999993</v>
      </c>
      <c r="L29" s="35">
        <f>SUMIFS(СВЦЭМ!$C$34:$C$777,СВЦЭМ!$A$34:$A$777,$A29,СВЦЭМ!$B$34:$B$777,L$11)+'СЕТ СН'!$F$9+СВЦЭМ!$D$10+'СЕТ СН'!$F$6-'СЕТ СН'!$F$19</f>
        <v>682.75669689999995</v>
      </c>
      <c r="M29" s="35">
        <f>SUMIFS(СВЦЭМ!$C$34:$C$777,СВЦЭМ!$A$34:$A$777,$A29,СВЦЭМ!$B$34:$B$777,M$11)+'СЕТ СН'!$F$9+СВЦЭМ!$D$10+'СЕТ СН'!$F$6-'СЕТ СН'!$F$19</f>
        <v>701.99424109999995</v>
      </c>
      <c r="N29" s="35">
        <f>SUMIFS(СВЦЭМ!$C$34:$C$777,СВЦЭМ!$A$34:$A$777,$A29,СВЦЭМ!$B$34:$B$777,N$11)+'СЕТ СН'!$F$9+СВЦЭМ!$D$10+'СЕТ СН'!$F$6-'СЕТ СН'!$F$19</f>
        <v>710.87532383000007</v>
      </c>
      <c r="O29" s="35">
        <f>SUMIFS(СВЦЭМ!$C$34:$C$777,СВЦЭМ!$A$34:$A$777,$A29,СВЦЭМ!$B$34:$B$777,O$11)+'СЕТ СН'!$F$9+СВЦЭМ!$D$10+'СЕТ СН'!$F$6-'СЕТ СН'!$F$19</f>
        <v>712.21620050000001</v>
      </c>
      <c r="P29" s="35">
        <f>SUMIFS(СВЦЭМ!$C$34:$C$777,СВЦЭМ!$A$34:$A$777,$A29,СВЦЭМ!$B$34:$B$777,P$11)+'СЕТ СН'!$F$9+СВЦЭМ!$D$10+'СЕТ СН'!$F$6-'СЕТ СН'!$F$19</f>
        <v>725.83000756999991</v>
      </c>
      <c r="Q29" s="35">
        <f>SUMIFS(СВЦЭМ!$C$34:$C$777,СВЦЭМ!$A$34:$A$777,$A29,СВЦЭМ!$B$34:$B$777,Q$11)+'СЕТ СН'!$F$9+СВЦЭМ!$D$10+'СЕТ СН'!$F$6-'СЕТ СН'!$F$19</f>
        <v>739.78786242000024</v>
      </c>
      <c r="R29" s="35">
        <f>SUMIFS(СВЦЭМ!$C$34:$C$777,СВЦЭМ!$A$34:$A$777,$A29,СВЦЭМ!$B$34:$B$777,R$11)+'СЕТ СН'!$F$9+СВЦЭМ!$D$10+'СЕТ СН'!$F$6-'СЕТ СН'!$F$19</f>
        <v>750.70219267999983</v>
      </c>
      <c r="S29" s="35">
        <f>SUMIFS(СВЦЭМ!$C$34:$C$777,СВЦЭМ!$A$34:$A$777,$A29,СВЦЭМ!$B$34:$B$777,S$11)+'СЕТ СН'!$F$9+СВЦЭМ!$D$10+'СЕТ СН'!$F$6-'СЕТ СН'!$F$19</f>
        <v>736.38455035000015</v>
      </c>
      <c r="T29" s="35">
        <f>SUMIFS(СВЦЭМ!$C$34:$C$777,СВЦЭМ!$A$34:$A$777,$A29,СВЦЭМ!$B$34:$B$777,T$11)+'СЕТ СН'!$F$9+СВЦЭМ!$D$10+'СЕТ СН'!$F$6-'СЕТ СН'!$F$19</f>
        <v>719.51169067000001</v>
      </c>
      <c r="U29" s="35">
        <f>SUMIFS(СВЦЭМ!$C$34:$C$777,СВЦЭМ!$A$34:$A$777,$A29,СВЦЭМ!$B$34:$B$777,U$11)+'СЕТ СН'!$F$9+СВЦЭМ!$D$10+'СЕТ СН'!$F$6-'СЕТ СН'!$F$19</f>
        <v>701.06784132999996</v>
      </c>
      <c r="V29" s="35">
        <f>SUMIFS(СВЦЭМ!$C$34:$C$777,СВЦЭМ!$A$34:$A$777,$A29,СВЦЭМ!$B$34:$B$777,V$11)+'СЕТ СН'!$F$9+СВЦЭМ!$D$10+'СЕТ СН'!$F$6-'СЕТ СН'!$F$19</f>
        <v>670.39323599999989</v>
      </c>
      <c r="W29" s="35">
        <f>SUMIFS(СВЦЭМ!$C$34:$C$777,СВЦЭМ!$A$34:$A$777,$A29,СВЦЭМ!$B$34:$B$777,W$11)+'СЕТ СН'!$F$9+СВЦЭМ!$D$10+'СЕТ СН'!$F$6-'СЕТ СН'!$F$19</f>
        <v>634.84575545999996</v>
      </c>
      <c r="X29" s="35">
        <f>SUMIFS(СВЦЭМ!$C$34:$C$777,СВЦЭМ!$A$34:$A$777,$A29,СВЦЭМ!$B$34:$B$777,X$11)+'СЕТ СН'!$F$9+СВЦЭМ!$D$10+'СЕТ СН'!$F$6-'СЕТ СН'!$F$19</f>
        <v>664.26058061999993</v>
      </c>
      <c r="Y29" s="35">
        <f>SUMIFS(СВЦЭМ!$C$34:$C$777,СВЦЭМ!$A$34:$A$777,$A29,СВЦЭМ!$B$34:$B$777,Y$11)+'СЕТ СН'!$F$9+СВЦЭМ!$D$10+'СЕТ СН'!$F$6-'СЕТ СН'!$F$19</f>
        <v>724.55253227000003</v>
      </c>
    </row>
    <row r="30" spans="1:25" ht="15.75" x14ac:dyDescent="0.2">
      <c r="A30" s="34">
        <f t="shared" si="0"/>
        <v>42874</v>
      </c>
      <c r="B30" s="35">
        <f>SUMIFS(СВЦЭМ!$C$34:$C$777,СВЦЭМ!$A$34:$A$777,$A30,СВЦЭМ!$B$34:$B$777,B$11)+'СЕТ СН'!$F$9+СВЦЭМ!$D$10+'СЕТ СН'!$F$6-'СЕТ СН'!$F$19</f>
        <v>811.22549364999986</v>
      </c>
      <c r="C30" s="35">
        <f>SUMIFS(СВЦЭМ!$C$34:$C$777,СВЦЭМ!$A$34:$A$777,$A30,СВЦЭМ!$B$34:$B$777,C$11)+'СЕТ СН'!$F$9+СВЦЭМ!$D$10+'СЕТ СН'!$F$6-'СЕТ СН'!$F$19</f>
        <v>853.92448809999996</v>
      </c>
      <c r="D30" s="35">
        <f>SUMIFS(СВЦЭМ!$C$34:$C$777,СВЦЭМ!$A$34:$A$777,$A30,СВЦЭМ!$B$34:$B$777,D$11)+'СЕТ СН'!$F$9+СВЦЭМ!$D$10+'СЕТ СН'!$F$6-'СЕТ СН'!$F$19</f>
        <v>892.25206203000016</v>
      </c>
      <c r="E30" s="35">
        <f>SUMIFS(СВЦЭМ!$C$34:$C$777,СВЦЭМ!$A$34:$A$777,$A30,СВЦЭМ!$B$34:$B$777,E$11)+'СЕТ СН'!$F$9+СВЦЭМ!$D$10+'СЕТ СН'!$F$6-'СЕТ СН'!$F$19</f>
        <v>902.98613247000003</v>
      </c>
      <c r="F30" s="35">
        <f>SUMIFS(СВЦЭМ!$C$34:$C$777,СВЦЭМ!$A$34:$A$777,$A30,СВЦЭМ!$B$34:$B$777,F$11)+'СЕТ СН'!$F$9+СВЦЭМ!$D$10+'СЕТ СН'!$F$6-'СЕТ СН'!$F$19</f>
        <v>906.67252671999995</v>
      </c>
      <c r="G30" s="35">
        <f>SUMIFS(СВЦЭМ!$C$34:$C$777,СВЦЭМ!$A$34:$A$777,$A30,СВЦЭМ!$B$34:$B$777,G$11)+'СЕТ СН'!$F$9+СВЦЭМ!$D$10+'СЕТ СН'!$F$6-'СЕТ СН'!$F$19</f>
        <v>896.16014669000015</v>
      </c>
      <c r="H30" s="35">
        <f>SUMIFS(СВЦЭМ!$C$34:$C$777,СВЦЭМ!$A$34:$A$777,$A30,СВЦЭМ!$B$34:$B$777,H$11)+'СЕТ СН'!$F$9+СВЦЭМ!$D$10+'СЕТ СН'!$F$6-'СЕТ СН'!$F$19</f>
        <v>819.01596084999983</v>
      </c>
      <c r="I30" s="35">
        <f>SUMIFS(СВЦЭМ!$C$34:$C$777,СВЦЭМ!$A$34:$A$777,$A30,СВЦЭМ!$B$34:$B$777,I$11)+'СЕТ СН'!$F$9+СВЦЭМ!$D$10+'СЕТ СН'!$F$6-'СЕТ СН'!$F$19</f>
        <v>749.77317777999997</v>
      </c>
      <c r="J30" s="35">
        <f>SUMIFS(СВЦЭМ!$C$34:$C$777,СВЦЭМ!$A$34:$A$777,$A30,СВЦЭМ!$B$34:$B$777,J$11)+'СЕТ СН'!$F$9+СВЦЭМ!$D$10+'СЕТ СН'!$F$6-'СЕТ СН'!$F$19</f>
        <v>728.46037628000022</v>
      </c>
      <c r="K30" s="35">
        <f>SUMIFS(СВЦЭМ!$C$34:$C$777,СВЦЭМ!$A$34:$A$777,$A30,СВЦЭМ!$B$34:$B$777,K$11)+'СЕТ СН'!$F$9+СВЦЭМ!$D$10+'СЕТ СН'!$F$6-'СЕТ СН'!$F$19</f>
        <v>711.21260651000011</v>
      </c>
      <c r="L30" s="35">
        <f>SUMIFS(СВЦЭМ!$C$34:$C$777,СВЦЭМ!$A$34:$A$777,$A30,СВЦЭМ!$B$34:$B$777,L$11)+'СЕТ СН'!$F$9+СВЦЭМ!$D$10+'СЕТ СН'!$F$6-'СЕТ СН'!$F$19</f>
        <v>707.54815142000007</v>
      </c>
      <c r="M30" s="35">
        <f>SUMIFS(СВЦЭМ!$C$34:$C$777,СВЦЭМ!$A$34:$A$777,$A30,СВЦЭМ!$B$34:$B$777,M$11)+'СЕТ СН'!$F$9+СВЦЭМ!$D$10+'СЕТ СН'!$F$6-'СЕТ СН'!$F$19</f>
        <v>709.49707429999989</v>
      </c>
      <c r="N30" s="35">
        <f>SUMIFS(СВЦЭМ!$C$34:$C$777,СВЦЭМ!$A$34:$A$777,$A30,СВЦЭМ!$B$34:$B$777,N$11)+'СЕТ СН'!$F$9+СВЦЭМ!$D$10+'СЕТ СН'!$F$6-'СЕТ СН'!$F$19</f>
        <v>727.94590714000014</v>
      </c>
      <c r="O30" s="35">
        <f>SUMIFS(СВЦЭМ!$C$34:$C$777,СВЦЭМ!$A$34:$A$777,$A30,СВЦЭМ!$B$34:$B$777,O$11)+'СЕТ СН'!$F$9+СВЦЭМ!$D$10+'СЕТ СН'!$F$6-'СЕТ СН'!$F$19</f>
        <v>732.63327381999989</v>
      </c>
      <c r="P30" s="35">
        <f>SUMIFS(СВЦЭМ!$C$34:$C$777,СВЦЭМ!$A$34:$A$777,$A30,СВЦЭМ!$B$34:$B$777,P$11)+'СЕТ СН'!$F$9+СВЦЭМ!$D$10+'СЕТ СН'!$F$6-'СЕТ СН'!$F$19</f>
        <v>750.21819224000001</v>
      </c>
      <c r="Q30" s="35">
        <f>SUMIFS(СВЦЭМ!$C$34:$C$777,СВЦЭМ!$A$34:$A$777,$A30,СВЦЭМ!$B$34:$B$777,Q$11)+'СЕТ СН'!$F$9+СВЦЭМ!$D$10+'СЕТ СН'!$F$6-'СЕТ СН'!$F$19</f>
        <v>749.00403990999985</v>
      </c>
      <c r="R30" s="35">
        <f>SUMIFS(СВЦЭМ!$C$34:$C$777,СВЦЭМ!$A$34:$A$777,$A30,СВЦЭМ!$B$34:$B$777,R$11)+'СЕТ СН'!$F$9+СВЦЭМ!$D$10+'СЕТ СН'!$F$6-'СЕТ СН'!$F$19</f>
        <v>745.31425375000026</v>
      </c>
      <c r="S30" s="35">
        <f>SUMIFS(СВЦЭМ!$C$34:$C$777,СВЦЭМ!$A$34:$A$777,$A30,СВЦЭМ!$B$34:$B$777,S$11)+'СЕТ СН'!$F$9+СВЦЭМ!$D$10+'СЕТ СН'!$F$6-'СЕТ СН'!$F$19</f>
        <v>739.83794122000018</v>
      </c>
      <c r="T30" s="35">
        <f>SUMIFS(СВЦЭМ!$C$34:$C$777,СВЦЭМ!$A$34:$A$777,$A30,СВЦЭМ!$B$34:$B$777,T$11)+'СЕТ СН'!$F$9+СВЦЭМ!$D$10+'СЕТ СН'!$F$6-'СЕТ СН'!$F$19</f>
        <v>728.93349188999991</v>
      </c>
      <c r="U30" s="35">
        <f>SUMIFS(СВЦЭМ!$C$34:$C$777,СВЦЭМ!$A$34:$A$777,$A30,СВЦЭМ!$B$34:$B$777,U$11)+'СЕТ СН'!$F$9+СВЦЭМ!$D$10+'СЕТ СН'!$F$6-'СЕТ СН'!$F$19</f>
        <v>719.62805254000023</v>
      </c>
      <c r="V30" s="35">
        <f>SUMIFS(СВЦЭМ!$C$34:$C$777,СВЦЭМ!$A$34:$A$777,$A30,СВЦЭМ!$B$34:$B$777,V$11)+'СЕТ СН'!$F$9+СВЦЭМ!$D$10+'СЕТ СН'!$F$6-'СЕТ СН'!$F$19</f>
        <v>698.06013811000003</v>
      </c>
      <c r="W30" s="35">
        <f>SUMIFS(СВЦЭМ!$C$34:$C$777,СВЦЭМ!$A$34:$A$777,$A30,СВЦЭМ!$B$34:$B$777,W$11)+'СЕТ СН'!$F$9+СВЦЭМ!$D$10+'СЕТ СН'!$F$6-'СЕТ СН'!$F$19</f>
        <v>669.83969686</v>
      </c>
      <c r="X30" s="35">
        <f>SUMIFS(СВЦЭМ!$C$34:$C$777,СВЦЭМ!$A$34:$A$777,$A30,СВЦЭМ!$B$34:$B$777,X$11)+'СЕТ СН'!$F$9+СВЦЭМ!$D$10+'СЕТ СН'!$F$6-'СЕТ СН'!$F$19</f>
        <v>692.14440190999994</v>
      </c>
      <c r="Y30" s="35">
        <f>SUMIFS(СВЦЭМ!$C$34:$C$777,СВЦЭМ!$A$34:$A$777,$A30,СВЦЭМ!$B$34:$B$777,Y$11)+'СЕТ СН'!$F$9+СВЦЭМ!$D$10+'СЕТ СН'!$F$6-'СЕТ СН'!$F$19</f>
        <v>732.88264384000013</v>
      </c>
    </row>
    <row r="31" spans="1:25" ht="15.75" x14ac:dyDescent="0.2">
      <c r="A31" s="34">
        <f t="shared" si="0"/>
        <v>42875</v>
      </c>
      <c r="B31" s="35">
        <f>SUMIFS(СВЦЭМ!$C$34:$C$777,СВЦЭМ!$A$34:$A$777,$A31,СВЦЭМ!$B$34:$B$777,B$11)+'СЕТ СН'!$F$9+СВЦЭМ!$D$10+'СЕТ СН'!$F$6-'СЕТ СН'!$F$19</f>
        <v>730.18720699000005</v>
      </c>
      <c r="C31" s="35">
        <f>SUMIFS(СВЦЭМ!$C$34:$C$777,СВЦЭМ!$A$34:$A$777,$A31,СВЦЭМ!$B$34:$B$777,C$11)+'СЕТ СН'!$F$9+СВЦЭМ!$D$10+'СЕТ СН'!$F$6-'СЕТ СН'!$F$19</f>
        <v>782.01679413000011</v>
      </c>
      <c r="D31" s="35">
        <f>SUMIFS(СВЦЭМ!$C$34:$C$777,СВЦЭМ!$A$34:$A$777,$A31,СВЦЭМ!$B$34:$B$777,D$11)+'СЕТ СН'!$F$9+СВЦЭМ!$D$10+'СЕТ СН'!$F$6-'СЕТ СН'!$F$19</f>
        <v>816.69364344999985</v>
      </c>
      <c r="E31" s="35">
        <f>SUMIFS(СВЦЭМ!$C$34:$C$777,СВЦЭМ!$A$34:$A$777,$A31,СВЦЭМ!$B$34:$B$777,E$11)+'СЕТ СН'!$F$9+СВЦЭМ!$D$10+'СЕТ СН'!$F$6-'СЕТ СН'!$F$19</f>
        <v>834.5945347400002</v>
      </c>
      <c r="F31" s="35">
        <f>SUMIFS(СВЦЭМ!$C$34:$C$777,СВЦЭМ!$A$34:$A$777,$A31,СВЦЭМ!$B$34:$B$777,F$11)+'СЕТ СН'!$F$9+СВЦЭМ!$D$10+'СЕТ СН'!$F$6-'СЕТ СН'!$F$19</f>
        <v>844.51174566999998</v>
      </c>
      <c r="G31" s="35">
        <f>SUMIFS(СВЦЭМ!$C$34:$C$777,СВЦЭМ!$A$34:$A$777,$A31,СВЦЭМ!$B$34:$B$777,G$11)+'СЕТ СН'!$F$9+СВЦЭМ!$D$10+'СЕТ СН'!$F$6-'СЕТ СН'!$F$19</f>
        <v>842.39714338000022</v>
      </c>
      <c r="H31" s="35">
        <f>SUMIFS(СВЦЭМ!$C$34:$C$777,СВЦЭМ!$A$34:$A$777,$A31,СВЦЭМ!$B$34:$B$777,H$11)+'СЕТ СН'!$F$9+СВЦЭМ!$D$10+'СЕТ СН'!$F$6-'СЕТ СН'!$F$19</f>
        <v>824.03053920000002</v>
      </c>
      <c r="I31" s="35">
        <f>SUMIFS(СВЦЭМ!$C$34:$C$777,СВЦЭМ!$A$34:$A$777,$A31,СВЦЭМ!$B$34:$B$777,I$11)+'СЕТ СН'!$F$9+СВЦЭМ!$D$10+'СЕТ СН'!$F$6-'СЕТ СН'!$F$19</f>
        <v>797.33360756000002</v>
      </c>
      <c r="J31" s="35">
        <f>SUMIFS(СВЦЭМ!$C$34:$C$777,СВЦЭМ!$A$34:$A$777,$A31,СВЦЭМ!$B$34:$B$777,J$11)+'СЕТ СН'!$F$9+СВЦЭМ!$D$10+'СЕТ СН'!$F$6-'СЕТ СН'!$F$19</f>
        <v>767.23264185000016</v>
      </c>
      <c r="K31" s="35">
        <f>SUMIFS(СВЦЭМ!$C$34:$C$777,СВЦЭМ!$A$34:$A$777,$A31,СВЦЭМ!$B$34:$B$777,K$11)+'СЕТ СН'!$F$9+СВЦЭМ!$D$10+'СЕТ СН'!$F$6-'СЕТ СН'!$F$19</f>
        <v>754.02012100000002</v>
      </c>
      <c r="L31" s="35">
        <f>SUMIFS(СВЦЭМ!$C$34:$C$777,СВЦЭМ!$A$34:$A$777,$A31,СВЦЭМ!$B$34:$B$777,L$11)+'СЕТ СН'!$F$9+СВЦЭМ!$D$10+'СЕТ СН'!$F$6-'СЕТ СН'!$F$19</f>
        <v>722.72776604000001</v>
      </c>
      <c r="M31" s="35">
        <f>SUMIFS(СВЦЭМ!$C$34:$C$777,СВЦЭМ!$A$34:$A$777,$A31,СВЦЭМ!$B$34:$B$777,M$11)+'СЕТ СН'!$F$9+СВЦЭМ!$D$10+'СЕТ СН'!$F$6-'СЕТ СН'!$F$19</f>
        <v>693.23649974999989</v>
      </c>
      <c r="N31" s="35">
        <f>SUMIFS(СВЦЭМ!$C$34:$C$777,СВЦЭМ!$A$34:$A$777,$A31,СВЦЭМ!$B$34:$B$777,N$11)+'СЕТ СН'!$F$9+СВЦЭМ!$D$10+'СЕТ СН'!$F$6-'СЕТ СН'!$F$19</f>
        <v>684.59119900999985</v>
      </c>
      <c r="O31" s="35">
        <f>SUMIFS(СВЦЭМ!$C$34:$C$777,СВЦЭМ!$A$34:$A$777,$A31,СВЦЭМ!$B$34:$B$777,O$11)+'СЕТ СН'!$F$9+СВЦЭМ!$D$10+'СЕТ СН'!$F$6-'СЕТ СН'!$F$19</f>
        <v>694.50267908000001</v>
      </c>
      <c r="P31" s="35">
        <f>SUMIFS(СВЦЭМ!$C$34:$C$777,СВЦЭМ!$A$34:$A$777,$A31,СВЦЭМ!$B$34:$B$777,P$11)+'СЕТ СН'!$F$9+СВЦЭМ!$D$10+'СЕТ СН'!$F$6-'СЕТ СН'!$F$19</f>
        <v>709.83259094999994</v>
      </c>
      <c r="Q31" s="35">
        <f>SUMIFS(СВЦЭМ!$C$34:$C$777,СВЦЭМ!$A$34:$A$777,$A31,СВЦЭМ!$B$34:$B$777,Q$11)+'СЕТ СН'!$F$9+СВЦЭМ!$D$10+'СЕТ СН'!$F$6-'СЕТ СН'!$F$19</f>
        <v>710.07326018999993</v>
      </c>
      <c r="R31" s="35">
        <f>SUMIFS(СВЦЭМ!$C$34:$C$777,СВЦЭМ!$A$34:$A$777,$A31,СВЦЭМ!$B$34:$B$777,R$11)+'СЕТ СН'!$F$9+СВЦЭМ!$D$10+'СЕТ СН'!$F$6-'СЕТ СН'!$F$19</f>
        <v>720.77326109000023</v>
      </c>
      <c r="S31" s="35">
        <f>SUMIFS(СВЦЭМ!$C$34:$C$777,СВЦЭМ!$A$34:$A$777,$A31,СВЦЭМ!$B$34:$B$777,S$11)+'СЕТ СН'!$F$9+СВЦЭМ!$D$10+'СЕТ СН'!$F$6-'СЕТ СН'!$F$19</f>
        <v>711.25733145999993</v>
      </c>
      <c r="T31" s="35">
        <f>SUMIFS(СВЦЭМ!$C$34:$C$777,СВЦЭМ!$A$34:$A$777,$A31,СВЦЭМ!$B$34:$B$777,T$11)+'СЕТ СН'!$F$9+СВЦЭМ!$D$10+'СЕТ СН'!$F$6-'СЕТ СН'!$F$19</f>
        <v>693.13495252999996</v>
      </c>
      <c r="U31" s="35">
        <f>SUMIFS(СВЦЭМ!$C$34:$C$777,СВЦЭМ!$A$34:$A$777,$A31,СВЦЭМ!$B$34:$B$777,U$11)+'СЕТ СН'!$F$9+СВЦЭМ!$D$10+'СЕТ СН'!$F$6-'СЕТ СН'!$F$19</f>
        <v>683.67050406999988</v>
      </c>
      <c r="V31" s="35">
        <f>SUMIFS(СВЦЭМ!$C$34:$C$777,СВЦЭМ!$A$34:$A$777,$A31,СВЦЭМ!$B$34:$B$777,V$11)+'СЕТ СН'!$F$9+СВЦЭМ!$D$10+'СЕТ СН'!$F$6-'СЕТ СН'!$F$19</f>
        <v>655.57855780999989</v>
      </c>
      <c r="W31" s="35">
        <f>SUMIFS(СВЦЭМ!$C$34:$C$777,СВЦЭМ!$A$34:$A$777,$A31,СВЦЭМ!$B$34:$B$777,W$11)+'СЕТ СН'!$F$9+СВЦЭМ!$D$10+'СЕТ СН'!$F$6-'СЕТ СН'!$F$19</f>
        <v>614.80503629999998</v>
      </c>
      <c r="X31" s="35">
        <f>SUMIFS(СВЦЭМ!$C$34:$C$777,СВЦЭМ!$A$34:$A$777,$A31,СВЦЭМ!$B$34:$B$777,X$11)+'СЕТ СН'!$F$9+СВЦЭМ!$D$10+'СЕТ СН'!$F$6-'СЕТ СН'!$F$19</f>
        <v>634.39675218000002</v>
      </c>
      <c r="Y31" s="35">
        <f>SUMIFS(СВЦЭМ!$C$34:$C$777,СВЦЭМ!$A$34:$A$777,$A31,СВЦЭМ!$B$34:$B$777,Y$11)+'СЕТ СН'!$F$9+СВЦЭМ!$D$10+'СЕТ СН'!$F$6-'СЕТ СН'!$F$19</f>
        <v>689.63925068000003</v>
      </c>
    </row>
    <row r="32" spans="1:25" ht="15.75" x14ac:dyDescent="0.2">
      <c r="A32" s="34">
        <f t="shared" si="0"/>
        <v>42876</v>
      </c>
      <c r="B32" s="35">
        <f>SUMIFS(СВЦЭМ!$C$34:$C$777,СВЦЭМ!$A$34:$A$777,$A32,СВЦЭМ!$B$34:$B$777,B$11)+'СЕТ СН'!$F$9+СВЦЭМ!$D$10+'СЕТ СН'!$F$6-'СЕТ СН'!$F$19</f>
        <v>770.04084654000008</v>
      </c>
      <c r="C32" s="35">
        <f>SUMIFS(СВЦЭМ!$C$34:$C$777,СВЦЭМ!$A$34:$A$777,$A32,СВЦЭМ!$B$34:$B$777,C$11)+'СЕТ СН'!$F$9+СВЦЭМ!$D$10+'СЕТ СН'!$F$6-'СЕТ СН'!$F$19</f>
        <v>808.37929260999999</v>
      </c>
      <c r="D32" s="35">
        <f>SUMIFS(СВЦЭМ!$C$34:$C$777,СВЦЭМ!$A$34:$A$777,$A32,СВЦЭМ!$B$34:$B$777,D$11)+'СЕТ СН'!$F$9+СВЦЭМ!$D$10+'СЕТ СН'!$F$6-'СЕТ СН'!$F$19</f>
        <v>845.13662178000004</v>
      </c>
      <c r="E32" s="35">
        <f>SUMIFS(СВЦЭМ!$C$34:$C$777,СВЦЭМ!$A$34:$A$777,$A32,СВЦЭМ!$B$34:$B$777,E$11)+'СЕТ СН'!$F$9+СВЦЭМ!$D$10+'СЕТ СН'!$F$6-'СЕТ СН'!$F$19</f>
        <v>866.95772651000016</v>
      </c>
      <c r="F32" s="35">
        <f>SUMIFS(СВЦЭМ!$C$34:$C$777,СВЦЭМ!$A$34:$A$777,$A32,СВЦЭМ!$B$34:$B$777,F$11)+'СЕТ СН'!$F$9+СВЦЭМ!$D$10+'СЕТ СН'!$F$6-'СЕТ СН'!$F$19</f>
        <v>870.72383974000013</v>
      </c>
      <c r="G32" s="35">
        <f>SUMIFS(СВЦЭМ!$C$34:$C$777,СВЦЭМ!$A$34:$A$777,$A32,СВЦЭМ!$B$34:$B$777,G$11)+'СЕТ СН'!$F$9+СВЦЭМ!$D$10+'СЕТ СН'!$F$6-'СЕТ СН'!$F$19</f>
        <v>867.95507634000023</v>
      </c>
      <c r="H32" s="35">
        <f>SUMIFS(СВЦЭМ!$C$34:$C$777,СВЦЭМ!$A$34:$A$777,$A32,СВЦЭМ!$B$34:$B$777,H$11)+'СЕТ СН'!$F$9+СВЦЭМ!$D$10+'СЕТ СН'!$F$6-'СЕТ СН'!$F$19</f>
        <v>834.76558662000025</v>
      </c>
      <c r="I32" s="35">
        <f>SUMIFS(СВЦЭМ!$C$34:$C$777,СВЦЭМ!$A$34:$A$777,$A32,СВЦЭМ!$B$34:$B$777,I$11)+'СЕТ СН'!$F$9+СВЦЭМ!$D$10+'СЕТ СН'!$F$6-'СЕТ СН'!$F$19</f>
        <v>826.07807529999991</v>
      </c>
      <c r="J32" s="35">
        <f>SUMIFS(СВЦЭМ!$C$34:$C$777,СВЦЭМ!$A$34:$A$777,$A32,СВЦЭМ!$B$34:$B$777,J$11)+'СЕТ СН'!$F$9+СВЦЭМ!$D$10+'СЕТ СН'!$F$6-'СЕТ СН'!$F$19</f>
        <v>761.93069930000001</v>
      </c>
      <c r="K32" s="35">
        <f>SUMIFS(СВЦЭМ!$C$34:$C$777,СВЦЭМ!$A$34:$A$777,$A32,СВЦЭМ!$B$34:$B$777,K$11)+'СЕТ СН'!$F$9+СВЦЭМ!$D$10+'СЕТ СН'!$F$6-'СЕТ СН'!$F$19</f>
        <v>701.00827623999999</v>
      </c>
      <c r="L32" s="35">
        <f>SUMIFS(СВЦЭМ!$C$34:$C$777,СВЦЭМ!$A$34:$A$777,$A32,СВЦЭМ!$B$34:$B$777,L$11)+'СЕТ СН'!$F$9+СВЦЭМ!$D$10+'СЕТ СН'!$F$6-'СЕТ СН'!$F$19</f>
        <v>673.89773830000013</v>
      </c>
      <c r="M32" s="35">
        <f>SUMIFS(СВЦЭМ!$C$34:$C$777,СВЦЭМ!$A$34:$A$777,$A32,СВЦЭМ!$B$34:$B$777,M$11)+'СЕТ СН'!$F$9+СВЦЭМ!$D$10+'СЕТ СН'!$F$6-'СЕТ СН'!$F$19</f>
        <v>684.31894047000014</v>
      </c>
      <c r="N32" s="35">
        <f>SUMIFS(СВЦЭМ!$C$34:$C$777,СВЦЭМ!$A$34:$A$777,$A32,СВЦЭМ!$B$34:$B$777,N$11)+'СЕТ СН'!$F$9+СВЦЭМ!$D$10+'СЕТ СН'!$F$6-'СЕТ СН'!$F$19</f>
        <v>701.96534930999997</v>
      </c>
      <c r="O32" s="35">
        <f>SUMIFS(СВЦЭМ!$C$34:$C$777,СВЦЭМ!$A$34:$A$777,$A32,СВЦЭМ!$B$34:$B$777,O$11)+'СЕТ СН'!$F$9+СВЦЭМ!$D$10+'СЕТ СН'!$F$6-'СЕТ СН'!$F$19</f>
        <v>703.46742206999988</v>
      </c>
      <c r="P32" s="35">
        <f>SUMIFS(СВЦЭМ!$C$34:$C$777,СВЦЭМ!$A$34:$A$777,$A32,СВЦЭМ!$B$34:$B$777,P$11)+'СЕТ СН'!$F$9+СВЦЭМ!$D$10+'СЕТ СН'!$F$6-'СЕТ СН'!$F$19</f>
        <v>733.84662191000007</v>
      </c>
      <c r="Q32" s="35">
        <f>SUMIFS(СВЦЭМ!$C$34:$C$777,СВЦЭМ!$A$34:$A$777,$A32,СВЦЭМ!$B$34:$B$777,Q$11)+'СЕТ СН'!$F$9+СВЦЭМ!$D$10+'СЕТ СН'!$F$6-'СЕТ СН'!$F$19</f>
        <v>732.72363735999988</v>
      </c>
      <c r="R32" s="35">
        <f>SUMIFS(СВЦЭМ!$C$34:$C$777,СВЦЭМ!$A$34:$A$777,$A32,СВЦЭМ!$B$34:$B$777,R$11)+'СЕТ СН'!$F$9+СВЦЭМ!$D$10+'СЕТ СН'!$F$6-'СЕТ СН'!$F$19</f>
        <v>740.29830648000006</v>
      </c>
      <c r="S32" s="35">
        <f>SUMIFS(СВЦЭМ!$C$34:$C$777,СВЦЭМ!$A$34:$A$777,$A32,СВЦЭМ!$B$34:$B$777,S$11)+'СЕТ СН'!$F$9+СВЦЭМ!$D$10+'СЕТ СН'!$F$6-'СЕТ СН'!$F$19</f>
        <v>728.04714449999983</v>
      </c>
      <c r="T32" s="35">
        <f>SUMIFS(СВЦЭМ!$C$34:$C$777,СВЦЭМ!$A$34:$A$777,$A32,СВЦЭМ!$B$34:$B$777,T$11)+'СЕТ СН'!$F$9+СВЦЭМ!$D$10+'СЕТ СН'!$F$6-'СЕТ СН'!$F$19</f>
        <v>696.23325428999988</v>
      </c>
      <c r="U32" s="35">
        <f>SUMIFS(СВЦЭМ!$C$34:$C$777,СВЦЭМ!$A$34:$A$777,$A32,СВЦЭМ!$B$34:$B$777,U$11)+'СЕТ СН'!$F$9+СВЦЭМ!$D$10+'СЕТ СН'!$F$6-'СЕТ СН'!$F$19</f>
        <v>689.66640718000008</v>
      </c>
      <c r="V32" s="35">
        <f>SUMIFS(СВЦЭМ!$C$34:$C$777,СВЦЭМ!$A$34:$A$777,$A32,СВЦЭМ!$B$34:$B$777,V$11)+'СЕТ СН'!$F$9+СВЦЭМ!$D$10+'СЕТ СН'!$F$6-'СЕТ СН'!$F$19</f>
        <v>660.27849676000005</v>
      </c>
      <c r="W32" s="35">
        <f>SUMIFS(СВЦЭМ!$C$34:$C$777,СВЦЭМ!$A$34:$A$777,$A32,СВЦЭМ!$B$34:$B$777,W$11)+'СЕТ СН'!$F$9+СВЦЭМ!$D$10+'СЕТ СН'!$F$6-'СЕТ СН'!$F$19</f>
        <v>622.25958009999999</v>
      </c>
      <c r="X32" s="35">
        <f>SUMIFS(СВЦЭМ!$C$34:$C$777,СВЦЭМ!$A$34:$A$777,$A32,СВЦЭМ!$B$34:$B$777,X$11)+'СЕТ СН'!$F$9+СВЦЭМ!$D$10+'СЕТ СН'!$F$6-'СЕТ СН'!$F$19</f>
        <v>642.64632213999994</v>
      </c>
      <c r="Y32" s="35">
        <f>SUMIFS(СВЦЭМ!$C$34:$C$777,СВЦЭМ!$A$34:$A$777,$A32,СВЦЭМ!$B$34:$B$777,Y$11)+'СЕТ СН'!$F$9+СВЦЭМ!$D$10+'СЕТ СН'!$F$6-'СЕТ СН'!$F$19</f>
        <v>722.01814171000024</v>
      </c>
    </row>
    <row r="33" spans="1:25" ht="15.75" x14ac:dyDescent="0.2">
      <c r="A33" s="34">
        <f t="shared" si="0"/>
        <v>42877</v>
      </c>
      <c r="B33" s="35">
        <f>SUMIFS(СВЦЭМ!$C$34:$C$777,СВЦЭМ!$A$34:$A$777,$A33,СВЦЭМ!$B$34:$B$777,B$11)+'СЕТ СН'!$F$9+СВЦЭМ!$D$10+'СЕТ СН'!$F$6-'СЕТ СН'!$F$19</f>
        <v>756.90141773999994</v>
      </c>
      <c r="C33" s="35">
        <f>SUMIFS(СВЦЭМ!$C$34:$C$777,СВЦЭМ!$A$34:$A$777,$A33,СВЦЭМ!$B$34:$B$777,C$11)+'СЕТ СН'!$F$9+СВЦЭМ!$D$10+'СЕТ СН'!$F$6-'СЕТ СН'!$F$19</f>
        <v>818.00347417000012</v>
      </c>
      <c r="D33" s="35">
        <f>SUMIFS(СВЦЭМ!$C$34:$C$777,СВЦЭМ!$A$34:$A$777,$A33,СВЦЭМ!$B$34:$B$777,D$11)+'СЕТ СН'!$F$9+СВЦЭМ!$D$10+'СЕТ СН'!$F$6-'СЕТ СН'!$F$19</f>
        <v>859.19457461999991</v>
      </c>
      <c r="E33" s="35">
        <f>SUMIFS(СВЦЭМ!$C$34:$C$777,СВЦЭМ!$A$34:$A$777,$A33,СВЦЭМ!$B$34:$B$777,E$11)+'СЕТ СН'!$F$9+СВЦЭМ!$D$10+'СЕТ СН'!$F$6-'СЕТ СН'!$F$19</f>
        <v>873.01395026</v>
      </c>
      <c r="F33" s="35">
        <f>SUMIFS(СВЦЭМ!$C$34:$C$777,СВЦЭМ!$A$34:$A$777,$A33,СВЦЭМ!$B$34:$B$777,F$11)+'СЕТ СН'!$F$9+СВЦЭМ!$D$10+'СЕТ СН'!$F$6-'СЕТ СН'!$F$19</f>
        <v>871.43893186000014</v>
      </c>
      <c r="G33" s="35">
        <f>SUMIFS(СВЦЭМ!$C$34:$C$777,СВЦЭМ!$A$34:$A$777,$A33,СВЦЭМ!$B$34:$B$777,G$11)+'СЕТ СН'!$F$9+СВЦЭМ!$D$10+'СЕТ СН'!$F$6-'СЕТ СН'!$F$19</f>
        <v>856.06918499999983</v>
      </c>
      <c r="H33" s="35">
        <f>SUMIFS(СВЦЭМ!$C$34:$C$777,СВЦЭМ!$A$34:$A$777,$A33,СВЦЭМ!$B$34:$B$777,H$11)+'СЕТ СН'!$F$9+СВЦЭМ!$D$10+'СЕТ СН'!$F$6-'СЕТ СН'!$F$19</f>
        <v>776.07084208000015</v>
      </c>
      <c r="I33" s="35">
        <f>SUMIFS(СВЦЭМ!$C$34:$C$777,СВЦЭМ!$A$34:$A$777,$A33,СВЦЭМ!$B$34:$B$777,I$11)+'СЕТ СН'!$F$9+СВЦЭМ!$D$10+'СЕТ СН'!$F$6-'СЕТ СН'!$F$19</f>
        <v>724.55129853000017</v>
      </c>
      <c r="J33" s="35">
        <f>SUMIFS(СВЦЭМ!$C$34:$C$777,СВЦЭМ!$A$34:$A$777,$A33,СВЦЭМ!$B$34:$B$777,J$11)+'СЕТ СН'!$F$9+СВЦЭМ!$D$10+'СЕТ СН'!$F$6-'СЕТ СН'!$F$19</f>
        <v>705.49768887999994</v>
      </c>
      <c r="K33" s="35">
        <f>SUMIFS(СВЦЭМ!$C$34:$C$777,СВЦЭМ!$A$34:$A$777,$A33,СВЦЭМ!$B$34:$B$777,K$11)+'СЕТ СН'!$F$9+СВЦЭМ!$D$10+'СЕТ СН'!$F$6-'СЕТ СН'!$F$19</f>
        <v>663.27286000999993</v>
      </c>
      <c r="L33" s="35">
        <f>SUMIFS(СВЦЭМ!$C$34:$C$777,СВЦЭМ!$A$34:$A$777,$A33,СВЦЭМ!$B$34:$B$777,L$11)+'СЕТ СН'!$F$9+СВЦЭМ!$D$10+'СЕТ СН'!$F$6-'СЕТ СН'!$F$19</f>
        <v>661.04716025000016</v>
      </c>
      <c r="M33" s="35">
        <f>SUMIFS(СВЦЭМ!$C$34:$C$777,СВЦЭМ!$A$34:$A$777,$A33,СВЦЭМ!$B$34:$B$777,M$11)+'СЕТ СН'!$F$9+СВЦЭМ!$D$10+'СЕТ СН'!$F$6-'СЕТ СН'!$F$19</f>
        <v>669.16938445000005</v>
      </c>
      <c r="N33" s="35">
        <f>SUMIFS(СВЦЭМ!$C$34:$C$777,СВЦЭМ!$A$34:$A$777,$A33,СВЦЭМ!$B$34:$B$777,N$11)+'СЕТ СН'!$F$9+СВЦЭМ!$D$10+'СЕТ СН'!$F$6-'СЕТ СН'!$F$19</f>
        <v>694.96937787000002</v>
      </c>
      <c r="O33" s="35">
        <f>SUMIFS(СВЦЭМ!$C$34:$C$777,СВЦЭМ!$A$34:$A$777,$A33,СВЦЭМ!$B$34:$B$777,O$11)+'СЕТ СН'!$F$9+СВЦЭМ!$D$10+'СЕТ СН'!$F$6-'СЕТ СН'!$F$19</f>
        <v>685.11443157999997</v>
      </c>
      <c r="P33" s="35">
        <f>SUMIFS(СВЦЭМ!$C$34:$C$777,СВЦЭМ!$A$34:$A$777,$A33,СВЦЭМ!$B$34:$B$777,P$11)+'СЕТ СН'!$F$9+СВЦЭМ!$D$10+'СЕТ СН'!$F$6-'СЕТ СН'!$F$19</f>
        <v>712.71644683</v>
      </c>
      <c r="Q33" s="35">
        <f>SUMIFS(СВЦЭМ!$C$34:$C$777,СВЦЭМ!$A$34:$A$777,$A33,СВЦЭМ!$B$34:$B$777,Q$11)+'СЕТ СН'!$F$9+СВЦЭМ!$D$10+'СЕТ СН'!$F$6-'СЕТ СН'!$F$19</f>
        <v>717.49781928999982</v>
      </c>
      <c r="R33" s="35">
        <f>SUMIFS(СВЦЭМ!$C$34:$C$777,СВЦЭМ!$A$34:$A$777,$A33,СВЦЭМ!$B$34:$B$777,R$11)+'СЕТ СН'!$F$9+СВЦЭМ!$D$10+'СЕТ СН'!$F$6-'СЕТ СН'!$F$19</f>
        <v>718.14921181</v>
      </c>
      <c r="S33" s="35">
        <f>SUMIFS(СВЦЭМ!$C$34:$C$777,СВЦЭМ!$A$34:$A$777,$A33,СВЦЭМ!$B$34:$B$777,S$11)+'СЕТ СН'!$F$9+СВЦЭМ!$D$10+'СЕТ СН'!$F$6-'СЕТ СН'!$F$19</f>
        <v>720.48526347000006</v>
      </c>
      <c r="T33" s="35">
        <f>SUMIFS(СВЦЭМ!$C$34:$C$777,СВЦЭМ!$A$34:$A$777,$A33,СВЦЭМ!$B$34:$B$777,T$11)+'СЕТ СН'!$F$9+СВЦЭМ!$D$10+'СЕТ СН'!$F$6-'СЕТ СН'!$F$19</f>
        <v>693.34559813999999</v>
      </c>
      <c r="U33" s="35">
        <f>SUMIFS(СВЦЭМ!$C$34:$C$777,СВЦЭМ!$A$34:$A$777,$A33,СВЦЭМ!$B$34:$B$777,U$11)+'СЕТ СН'!$F$9+СВЦЭМ!$D$10+'СЕТ СН'!$F$6-'СЕТ СН'!$F$19</f>
        <v>689.89198793000014</v>
      </c>
      <c r="V33" s="35">
        <f>SUMIFS(СВЦЭМ!$C$34:$C$777,СВЦЭМ!$A$34:$A$777,$A33,СВЦЭМ!$B$34:$B$777,V$11)+'СЕТ СН'!$F$9+СВЦЭМ!$D$10+'СЕТ СН'!$F$6-'СЕТ СН'!$F$19</f>
        <v>654.23438218000001</v>
      </c>
      <c r="W33" s="35">
        <f>SUMIFS(СВЦЭМ!$C$34:$C$777,СВЦЭМ!$A$34:$A$777,$A33,СВЦЭМ!$B$34:$B$777,W$11)+'СЕТ СН'!$F$9+СВЦЭМ!$D$10+'СЕТ СН'!$F$6-'СЕТ СН'!$F$19</f>
        <v>630.05941815000006</v>
      </c>
      <c r="X33" s="35">
        <f>SUMIFS(СВЦЭМ!$C$34:$C$777,СВЦЭМ!$A$34:$A$777,$A33,СВЦЭМ!$B$34:$B$777,X$11)+'СЕТ СН'!$F$9+СВЦЭМ!$D$10+'СЕТ СН'!$F$6-'СЕТ СН'!$F$19</f>
        <v>646.77987369999983</v>
      </c>
      <c r="Y33" s="35">
        <f>SUMIFS(СВЦЭМ!$C$34:$C$777,СВЦЭМ!$A$34:$A$777,$A33,СВЦЭМ!$B$34:$B$777,Y$11)+'СЕТ СН'!$F$9+СВЦЭМ!$D$10+'СЕТ СН'!$F$6-'СЕТ СН'!$F$19</f>
        <v>717.1158702900002</v>
      </c>
    </row>
    <row r="34" spans="1:25" ht="15.75" x14ac:dyDescent="0.2">
      <c r="A34" s="34">
        <f t="shared" si="0"/>
        <v>42878</v>
      </c>
      <c r="B34" s="35">
        <f>SUMIFS(СВЦЭМ!$C$34:$C$777,СВЦЭМ!$A$34:$A$777,$A34,СВЦЭМ!$B$34:$B$777,B$11)+'СЕТ СН'!$F$9+СВЦЭМ!$D$10+'СЕТ СН'!$F$6-'СЕТ СН'!$F$19</f>
        <v>764.04429398000002</v>
      </c>
      <c r="C34" s="35">
        <f>SUMIFS(СВЦЭМ!$C$34:$C$777,СВЦЭМ!$A$34:$A$777,$A34,СВЦЭМ!$B$34:$B$777,C$11)+'СЕТ СН'!$F$9+СВЦЭМ!$D$10+'СЕТ СН'!$F$6-'СЕТ СН'!$F$19</f>
        <v>825.25664835999987</v>
      </c>
      <c r="D34" s="35">
        <f>SUMIFS(СВЦЭМ!$C$34:$C$777,СВЦЭМ!$A$34:$A$777,$A34,СВЦЭМ!$B$34:$B$777,D$11)+'СЕТ СН'!$F$9+СВЦЭМ!$D$10+'СЕТ СН'!$F$6-'СЕТ СН'!$F$19</f>
        <v>863.62755997000022</v>
      </c>
      <c r="E34" s="35">
        <f>SUMIFS(СВЦЭМ!$C$34:$C$777,СВЦЭМ!$A$34:$A$777,$A34,СВЦЭМ!$B$34:$B$777,E$11)+'СЕТ СН'!$F$9+СВЦЭМ!$D$10+'СЕТ СН'!$F$6-'СЕТ СН'!$F$19</f>
        <v>877.70391014000006</v>
      </c>
      <c r="F34" s="35">
        <f>SUMIFS(СВЦЭМ!$C$34:$C$777,СВЦЭМ!$A$34:$A$777,$A34,СВЦЭМ!$B$34:$B$777,F$11)+'СЕТ СН'!$F$9+СВЦЭМ!$D$10+'СЕТ СН'!$F$6-'СЕТ СН'!$F$19</f>
        <v>880.70064733000027</v>
      </c>
      <c r="G34" s="35">
        <f>SUMIFS(СВЦЭМ!$C$34:$C$777,СВЦЭМ!$A$34:$A$777,$A34,СВЦЭМ!$B$34:$B$777,G$11)+'СЕТ СН'!$F$9+СВЦЭМ!$D$10+'СЕТ СН'!$F$6-'СЕТ СН'!$F$19</f>
        <v>862.98978973000021</v>
      </c>
      <c r="H34" s="35">
        <f>SUMIFS(СВЦЭМ!$C$34:$C$777,СВЦЭМ!$A$34:$A$777,$A34,СВЦЭМ!$B$34:$B$777,H$11)+'СЕТ СН'!$F$9+СВЦЭМ!$D$10+'СЕТ СН'!$F$6-'СЕТ СН'!$F$19</f>
        <v>808.37352009999995</v>
      </c>
      <c r="I34" s="35">
        <f>SUMIFS(СВЦЭМ!$C$34:$C$777,СВЦЭМ!$A$34:$A$777,$A34,СВЦЭМ!$B$34:$B$777,I$11)+'СЕТ СН'!$F$9+СВЦЭМ!$D$10+'СЕТ СН'!$F$6-'СЕТ СН'!$F$19</f>
        <v>773.00065772000016</v>
      </c>
      <c r="J34" s="35">
        <f>SUMIFS(СВЦЭМ!$C$34:$C$777,СВЦЭМ!$A$34:$A$777,$A34,СВЦЭМ!$B$34:$B$777,J$11)+'СЕТ СН'!$F$9+СВЦЭМ!$D$10+'СЕТ СН'!$F$6-'СЕТ СН'!$F$19</f>
        <v>728.49300871000014</v>
      </c>
      <c r="K34" s="35">
        <f>SUMIFS(СВЦЭМ!$C$34:$C$777,СВЦЭМ!$A$34:$A$777,$A34,СВЦЭМ!$B$34:$B$777,K$11)+'СЕТ СН'!$F$9+СВЦЭМ!$D$10+'СЕТ СН'!$F$6-'СЕТ СН'!$F$19</f>
        <v>698.10870837999983</v>
      </c>
      <c r="L34" s="35">
        <f>SUMIFS(СВЦЭМ!$C$34:$C$777,СВЦЭМ!$A$34:$A$777,$A34,СВЦЭМ!$B$34:$B$777,L$11)+'СЕТ СН'!$F$9+СВЦЭМ!$D$10+'СЕТ СН'!$F$6-'СЕТ СН'!$F$19</f>
        <v>682.58159208999996</v>
      </c>
      <c r="M34" s="35">
        <f>SUMIFS(СВЦЭМ!$C$34:$C$777,СВЦЭМ!$A$34:$A$777,$A34,СВЦЭМ!$B$34:$B$777,M$11)+'СЕТ СН'!$F$9+СВЦЭМ!$D$10+'СЕТ СН'!$F$6-'СЕТ СН'!$F$19</f>
        <v>696.54831840999987</v>
      </c>
      <c r="N34" s="35">
        <f>SUMIFS(СВЦЭМ!$C$34:$C$777,СВЦЭМ!$A$34:$A$777,$A34,СВЦЭМ!$B$34:$B$777,N$11)+'СЕТ СН'!$F$9+СВЦЭМ!$D$10+'СЕТ СН'!$F$6-'СЕТ СН'!$F$19</f>
        <v>706.70623603000013</v>
      </c>
      <c r="O34" s="35">
        <f>SUMIFS(СВЦЭМ!$C$34:$C$777,СВЦЭМ!$A$34:$A$777,$A34,СВЦЭМ!$B$34:$B$777,O$11)+'СЕТ СН'!$F$9+СВЦЭМ!$D$10+'СЕТ СН'!$F$6-'СЕТ СН'!$F$19</f>
        <v>690.80254022000008</v>
      </c>
      <c r="P34" s="35">
        <f>SUMIFS(СВЦЭМ!$C$34:$C$777,СВЦЭМ!$A$34:$A$777,$A34,СВЦЭМ!$B$34:$B$777,P$11)+'СЕТ СН'!$F$9+СВЦЭМ!$D$10+'СЕТ СН'!$F$6-'СЕТ СН'!$F$19</f>
        <v>725.24215851999998</v>
      </c>
      <c r="Q34" s="35">
        <f>SUMIFS(СВЦЭМ!$C$34:$C$777,СВЦЭМ!$A$34:$A$777,$A34,СВЦЭМ!$B$34:$B$777,Q$11)+'СЕТ СН'!$F$9+СВЦЭМ!$D$10+'СЕТ СН'!$F$6-'СЕТ СН'!$F$19</f>
        <v>729.53708503999997</v>
      </c>
      <c r="R34" s="35">
        <f>SUMIFS(СВЦЭМ!$C$34:$C$777,СВЦЭМ!$A$34:$A$777,$A34,СВЦЭМ!$B$34:$B$777,R$11)+'СЕТ СН'!$F$9+СВЦЭМ!$D$10+'СЕТ СН'!$F$6-'СЕТ СН'!$F$19</f>
        <v>732.42797888999985</v>
      </c>
      <c r="S34" s="35">
        <f>SUMIFS(СВЦЭМ!$C$34:$C$777,СВЦЭМ!$A$34:$A$777,$A34,СВЦЭМ!$B$34:$B$777,S$11)+'СЕТ СН'!$F$9+СВЦЭМ!$D$10+'СЕТ СН'!$F$6-'СЕТ СН'!$F$19</f>
        <v>722.07618819000027</v>
      </c>
      <c r="T34" s="35">
        <f>SUMIFS(СВЦЭМ!$C$34:$C$777,СВЦЭМ!$A$34:$A$777,$A34,СВЦЭМ!$B$34:$B$777,T$11)+'СЕТ СН'!$F$9+СВЦЭМ!$D$10+'СЕТ СН'!$F$6-'СЕТ СН'!$F$19</f>
        <v>690.93404231</v>
      </c>
      <c r="U34" s="35">
        <f>SUMIFS(СВЦЭМ!$C$34:$C$777,СВЦЭМ!$A$34:$A$777,$A34,СВЦЭМ!$B$34:$B$777,U$11)+'СЕТ СН'!$F$9+СВЦЭМ!$D$10+'СЕТ СН'!$F$6-'СЕТ СН'!$F$19</f>
        <v>691.55624923999994</v>
      </c>
      <c r="V34" s="35">
        <f>SUMIFS(СВЦЭМ!$C$34:$C$777,СВЦЭМ!$A$34:$A$777,$A34,СВЦЭМ!$B$34:$B$777,V$11)+'СЕТ СН'!$F$9+СВЦЭМ!$D$10+'СЕТ СН'!$F$6-'СЕТ СН'!$F$19</f>
        <v>663.04323242999999</v>
      </c>
      <c r="W34" s="35">
        <f>SUMIFS(СВЦЭМ!$C$34:$C$777,СВЦЭМ!$A$34:$A$777,$A34,СВЦЭМ!$B$34:$B$777,W$11)+'СЕТ СН'!$F$9+СВЦЭМ!$D$10+'СЕТ СН'!$F$6-'СЕТ СН'!$F$19</f>
        <v>621.82480075000012</v>
      </c>
      <c r="X34" s="35">
        <f>SUMIFS(СВЦЭМ!$C$34:$C$777,СВЦЭМ!$A$34:$A$777,$A34,СВЦЭМ!$B$34:$B$777,X$11)+'СЕТ СН'!$F$9+СВЦЭМ!$D$10+'СЕТ СН'!$F$6-'СЕТ СН'!$F$19</f>
        <v>661.26293855999984</v>
      </c>
      <c r="Y34" s="35">
        <f>SUMIFS(СВЦЭМ!$C$34:$C$777,СВЦЭМ!$A$34:$A$777,$A34,СВЦЭМ!$B$34:$B$777,Y$11)+'СЕТ СН'!$F$9+СВЦЭМ!$D$10+'СЕТ СН'!$F$6-'СЕТ СН'!$F$19</f>
        <v>728.29359135000004</v>
      </c>
    </row>
    <row r="35" spans="1:25" ht="15.75" x14ac:dyDescent="0.2">
      <c r="A35" s="34">
        <f t="shared" si="0"/>
        <v>42879</v>
      </c>
      <c r="B35" s="35">
        <f>SUMIFS(СВЦЭМ!$C$34:$C$777,СВЦЭМ!$A$34:$A$777,$A35,СВЦЭМ!$B$34:$B$777,B$11)+'СЕТ СН'!$F$9+СВЦЭМ!$D$10+'СЕТ СН'!$F$6-'СЕТ СН'!$F$19</f>
        <v>772.41373776</v>
      </c>
      <c r="C35" s="35">
        <f>SUMIFS(СВЦЭМ!$C$34:$C$777,СВЦЭМ!$A$34:$A$777,$A35,СВЦЭМ!$B$34:$B$777,C$11)+'СЕТ СН'!$F$9+СВЦЭМ!$D$10+'СЕТ СН'!$F$6-'СЕТ СН'!$F$19</f>
        <v>825.45956720000004</v>
      </c>
      <c r="D35" s="35">
        <f>SUMIFS(СВЦЭМ!$C$34:$C$777,СВЦЭМ!$A$34:$A$777,$A35,СВЦЭМ!$B$34:$B$777,D$11)+'СЕТ СН'!$F$9+СВЦЭМ!$D$10+'СЕТ СН'!$F$6-'СЕТ СН'!$F$19</f>
        <v>810.10378475000016</v>
      </c>
      <c r="E35" s="35">
        <f>SUMIFS(СВЦЭМ!$C$34:$C$777,СВЦЭМ!$A$34:$A$777,$A35,СВЦЭМ!$B$34:$B$777,E$11)+'СЕТ СН'!$F$9+СВЦЭМ!$D$10+'СЕТ СН'!$F$6-'СЕТ СН'!$F$19</f>
        <v>780.11880659999997</v>
      </c>
      <c r="F35" s="35">
        <f>SUMIFS(СВЦЭМ!$C$34:$C$777,СВЦЭМ!$A$34:$A$777,$A35,СВЦЭМ!$B$34:$B$777,F$11)+'СЕТ СН'!$F$9+СВЦЭМ!$D$10+'СЕТ СН'!$F$6-'СЕТ СН'!$F$19</f>
        <v>779.57443448999993</v>
      </c>
      <c r="G35" s="35">
        <f>SUMIFS(СВЦЭМ!$C$34:$C$777,СВЦЭМ!$A$34:$A$777,$A35,СВЦЭМ!$B$34:$B$777,G$11)+'СЕТ СН'!$F$9+СВЦЭМ!$D$10+'СЕТ СН'!$F$6-'СЕТ СН'!$F$19</f>
        <v>770.63779982999995</v>
      </c>
      <c r="H35" s="35">
        <f>SUMIFS(СВЦЭМ!$C$34:$C$777,СВЦЭМ!$A$34:$A$777,$A35,СВЦЭМ!$B$34:$B$777,H$11)+'СЕТ СН'!$F$9+СВЦЭМ!$D$10+'СЕТ СН'!$F$6-'СЕТ СН'!$F$19</f>
        <v>768.79029953999998</v>
      </c>
      <c r="I35" s="35">
        <f>SUMIFS(СВЦЭМ!$C$34:$C$777,СВЦЭМ!$A$34:$A$777,$A35,СВЦЭМ!$B$34:$B$777,I$11)+'СЕТ СН'!$F$9+СВЦЭМ!$D$10+'СЕТ СН'!$F$6-'СЕТ СН'!$F$19</f>
        <v>741.39827422000008</v>
      </c>
      <c r="J35" s="35">
        <f>SUMIFS(СВЦЭМ!$C$34:$C$777,СВЦЭМ!$A$34:$A$777,$A35,СВЦЭМ!$B$34:$B$777,J$11)+'СЕТ СН'!$F$9+СВЦЭМ!$D$10+'СЕТ СН'!$F$6-'СЕТ СН'!$F$19</f>
        <v>732.66184904000011</v>
      </c>
      <c r="K35" s="35">
        <f>SUMIFS(СВЦЭМ!$C$34:$C$777,СВЦЭМ!$A$34:$A$777,$A35,СВЦЭМ!$B$34:$B$777,K$11)+'СЕТ СН'!$F$9+СВЦЭМ!$D$10+'СЕТ СН'!$F$6-'СЕТ СН'!$F$19</f>
        <v>734.16471458000024</v>
      </c>
      <c r="L35" s="35">
        <f>SUMIFS(СВЦЭМ!$C$34:$C$777,СВЦЭМ!$A$34:$A$777,$A35,СВЦЭМ!$B$34:$B$777,L$11)+'СЕТ СН'!$F$9+СВЦЭМ!$D$10+'СЕТ СН'!$F$6-'СЕТ СН'!$F$19</f>
        <v>741.69194650999998</v>
      </c>
      <c r="M35" s="35">
        <f>SUMIFS(СВЦЭМ!$C$34:$C$777,СВЦЭМ!$A$34:$A$777,$A35,СВЦЭМ!$B$34:$B$777,M$11)+'СЕТ СН'!$F$9+СВЦЭМ!$D$10+'СЕТ СН'!$F$6-'СЕТ СН'!$F$19</f>
        <v>735.50339339999982</v>
      </c>
      <c r="N35" s="35">
        <f>SUMIFS(СВЦЭМ!$C$34:$C$777,СВЦЭМ!$A$34:$A$777,$A35,СВЦЭМ!$B$34:$B$777,N$11)+'СЕТ СН'!$F$9+СВЦЭМ!$D$10+'СЕТ СН'!$F$6-'СЕТ СН'!$F$19</f>
        <v>725.82930743999987</v>
      </c>
      <c r="O35" s="35">
        <f>SUMIFS(СВЦЭМ!$C$34:$C$777,СВЦЭМ!$A$34:$A$777,$A35,СВЦЭМ!$B$34:$B$777,O$11)+'СЕТ СН'!$F$9+СВЦЭМ!$D$10+'СЕТ СН'!$F$6-'СЕТ СН'!$F$19</f>
        <v>728.91385609999998</v>
      </c>
      <c r="P35" s="35">
        <f>SUMIFS(СВЦЭМ!$C$34:$C$777,СВЦЭМ!$A$34:$A$777,$A35,СВЦЭМ!$B$34:$B$777,P$11)+'СЕТ СН'!$F$9+СВЦЭМ!$D$10+'СЕТ СН'!$F$6-'СЕТ СН'!$F$19</f>
        <v>731.68730898000013</v>
      </c>
      <c r="Q35" s="35">
        <f>SUMIFS(СВЦЭМ!$C$34:$C$777,СВЦЭМ!$A$34:$A$777,$A35,СВЦЭМ!$B$34:$B$777,Q$11)+'СЕТ СН'!$F$9+СВЦЭМ!$D$10+'СЕТ СН'!$F$6-'СЕТ СН'!$F$19</f>
        <v>727.15474833999997</v>
      </c>
      <c r="R35" s="35">
        <f>SUMIFS(СВЦЭМ!$C$34:$C$777,СВЦЭМ!$A$34:$A$777,$A35,СВЦЭМ!$B$34:$B$777,R$11)+'СЕТ СН'!$F$9+СВЦЭМ!$D$10+'СЕТ СН'!$F$6-'СЕТ СН'!$F$19</f>
        <v>725.67132124</v>
      </c>
      <c r="S35" s="35">
        <f>SUMIFS(СВЦЭМ!$C$34:$C$777,СВЦЭМ!$A$34:$A$777,$A35,СВЦЭМ!$B$34:$B$777,S$11)+'СЕТ СН'!$F$9+СВЦЭМ!$D$10+'СЕТ СН'!$F$6-'СЕТ СН'!$F$19</f>
        <v>723.3257458500002</v>
      </c>
      <c r="T35" s="35">
        <f>SUMIFS(СВЦЭМ!$C$34:$C$777,СВЦЭМ!$A$34:$A$777,$A35,СВЦЭМ!$B$34:$B$777,T$11)+'СЕТ СН'!$F$9+СВЦЭМ!$D$10+'СЕТ СН'!$F$6-'СЕТ СН'!$F$19</f>
        <v>726.66212395000002</v>
      </c>
      <c r="U35" s="35">
        <f>SUMIFS(СВЦЭМ!$C$34:$C$777,СВЦЭМ!$A$34:$A$777,$A35,СВЦЭМ!$B$34:$B$777,U$11)+'СЕТ СН'!$F$9+СВЦЭМ!$D$10+'СЕТ СН'!$F$6-'СЕТ СН'!$F$19</f>
        <v>734.3658100900002</v>
      </c>
      <c r="V35" s="35">
        <f>SUMIFS(СВЦЭМ!$C$34:$C$777,СВЦЭМ!$A$34:$A$777,$A35,СВЦЭМ!$B$34:$B$777,V$11)+'СЕТ СН'!$F$9+СВЦЭМ!$D$10+'СЕТ СН'!$F$6-'СЕТ СН'!$F$19</f>
        <v>737.53406496000025</v>
      </c>
      <c r="W35" s="35">
        <f>SUMIFS(СВЦЭМ!$C$34:$C$777,СВЦЭМ!$A$34:$A$777,$A35,СВЦЭМ!$B$34:$B$777,W$11)+'СЕТ СН'!$F$9+СВЦЭМ!$D$10+'СЕТ СН'!$F$6-'СЕТ СН'!$F$19</f>
        <v>714.12757041999998</v>
      </c>
      <c r="X35" s="35">
        <f>SUMIFS(СВЦЭМ!$C$34:$C$777,СВЦЭМ!$A$34:$A$777,$A35,СВЦЭМ!$B$34:$B$777,X$11)+'СЕТ СН'!$F$9+СВЦЭМ!$D$10+'СЕТ СН'!$F$6-'СЕТ СН'!$F$19</f>
        <v>701.51275076999991</v>
      </c>
      <c r="Y35" s="35">
        <f>SUMIFS(СВЦЭМ!$C$34:$C$777,СВЦЭМ!$A$34:$A$777,$A35,СВЦЭМ!$B$34:$B$777,Y$11)+'СЕТ СН'!$F$9+СВЦЭМ!$D$10+'СЕТ СН'!$F$6-'СЕТ СН'!$F$19</f>
        <v>694.76181751000013</v>
      </c>
    </row>
    <row r="36" spans="1:25" ht="15.75" x14ac:dyDescent="0.2">
      <c r="A36" s="34">
        <f t="shared" si="0"/>
        <v>42880</v>
      </c>
      <c r="B36" s="35">
        <f>SUMIFS(СВЦЭМ!$C$34:$C$777,СВЦЭМ!$A$34:$A$777,$A36,СВЦЭМ!$B$34:$B$777,B$11)+'СЕТ СН'!$F$9+СВЦЭМ!$D$10+'СЕТ СН'!$F$6-'СЕТ СН'!$F$19</f>
        <v>782.18238625999993</v>
      </c>
      <c r="C36" s="35">
        <f>SUMIFS(СВЦЭМ!$C$34:$C$777,СВЦЭМ!$A$34:$A$777,$A36,СВЦЭМ!$B$34:$B$777,C$11)+'СЕТ СН'!$F$9+СВЦЭМ!$D$10+'СЕТ СН'!$F$6-'СЕТ СН'!$F$19</f>
        <v>835.00180954000007</v>
      </c>
      <c r="D36" s="35">
        <f>SUMIFS(СВЦЭМ!$C$34:$C$777,СВЦЭМ!$A$34:$A$777,$A36,СВЦЭМ!$B$34:$B$777,D$11)+'СЕТ СН'!$F$9+СВЦЭМ!$D$10+'СЕТ СН'!$F$6-'СЕТ СН'!$F$19</f>
        <v>843.21883473000025</v>
      </c>
      <c r="E36" s="35">
        <f>SUMIFS(СВЦЭМ!$C$34:$C$777,СВЦЭМ!$A$34:$A$777,$A36,СВЦЭМ!$B$34:$B$777,E$11)+'СЕТ СН'!$F$9+СВЦЭМ!$D$10+'СЕТ СН'!$F$6-'СЕТ СН'!$F$19</f>
        <v>852.88900949000026</v>
      </c>
      <c r="F36" s="35">
        <f>SUMIFS(СВЦЭМ!$C$34:$C$777,СВЦЭМ!$A$34:$A$777,$A36,СВЦЭМ!$B$34:$B$777,F$11)+'СЕТ СН'!$F$9+СВЦЭМ!$D$10+'СЕТ СН'!$F$6-'СЕТ СН'!$F$19</f>
        <v>849.19497365000007</v>
      </c>
      <c r="G36" s="35">
        <f>SUMIFS(СВЦЭМ!$C$34:$C$777,СВЦЭМ!$A$34:$A$777,$A36,СВЦЭМ!$B$34:$B$777,G$11)+'СЕТ СН'!$F$9+СВЦЭМ!$D$10+'СЕТ СН'!$F$6-'СЕТ СН'!$F$19</f>
        <v>851.02392966000025</v>
      </c>
      <c r="H36" s="35">
        <f>SUMIFS(СВЦЭМ!$C$34:$C$777,СВЦЭМ!$A$34:$A$777,$A36,СВЦЭМ!$B$34:$B$777,H$11)+'СЕТ СН'!$F$9+СВЦЭМ!$D$10+'СЕТ СН'!$F$6-'СЕТ СН'!$F$19</f>
        <v>799.62097905000019</v>
      </c>
      <c r="I36" s="35">
        <f>SUMIFS(СВЦЭМ!$C$34:$C$777,СВЦЭМ!$A$34:$A$777,$A36,СВЦЭМ!$B$34:$B$777,I$11)+'СЕТ СН'!$F$9+СВЦЭМ!$D$10+'СЕТ СН'!$F$6-'СЕТ СН'!$F$19</f>
        <v>743.25588612999991</v>
      </c>
      <c r="J36" s="35">
        <f>SUMIFS(СВЦЭМ!$C$34:$C$777,СВЦЭМ!$A$34:$A$777,$A36,СВЦЭМ!$B$34:$B$777,J$11)+'СЕТ СН'!$F$9+СВЦЭМ!$D$10+'СЕТ СН'!$F$6-'СЕТ СН'!$F$19</f>
        <v>737.65969765</v>
      </c>
      <c r="K36" s="35">
        <f>SUMIFS(СВЦЭМ!$C$34:$C$777,СВЦЭМ!$A$34:$A$777,$A36,СВЦЭМ!$B$34:$B$777,K$11)+'СЕТ СН'!$F$9+СВЦЭМ!$D$10+'СЕТ СН'!$F$6-'СЕТ СН'!$F$19</f>
        <v>759.47955335000006</v>
      </c>
      <c r="L36" s="35">
        <f>SUMIFS(СВЦЭМ!$C$34:$C$777,СВЦЭМ!$A$34:$A$777,$A36,СВЦЭМ!$B$34:$B$777,L$11)+'СЕТ СН'!$F$9+СВЦЭМ!$D$10+'СЕТ СН'!$F$6-'СЕТ СН'!$F$19</f>
        <v>766.79064098000026</v>
      </c>
      <c r="M36" s="35">
        <f>SUMIFS(СВЦЭМ!$C$34:$C$777,СВЦЭМ!$A$34:$A$777,$A36,СВЦЭМ!$B$34:$B$777,M$11)+'СЕТ СН'!$F$9+СВЦЭМ!$D$10+'СЕТ СН'!$F$6-'СЕТ СН'!$F$19</f>
        <v>763.77143904000013</v>
      </c>
      <c r="N36" s="35">
        <f>SUMIFS(СВЦЭМ!$C$34:$C$777,СВЦЭМ!$A$34:$A$777,$A36,СВЦЭМ!$B$34:$B$777,N$11)+'СЕТ СН'!$F$9+СВЦЭМ!$D$10+'СЕТ СН'!$F$6-'СЕТ СН'!$F$19</f>
        <v>751.5832633</v>
      </c>
      <c r="O36" s="35">
        <f>SUMIFS(СВЦЭМ!$C$34:$C$777,СВЦЭМ!$A$34:$A$777,$A36,СВЦЭМ!$B$34:$B$777,O$11)+'СЕТ СН'!$F$9+СВЦЭМ!$D$10+'СЕТ СН'!$F$6-'СЕТ СН'!$F$19</f>
        <v>747.70100546000003</v>
      </c>
      <c r="P36" s="35">
        <f>SUMIFS(СВЦЭМ!$C$34:$C$777,СВЦЭМ!$A$34:$A$777,$A36,СВЦЭМ!$B$34:$B$777,P$11)+'СЕТ СН'!$F$9+СВЦЭМ!$D$10+'СЕТ СН'!$F$6-'СЕТ СН'!$F$19</f>
        <v>748.52519214999984</v>
      </c>
      <c r="Q36" s="35">
        <f>SUMIFS(СВЦЭМ!$C$34:$C$777,СВЦЭМ!$A$34:$A$777,$A36,СВЦЭМ!$B$34:$B$777,Q$11)+'СЕТ СН'!$F$9+СВЦЭМ!$D$10+'СЕТ СН'!$F$6-'СЕТ СН'!$F$19</f>
        <v>748.67141119999997</v>
      </c>
      <c r="R36" s="35">
        <f>SUMIFS(СВЦЭМ!$C$34:$C$777,СВЦЭМ!$A$34:$A$777,$A36,СВЦЭМ!$B$34:$B$777,R$11)+'СЕТ СН'!$F$9+СВЦЭМ!$D$10+'СЕТ СН'!$F$6-'СЕТ СН'!$F$19</f>
        <v>748.30731122999987</v>
      </c>
      <c r="S36" s="35">
        <f>SUMIFS(СВЦЭМ!$C$34:$C$777,СВЦЭМ!$A$34:$A$777,$A36,СВЦЭМ!$B$34:$B$777,S$11)+'СЕТ СН'!$F$9+СВЦЭМ!$D$10+'СЕТ СН'!$F$6-'СЕТ СН'!$F$19</f>
        <v>747.31024286999991</v>
      </c>
      <c r="T36" s="35">
        <f>SUMIFS(СВЦЭМ!$C$34:$C$777,СВЦЭМ!$A$34:$A$777,$A36,СВЦЭМ!$B$34:$B$777,T$11)+'СЕТ СН'!$F$9+СВЦЭМ!$D$10+'СЕТ СН'!$F$6-'СЕТ СН'!$F$19</f>
        <v>760.30340802000001</v>
      </c>
      <c r="U36" s="35">
        <f>SUMIFS(СВЦЭМ!$C$34:$C$777,СВЦЭМ!$A$34:$A$777,$A36,СВЦЭМ!$B$34:$B$777,U$11)+'СЕТ СН'!$F$9+СВЦЭМ!$D$10+'СЕТ СН'!$F$6-'СЕТ СН'!$F$19</f>
        <v>771.76034355999991</v>
      </c>
      <c r="V36" s="35">
        <f>SUMIFS(СВЦЭМ!$C$34:$C$777,СВЦЭМ!$A$34:$A$777,$A36,СВЦЭМ!$B$34:$B$777,V$11)+'СЕТ СН'!$F$9+СВЦЭМ!$D$10+'СЕТ СН'!$F$6-'СЕТ СН'!$F$19</f>
        <v>748.81893893999995</v>
      </c>
      <c r="W36" s="35">
        <f>SUMIFS(СВЦЭМ!$C$34:$C$777,СВЦЭМ!$A$34:$A$777,$A36,СВЦЭМ!$B$34:$B$777,W$11)+'СЕТ СН'!$F$9+СВЦЭМ!$D$10+'СЕТ СН'!$F$6-'СЕТ СН'!$F$19</f>
        <v>719.74612998000021</v>
      </c>
      <c r="X36" s="35">
        <f>SUMIFS(СВЦЭМ!$C$34:$C$777,СВЦЭМ!$A$34:$A$777,$A36,СВЦЭМ!$B$34:$B$777,X$11)+'СЕТ СН'!$F$9+СВЦЭМ!$D$10+'СЕТ СН'!$F$6-'СЕТ СН'!$F$19</f>
        <v>702.90175309000006</v>
      </c>
      <c r="Y36" s="35">
        <f>SUMIFS(СВЦЭМ!$C$34:$C$777,СВЦЭМ!$A$34:$A$777,$A36,СВЦЭМ!$B$34:$B$777,Y$11)+'СЕТ СН'!$F$9+СВЦЭМ!$D$10+'СЕТ СН'!$F$6-'СЕТ СН'!$F$19</f>
        <v>714.21105653999984</v>
      </c>
    </row>
    <row r="37" spans="1:25" ht="15.75" x14ac:dyDescent="0.2">
      <c r="A37" s="34">
        <f t="shared" si="0"/>
        <v>42881</v>
      </c>
      <c r="B37" s="35">
        <f>SUMIFS(СВЦЭМ!$C$34:$C$777,СВЦЭМ!$A$34:$A$777,$A37,СВЦЭМ!$B$34:$B$777,B$11)+'СЕТ СН'!$F$9+СВЦЭМ!$D$10+'СЕТ СН'!$F$6-'СЕТ СН'!$F$19</f>
        <v>814.64335459999984</v>
      </c>
      <c r="C37" s="35">
        <f>SUMIFS(СВЦЭМ!$C$34:$C$777,СВЦЭМ!$A$34:$A$777,$A37,СВЦЭМ!$B$34:$B$777,C$11)+'СЕТ СН'!$F$9+СВЦЭМ!$D$10+'СЕТ СН'!$F$6-'СЕТ СН'!$F$19</f>
        <v>849.39922479999996</v>
      </c>
      <c r="D37" s="35">
        <f>SUMIFS(СВЦЭМ!$C$34:$C$777,СВЦЭМ!$A$34:$A$777,$A37,СВЦЭМ!$B$34:$B$777,D$11)+'СЕТ СН'!$F$9+СВЦЭМ!$D$10+'СЕТ СН'!$F$6-'СЕТ СН'!$F$19</f>
        <v>875.76756222999984</v>
      </c>
      <c r="E37" s="35">
        <f>SUMIFS(СВЦЭМ!$C$34:$C$777,СВЦЭМ!$A$34:$A$777,$A37,СВЦЭМ!$B$34:$B$777,E$11)+'СЕТ СН'!$F$9+СВЦЭМ!$D$10+'СЕТ СН'!$F$6-'СЕТ СН'!$F$19</f>
        <v>887.04494861000012</v>
      </c>
      <c r="F37" s="35">
        <f>SUMIFS(СВЦЭМ!$C$34:$C$777,СВЦЭМ!$A$34:$A$777,$A37,СВЦЭМ!$B$34:$B$777,F$11)+'СЕТ СН'!$F$9+СВЦЭМ!$D$10+'СЕТ СН'!$F$6-'СЕТ СН'!$F$19</f>
        <v>890.26373611000008</v>
      </c>
      <c r="G37" s="35">
        <f>SUMIFS(СВЦЭМ!$C$34:$C$777,СВЦЭМ!$A$34:$A$777,$A37,СВЦЭМ!$B$34:$B$777,G$11)+'СЕТ СН'!$F$9+СВЦЭМ!$D$10+'СЕТ СН'!$F$6-'СЕТ СН'!$F$19</f>
        <v>871.69474415000013</v>
      </c>
      <c r="H37" s="35">
        <f>SUMIFS(СВЦЭМ!$C$34:$C$777,СВЦЭМ!$A$34:$A$777,$A37,СВЦЭМ!$B$34:$B$777,H$11)+'СЕТ СН'!$F$9+СВЦЭМ!$D$10+'СЕТ СН'!$F$6-'СЕТ СН'!$F$19</f>
        <v>839.44422534000023</v>
      </c>
      <c r="I37" s="35">
        <f>SUMIFS(СВЦЭМ!$C$34:$C$777,СВЦЭМ!$A$34:$A$777,$A37,СВЦЭМ!$B$34:$B$777,I$11)+'СЕТ СН'!$F$9+СВЦЭМ!$D$10+'СЕТ СН'!$F$6-'СЕТ СН'!$F$19</f>
        <v>769.75727100999984</v>
      </c>
      <c r="J37" s="35">
        <f>SUMIFS(СВЦЭМ!$C$34:$C$777,СВЦЭМ!$A$34:$A$777,$A37,СВЦЭМ!$B$34:$B$777,J$11)+'СЕТ СН'!$F$9+СВЦЭМ!$D$10+'СЕТ СН'!$F$6-'СЕТ СН'!$F$19</f>
        <v>752.11021488999995</v>
      </c>
      <c r="K37" s="35">
        <f>SUMIFS(СВЦЭМ!$C$34:$C$777,СВЦЭМ!$A$34:$A$777,$A37,СВЦЭМ!$B$34:$B$777,K$11)+'СЕТ СН'!$F$9+СВЦЭМ!$D$10+'СЕТ СН'!$F$6-'СЕТ СН'!$F$19</f>
        <v>779.55041332000019</v>
      </c>
      <c r="L37" s="35">
        <f>SUMIFS(СВЦЭМ!$C$34:$C$777,СВЦЭМ!$A$34:$A$777,$A37,СВЦЭМ!$B$34:$B$777,L$11)+'СЕТ СН'!$F$9+СВЦЭМ!$D$10+'СЕТ СН'!$F$6-'СЕТ СН'!$F$19</f>
        <v>776.4681386000002</v>
      </c>
      <c r="M37" s="35">
        <f>SUMIFS(СВЦЭМ!$C$34:$C$777,СВЦЭМ!$A$34:$A$777,$A37,СВЦЭМ!$B$34:$B$777,M$11)+'СЕТ СН'!$F$9+СВЦЭМ!$D$10+'СЕТ СН'!$F$6-'СЕТ СН'!$F$19</f>
        <v>765.03736992999984</v>
      </c>
      <c r="N37" s="35">
        <f>SUMIFS(СВЦЭМ!$C$34:$C$777,СВЦЭМ!$A$34:$A$777,$A37,СВЦЭМ!$B$34:$B$777,N$11)+'СЕТ СН'!$F$9+СВЦЭМ!$D$10+'СЕТ СН'!$F$6-'СЕТ СН'!$F$19</f>
        <v>763.04538154000011</v>
      </c>
      <c r="O37" s="35">
        <f>SUMIFS(СВЦЭМ!$C$34:$C$777,СВЦЭМ!$A$34:$A$777,$A37,СВЦЭМ!$B$34:$B$777,O$11)+'СЕТ СН'!$F$9+СВЦЭМ!$D$10+'СЕТ СН'!$F$6-'СЕТ СН'!$F$19</f>
        <v>771.55743579999989</v>
      </c>
      <c r="P37" s="35">
        <f>SUMIFS(СВЦЭМ!$C$34:$C$777,СВЦЭМ!$A$34:$A$777,$A37,СВЦЭМ!$B$34:$B$777,P$11)+'СЕТ СН'!$F$9+СВЦЭМ!$D$10+'СЕТ СН'!$F$6-'СЕТ СН'!$F$19</f>
        <v>776.44389501000023</v>
      </c>
      <c r="Q37" s="35">
        <f>SUMIFS(СВЦЭМ!$C$34:$C$777,СВЦЭМ!$A$34:$A$777,$A37,СВЦЭМ!$B$34:$B$777,Q$11)+'СЕТ СН'!$F$9+СВЦЭМ!$D$10+'СЕТ СН'!$F$6-'СЕТ СН'!$F$19</f>
        <v>775.10918648000006</v>
      </c>
      <c r="R37" s="35">
        <f>SUMIFS(СВЦЭМ!$C$34:$C$777,СВЦЭМ!$A$34:$A$777,$A37,СВЦЭМ!$B$34:$B$777,R$11)+'СЕТ СН'!$F$9+СВЦЭМ!$D$10+'СЕТ СН'!$F$6-'СЕТ СН'!$F$19</f>
        <v>775.14816413000017</v>
      </c>
      <c r="S37" s="35">
        <f>SUMIFS(СВЦЭМ!$C$34:$C$777,СВЦЭМ!$A$34:$A$777,$A37,СВЦЭМ!$B$34:$B$777,S$11)+'СЕТ СН'!$F$9+СВЦЭМ!$D$10+'СЕТ СН'!$F$6-'СЕТ СН'!$F$19</f>
        <v>775.97925104000024</v>
      </c>
      <c r="T37" s="35">
        <f>SUMIFS(СВЦЭМ!$C$34:$C$777,СВЦЭМ!$A$34:$A$777,$A37,СВЦЭМ!$B$34:$B$777,T$11)+'СЕТ СН'!$F$9+СВЦЭМ!$D$10+'СЕТ СН'!$F$6-'СЕТ СН'!$F$19</f>
        <v>770.01005051999982</v>
      </c>
      <c r="U37" s="35">
        <f>SUMIFS(СВЦЭМ!$C$34:$C$777,СВЦЭМ!$A$34:$A$777,$A37,СВЦЭМ!$B$34:$B$777,U$11)+'СЕТ СН'!$F$9+СВЦЭМ!$D$10+'СЕТ СН'!$F$6-'СЕТ СН'!$F$19</f>
        <v>769.61756775999993</v>
      </c>
      <c r="V37" s="35">
        <f>SUMIFS(СВЦЭМ!$C$34:$C$777,СВЦЭМ!$A$34:$A$777,$A37,СВЦЭМ!$B$34:$B$777,V$11)+'СЕТ СН'!$F$9+СВЦЭМ!$D$10+'СЕТ СН'!$F$6-'СЕТ СН'!$F$19</f>
        <v>757.35268333000022</v>
      </c>
      <c r="W37" s="35">
        <f>SUMIFS(СВЦЭМ!$C$34:$C$777,СВЦЭМ!$A$34:$A$777,$A37,СВЦЭМ!$B$34:$B$777,W$11)+'СЕТ СН'!$F$9+СВЦЭМ!$D$10+'СЕТ СН'!$F$6-'СЕТ СН'!$F$19</f>
        <v>747.86312299000019</v>
      </c>
      <c r="X37" s="35">
        <f>SUMIFS(СВЦЭМ!$C$34:$C$777,СВЦЭМ!$A$34:$A$777,$A37,СВЦЭМ!$B$34:$B$777,X$11)+'СЕТ СН'!$F$9+СВЦЭМ!$D$10+'СЕТ СН'!$F$6-'СЕТ СН'!$F$19</f>
        <v>723.23317439999983</v>
      </c>
      <c r="Y37" s="35">
        <f>SUMIFS(СВЦЭМ!$C$34:$C$777,СВЦЭМ!$A$34:$A$777,$A37,СВЦЭМ!$B$34:$B$777,Y$11)+'СЕТ СН'!$F$9+СВЦЭМ!$D$10+'СЕТ СН'!$F$6-'СЕТ СН'!$F$19</f>
        <v>744.38666129000012</v>
      </c>
    </row>
    <row r="38" spans="1:25" ht="15.75" x14ac:dyDescent="0.2">
      <c r="A38" s="34">
        <f t="shared" si="0"/>
        <v>42882</v>
      </c>
      <c r="B38" s="35">
        <f>SUMIFS(СВЦЭМ!$C$34:$C$777,СВЦЭМ!$A$34:$A$777,$A38,СВЦЭМ!$B$34:$B$777,B$11)+'СЕТ СН'!$F$9+СВЦЭМ!$D$10+'СЕТ СН'!$F$6-'СЕТ СН'!$F$19</f>
        <v>778.55394272000012</v>
      </c>
      <c r="C38" s="35">
        <f>SUMIFS(СВЦЭМ!$C$34:$C$777,СВЦЭМ!$A$34:$A$777,$A38,СВЦЭМ!$B$34:$B$777,C$11)+'СЕТ СН'!$F$9+СВЦЭМ!$D$10+'СЕТ СН'!$F$6-'СЕТ СН'!$F$19</f>
        <v>840.64910512000006</v>
      </c>
      <c r="D38" s="35">
        <f>SUMIFS(СВЦЭМ!$C$34:$C$777,СВЦЭМ!$A$34:$A$777,$A38,СВЦЭМ!$B$34:$B$777,D$11)+'СЕТ СН'!$F$9+СВЦЭМ!$D$10+'СЕТ СН'!$F$6-'СЕТ СН'!$F$19</f>
        <v>864.58307492999984</v>
      </c>
      <c r="E38" s="35">
        <f>SUMIFS(СВЦЭМ!$C$34:$C$777,СВЦЭМ!$A$34:$A$777,$A38,СВЦЭМ!$B$34:$B$777,E$11)+'СЕТ СН'!$F$9+СВЦЭМ!$D$10+'СЕТ СН'!$F$6-'СЕТ СН'!$F$19</f>
        <v>873.45723411000017</v>
      </c>
      <c r="F38" s="35">
        <f>SUMIFS(СВЦЭМ!$C$34:$C$777,СВЦЭМ!$A$34:$A$777,$A38,СВЦЭМ!$B$34:$B$777,F$11)+'СЕТ СН'!$F$9+СВЦЭМ!$D$10+'СЕТ СН'!$F$6-'СЕТ СН'!$F$19</f>
        <v>885.94975752000028</v>
      </c>
      <c r="G38" s="35">
        <f>SUMIFS(СВЦЭМ!$C$34:$C$777,СВЦЭМ!$A$34:$A$777,$A38,СВЦЭМ!$B$34:$B$777,G$11)+'СЕТ СН'!$F$9+СВЦЭМ!$D$10+'СЕТ СН'!$F$6-'СЕТ СН'!$F$19</f>
        <v>881.26396633000013</v>
      </c>
      <c r="H38" s="35">
        <f>SUMIFS(СВЦЭМ!$C$34:$C$777,СВЦЭМ!$A$34:$A$777,$A38,СВЦЭМ!$B$34:$B$777,H$11)+'СЕТ СН'!$F$9+СВЦЭМ!$D$10+'СЕТ СН'!$F$6-'СЕТ СН'!$F$19</f>
        <v>807.66097347999994</v>
      </c>
      <c r="I38" s="35">
        <f>SUMIFS(СВЦЭМ!$C$34:$C$777,СВЦЭМ!$A$34:$A$777,$A38,СВЦЭМ!$B$34:$B$777,I$11)+'СЕТ СН'!$F$9+СВЦЭМ!$D$10+'СЕТ СН'!$F$6-'СЕТ СН'!$F$19</f>
        <v>746.60816771000009</v>
      </c>
      <c r="J38" s="35">
        <f>SUMIFS(СВЦЭМ!$C$34:$C$777,СВЦЭМ!$A$34:$A$777,$A38,СВЦЭМ!$B$34:$B$777,J$11)+'СЕТ СН'!$F$9+СВЦЭМ!$D$10+'СЕТ СН'!$F$6-'СЕТ СН'!$F$19</f>
        <v>691.13899834999984</v>
      </c>
      <c r="K38" s="35">
        <f>SUMIFS(СВЦЭМ!$C$34:$C$777,СВЦЭМ!$A$34:$A$777,$A38,СВЦЭМ!$B$34:$B$777,K$11)+'СЕТ СН'!$F$9+СВЦЭМ!$D$10+'СЕТ СН'!$F$6-'СЕТ СН'!$F$19</f>
        <v>726.77426839999998</v>
      </c>
      <c r="L38" s="35">
        <f>SUMIFS(СВЦЭМ!$C$34:$C$777,СВЦЭМ!$A$34:$A$777,$A38,СВЦЭМ!$B$34:$B$777,L$11)+'СЕТ СН'!$F$9+СВЦЭМ!$D$10+'СЕТ СН'!$F$6-'СЕТ СН'!$F$19</f>
        <v>748.65248603999999</v>
      </c>
      <c r="M38" s="35">
        <f>SUMIFS(СВЦЭМ!$C$34:$C$777,СВЦЭМ!$A$34:$A$777,$A38,СВЦЭМ!$B$34:$B$777,M$11)+'СЕТ СН'!$F$9+СВЦЭМ!$D$10+'СЕТ СН'!$F$6-'СЕТ СН'!$F$19</f>
        <v>739.0131390800002</v>
      </c>
      <c r="N38" s="35">
        <f>SUMIFS(СВЦЭМ!$C$34:$C$777,СВЦЭМ!$A$34:$A$777,$A38,СВЦЭМ!$B$34:$B$777,N$11)+'СЕТ СН'!$F$9+СВЦЭМ!$D$10+'СЕТ СН'!$F$6-'СЕТ СН'!$F$19</f>
        <v>727.17333503000009</v>
      </c>
      <c r="O38" s="35">
        <f>SUMIFS(СВЦЭМ!$C$34:$C$777,СВЦЭМ!$A$34:$A$777,$A38,СВЦЭМ!$B$34:$B$777,O$11)+'СЕТ СН'!$F$9+СВЦЭМ!$D$10+'СЕТ СН'!$F$6-'СЕТ СН'!$F$19</f>
        <v>720.26126784000007</v>
      </c>
      <c r="P38" s="35">
        <f>SUMIFS(СВЦЭМ!$C$34:$C$777,СВЦЭМ!$A$34:$A$777,$A38,СВЦЭМ!$B$34:$B$777,P$11)+'СЕТ СН'!$F$9+СВЦЭМ!$D$10+'СЕТ СН'!$F$6-'СЕТ СН'!$F$19</f>
        <v>717.74124237000024</v>
      </c>
      <c r="Q38" s="35">
        <f>SUMIFS(СВЦЭМ!$C$34:$C$777,СВЦЭМ!$A$34:$A$777,$A38,СВЦЭМ!$B$34:$B$777,Q$11)+'СЕТ СН'!$F$9+СВЦЭМ!$D$10+'СЕТ СН'!$F$6-'СЕТ СН'!$F$19</f>
        <v>714.97582285999988</v>
      </c>
      <c r="R38" s="35">
        <f>SUMIFS(СВЦЭМ!$C$34:$C$777,СВЦЭМ!$A$34:$A$777,$A38,СВЦЭМ!$B$34:$B$777,R$11)+'СЕТ СН'!$F$9+СВЦЭМ!$D$10+'СЕТ СН'!$F$6-'СЕТ СН'!$F$19</f>
        <v>719.52851925999994</v>
      </c>
      <c r="S38" s="35">
        <f>SUMIFS(СВЦЭМ!$C$34:$C$777,СВЦЭМ!$A$34:$A$777,$A38,СВЦЭМ!$B$34:$B$777,S$11)+'СЕТ СН'!$F$9+СВЦЭМ!$D$10+'СЕТ СН'!$F$6-'СЕТ СН'!$F$19</f>
        <v>717.57962727999984</v>
      </c>
      <c r="T38" s="35">
        <f>SUMIFS(СВЦЭМ!$C$34:$C$777,СВЦЭМ!$A$34:$A$777,$A38,СВЦЭМ!$B$34:$B$777,T$11)+'СЕТ СН'!$F$9+СВЦЭМ!$D$10+'СЕТ СН'!$F$6-'СЕТ СН'!$F$19</f>
        <v>704.79986903999998</v>
      </c>
      <c r="U38" s="35">
        <f>SUMIFS(СВЦЭМ!$C$34:$C$777,СВЦЭМ!$A$34:$A$777,$A38,СВЦЭМ!$B$34:$B$777,U$11)+'СЕТ СН'!$F$9+СВЦЭМ!$D$10+'СЕТ СН'!$F$6-'СЕТ СН'!$F$19</f>
        <v>699.89704705999998</v>
      </c>
      <c r="V38" s="35">
        <f>SUMIFS(СВЦЭМ!$C$34:$C$777,СВЦЭМ!$A$34:$A$777,$A38,СВЦЭМ!$B$34:$B$777,V$11)+'СЕТ СН'!$F$9+СВЦЭМ!$D$10+'СЕТ СН'!$F$6-'СЕТ СН'!$F$19</f>
        <v>714.96443526999997</v>
      </c>
      <c r="W38" s="35">
        <f>SUMIFS(СВЦЭМ!$C$34:$C$777,СВЦЭМ!$A$34:$A$777,$A38,СВЦЭМ!$B$34:$B$777,W$11)+'СЕТ СН'!$F$9+СВЦЭМ!$D$10+'СЕТ СН'!$F$6-'СЕТ СН'!$F$19</f>
        <v>681.52784825000003</v>
      </c>
      <c r="X38" s="35">
        <f>SUMIFS(СВЦЭМ!$C$34:$C$777,СВЦЭМ!$A$34:$A$777,$A38,СВЦЭМ!$B$34:$B$777,X$11)+'СЕТ СН'!$F$9+СВЦЭМ!$D$10+'СЕТ СН'!$F$6-'СЕТ СН'!$F$19</f>
        <v>663.05125112999986</v>
      </c>
      <c r="Y38" s="35">
        <f>SUMIFS(СВЦЭМ!$C$34:$C$777,СВЦЭМ!$A$34:$A$777,$A38,СВЦЭМ!$B$34:$B$777,Y$11)+'СЕТ СН'!$F$9+СВЦЭМ!$D$10+'СЕТ СН'!$F$6-'СЕТ СН'!$F$19</f>
        <v>675.16488286000003</v>
      </c>
    </row>
    <row r="39" spans="1:25" ht="15.75" x14ac:dyDescent="0.2">
      <c r="A39" s="34">
        <f t="shared" si="0"/>
        <v>42883</v>
      </c>
      <c r="B39" s="35">
        <f>SUMIFS(СВЦЭМ!$C$34:$C$777,СВЦЭМ!$A$34:$A$777,$A39,СВЦЭМ!$B$34:$B$777,B$11)+'СЕТ СН'!$F$9+СВЦЭМ!$D$10+'СЕТ СН'!$F$6-'СЕТ СН'!$F$19</f>
        <v>736.34258718000001</v>
      </c>
      <c r="C39" s="35">
        <f>SUMIFS(СВЦЭМ!$C$34:$C$777,СВЦЭМ!$A$34:$A$777,$A39,СВЦЭМ!$B$34:$B$777,C$11)+'СЕТ СН'!$F$9+СВЦЭМ!$D$10+'СЕТ СН'!$F$6-'СЕТ СН'!$F$19</f>
        <v>791.22752953000008</v>
      </c>
      <c r="D39" s="35">
        <f>SUMIFS(СВЦЭМ!$C$34:$C$777,СВЦЭМ!$A$34:$A$777,$A39,СВЦЭМ!$B$34:$B$777,D$11)+'СЕТ СН'!$F$9+СВЦЭМ!$D$10+'СЕТ СН'!$F$6-'СЕТ СН'!$F$19</f>
        <v>824.65270194000004</v>
      </c>
      <c r="E39" s="35">
        <f>SUMIFS(СВЦЭМ!$C$34:$C$777,СВЦЭМ!$A$34:$A$777,$A39,СВЦЭМ!$B$34:$B$777,E$11)+'СЕТ СН'!$F$9+СВЦЭМ!$D$10+'СЕТ СН'!$F$6-'СЕТ СН'!$F$19</f>
        <v>840.3885282199999</v>
      </c>
      <c r="F39" s="35">
        <f>SUMIFS(СВЦЭМ!$C$34:$C$777,СВЦЭМ!$A$34:$A$777,$A39,СВЦЭМ!$B$34:$B$777,F$11)+'СЕТ СН'!$F$9+СВЦЭМ!$D$10+'СЕТ СН'!$F$6-'СЕТ СН'!$F$19</f>
        <v>838.01501741999982</v>
      </c>
      <c r="G39" s="35">
        <f>SUMIFS(СВЦЭМ!$C$34:$C$777,СВЦЭМ!$A$34:$A$777,$A39,СВЦЭМ!$B$34:$B$777,G$11)+'СЕТ СН'!$F$9+СВЦЭМ!$D$10+'СЕТ СН'!$F$6-'СЕТ СН'!$F$19</f>
        <v>833.4747821599999</v>
      </c>
      <c r="H39" s="35">
        <f>SUMIFS(СВЦЭМ!$C$34:$C$777,СВЦЭМ!$A$34:$A$777,$A39,СВЦЭМ!$B$34:$B$777,H$11)+'СЕТ СН'!$F$9+СВЦЭМ!$D$10+'СЕТ СН'!$F$6-'СЕТ СН'!$F$19</f>
        <v>808.83018604000017</v>
      </c>
      <c r="I39" s="35">
        <f>SUMIFS(СВЦЭМ!$C$34:$C$777,СВЦЭМ!$A$34:$A$777,$A39,СВЦЭМ!$B$34:$B$777,I$11)+'СЕТ СН'!$F$9+СВЦЭМ!$D$10+'СЕТ СН'!$F$6-'СЕТ СН'!$F$19</f>
        <v>791.68278781000026</v>
      </c>
      <c r="J39" s="35">
        <f>SUMIFS(СВЦЭМ!$C$34:$C$777,СВЦЭМ!$A$34:$A$777,$A39,СВЦЭМ!$B$34:$B$777,J$11)+'СЕТ СН'!$F$9+СВЦЭМ!$D$10+'СЕТ СН'!$F$6-'СЕТ СН'!$F$19</f>
        <v>736.82355046000021</v>
      </c>
      <c r="K39" s="35">
        <f>SUMIFS(СВЦЭМ!$C$34:$C$777,СВЦЭМ!$A$34:$A$777,$A39,СВЦЭМ!$B$34:$B$777,K$11)+'СЕТ СН'!$F$9+СВЦЭМ!$D$10+'СЕТ СН'!$F$6-'СЕТ СН'!$F$19</f>
        <v>709.89521472000001</v>
      </c>
      <c r="L39" s="35">
        <f>SUMIFS(СВЦЭМ!$C$34:$C$777,СВЦЭМ!$A$34:$A$777,$A39,СВЦЭМ!$B$34:$B$777,L$11)+'СЕТ СН'!$F$9+СВЦЭМ!$D$10+'СЕТ СН'!$F$6-'СЕТ СН'!$F$19</f>
        <v>687.81944546</v>
      </c>
      <c r="M39" s="35">
        <f>SUMIFS(СВЦЭМ!$C$34:$C$777,СВЦЭМ!$A$34:$A$777,$A39,СВЦЭМ!$B$34:$B$777,M$11)+'СЕТ СН'!$F$9+СВЦЭМ!$D$10+'СЕТ СН'!$F$6-'СЕТ СН'!$F$19</f>
        <v>697.55134179000015</v>
      </c>
      <c r="N39" s="35">
        <f>SUMIFS(СВЦЭМ!$C$34:$C$777,СВЦЭМ!$A$34:$A$777,$A39,СВЦЭМ!$B$34:$B$777,N$11)+'СЕТ СН'!$F$9+СВЦЭМ!$D$10+'СЕТ СН'!$F$6-'СЕТ СН'!$F$19</f>
        <v>709.79064199000004</v>
      </c>
      <c r="O39" s="35">
        <f>SUMIFS(СВЦЭМ!$C$34:$C$777,СВЦЭМ!$A$34:$A$777,$A39,СВЦЭМ!$B$34:$B$777,O$11)+'СЕТ СН'!$F$9+СВЦЭМ!$D$10+'СЕТ СН'!$F$6-'СЕТ СН'!$F$19</f>
        <v>715.35635589999993</v>
      </c>
      <c r="P39" s="35">
        <f>SUMIFS(СВЦЭМ!$C$34:$C$777,СВЦЭМ!$A$34:$A$777,$A39,СВЦЭМ!$B$34:$B$777,P$11)+'СЕТ СН'!$F$9+СВЦЭМ!$D$10+'СЕТ СН'!$F$6-'СЕТ СН'!$F$19</f>
        <v>724.23802771999999</v>
      </c>
      <c r="Q39" s="35">
        <f>SUMIFS(СВЦЭМ!$C$34:$C$777,СВЦЭМ!$A$34:$A$777,$A39,СВЦЭМ!$B$34:$B$777,Q$11)+'СЕТ СН'!$F$9+СВЦЭМ!$D$10+'СЕТ СН'!$F$6-'СЕТ СН'!$F$19</f>
        <v>730.2566826100001</v>
      </c>
      <c r="R39" s="35">
        <f>SUMIFS(СВЦЭМ!$C$34:$C$777,СВЦЭМ!$A$34:$A$777,$A39,СВЦЭМ!$B$34:$B$777,R$11)+'СЕТ СН'!$F$9+СВЦЭМ!$D$10+'СЕТ СН'!$F$6-'СЕТ СН'!$F$19</f>
        <v>731.83697226000004</v>
      </c>
      <c r="S39" s="35">
        <f>SUMIFS(СВЦЭМ!$C$34:$C$777,СВЦЭМ!$A$34:$A$777,$A39,СВЦЭМ!$B$34:$B$777,S$11)+'СЕТ СН'!$F$9+СВЦЭМ!$D$10+'СЕТ СН'!$F$6-'СЕТ СН'!$F$19</f>
        <v>729.40850533999992</v>
      </c>
      <c r="T39" s="35">
        <f>SUMIFS(СВЦЭМ!$C$34:$C$777,СВЦЭМ!$A$34:$A$777,$A39,СВЦЭМ!$B$34:$B$777,T$11)+'СЕТ СН'!$F$9+СВЦЭМ!$D$10+'СЕТ СН'!$F$6-'СЕТ СН'!$F$19</f>
        <v>707.08087626999986</v>
      </c>
      <c r="U39" s="35">
        <f>SUMIFS(СВЦЭМ!$C$34:$C$777,СВЦЭМ!$A$34:$A$777,$A39,СВЦЭМ!$B$34:$B$777,U$11)+'СЕТ СН'!$F$9+СВЦЭМ!$D$10+'СЕТ СН'!$F$6-'СЕТ СН'!$F$19</f>
        <v>692.96406574000002</v>
      </c>
      <c r="V39" s="35">
        <f>SUMIFS(СВЦЭМ!$C$34:$C$777,СВЦЭМ!$A$34:$A$777,$A39,СВЦЭМ!$B$34:$B$777,V$11)+'СЕТ СН'!$F$9+СВЦЭМ!$D$10+'СЕТ СН'!$F$6-'СЕТ СН'!$F$19</f>
        <v>664.03460447999987</v>
      </c>
      <c r="W39" s="35">
        <f>SUMIFS(СВЦЭМ!$C$34:$C$777,СВЦЭМ!$A$34:$A$777,$A39,СВЦЭМ!$B$34:$B$777,W$11)+'СЕТ СН'!$F$9+СВЦЭМ!$D$10+'СЕТ СН'!$F$6-'СЕТ СН'!$F$19</f>
        <v>597.86959905999993</v>
      </c>
      <c r="X39" s="35">
        <f>SUMIFS(СВЦЭМ!$C$34:$C$777,СВЦЭМ!$A$34:$A$777,$A39,СВЦЭМ!$B$34:$B$777,X$11)+'СЕТ СН'!$F$9+СВЦЭМ!$D$10+'СЕТ СН'!$F$6-'СЕТ СН'!$F$19</f>
        <v>621.57130905999998</v>
      </c>
      <c r="Y39" s="35">
        <f>SUMIFS(СВЦЭМ!$C$34:$C$777,СВЦЭМ!$A$34:$A$777,$A39,СВЦЭМ!$B$34:$B$777,Y$11)+'СЕТ СН'!$F$9+СВЦЭМ!$D$10+'СЕТ СН'!$F$6-'СЕТ СН'!$F$19</f>
        <v>682.62301064999997</v>
      </c>
    </row>
    <row r="40" spans="1:25" ht="15.75" x14ac:dyDescent="0.2">
      <c r="A40" s="34">
        <f t="shared" si="0"/>
        <v>42884</v>
      </c>
      <c r="B40" s="35">
        <f>SUMIFS(СВЦЭМ!$C$34:$C$777,СВЦЭМ!$A$34:$A$777,$A40,СВЦЭМ!$B$34:$B$777,B$11)+'СЕТ СН'!$F$9+СВЦЭМ!$D$10+'СЕТ СН'!$F$6-'СЕТ СН'!$F$19</f>
        <v>785.51800700000013</v>
      </c>
      <c r="C40" s="35">
        <f>SUMIFS(СВЦЭМ!$C$34:$C$777,СВЦЭМ!$A$34:$A$777,$A40,СВЦЭМ!$B$34:$B$777,C$11)+'СЕТ СН'!$F$9+СВЦЭМ!$D$10+'СЕТ СН'!$F$6-'СЕТ СН'!$F$19</f>
        <v>853.31113391999997</v>
      </c>
      <c r="D40" s="35">
        <f>SUMIFS(СВЦЭМ!$C$34:$C$777,СВЦЭМ!$A$34:$A$777,$A40,СВЦЭМ!$B$34:$B$777,D$11)+'СЕТ СН'!$F$9+СВЦЭМ!$D$10+'СЕТ СН'!$F$6-'СЕТ СН'!$F$19</f>
        <v>891.99563171</v>
      </c>
      <c r="E40" s="35">
        <f>SUMIFS(СВЦЭМ!$C$34:$C$777,СВЦЭМ!$A$34:$A$777,$A40,СВЦЭМ!$B$34:$B$777,E$11)+'СЕТ СН'!$F$9+СВЦЭМ!$D$10+'СЕТ СН'!$F$6-'СЕТ СН'!$F$19</f>
        <v>910.05463698999984</v>
      </c>
      <c r="F40" s="35">
        <f>SUMIFS(СВЦЭМ!$C$34:$C$777,СВЦЭМ!$A$34:$A$777,$A40,СВЦЭМ!$B$34:$B$777,F$11)+'СЕТ СН'!$F$9+СВЦЭМ!$D$10+'СЕТ СН'!$F$6-'СЕТ СН'!$F$19</f>
        <v>899.73627583000007</v>
      </c>
      <c r="G40" s="35">
        <f>SUMIFS(СВЦЭМ!$C$34:$C$777,СВЦЭМ!$A$34:$A$777,$A40,СВЦЭМ!$B$34:$B$777,G$11)+'СЕТ СН'!$F$9+СВЦЭМ!$D$10+'СЕТ СН'!$F$6-'СЕТ СН'!$F$19</f>
        <v>879.10442727000009</v>
      </c>
      <c r="H40" s="35">
        <f>SUMIFS(СВЦЭМ!$C$34:$C$777,СВЦЭМ!$A$34:$A$777,$A40,СВЦЭМ!$B$34:$B$777,H$11)+'СЕТ СН'!$F$9+СВЦЭМ!$D$10+'СЕТ СН'!$F$6-'СЕТ СН'!$F$19</f>
        <v>829.07468447000019</v>
      </c>
      <c r="I40" s="35">
        <f>SUMIFS(СВЦЭМ!$C$34:$C$777,СВЦЭМ!$A$34:$A$777,$A40,СВЦЭМ!$B$34:$B$777,I$11)+'СЕТ СН'!$F$9+СВЦЭМ!$D$10+'СЕТ СН'!$F$6-'СЕТ СН'!$F$19</f>
        <v>765.93151088000013</v>
      </c>
      <c r="J40" s="35">
        <f>SUMIFS(СВЦЭМ!$C$34:$C$777,СВЦЭМ!$A$34:$A$777,$A40,СВЦЭМ!$B$34:$B$777,J$11)+'СЕТ СН'!$F$9+СВЦЭМ!$D$10+'СЕТ СН'!$F$6-'СЕТ СН'!$F$19</f>
        <v>729.15352405000021</v>
      </c>
      <c r="K40" s="35">
        <f>SUMIFS(СВЦЭМ!$C$34:$C$777,СВЦЭМ!$A$34:$A$777,$A40,СВЦЭМ!$B$34:$B$777,K$11)+'СЕТ СН'!$F$9+СВЦЭМ!$D$10+'СЕТ СН'!$F$6-'СЕТ СН'!$F$19</f>
        <v>704.06488315000001</v>
      </c>
      <c r="L40" s="35">
        <f>SUMIFS(СВЦЭМ!$C$34:$C$777,СВЦЭМ!$A$34:$A$777,$A40,СВЦЭМ!$B$34:$B$777,L$11)+'СЕТ СН'!$F$9+СВЦЭМ!$D$10+'СЕТ СН'!$F$6-'СЕТ СН'!$F$19</f>
        <v>703.49703077000004</v>
      </c>
      <c r="M40" s="35">
        <f>SUMIFS(СВЦЭМ!$C$34:$C$777,СВЦЭМ!$A$34:$A$777,$A40,СВЦЭМ!$B$34:$B$777,M$11)+'СЕТ СН'!$F$9+СВЦЭМ!$D$10+'СЕТ СН'!$F$6-'СЕТ СН'!$F$19</f>
        <v>731.29556207999985</v>
      </c>
      <c r="N40" s="35">
        <f>SUMIFS(СВЦЭМ!$C$34:$C$777,СВЦЭМ!$A$34:$A$777,$A40,СВЦЭМ!$B$34:$B$777,N$11)+'СЕТ СН'!$F$9+СВЦЭМ!$D$10+'СЕТ СН'!$F$6-'СЕТ СН'!$F$19</f>
        <v>744.32481055000017</v>
      </c>
      <c r="O40" s="35">
        <f>SUMIFS(СВЦЭМ!$C$34:$C$777,СВЦЭМ!$A$34:$A$777,$A40,СВЦЭМ!$B$34:$B$777,O$11)+'СЕТ СН'!$F$9+СВЦЭМ!$D$10+'СЕТ СН'!$F$6-'СЕТ СН'!$F$19</f>
        <v>742.22423741000011</v>
      </c>
      <c r="P40" s="35">
        <f>SUMIFS(СВЦЭМ!$C$34:$C$777,СВЦЭМ!$A$34:$A$777,$A40,СВЦЭМ!$B$34:$B$777,P$11)+'СЕТ СН'!$F$9+СВЦЭМ!$D$10+'СЕТ СН'!$F$6-'СЕТ СН'!$F$19</f>
        <v>759.40709258000015</v>
      </c>
      <c r="Q40" s="35">
        <f>SUMIFS(СВЦЭМ!$C$34:$C$777,СВЦЭМ!$A$34:$A$777,$A40,СВЦЭМ!$B$34:$B$777,Q$11)+'СЕТ СН'!$F$9+СВЦЭМ!$D$10+'СЕТ СН'!$F$6-'СЕТ СН'!$F$19</f>
        <v>763.23541952999994</v>
      </c>
      <c r="R40" s="35">
        <f>SUMIFS(СВЦЭМ!$C$34:$C$777,СВЦЭМ!$A$34:$A$777,$A40,СВЦЭМ!$B$34:$B$777,R$11)+'СЕТ СН'!$F$9+СВЦЭМ!$D$10+'СЕТ СН'!$F$6-'СЕТ СН'!$F$19</f>
        <v>772.50990441000022</v>
      </c>
      <c r="S40" s="35">
        <f>SUMIFS(СВЦЭМ!$C$34:$C$777,СВЦЭМ!$A$34:$A$777,$A40,СВЦЭМ!$B$34:$B$777,S$11)+'СЕТ СН'!$F$9+СВЦЭМ!$D$10+'СЕТ СН'!$F$6-'СЕТ СН'!$F$19</f>
        <v>770.4082960300002</v>
      </c>
      <c r="T40" s="35">
        <f>SUMIFS(СВЦЭМ!$C$34:$C$777,СВЦЭМ!$A$34:$A$777,$A40,СВЦЭМ!$B$34:$B$777,T$11)+'СЕТ СН'!$F$9+СВЦЭМ!$D$10+'СЕТ СН'!$F$6-'СЕТ СН'!$F$19</f>
        <v>750.31253645000015</v>
      </c>
      <c r="U40" s="35">
        <f>SUMIFS(СВЦЭМ!$C$34:$C$777,СВЦЭМ!$A$34:$A$777,$A40,СВЦЭМ!$B$34:$B$777,U$11)+'СЕТ СН'!$F$9+СВЦЭМ!$D$10+'СЕТ СН'!$F$6-'СЕТ СН'!$F$19</f>
        <v>734.33553441999993</v>
      </c>
      <c r="V40" s="35">
        <f>SUMIFS(СВЦЭМ!$C$34:$C$777,СВЦЭМ!$A$34:$A$777,$A40,СВЦЭМ!$B$34:$B$777,V$11)+'СЕТ СН'!$F$9+СВЦЭМ!$D$10+'СЕТ СН'!$F$6-'СЕТ СН'!$F$19</f>
        <v>696.60783775999994</v>
      </c>
      <c r="W40" s="35">
        <f>SUMIFS(СВЦЭМ!$C$34:$C$777,СВЦЭМ!$A$34:$A$777,$A40,СВЦЭМ!$B$34:$B$777,W$11)+'СЕТ СН'!$F$9+СВЦЭМ!$D$10+'СЕТ СН'!$F$6-'СЕТ СН'!$F$19</f>
        <v>635.41649525999992</v>
      </c>
      <c r="X40" s="35">
        <f>SUMIFS(СВЦЭМ!$C$34:$C$777,СВЦЭМ!$A$34:$A$777,$A40,СВЦЭМ!$B$34:$B$777,X$11)+'СЕТ СН'!$F$9+СВЦЭМ!$D$10+'СЕТ СН'!$F$6-'СЕТ СН'!$F$19</f>
        <v>661.79679183000007</v>
      </c>
      <c r="Y40" s="35">
        <f>SUMIFS(СВЦЭМ!$C$34:$C$777,СВЦЭМ!$A$34:$A$777,$A40,СВЦЭМ!$B$34:$B$777,Y$11)+'СЕТ СН'!$F$9+СВЦЭМ!$D$10+'СЕТ СН'!$F$6-'СЕТ СН'!$F$19</f>
        <v>725.65927929000009</v>
      </c>
    </row>
    <row r="41" spans="1:25" ht="15.75" x14ac:dyDescent="0.2">
      <c r="A41" s="34">
        <f t="shared" si="0"/>
        <v>42885</v>
      </c>
      <c r="B41" s="35">
        <f>SUMIFS(СВЦЭМ!$C$34:$C$777,СВЦЭМ!$A$34:$A$777,$A41,СВЦЭМ!$B$34:$B$777,B$11)+'СЕТ СН'!$F$9+СВЦЭМ!$D$10+'СЕТ СН'!$F$6-'СЕТ СН'!$F$19</f>
        <v>807.65705918999993</v>
      </c>
      <c r="C41" s="35">
        <f>SUMIFS(СВЦЭМ!$C$34:$C$777,СВЦЭМ!$A$34:$A$777,$A41,СВЦЭМ!$B$34:$B$777,C$11)+'СЕТ СН'!$F$9+СВЦЭМ!$D$10+'СЕТ СН'!$F$6-'СЕТ СН'!$F$19</f>
        <v>873.03570709999985</v>
      </c>
      <c r="D41" s="35">
        <f>SUMIFS(СВЦЭМ!$C$34:$C$777,СВЦЭМ!$A$34:$A$777,$A41,СВЦЭМ!$B$34:$B$777,D$11)+'СЕТ СН'!$F$9+СВЦЭМ!$D$10+'СЕТ СН'!$F$6-'СЕТ СН'!$F$19</f>
        <v>875.99333864000027</v>
      </c>
      <c r="E41" s="35">
        <f>SUMIFS(СВЦЭМ!$C$34:$C$777,СВЦЭМ!$A$34:$A$777,$A41,СВЦЭМ!$B$34:$B$777,E$11)+'СЕТ СН'!$F$9+СВЦЭМ!$D$10+'СЕТ СН'!$F$6-'СЕТ СН'!$F$19</f>
        <v>868.19315155999993</v>
      </c>
      <c r="F41" s="35">
        <f>SUMIFS(СВЦЭМ!$C$34:$C$777,СВЦЭМ!$A$34:$A$777,$A41,СВЦЭМ!$B$34:$B$777,F$11)+'СЕТ СН'!$F$9+СВЦЭМ!$D$10+'СЕТ СН'!$F$6-'СЕТ СН'!$F$19</f>
        <v>868.76047650999999</v>
      </c>
      <c r="G41" s="35">
        <f>SUMIFS(СВЦЭМ!$C$34:$C$777,СВЦЭМ!$A$34:$A$777,$A41,СВЦЭМ!$B$34:$B$777,G$11)+'СЕТ СН'!$F$9+СВЦЭМ!$D$10+'СЕТ СН'!$F$6-'СЕТ СН'!$F$19</f>
        <v>878.12326394000002</v>
      </c>
      <c r="H41" s="35">
        <f>SUMIFS(СВЦЭМ!$C$34:$C$777,СВЦЭМ!$A$34:$A$777,$A41,СВЦЭМ!$B$34:$B$777,H$11)+'СЕТ СН'!$F$9+СВЦЭМ!$D$10+'СЕТ СН'!$F$6-'СЕТ СН'!$F$19</f>
        <v>830.07528862000026</v>
      </c>
      <c r="I41" s="35">
        <f>SUMIFS(СВЦЭМ!$C$34:$C$777,СВЦЭМ!$A$34:$A$777,$A41,СВЦЭМ!$B$34:$B$777,I$11)+'СЕТ СН'!$F$9+СВЦЭМ!$D$10+'СЕТ СН'!$F$6-'СЕТ СН'!$F$19</f>
        <v>746.95715666000024</v>
      </c>
      <c r="J41" s="35">
        <f>SUMIFS(СВЦЭМ!$C$34:$C$777,СВЦЭМ!$A$34:$A$777,$A41,СВЦЭМ!$B$34:$B$777,J$11)+'СЕТ СН'!$F$9+СВЦЭМ!$D$10+'СЕТ СН'!$F$6-'СЕТ СН'!$F$19</f>
        <v>702.80381775000001</v>
      </c>
      <c r="K41" s="35">
        <f>SUMIFS(СВЦЭМ!$C$34:$C$777,СВЦЭМ!$A$34:$A$777,$A41,СВЦЭМ!$B$34:$B$777,K$11)+'СЕТ СН'!$F$9+СВЦЭМ!$D$10+'СЕТ СН'!$F$6-'СЕТ СН'!$F$19</f>
        <v>652.89452667</v>
      </c>
      <c r="L41" s="35">
        <f>SUMIFS(СВЦЭМ!$C$34:$C$777,СВЦЭМ!$A$34:$A$777,$A41,СВЦЭМ!$B$34:$B$777,L$11)+'СЕТ СН'!$F$9+СВЦЭМ!$D$10+'СЕТ СН'!$F$6-'СЕТ СН'!$F$19</f>
        <v>650.29248629999984</v>
      </c>
      <c r="M41" s="35">
        <f>SUMIFS(СВЦЭМ!$C$34:$C$777,СВЦЭМ!$A$34:$A$777,$A41,СВЦЭМ!$B$34:$B$777,M$11)+'СЕТ СН'!$F$9+СВЦЭМ!$D$10+'СЕТ СН'!$F$6-'СЕТ СН'!$F$19</f>
        <v>657.80727155</v>
      </c>
      <c r="N41" s="35">
        <f>SUMIFS(СВЦЭМ!$C$34:$C$777,СВЦЭМ!$A$34:$A$777,$A41,СВЦЭМ!$B$34:$B$777,N$11)+'СЕТ СН'!$F$9+СВЦЭМ!$D$10+'СЕТ СН'!$F$6-'СЕТ СН'!$F$19</f>
        <v>676.01669269000013</v>
      </c>
      <c r="O41" s="35">
        <f>SUMIFS(СВЦЭМ!$C$34:$C$777,СВЦЭМ!$A$34:$A$777,$A41,СВЦЭМ!$B$34:$B$777,O$11)+'СЕТ СН'!$F$9+СВЦЭМ!$D$10+'СЕТ СН'!$F$6-'СЕТ СН'!$F$19</f>
        <v>676.63350506000006</v>
      </c>
      <c r="P41" s="35">
        <f>SUMIFS(СВЦЭМ!$C$34:$C$777,СВЦЭМ!$A$34:$A$777,$A41,СВЦЭМ!$B$34:$B$777,P$11)+'СЕТ СН'!$F$9+СВЦЭМ!$D$10+'СЕТ СН'!$F$6-'СЕТ СН'!$F$19</f>
        <v>697.81340679999994</v>
      </c>
      <c r="Q41" s="35">
        <f>SUMIFS(СВЦЭМ!$C$34:$C$777,СВЦЭМ!$A$34:$A$777,$A41,СВЦЭМ!$B$34:$B$777,Q$11)+'СЕТ СН'!$F$9+СВЦЭМ!$D$10+'СЕТ СН'!$F$6-'СЕТ СН'!$F$19</f>
        <v>699.36566057000005</v>
      </c>
      <c r="R41" s="35">
        <f>SUMIFS(СВЦЭМ!$C$34:$C$777,СВЦЭМ!$A$34:$A$777,$A41,СВЦЭМ!$B$34:$B$777,R$11)+'СЕТ СН'!$F$9+СВЦЭМ!$D$10+'СЕТ СН'!$F$6-'СЕТ СН'!$F$19</f>
        <v>697.57866491999994</v>
      </c>
      <c r="S41" s="35">
        <f>SUMIFS(СВЦЭМ!$C$34:$C$777,СВЦЭМ!$A$34:$A$777,$A41,СВЦЭМ!$B$34:$B$777,S$11)+'СЕТ СН'!$F$9+СВЦЭМ!$D$10+'СЕТ СН'!$F$6-'СЕТ СН'!$F$19</f>
        <v>690.80025040999999</v>
      </c>
      <c r="T41" s="35">
        <f>SUMIFS(СВЦЭМ!$C$34:$C$777,СВЦЭМ!$A$34:$A$777,$A41,СВЦЭМ!$B$34:$B$777,T$11)+'СЕТ СН'!$F$9+СВЦЭМ!$D$10+'СЕТ СН'!$F$6-'СЕТ СН'!$F$19</f>
        <v>678.64957049999998</v>
      </c>
      <c r="U41" s="35">
        <f>SUMIFS(СВЦЭМ!$C$34:$C$777,СВЦЭМ!$A$34:$A$777,$A41,СВЦЭМ!$B$34:$B$777,U$11)+'СЕТ СН'!$F$9+СВЦЭМ!$D$10+'СЕТ СН'!$F$6-'СЕТ СН'!$F$19</f>
        <v>671.06918404999988</v>
      </c>
      <c r="V41" s="35">
        <f>SUMIFS(СВЦЭМ!$C$34:$C$777,СВЦЭМ!$A$34:$A$777,$A41,СВЦЭМ!$B$34:$B$777,V$11)+'СЕТ СН'!$F$9+СВЦЭМ!$D$10+'СЕТ СН'!$F$6-'СЕТ СН'!$F$19</f>
        <v>652.31836219000002</v>
      </c>
      <c r="W41" s="35">
        <f>SUMIFS(СВЦЭМ!$C$34:$C$777,СВЦЭМ!$A$34:$A$777,$A41,СВЦЭМ!$B$34:$B$777,W$11)+'СЕТ СН'!$F$9+СВЦЭМ!$D$10+'СЕТ СН'!$F$6-'СЕТ СН'!$F$19</f>
        <v>651.99650419999989</v>
      </c>
      <c r="X41" s="35">
        <f>SUMIFS(СВЦЭМ!$C$34:$C$777,СВЦЭМ!$A$34:$A$777,$A41,СВЦЭМ!$B$34:$B$777,X$11)+'СЕТ СН'!$F$9+СВЦЭМ!$D$10+'СЕТ СН'!$F$6-'СЕТ СН'!$F$19</f>
        <v>644.47704651000004</v>
      </c>
      <c r="Y41" s="35">
        <f>SUMIFS(СВЦЭМ!$C$34:$C$777,СВЦЭМ!$A$34:$A$777,$A41,СВЦЭМ!$B$34:$B$777,Y$11)+'СЕТ СН'!$F$9+СВЦЭМ!$D$10+'СЕТ СН'!$F$6-'СЕТ СН'!$F$19</f>
        <v>702.26350305999995</v>
      </c>
    </row>
    <row r="42" spans="1:25" ht="15.75" x14ac:dyDescent="0.2">
      <c r="A42" s="34">
        <f t="shared" si="0"/>
        <v>42886</v>
      </c>
      <c r="B42" s="35">
        <f>SUMIFS(СВЦЭМ!$C$34:$C$777,СВЦЭМ!$A$34:$A$777,$A42,СВЦЭМ!$B$34:$B$777,B$11)+'СЕТ СН'!$F$9+СВЦЭМ!$D$10+'СЕТ СН'!$F$6-'СЕТ СН'!$F$19</f>
        <v>813.76740470999994</v>
      </c>
      <c r="C42" s="35">
        <f>SUMIFS(СВЦЭМ!$C$34:$C$777,СВЦЭМ!$A$34:$A$777,$A42,СВЦЭМ!$B$34:$B$777,C$11)+'СЕТ СН'!$F$9+СВЦЭМ!$D$10+'СЕТ СН'!$F$6-'СЕТ СН'!$F$19</f>
        <v>868.37425197999983</v>
      </c>
      <c r="D42" s="35">
        <f>SUMIFS(СВЦЭМ!$C$34:$C$777,СВЦЭМ!$A$34:$A$777,$A42,СВЦЭМ!$B$34:$B$777,D$11)+'СЕТ СН'!$F$9+СВЦЭМ!$D$10+'СЕТ СН'!$F$6-'СЕТ СН'!$F$19</f>
        <v>901.93552438000006</v>
      </c>
      <c r="E42" s="35">
        <f>SUMIFS(СВЦЭМ!$C$34:$C$777,СВЦЭМ!$A$34:$A$777,$A42,СВЦЭМ!$B$34:$B$777,E$11)+'СЕТ СН'!$F$9+СВЦЭМ!$D$10+'СЕТ СН'!$F$6-'СЕТ СН'!$F$19</f>
        <v>897.79745314999991</v>
      </c>
      <c r="F42" s="35">
        <f>SUMIFS(СВЦЭМ!$C$34:$C$777,СВЦЭМ!$A$34:$A$777,$A42,СВЦЭМ!$B$34:$B$777,F$11)+'СЕТ СН'!$F$9+СВЦЭМ!$D$10+'СЕТ СН'!$F$6-'СЕТ СН'!$F$19</f>
        <v>897.3193944300001</v>
      </c>
      <c r="G42" s="35">
        <f>SUMIFS(СВЦЭМ!$C$34:$C$777,СВЦЭМ!$A$34:$A$777,$A42,СВЦЭМ!$B$34:$B$777,G$11)+'СЕТ СН'!$F$9+СВЦЭМ!$D$10+'СЕТ СН'!$F$6-'СЕТ СН'!$F$19</f>
        <v>894.77485578000005</v>
      </c>
      <c r="H42" s="35">
        <f>SUMIFS(СВЦЭМ!$C$34:$C$777,СВЦЭМ!$A$34:$A$777,$A42,СВЦЭМ!$B$34:$B$777,H$11)+'СЕТ СН'!$F$9+СВЦЭМ!$D$10+'СЕТ СН'!$F$6-'СЕТ СН'!$F$19</f>
        <v>822.55404452999983</v>
      </c>
      <c r="I42" s="35">
        <f>SUMIFS(СВЦЭМ!$C$34:$C$777,СВЦЭМ!$A$34:$A$777,$A42,СВЦЭМ!$B$34:$B$777,I$11)+'СЕТ СН'!$F$9+СВЦЭМ!$D$10+'СЕТ СН'!$F$6-'СЕТ СН'!$F$19</f>
        <v>760.69875537000007</v>
      </c>
      <c r="J42" s="35">
        <f>SUMIFS(СВЦЭМ!$C$34:$C$777,СВЦЭМ!$A$34:$A$777,$A42,СВЦЭМ!$B$34:$B$777,J$11)+'СЕТ СН'!$F$9+СВЦЭМ!$D$10+'СЕТ СН'!$F$6-'СЕТ СН'!$F$19</f>
        <v>719.54456165000011</v>
      </c>
      <c r="K42" s="35">
        <f>SUMIFS(СВЦЭМ!$C$34:$C$777,СВЦЭМ!$A$34:$A$777,$A42,СВЦЭМ!$B$34:$B$777,K$11)+'СЕТ СН'!$F$9+СВЦЭМ!$D$10+'СЕТ СН'!$F$6-'СЕТ СН'!$F$19</f>
        <v>728.49350179000021</v>
      </c>
      <c r="L42" s="35">
        <f>SUMIFS(СВЦЭМ!$C$34:$C$777,СВЦЭМ!$A$34:$A$777,$A42,СВЦЭМ!$B$34:$B$777,L$11)+'СЕТ СН'!$F$9+СВЦЭМ!$D$10+'СЕТ СН'!$F$6-'СЕТ СН'!$F$19</f>
        <v>719.79082688000017</v>
      </c>
      <c r="M42" s="35">
        <f>SUMIFS(СВЦЭМ!$C$34:$C$777,СВЦЭМ!$A$34:$A$777,$A42,СВЦЭМ!$B$34:$B$777,M$11)+'СЕТ СН'!$F$9+СВЦЭМ!$D$10+'СЕТ СН'!$F$6-'СЕТ СН'!$F$19</f>
        <v>723.61454365999998</v>
      </c>
      <c r="N42" s="35">
        <f>SUMIFS(СВЦЭМ!$C$34:$C$777,СВЦЭМ!$A$34:$A$777,$A42,СВЦЭМ!$B$34:$B$777,N$11)+'СЕТ СН'!$F$9+СВЦЭМ!$D$10+'СЕТ СН'!$F$6-'СЕТ СН'!$F$19</f>
        <v>717.03001023000024</v>
      </c>
      <c r="O42" s="35">
        <f>SUMIFS(СВЦЭМ!$C$34:$C$777,СВЦЭМ!$A$34:$A$777,$A42,СВЦЭМ!$B$34:$B$777,O$11)+'СЕТ СН'!$F$9+СВЦЭМ!$D$10+'СЕТ СН'!$F$6-'СЕТ СН'!$F$19</f>
        <v>723.99919364000016</v>
      </c>
      <c r="P42" s="35">
        <f>SUMIFS(СВЦЭМ!$C$34:$C$777,СВЦЭМ!$A$34:$A$777,$A42,СВЦЭМ!$B$34:$B$777,P$11)+'СЕТ СН'!$F$9+СВЦЭМ!$D$10+'СЕТ СН'!$F$6-'СЕТ СН'!$F$19</f>
        <v>727.98580837999998</v>
      </c>
      <c r="Q42" s="35">
        <f>SUMIFS(СВЦЭМ!$C$34:$C$777,СВЦЭМ!$A$34:$A$777,$A42,СВЦЭМ!$B$34:$B$777,Q$11)+'СЕТ СН'!$F$9+СВЦЭМ!$D$10+'СЕТ СН'!$F$6-'СЕТ СН'!$F$19</f>
        <v>728.11217362000025</v>
      </c>
      <c r="R42" s="35">
        <f>SUMIFS(СВЦЭМ!$C$34:$C$777,СВЦЭМ!$A$34:$A$777,$A42,СВЦЭМ!$B$34:$B$777,R$11)+'СЕТ СН'!$F$9+СВЦЭМ!$D$10+'СЕТ СН'!$F$6-'СЕТ СН'!$F$19</f>
        <v>723.07879147999984</v>
      </c>
      <c r="S42" s="35">
        <f>SUMIFS(СВЦЭМ!$C$34:$C$777,СВЦЭМ!$A$34:$A$777,$A42,СВЦЭМ!$B$34:$B$777,S$11)+'СЕТ СН'!$F$9+СВЦЭМ!$D$10+'СЕТ СН'!$F$6-'СЕТ СН'!$F$19</f>
        <v>723.59752096000011</v>
      </c>
      <c r="T42" s="35">
        <f>SUMIFS(СВЦЭМ!$C$34:$C$777,СВЦЭМ!$A$34:$A$777,$A42,СВЦЭМ!$B$34:$B$777,T$11)+'СЕТ СН'!$F$9+СВЦЭМ!$D$10+'СЕТ СН'!$F$6-'СЕТ СН'!$F$19</f>
        <v>722.64347395000004</v>
      </c>
      <c r="U42" s="35">
        <f>SUMIFS(СВЦЭМ!$C$34:$C$777,СВЦЭМ!$A$34:$A$777,$A42,СВЦЭМ!$B$34:$B$777,U$11)+'СЕТ СН'!$F$9+СВЦЭМ!$D$10+'СЕТ СН'!$F$6-'СЕТ СН'!$F$19</f>
        <v>724.4485725200002</v>
      </c>
      <c r="V42" s="35">
        <f>SUMIFS(СВЦЭМ!$C$34:$C$777,СВЦЭМ!$A$34:$A$777,$A42,СВЦЭМ!$B$34:$B$777,V$11)+'СЕТ СН'!$F$9+СВЦЭМ!$D$10+'СЕТ СН'!$F$6-'СЕТ СН'!$F$19</f>
        <v>699.43162470000016</v>
      </c>
      <c r="W42" s="35">
        <f>SUMIFS(СВЦЭМ!$C$34:$C$777,СВЦЭМ!$A$34:$A$777,$A42,СВЦЭМ!$B$34:$B$777,W$11)+'СЕТ СН'!$F$9+СВЦЭМ!$D$10+'СЕТ СН'!$F$6-'СЕТ СН'!$F$19</f>
        <v>656.01691110999991</v>
      </c>
      <c r="X42" s="35">
        <f>SUMIFS(СВЦЭМ!$C$34:$C$777,СВЦЭМ!$A$34:$A$777,$A42,СВЦЭМ!$B$34:$B$777,X$11)+'СЕТ СН'!$F$9+СВЦЭМ!$D$10+'СЕТ СН'!$F$6-'СЕТ СН'!$F$19</f>
        <v>680.18707274999997</v>
      </c>
      <c r="Y42" s="35">
        <f>SUMIFS(СВЦЭМ!$C$34:$C$777,СВЦЭМ!$A$34:$A$777,$A42,СВЦЭМ!$B$34:$B$777,Y$11)+'СЕТ СН'!$F$9+СВЦЭМ!$D$10+'СЕТ СН'!$F$6-'СЕТ СН'!$F$19</f>
        <v>723.27826211999991</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01.05.2017</v>
      </c>
      <c r="B48" s="35">
        <f>SUMIFS(СВЦЭМ!$C$34:$C$777,СВЦЭМ!$A$34:$A$777,$A48,СВЦЭМ!$B$34:$B$777,B$47)+'СЕТ СН'!$G$9+СВЦЭМ!$D$10+'СЕТ СН'!$G$6-'СЕТ СН'!$G$19</f>
        <v>1365.25703187</v>
      </c>
      <c r="C48" s="35">
        <f>SUMIFS(СВЦЭМ!$C$34:$C$777,СВЦЭМ!$A$34:$A$777,$A48,СВЦЭМ!$B$34:$B$777,C$47)+'СЕТ СН'!$G$9+СВЦЭМ!$D$10+'СЕТ СН'!$G$6-'СЕТ СН'!$G$19</f>
        <v>1368.2210108300001</v>
      </c>
      <c r="D48" s="35">
        <f>SUMIFS(СВЦЭМ!$C$34:$C$777,СВЦЭМ!$A$34:$A$777,$A48,СВЦЭМ!$B$34:$B$777,D$47)+'СЕТ СН'!$G$9+СВЦЭМ!$D$10+'СЕТ СН'!$G$6-'СЕТ СН'!$G$19</f>
        <v>1498.10844675</v>
      </c>
      <c r="E48" s="35">
        <f>SUMIFS(СВЦЭМ!$C$34:$C$777,СВЦЭМ!$A$34:$A$777,$A48,СВЦЭМ!$B$34:$B$777,E$47)+'СЕТ СН'!$G$9+СВЦЭМ!$D$10+'СЕТ СН'!$G$6-'СЕТ СН'!$G$19</f>
        <v>1511.6531002299998</v>
      </c>
      <c r="F48" s="35">
        <f>SUMIFS(СВЦЭМ!$C$34:$C$777,СВЦЭМ!$A$34:$A$777,$A48,СВЦЭМ!$B$34:$B$777,F$47)+'СЕТ СН'!$G$9+СВЦЭМ!$D$10+'СЕТ СН'!$G$6-'СЕТ СН'!$G$19</f>
        <v>1515.9962750199998</v>
      </c>
      <c r="G48" s="35">
        <f>SUMIFS(СВЦЭМ!$C$34:$C$777,СВЦЭМ!$A$34:$A$777,$A48,СВЦЭМ!$B$34:$B$777,G$47)+'СЕТ СН'!$G$9+СВЦЭМ!$D$10+'СЕТ СН'!$G$6-'СЕТ СН'!$G$19</f>
        <v>1509.1710239600002</v>
      </c>
      <c r="H48" s="35">
        <f>SUMIFS(СВЦЭМ!$C$34:$C$777,СВЦЭМ!$A$34:$A$777,$A48,СВЦЭМ!$B$34:$B$777,H$47)+'СЕТ СН'!$G$9+СВЦЭМ!$D$10+'СЕТ СН'!$G$6-'СЕТ СН'!$G$19</f>
        <v>1485.7238639399998</v>
      </c>
      <c r="I48" s="35">
        <f>SUMIFS(СВЦЭМ!$C$34:$C$777,СВЦЭМ!$A$34:$A$777,$A48,СВЦЭМ!$B$34:$B$777,I$47)+'СЕТ СН'!$G$9+СВЦЭМ!$D$10+'СЕТ СН'!$G$6-'СЕТ СН'!$G$19</f>
        <v>1365.0622972900001</v>
      </c>
      <c r="J48" s="35">
        <f>SUMIFS(СВЦЭМ!$C$34:$C$777,СВЦЭМ!$A$34:$A$777,$A48,СВЦЭМ!$B$34:$B$777,J$47)+'СЕТ СН'!$G$9+СВЦЭМ!$D$10+'СЕТ СН'!$G$6-'СЕТ СН'!$G$19</f>
        <v>1244.4307276899999</v>
      </c>
      <c r="K48" s="35">
        <f>SUMIFS(СВЦЭМ!$C$34:$C$777,СВЦЭМ!$A$34:$A$777,$A48,СВЦЭМ!$B$34:$B$777,K$47)+'СЕТ СН'!$G$9+СВЦЭМ!$D$10+'СЕТ СН'!$G$6-'СЕТ СН'!$G$19</f>
        <v>1171.09135044</v>
      </c>
      <c r="L48" s="35">
        <f>SUMIFS(СВЦЭМ!$C$34:$C$777,СВЦЭМ!$A$34:$A$777,$A48,СВЦЭМ!$B$34:$B$777,L$47)+'СЕТ СН'!$G$9+СВЦЭМ!$D$10+'СЕТ СН'!$G$6-'СЕТ СН'!$G$19</f>
        <v>1129.2308446900001</v>
      </c>
      <c r="M48" s="35">
        <f>SUMIFS(СВЦЭМ!$C$34:$C$777,СВЦЭМ!$A$34:$A$777,$A48,СВЦЭМ!$B$34:$B$777,M$47)+'СЕТ СН'!$G$9+СВЦЭМ!$D$10+'СЕТ СН'!$G$6-'СЕТ СН'!$G$19</f>
        <v>1127.9122905599997</v>
      </c>
      <c r="N48" s="35">
        <f>SUMIFS(СВЦЭМ!$C$34:$C$777,СВЦЭМ!$A$34:$A$777,$A48,СВЦЭМ!$B$34:$B$777,N$47)+'СЕТ СН'!$G$9+СВЦЭМ!$D$10+'СЕТ СН'!$G$6-'СЕТ СН'!$G$19</f>
        <v>1120.0391701099998</v>
      </c>
      <c r="O48" s="35">
        <f>SUMIFS(СВЦЭМ!$C$34:$C$777,СВЦЭМ!$A$34:$A$777,$A48,СВЦЭМ!$B$34:$B$777,O$47)+'СЕТ СН'!$G$9+СВЦЭМ!$D$10+'СЕТ СН'!$G$6-'СЕТ СН'!$G$19</f>
        <v>1115.3232928399998</v>
      </c>
      <c r="P48" s="35">
        <f>SUMIFS(СВЦЭМ!$C$34:$C$777,СВЦЭМ!$A$34:$A$777,$A48,СВЦЭМ!$B$34:$B$777,P$47)+'СЕТ СН'!$G$9+СВЦЭМ!$D$10+'СЕТ СН'!$G$6-'СЕТ СН'!$G$19</f>
        <v>1114.07001081</v>
      </c>
      <c r="Q48" s="35">
        <f>SUMIFS(СВЦЭМ!$C$34:$C$777,СВЦЭМ!$A$34:$A$777,$A48,СВЦЭМ!$B$34:$B$777,Q$47)+'СЕТ СН'!$G$9+СВЦЭМ!$D$10+'СЕТ СН'!$G$6-'СЕТ СН'!$G$19</f>
        <v>1112.0766437699999</v>
      </c>
      <c r="R48" s="35">
        <f>SUMIFS(СВЦЭМ!$C$34:$C$777,СВЦЭМ!$A$34:$A$777,$A48,СВЦЭМ!$B$34:$B$777,R$47)+'СЕТ СН'!$G$9+СВЦЭМ!$D$10+'СЕТ СН'!$G$6-'СЕТ СН'!$G$19</f>
        <v>1110.38731336</v>
      </c>
      <c r="S48" s="35">
        <f>SUMIFS(СВЦЭМ!$C$34:$C$777,СВЦЭМ!$A$34:$A$777,$A48,СВЦЭМ!$B$34:$B$777,S$47)+'СЕТ СН'!$G$9+СВЦЭМ!$D$10+'СЕТ СН'!$G$6-'СЕТ СН'!$G$19</f>
        <v>1112.49692843</v>
      </c>
      <c r="T48" s="35">
        <f>SUMIFS(СВЦЭМ!$C$34:$C$777,СВЦЭМ!$A$34:$A$777,$A48,СВЦЭМ!$B$34:$B$777,T$47)+'СЕТ СН'!$G$9+СВЦЭМ!$D$10+'СЕТ СН'!$G$6-'СЕТ СН'!$G$19</f>
        <v>1104.88130172</v>
      </c>
      <c r="U48" s="35">
        <f>SUMIFS(СВЦЭМ!$C$34:$C$777,СВЦЭМ!$A$34:$A$777,$A48,СВЦЭМ!$B$34:$B$777,U$47)+'СЕТ СН'!$G$9+СВЦЭМ!$D$10+'СЕТ СН'!$G$6-'СЕТ СН'!$G$19</f>
        <v>1096.5442106400001</v>
      </c>
      <c r="V48" s="35">
        <f>SUMIFS(СВЦЭМ!$C$34:$C$777,СВЦЭМ!$A$34:$A$777,$A48,СВЦЭМ!$B$34:$B$777,V$47)+'СЕТ СН'!$G$9+СВЦЭМ!$D$10+'СЕТ СН'!$G$6-'СЕТ СН'!$G$19</f>
        <v>1089.1731220399997</v>
      </c>
      <c r="W48" s="35">
        <f>SUMIFS(СВЦЭМ!$C$34:$C$777,СВЦЭМ!$A$34:$A$777,$A48,СВЦЭМ!$B$34:$B$777,W$47)+'СЕТ СН'!$G$9+СВЦЭМ!$D$10+'СЕТ СН'!$G$6-'СЕТ СН'!$G$19</f>
        <v>1134.5098552599998</v>
      </c>
      <c r="X48" s="35">
        <f>SUMIFS(СВЦЭМ!$C$34:$C$777,СВЦЭМ!$A$34:$A$777,$A48,СВЦЭМ!$B$34:$B$777,X$47)+'СЕТ СН'!$G$9+СВЦЭМ!$D$10+'СЕТ СН'!$G$6-'СЕТ СН'!$G$19</f>
        <v>1234.54480801</v>
      </c>
      <c r="Y48" s="35">
        <f>SUMIFS(СВЦЭМ!$C$34:$C$777,СВЦЭМ!$A$34:$A$777,$A48,СВЦЭМ!$B$34:$B$777,Y$47)+'СЕТ СН'!$G$9+СВЦЭМ!$D$10+'СЕТ СН'!$G$6-'СЕТ СН'!$G$19</f>
        <v>1294.9010403299999</v>
      </c>
    </row>
    <row r="49" spans="1:25" ht="15.75" x14ac:dyDescent="0.2">
      <c r="A49" s="34">
        <f>A48+1</f>
        <v>42857</v>
      </c>
      <c r="B49" s="35">
        <f>SUMIFS(СВЦЭМ!$C$34:$C$777,СВЦЭМ!$A$34:$A$777,$A49,СВЦЭМ!$B$34:$B$777,B$47)+'СЕТ СН'!$G$9+СВЦЭМ!$D$10+'СЕТ СН'!$G$6-'СЕТ СН'!$G$19</f>
        <v>1313.6489195199997</v>
      </c>
      <c r="C49" s="35">
        <f>SUMIFS(СВЦЭМ!$C$34:$C$777,СВЦЭМ!$A$34:$A$777,$A49,СВЦЭМ!$B$34:$B$777,C$47)+'СЕТ СН'!$G$9+СВЦЭМ!$D$10+'СЕТ СН'!$G$6-'СЕТ СН'!$G$19</f>
        <v>1329.58362889</v>
      </c>
      <c r="D49" s="35">
        <f>SUMIFS(СВЦЭМ!$C$34:$C$777,СВЦЭМ!$A$34:$A$777,$A49,СВЦЭМ!$B$34:$B$777,D$47)+'СЕТ СН'!$G$9+СВЦЭМ!$D$10+'СЕТ СН'!$G$6-'СЕТ СН'!$G$19</f>
        <v>1462.99118155</v>
      </c>
      <c r="E49" s="35">
        <f>SUMIFS(СВЦЭМ!$C$34:$C$777,СВЦЭМ!$A$34:$A$777,$A49,СВЦЭМ!$B$34:$B$777,E$47)+'СЕТ СН'!$G$9+СВЦЭМ!$D$10+'СЕТ СН'!$G$6-'СЕТ СН'!$G$19</f>
        <v>1476.4223677300001</v>
      </c>
      <c r="F49" s="35">
        <f>SUMIFS(СВЦЭМ!$C$34:$C$777,СВЦЭМ!$A$34:$A$777,$A49,СВЦЭМ!$B$34:$B$777,F$47)+'СЕТ СН'!$G$9+СВЦЭМ!$D$10+'СЕТ СН'!$G$6-'СЕТ СН'!$G$19</f>
        <v>1476.6846242699999</v>
      </c>
      <c r="G49" s="35">
        <f>SUMIFS(СВЦЭМ!$C$34:$C$777,СВЦЭМ!$A$34:$A$777,$A49,СВЦЭМ!$B$34:$B$777,G$47)+'СЕТ СН'!$G$9+СВЦЭМ!$D$10+'СЕТ СН'!$G$6-'СЕТ СН'!$G$19</f>
        <v>1465.6542634799998</v>
      </c>
      <c r="H49" s="35">
        <f>SUMIFS(СВЦЭМ!$C$34:$C$777,СВЦЭМ!$A$34:$A$777,$A49,СВЦЭМ!$B$34:$B$777,H$47)+'СЕТ СН'!$G$9+СВЦЭМ!$D$10+'СЕТ СН'!$G$6-'СЕТ СН'!$G$19</f>
        <v>1428.3536577099999</v>
      </c>
      <c r="I49" s="35">
        <f>SUMIFS(СВЦЭМ!$C$34:$C$777,СВЦЭМ!$A$34:$A$777,$A49,СВЦЭМ!$B$34:$B$777,I$47)+'СЕТ СН'!$G$9+СВЦЭМ!$D$10+'СЕТ СН'!$G$6-'СЕТ СН'!$G$19</f>
        <v>1282.2081363299999</v>
      </c>
      <c r="J49" s="35">
        <f>SUMIFS(СВЦЭМ!$C$34:$C$777,СВЦЭМ!$A$34:$A$777,$A49,СВЦЭМ!$B$34:$B$777,J$47)+'СЕТ СН'!$G$9+СВЦЭМ!$D$10+'СЕТ СН'!$G$6-'СЕТ СН'!$G$19</f>
        <v>1236.2579911499997</v>
      </c>
      <c r="K49" s="35">
        <f>SUMIFS(СВЦЭМ!$C$34:$C$777,СВЦЭМ!$A$34:$A$777,$A49,СВЦЭМ!$B$34:$B$777,K$47)+'СЕТ СН'!$G$9+СВЦЭМ!$D$10+'СЕТ СН'!$G$6-'СЕТ СН'!$G$19</f>
        <v>1179.9933856100001</v>
      </c>
      <c r="L49" s="35">
        <f>SUMIFS(СВЦЭМ!$C$34:$C$777,СВЦЭМ!$A$34:$A$777,$A49,СВЦЭМ!$B$34:$B$777,L$47)+'СЕТ СН'!$G$9+СВЦЭМ!$D$10+'СЕТ СН'!$G$6-'СЕТ СН'!$G$19</f>
        <v>1120.0222986599997</v>
      </c>
      <c r="M49" s="35">
        <f>SUMIFS(СВЦЭМ!$C$34:$C$777,СВЦЭМ!$A$34:$A$777,$A49,СВЦЭМ!$B$34:$B$777,M$47)+'СЕТ СН'!$G$9+СВЦЭМ!$D$10+'СЕТ СН'!$G$6-'СЕТ СН'!$G$19</f>
        <v>1127.5025287799999</v>
      </c>
      <c r="N49" s="35">
        <f>SUMIFS(СВЦЭМ!$C$34:$C$777,СВЦЭМ!$A$34:$A$777,$A49,СВЦЭМ!$B$34:$B$777,N$47)+'СЕТ СН'!$G$9+СВЦЭМ!$D$10+'СЕТ СН'!$G$6-'СЕТ СН'!$G$19</f>
        <v>1128.0475268999999</v>
      </c>
      <c r="O49" s="35">
        <f>SUMIFS(СВЦЭМ!$C$34:$C$777,СВЦЭМ!$A$34:$A$777,$A49,СВЦЭМ!$B$34:$B$777,O$47)+'СЕТ СН'!$G$9+СВЦЭМ!$D$10+'СЕТ СН'!$G$6-'СЕТ СН'!$G$19</f>
        <v>1128.9848233600001</v>
      </c>
      <c r="P49" s="35">
        <f>SUMIFS(СВЦЭМ!$C$34:$C$777,СВЦЭМ!$A$34:$A$777,$A49,СВЦЭМ!$B$34:$B$777,P$47)+'СЕТ СН'!$G$9+СВЦЭМ!$D$10+'СЕТ СН'!$G$6-'СЕТ СН'!$G$19</f>
        <v>1132.9095174999998</v>
      </c>
      <c r="Q49" s="35">
        <f>SUMIFS(СВЦЭМ!$C$34:$C$777,СВЦЭМ!$A$34:$A$777,$A49,СВЦЭМ!$B$34:$B$777,Q$47)+'СЕТ СН'!$G$9+СВЦЭМ!$D$10+'СЕТ СН'!$G$6-'СЕТ СН'!$G$19</f>
        <v>1134.5973370399997</v>
      </c>
      <c r="R49" s="35">
        <f>SUMIFS(СВЦЭМ!$C$34:$C$777,СВЦЭМ!$A$34:$A$777,$A49,СВЦЭМ!$B$34:$B$777,R$47)+'СЕТ СН'!$G$9+СВЦЭМ!$D$10+'СЕТ СН'!$G$6-'СЕТ СН'!$G$19</f>
        <v>1130.9074692199997</v>
      </c>
      <c r="S49" s="35">
        <f>SUMIFS(СВЦЭМ!$C$34:$C$777,СВЦЭМ!$A$34:$A$777,$A49,СВЦЭМ!$B$34:$B$777,S$47)+'СЕТ СН'!$G$9+СВЦЭМ!$D$10+'СЕТ СН'!$G$6-'СЕТ СН'!$G$19</f>
        <v>1141.2298518600001</v>
      </c>
      <c r="T49" s="35">
        <f>SUMIFS(СВЦЭМ!$C$34:$C$777,СВЦЭМ!$A$34:$A$777,$A49,СВЦЭМ!$B$34:$B$777,T$47)+'СЕТ СН'!$G$9+СВЦЭМ!$D$10+'СЕТ СН'!$G$6-'СЕТ СН'!$G$19</f>
        <v>1136.6532750399997</v>
      </c>
      <c r="U49" s="35">
        <f>SUMIFS(СВЦЭМ!$C$34:$C$777,СВЦЭМ!$A$34:$A$777,$A49,СВЦЭМ!$B$34:$B$777,U$47)+'СЕТ СН'!$G$9+СВЦЭМ!$D$10+'СЕТ СН'!$G$6-'СЕТ СН'!$G$19</f>
        <v>1127.7538944200001</v>
      </c>
      <c r="V49" s="35">
        <f>SUMIFS(СВЦЭМ!$C$34:$C$777,СВЦЭМ!$A$34:$A$777,$A49,СВЦЭМ!$B$34:$B$777,V$47)+'СЕТ СН'!$G$9+СВЦЭМ!$D$10+'СЕТ СН'!$G$6-'СЕТ СН'!$G$19</f>
        <v>1105.4171367599997</v>
      </c>
      <c r="W49" s="35">
        <f>SUMIFS(СВЦЭМ!$C$34:$C$777,СВЦЭМ!$A$34:$A$777,$A49,СВЦЭМ!$B$34:$B$777,W$47)+'СЕТ СН'!$G$9+СВЦЭМ!$D$10+'СЕТ СН'!$G$6-'СЕТ СН'!$G$19</f>
        <v>1162.0767613899998</v>
      </c>
      <c r="X49" s="35">
        <f>SUMIFS(СВЦЭМ!$C$34:$C$777,СВЦЭМ!$A$34:$A$777,$A49,СВЦЭМ!$B$34:$B$777,X$47)+'СЕТ СН'!$G$9+СВЦЭМ!$D$10+'СЕТ СН'!$G$6-'СЕТ СН'!$G$19</f>
        <v>1196.0684522000001</v>
      </c>
      <c r="Y49" s="35">
        <f>SUMIFS(СВЦЭМ!$C$34:$C$777,СВЦЭМ!$A$34:$A$777,$A49,СВЦЭМ!$B$34:$B$777,Y$47)+'СЕТ СН'!$G$9+СВЦЭМ!$D$10+'СЕТ СН'!$G$6-'СЕТ СН'!$G$19</f>
        <v>1289.5752798200001</v>
      </c>
    </row>
    <row r="50" spans="1:25" ht="15.75" x14ac:dyDescent="0.2">
      <c r="A50" s="34">
        <f t="shared" ref="A50:A78" si="1">A49+1</f>
        <v>42858</v>
      </c>
      <c r="B50" s="35">
        <f>SUMIFS(СВЦЭМ!$C$34:$C$777,СВЦЭМ!$A$34:$A$777,$A50,СВЦЭМ!$B$34:$B$777,B$47)+'СЕТ СН'!$G$9+СВЦЭМ!$D$10+'СЕТ СН'!$G$6-'СЕТ СН'!$G$19</f>
        <v>1379.4378348199998</v>
      </c>
      <c r="C50" s="35">
        <f>SUMIFS(СВЦЭМ!$C$34:$C$777,СВЦЭМ!$A$34:$A$777,$A50,СВЦЭМ!$B$34:$B$777,C$47)+'СЕТ СН'!$G$9+СВЦЭМ!$D$10+'СЕТ СН'!$G$6-'СЕТ СН'!$G$19</f>
        <v>1384.6434589699998</v>
      </c>
      <c r="D50" s="35">
        <f>SUMIFS(СВЦЭМ!$C$34:$C$777,СВЦЭМ!$A$34:$A$777,$A50,СВЦЭМ!$B$34:$B$777,D$47)+'СЕТ СН'!$G$9+СВЦЭМ!$D$10+'СЕТ СН'!$G$6-'СЕТ СН'!$G$19</f>
        <v>1472.0962619799998</v>
      </c>
      <c r="E50" s="35">
        <f>SUMIFS(СВЦЭМ!$C$34:$C$777,СВЦЭМ!$A$34:$A$777,$A50,СВЦЭМ!$B$34:$B$777,E$47)+'СЕТ СН'!$G$9+СВЦЭМ!$D$10+'СЕТ СН'!$G$6-'СЕТ СН'!$G$19</f>
        <v>1479.0378405699998</v>
      </c>
      <c r="F50" s="35">
        <f>SUMIFS(СВЦЭМ!$C$34:$C$777,СВЦЭМ!$A$34:$A$777,$A50,СВЦЭМ!$B$34:$B$777,F$47)+'СЕТ СН'!$G$9+СВЦЭМ!$D$10+'СЕТ СН'!$G$6-'СЕТ СН'!$G$19</f>
        <v>1481.8441732000001</v>
      </c>
      <c r="G50" s="35">
        <f>SUMIFS(СВЦЭМ!$C$34:$C$777,СВЦЭМ!$A$34:$A$777,$A50,СВЦЭМ!$B$34:$B$777,G$47)+'СЕТ СН'!$G$9+СВЦЭМ!$D$10+'СЕТ СН'!$G$6-'СЕТ СН'!$G$19</f>
        <v>1465.3022164600002</v>
      </c>
      <c r="H50" s="35">
        <f>SUMIFS(СВЦЭМ!$C$34:$C$777,СВЦЭМ!$A$34:$A$777,$A50,СВЦЭМ!$B$34:$B$777,H$47)+'СЕТ СН'!$G$9+СВЦЭМ!$D$10+'СЕТ СН'!$G$6-'СЕТ СН'!$G$19</f>
        <v>1456.4963947699998</v>
      </c>
      <c r="I50" s="35">
        <f>SUMIFS(СВЦЭМ!$C$34:$C$777,СВЦЭМ!$A$34:$A$777,$A50,СВЦЭМ!$B$34:$B$777,I$47)+'СЕТ СН'!$G$9+СВЦЭМ!$D$10+'СЕТ СН'!$G$6-'СЕТ СН'!$G$19</f>
        <v>1328.7197791600001</v>
      </c>
      <c r="J50" s="35">
        <f>SUMIFS(СВЦЭМ!$C$34:$C$777,СВЦЭМ!$A$34:$A$777,$A50,СВЦЭМ!$B$34:$B$777,J$47)+'СЕТ СН'!$G$9+СВЦЭМ!$D$10+'СЕТ СН'!$G$6-'СЕТ СН'!$G$19</f>
        <v>1226.0520352200001</v>
      </c>
      <c r="K50" s="35">
        <f>SUMIFS(СВЦЭМ!$C$34:$C$777,СВЦЭМ!$A$34:$A$777,$A50,СВЦЭМ!$B$34:$B$777,K$47)+'СЕТ СН'!$G$9+СВЦЭМ!$D$10+'СЕТ СН'!$G$6-'СЕТ СН'!$G$19</f>
        <v>1126.35415048</v>
      </c>
      <c r="L50" s="35">
        <f>SUMIFS(СВЦЭМ!$C$34:$C$777,СВЦЭМ!$A$34:$A$777,$A50,СВЦЭМ!$B$34:$B$777,L$47)+'СЕТ СН'!$G$9+СВЦЭМ!$D$10+'СЕТ СН'!$G$6-'СЕТ СН'!$G$19</f>
        <v>1058.3708869</v>
      </c>
      <c r="M50" s="35">
        <f>SUMIFS(СВЦЭМ!$C$34:$C$777,СВЦЭМ!$A$34:$A$777,$A50,СВЦЭМ!$B$34:$B$777,M$47)+'СЕТ СН'!$G$9+СВЦЭМ!$D$10+'СЕТ СН'!$G$6-'СЕТ СН'!$G$19</f>
        <v>1061.8170347800001</v>
      </c>
      <c r="N50" s="35">
        <f>SUMIFS(СВЦЭМ!$C$34:$C$777,СВЦЭМ!$A$34:$A$777,$A50,СВЦЭМ!$B$34:$B$777,N$47)+'СЕТ СН'!$G$9+СВЦЭМ!$D$10+'СЕТ СН'!$G$6-'СЕТ СН'!$G$19</f>
        <v>1080.1647539599999</v>
      </c>
      <c r="O50" s="35">
        <f>SUMIFS(СВЦЭМ!$C$34:$C$777,СВЦЭМ!$A$34:$A$777,$A50,СВЦЭМ!$B$34:$B$777,O$47)+'СЕТ СН'!$G$9+СВЦЭМ!$D$10+'СЕТ СН'!$G$6-'СЕТ СН'!$G$19</f>
        <v>1069.34527207</v>
      </c>
      <c r="P50" s="35">
        <f>SUMIFS(СВЦЭМ!$C$34:$C$777,СВЦЭМ!$A$34:$A$777,$A50,СВЦЭМ!$B$34:$B$777,P$47)+'СЕТ СН'!$G$9+СВЦЭМ!$D$10+'СЕТ СН'!$G$6-'СЕТ СН'!$G$19</f>
        <v>1085.9215311200001</v>
      </c>
      <c r="Q50" s="35">
        <f>SUMIFS(СВЦЭМ!$C$34:$C$777,СВЦЭМ!$A$34:$A$777,$A50,СВЦЭМ!$B$34:$B$777,Q$47)+'СЕТ СН'!$G$9+СВЦЭМ!$D$10+'СЕТ СН'!$G$6-'СЕТ СН'!$G$19</f>
        <v>1089.2165710899999</v>
      </c>
      <c r="R50" s="35">
        <f>SUMIFS(СВЦЭМ!$C$34:$C$777,СВЦЭМ!$A$34:$A$777,$A50,СВЦЭМ!$B$34:$B$777,R$47)+'СЕТ СН'!$G$9+СВЦЭМ!$D$10+'СЕТ СН'!$G$6-'СЕТ СН'!$G$19</f>
        <v>1093.7119564</v>
      </c>
      <c r="S50" s="35">
        <f>SUMIFS(СВЦЭМ!$C$34:$C$777,СВЦЭМ!$A$34:$A$777,$A50,СВЦЭМ!$B$34:$B$777,S$47)+'СЕТ СН'!$G$9+СВЦЭМ!$D$10+'СЕТ СН'!$G$6-'СЕТ СН'!$G$19</f>
        <v>1087.4738441099998</v>
      </c>
      <c r="T50" s="35">
        <f>SUMIFS(СВЦЭМ!$C$34:$C$777,СВЦЭМ!$A$34:$A$777,$A50,СВЦЭМ!$B$34:$B$777,T$47)+'СЕТ СН'!$G$9+СВЦЭМ!$D$10+'СЕТ СН'!$G$6-'СЕТ СН'!$G$19</f>
        <v>1065.8813722999998</v>
      </c>
      <c r="U50" s="35">
        <f>SUMIFS(СВЦЭМ!$C$34:$C$777,СВЦЭМ!$A$34:$A$777,$A50,СВЦЭМ!$B$34:$B$777,U$47)+'СЕТ СН'!$G$9+СВЦЭМ!$D$10+'СЕТ СН'!$G$6-'СЕТ СН'!$G$19</f>
        <v>1066.6373365099998</v>
      </c>
      <c r="V50" s="35">
        <f>SUMIFS(СВЦЭМ!$C$34:$C$777,СВЦЭМ!$A$34:$A$777,$A50,СВЦЭМ!$B$34:$B$777,V$47)+'СЕТ СН'!$G$9+СВЦЭМ!$D$10+'СЕТ СН'!$G$6-'СЕТ СН'!$G$19</f>
        <v>1047.08883891</v>
      </c>
      <c r="W50" s="35">
        <f>SUMIFS(СВЦЭМ!$C$34:$C$777,СВЦЭМ!$A$34:$A$777,$A50,СВЦЭМ!$B$34:$B$777,W$47)+'СЕТ СН'!$G$9+СВЦЭМ!$D$10+'СЕТ СН'!$G$6-'СЕТ СН'!$G$19</f>
        <v>1089.2364468800001</v>
      </c>
      <c r="X50" s="35">
        <f>SUMIFS(СВЦЭМ!$C$34:$C$777,СВЦЭМ!$A$34:$A$777,$A50,СВЦЭМ!$B$34:$B$777,X$47)+'СЕТ СН'!$G$9+СВЦЭМ!$D$10+'СЕТ СН'!$G$6-'СЕТ СН'!$G$19</f>
        <v>1197.8967373800001</v>
      </c>
      <c r="Y50" s="35">
        <f>SUMIFS(СВЦЭМ!$C$34:$C$777,СВЦЭМ!$A$34:$A$777,$A50,СВЦЭМ!$B$34:$B$777,Y$47)+'СЕТ СН'!$G$9+СВЦЭМ!$D$10+'СЕТ СН'!$G$6-'СЕТ СН'!$G$19</f>
        <v>1311.3849424099999</v>
      </c>
    </row>
    <row r="51" spans="1:25" ht="15.75" x14ac:dyDescent="0.2">
      <c r="A51" s="34">
        <f t="shared" si="1"/>
        <v>42859</v>
      </c>
      <c r="B51" s="35">
        <f>SUMIFS(СВЦЭМ!$C$34:$C$777,СВЦЭМ!$A$34:$A$777,$A51,СВЦЭМ!$B$34:$B$777,B$47)+'СЕТ СН'!$G$9+СВЦЭМ!$D$10+'СЕТ СН'!$G$6-'СЕТ СН'!$G$19</f>
        <v>1380.8677434400001</v>
      </c>
      <c r="C51" s="35">
        <f>SUMIFS(СВЦЭМ!$C$34:$C$777,СВЦЭМ!$A$34:$A$777,$A51,СВЦЭМ!$B$34:$B$777,C$47)+'СЕТ СН'!$G$9+СВЦЭМ!$D$10+'СЕТ СН'!$G$6-'СЕТ СН'!$G$19</f>
        <v>1376.0821014399999</v>
      </c>
      <c r="D51" s="35">
        <f>SUMIFS(СВЦЭМ!$C$34:$C$777,СВЦЭМ!$A$34:$A$777,$A51,СВЦЭМ!$B$34:$B$777,D$47)+'СЕТ СН'!$G$9+СВЦЭМ!$D$10+'СЕТ СН'!$G$6-'СЕТ СН'!$G$19</f>
        <v>1476.8304265199999</v>
      </c>
      <c r="E51" s="35">
        <f>SUMIFS(СВЦЭМ!$C$34:$C$777,СВЦЭМ!$A$34:$A$777,$A51,СВЦЭМ!$B$34:$B$777,E$47)+'СЕТ СН'!$G$9+СВЦЭМ!$D$10+'СЕТ СН'!$G$6-'СЕТ СН'!$G$19</f>
        <v>1489.1899496699998</v>
      </c>
      <c r="F51" s="35">
        <f>SUMIFS(СВЦЭМ!$C$34:$C$777,СВЦЭМ!$A$34:$A$777,$A51,СВЦЭМ!$B$34:$B$777,F$47)+'СЕТ СН'!$G$9+СВЦЭМ!$D$10+'СЕТ СН'!$G$6-'СЕТ СН'!$G$19</f>
        <v>1489.3470829500002</v>
      </c>
      <c r="G51" s="35">
        <f>SUMIFS(СВЦЭМ!$C$34:$C$777,СВЦЭМ!$A$34:$A$777,$A51,СВЦЭМ!$B$34:$B$777,G$47)+'СЕТ СН'!$G$9+СВЦЭМ!$D$10+'СЕТ СН'!$G$6-'СЕТ СН'!$G$19</f>
        <v>1494.8458021199999</v>
      </c>
      <c r="H51" s="35">
        <f>SUMIFS(СВЦЭМ!$C$34:$C$777,СВЦЭМ!$A$34:$A$777,$A51,СВЦЭМ!$B$34:$B$777,H$47)+'СЕТ СН'!$G$9+СВЦЭМ!$D$10+'СЕТ СН'!$G$6-'СЕТ СН'!$G$19</f>
        <v>1485.4793406600002</v>
      </c>
      <c r="I51" s="35">
        <f>SUMIFS(СВЦЭМ!$C$34:$C$777,СВЦЭМ!$A$34:$A$777,$A51,СВЦЭМ!$B$34:$B$777,I$47)+'СЕТ СН'!$G$9+СВЦЭМ!$D$10+'СЕТ СН'!$G$6-'СЕТ СН'!$G$19</f>
        <v>1330.1950158599998</v>
      </c>
      <c r="J51" s="35">
        <f>SUMIFS(СВЦЭМ!$C$34:$C$777,СВЦЭМ!$A$34:$A$777,$A51,СВЦЭМ!$B$34:$B$777,J$47)+'СЕТ СН'!$G$9+СВЦЭМ!$D$10+'СЕТ СН'!$G$6-'СЕТ СН'!$G$19</f>
        <v>1251.34443358</v>
      </c>
      <c r="K51" s="35">
        <f>SUMIFS(СВЦЭМ!$C$34:$C$777,СВЦЭМ!$A$34:$A$777,$A51,СВЦЭМ!$B$34:$B$777,K$47)+'СЕТ СН'!$G$9+СВЦЭМ!$D$10+'СЕТ СН'!$G$6-'СЕТ СН'!$G$19</f>
        <v>1155.0571364799998</v>
      </c>
      <c r="L51" s="35">
        <f>SUMIFS(СВЦЭМ!$C$34:$C$777,СВЦЭМ!$A$34:$A$777,$A51,СВЦЭМ!$B$34:$B$777,L$47)+'СЕТ СН'!$G$9+СВЦЭМ!$D$10+'СЕТ СН'!$G$6-'СЕТ СН'!$G$19</f>
        <v>1088.8321273199999</v>
      </c>
      <c r="M51" s="35">
        <f>SUMIFS(СВЦЭМ!$C$34:$C$777,СВЦЭМ!$A$34:$A$777,$A51,СВЦЭМ!$B$34:$B$777,M$47)+'СЕТ СН'!$G$9+СВЦЭМ!$D$10+'СЕТ СН'!$G$6-'СЕТ СН'!$G$19</f>
        <v>1095.2097119</v>
      </c>
      <c r="N51" s="35">
        <f>SUMIFS(СВЦЭМ!$C$34:$C$777,СВЦЭМ!$A$34:$A$777,$A51,СВЦЭМ!$B$34:$B$777,N$47)+'СЕТ СН'!$G$9+СВЦЭМ!$D$10+'СЕТ СН'!$G$6-'СЕТ СН'!$G$19</f>
        <v>1098.59403032</v>
      </c>
      <c r="O51" s="35">
        <f>SUMIFS(СВЦЭМ!$C$34:$C$777,СВЦЭМ!$A$34:$A$777,$A51,СВЦЭМ!$B$34:$B$777,O$47)+'СЕТ СН'!$G$9+СВЦЭМ!$D$10+'СЕТ СН'!$G$6-'СЕТ СН'!$G$19</f>
        <v>1096.6972626100001</v>
      </c>
      <c r="P51" s="35">
        <f>SUMIFS(СВЦЭМ!$C$34:$C$777,СВЦЭМ!$A$34:$A$777,$A51,СВЦЭМ!$B$34:$B$777,P$47)+'СЕТ СН'!$G$9+СВЦЭМ!$D$10+'СЕТ СН'!$G$6-'СЕТ СН'!$G$19</f>
        <v>1114.8796133999999</v>
      </c>
      <c r="Q51" s="35">
        <f>SUMIFS(СВЦЭМ!$C$34:$C$777,СВЦЭМ!$A$34:$A$777,$A51,СВЦЭМ!$B$34:$B$777,Q$47)+'СЕТ СН'!$G$9+СВЦЭМ!$D$10+'СЕТ СН'!$G$6-'СЕТ СН'!$G$19</f>
        <v>1118.26700003</v>
      </c>
      <c r="R51" s="35">
        <f>SUMIFS(СВЦЭМ!$C$34:$C$777,СВЦЭМ!$A$34:$A$777,$A51,СВЦЭМ!$B$34:$B$777,R$47)+'СЕТ СН'!$G$9+СВЦЭМ!$D$10+'СЕТ СН'!$G$6-'СЕТ СН'!$G$19</f>
        <v>1126.0582234499998</v>
      </c>
      <c r="S51" s="35">
        <f>SUMIFS(СВЦЭМ!$C$34:$C$777,СВЦЭМ!$A$34:$A$777,$A51,СВЦЭМ!$B$34:$B$777,S$47)+'СЕТ СН'!$G$9+СВЦЭМ!$D$10+'СЕТ СН'!$G$6-'СЕТ СН'!$G$19</f>
        <v>1115.5538390299998</v>
      </c>
      <c r="T51" s="35">
        <f>SUMIFS(СВЦЭМ!$C$34:$C$777,СВЦЭМ!$A$34:$A$777,$A51,СВЦЭМ!$B$34:$B$777,T$47)+'СЕТ СН'!$G$9+СВЦЭМ!$D$10+'СЕТ СН'!$G$6-'СЕТ СН'!$G$19</f>
        <v>1099.23975251</v>
      </c>
      <c r="U51" s="35">
        <f>SUMIFS(СВЦЭМ!$C$34:$C$777,СВЦЭМ!$A$34:$A$777,$A51,СВЦЭМ!$B$34:$B$777,U$47)+'СЕТ СН'!$G$9+СВЦЭМ!$D$10+'СЕТ СН'!$G$6-'СЕТ СН'!$G$19</f>
        <v>1101.3831035799999</v>
      </c>
      <c r="V51" s="35">
        <f>SUMIFS(СВЦЭМ!$C$34:$C$777,СВЦЭМ!$A$34:$A$777,$A51,СВЦЭМ!$B$34:$B$777,V$47)+'СЕТ СН'!$G$9+СВЦЭМ!$D$10+'СЕТ СН'!$G$6-'СЕТ СН'!$G$19</f>
        <v>1076.4133460200001</v>
      </c>
      <c r="W51" s="35">
        <f>SUMIFS(СВЦЭМ!$C$34:$C$777,СВЦЭМ!$A$34:$A$777,$A51,СВЦЭМ!$B$34:$B$777,W$47)+'СЕТ СН'!$G$9+СВЦЭМ!$D$10+'СЕТ СН'!$G$6-'СЕТ СН'!$G$19</f>
        <v>1116.37247376</v>
      </c>
      <c r="X51" s="35">
        <f>SUMIFS(СВЦЭМ!$C$34:$C$777,СВЦЭМ!$A$34:$A$777,$A51,СВЦЭМ!$B$34:$B$777,X$47)+'СЕТ СН'!$G$9+СВЦЭМ!$D$10+'СЕТ СН'!$G$6-'СЕТ СН'!$G$19</f>
        <v>1227.52613122</v>
      </c>
      <c r="Y51" s="35">
        <f>SUMIFS(СВЦЭМ!$C$34:$C$777,СВЦЭМ!$A$34:$A$777,$A51,СВЦЭМ!$B$34:$B$777,Y$47)+'СЕТ СН'!$G$9+СВЦЭМ!$D$10+'СЕТ СН'!$G$6-'СЕТ СН'!$G$19</f>
        <v>1333.1262869399998</v>
      </c>
    </row>
    <row r="52" spans="1:25" ht="15.75" x14ac:dyDescent="0.2">
      <c r="A52" s="34">
        <f t="shared" si="1"/>
        <v>42860</v>
      </c>
      <c r="B52" s="35">
        <f>SUMIFS(СВЦЭМ!$C$34:$C$777,СВЦЭМ!$A$34:$A$777,$A52,СВЦЭМ!$B$34:$B$777,B$47)+'СЕТ СН'!$G$9+СВЦЭМ!$D$10+'СЕТ СН'!$G$6-'СЕТ СН'!$G$19</f>
        <v>1333.1443581899998</v>
      </c>
      <c r="C52" s="35">
        <f>SUMIFS(СВЦЭМ!$C$34:$C$777,СВЦЭМ!$A$34:$A$777,$A52,СВЦЭМ!$B$34:$B$777,C$47)+'СЕТ СН'!$G$9+СВЦЭМ!$D$10+'СЕТ СН'!$G$6-'СЕТ СН'!$G$19</f>
        <v>1370.8937753800001</v>
      </c>
      <c r="D52" s="35">
        <f>SUMIFS(СВЦЭМ!$C$34:$C$777,СВЦЭМ!$A$34:$A$777,$A52,СВЦЭМ!$B$34:$B$777,D$47)+'СЕТ СН'!$G$9+СВЦЭМ!$D$10+'СЕТ СН'!$G$6-'СЕТ СН'!$G$19</f>
        <v>1456.8620999700001</v>
      </c>
      <c r="E52" s="35">
        <f>SUMIFS(СВЦЭМ!$C$34:$C$777,СВЦЭМ!$A$34:$A$777,$A52,СВЦЭМ!$B$34:$B$777,E$47)+'СЕТ СН'!$G$9+СВЦЭМ!$D$10+'СЕТ СН'!$G$6-'СЕТ СН'!$G$19</f>
        <v>1469.0283176799999</v>
      </c>
      <c r="F52" s="35">
        <f>SUMIFS(СВЦЭМ!$C$34:$C$777,СВЦЭМ!$A$34:$A$777,$A52,СВЦЭМ!$B$34:$B$777,F$47)+'СЕТ СН'!$G$9+СВЦЭМ!$D$10+'СЕТ СН'!$G$6-'СЕТ СН'!$G$19</f>
        <v>1469.0753957100001</v>
      </c>
      <c r="G52" s="35">
        <f>SUMIFS(СВЦЭМ!$C$34:$C$777,СВЦЭМ!$A$34:$A$777,$A52,СВЦЭМ!$B$34:$B$777,G$47)+'СЕТ СН'!$G$9+СВЦЭМ!$D$10+'СЕТ СН'!$G$6-'СЕТ СН'!$G$19</f>
        <v>1460.6035056199999</v>
      </c>
      <c r="H52" s="35">
        <f>SUMIFS(СВЦЭМ!$C$34:$C$777,СВЦЭМ!$A$34:$A$777,$A52,СВЦЭМ!$B$34:$B$777,H$47)+'СЕТ СН'!$G$9+СВЦЭМ!$D$10+'СЕТ СН'!$G$6-'СЕТ СН'!$G$19</f>
        <v>1401.66106816</v>
      </c>
      <c r="I52" s="35">
        <f>SUMIFS(СВЦЭМ!$C$34:$C$777,СВЦЭМ!$A$34:$A$777,$A52,СВЦЭМ!$B$34:$B$777,I$47)+'СЕТ СН'!$G$9+СВЦЭМ!$D$10+'СЕТ СН'!$G$6-'СЕТ СН'!$G$19</f>
        <v>1253.3864048199998</v>
      </c>
      <c r="J52" s="35">
        <f>SUMIFS(СВЦЭМ!$C$34:$C$777,СВЦЭМ!$A$34:$A$777,$A52,СВЦЭМ!$B$34:$B$777,J$47)+'СЕТ СН'!$G$9+СВЦЭМ!$D$10+'СЕТ СН'!$G$6-'СЕТ СН'!$G$19</f>
        <v>1151.8527949300001</v>
      </c>
      <c r="K52" s="35">
        <f>SUMIFS(СВЦЭМ!$C$34:$C$777,СВЦЭМ!$A$34:$A$777,$A52,СВЦЭМ!$B$34:$B$777,K$47)+'СЕТ СН'!$G$9+СВЦЭМ!$D$10+'СЕТ СН'!$G$6-'СЕТ СН'!$G$19</f>
        <v>1055.0385932899999</v>
      </c>
      <c r="L52" s="35">
        <f>SUMIFS(СВЦЭМ!$C$34:$C$777,СВЦЭМ!$A$34:$A$777,$A52,СВЦЭМ!$B$34:$B$777,L$47)+'СЕТ СН'!$G$9+СВЦЭМ!$D$10+'СЕТ СН'!$G$6-'СЕТ СН'!$G$19</f>
        <v>1002.6251221699999</v>
      </c>
      <c r="M52" s="35">
        <f>SUMIFS(СВЦЭМ!$C$34:$C$777,СВЦЭМ!$A$34:$A$777,$A52,СВЦЭМ!$B$34:$B$777,M$47)+'СЕТ СН'!$G$9+СВЦЭМ!$D$10+'СЕТ СН'!$G$6-'СЕТ СН'!$G$19</f>
        <v>1009.4735547099999</v>
      </c>
      <c r="N52" s="35">
        <f>SUMIFS(СВЦЭМ!$C$34:$C$777,СВЦЭМ!$A$34:$A$777,$A52,СВЦЭМ!$B$34:$B$777,N$47)+'СЕТ СН'!$G$9+СВЦЭМ!$D$10+'СЕТ СН'!$G$6-'СЕТ СН'!$G$19</f>
        <v>1018.43732927</v>
      </c>
      <c r="O52" s="35">
        <f>SUMIFS(СВЦЭМ!$C$34:$C$777,СВЦЭМ!$A$34:$A$777,$A52,СВЦЭМ!$B$34:$B$777,O$47)+'СЕТ СН'!$G$9+СВЦЭМ!$D$10+'СЕТ СН'!$G$6-'СЕТ СН'!$G$19</f>
        <v>1007.9479043199999</v>
      </c>
      <c r="P52" s="35">
        <f>SUMIFS(СВЦЭМ!$C$34:$C$777,СВЦЭМ!$A$34:$A$777,$A52,СВЦЭМ!$B$34:$B$777,P$47)+'СЕТ СН'!$G$9+СВЦЭМ!$D$10+'СЕТ СН'!$G$6-'СЕТ СН'!$G$19</f>
        <v>1024.10857519</v>
      </c>
      <c r="Q52" s="35">
        <f>SUMIFS(СВЦЭМ!$C$34:$C$777,СВЦЭМ!$A$34:$A$777,$A52,СВЦЭМ!$B$34:$B$777,Q$47)+'СЕТ СН'!$G$9+СВЦЭМ!$D$10+'СЕТ СН'!$G$6-'СЕТ СН'!$G$19</f>
        <v>1036.9420355500001</v>
      </c>
      <c r="R52" s="35">
        <f>SUMIFS(СВЦЭМ!$C$34:$C$777,СВЦЭМ!$A$34:$A$777,$A52,СВЦЭМ!$B$34:$B$777,R$47)+'СЕТ СН'!$G$9+СВЦЭМ!$D$10+'СЕТ СН'!$G$6-'СЕТ СН'!$G$19</f>
        <v>1045.64946102</v>
      </c>
      <c r="S52" s="35">
        <f>SUMIFS(СВЦЭМ!$C$34:$C$777,СВЦЭМ!$A$34:$A$777,$A52,СВЦЭМ!$B$34:$B$777,S$47)+'СЕТ СН'!$G$9+СВЦЭМ!$D$10+'СЕТ СН'!$G$6-'СЕТ СН'!$G$19</f>
        <v>1047.38659783</v>
      </c>
      <c r="T52" s="35">
        <f>SUMIFS(СВЦЭМ!$C$34:$C$777,СВЦЭМ!$A$34:$A$777,$A52,СВЦЭМ!$B$34:$B$777,T$47)+'СЕТ СН'!$G$9+СВЦЭМ!$D$10+'СЕТ СН'!$G$6-'СЕТ СН'!$G$19</f>
        <v>1032.13229983</v>
      </c>
      <c r="U52" s="35">
        <f>SUMIFS(СВЦЭМ!$C$34:$C$777,СВЦЭМ!$A$34:$A$777,$A52,СВЦЭМ!$B$34:$B$777,U$47)+'СЕТ СН'!$G$9+СВЦЭМ!$D$10+'СЕТ СН'!$G$6-'СЕТ СН'!$G$19</f>
        <v>1048.22081905</v>
      </c>
      <c r="V52" s="35">
        <f>SUMIFS(СВЦЭМ!$C$34:$C$777,СВЦЭМ!$A$34:$A$777,$A52,СВЦЭМ!$B$34:$B$777,V$47)+'СЕТ СН'!$G$9+СВЦЭМ!$D$10+'СЕТ СН'!$G$6-'СЕТ СН'!$G$19</f>
        <v>1038.17814907</v>
      </c>
      <c r="W52" s="35">
        <f>SUMIFS(СВЦЭМ!$C$34:$C$777,СВЦЭМ!$A$34:$A$777,$A52,СВЦЭМ!$B$34:$B$777,W$47)+'СЕТ СН'!$G$9+СВЦЭМ!$D$10+'СЕТ СН'!$G$6-'СЕТ СН'!$G$19</f>
        <v>1055.2528738000001</v>
      </c>
      <c r="X52" s="35">
        <f>SUMIFS(СВЦЭМ!$C$34:$C$777,СВЦЭМ!$A$34:$A$777,$A52,СВЦЭМ!$B$34:$B$777,X$47)+'СЕТ СН'!$G$9+СВЦЭМ!$D$10+'СЕТ СН'!$G$6-'СЕТ СН'!$G$19</f>
        <v>1132.43647947</v>
      </c>
      <c r="Y52" s="35">
        <f>SUMIFS(СВЦЭМ!$C$34:$C$777,СВЦЭМ!$A$34:$A$777,$A52,СВЦЭМ!$B$34:$B$777,Y$47)+'СЕТ СН'!$G$9+СВЦЭМ!$D$10+'СЕТ СН'!$G$6-'СЕТ СН'!$G$19</f>
        <v>1233.2625104599997</v>
      </c>
    </row>
    <row r="53" spans="1:25" ht="15.75" x14ac:dyDescent="0.2">
      <c r="A53" s="34">
        <f t="shared" si="1"/>
        <v>42861</v>
      </c>
      <c r="B53" s="35">
        <f>SUMIFS(СВЦЭМ!$C$34:$C$777,СВЦЭМ!$A$34:$A$777,$A53,СВЦЭМ!$B$34:$B$777,B$47)+'СЕТ СН'!$G$9+СВЦЭМ!$D$10+'СЕТ СН'!$G$6-'СЕТ СН'!$G$19</f>
        <v>1336.8161344599998</v>
      </c>
      <c r="C53" s="35">
        <f>SUMIFS(СВЦЭМ!$C$34:$C$777,СВЦЭМ!$A$34:$A$777,$A53,СВЦЭМ!$B$34:$B$777,C$47)+'СЕТ СН'!$G$9+СВЦЭМ!$D$10+'СЕТ СН'!$G$6-'СЕТ СН'!$G$19</f>
        <v>1369.7138719300001</v>
      </c>
      <c r="D53" s="35">
        <f>SUMIFS(СВЦЭМ!$C$34:$C$777,СВЦЭМ!$A$34:$A$777,$A53,СВЦЭМ!$B$34:$B$777,D$47)+'СЕТ СН'!$G$9+СВЦЭМ!$D$10+'СЕТ СН'!$G$6-'СЕТ СН'!$G$19</f>
        <v>1454.2376878999999</v>
      </c>
      <c r="E53" s="35">
        <f>SUMIFS(СВЦЭМ!$C$34:$C$777,СВЦЭМ!$A$34:$A$777,$A53,СВЦЭМ!$B$34:$B$777,E$47)+'СЕТ СН'!$G$9+СВЦЭМ!$D$10+'СЕТ СН'!$G$6-'СЕТ СН'!$G$19</f>
        <v>1457.7674323000001</v>
      </c>
      <c r="F53" s="35">
        <f>SUMIFS(СВЦЭМ!$C$34:$C$777,СВЦЭМ!$A$34:$A$777,$A53,СВЦЭМ!$B$34:$B$777,F$47)+'СЕТ СН'!$G$9+СВЦЭМ!$D$10+'СЕТ СН'!$G$6-'СЕТ СН'!$G$19</f>
        <v>1456.76441849</v>
      </c>
      <c r="G53" s="35">
        <f>SUMIFS(СВЦЭМ!$C$34:$C$777,СВЦЭМ!$A$34:$A$777,$A53,СВЦЭМ!$B$34:$B$777,G$47)+'СЕТ СН'!$G$9+СВЦЭМ!$D$10+'СЕТ СН'!$G$6-'СЕТ СН'!$G$19</f>
        <v>1449.4191582100002</v>
      </c>
      <c r="H53" s="35">
        <f>SUMIFS(СВЦЭМ!$C$34:$C$777,СВЦЭМ!$A$34:$A$777,$A53,СВЦЭМ!$B$34:$B$777,H$47)+'СЕТ СН'!$G$9+СВЦЭМ!$D$10+'СЕТ СН'!$G$6-'СЕТ СН'!$G$19</f>
        <v>1408.09202375</v>
      </c>
      <c r="I53" s="35">
        <f>SUMIFS(СВЦЭМ!$C$34:$C$777,СВЦЭМ!$A$34:$A$777,$A53,СВЦЭМ!$B$34:$B$777,I$47)+'СЕТ СН'!$G$9+СВЦЭМ!$D$10+'СЕТ СН'!$G$6-'СЕТ СН'!$G$19</f>
        <v>1274.9508606300001</v>
      </c>
      <c r="J53" s="35">
        <f>SUMIFS(СВЦЭМ!$C$34:$C$777,СВЦЭМ!$A$34:$A$777,$A53,СВЦЭМ!$B$34:$B$777,J$47)+'СЕТ СН'!$G$9+СВЦЭМ!$D$10+'СЕТ СН'!$G$6-'СЕТ СН'!$G$19</f>
        <v>1151.6096063499999</v>
      </c>
      <c r="K53" s="35">
        <f>SUMIFS(СВЦЭМ!$C$34:$C$777,СВЦЭМ!$A$34:$A$777,$A53,СВЦЭМ!$B$34:$B$777,K$47)+'СЕТ СН'!$G$9+СВЦЭМ!$D$10+'СЕТ СН'!$G$6-'СЕТ СН'!$G$19</f>
        <v>1060.8740805500001</v>
      </c>
      <c r="L53" s="35">
        <f>SUMIFS(СВЦЭМ!$C$34:$C$777,СВЦЭМ!$A$34:$A$777,$A53,СВЦЭМ!$B$34:$B$777,L$47)+'СЕТ СН'!$G$9+СВЦЭМ!$D$10+'СЕТ СН'!$G$6-'СЕТ СН'!$G$19</f>
        <v>1017.92431863</v>
      </c>
      <c r="M53" s="35">
        <f>SUMIFS(СВЦЭМ!$C$34:$C$777,СВЦЭМ!$A$34:$A$777,$A53,СВЦЭМ!$B$34:$B$777,M$47)+'СЕТ СН'!$G$9+СВЦЭМ!$D$10+'СЕТ СН'!$G$6-'СЕТ СН'!$G$19</f>
        <v>1019.4631317399999</v>
      </c>
      <c r="N53" s="35">
        <f>SUMIFS(СВЦЭМ!$C$34:$C$777,СВЦЭМ!$A$34:$A$777,$A53,СВЦЭМ!$B$34:$B$777,N$47)+'СЕТ СН'!$G$9+СВЦЭМ!$D$10+'СЕТ СН'!$G$6-'СЕТ СН'!$G$19</f>
        <v>1007.6189943899999</v>
      </c>
      <c r="O53" s="35">
        <f>SUMIFS(СВЦЭМ!$C$34:$C$777,СВЦЭМ!$A$34:$A$777,$A53,СВЦЭМ!$B$34:$B$777,O$47)+'СЕТ СН'!$G$9+СВЦЭМ!$D$10+'СЕТ СН'!$G$6-'СЕТ СН'!$G$19</f>
        <v>1009.2489882699999</v>
      </c>
      <c r="P53" s="35">
        <f>SUMIFS(СВЦЭМ!$C$34:$C$777,СВЦЭМ!$A$34:$A$777,$A53,СВЦЭМ!$B$34:$B$777,P$47)+'СЕТ СН'!$G$9+СВЦЭМ!$D$10+'СЕТ СН'!$G$6-'СЕТ СН'!$G$19</f>
        <v>1012.58850962</v>
      </c>
      <c r="Q53" s="35">
        <f>SUMIFS(СВЦЭМ!$C$34:$C$777,СВЦЭМ!$A$34:$A$777,$A53,СВЦЭМ!$B$34:$B$777,Q$47)+'СЕТ СН'!$G$9+СВЦЭМ!$D$10+'СЕТ СН'!$G$6-'СЕТ СН'!$G$19</f>
        <v>1012.3086366699999</v>
      </c>
      <c r="R53" s="35">
        <f>SUMIFS(СВЦЭМ!$C$34:$C$777,СВЦЭМ!$A$34:$A$777,$A53,СВЦЭМ!$B$34:$B$777,R$47)+'СЕТ СН'!$G$9+СВЦЭМ!$D$10+'СЕТ СН'!$G$6-'СЕТ СН'!$G$19</f>
        <v>1013.0600303900001</v>
      </c>
      <c r="S53" s="35">
        <f>SUMIFS(СВЦЭМ!$C$34:$C$777,СВЦЭМ!$A$34:$A$777,$A53,СВЦЭМ!$B$34:$B$777,S$47)+'СЕТ СН'!$G$9+СВЦЭМ!$D$10+'СЕТ СН'!$G$6-'СЕТ СН'!$G$19</f>
        <v>1008.3991315200001</v>
      </c>
      <c r="T53" s="35">
        <f>SUMIFS(СВЦЭМ!$C$34:$C$777,СВЦЭМ!$A$34:$A$777,$A53,СВЦЭМ!$B$34:$B$777,T$47)+'СЕТ СН'!$G$9+СВЦЭМ!$D$10+'СЕТ СН'!$G$6-'СЕТ СН'!$G$19</f>
        <v>1012.4531289699999</v>
      </c>
      <c r="U53" s="35">
        <f>SUMIFS(СВЦЭМ!$C$34:$C$777,СВЦЭМ!$A$34:$A$777,$A53,СВЦЭМ!$B$34:$B$777,U$47)+'СЕТ СН'!$G$9+СВЦЭМ!$D$10+'СЕТ СН'!$G$6-'СЕТ СН'!$G$19</f>
        <v>1015.3099057099998</v>
      </c>
      <c r="V53" s="35">
        <f>SUMIFS(СВЦЭМ!$C$34:$C$777,СВЦЭМ!$A$34:$A$777,$A53,СВЦЭМ!$B$34:$B$777,V$47)+'СЕТ СН'!$G$9+СВЦЭМ!$D$10+'СЕТ СН'!$G$6-'СЕТ СН'!$G$19</f>
        <v>1027.3635068899998</v>
      </c>
      <c r="W53" s="35">
        <f>SUMIFS(СВЦЭМ!$C$34:$C$777,СВЦЭМ!$A$34:$A$777,$A53,СВЦЭМ!$B$34:$B$777,W$47)+'СЕТ СН'!$G$9+СВЦЭМ!$D$10+'СЕТ СН'!$G$6-'СЕТ СН'!$G$19</f>
        <v>1078.4480149000001</v>
      </c>
      <c r="X53" s="35">
        <f>SUMIFS(СВЦЭМ!$C$34:$C$777,СВЦЭМ!$A$34:$A$777,$A53,СВЦЭМ!$B$34:$B$777,X$47)+'СЕТ СН'!$G$9+СВЦЭМ!$D$10+'СЕТ СН'!$G$6-'СЕТ СН'!$G$19</f>
        <v>1131.13890188</v>
      </c>
      <c r="Y53" s="35">
        <f>SUMIFS(СВЦЭМ!$C$34:$C$777,СВЦЭМ!$A$34:$A$777,$A53,СВЦЭМ!$B$34:$B$777,Y$47)+'СЕТ СН'!$G$9+СВЦЭМ!$D$10+'СЕТ СН'!$G$6-'СЕТ СН'!$G$19</f>
        <v>1224.21670034</v>
      </c>
    </row>
    <row r="54" spans="1:25" ht="15.75" x14ac:dyDescent="0.2">
      <c r="A54" s="34">
        <f t="shared" si="1"/>
        <v>42862</v>
      </c>
      <c r="B54" s="35">
        <f>SUMIFS(СВЦЭМ!$C$34:$C$777,СВЦЭМ!$A$34:$A$777,$A54,СВЦЭМ!$B$34:$B$777,B$47)+'СЕТ СН'!$G$9+СВЦЭМ!$D$10+'СЕТ СН'!$G$6-'СЕТ СН'!$G$19</f>
        <v>1305.80891733</v>
      </c>
      <c r="C54" s="35">
        <f>SUMIFS(СВЦЭМ!$C$34:$C$777,СВЦЭМ!$A$34:$A$777,$A54,СВЦЭМ!$B$34:$B$777,C$47)+'СЕТ СН'!$G$9+СВЦЭМ!$D$10+'СЕТ СН'!$G$6-'СЕТ СН'!$G$19</f>
        <v>1327.7137677800001</v>
      </c>
      <c r="D54" s="35">
        <f>SUMIFS(СВЦЭМ!$C$34:$C$777,СВЦЭМ!$A$34:$A$777,$A54,СВЦЭМ!$B$34:$B$777,D$47)+'СЕТ СН'!$G$9+СВЦЭМ!$D$10+'СЕТ СН'!$G$6-'СЕТ СН'!$G$19</f>
        <v>1431.38970969</v>
      </c>
      <c r="E54" s="35">
        <f>SUMIFS(СВЦЭМ!$C$34:$C$777,СВЦЭМ!$A$34:$A$777,$A54,СВЦЭМ!$B$34:$B$777,E$47)+'СЕТ СН'!$G$9+СВЦЭМ!$D$10+'СЕТ СН'!$G$6-'СЕТ СН'!$G$19</f>
        <v>1435.06885143</v>
      </c>
      <c r="F54" s="35">
        <f>SUMIFS(СВЦЭМ!$C$34:$C$777,СВЦЭМ!$A$34:$A$777,$A54,СВЦЭМ!$B$34:$B$777,F$47)+'СЕТ СН'!$G$9+СВЦЭМ!$D$10+'СЕТ СН'!$G$6-'СЕТ СН'!$G$19</f>
        <v>1426.47089753</v>
      </c>
      <c r="G54" s="35">
        <f>SUMIFS(СВЦЭМ!$C$34:$C$777,СВЦЭМ!$A$34:$A$777,$A54,СВЦЭМ!$B$34:$B$777,G$47)+'СЕТ СН'!$G$9+СВЦЭМ!$D$10+'СЕТ СН'!$G$6-'СЕТ СН'!$G$19</f>
        <v>1420.0524100600001</v>
      </c>
      <c r="H54" s="35">
        <f>SUMIFS(СВЦЭМ!$C$34:$C$777,СВЦЭМ!$A$34:$A$777,$A54,СВЦЭМ!$B$34:$B$777,H$47)+'СЕТ СН'!$G$9+СВЦЭМ!$D$10+'СЕТ СН'!$G$6-'СЕТ СН'!$G$19</f>
        <v>1372.62673855</v>
      </c>
      <c r="I54" s="35">
        <f>SUMIFS(СВЦЭМ!$C$34:$C$777,СВЦЭМ!$A$34:$A$777,$A54,СВЦЭМ!$B$34:$B$777,I$47)+'СЕТ СН'!$G$9+СВЦЭМ!$D$10+'СЕТ СН'!$G$6-'СЕТ СН'!$G$19</f>
        <v>1291.71790925</v>
      </c>
      <c r="J54" s="35">
        <f>SUMIFS(СВЦЭМ!$C$34:$C$777,СВЦЭМ!$A$34:$A$777,$A54,СВЦЭМ!$B$34:$B$777,J$47)+'СЕТ СН'!$G$9+СВЦЭМ!$D$10+'СЕТ СН'!$G$6-'СЕТ СН'!$G$19</f>
        <v>1180.3196169499997</v>
      </c>
      <c r="K54" s="35">
        <f>SUMIFS(СВЦЭМ!$C$34:$C$777,СВЦЭМ!$A$34:$A$777,$A54,СВЦЭМ!$B$34:$B$777,K$47)+'СЕТ СН'!$G$9+СВЦЭМ!$D$10+'СЕТ СН'!$G$6-'СЕТ СН'!$G$19</f>
        <v>1062.6670566499999</v>
      </c>
      <c r="L54" s="35">
        <f>SUMIFS(СВЦЭМ!$C$34:$C$777,СВЦЭМ!$A$34:$A$777,$A54,СВЦЭМ!$B$34:$B$777,L$47)+'СЕТ СН'!$G$9+СВЦЭМ!$D$10+'СЕТ СН'!$G$6-'СЕТ СН'!$G$19</f>
        <v>1016.3765954599999</v>
      </c>
      <c r="M54" s="35">
        <f>SUMIFS(СВЦЭМ!$C$34:$C$777,СВЦЭМ!$A$34:$A$777,$A54,СВЦЭМ!$B$34:$B$777,M$47)+'СЕТ СН'!$G$9+СВЦЭМ!$D$10+'СЕТ СН'!$G$6-'СЕТ СН'!$G$19</f>
        <v>1020.44411898</v>
      </c>
      <c r="N54" s="35">
        <f>SUMIFS(СВЦЭМ!$C$34:$C$777,СВЦЭМ!$A$34:$A$777,$A54,СВЦЭМ!$B$34:$B$777,N$47)+'СЕТ СН'!$G$9+СВЦЭМ!$D$10+'СЕТ СН'!$G$6-'СЕТ СН'!$G$19</f>
        <v>1018.03338618</v>
      </c>
      <c r="O54" s="35">
        <f>SUMIFS(СВЦЭМ!$C$34:$C$777,СВЦЭМ!$A$34:$A$777,$A54,СВЦЭМ!$B$34:$B$777,O$47)+'СЕТ СН'!$G$9+СВЦЭМ!$D$10+'СЕТ СН'!$G$6-'СЕТ СН'!$G$19</f>
        <v>1014.0873173699999</v>
      </c>
      <c r="P54" s="35">
        <f>SUMIFS(СВЦЭМ!$C$34:$C$777,СВЦЭМ!$A$34:$A$777,$A54,СВЦЭМ!$B$34:$B$777,P$47)+'СЕТ СН'!$G$9+СВЦЭМ!$D$10+'СЕТ СН'!$G$6-'СЕТ СН'!$G$19</f>
        <v>1027.9074082299999</v>
      </c>
      <c r="Q54" s="35">
        <f>SUMIFS(СВЦЭМ!$C$34:$C$777,СВЦЭМ!$A$34:$A$777,$A54,СВЦЭМ!$B$34:$B$777,Q$47)+'СЕТ СН'!$G$9+СВЦЭМ!$D$10+'СЕТ СН'!$G$6-'СЕТ СН'!$G$19</f>
        <v>1029.45061534</v>
      </c>
      <c r="R54" s="35">
        <f>SUMIFS(СВЦЭМ!$C$34:$C$777,СВЦЭМ!$A$34:$A$777,$A54,СВЦЭМ!$B$34:$B$777,R$47)+'СЕТ СН'!$G$9+СВЦЭМ!$D$10+'СЕТ СН'!$G$6-'СЕТ СН'!$G$19</f>
        <v>1034.87840493</v>
      </c>
      <c r="S54" s="35">
        <f>SUMIFS(СВЦЭМ!$C$34:$C$777,СВЦЭМ!$A$34:$A$777,$A54,СВЦЭМ!$B$34:$B$777,S$47)+'СЕТ СН'!$G$9+СВЦЭМ!$D$10+'СЕТ СН'!$G$6-'СЕТ СН'!$G$19</f>
        <v>1027.0287955700001</v>
      </c>
      <c r="T54" s="35">
        <f>SUMIFS(СВЦЭМ!$C$34:$C$777,СВЦЭМ!$A$34:$A$777,$A54,СВЦЭМ!$B$34:$B$777,T$47)+'СЕТ СН'!$G$9+СВЦЭМ!$D$10+'СЕТ СН'!$G$6-'СЕТ СН'!$G$19</f>
        <v>1011.4211062499999</v>
      </c>
      <c r="U54" s="35">
        <f>SUMIFS(СВЦЭМ!$C$34:$C$777,СВЦЭМ!$A$34:$A$777,$A54,СВЦЭМ!$B$34:$B$777,U$47)+'СЕТ СН'!$G$9+СВЦЭМ!$D$10+'СЕТ СН'!$G$6-'СЕТ СН'!$G$19</f>
        <v>1025.1186487</v>
      </c>
      <c r="V54" s="35">
        <f>SUMIFS(СВЦЭМ!$C$34:$C$777,СВЦЭМ!$A$34:$A$777,$A54,СВЦЭМ!$B$34:$B$777,V$47)+'СЕТ СН'!$G$9+СВЦЭМ!$D$10+'СЕТ СН'!$G$6-'СЕТ СН'!$G$19</f>
        <v>990.06785035999997</v>
      </c>
      <c r="W54" s="35">
        <f>SUMIFS(СВЦЭМ!$C$34:$C$777,СВЦЭМ!$A$34:$A$777,$A54,СВЦЭМ!$B$34:$B$777,W$47)+'СЕТ СН'!$G$9+СВЦЭМ!$D$10+'СЕТ СН'!$G$6-'СЕТ СН'!$G$19</f>
        <v>997.00733020000007</v>
      </c>
      <c r="X54" s="35">
        <f>SUMIFS(СВЦЭМ!$C$34:$C$777,СВЦЭМ!$A$34:$A$777,$A54,СВЦЭМ!$B$34:$B$777,X$47)+'СЕТ СН'!$G$9+СВЦЭМ!$D$10+'СЕТ СН'!$G$6-'СЕТ СН'!$G$19</f>
        <v>1093.32984876</v>
      </c>
      <c r="Y54" s="35">
        <f>SUMIFS(СВЦЭМ!$C$34:$C$777,СВЦЭМ!$A$34:$A$777,$A54,СВЦЭМ!$B$34:$B$777,Y$47)+'СЕТ СН'!$G$9+СВЦЭМ!$D$10+'СЕТ СН'!$G$6-'СЕТ СН'!$G$19</f>
        <v>1195.9219435999998</v>
      </c>
    </row>
    <row r="55" spans="1:25" ht="15.75" x14ac:dyDescent="0.2">
      <c r="A55" s="34">
        <f t="shared" si="1"/>
        <v>42863</v>
      </c>
      <c r="B55" s="35">
        <f>SUMIFS(СВЦЭМ!$C$34:$C$777,СВЦЭМ!$A$34:$A$777,$A55,СВЦЭМ!$B$34:$B$777,B$47)+'СЕТ СН'!$G$9+СВЦЭМ!$D$10+'СЕТ СН'!$G$6-'СЕТ СН'!$G$19</f>
        <v>1347.9368596099998</v>
      </c>
      <c r="C55" s="35">
        <f>SUMIFS(СВЦЭМ!$C$34:$C$777,СВЦЭМ!$A$34:$A$777,$A55,СВЦЭМ!$B$34:$B$777,C$47)+'СЕТ СН'!$G$9+СВЦЭМ!$D$10+'СЕТ СН'!$G$6-'СЕТ СН'!$G$19</f>
        <v>1354.1818647300001</v>
      </c>
      <c r="D55" s="35">
        <f>SUMIFS(СВЦЭМ!$C$34:$C$777,СВЦЭМ!$A$34:$A$777,$A55,СВЦЭМ!$B$34:$B$777,D$47)+'СЕТ СН'!$G$9+СВЦЭМ!$D$10+'СЕТ СН'!$G$6-'СЕТ СН'!$G$19</f>
        <v>1428.4880319200001</v>
      </c>
      <c r="E55" s="35">
        <f>SUMIFS(СВЦЭМ!$C$34:$C$777,СВЦЭМ!$A$34:$A$777,$A55,СВЦЭМ!$B$34:$B$777,E$47)+'СЕТ СН'!$G$9+СВЦЭМ!$D$10+'СЕТ СН'!$G$6-'СЕТ СН'!$G$19</f>
        <v>1453.6522531800001</v>
      </c>
      <c r="F55" s="35">
        <f>SUMIFS(СВЦЭМ!$C$34:$C$777,СВЦЭМ!$A$34:$A$777,$A55,СВЦЭМ!$B$34:$B$777,F$47)+'СЕТ СН'!$G$9+СВЦЭМ!$D$10+'СЕТ СН'!$G$6-'СЕТ СН'!$G$19</f>
        <v>1458.6394043700002</v>
      </c>
      <c r="G55" s="35">
        <f>SUMIFS(СВЦЭМ!$C$34:$C$777,СВЦЭМ!$A$34:$A$777,$A55,СВЦЭМ!$B$34:$B$777,G$47)+'СЕТ СН'!$G$9+СВЦЭМ!$D$10+'СЕТ СН'!$G$6-'СЕТ СН'!$G$19</f>
        <v>1462.2050627399999</v>
      </c>
      <c r="H55" s="35">
        <f>SUMIFS(СВЦЭМ!$C$34:$C$777,СВЦЭМ!$A$34:$A$777,$A55,СВЦЭМ!$B$34:$B$777,H$47)+'СЕТ СН'!$G$9+СВЦЭМ!$D$10+'СЕТ СН'!$G$6-'СЕТ СН'!$G$19</f>
        <v>1470.0367187000002</v>
      </c>
      <c r="I55" s="35">
        <f>SUMIFS(СВЦЭМ!$C$34:$C$777,СВЦЭМ!$A$34:$A$777,$A55,СВЦЭМ!$B$34:$B$777,I$47)+'СЕТ СН'!$G$9+СВЦЭМ!$D$10+'СЕТ СН'!$G$6-'СЕТ СН'!$G$19</f>
        <v>1372.5537112000002</v>
      </c>
      <c r="J55" s="35">
        <f>SUMIFS(СВЦЭМ!$C$34:$C$777,СВЦЭМ!$A$34:$A$777,$A55,СВЦЭМ!$B$34:$B$777,J$47)+'СЕТ СН'!$G$9+СВЦЭМ!$D$10+'СЕТ СН'!$G$6-'СЕТ СН'!$G$19</f>
        <v>1250.6003251799998</v>
      </c>
      <c r="K55" s="35">
        <f>SUMIFS(СВЦЭМ!$C$34:$C$777,СВЦЭМ!$A$34:$A$777,$A55,СВЦЭМ!$B$34:$B$777,K$47)+'СЕТ СН'!$G$9+СВЦЭМ!$D$10+'СЕТ СН'!$G$6-'СЕТ СН'!$G$19</f>
        <v>1127.0576992000001</v>
      </c>
      <c r="L55" s="35">
        <f>SUMIFS(СВЦЭМ!$C$34:$C$777,СВЦЭМ!$A$34:$A$777,$A55,СВЦЭМ!$B$34:$B$777,L$47)+'СЕТ СН'!$G$9+СВЦЭМ!$D$10+'СЕТ СН'!$G$6-'СЕТ СН'!$G$19</f>
        <v>1057.4536176299998</v>
      </c>
      <c r="M55" s="35">
        <f>SUMIFS(СВЦЭМ!$C$34:$C$777,СВЦЭМ!$A$34:$A$777,$A55,СВЦЭМ!$B$34:$B$777,M$47)+'СЕТ СН'!$G$9+СВЦЭМ!$D$10+'СЕТ СН'!$G$6-'СЕТ СН'!$G$19</f>
        <v>1061.3510145400001</v>
      </c>
      <c r="N55" s="35">
        <f>SUMIFS(СВЦЭМ!$C$34:$C$777,СВЦЭМ!$A$34:$A$777,$A55,СВЦЭМ!$B$34:$B$777,N$47)+'СЕТ СН'!$G$9+СВЦЭМ!$D$10+'СЕТ СН'!$G$6-'СЕТ СН'!$G$19</f>
        <v>1070.1135588299999</v>
      </c>
      <c r="O55" s="35">
        <f>SUMIFS(СВЦЭМ!$C$34:$C$777,СВЦЭМ!$A$34:$A$777,$A55,СВЦЭМ!$B$34:$B$777,O$47)+'СЕТ СН'!$G$9+СВЦЭМ!$D$10+'СЕТ СН'!$G$6-'СЕТ СН'!$G$19</f>
        <v>1074.68020357</v>
      </c>
      <c r="P55" s="35">
        <f>SUMIFS(СВЦЭМ!$C$34:$C$777,СВЦЭМ!$A$34:$A$777,$A55,СВЦЭМ!$B$34:$B$777,P$47)+'СЕТ СН'!$G$9+СВЦЭМ!$D$10+'СЕТ СН'!$G$6-'СЕТ СН'!$G$19</f>
        <v>1078.2372436999999</v>
      </c>
      <c r="Q55" s="35">
        <f>SUMIFS(СВЦЭМ!$C$34:$C$777,СВЦЭМ!$A$34:$A$777,$A55,СВЦЭМ!$B$34:$B$777,Q$47)+'СЕТ СН'!$G$9+СВЦЭМ!$D$10+'СЕТ СН'!$G$6-'СЕТ СН'!$G$19</f>
        <v>1077.0458672999998</v>
      </c>
      <c r="R55" s="35">
        <f>SUMIFS(СВЦЭМ!$C$34:$C$777,СВЦЭМ!$A$34:$A$777,$A55,СВЦЭМ!$B$34:$B$777,R$47)+'СЕТ СН'!$G$9+СВЦЭМ!$D$10+'СЕТ СН'!$G$6-'СЕТ СН'!$G$19</f>
        <v>1075.15640764</v>
      </c>
      <c r="S55" s="35">
        <f>SUMIFS(СВЦЭМ!$C$34:$C$777,СВЦЭМ!$A$34:$A$777,$A55,СВЦЭМ!$B$34:$B$777,S$47)+'СЕТ СН'!$G$9+СВЦЭМ!$D$10+'СЕТ СН'!$G$6-'СЕТ СН'!$G$19</f>
        <v>1077.1624779599999</v>
      </c>
      <c r="T55" s="35">
        <f>SUMIFS(СВЦЭМ!$C$34:$C$777,СВЦЭМ!$A$34:$A$777,$A55,СВЦЭМ!$B$34:$B$777,T$47)+'СЕТ СН'!$G$9+СВЦЭМ!$D$10+'СЕТ СН'!$G$6-'СЕТ СН'!$G$19</f>
        <v>1062.58676096</v>
      </c>
      <c r="U55" s="35">
        <f>SUMIFS(СВЦЭМ!$C$34:$C$777,СВЦЭМ!$A$34:$A$777,$A55,СВЦЭМ!$B$34:$B$777,U$47)+'СЕТ СН'!$G$9+СВЦЭМ!$D$10+'СЕТ СН'!$G$6-'СЕТ СН'!$G$19</f>
        <v>1057.9732075500001</v>
      </c>
      <c r="V55" s="35">
        <f>SUMIFS(СВЦЭМ!$C$34:$C$777,СВЦЭМ!$A$34:$A$777,$A55,СВЦЭМ!$B$34:$B$777,V$47)+'СЕТ СН'!$G$9+СВЦЭМ!$D$10+'СЕТ СН'!$G$6-'СЕТ СН'!$G$19</f>
        <v>1041.8435998599998</v>
      </c>
      <c r="W55" s="35">
        <f>SUMIFS(СВЦЭМ!$C$34:$C$777,СВЦЭМ!$A$34:$A$777,$A55,СВЦЭМ!$B$34:$B$777,W$47)+'СЕТ СН'!$G$9+СВЦЭМ!$D$10+'СЕТ СН'!$G$6-'СЕТ СН'!$G$19</f>
        <v>1079.68676022</v>
      </c>
      <c r="X55" s="35">
        <f>SUMIFS(СВЦЭМ!$C$34:$C$777,СВЦЭМ!$A$34:$A$777,$A55,СВЦЭМ!$B$34:$B$777,X$47)+'СЕТ СН'!$G$9+СВЦЭМ!$D$10+'СЕТ СН'!$G$6-'СЕТ СН'!$G$19</f>
        <v>1198.4358720599998</v>
      </c>
      <c r="Y55" s="35">
        <f>SUMIFS(СВЦЭМ!$C$34:$C$777,СВЦЭМ!$A$34:$A$777,$A55,СВЦЭМ!$B$34:$B$777,Y$47)+'СЕТ СН'!$G$9+СВЦЭМ!$D$10+'СЕТ СН'!$G$6-'СЕТ СН'!$G$19</f>
        <v>1256.2554917699999</v>
      </c>
    </row>
    <row r="56" spans="1:25" ht="15.75" x14ac:dyDescent="0.2">
      <c r="A56" s="34">
        <f t="shared" si="1"/>
        <v>42864</v>
      </c>
      <c r="B56" s="35">
        <f>SUMIFS(СВЦЭМ!$C$34:$C$777,СВЦЭМ!$A$34:$A$777,$A56,СВЦЭМ!$B$34:$B$777,B$47)+'СЕТ СН'!$G$9+СВЦЭМ!$D$10+'СЕТ СН'!$G$6-'СЕТ СН'!$G$19</f>
        <v>1329.80072208</v>
      </c>
      <c r="C56" s="35">
        <f>SUMIFS(СВЦЭМ!$C$34:$C$777,СВЦЭМ!$A$34:$A$777,$A56,СВЦЭМ!$B$34:$B$777,C$47)+'СЕТ СН'!$G$9+СВЦЭМ!$D$10+'СЕТ СН'!$G$6-'СЕТ СН'!$G$19</f>
        <v>1342.5067079</v>
      </c>
      <c r="D56" s="35">
        <f>SUMIFS(СВЦЭМ!$C$34:$C$777,СВЦЭМ!$A$34:$A$777,$A56,СВЦЭМ!$B$34:$B$777,D$47)+'СЕТ СН'!$G$9+СВЦЭМ!$D$10+'СЕТ СН'!$G$6-'СЕТ СН'!$G$19</f>
        <v>1438.1340418499999</v>
      </c>
      <c r="E56" s="35">
        <f>SUMIFS(СВЦЭМ!$C$34:$C$777,СВЦЭМ!$A$34:$A$777,$A56,СВЦЭМ!$B$34:$B$777,E$47)+'СЕТ СН'!$G$9+СВЦЭМ!$D$10+'СЕТ СН'!$G$6-'СЕТ СН'!$G$19</f>
        <v>1457.7529863899999</v>
      </c>
      <c r="F56" s="35">
        <f>SUMIFS(СВЦЭМ!$C$34:$C$777,СВЦЭМ!$A$34:$A$777,$A56,СВЦЭМ!$B$34:$B$777,F$47)+'СЕТ СН'!$G$9+СВЦЭМ!$D$10+'СЕТ СН'!$G$6-'СЕТ СН'!$G$19</f>
        <v>1462.2246851800001</v>
      </c>
      <c r="G56" s="35">
        <f>SUMIFS(СВЦЭМ!$C$34:$C$777,СВЦЭМ!$A$34:$A$777,$A56,СВЦЭМ!$B$34:$B$777,G$47)+'СЕТ СН'!$G$9+СВЦЭМ!$D$10+'СЕТ СН'!$G$6-'СЕТ СН'!$G$19</f>
        <v>1446.7717629099998</v>
      </c>
      <c r="H56" s="35">
        <f>SUMIFS(СВЦЭМ!$C$34:$C$777,СВЦЭМ!$A$34:$A$777,$A56,СВЦЭМ!$B$34:$B$777,H$47)+'СЕТ СН'!$G$9+СВЦЭМ!$D$10+'СЕТ СН'!$G$6-'СЕТ СН'!$G$19</f>
        <v>1455.50715412</v>
      </c>
      <c r="I56" s="35">
        <f>SUMIFS(СВЦЭМ!$C$34:$C$777,СВЦЭМ!$A$34:$A$777,$A56,СВЦЭМ!$B$34:$B$777,I$47)+'СЕТ СН'!$G$9+СВЦЭМ!$D$10+'СЕТ СН'!$G$6-'СЕТ СН'!$G$19</f>
        <v>1360.6101391500001</v>
      </c>
      <c r="J56" s="35">
        <f>SUMIFS(СВЦЭМ!$C$34:$C$777,СВЦЭМ!$A$34:$A$777,$A56,СВЦЭМ!$B$34:$B$777,J$47)+'СЕТ СН'!$G$9+СВЦЭМ!$D$10+'СЕТ СН'!$G$6-'СЕТ СН'!$G$19</f>
        <v>1253.5969202699998</v>
      </c>
      <c r="K56" s="35">
        <f>SUMIFS(СВЦЭМ!$C$34:$C$777,СВЦЭМ!$A$34:$A$777,$A56,СВЦЭМ!$B$34:$B$777,K$47)+'СЕТ СН'!$G$9+СВЦЭМ!$D$10+'СЕТ СН'!$G$6-'СЕТ СН'!$G$19</f>
        <v>1119.3744774900001</v>
      </c>
      <c r="L56" s="35">
        <f>SUMIFS(СВЦЭМ!$C$34:$C$777,СВЦЭМ!$A$34:$A$777,$A56,СВЦЭМ!$B$34:$B$777,L$47)+'СЕТ СН'!$G$9+СВЦЭМ!$D$10+'СЕТ СН'!$G$6-'СЕТ СН'!$G$19</f>
        <v>1046.1239041200001</v>
      </c>
      <c r="M56" s="35">
        <f>SUMIFS(СВЦЭМ!$C$34:$C$777,СВЦЭМ!$A$34:$A$777,$A56,СВЦЭМ!$B$34:$B$777,M$47)+'СЕТ СН'!$G$9+СВЦЭМ!$D$10+'СЕТ СН'!$G$6-'СЕТ СН'!$G$19</f>
        <v>1052.4386329599999</v>
      </c>
      <c r="N56" s="35">
        <f>SUMIFS(СВЦЭМ!$C$34:$C$777,СВЦЭМ!$A$34:$A$777,$A56,СВЦЭМ!$B$34:$B$777,N$47)+'СЕТ СН'!$G$9+СВЦЭМ!$D$10+'СЕТ СН'!$G$6-'СЕТ СН'!$G$19</f>
        <v>1058.8683549799998</v>
      </c>
      <c r="O56" s="35">
        <f>SUMIFS(СВЦЭМ!$C$34:$C$777,СВЦЭМ!$A$34:$A$777,$A56,СВЦЭМ!$B$34:$B$777,O$47)+'СЕТ СН'!$G$9+СВЦЭМ!$D$10+'СЕТ СН'!$G$6-'СЕТ СН'!$G$19</f>
        <v>1070.9282174699999</v>
      </c>
      <c r="P56" s="35">
        <f>SUMIFS(СВЦЭМ!$C$34:$C$777,СВЦЭМ!$A$34:$A$777,$A56,СВЦЭМ!$B$34:$B$777,P$47)+'СЕТ СН'!$G$9+СВЦЭМ!$D$10+'СЕТ СН'!$G$6-'СЕТ СН'!$G$19</f>
        <v>1081.37621463</v>
      </c>
      <c r="Q56" s="35">
        <f>SUMIFS(СВЦЭМ!$C$34:$C$777,СВЦЭМ!$A$34:$A$777,$A56,СВЦЭМ!$B$34:$B$777,Q$47)+'СЕТ СН'!$G$9+СВЦЭМ!$D$10+'СЕТ СН'!$G$6-'СЕТ СН'!$G$19</f>
        <v>1088.6990192600001</v>
      </c>
      <c r="R56" s="35">
        <f>SUMIFS(СВЦЭМ!$C$34:$C$777,СВЦЭМ!$A$34:$A$777,$A56,СВЦЭМ!$B$34:$B$777,R$47)+'СЕТ СН'!$G$9+СВЦЭМ!$D$10+'СЕТ СН'!$G$6-'СЕТ СН'!$G$19</f>
        <v>1091.8143204200001</v>
      </c>
      <c r="S56" s="35">
        <f>SUMIFS(СВЦЭМ!$C$34:$C$777,СВЦЭМ!$A$34:$A$777,$A56,СВЦЭМ!$B$34:$B$777,S$47)+'СЕТ СН'!$G$9+СВЦЭМ!$D$10+'СЕТ СН'!$G$6-'СЕТ СН'!$G$19</f>
        <v>1086.6290210799998</v>
      </c>
      <c r="T56" s="35">
        <f>SUMIFS(СВЦЭМ!$C$34:$C$777,СВЦЭМ!$A$34:$A$777,$A56,СВЦЭМ!$B$34:$B$777,T$47)+'СЕТ СН'!$G$9+СВЦЭМ!$D$10+'СЕТ СН'!$G$6-'СЕТ СН'!$G$19</f>
        <v>1072.2681690499999</v>
      </c>
      <c r="U56" s="35">
        <f>SUMIFS(СВЦЭМ!$C$34:$C$777,СВЦЭМ!$A$34:$A$777,$A56,СВЦЭМ!$B$34:$B$777,U$47)+'СЕТ СН'!$G$9+СВЦЭМ!$D$10+'СЕТ СН'!$G$6-'СЕТ СН'!$G$19</f>
        <v>1052.1539613800001</v>
      </c>
      <c r="V56" s="35">
        <f>SUMIFS(СВЦЭМ!$C$34:$C$777,СВЦЭМ!$A$34:$A$777,$A56,СВЦЭМ!$B$34:$B$777,V$47)+'СЕТ СН'!$G$9+СВЦЭМ!$D$10+'СЕТ СН'!$G$6-'СЕТ СН'!$G$19</f>
        <v>1022.34920556</v>
      </c>
      <c r="W56" s="35">
        <f>SUMIFS(СВЦЭМ!$C$34:$C$777,СВЦЭМ!$A$34:$A$777,$A56,СВЦЭМ!$B$34:$B$777,W$47)+'СЕТ СН'!$G$9+СВЦЭМ!$D$10+'СЕТ СН'!$G$6-'СЕТ СН'!$G$19</f>
        <v>1056.75251338</v>
      </c>
      <c r="X56" s="35">
        <f>SUMIFS(СВЦЭМ!$C$34:$C$777,СВЦЭМ!$A$34:$A$777,$A56,СВЦЭМ!$B$34:$B$777,X$47)+'СЕТ СН'!$G$9+СВЦЭМ!$D$10+'СЕТ СН'!$G$6-'СЕТ СН'!$G$19</f>
        <v>1160.88831626</v>
      </c>
      <c r="Y56" s="35">
        <f>SUMIFS(СВЦЭМ!$C$34:$C$777,СВЦЭМ!$A$34:$A$777,$A56,СВЦЭМ!$B$34:$B$777,Y$47)+'СЕТ СН'!$G$9+СВЦЭМ!$D$10+'СЕТ СН'!$G$6-'СЕТ СН'!$G$19</f>
        <v>1251.54601022</v>
      </c>
    </row>
    <row r="57" spans="1:25" ht="15.75" x14ac:dyDescent="0.2">
      <c r="A57" s="34">
        <f t="shared" si="1"/>
        <v>42865</v>
      </c>
      <c r="B57" s="35">
        <f>SUMIFS(СВЦЭМ!$C$34:$C$777,СВЦЭМ!$A$34:$A$777,$A57,СВЦЭМ!$B$34:$B$777,B$47)+'СЕТ СН'!$G$9+СВЦЭМ!$D$10+'СЕТ СН'!$G$6-'СЕТ СН'!$G$19</f>
        <v>1304.18047858</v>
      </c>
      <c r="C57" s="35">
        <f>SUMIFS(СВЦЭМ!$C$34:$C$777,СВЦЭМ!$A$34:$A$777,$A57,СВЦЭМ!$B$34:$B$777,C$47)+'СЕТ СН'!$G$9+СВЦЭМ!$D$10+'СЕТ СН'!$G$6-'СЕТ СН'!$G$19</f>
        <v>1329.1020302900001</v>
      </c>
      <c r="D57" s="35">
        <f>SUMIFS(СВЦЭМ!$C$34:$C$777,СВЦЭМ!$A$34:$A$777,$A57,СВЦЭМ!$B$34:$B$777,D$47)+'СЕТ СН'!$G$9+СВЦЭМ!$D$10+'СЕТ СН'!$G$6-'СЕТ СН'!$G$19</f>
        <v>1421.1692171499999</v>
      </c>
      <c r="E57" s="35">
        <f>SUMIFS(СВЦЭМ!$C$34:$C$777,СВЦЭМ!$A$34:$A$777,$A57,СВЦЭМ!$B$34:$B$777,E$47)+'СЕТ СН'!$G$9+СВЦЭМ!$D$10+'СЕТ СН'!$G$6-'СЕТ СН'!$G$19</f>
        <v>1451.2951826399999</v>
      </c>
      <c r="F57" s="35">
        <f>SUMIFS(СВЦЭМ!$C$34:$C$777,СВЦЭМ!$A$34:$A$777,$A57,СВЦЭМ!$B$34:$B$777,F$47)+'СЕТ СН'!$G$9+СВЦЭМ!$D$10+'СЕТ СН'!$G$6-'СЕТ СН'!$G$19</f>
        <v>1453.3942091200001</v>
      </c>
      <c r="G57" s="35">
        <f>SUMIFS(СВЦЭМ!$C$34:$C$777,СВЦЭМ!$A$34:$A$777,$A57,СВЦЭМ!$B$34:$B$777,G$47)+'СЕТ СН'!$G$9+СВЦЭМ!$D$10+'СЕТ СН'!$G$6-'СЕТ СН'!$G$19</f>
        <v>1442.05332047</v>
      </c>
      <c r="H57" s="35">
        <f>SUMIFS(СВЦЭМ!$C$34:$C$777,СВЦЭМ!$A$34:$A$777,$A57,СВЦЭМ!$B$34:$B$777,H$47)+'СЕТ СН'!$G$9+СВЦЭМ!$D$10+'СЕТ СН'!$G$6-'СЕТ СН'!$G$19</f>
        <v>1449.0158433699999</v>
      </c>
      <c r="I57" s="35">
        <f>SUMIFS(СВЦЭМ!$C$34:$C$777,СВЦЭМ!$A$34:$A$777,$A57,СВЦЭМ!$B$34:$B$777,I$47)+'СЕТ СН'!$G$9+СВЦЭМ!$D$10+'СЕТ СН'!$G$6-'СЕТ СН'!$G$19</f>
        <v>1319.10924557</v>
      </c>
      <c r="J57" s="35">
        <f>SUMIFS(СВЦЭМ!$C$34:$C$777,СВЦЭМ!$A$34:$A$777,$A57,СВЦЭМ!$B$34:$B$777,J$47)+'СЕТ СН'!$G$9+СВЦЭМ!$D$10+'СЕТ СН'!$G$6-'СЕТ СН'!$G$19</f>
        <v>1221.3656866000001</v>
      </c>
      <c r="K57" s="35">
        <f>SUMIFS(СВЦЭМ!$C$34:$C$777,СВЦЭМ!$A$34:$A$777,$A57,СВЦЭМ!$B$34:$B$777,K$47)+'СЕТ СН'!$G$9+СВЦЭМ!$D$10+'СЕТ СН'!$G$6-'СЕТ СН'!$G$19</f>
        <v>1120.1369665899997</v>
      </c>
      <c r="L57" s="35">
        <f>SUMIFS(СВЦЭМ!$C$34:$C$777,СВЦЭМ!$A$34:$A$777,$A57,СВЦЭМ!$B$34:$B$777,L$47)+'СЕТ СН'!$G$9+СВЦЭМ!$D$10+'СЕТ СН'!$G$6-'СЕТ СН'!$G$19</f>
        <v>1055.95259569</v>
      </c>
      <c r="M57" s="35">
        <f>SUMIFS(СВЦЭМ!$C$34:$C$777,СВЦЭМ!$A$34:$A$777,$A57,СВЦЭМ!$B$34:$B$777,M$47)+'СЕТ СН'!$G$9+СВЦЭМ!$D$10+'СЕТ СН'!$G$6-'СЕТ СН'!$G$19</f>
        <v>1054.3437812100001</v>
      </c>
      <c r="N57" s="35">
        <f>SUMIFS(СВЦЭМ!$C$34:$C$777,СВЦЭМ!$A$34:$A$777,$A57,СВЦЭМ!$B$34:$B$777,N$47)+'СЕТ СН'!$G$9+СВЦЭМ!$D$10+'СЕТ СН'!$G$6-'СЕТ СН'!$G$19</f>
        <v>1060.0548923599999</v>
      </c>
      <c r="O57" s="35">
        <f>SUMIFS(СВЦЭМ!$C$34:$C$777,СВЦЭМ!$A$34:$A$777,$A57,СВЦЭМ!$B$34:$B$777,O$47)+'СЕТ СН'!$G$9+СВЦЭМ!$D$10+'СЕТ СН'!$G$6-'СЕТ СН'!$G$19</f>
        <v>1070.2617172400001</v>
      </c>
      <c r="P57" s="35">
        <f>SUMIFS(СВЦЭМ!$C$34:$C$777,СВЦЭМ!$A$34:$A$777,$A57,СВЦЭМ!$B$34:$B$777,P$47)+'СЕТ СН'!$G$9+СВЦЭМ!$D$10+'СЕТ СН'!$G$6-'СЕТ СН'!$G$19</f>
        <v>1067.60616594</v>
      </c>
      <c r="Q57" s="35">
        <f>SUMIFS(СВЦЭМ!$C$34:$C$777,СВЦЭМ!$A$34:$A$777,$A57,СВЦЭМ!$B$34:$B$777,Q$47)+'СЕТ СН'!$G$9+СВЦЭМ!$D$10+'СЕТ СН'!$G$6-'СЕТ СН'!$G$19</f>
        <v>1074.33057229</v>
      </c>
      <c r="R57" s="35">
        <f>SUMIFS(СВЦЭМ!$C$34:$C$777,СВЦЭМ!$A$34:$A$777,$A57,СВЦЭМ!$B$34:$B$777,R$47)+'СЕТ СН'!$G$9+СВЦЭМ!$D$10+'СЕТ СН'!$G$6-'СЕТ СН'!$G$19</f>
        <v>1078.8490254900003</v>
      </c>
      <c r="S57" s="35">
        <f>SUMIFS(СВЦЭМ!$C$34:$C$777,СВЦЭМ!$A$34:$A$777,$A57,СВЦЭМ!$B$34:$B$777,S$47)+'СЕТ СН'!$G$9+СВЦЭМ!$D$10+'СЕТ СН'!$G$6-'СЕТ СН'!$G$19</f>
        <v>1077.5716514700002</v>
      </c>
      <c r="T57" s="35">
        <f>SUMIFS(СВЦЭМ!$C$34:$C$777,СВЦЭМ!$A$34:$A$777,$A57,СВЦЭМ!$B$34:$B$777,T$47)+'СЕТ СН'!$G$9+СВЦЭМ!$D$10+'СЕТ СН'!$G$6-'СЕТ СН'!$G$19</f>
        <v>1079.5749309799999</v>
      </c>
      <c r="U57" s="35">
        <f>SUMIFS(СВЦЭМ!$C$34:$C$777,СВЦЭМ!$A$34:$A$777,$A57,СВЦЭМ!$B$34:$B$777,U$47)+'СЕТ СН'!$G$9+СВЦЭМ!$D$10+'СЕТ СН'!$G$6-'СЕТ СН'!$G$19</f>
        <v>1075.67638025</v>
      </c>
      <c r="V57" s="35">
        <f>SUMIFS(СВЦЭМ!$C$34:$C$777,СВЦЭМ!$A$34:$A$777,$A57,СВЦЭМ!$B$34:$B$777,V$47)+'СЕТ СН'!$G$9+СВЦЭМ!$D$10+'СЕТ СН'!$G$6-'СЕТ СН'!$G$19</f>
        <v>1052.06604513</v>
      </c>
      <c r="W57" s="35">
        <f>SUMIFS(СВЦЭМ!$C$34:$C$777,СВЦЭМ!$A$34:$A$777,$A57,СВЦЭМ!$B$34:$B$777,W$47)+'СЕТ СН'!$G$9+СВЦЭМ!$D$10+'СЕТ СН'!$G$6-'СЕТ СН'!$G$19</f>
        <v>1102.96965662</v>
      </c>
      <c r="X57" s="35">
        <f>SUMIFS(СВЦЭМ!$C$34:$C$777,СВЦЭМ!$A$34:$A$777,$A57,СВЦЭМ!$B$34:$B$777,X$47)+'СЕТ СН'!$G$9+СВЦЭМ!$D$10+'СЕТ СН'!$G$6-'СЕТ СН'!$G$19</f>
        <v>1205.58078699</v>
      </c>
      <c r="Y57" s="35">
        <f>SUMIFS(СВЦЭМ!$C$34:$C$777,СВЦЭМ!$A$34:$A$777,$A57,СВЦЭМ!$B$34:$B$777,Y$47)+'СЕТ СН'!$G$9+СВЦЭМ!$D$10+'СЕТ СН'!$G$6-'СЕТ СН'!$G$19</f>
        <v>1251.73212844</v>
      </c>
    </row>
    <row r="58" spans="1:25" ht="15.75" x14ac:dyDescent="0.2">
      <c r="A58" s="34">
        <f t="shared" si="1"/>
        <v>42866</v>
      </c>
      <c r="B58" s="35">
        <f>SUMIFS(СВЦЭМ!$C$34:$C$777,СВЦЭМ!$A$34:$A$777,$A58,СВЦЭМ!$B$34:$B$777,B$47)+'СЕТ СН'!$G$9+СВЦЭМ!$D$10+'СЕТ СН'!$G$6-'СЕТ СН'!$G$19</f>
        <v>1271.1488313499999</v>
      </c>
      <c r="C58" s="35">
        <f>SUMIFS(СВЦЭМ!$C$34:$C$777,СВЦЭМ!$A$34:$A$777,$A58,СВЦЭМ!$B$34:$B$777,C$47)+'СЕТ СН'!$G$9+СВЦЭМ!$D$10+'СЕТ СН'!$G$6-'СЕТ СН'!$G$19</f>
        <v>1336.8891529799998</v>
      </c>
      <c r="D58" s="35">
        <f>SUMIFS(СВЦЭМ!$C$34:$C$777,СВЦЭМ!$A$34:$A$777,$A58,СВЦЭМ!$B$34:$B$777,D$47)+'СЕТ СН'!$G$9+СВЦЭМ!$D$10+'СЕТ СН'!$G$6-'СЕТ СН'!$G$19</f>
        <v>1458.81979598</v>
      </c>
      <c r="E58" s="35">
        <f>SUMIFS(СВЦЭМ!$C$34:$C$777,СВЦЭМ!$A$34:$A$777,$A58,СВЦЭМ!$B$34:$B$777,E$47)+'СЕТ СН'!$G$9+СВЦЭМ!$D$10+'СЕТ СН'!$G$6-'СЕТ СН'!$G$19</f>
        <v>1462.1502459499998</v>
      </c>
      <c r="F58" s="35">
        <f>SUMIFS(СВЦЭМ!$C$34:$C$777,СВЦЭМ!$A$34:$A$777,$A58,СВЦЭМ!$B$34:$B$777,F$47)+'СЕТ СН'!$G$9+СВЦЭМ!$D$10+'СЕТ СН'!$G$6-'СЕТ СН'!$G$19</f>
        <v>1449.3750249499999</v>
      </c>
      <c r="G58" s="35">
        <f>SUMIFS(СВЦЭМ!$C$34:$C$777,СВЦЭМ!$A$34:$A$777,$A58,СВЦЭМ!$B$34:$B$777,G$47)+'СЕТ СН'!$G$9+СВЦЭМ!$D$10+'СЕТ СН'!$G$6-'СЕТ СН'!$G$19</f>
        <v>1455.4829120499999</v>
      </c>
      <c r="H58" s="35">
        <f>SUMIFS(СВЦЭМ!$C$34:$C$777,СВЦЭМ!$A$34:$A$777,$A58,СВЦЭМ!$B$34:$B$777,H$47)+'СЕТ СН'!$G$9+СВЦЭМ!$D$10+'СЕТ СН'!$G$6-'СЕТ СН'!$G$19</f>
        <v>1468.1161121499999</v>
      </c>
      <c r="I58" s="35">
        <f>SUMIFS(СВЦЭМ!$C$34:$C$777,СВЦЭМ!$A$34:$A$777,$A58,СВЦЭМ!$B$34:$B$777,I$47)+'СЕТ СН'!$G$9+СВЦЭМ!$D$10+'СЕТ СН'!$G$6-'СЕТ СН'!$G$19</f>
        <v>1352.3266524699998</v>
      </c>
      <c r="J58" s="35">
        <f>SUMIFS(СВЦЭМ!$C$34:$C$777,СВЦЭМ!$A$34:$A$777,$A58,СВЦЭМ!$B$34:$B$777,J$47)+'СЕТ СН'!$G$9+СВЦЭМ!$D$10+'СЕТ СН'!$G$6-'СЕТ СН'!$G$19</f>
        <v>1236.1213617200001</v>
      </c>
      <c r="K58" s="35">
        <f>SUMIFS(СВЦЭМ!$C$34:$C$777,СВЦЭМ!$A$34:$A$777,$A58,СВЦЭМ!$B$34:$B$777,K$47)+'СЕТ СН'!$G$9+СВЦЭМ!$D$10+'СЕТ СН'!$G$6-'СЕТ СН'!$G$19</f>
        <v>1122.3993250600001</v>
      </c>
      <c r="L58" s="35">
        <f>SUMIFS(СВЦЭМ!$C$34:$C$777,СВЦЭМ!$A$34:$A$777,$A58,СВЦЭМ!$B$34:$B$777,L$47)+'СЕТ СН'!$G$9+СВЦЭМ!$D$10+'СЕТ СН'!$G$6-'СЕТ СН'!$G$19</f>
        <v>1057.75829264</v>
      </c>
      <c r="M58" s="35">
        <f>SUMIFS(СВЦЭМ!$C$34:$C$777,СВЦЭМ!$A$34:$A$777,$A58,СВЦЭМ!$B$34:$B$777,M$47)+'СЕТ СН'!$G$9+СВЦЭМ!$D$10+'СЕТ СН'!$G$6-'СЕТ СН'!$G$19</f>
        <v>1068.7251527200001</v>
      </c>
      <c r="N58" s="35">
        <f>SUMIFS(СВЦЭМ!$C$34:$C$777,СВЦЭМ!$A$34:$A$777,$A58,СВЦЭМ!$B$34:$B$777,N$47)+'СЕТ СН'!$G$9+СВЦЭМ!$D$10+'СЕТ СН'!$G$6-'СЕТ СН'!$G$19</f>
        <v>1076.3334778200001</v>
      </c>
      <c r="O58" s="35">
        <f>SUMIFS(СВЦЭМ!$C$34:$C$777,СВЦЭМ!$A$34:$A$777,$A58,СВЦЭМ!$B$34:$B$777,O$47)+'СЕТ СН'!$G$9+СВЦЭМ!$D$10+'СЕТ СН'!$G$6-'СЕТ СН'!$G$19</f>
        <v>1079.2141781199998</v>
      </c>
      <c r="P58" s="35">
        <f>SUMIFS(СВЦЭМ!$C$34:$C$777,СВЦЭМ!$A$34:$A$777,$A58,СВЦЭМ!$B$34:$B$777,P$47)+'СЕТ СН'!$G$9+СВЦЭМ!$D$10+'СЕТ СН'!$G$6-'СЕТ СН'!$G$19</f>
        <v>1093.1627437900001</v>
      </c>
      <c r="Q58" s="35">
        <f>SUMIFS(СВЦЭМ!$C$34:$C$777,СВЦЭМ!$A$34:$A$777,$A58,СВЦЭМ!$B$34:$B$777,Q$47)+'СЕТ СН'!$G$9+СВЦЭМ!$D$10+'СЕТ СН'!$G$6-'СЕТ СН'!$G$19</f>
        <v>1092.01531329</v>
      </c>
      <c r="R58" s="35">
        <f>SUMIFS(СВЦЭМ!$C$34:$C$777,СВЦЭМ!$A$34:$A$777,$A58,СВЦЭМ!$B$34:$B$777,R$47)+'СЕТ СН'!$G$9+СВЦЭМ!$D$10+'СЕТ СН'!$G$6-'СЕТ СН'!$G$19</f>
        <v>1100.4022333299999</v>
      </c>
      <c r="S58" s="35">
        <f>SUMIFS(СВЦЭМ!$C$34:$C$777,СВЦЭМ!$A$34:$A$777,$A58,СВЦЭМ!$B$34:$B$777,S$47)+'СЕТ СН'!$G$9+СВЦЭМ!$D$10+'СЕТ СН'!$G$6-'СЕТ СН'!$G$19</f>
        <v>1094.3929395300001</v>
      </c>
      <c r="T58" s="35">
        <f>SUMIFS(СВЦЭМ!$C$34:$C$777,СВЦЭМ!$A$34:$A$777,$A58,СВЦЭМ!$B$34:$B$777,T$47)+'СЕТ СН'!$G$9+СВЦЭМ!$D$10+'СЕТ СН'!$G$6-'СЕТ СН'!$G$19</f>
        <v>1083.3380025699998</v>
      </c>
      <c r="U58" s="35">
        <f>SUMIFS(СВЦЭМ!$C$34:$C$777,СВЦЭМ!$A$34:$A$777,$A58,СВЦЭМ!$B$34:$B$777,U$47)+'СЕТ СН'!$G$9+СВЦЭМ!$D$10+'СЕТ СН'!$G$6-'СЕТ СН'!$G$19</f>
        <v>1073.06227689</v>
      </c>
      <c r="V58" s="35">
        <f>SUMIFS(СВЦЭМ!$C$34:$C$777,СВЦЭМ!$A$34:$A$777,$A58,СВЦЭМ!$B$34:$B$777,V$47)+'СЕТ СН'!$G$9+СВЦЭМ!$D$10+'СЕТ СН'!$G$6-'СЕТ СН'!$G$19</f>
        <v>1049.82278071</v>
      </c>
      <c r="W58" s="35">
        <f>SUMIFS(СВЦЭМ!$C$34:$C$777,СВЦЭМ!$A$34:$A$777,$A58,СВЦЭМ!$B$34:$B$777,W$47)+'СЕТ СН'!$G$9+СВЦЭМ!$D$10+'СЕТ СН'!$G$6-'СЕТ СН'!$G$19</f>
        <v>1095.0887924499998</v>
      </c>
      <c r="X58" s="35">
        <f>SUMIFS(СВЦЭМ!$C$34:$C$777,СВЦЭМ!$A$34:$A$777,$A58,СВЦЭМ!$B$34:$B$777,X$47)+'СЕТ СН'!$G$9+СВЦЭМ!$D$10+'СЕТ СН'!$G$6-'СЕТ СН'!$G$19</f>
        <v>1213.90931228</v>
      </c>
      <c r="Y58" s="35">
        <f>SUMIFS(СВЦЭМ!$C$34:$C$777,СВЦЭМ!$A$34:$A$777,$A58,СВЦЭМ!$B$34:$B$777,Y$47)+'СЕТ СН'!$G$9+СВЦЭМ!$D$10+'СЕТ СН'!$G$6-'СЕТ СН'!$G$19</f>
        <v>1250.9873690899999</v>
      </c>
    </row>
    <row r="59" spans="1:25" ht="15.75" x14ac:dyDescent="0.2">
      <c r="A59" s="34">
        <f t="shared" si="1"/>
        <v>42867</v>
      </c>
      <c r="B59" s="35">
        <f>SUMIFS(СВЦЭМ!$C$34:$C$777,СВЦЭМ!$A$34:$A$777,$A59,СВЦЭМ!$B$34:$B$777,B$47)+'СЕТ СН'!$G$9+СВЦЭМ!$D$10+'СЕТ СН'!$G$6-'СЕТ СН'!$G$19</f>
        <v>1331.5181388199999</v>
      </c>
      <c r="C59" s="35">
        <f>SUMIFS(СВЦЭМ!$C$34:$C$777,СВЦЭМ!$A$34:$A$777,$A59,СВЦЭМ!$B$34:$B$777,C$47)+'СЕТ СН'!$G$9+СВЦЭМ!$D$10+'СЕТ СН'!$G$6-'СЕТ СН'!$G$19</f>
        <v>1355.6656984199999</v>
      </c>
      <c r="D59" s="35">
        <f>SUMIFS(СВЦЭМ!$C$34:$C$777,СВЦЭМ!$A$34:$A$777,$A59,СВЦЭМ!$B$34:$B$777,D$47)+'СЕТ СН'!$G$9+СВЦЭМ!$D$10+'СЕТ СН'!$G$6-'СЕТ СН'!$G$19</f>
        <v>1317.8728860900001</v>
      </c>
      <c r="E59" s="35">
        <f>SUMIFS(СВЦЭМ!$C$34:$C$777,СВЦЭМ!$A$34:$A$777,$A59,СВЦЭМ!$B$34:$B$777,E$47)+'СЕТ СН'!$G$9+СВЦЭМ!$D$10+'СЕТ СН'!$G$6-'СЕТ СН'!$G$19</f>
        <v>1323.6900001599997</v>
      </c>
      <c r="F59" s="35">
        <f>SUMIFS(СВЦЭМ!$C$34:$C$777,СВЦЭМ!$A$34:$A$777,$A59,СВЦЭМ!$B$34:$B$777,F$47)+'СЕТ СН'!$G$9+СВЦЭМ!$D$10+'СЕТ СН'!$G$6-'СЕТ СН'!$G$19</f>
        <v>1323.4387318999998</v>
      </c>
      <c r="G59" s="35">
        <f>SUMIFS(СВЦЭМ!$C$34:$C$777,СВЦЭМ!$A$34:$A$777,$A59,СВЦЭМ!$B$34:$B$777,G$47)+'СЕТ СН'!$G$9+СВЦЭМ!$D$10+'СЕТ СН'!$G$6-'СЕТ СН'!$G$19</f>
        <v>1301.4017451</v>
      </c>
      <c r="H59" s="35">
        <f>SUMIFS(СВЦЭМ!$C$34:$C$777,СВЦЭМ!$A$34:$A$777,$A59,СВЦЭМ!$B$34:$B$777,H$47)+'СЕТ СН'!$G$9+СВЦЭМ!$D$10+'СЕТ СН'!$G$6-'СЕТ СН'!$G$19</f>
        <v>1228.1283118699998</v>
      </c>
      <c r="I59" s="35">
        <f>SUMIFS(СВЦЭМ!$C$34:$C$777,СВЦЭМ!$A$34:$A$777,$A59,СВЦЭМ!$B$34:$B$777,I$47)+'СЕТ СН'!$G$9+СВЦЭМ!$D$10+'СЕТ СН'!$G$6-'СЕТ СН'!$G$19</f>
        <v>1169.91119643</v>
      </c>
      <c r="J59" s="35">
        <f>SUMIFS(СВЦЭМ!$C$34:$C$777,СВЦЭМ!$A$34:$A$777,$A59,СВЦЭМ!$B$34:$B$777,J$47)+'СЕТ СН'!$G$9+СВЦЭМ!$D$10+'СЕТ СН'!$G$6-'СЕТ СН'!$G$19</f>
        <v>1141.1716416899999</v>
      </c>
      <c r="K59" s="35">
        <f>SUMIFS(СВЦЭМ!$C$34:$C$777,СВЦЭМ!$A$34:$A$777,$A59,СВЦЭМ!$B$34:$B$777,K$47)+'СЕТ СН'!$G$9+СВЦЭМ!$D$10+'СЕТ СН'!$G$6-'СЕТ СН'!$G$19</f>
        <v>1117.3454005999997</v>
      </c>
      <c r="L59" s="35">
        <f>SUMIFS(СВЦЭМ!$C$34:$C$777,СВЦЭМ!$A$34:$A$777,$A59,СВЦЭМ!$B$34:$B$777,L$47)+'СЕТ СН'!$G$9+СВЦЭМ!$D$10+'СЕТ СН'!$G$6-'СЕТ СН'!$G$19</f>
        <v>1109.1916889499998</v>
      </c>
      <c r="M59" s="35">
        <f>SUMIFS(СВЦЭМ!$C$34:$C$777,СВЦЭМ!$A$34:$A$777,$A59,СВЦЭМ!$B$34:$B$777,M$47)+'СЕТ СН'!$G$9+СВЦЭМ!$D$10+'СЕТ СН'!$G$6-'СЕТ СН'!$G$19</f>
        <v>1132.3268628800001</v>
      </c>
      <c r="N59" s="35">
        <f>SUMIFS(СВЦЭМ!$C$34:$C$777,СВЦЭМ!$A$34:$A$777,$A59,СВЦЭМ!$B$34:$B$777,N$47)+'СЕТ СН'!$G$9+СВЦЭМ!$D$10+'СЕТ СН'!$G$6-'СЕТ СН'!$G$19</f>
        <v>1159.5175312299998</v>
      </c>
      <c r="O59" s="35">
        <f>SUMIFS(СВЦЭМ!$C$34:$C$777,СВЦЭМ!$A$34:$A$777,$A59,СВЦЭМ!$B$34:$B$777,O$47)+'СЕТ СН'!$G$9+СВЦЭМ!$D$10+'СЕТ СН'!$G$6-'СЕТ СН'!$G$19</f>
        <v>1174.6818506</v>
      </c>
      <c r="P59" s="35">
        <f>SUMIFS(СВЦЭМ!$C$34:$C$777,СВЦЭМ!$A$34:$A$777,$A59,СВЦЭМ!$B$34:$B$777,P$47)+'СЕТ СН'!$G$9+СВЦЭМ!$D$10+'СЕТ СН'!$G$6-'СЕТ СН'!$G$19</f>
        <v>1199.0008438999998</v>
      </c>
      <c r="Q59" s="35">
        <f>SUMIFS(СВЦЭМ!$C$34:$C$777,СВЦЭМ!$A$34:$A$777,$A59,СВЦЭМ!$B$34:$B$777,Q$47)+'СЕТ СН'!$G$9+СВЦЭМ!$D$10+'СЕТ СН'!$G$6-'СЕТ СН'!$G$19</f>
        <v>1207.85932731</v>
      </c>
      <c r="R59" s="35">
        <f>SUMIFS(СВЦЭМ!$C$34:$C$777,СВЦЭМ!$A$34:$A$777,$A59,СВЦЭМ!$B$34:$B$777,R$47)+'СЕТ СН'!$G$9+СВЦЭМ!$D$10+'СЕТ СН'!$G$6-'СЕТ СН'!$G$19</f>
        <v>1204.2804474599998</v>
      </c>
      <c r="S59" s="35">
        <f>SUMIFS(СВЦЭМ!$C$34:$C$777,СВЦЭМ!$A$34:$A$777,$A59,СВЦЭМ!$B$34:$B$777,S$47)+'СЕТ СН'!$G$9+СВЦЭМ!$D$10+'СЕТ СН'!$G$6-'СЕТ СН'!$G$19</f>
        <v>1187.3367743999997</v>
      </c>
      <c r="T59" s="35">
        <f>SUMIFS(СВЦЭМ!$C$34:$C$777,СВЦЭМ!$A$34:$A$777,$A59,СВЦЭМ!$B$34:$B$777,T$47)+'СЕТ СН'!$G$9+СВЦЭМ!$D$10+'СЕТ СН'!$G$6-'СЕТ СН'!$G$19</f>
        <v>1175.1947277899999</v>
      </c>
      <c r="U59" s="35">
        <f>SUMIFS(СВЦЭМ!$C$34:$C$777,СВЦЭМ!$A$34:$A$777,$A59,СВЦЭМ!$B$34:$B$777,U$47)+'СЕТ СН'!$G$9+СВЦЭМ!$D$10+'СЕТ СН'!$G$6-'СЕТ СН'!$G$19</f>
        <v>1172.29616171</v>
      </c>
      <c r="V59" s="35">
        <f>SUMIFS(СВЦЭМ!$C$34:$C$777,СВЦЭМ!$A$34:$A$777,$A59,СВЦЭМ!$B$34:$B$777,V$47)+'СЕТ СН'!$G$9+СВЦЭМ!$D$10+'СЕТ СН'!$G$6-'СЕТ СН'!$G$19</f>
        <v>1132.5503311100001</v>
      </c>
      <c r="W59" s="35">
        <f>SUMIFS(СВЦЭМ!$C$34:$C$777,СВЦЭМ!$A$34:$A$777,$A59,СВЦЭМ!$B$34:$B$777,W$47)+'СЕТ СН'!$G$9+СВЦЭМ!$D$10+'СЕТ СН'!$G$6-'СЕТ СН'!$G$19</f>
        <v>1096.8127030599999</v>
      </c>
      <c r="X59" s="35">
        <f>SUMIFS(СВЦЭМ!$C$34:$C$777,СВЦЭМ!$A$34:$A$777,$A59,СВЦЭМ!$B$34:$B$777,X$47)+'СЕТ СН'!$G$9+СВЦЭМ!$D$10+'СЕТ СН'!$G$6-'СЕТ СН'!$G$19</f>
        <v>1136.5977105100001</v>
      </c>
      <c r="Y59" s="35">
        <f>SUMIFS(СВЦЭМ!$C$34:$C$777,СВЦЭМ!$A$34:$A$777,$A59,СВЦЭМ!$B$34:$B$777,Y$47)+'СЕТ СН'!$G$9+СВЦЭМ!$D$10+'СЕТ СН'!$G$6-'СЕТ СН'!$G$19</f>
        <v>1202.3815960299999</v>
      </c>
    </row>
    <row r="60" spans="1:25" ht="15.75" x14ac:dyDescent="0.2">
      <c r="A60" s="34">
        <f t="shared" si="1"/>
        <v>42868</v>
      </c>
      <c r="B60" s="35">
        <f>SUMIFS(СВЦЭМ!$C$34:$C$777,СВЦЭМ!$A$34:$A$777,$A60,СВЦЭМ!$B$34:$B$777,B$47)+'СЕТ СН'!$G$9+СВЦЭМ!$D$10+'СЕТ СН'!$G$6-'СЕТ СН'!$G$19</f>
        <v>1186.4182063200001</v>
      </c>
      <c r="C60" s="35">
        <f>SUMIFS(СВЦЭМ!$C$34:$C$777,СВЦЭМ!$A$34:$A$777,$A60,СВЦЭМ!$B$34:$B$777,C$47)+'СЕТ СН'!$G$9+СВЦЭМ!$D$10+'СЕТ СН'!$G$6-'СЕТ СН'!$G$19</f>
        <v>1215.8732654999999</v>
      </c>
      <c r="D60" s="35">
        <f>SUMIFS(СВЦЭМ!$C$34:$C$777,СВЦЭМ!$A$34:$A$777,$A60,СВЦЭМ!$B$34:$B$777,D$47)+'СЕТ СН'!$G$9+СВЦЭМ!$D$10+'СЕТ СН'!$G$6-'СЕТ СН'!$G$19</f>
        <v>1245.14444951</v>
      </c>
      <c r="E60" s="35">
        <f>SUMIFS(СВЦЭМ!$C$34:$C$777,СВЦЭМ!$A$34:$A$777,$A60,СВЦЭМ!$B$34:$B$777,E$47)+'СЕТ СН'!$G$9+СВЦЭМ!$D$10+'СЕТ СН'!$G$6-'СЕТ СН'!$G$19</f>
        <v>1267.4851438599999</v>
      </c>
      <c r="F60" s="35">
        <f>SUMIFS(СВЦЭМ!$C$34:$C$777,СВЦЭМ!$A$34:$A$777,$A60,СВЦЭМ!$B$34:$B$777,F$47)+'СЕТ СН'!$G$9+СВЦЭМ!$D$10+'СЕТ СН'!$G$6-'СЕТ СН'!$G$19</f>
        <v>1270.4021001400001</v>
      </c>
      <c r="G60" s="35">
        <f>SUMIFS(СВЦЭМ!$C$34:$C$777,СВЦЭМ!$A$34:$A$777,$A60,СВЦЭМ!$B$34:$B$777,G$47)+'СЕТ СН'!$G$9+СВЦЭМ!$D$10+'СЕТ СН'!$G$6-'СЕТ СН'!$G$19</f>
        <v>1259.8442534800001</v>
      </c>
      <c r="H60" s="35">
        <f>SUMIFS(СВЦЭМ!$C$34:$C$777,СВЦЭМ!$A$34:$A$777,$A60,СВЦЭМ!$B$34:$B$777,H$47)+'СЕТ СН'!$G$9+СВЦЭМ!$D$10+'СЕТ СН'!$G$6-'СЕТ СН'!$G$19</f>
        <v>1226.51214742</v>
      </c>
      <c r="I60" s="35">
        <f>SUMIFS(СВЦЭМ!$C$34:$C$777,СВЦЭМ!$A$34:$A$777,$A60,СВЦЭМ!$B$34:$B$777,I$47)+'СЕТ СН'!$G$9+СВЦЭМ!$D$10+'СЕТ СН'!$G$6-'СЕТ СН'!$G$19</f>
        <v>1182.31111457</v>
      </c>
      <c r="J60" s="35">
        <f>SUMIFS(СВЦЭМ!$C$34:$C$777,СВЦЭМ!$A$34:$A$777,$A60,СВЦЭМ!$B$34:$B$777,J$47)+'СЕТ СН'!$G$9+СВЦЭМ!$D$10+'СЕТ СН'!$G$6-'СЕТ СН'!$G$19</f>
        <v>1110.8461710399997</v>
      </c>
      <c r="K60" s="35">
        <f>SUMIFS(СВЦЭМ!$C$34:$C$777,СВЦЭМ!$A$34:$A$777,$A60,СВЦЭМ!$B$34:$B$777,K$47)+'СЕТ СН'!$G$9+СВЦЭМ!$D$10+'СЕТ СН'!$G$6-'СЕТ СН'!$G$19</f>
        <v>1093.8999118399997</v>
      </c>
      <c r="L60" s="35">
        <f>SUMIFS(СВЦЭМ!$C$34:$C$777,СВЦЭМ!$A$34:$A$777,$A60,СВЦЭМ!$B$34:$B$777,L$47)+'СЕТ СН'!$G$9+СВЦЭМ!$D$10+'СЕТ СН'!$G$6-'СЕТ СН'!$G$19</f>
        <v>1120.3983558199998</v>
      </c>
      <c r="M60" s="35">
        <f>SUMIFS(СВЦЭМ!$C$34:$C$777,СВЦЭМ!$A$34:$A$777,$A60,СВЦЭМ!$B$34:$B$777,M$47)+'СЕТ СН'!$G$9+СВЦЭМ!$D$10+'СЕТ СН'!$G$6-'СЕТ СН'!$G$19</f>
        <v>1114.1108629400001</v>
      </c>
      <c r="N60" s="35">
        <f>SUMIFS(СВЦЭМ!$C$34:$C$777,СВЦЭМ!$A$34:$A$777,$A60,СВЦЭМ!$B$34:$B$777,N$47)+'СЕТ СН'!$G$9+СВЦЭМ!$D$10+'СЕТ СН'!$G$6-'СЕТ СН'!$G$19</f>
        <v>1113.7472923400001</v>
      </c>
      <c r="O60" s="35">
        <f>SUMIFS(СВЦЭМ!$C$34:$C$777,СВЦЭМ!$A$34:$A$777,$A60,СВЦЭМ!$B$34:$B$777,O$47)+'СЕТ СН'!$G$9+СВЦЭМ!$D$10+'СЕТ СН'!$G$6-'СЕТ СН'!$G$19</f>
        <v>1112.9555269899997</v>
      </c>
      <c r="P60" s="35">
        <f>SUMIFS(СВЦЭМ!$C$34:$C$777,СВЦЭМ!$A$34:$A$777,$A60,СВЦЭМ!$B$34:$B$777,P$47)+'СЕТ СН'!$G$9+СВЦЭМ!$D$10+'СЕТ СН'!$G$6-'СЕТ СН'!$G$19</f>
        <v>1110.87535166</v>
      </c>
      <c r="Q60" s="35">
        <f>SUMIFS(СВЦЭМ!$C$34:$C$777,СВЦЭМ!$A$34:$A$777,$A60,СВЦЭМ!$B$34:$B$777,Q$47)+'СЕТ СН'!$G$9+СВЦЭМ!$D$10+'СЕТ СН'!$G$6-'СЕТ СН'!$G$19</f>
        <v>1112.7839447599999</v>
      </c>
      <c r="R60" s="35">
        <f>SUMIFS(СВЦЭМ!$C$34:$C$777,СВЦЭМ!$A$34:$A$777,$A60,СВЦЭМ!$B$34:$B$777,R$47)+'СЕТ СН'!$G$9+СВЦЭМ!$D$10+'СЕТ СН'!$G$6-'СЕТ СН'!$G$19</f>
        <v>1108.0762416799998</v>
      </c>
      <c r="S60" s="35">
        <f>SUMIFS(СВЦЭМ!$C$34:$C$777,СВЦЭМ!$A$34:$A$777,$A60,СВЦЭМ!$B$34:$B$777,S$47)+'СЕТ СН'!$G$9+СВЦЭМ!$D$10+'СЕТ СН'!$G$6-'СЕТ СН'!$G$19</f>
        <v>1100.8917620899997</v>
      </c>
      <c r="T60" s="35">
        <f>SUMIFS(СВЦЭМ!$C$34:$C$777,СВЦЭМ!$A$34:$A$777,$A60,СВЦЭМ!$B$34:$B$777,T$47)+'СЕТ СН'!$G$9+СВЦЭМ!$D$10+'СЕТ СН'!$G$6-'СЕТ СН'!$G$19</f>
        <v>1082.44407069</v>
      </c>
      <c r="U60" s="35">
        <f>SUMIFS(СВЦЭМ!$C$34:$C$777,СВЦЭМ!$A$34:$A$777,$A60,СВЦЭМ!$B$34:$B$777,U$47)+'СЕТ СН'!$G$9+СВЦЭМ!$D$10+'СЕТ СН'!$G$6-'СЕТ СН'!$G$19</f>
        <v>1074.0593064300001</v>
      </c>
      <c r="V60" s="35">
        <f>SUMIFS(СВЦЭМ!$C$34:$C$777,СВЦЭМ!$A$34:$A$777,$A60,СВЦЭМ!$B$34:$B$777,V$47)+'СЕТ СН'!$G$9+СВЦЭМ!$D$10+'СЕТ СН'!$G$6-'СЕТ СН'!$G$19</f>
        <v>1065.4228203799998</v>
      </c>
      <c r="W60" s="35">
        <f>SUMIFS(СВЦЭМ!$C$34:$C$777,СВЦЭМ!$A$34:$A$777,$A60,СВЦЭМ!$B$34:$B$777,W$47)+'СЕТ СН'!$G$9+СВЦЭМ!$D$10+'СЕТ СН'!$G$6-'СЕТ СН'!$G$19</f>
        <v>1043.7184776899999</v>
      </c>
      <c r="X60" s="35">
        <f>SUMIFS(СВЦЭМ!$C$34:$C$777,СВЦЭМ!$A$34:$A$777,$A60,СВЦЭМ!$B$34:$B$777,X$47)+'СЕТ СН'!$G$9+СВЦЭМ!$D$10+'СЕТ СН'!$G$6-'СЕТ СН'!$G$19</f>
        <v>1053.1136314599999</v>
      </c>
      <c r="Y60" s="35">
        <f>SUMIFS(СВЦЭМ!$C$34:$C$777,СВЦЭМ!$A$34:$A$777,$A60,СВЦЭМ!$B$34:$B$777,Y$47)+'СЕТ СН'!$G$9+СВЦЭМ!$D$10+'СЕТ СН'!$G$6-'СЕТ СН'!$G$19</f>
        <v>1103.21227778</v>
      </c>
    </row>
    <row r="61" spans="1:25" ht="15.75" x14ac:dyDescent="0.2">
      <c r="A61" s="34">
        <f t="shared" si="1"/>
        <v>42869</v>
      </c>
      <c r="B61" s="35">
        <f>SUMIFS(СВЦЭМ!$C$34:$C$777,СВЦЭМ!$A$34:$A$777,$A61,СВЦЭМ!$B$34:$B$777,B$47)+'СЕТ СН'!$G$9+СВЦЭМ!$D$10+'СЕТ СН'!$G$6-'СЕТ СН'!$G$19</f>
        <v>1214.7011046899997</v>
      </c>
      <c r="C61" s="35">
        <f>SUMIFS(СВЦЭМ!$C$34:$C$777,СВЦЭМ!$A$34:$A$777,$A61,СВЦЭМ!$B$34:$B$777,C$47)+'СЕТ СН'!$G$9+СВЦЭМ!$D$10+'СЕТ СН'!$G$6-'СЕТ СН'!$G$19</f>
        <v>1274.3184279500001</v>
      </c>
      <c r="D61" s="35">
        <f>SUMIFS(СВЦЭМ!$C$34:$C$777,СВЦЭМ!$A$34:$A$777,$A61,СВЦЭМ!$B$34:$B$777,D$47)+'СЕТ СН'!$G$9+СВЦЭМ!$D$10+'СЕТ СН'!$G$6-'СЕТ СН'!$G$19</f>
        <v>1303.5696205899999</v>
      </c>
      <c r="E61" s="35">
        <f>SUMIFS(СВЦЭМ!$C$34:$C$777,СВЦЭМ!$A$34:$A$777,$A61,СВЦЭМ!$B$34:$B$777,E$47)+'СЕТ СН'!$G$9+СВЦЭМ!$D$10+'СЕТ СН'!$G$6-'СЕТ СН'!$G$19</f>
        <v>1323.72806356</v>
      </c>
      <c r="F61" s="35">
        <f>SUMIFS(СВЦЭМ!$C$34:$C$777,СВЦЭМ!$A$34:$A$777,$A61,СВЦЭМ!$B$34:$B$777,F$47)+'СЕТ СН'!$G$9+СВЦЭМ!$D$10+'СЕТ СН'!$G$6-'СЕТ СН'!$G$19</f>
        <v>1337.1151365599999</v>
      </c>
      <c r="G61" s="35">
        <f>SUMIFS(СВЦЭМ!$C$34:$C$777,СВЦЭМ!$A$34:$A$777,$A61,СВЦЭМ!$B$34:$B$777,G$47)+'СЕТ СН'!$G$9+СВЦЭМ!$D$10+'СЕТ СН'!$G$6-'СЕТ СН'!$G$19</f>
        <v>1327.34316876</v>
      </c>
      <c r="H61" s="35">
        <f>SUMIFS(СВЦЭМ!$C$34:$C$777,СВЦЭМ!$A$34:$A$777,$A61,СВЦЭМ!$B$34:$B$777,H$47)+'СЕТ СН'!$G$9+СВЦЭМ!$D$10+'СЕТ СН'!$G$6-'СЕТ СН'!$G$19</f>
        <v>1297.1097975100001</v>
      </c>
      <c r="I61" s="35">
        <f>SUMIFS(СВЦЭМ!$C$34:$C$777,СВЦЭМ!$A$34:$A$777,$A61,СВЦЭМ!$B$34:$B$777,I$47)+'СЕТ СН'!$G$9+СВЦЭМ!$D$10+'СЕТ СН'!$G$6-'СЕТ СН'!$G$19</f>
        <v>1258.9947960099998</v>
      </c>
      <c r="J61" s="35">
        <f>SUMIFS(СВЦЭМ!$C$34:$C$777,СВЦЭМ!$A$34:$A$777,$A61,СВЦЭМ!$B$34:$B$777,J$47)+'СЕТ СН'!$G$9+СВЦЭМ!$D$10+'СЕТ СН'!$G$6-'СЕТ СН'!$G$19</f>
        <v>1187.5128114599997</v>
      </c>
      <c r="K61" s="35">
        <f>SUMIFS(СВЦЭМ!$C$34:$C$777,СВЦЭМ!$A$34:$A$777,$A61,СВЦЭМ!$B$34:$B$777,K$47)+'СЕТ СН'!$G$9+СВЦЭМ!$D$10+'СЕТ СН'!$G$6-'СЕТ СН'!$G$19</f>
        <v>1117.8502944500001</v>
      </c>
      <c r="L61" s="35">
        <f>SUMIFS(СВЦЭМ!$C$34:$C$777,СВЦЭМ!$A$34:$A$777,$A61,СВЦЭМ!$B$34:$B$777,L$47)+'СЕТ СН'!$G$9+СВЦЭМ!$D$10+'СЕТ СН'!$G$6-'СЕТ СН'!$G$19</f>
        <v>1092.98294321</v>
      </c>
      <c r="M61" s="35">
        <f>SUMIFS(СВЦЭМ!$C$34:$C$777,СВЦЭМ!$A$34:$A$777,$A61,СВЦЭМ!$B$34:$B$777,M$47)+'СЕТ СН'!$G$9+СВЦЭМ!$D$10+'СЕТ СН'!$G$6-'СЕТ СН'!$G$19</f>
        <v>1104.4229206099999</v>
      </c>
      <c r="N61" s="35">
        <f>SUMIFS(СВЦЭМ!$C$34:$C$777,СВЦЭМ!$A$34:$A$777,$A61,СВЦЭМ!$B$34:$B$777,N$47)+'СЕТ СН'!$G$9+СВЦЭМ!$D$10+'СЕТ СН'!$G$6-'СЕТ СН'!$G$19</f>
        <v>1122.9667547599997</v>
      </c>
      <c r="O61" s="35">
        <f>SUMIFS(СВЦЭМ!$C$34:$C$777,СВЦЭМ!$A$34:$A$777,$A61,СВЦЭМ!$B$34:$B$777,O$47)+'СЕТ СН'!$G$9+СВЦЭМ!$D$10+'СЕТ СН'!$G$6-'СЕТ СН'!$G$19</f>
        <v>1131.2913136500001</v>
      </c>
      <c r="P61" s="35">
        <f>SUMIFS(СВЦЭМ!$C$34:$C$777,СВЦЭМ!$A$34:$A$777,$A61,СВЦЭМ!$B$34:$B$777,P$47)+'СЕТ СН'!$G$9+СВЦЭМ!$D$10+'СЕТ СН'!$G$6-'СЕТ СН'!$G$19</f>
        <v>1151.9066219199999</v>
      </c>
      <c r="Q61" s="35">
        <f>SUMIFS(СВЦЭМ!$C$34:$C$777,СВЦЭМ!$A$34:$A$777,$A61,СВЦЭМ!$B$34:$B$777,Q$47)+'СЕТ СН'!$G$9+СВЦЭМ!$D$10+'СЕТ СН'!$G$6-'СЕТ СН'!$G$19</f>
        <v>1160.42010583</v>
      </c>
      <c r="R61" s="35">
        <f>SUMIFS(СВЦЭМ!$C$34:$C$777,СВЦЭМ!$A$34:$A$777,$A61,СВЦЭМ!$B$34:$B$777,R$47)+'СЕТ СН'!$G$9+СВЦЭМ!$D$10+'СЕТ СН'!$G$6-'СЕТ СН'!$G$19</f>
        <v>1165.9530212199998</v>
      </c>
      <c r="S61" s="35">
        <f>SUMIFS(СВЦЭМ!$C$34:$C$777,СВЦЭМ!$A$34:$A$777,$A61,СВЦЭМ!$B$34:$B$777,S$47)+'СЕТ СН'!$G$9+СВЦЭМ!$D$10+'СЕТ СН'!$G$6-'СЕТ СН'!$G$19</f>
        <v>1160.10895428</v>
      </c>
      <c r="T61" s="35">
        <f>SUMIFS(СВЦЭМ!$C$34:$C$777,СВЦЭМ!$A$34:$A$777,$A61,СВЦЭМ!$B$34:$B$777,T$47)+'СЕТ СН'!$G$9+СВЦЭМ!$D$10+'СЕТ СН'!$G$6-'СЕТ СН'!$G$19</f>
        <v>1140.4063405100001</v>
      </c>
      <c r="U61" s="35">
        <f>SUMIFS(СВЦЭМ!$C$34:$C$777,СВЦЭМ!$A$34:$A$777,$A61,СВЦЭМ!$B$34:$B$777,U$47)+'СЕТ СН'!$G$9+СВЦЭМ!$D$10+'СЕТ СН'!$G$6-'СЕТ СН'!$G$19</f>
        <v>1117.6685487599998</v>
      </c>
      <c r="V61" s="35">
        <f>SUMIFS(СВЦЭМ!$C$34:$C$777,СВЦЭМ!$A$34:$A$777,$A61,СВЦЭМ!$B$34:$B$777,V$47)+'СЕТ СН'!$G$9+СВЦЭМ!$D$10+'СЕТ СН'!$G$6-'СЕТ СН'!$G$19</f>
        <v>1078.8014721600002</v>
      </c>
      <c r="W61" s="35">
        <f>SUMIFS(СВЦЭМ!$C$34:$C$777,СВЦЭМ!$A$34:$A$777,$A61,СВЦЭМ!$B$34:$B$777,W$47)+'СЕТ СН'!$G$9+СВЦЭМ!$D$10+'СЕТ СН'!$G$6-'СЕТ СН'!$G$19</f>
        <v>1064.0297050700001</v>
      </c>
      <c r="X61" s="35">
        <f>SUMIFS(СВЦЭМ!$C$34:$C$777,СВЦЭМ!$A$34:$A$777,$A61,СВЦЭМ!$B$34:$B$777,X$47)+'СЕТ СН'!$G$9+СВЦЭМ!$D$10+'СЕТ СН'!$G$6-'СЕТ СН'!$G$19</f>
        <v>1086.0781251799999</v>
      </c>
      <c r="Y61" s="35">
        <f>SUMIFS(СВЦЭМ!$C$34:$C$777,СВЦЭМ!$A$34:$A$777,$A61,СВЦЭМ!$B$34:$B$777,Y$47)+'СЕТ СН'!$G$9+СВЦЭМ!$D$10+'СЕТ СН'!$G$6-'СЕТ СН'!$G$19</f>
        <v>1158.85868372</v>
      </c>
    </row>
    <row r="62" spans="1:25" ht="15.75" x14ac:dyDescent="0.2">
      <c r="A62" s="34">
        <f t="shared" si="1"/>
        <v>42870</v>
      </c>
      <c r="B62" s="35">
        <f>SUMIFS(СВЦЭМ!$C$34:$C$777,СВЦЭМ!$A$34:$A$777,$A62,СВЦЭМ!$B$34:$B$777,B$47)+'СЕТ СН'!$G$9+СВЦЭМ!$D$10+'СЕТ СН'!$G$6-'СЕТ СН'!$G$19</f>
        <v>1256.5174568699999</v>
      </c>
      <c r="C62" s="35">
        <f>SUMIFS(СВЦЭМ!$C$34:$C$777,СВЦЭМ!$A$34:$A$777,$A62,СВЦЭМ!$B$34:$B$777,C$47)+'СЕТ СН'!$G$9+СВЦЭМ!$D$10+'СЕТ СН'!$G$6-'СЕТ СН'!$G$19</f>
        <v>1321.1332126699999</v>
      </c>
      <c r="D62" s="35">
        <f>SUMIFS(СВЦЭМ!$C$34:$C$777,СВЦЭМ!$A$34:$A$777,$A62,СВЦЭМ!$B$34:$B$777,D$47)+'СЕТ СН'!$G$9+СВЦЭМ!$D$10+'СЕТ СН'!$G$6-'СЕТ СН'!$G$19</f>
        <v>1357.6409662999999</v>
      </c>
      <c r="E62" s="35">
        <f>SUMIFS(СВЦЭМ!$C$34:$C$777,СВЦЭМ!$A$34:$A$777,$A62,СВЦЭМ!$B$34:$B$777,E$47)+'СЕТ СН'!$G$9+СВЦЭМ!$D$10+'СЕТ СН'!$G$6-'СЕТ СН'!$G$19</f>
        <v>1373.6670162199998</v>
      </c>
      <c r="F62" s="35">
        <f>SUMIFS(СВЦЭМ!$C$34:$C$777,СВЦЭМ!$A$34:$A$777,$A62,СВЦЭМ!$B$34:$B$777,F$47)+'СЕТ СН'!$G$9+СВЦЭМ!$D$10+'СЕТ СН'!$G$6-'СЕТ СН'!$G$19</f>
        <v>1375.97385945</v>
      </c>
      <c r="G62" s="35">
        <f>SUMIFS(СВЦЭМ!$C$34:$C$777,СВЦЭМ!$A$34:$A$777,$A62,СВЦЭМ!$B$34:$B$777,G$47)+'СЕТ СН'!$G$9+СВЦЭМ!$D$10+'СЕТ СН'!$G$6-'СЕТ СН'!$G$19</f>
        <v>1365.9967426600001</v>
      </c>
      <c r="H62" s="35">
        <f>SUMIFS(СВЦЭМ!$C$34:$C$777,СВЦЭМ!$A$34:$A$777,$A62,СВЦЭМ!$B$34:$B$777,H$47)+'СЕТ СН'!$G$9+СВЦЭМ!$D$10+'СЕТ СН'!$G$6-'СЕТ СН'!$G$19</f>
        <v>1290.6315448199998</v>
      </c>
      <c r="I62" s="35">
        <f>SUMIFS(СВЦЭМ!$C$34:$C$777,СВЦЭМ!$A$34:$A$777,$A62,СВЦЭМ!$B$34:$B$777,I$47)+'СЕТ СН'!$G$9+СВЦЭМ!$D$10+'СЕТ СН'!$G$6-'СЕТ СН'!$G$19</f>
        <v>1196.8027995100001</v>
      </c>
      <c r="J62" s="35">
        <f>SUMIFS(СВЦЭМ!$C$34:$C$777,СВЦЭМ!$A$34:$A$777,$A62,СВЦЭМ!$B$34:$B$777,J$47)+'СЕТ СН'!$G$9+СВЦЭМ!$D$10+'СЕТ СН'!$G$6-'СЕТ СН'!$G$19</f>
        <v>1151.1277705899997</v>
      </c>
      <c r="K62" s="35">
        <f>SUMIFS(СВЦЭМ!$C$34:$C$777,СВЦЭМ!$A$34:$A$777,$A62,СВЦЭМ!$B$34:$B$777,K$47)+'СЕТ СН'!$G$9+СВЦЭМ!$D$10+'СЕТ СН'!$G$6-'СЕТ СН'!$G$19</f>
        <v>1116.3554837000001</v>
      </c>
      <c r="L62" s="35">
        <f>SUMIFS(СВЦЭМ!$C$34:$C$777,СВЦЭМ!$A$34:$A$777,$A62,СВЦЭМ!$B$34:$B$777,L$47)+'СЕТ СН'!$G$9+СВЦЭМ!$D$10+'СЕТ СН'!$G$6-'СЕТ СН'!$G$19</f>
        <v>1110.31733553</v>
      </c>
      <c r="M62" s="35">
        <f>SUMIFS(СВЦЭМ!$C$34:$C$777,СВЦЭМ!$A$34:$A$777,$A62,СВЦЭМ!$B$34:$B$777,M$47)+'СЕТ СН'!$G$9+СВЦЭМ!$D$10+'СЕТ СН'!$G$6-'СЕТ СН'!$G$19</f>
        <v>1120.5453095299999</v>
      </c>
      <c r="N62" s="35">
        <f>SUMIFS(СВЦЭМ!$C$34:$C$777,СВЦЭМ!$A$34:$A$777,$A62,СВЦЭМ!$B$34:$B$777,N$47)+'СЕТ СН'!$G$9+СВЦЭМ!$D$10+'СЕТ СН'!$G$6-'СЕТ СН'!$G$19</f>
        <v>1139.7348372900001</v>
      </c>
      <c r="O62" s="35">
        <f>SUMIFS(СВЦЭМ!$C$34:$C$777,СВЦЭМ!$A$34:$A$777,$A62,СВЦЭМ!$B$34:$B$777,O$47)+'СЕТ СН'!$G$9+СВЦЭМ!$D$10+'СЕТ СН'!$G$6-'СЕТ СН'!$G$19</f>
        <v>1145.4364817599999</v>
      </c>
      <c r="P62" s="35">
        <f>SUMIFS(СВЦЭМ!$C$34:$C$777,СВЦЭМ!$A$34:$A$777,$A62,СВЦЭМ!$B$34:$B$777,P$47)+'СЕТ СН'!$G$9+СВЦЭМ!$D$10+'СЕТ СН'!$G$6-'СЕТ СН'!$G$19</f>
        <v>1154.3112202500001</v>
      </c>
      <c r="Q62" s="35">
        <f>SUMIFS(СВЦЭМ!$C$34:$C$777,СВЦЭМ!$A$34:$A$777,$A62,СВЦЭМ!$B$34:$B$777,Q$47)+'СЕТ СН'!$G$9+СВЦЭМ!$D$10+'СЕТ СН'!$G$6-'СЕТ СН'!$G$19</f>
        <v>1173.0102583399998</v>
      </c>
      <c r="R62" s="35">
        <f>SUMIFS(СВЦЭМ!$C$34:$C$777,СВЦЭМ!$A$34:$A$777,$A62,СВЦЭМ!$B$34:$B$777,R$47)+'СЕТ СН'!$G$9+СВЦЭМ!$D$10+'СЕТ СН'!$G$6-'СЕТ СН'!$G$19</f>
        <v>1192.1007223699999</v>
      </c>
      <c r="S62" s="35">
        <f>SUMIFS(СВЦЭМ!$C$34:$C$777,СВЦЭМ!$A$34:$A$777,$A62,СВЦЭМ!$B$34:$B$777,S$47)+'СЕТ СН'!$G$9+СВЦЭМ!$D$10+'СЕТ СН'!$G$6-'СЕТ СН'!$G$19</f>
        <v>1183.9620197899999</v>
      </c>
      <c r="T62" s="35">
        <f>SUMIFS(СВЦЭМ!$C$34:$C$777,СВЦЭМ!$A$34:$A$777,$A62,СВЦЭМ!$B$34:$B$777,T$47)+'СЕТ СН'!$G$9+СВЦЭМ!$D$10+'СЕТ СН'!$G$6-'СЕТ СН'!$G$19</f>
        <v>1157.04801959</v>
      </c>
      <c r="U62" s="35">
        <f>SUMIFS(СВЦЭМ!$C$34:$C$777,СВЦЭМ!$A$34:$A$777,$A62,СВЦЭМ!$B$34:$B$777,U$47)+'СЕТ СН'!$G$9+СВЦЭМ!$D$10+'СЕТ СН'!$G$6-'СЕТ СН'!$G$19</f>
        <v>1126.5959518199998</v>
      </c>
      <c r="V62" s="35">
        <f>SUMIFS(СВЦЭМ!$C$34:$C$777,СВЦЭМ!$A$34:$A$777,$A62,СВЦЭМ!$B$34:$B$777,V$47)+'СЕТ СН'!$G$9+СВЦЭМ!$D$10+'СЕТ СН'!$G$6-'СЕТ СН'!$G$19</f>
        <v>1096.3616901299997</v>
      </c>
      <c r="W62" s="35">
        <f>SUMIFS(СВЦЭМ!$C$34:$C$777,СВЦЭМ!$A$34:$A$777,$A62,СВЦЭМ!$B$34:$B$777,W$47)+'СЕТ СН'!$G$9+СВЦЭМ!$D$10+'СЕТ СН'!$G$6-'СЕТ СН'!$G$19</f>
        <v>1067.5202223199999</v>
      </c>
      <c r="X62" s="35">
        <f>SUMIFS(СВЦЭМ!$C$34:$C$777,СВЦЭМ!$A$34:$A$777,$A62,СВЦЭМ!$B$34:$B$777,X$47)+'СЕТ СН'!$G$9+СВЦЭМ!$D$10+'СЕТ СН'!$G$6-'СЕТ СН'!$G$19</f>
        <v>1102.3196163699999</v>
      </c>
      <c r="Y62" s="35">
        <f>SUMIFS(СВЦЭМ!$C$34:$C$777,СВЦЭМ!$A$34:$A$777,$A62,СВЦЭМ!$B$34:$B$777,Y$47)+'СЕТ СН'!$G$9+СВЦЭМ!$D$10+'СЕТ СН'!$G$6-'СЕТ СН'!$G$19</f>
        <v>1178.0286351899999</v>
      </c>
    </row>
    <row r="63" spans="1:25" ht="15.75" x14ac:dyDescent="0.2">
      <c r="A63" s="34">
        <f t="shared" si="1"/>
        <v>42871</v>
      </c>
      <c r="B63" s="35">
        <f>SUMIFS(СВЦЭМ!$C$34:$C$777,СВЦЭМ!$A$34:$A$777,$A63,СВЦЭМ!$B$34:$B$777,B$47)+'СЕТ СН'!$G$9+СВЦЭМ!$D$10+'СЕТ СН'!$G$6-'СЕТ СН'!$G$19</f>
        <v>1169.03335238</v>
      </c>
      <c r="C63" s="35">
        <f>SUMIFS(СВЦЭМ!$C$34:$C$777,СВЦЭМ!$A$34:$A$777,$A63,СВЦЭМ!$B$34:$B$777,C$47)+'СЕТ СН'!$G$9+СВЦЭМ!$D$10+'СЕТ СН'!$G$6-'СЕТ СН'!$G$19</f>
        <v>1225.3583171800001</v>
      </c>
      <c r="D63" s="35">
        <f>SUMIFS(СВЦЭМ!$C$34:$C$777,СВЦЭМ!$A$34:$A$777,$A63,СВЦЭМ!$B$34:$B$777,D$47)+'СЕТ СН'!$G$9+СВЦЭМ!$D$10+'СЕТ СН'!$G$6-'СЕТ СН'!$G$19</f>
        <v>1262.8343475500001</v>
      </c>
      <c r="E63" s="35">
        <f>SUMIFS(СВЦЭМ!$C$34:$C$777,СВЦЭМ!$A$34:$A$777,$A63,СВЦЭМ!$B$34:$B$777,E$47)+'СЕТ СН'!$G$9+СВЦЭМ!$D$10+'СЕТ СН'!$G$6-'СЕТ СН'!$G$19</f>
        <v>1280.1973042899999</v>
      </c>
      <c r="F63" s="35">
        <f>SUMIFS(СВЦЭМ!$C$34:$C$777,СВЦЭМ!$A$34:$A$777,$A63,СВЦЭМ!$B$34:$B$777,F$47)+'СЕТ СН'!$G$9+СВЦЭМ!$D$10+'СЕТ СН'!$G$6-'СЕТ СН'!$G$19</f>
        <v>1281.7878363999998</v>
      </c>
      <c r="G63" s="35">
        <f>SUMIFS(СВЦЭМ!$C$34:$C$777,СВЦЭМ!$A$34:$A$777,$A63,СВЦЭМ!$B$34:$B$777,G$47)+'СЕТ СН'!$G$9+СВЦЭМ!$D$10+'СЕТ СН'!$G$6-'СЕТ СН'!$G$19</f>
        <v>1266.2673198299999</v>
      </c>
      <c r="H63" s="35">
        <f>SUMIFS(СВЦЭМ!$C$34:$C$777,СВЦЭМ!$A$34:$A$777,$A63,СВЦЭМ!$B$34:$B$777,H$47)+'СЕТ СН'!$G$9+СВЦЭМ!$D$10+'СЕТ СН'!$G$6-'СЕТ СН'!$G$19</f>
        <v>1192.6753838300001</v>
      </c>
      <c r="I63" s="35">
        <f>SUMIFS(СВЦЭМ!$C$34:$C$777,СВЦЭМ!$A$34:$A$777,$A63,СВЦЭМ!$B$34:$B$777,I$47)+'СЕТ СН'!$G$9+СВЦЭМ!$D$10+'СЕТ СН'!$G$6-'СЕТ СН'!$G$19</f>
        <v>1125.46866314</v>
      </c>
      <c r="J63" s="35">
        <f>SUMIFS(СВЦЭМ!$C$34:$C$777,СВЦЭМ!$A$34:$A$777,$A63,СВЦЭМ!$B$34:$B$777,J$47)+'СЕТ СН'!$G$9+СВЦЭМ!$D$10+'СЕТ СН'!$G$6-'СЕТ СН'!$G$19</f>
        <v>1092.1105269899999</v>
      </c>
      <c r="K63" s="35">
        <f>SUMIFS(СВЦЭМ!$C$34:$C$777,СВЦЭМ!$A$34:$A$777,$A63,СВЦЭМ!$B$34:$B$777,K$47)+'СЕТ СН'!$G$9+СВЦЭМ!$D$10+'СЕТ СН'!$G$6-'СЕТ СН'!$G$19</f>
        <v>1061.7648629800001</v>
      </c>
      <c r="L63" s="35">
        <f>SUMIFS(СВЦЭМ!$C$34:$C$777,СВЦЭМ!$A$34:$A$777,$A63,СВЦЭМ!$B$34:$B$777,L$47)+'СЕТ СН'!$G$9+СВЦЭМ!$D$10+'СЕТ СН'!$G$6-'СЕТ СН'!$G$19</f>
        <v>1056.8490252500001</v>
      </c>
      <c r="M63" s="35">
        <f>SUMIFS(СВЦЭМ!$C$34:$C$777,СВЦЭМ!$A$34:$A$777,$A63,СВЦЭМ!$B$34:$B$777,M$47)+'СЕТ СН'!$G$9+СВЦЭМ!$D$10+'СЕТ СН'!$G$6-'СЕТ СН'!$G$19</f>
        <v>1070.4987399500001</v>
      </c>
      <c r="N63" s="35">
        <f>SUMIFS(СВЦЭМ!$C$34:$C$777,СВЦЭМ!$A$34:$A$777,$A63,СВЦЭМ!$B$34:$B$777,N$47)+'СЕТ СН'!$G$9+СВЦЭМ!$D$10+'СЕТ СН'!$G$6-'СЕТ СН'!$G$19</f>
        <v>1089.1117173499997</v>
      </c>
      <c r="O63" s="35">
        <f>SUMIFS(СВЦЭМ!$C$34:$C$777,СВЦЭМ!$A$34:$A$777,$A63,СВЦЭМ!$B$34:$B$777,O$47)+'СЕТ СН'!$G$9+СВЦЭМ!$D$10+'СЕТ СН'!$G$6-'СЕТ СН'!$G$19</f>
        <v>1095.5872967599998</v>
      </c>
      <c r="P63" s="35">
        <f>SUMIFS(СВЦЭМ!$C$34:$C$777,СВЦЭМ!$A$34:$A$777,$A63,СВЦЭМ!$B$34:$B$777,P$47)+'СЕТ СН'!$G$9+СВЦЭМ!$D$10+'СЕТ СН'!$G$6-'СЕТ СН'!$G$19</f>
        <v>1103.6971491300001</v>
      </c>
      <c r="Q63" s="35">
        <f>SUMIFS(СВЦЭМ!$C$34:$C$777,СВЦЭМ!$A$34:$A$777,$A63,СВЦЭМ!$B$34:$B$777,Q$47)+'СЕТ СН'!$G$9+СВЦЭМ!$D$10+'СЕТ СН'!$G$6-'СЕТ СН'!$G$19</f>
        <v>1104.29008204</v>
      </c>
      <c r="R63" s="35">
        <f>SUMIFS(СВЦЭМ!$C$34:$C$777,СВЦЭМ!$A$34:$A$777,$A63,СВЦЭМ!$B$34:$B$777,R$47)+'СЕТ СН'!$G$9+СВЦЭМ!$D$10+'СЕТ СН'!$G$6-'СЕТ СН'!$G$19</f>
        <v>1109.2303889499999</v>
      </c>
      <c r="S63" s="35">
        <f>SUMIFS(СВЦЭМ!$C$34:$C$777,СВЦЭМ!$A$34:$A$777,$A63,СВЦЭМ!$B$34:$B$777,S$47)+'СЕТ СН'!$G$9+СВЦЭМ!$D$10+'СЕТ СН'!$G$6-'СЕТ СН'!$G$19</f>
        <v>1102.35380867</v>
      </c>
      <c r="T63" s="35">
        <f>SUMIFS(СВЦЭМ!$C$34:$C$777,СВЦЭМ!$A$34:$A$777,$A63,СВЦЭМ!$B$34:$B$777,T$47)+'СЕТ СН'!$G$9+СВЦЭМ!$D$10+'СЕТ СН'!$G$6-'СЕТ СН'!$G$19</f>
        <v>1081.5286079100001</v>
      </c>
      <c r="U63" s="35">
        <f>SUMIFS(СВЦЭМ!$C$34:$C$777,СВЦЭМ!$A$34:$A$777,$A63,СВЦЭМ!$B$34:$B$777,U$47)+'СЕТ СН'!$G$9+СВЦЭМ!$D$10+'СЕТ СН'!$G$6-'СЕТ СН'!$G$19</f>
        <v>1065.6017571299999</v>
      </c>
      <c r="V63" s="35">
        <f>SUMIFS(СВЦЭМ!$C$34:$C$777,СВЦЭМ!$A$34:$A$777,$A63,СВЦЭМ!$B$34:$B$777,V$47)+'СЕТ СН'!$G$9+СВЦЭМ!$D$10+'СЕТ СН'!$G$6-'СЕТ СН'!$G$19</f>
        <v>1041.1049437299998</v>
      </c>
      <c r="W63" s="35">
        <f>SUMIFS(СВЦЭМ!$C$34:$C$777,СВЦЭМ!$A$34:$A$777,$A63,СВЦЭМ!$B$34:$B$777,W$47)+'СЕТ СН'!$G$9+СВЦЭМ!$D$10+'СЕТ СН'!$G$6-'СЕТ СН'!$G$19</f>
        <v>1051.58920848</v>
      </c>
      <c r="X63" s="35">
        <f>SUMIFS(СВЦЭМ!$C$34:$C$777,СВЦЭМ!$A$34:$A$777,$A63,СВЦЭМ!$B$34:$B$777,X$47)+'СЕТ СН'!$G$9+СВЦЭМ!$D$10+'СЕТ СН'!$G$6-'СЕТ СН'!$G$19</f>
        <v>1048.4851849000001</v>
      </c>
      <c r="Y63" s="35">
        <f>SUMIFS(СВЦЭМ!$C$34:$C$777,СВЦЭМ!$A$34:$A$777,$A63,СВЦЭМ!$B$34:$B$777,Y$47)+'СЕТ СН'!$G$9+СВЦЭМ!$D$10+'СЕТ СН'!$G$6-'СЕТ СН'!$G$19</f>
        <v>1112.0260121900001</v>
      </c>
    </row>
    <row r="64" spans="1:25" ht="15.75" x14ac:dyDescent="0.2">
      <c r="A64" s="34">
        <f t="shared" si="1"/>
        <v>42872</v>
      </c>
      <c r="B64" s="35">
        <f>SUMIFS(СВЦЭМ!$C$34:$C$777,СВЦЭМ!$A$34:$A$777,$A64,СВЦЭМ!$B$34:$B$777,B$47)+'СЕТ СН'!$G$9+СВЦЭМ!$D$10+'СЕТ СН'!$G$6-'СЕТ СН'!$G$19</f>
        <v>1166.2243144899999</v>
      </c>
      <c r="C64" s="35">
        <f>SUMIFS(СВЦЭМ!$C$34:$C$777,СВЦЭМ!$A$34:$A$777,$A64,СВЦЭМ!$B$34:$B$777,C$47)+'СЕТ СН'!$G$9+СВЦЭМ!$D$10+'СЕТ СН'!$G$6-'СЕТ СН'!$G$19</f>
        <v>1224.5331049799997</v>
      </c>
      <c r="D64" s="35">
        <f>SUMIFS(СВЦЭМ!$C$34:$C$777,СВЦЭМ!$A$34:$A$777,$A64,СВЦЭМ!$B$34:$B$777,D$47)+'СЕТ СН'!$G$9+СВЦЭМ!$D$10+'СЕТ СН'!$G$6-'СЕТ СН'!$G$19</f>
        <v>1245.77597982</v>
      </c>
      <c r="E64" s="35">
        <f>SUMIFS(СВЦЭМ!$C$34:$C$777,СВЦЭМ!$A$34:$A$777,$A64,СВЦЭМ!$B$34:$B$777,E$47)+'СЕТ СН'!$G$9+СВЦЭМ!$D$10+'СЕТ СН'!$G$6-'СЕТ СН'!$G$19</f>
        <v>1245.0596922999998</v>
      </c>
      <c r="F64" s="35">
        <f>SUMIFS(СВЦЭМ!$C$34:$C$777,СВЦЭМ!$A$34:$A$777,$A64,СВЦЭМ!$B$34:$B$777,F$47)+'СЕТ СН'!$G$9+СВЦЭМ!$D$10+'СЕТ СН'!$G$6-'СЕТ СН'!$G$19</f>
        <v>1248.5760207499998</v>
      </c>
      <c r="G64" s="35">
        <f>SUMIFS(СВЦЭМ!$C$34:$C$777,СВЦЭМ!$A$34:$A$777,$A64,СВЦЭМ!$B$34:$B$777,G$47)+'СЕТ СН'!$G$9+СВЦЭМ!$D$10+'СЕТ СН'!$G$6-'СЕТ СН'!$G$19</f>
        <v>1250.43577129</v>
      </c>
      <c r="H64" s="35">
        <f>SUMIFS(СВЦЭМ!$C$34:$C$777,СВЦЭМ!$A$34:$A$777,$A64,СВЦЭМ!$B$34:$B$777,H$47)+'СЕТ СН'!$G$9+СВЦЭМ!$D$10+'СЕТ СН'!$G$6-'СЕТ СН'!$G$19</f>
        <v>1195.4419627799998</v>
      </c>
      <c r="I64" s="35">
        <f>SUMIFS(СВЦЭМ!$C$34:$C$777,СВЦЭМ!$A$34:$A$777,$A64,СВЦЭМ!$B$34:$B$777,I$47)+'СЕТ СН'!$G$9+СВЦЭМ!$D$10+'СЕТ СН'!$G$6-'СЕТ СН'!$G$19</f>
        <v>1116.4924979899997</v>
      </c>
      <c r="J64" s="35">
        <f>SUMIFS(СВЦЭМ!$C$34:$C$777,СВЦЭМ!$A$34:$A$777,$A64,СВЦЭМ!$B$34:$B$777,J$47)+'СЕТ СН'!$G$9+СВЦЭМ!$D$10+'СЕТ СН'!$G$6-'СЕТ СН'!$G$19</f>
        <v>1081.4114045400001</v>
      </c>
      <c r="K64" s="35">
        <f>SUMIFS(СВЦЭМ!$C$34:$C$777,СВЦЭМ!$A$34:$A$777,$A64,СВЦЭМ!$B$34:$B$777,K$47)+'СЕТ СН'!$G$9+СВЦЭМ!$D$10+'СЕТ СН'!$G$6-'СЕТ СН'!$G$19</f>
        <v>1070.4608726599999</v>
      </c>
      <c r="L64" s="35">
        <f>SUMIFS(СВЦЭМ!$C$34:$C$777,СВЦЭМ!$A$34:$A$777,$A64,СВЦЭМ!$B$34:$B$777,L$47)+'СЕТ СН'!$G$9+СВЦЭМ!$D$10+'СЕТ СН'!$G$6-'СЕТ СН'!$G$19</f>
        <v>1054.8138528499999</v>
      </c>
      <c r="M64" s="35">
        <f>SUMIFS(СВЦЭМ!$C$34:$C$777,СВЦЭМ!$A$34:$A$777,$A64,СВЦЭМ!$B$34:$B$777,M$47)+'СЕТ СН'!$G$9+СВЦЭМ!$D$10+'СЕТ СН'!$G$6-'СЕТ СН'!$G$19</f>
        <v>1055.6143382299999</v>
      </c>
      <c r="N64" s="35">
        <f>SUMIFS(СВЦЭМ!$C$34:$C$777,СВЦЭМ!$A$34:$A$777,$A64,СВЦЭМ!$B$34:$B$777,N$47)+'СЕТ СН'!$G$9+СВЦЭМ!$D$10+'СЕТ СН'!$G$6-'СЕТ СН'!$G$19</f>
        <v>1055.27361589</v>
      </c>
      <c r="O64" s="35">
        <f>SUMIFS(СВЦЭМ!$C$34:$C$777,СВЦЭМ!$A$34:$A$777,$A64,СВЦЭМ!$B$34:$B$777,O$47)+'СЕТ СН'!$G$9+СВЦЭМ!$D$10+'СЕТ СН'!$G$6-'СЕТ СН'!$G$19</f>
        <v>1055.3698420800001</v>
      </c>
      <c r="P64" s="35">
        <f>SUMIFS(СВЦЭМ!$C$34:$C$777,СВЦЭМ!$A$34:$A$777,$A64,СВЦЭМ!$B$34:$B$777,P$47)+'СЕТ СН'!$G$9+СВЦЭМ!$D$10+'СЕТ СН'!$G$6-'СЕТ СН'!$G$19</f>
        <v>1067.90913144</v>
      </c>
      <c r="Q64" s="35">
        <f>SUMIFS(СВЦЭМ!$C$34:$C$777,СВЦЭМ!$A$34:$A$777,$A64,СВЦЭМ!$B$34:$B$777,Q$47)+'СЕТ СН'!$G$9+СВЦЭМ!$D$10+'СЕТ СН'!$G$6-'СЕТ СН'!$G$19</f>
        <v>1077.8705201399998</v>
      </c>
      <c r="R64" s="35">
        <f>SUMIFS(СВЦЭМ!$C$34:$C$777,СВЦЭМ!$A$34:$A$777,$A64,СВЦЭМ!$B$34:$B$777,R$47)+'СЕТ СН'!$G$9+СВЦЭМ!$D$10+'СЕТ СН'!$G$6-'СЕТ СН'!$G$19</f>
        <v>1089.1628768299997</v>
      </c>
      <c r="S64" s="35">
        <f>SUMIFS(СВЦЭМ!$C$34:$C$777,СВЦЭМ!$A$34:$A$777,$A64,СВЦЭМ!$B$34:$B$777,S$47)+'СЕТ СН'!$G$9+СВЦЭМ!$D$10+'СЕТ СН'!$G$6-'СЕТ СН'!$G$19</f>
        <v>1074.7070185100001</v>
      </c>
      <c r="T64" s="35">
        <f>SUMIFS(СВЦЭМ!$C$34:$C$777,СВЦЭМ!$A$34:$A$777,$A64,СВЦЭМ!$B$34:$B$777,T$47)+'СЕТ СН'!$G$9+СВЦЭМ!$D$10+'СЕТ СН'!$G$6-'СЕТ СН'!$G$19</f>
        <v>1070.1683640599999</v>
      </c>
      <c r="U64" s="35">
        <f>SUMIFS(СВЦЭМ!$C$34:$C$777,СВЦЭМ!$A$34:$A$777,$A64,СВЦЭМ!$B$34:$B$777,U$47)+'СЕТ СН'!$G$9+СВЦЭМ!$D$10+'СЕТ СН'!$G$6-'СЕТ СН'!$G$19</f>
        <v>1054.42041722</v>
      </c>
      <c r="V64" s="35">
        <f>SUMIFS(СВЦЭМ!$C$34:$C$777,СВЦЭМ!$A$34:$A$777,$A64,СВЦЭМ!$B$34:$B$777,V$47)+'СЕТ СН'!$G$9+СВЦЭМ!$D$10+'СЕТ СН'!$G$6-'СЕТ СН'!$G$19</f>
        <v>1026.02976704</v>
      </c>
      <c r="W64" s="35">
        <f>SUMIFS(СВЦЭМ!$C$34:$C$777,СВЦЭМ!$A$34:$A$777,$A64,СВЦЭМ!$B$34:$B$777,W$47)+'СЕТ СН'!$G$9+СВЦЭМ!$D$10+'СЕТ СН'!$G$6-'СЕТ СН'!$G$19</f>
        <v>1007.81544353</v>
      </c>
      <c r="X64" s="35">
        <f>SUMIFS(СВЦЭМ!$C$34:$C$777,СВЦЭМ!$A$34:$A$777,$A64,СВЦЭМ!$B$34:$B$777,X$47)+'СЕТ СН'!$G$9+СВЦЭМ!$D$10+'СЕТ СН'!$G$6-'СЕТ СН'!$G$19</f>
        <v>1035.6589060199999</v>
      </c>
      <c r="Y64" s="35">
        <f>SUMIFS(СВЦЭМ!$C$34:$C$777,СВЦЭМ!$A$34:$A$777,$A64,СВЦЭМ!$B$34:$B$777,Y$47)+'СЕТ СН'!$G$9+СВЦЭМ!$D$10+'СЕТ СН'!$G$6-'СЕТ СН'!$G$19</f>
        <v>1087.5968683299998</v>
      </c>
    </row>
    <row r="65" spans="1:27" ht="15.75" x14ac:dyDescent="0.2">
      <c r="A65" s="34">
        <f t="shared" si="1"/>
        <v>42873</v>
      </c>
      <c r="B65" s="35">
        <f>SUMIFS(СВЦЭМ!$C$34:$C$777,СВЦЭМ!$A$34:$A$777,$A65,СВЦЭМ!$B$34:$B$777,B$47)+'СЕТ СН'!$G$9+СВЦЭМ!$D$10+'СЕТ СН'!$G$6-'СЕТ СН'!$G$19</f>
        <v>1153.5959213900001</v>
      </c>
      <c r="C65" s="35">
        <f>SUMIFS(СВЦЭМ!$C$34:$C$777,СВЦЭМ!$A$34:$A$777,$A65,СВЦЭМ!$B$34:$B$777,C$47)+'СЕТ СН'!$G$9+СВЦЭМ!$D$10+'СЕТ СН'!$G$6-'СЕТ СН'!$G$19</f>
        <v>1208.3642135</v>
      </c>
      <c r="D65" s="35">
        <f>SUMIFS(СВЦЭМ!$C$34:$C$777,СВЦЭМ!$A$34:$A$777,$A65,СВЦЭМ!$B$34:$B$777,D$47)+'СЕТ СН'!$G$9+СВЦЭМ!$D$10+'СЕТ СН'!$G$6-'СЕТ СН'!$G$19</f>
        <v>1249.92241423</v>
      </c>
      <c r="E65" s="35">
        <f>SUMIFS(СВЦЭМ!$C$34:$C$777,СВЦЭМ!$A$34:$A$777,$A65,СВЦЭМ!$B$34:$B$777,E$47)+'СЕТ СН'!$G$9+СВЦЭМ!$D$10+'СЕТ СН'!$G$6-'СЕТ СН'!$G$19</f>
        <v>1267.8885324899998</v>
      </c>
      <c r="F65" s="35">
        <f>SUMIFS(СВЦЭМ!$C$34:$C$777,СВЦЭМ!$A$34:$A$777,$A65,СВЦЭМ!$B$34:$B$777,F$47)+'СЕТ СН'!$G$9+СВЦЭМ!$D$10+'СЕТ СН'!$G$6-'СЕТ СН'!$G$19</f>
        <v>1264.2009839299999</v>
      </c>
      <c r="G65" s="35">
        <f>SUMIFS(СВЦЭМ!$C$34:$C$777,СВЦЭМ!$A$34:$A$777,$A65,СВЦЭМ!$B$34:$B$777,G$47)+'СЕТ СН'!$G$9+СВЦЭМ!$D$10+'СЕТ СН'!$G$6-'СЕТ СН'!$G$19</f>
        <v>1249.2824129999999</v>
      </c>
      <c r="H65" s="35">
        <f>SUMIFS(СВЦЭМ!$C$34:$C$777,СВЦЭМ!$A$34:$A$777,$A65,СВЦЭМ!$B$34:$B$777,H$47)+'СЕТ СН'!$G$9+СВЦЭМ!$D$10+'СЕТ СН'!$G$6-'СЕТ СН'!$G$19</f>
        <v>1171.4328271199997</v>
      </c>
      <c r="I65" s="35">
        <f>SUMIFS(СВЦЭМ!$C$34:$C$777,СВЦЭМ!$A$34:$A$777,$A65,СВЦЭМ!$B$34:$B$777,I$47)+'СЕТ СН'!$G$9+СВЦЭМ!$D$10+'СЕТ СН'!$G$6-'СЕТ СН'!$G$19</f>
        <v>1109.7480547199998</v>
      </c>
      <c r="J65" s="35">
        <f>SUMIFS(СВЦЭМ!$C$34:$C$777,СВЦЭМ!$A$34:$A$777,$A65,СВЦЭМ!$B$34:$B$777,J$47)+'СЕТ СН'!$G$9+СВЦЭМ!$D$10+'СЕТ СН'!$G$6-'СЕТ СН'!$G$19</f>
        <v>1072.5371918000001</v>
      </c>
      <c r="K65" s="35">
        <f>SUMIFS(СВЦЭМ!$C$34:$C$777,СВЦЭМ!$A$34:$A$777,$A65,СВЦЭМ!$B$34:$B$777,K$47)+'СЕТ СН'!$G$9+СВЦЭМ!$D$10+'СЕТ СН'!$G$6-'СЕТ СН'!$G$19</f>
        <v>1045.4758927100002</v>
      </c>
      <c r="L65" s="35">
        <f>SUMIFS(СВЦЭМ!$C$34:$C$777,СВЦЭМ!$A$34:$A$777,$A65,СВЦЭМ!$B$34:$B$777,L$47)+'СЕТ СН'!$G$9+СВЦЭМ!$D$10+'СЕТ СН'!$G$6-'СЕТ СН'!$G$19</f>
        <v>1045.0166968999999</v>
      </c>
      <c r="M65" s="35">
        <f>SUMIFS(СВЦЭМ!$C$34:$C$777,СВЦЭМ!$A$34:$A$777,$A65,СВЦЭМ!$B$34:$B$777,M$47)+'СЕТ СН'!$G$9+СВЦЭМ!$D$10+'СЕТ СН'!$G$6-'СЕТ СН'!$G$19</f>
        <v>1064.2542410999999</v>
      </c>
      <c r="N65" s="35">
        <f>SUMIFS(СВЦЭМ!$C$34:$C$777,СВЦЭМ!$A$34:$A$777,$A65,СВЦЭМ!$B$34:$B$777,N$47)+'СЕТ СН'!$G$9+СВЦЭМ!$D$10+'СЕТ СН'!$G$6-'СЕТ СН'!$G$19</f>
        <v>1073.1353238299998</v>
      </c>
      <c r="O65" s="35">
        <f>SUMIFS(СВЦЭМ!$C$34:$C$777,СВЦЭМ!$A$34:$A$777,$A65,СВЦЭМ!$B$34:$B$777,O$47)+'СЕТ СН'!$G$9+СВЦЭМ!$D$10+'СЕТ СН'!$G$6-'СЕТ СН'!$G$19</f>
        <v>1074.4762005</v>
      </c>
      <c r="P65" s="35">
        <f>SUMIFS(СВЦЭМ!$C$34:$C$777,СВЦЭМ!$A$34:$A$777,$A65,СВЦЭМ!$B$34:$B$777,P$47)+'СЕТ СН'!$G$9+СВЦЭМ!$D$10+'СЕТ СН'!$G$6-'СЕТ СН'!$G$19</f>
        <v>1088.0900075700001</v>
      </c>
      <c r="Q65" s="35">
        <f>SUMIFS(СВЦЭМ!$C$34:$C$777,СВЦЭМ!$A$34:$A$777,$A65,СВЦЭМ!$B$34:$B$777,Q$47)+'СЕТ СН'!$G$9+СВЦЭМ!$D$10+'СЕТ СН'!$G$6-'СЕТ СН'!$G$19</f>
        <v>1102.04786242</v>
      </c>
      <c r="R65" s="35">
        <f>SUMIFS(СВЦЭМ!$C$34:$C$777,СВЦЭМ!$A$34:$A$777,$A65,СВЦЭМ!$B$34:$B$777,R$47)+'СЕТ СН'!$G$9+СВЦЭМ!$D$10+'СЕТ СН'!$G$6-'СЕТ СН'!$G$19</f>
        <v>1112.96219268</v>
      </c>
      <c r="S65" s="35">
        <f>SUMIFS(СВЦЭМ!$C$34:$C$777,СВЦЭМ!$A$34:$A$777,$A65,СВЦЭМ!$B$34:$B$777,S$47)+'СЕТ СН'!$G$9+СВЦЭМ!$D$10+'СЕТ СН'!$G$6-'СЕТ СН'!$G$19</f>
        <v>1098.6445503499999</v>
      </c>
      <c r="T65" s="35">
        <f>SUMIFS(СВЦЭМ!$C$34:$C$777,СВЦЭМ!$A$34:$A$777,$A65,СВЦЭМ!$B$34:$B$777,T$47)+'СЕТ СН'!$G$9+СВЦЭМ!$D$10+'СЕТ СН'!$G$6-'СЕТ СН'!$G$19</f>
        <v>1081.7716906699998</v>
      </c>
      <c r="U65" s="35">
        <f>SUMIFS(СВЦЭМ!$C$34:$C$777,СВЦЭМ!$A$34:$A$777,$A65,СВЦЭМ!$B$34:$B$777,U$47)+'СЕТ СН'!$G$9+СВЦЭМ!$D$10+'СЕТ СН'!$G$6-'СЕТ СН'!$G$19</f>
        <v>1063.32784133</v>
      </c>
      <c r="V65" s="35">
        <f>SUMIFS(СВЦЭМ!$C$34:$C$777,СВЦЭМ!$A$34:$A$777,$A65,СВЦЭМ!$B$34:$B$777,V$47)+'СЕТ СН'!$G$9+СВЦЭМ!$D$10+'СЕТ СН'!$G$6-'СЕТ СН'!$G$19</f>
        <v>1032.6532360000001</v>
      </c>
      <c r="W65" s="35">
        <f>SUMIFS(СВЦЭМ!$C$34:$C$777,СВЦЭМ!$A$34:$A$777,$A65,СВЦЭМ!$B$34:$B$777,W$47)+'СЕТ СН'!$G$9+СВЦЭМ!$D$10+'СЕТ СН'!$G$6-'СЕТ СН'!$G$19</f>
        <v>997.10575545999995</v>
      </c>
      <c r="X65" s="35">
        <f>SUMIFS(СВЦЭМ!$C$34:$C$777,СВЦЭМ!$A$34:$A$777,$A65,СВЦЭМ!$B$34:$B$777,X$47)+'СЕТ СН'!$G$9+СВЦЭМ!$D$10+'СЕТ СН'!$G$6-'СЕТ СН'!$G$19</f>
        <v>1026.5205806200001</v>
      </c>
      <c r="Y65" s="35">
        <f>SUMIFS(СВЦЭМ!$C$34:$C$777,СВЦЭМ!$A$34:$A$777,$A65,СВЦЭМ!$B$34:$B$777,Y$47)+'СЕТ СН'!$G$9+СВЦЭМ!$D$10+'СЕТ СН'!$G$6-'СЕТ СН'!$G$19</f>
        <v>1086.8125322699998</v>
      </c>
    </row>
    <row r="66" spans="1:27" ht="15.75" x14ac:dyDescent="0.2">
      <c r="A66" s="34">
        <f t="shared" si="1"/>
        <v>42874</v>
      </c>
      <c r="B66" s="35">
        <f>SUMIFS(СВЦЭМ!$C$34:$C$777,СВЦЭМ!$A$34:$A$777,$A66,СВЦЭМ!$B$34:$B$777,B$47)+'СЕТ СН'!$G$9+СВЦЭМ!$D$10+'СЕТ СН'!$G$6-'СЕТ СН'!$G$19</f>
        <v>1173.4854936500001</v>
      </c>
      <c r="C66" s="35">
        <f>SUMIFS(СВЦЭМ!$C$34:$C$777,СВЦЭМ!$A$34:$A$777,$A66,СВЦЭМ!$B$34:$B$777,C$47)+'СЕТ СН'!$G$9+СВЦЭМ!$D$10+'СЕТ СН'!$G$6-'СЕТ СН'!$G$19</f>
        <v>1216.1844880999997</v>
      </c>
      <c r="D66" s="35">
        <f>SUMIFS(СВЦЭМ!$C$34:$C$777,СВЦЭМ!$A$34:$A$777,$A66,СВЦЭМ!$B$34:$B$777,D$47)+'СЕТ СН'!$G$9+СВЦЭМ!$D$10+'СЕТ СН'!$G$6-'СЕТ СН'!$G$19</f>
        <v>1254.5120620299999</v>
      </c>
      <c r="E66" s="35">
        <f>SUMIFS(СВЦЭМ!$C$34:$C$777,СВЦЭМ!$A$34:$A$777,$A66,СВЦЭМ!$B$34:$B$777,E$47)+'СЕТ СН'!$G$9+СВЦЭМ!$D$10+'СЕТ СН'!$G$6-'СЕТ СН'!$G$19</f>
        <v>1265.2461324699998</v>
      </c>
      <c r="F66" s="35">
        <f>SUMIFS(СВЦЭМ!$C$34:$C$777,СВЦЭМ!$A$34:$A$777,$A66,СВЦЭМ!$B$34:$B$777,F$47)+'СЕТ СН'!$G$9+СВЦЭМ!$D$10+'СЕТ СН'!$G$6-'СЕТ СН'!$G$19</f>
        <v>1268.9325267199997</v>
      </c>
      <c r="G66" s="35">
        <f>SUMIFS(СВЦЭМ!$C$34:$C$777,СВЦЭМ!$A$34:$A$777,$A66,СВЦЭМ!$B$34:$B$777,G$47)+'СЕТ СН'!$G$9+СВЦЭМ!$D$10+'СЕТ СН'!$G$6-'СЕТ СН'!$G$19</f>
        <v>1258.4201466899999</v>
      </c>
      <c r="H66" s="35">
        <f>SUMIFS(СВЦЭМ!$C$34:$C$777,СВЦЭМ!$A$34:$A$777,$A66,СВЦЭМ!$B$34:$B$777,H$47)+'СЕТ СН'!$G$9+СВЦЭМ!$D$10+'СЕТ СН'!$G$6-'СЕТ СН'!$G$19</f>
        <v>1181.27596085</v>
      </c>
      <c r="I66" s="35">
        <f>SUMIFS(СВЦЭМ!$C$34:$C$777,СВЦЭМ!$A$34:$A$777,$A66,СВЦЭМ!$B$34:$B$777,I$47)+'СЕТ СН'!$G$9+СВЦЭМ!$D$10+'СЕТ СН'!$G$6-'СЕТ СН'!$G$19</f>
        <v>1112.0331777799997</v>
      </c>
      <c r="J66" s="35">
        <f>SUMIFS(СВЦЭМ!$C$34:$C$777,СВЦЭМ!$A$34:$A$777,$A66,СВЦЭМ!$B$34:$B$777,J$47)+'СЕТ СН'!$G$9+СВЦЭМ!$D$10+'СЕТ СН'!$G$6-'СЕТ СН'!$G$19</f>
        <v>1090.72037628</v>
      </c>
      <c r="K66" s="35">
        <f>SUMIFS(СВЦЭМ!$C$34:$C$777,СВЦЭМ!$A$34:$A$777,$A66,СВЦЭМ!$B$34:$B$777,K$47)+'СЕТ СН'!$G$9+СВЦЭМ!$D$10+'СЕТ СН'!$G$6-'СЕТ СН'!$G$19</f>
        <v>1073.4726065099999</v>
      </c>
      <c r="L66" s="35">
        <f>SUMIFS(СВЦЭМ!$C$34:$C$777,СВЦЭМ!$A$34:$A$777,$A66,СВЦЭМ!$B$34:$B$777,L$47)+'СЕТ СН'!$G$9+СВЦЭМ!$D$10+'СЕТ СН'!$G$6-'СЕТ СН'!$G$19</f>
        <v>1069.8081514199998</v>
      </c>
      <c r="M66" s="35">
        <f>SUMIFS(СВЦЭМ!$C$34:$C$777,СВЦЭМ!$A$34:$A$777,$A66,СВЦЭМ!$B$34:$B$777,M$47)+'СЕТ СН'!$G$9+СВЦЭМ!$D$10+'СЕТ СН'!$G$6-'СЕТ СН'!$G$19</f>
        <v>1071.7570743000001</v>
      </c>
      <c r="N66" s="35">
        <f>SUMIFS(СВЦЭМ!$C$34:$C$777,СВЦЭМ!$A$34:$A$777,$A66,СВЦЭМ!$B$34:$B$777,N$47)+'СЕТ СН'!$G$9+СВЦЭМ!$D$10+'СЕТ СН'!$G$6-'СЕТ СН'!$G$19</f>
        <v>1090.2059071399999</v>
      </c>
      <c r="O66" s="35">
        <f>SUMIFS(СВЦЭМ!$C$34:$C$777,СВЦЭМ!$A$34:$A$777,$A66,СВЦЭМ!$B$34:$B$777,O$47)+'СЕТ СН'!$G$9+СВЦЭМ!$D$10+'СЕТ СН'!$G$6-'СЕТ СН'!$G$19</f>
        <v>1094.8932738200001</v>
      </c>
      <c r="P66" s="35">
        <f>SUMIFS(СВЦЭМ!$C$34:$C$777,СВЦЭМ!$A$34:$A$777,$A66,СВЦЭМ!$B$34:$B$777,P$47)+'СЕТ СН'!$G$9+СВЦЭМ!$D$10+'СЕТ СН'!$G$6-'СЕТ СН'!$G$19</f>
        <v>1112.4781922399998</v>
      </c>
      <c r="Q66" s="35">
        <f>SUMIFS(СВЦЭМ!$C$34:$C$777,СВЦЭМ!$A$34:$A$777,$A66,СВЦЭМ!$B$34:$B$777,Q$47)+'СЕТ СН'!$G$9+СВЦЭМ!$D$10+'СЕТ СН'!$G$6-'СЕТ СН'!$G$19</f>
        <v>1111.2640399100001</v>
      </c>
      <c r="R66" s="35">
        <f>SUMIFS(СВЦЭМ!$C$34:$C$777,СВЦЭМ!$A$34:$A$777,$A66,СВЦЭМ!$B$34:$B$777,R$47)+'СЕТ СН'!$G$9+СВЦЭМ!$D$10+'СЕТ СН'!$G$6-'СЕТ СН'!$G$19</f>
        <v>1107.57425375</v>
      </c>
      <c r="S66" s="35">
        <f>SUMIFS(СВЦЭМ!$C$34:$C$777,СВЦЭМ!$A$34:$A$777,$A66,СВЦЭМ!$B$34:$B$777,S$47)+'СЕТ СН'!$G$9+СВЦЭМ!$D$10+'СЕТ СН'!$G$6-'СЕТ СН'!$G$19</f>
        <v>1102.0979412199999</v>
      </c>
      <c r="T66" s="35">
        <f>SUMIFS(СВЦЭМ!$C$34:$C$777,СВЦЭМ!$A$34:$A$777,$A66,СВЦЭМ!$B$34:$B$777,T$47)+'СЕТ СН'!$G$9+СВЦЭМ!$D$10+'СЕТ СН'!$G$6-'СЕТ СН'!$G$19</f>
        <v>1091.1934918900001</v>
      </c>
      <c r="U66" s="35">
        <f>SUMIFS(СВЦЭМ!$C$34:$C$777,СВЦЭМ!$A$34:$A$777,$A66,СВЦЭМ!$B$34:$B$777,U$47)+'СЕТ СН'!$G$9+СВЦЭМ!$D$10+'СЕТ СН'!$G$6-'СЕТ СН'!$G$19</f>
        <v>1081.88805254</v>
      </c>
      <c r="V66" s="35">
        <f>SUMIFS(СВЦЭМ!$C$34:$C$777,СВЦЭМ!$A$34:$A$777,$A66,СВЦЭМ!$B$34:$B$777,V$47)+'СЕТ СН'!$G$9+СВЦЭМ!$D$10+'СЕТ СН'!$G$6-'СЕТ СН'!$G$19</f>
        <v>1060.32013811</v>
      </c>
      <c r="W66" s="35">
        <f>SUMIFS(СВЦЭМ!$C$34:$C$777,СВЦЭМ!$A$34:$A$777,$A66,СВЦЭМ!$B$34:$B$777,W$47)+'СЕТ СН'!$G$9+СВЦЭМ!$D$10+'СЕТ СН'!$G$6-'СЕТ СН'!$G$19</f>
        <v>1032.09969686</v>
      </c>
      <c r="X66" s="35">
        <f>SUMIFS(СВЦЭМ!$C$34:$C$777,СВЦЭМ!$A$34:$A$777,$A66,СВЦЭМ!$B$34:$B$777,X$47)+'СЕТ СН'!$G$9+СВЦЭМ!$D$10+'СЕТ СН'!$G$6-'СЕТ СН'!$G$19</f>
        <v>1054.4044019099999</v>
      </c>
      <c r="Y66" s="35">
        <f>SUMIFS(СВЦЭМ!$C$34:$C$777,СВЦЭМ!$A$34:$A$777,$A66,СВЦЭМ!$B$34:$B$777,Y$47)+'СЕТ СН'!$G$9+СВЦЭМ!$D$10+'СЕТ СН'!$G$6-'СЕТ СН'!$G$19</f>
        <v>1095.1426438399999</v>
      </c>
    </row>
    <row r="67" spans="1:27" ht="15.75" x14ac:dyDescent="0.2">
      <c r="A67" s="34">
        <f t="shared" si="1"/>
        <v>42875</v>
      </c>
      <c r="B67" s="35">
        <f>SUMIFS(СВЦЭМ!$C$34:$C$777,СВЦЭМ!$A$34:$A$777,$A67,СВЦЭМ!$B$34:$B$777,B$47)+'СЕТ СН'!$G$9+СВЦЭМ!$D$10+'СЕТ СН'!$G$6-'СЕТ СН'!$G$19</f>
        <v>1092.4472069899998</v>
      </c>
      <c r="C67" s="35">
        <f>SUMIFS(СВЦЭМ!$C$34:$C$777,СВЦЭМ!$A$34:$A$777,$A67,СВЦЭМ!$B$34:$B$777,C$47)+'СЕТ СН'!$G$9+СВЦЭМ!$D$10+'СЕТ СН'!$G$6-'СЕТ СН'!$G$19</f>
        <v>1144.2767941299999</v>
      </c>
      <c r="D67" s="35">
        <f>SUMIFS(СВЦЭМ!$C$34:$C$777,СВЦЭМ!$A$34:$A$777,$A67,СВЦЭМ!$B$34:$B$777,D$47)+'СЕТ СН'!$G$9+СВЦЭМ!$D$10+'СЕТ СН'!$G$6-'СЕТ СН'!$G$19</f>
        <v>1178.9536434500001</v>
      </c>
      <c r="E67" s="35">
        <f>SUMIFS(СВЦЭМ!$C$34:$C$777,СВЦЭМ!$A$34:$A$777,$A67,СВЦЭМ!$B$34:$B$777,E$47)+'СЕТ СН'!$G$9+СВЦЭМ!$D$10+'СЕТ СН'!$G$6-'СЕТ СН'!$G$19</f>
        <v>1196.85453474</v>
      </c>
      <c r="F67" s="35">
        <f>SUMIFS(СВЦЭМ!$C$34:$C$777,СВЦЭМ!$A$34:$A$777,$A67,СВЦЭМ!$B$34:$B$777,F$47)+'СЕТ СН'!$G$9+СВЦЭМ!$D$10+'СЕТ СН'!$G$6-'СЕТ СН'!$G$19</f>
        <v>1206.7717456699997</v>
      </c>
      <c r="G67" s="35">
        <f>SUMIFS(СВЦЭМ!$C$34:$C$777,СВЦЭМ!$A$34:$A$777,$A67,СВЦЭМ!$B$34:$B$777,G$47)+'СЕТ СН'!$G$9+СВЦЭМ!$D$10+'СЕТ СН'!$G$6-'СЕТ СН'!$G$19</f>
        <v>1204.65714338</v>
      </c>
      <c r="H67" s="35">
        <f>SUMIFS(СВЦЭМ!$C$34:$C$777,СВЦЭМ!$A$34:$A$777,$A67,СВЦЭМ!$B$34:$B$777,H$47)+'СЕТ СН'!$G$9+СВЦЭМ!$D$10+'СЕТ СН'!$G$6-'СЕТ СН'!$G$19</f>
        <v>1186.2905391999998</v>
      </c>
      <c r="I67" s="35">
        <f>SUMIFS(СВЦЭМ!$C$34:$C$777,СВЦЭМ!$A$34:$A$777,$A67,СВЦЭМ!$B$34:$B$777,I$47)+'СЕТ СН'!$G$9+СВЦЭМ!$D$10+'СЕТ СН'!$G$6-'СЕТ СН'!$G$19</f>
        <v>1159.5936075599998</v>
      </c>
      <c r="J67" s="35">
        <f>SUMIFS(СВЦЭМ!$C$34:$C$777,СВЦЭМ!$A$34:$A$777,$A67,СВЦЭМ!$B$34:$B$777,J$47)+'СЕТ СН'!$G$9+СВЦЭМ!$D$10+'СЕТ СН'!$G$6-'СЕТ СН'!$G$19</f>
        <v>1129.4926418499999</v>
      </c>
      <c r="K67" s="35">
        <f>SUMIFS(СВЦЭМ!$C$34:$C$777,СВЦЭМ!$A$34:$A$777,$A67,СВЦЭМ!$B$34:$B$777,K$47)+'СЕТ СН'!$G$9+СВЦЭМ!$D$10+'СЕТ СН'!$G$6-'СЕТ СН'!$G$19</f>
        <v>1116.2801209999998</v>
      </c>
      <c r="L67" s="35">
        <f>SUMIFS(СВЦЭМ!$C$34:$C$777,СВЦЭМ!$A$34:$A$777,$A67,СВЦЭМ!$B$34:$B$777,L$47)+'СЕТ СН'!$G$9+СВЦЭМ!$D$10+'СЕТ СН'!$G$6-'СЕТ СН'!$G$19</f>
        <v>1084.9877660399998</v>
      </c>
      <c r="M67" s="35">
        <f>SUMIFS(СВЦЭМ!$C$34:$C$777,СВЦЭМ!$A$34:$A$777,$A67,СВЦЭМ!$B$34:$B$777,M$47)+'СЕТ СН'!$G$9+СВЦЭМ!$D$10+'СЕТ СН'!$G$6-'СЕТ СН'!$G$19</f>
        <v>1055.4964997500001</v>
      </c>
      <c r="N67" s="35">
        <f>SUMIFS(СВЦЭМ!$C$34:$C$777,СВЦЭМ!$A$34:$A$777,$A67,СВЦЭМ!$B$34:$B$777,N$47)+'СЕТ СН'!$G$9+СВЦЭМ!$D$10+'СЕТ СН'!$G$6-'СЕТ СН'!$G$19</f>
        <v>1046.8511990100001</v>
      </c>
      <c r="O67" s="35">
        <f>SUMIFS(СВЦЭМ!$C$34:$C$777,СВЦЭМ!$A$34:$A$777,$A67,СВЦЭМ!$B$34:$B$777,O$47)+'СЕТ СН'!$G$9+СВЦЭМ!$D$10+'СЕТ СН'!$G$6-'СЕТ СН'!$G$19</f>
        <v>1056.76267908</v>
      </c>
      <c r="P67" s="35">
        <f>SUMIFS(СВЦЭМ!$C$34:$C$777,СВЦЭМ!$A$34:$A$777,$A67,СВЦЭМ!$B$34:$B$777,P$47)+'СЕТ СН'!$G$9+СВЦЭМ!$D$10+'СЕТ СН'!$G$6-'СЕТ СН'!$G$19</f>
        <v>1072.0925909499999</v>
      </c>
      <c r="Q67" s="35">
        <f>SUMIFS(СВЦЭМ!$C$34:$C$777,СВЦЭМ!$A$34:$A$777,$A67,СВЦЭМ!$B$34:$B$777,Q$47)+'СЕТ СН'!$G$9+СВЦЭМ!$D$10+'СЕТ СН'!$G$6-'СЕТ СН'!$G$19</f>
        <v>1072.3332601900001</v>
      </c>
      <c r="R67" s="35">
        <f>SUMIFS(СВЦЭМ!$C$34:$C$777,СВЦЭМ!$A$34:$A$777,$A67,СВЦЭМ!$B$34:$B$777,R$47)+'СЕТ СН'!$G$9+СВЦЭМ!$D$10+'СЕТ СН'!$G$6-'СЕТ СН'!$G$19</f>
        <v>1083.03326109</v>
      </c>
      <c r="S67" s="35">
        <f>SUMIFS(СВЦЭМ!$C$34:$C$777,СВЦЭМ!$A$34:$A$777,$A67,СВЦЭМ!$B$34:$B$777,S$47)+'СЕТ СН'!$G$9+СВЦЭМ!$D$10+'СЕТ СН'!$G$6-'СЕТ СН'!$G$19</f>
        <v>1073.5173314600002</v>
      </c>
      <c r="T67" s="35">
        <f>SUMIFS(СВЦЭМ!$C$34:$C$777,СВЦЭМ!$A$34:$A$777,$A67,СВЦЭМ!$B$34:$B$777,T$47)+'СЕТ СН'!$G$9+СВЦЭМ!$D$10+'СЕТ СН'!$G$6-'СЕТ СН'!$G$19</f>
        <v>1055.39495253</v>
      </c>
      <c r="U67" s="35">
        <f>SUMIFS(СВЦЭМ!$C$34:$C$777,СВЦЭМ!$A$34:$A$777,$A67,СВЦЭМ!$B$34:$B$777,U$47)+'СЕТ СН'!$G$9+СВЦЭМ!$D$10+'СЕТ СН'!$G$6-'СЕТ СН'!$G$19</f>
        <v>1045.9305040700001</v>
      </c>
      <c r="V67" s="35">
        <f>SUMIFS(СВЦЭМ!$C$34:$C$777,СВЦЭМ!$A$34:$A$777,$A67,СВЦЭМ!$B$34:$B$777,V$47)+'СЕТ СН'!$G$9+СВЦЭМ!$D$10+'СЕТ СН'!$G$6-'СЕТ СН'!$G$19</f>
        <v>1017.8385578100001</v>
      </c>
      <c r="W67" s="35">
        <f>SUMIFS(СВЦЭМ!$C$34:$C$777,СВЦЭМ!$A$34:$A$777,$A67,СВЦЭМ!$B$34:$B$777,W$47)+'СЕТ СН'!$G$9+СВЦЭМ!$D$10+'СЕТ СН'!$G$6-'СЕТ СН'!$G$19</f>
        <v>977.06503629999997</v>
      </c>
      <c r="X67" s="35">
        <f>SUMIFS(СВЦЭМ!$C$34:$C$777,СВЦЭМ!$A$34:$A$777,$A67,СВЦЭМ!$B$34:$B$777,X$47)+'СЕТ СН'!$G$9+СВЦЭМ!$D$10+'СЕТ СН'!$G$6-'СЕТ СН'!$G$19</f>
        <v>996.65675218000001</v>
      </c>
      <c r="Y67" s="35">
        <f>SUMIFS(СВЦЭМ!$C$34:$C$777,СВЦЭМ!$A$34:$A$777,$A67,СВЦЭМ!$B$34:$B$777,Y$47)+'СЕТ СН'!$G$9+СВЦЭМ!$D$10+'СЕТ СН'!$G$6-'СЕТ СН'!$G$19</f>
        <v>1051.89925068</v>
      </c>
    </row>
    <row r="68" spans="1:27" ht="15.75" x14ac:dyDescent="0.2">
      <c r="A68" s="34">
        <f t="shared" si="1"/>
        <v>42876</v>
      </c>
      <c r="B68" s="35">
        <f>SUMIFS(СВЦЭМ!$C$34:$C$777,СВЦЭМ!$A$34:$A$777,$A68,СВЦЭМ!$B$34:$B$777,B$47)+'СЕТ СН'!$G$9+СВЦЭМ!$D$10+'СЕТ СН'!$G$6-'СЕТ СН'!$G$19</f>
        <v>1132.3008465399998</v>
      </c>
      <c r="C68" s="35">
        <f>SUMIFS(СВЦЭМ!$C$34:$C$777,СВЦЭМ!$A$34:$A$777,$A68,СВЦЭМ!$B$34:$B$777,C$47)+'СЕТ СН'!$G$9+СВЦЭМ!$D$10+'СЕТ СН'!$G$6-'СЕТ СН'!$G$19</f>
        <v>1170.6392926099998</v>
      </c>
      <c r="D68" s="35">
        <f>SUMIFS(СВЦЭМ!$C$34:$C$777,СВЦЭМ!$A$34:$A$777,$A68,СВЦЭМ!$B$34:$B$777,D$47)+'СЕТ СН'!$G$9+СВЦЭМ!$D$10+'СЕТ СН'!$G$6-'СЕТ СН'!$G$19</f>
        <v>1207.3966217799998</v>
      </c>
      <c r="E68" s="35">
        <f>SUMIFS(СВЦЭМ!$C$34:$C$777,СВЦЭМ!$A$34:$A$777,$A68,СВЦЭМ!$B$34:$B$777,E$47)+'СЕТ СН'!$G$9+СВЦЭМ!$D$10+'СЕТ СН'!$G$6-'СЕТ СН'!$G$19</f>
        <v>1229.2177265099999</v>
      </c>
      <c r="F68" s="35">
        <f>SUMIFS(СВЦЭМ!$C$34:$C$777,СВЦЭМ!$A$34:$A$777,$A68,СВЦЭМ!$B$34:$B$777,F$47)+'СЕТ СН'!$G$9+СВЦЭМ!$D$10+'СЕТ СН'!$G$6-'СЕТ СН'!$G$19</f>
        <v>1232.9838397399999</v>
      </c>
      <c r="G68" s="35">
        <f>SUMIFS(СВЦЭМ!$C$34:$C$777,СВЦЭМ!$A$34:$A$777,$A68,СВЦЭМ!$B$34:$B$777,G$47)+'СЕТ СН'!$G$9+СВЦЭМ!$D$10+'СЕТ СН'!$G$6-'СЕТ СН'!$G$19</f>
        <v>1230.21507634</v>
      </c>
      <c r="H68" s="35">
        <f>SUMIFS(СВЦЭМ!$C$34:$C$777,СВЦЭМ!$A$34:$A$777,$A68,СВЦЭМ!$B$34:$B$777,H$47)+'СЕТ СН'!$G$9+СВЦЭМ!$D$10+'СЕТ СН'!$G$6-'СЕТ СН'!$G$19</f>
        <v>1197.02558662</v>
      </c>
      <c r="I68" s="35">
        <f>SUMIFS(СВЦЭМ!$C$34:$C$777,СВЦЭМ!$A$34:$A$777,$A68,СВЦЭМ!$B$34:$B$777,I$47)+'СЕТ СН'!$G$9+СВЦЭМ!$D$10+'СЕТ СН'!$G$6-'СЕТ СН'!$G$19</f>
        <v>1188.3380753000001</v>
      </c>
      <c r="J68" s="35">
        <f>SUMIFS(СВЦЭМ!$C$34:$C$777,СВЦЭМ!$A$34:$A$777,$A68,СВЦЭМ!$B$34:$B$777,J$47)+'СЕТ СН'!$G$9+СВЦЭМ!$D$10+'СЕТ СН'!$G$6-'СЕТ СН'!$G$19</f>
        <v>1124.1906992999998</v>
      </c>
      <c r="K68" s="35">
        <f>SUMIFS(СВЦЭМ!$C$34:$C$777,СВЦЭМ!$A$34:$A$777,$A68,СВЦЭМ!$B$34:$B$777,K$47)+'СЕТ СН'!$G$9+СВЦЭМ!$D$10+'СЕТ СН'!$G$6-'СЕТ СН'!$G$19</f>
        <v>1063.26827624</v>
      </c>
      <c r="L68" s="35">
        <f>SUMIFS(СВЦЭМ!$C$34:$C$777,СВЦЭМ!$A$34:$A$777,$A68,СВЦЭМ!$B$34:$B$777,L$47)+'СЕТ СН'!$G$9+СВЦЭМ!$D$10+'СЕТ СН'!$G$6-'СЕТ СН'!$G$19</f>
        <v>1036.1577382999999</v>
      </c>
      <c r="M68" s="35">
        <f>SUMIFS(СВЦЭМ!$C$34:$C$777,СВЦЭМ!$A$34:$A$777,$A68,СВЦЭМ!$B$34:$B$777,M$47)+'СЕТ СН'!$G$9+СВЦЭМ!$D$10+'СЕТ СН'!$G$6-'СЕТ СН'!$G$19</f>
        <v>1046.5789404699999</v>
      </c>
      <c r="N68" s="35">
        <f>SUMIFS(СВЦЭМ!$C$34:$C$777,СВЦЭМ!$A$34:$A$777,$A68,СВЦЭМ!$B$34:$B$777,N$47)+'СЕТ СН'!$G$9+СВЦЭМ!$D$10+'СЕТ СН'!$G$6-'СЕТ СН'!$G$19</f>
        <v>1064.22534931</v>
      </c>
      <c r="O68" s="35">
        <f>SUMIFS(СВЦЭМ!$C$34:$C$777,СВЦЭМ!$A$34:$A$777,$A68,СВЦЭМ!$B$34:$B$777,O$47)+'СЕТ СН'!$G$9+СВЦЭМ!$D$10+'СЕТ СН'!$G$6-'СЕТ СН'!$G$19</f>
        <v>1065.7274220700001</v>
      </c>
      <c r="P68" s="35">
        <f>SUMIFS(СВЦЭМ!$C$34:$C$777,СВЦЭМ!$A$34:$A$777,$A68,СВЦЭМ!$B$34:$B$777,P$47)+'СЕТ СН'!$G$9+СВЦЭМ!$D$10+'СЕТ СН'!$G$6-'СЕТ СН'!$G$19</f>
        <v>1096.1066219099998</v>
      </c>
      <c r="Q68" s="35">
        <f>SUMIFS(СВЦЭМ!$C$34:$C$777,СВЦЭМ!$A$34:$A$777,$A68,СВЦЭМ!$B$34:$B$777,Q$47)+'СЕТ СН'!$G$9+СВЦЭМ!$D$10+'СЕТ СН'!$G$6-'СЕТ СН'!$G$19</f>
        <v>1094.9836373600001</v>
      </c>
      <c r="R68" s="35">
        <f>SUMIFS(СВЦЭМ!$C$34:$C$777,СВЦЭМ!$A$34:$A$777,$A68,СВЦЭМ!$B$34:$B$777,R$47)+'СЕТ СН'!$G$9+СВЦЭМ!$D$10+'СЕТ СН'!$G$6-'СЕТ СН'!$G$19</f>
        <v>1102.5583064799998</v>
      </c>
      <c r="S68" s="35">
        <f>SUMIFS(СВЦЭМ!$C$34:$C$777,СВЦЭМ!$A$34:$A$777,$A68,СВЦЭМ!$B$34:$B$777,S$47)+'СЕТ СН'!$G$9+СВЦЭМ!$D$10+'СЕТ СН'!$G$6-'СЕТ СН'!$G$19</f>
        <v>1090.3071445</v>
      </c>
      <c r="T68" s="35">
        <f>SUMIFS(СВЦЭМ!$C$34:$C$777,СВЦЭМ!$A$34:$A$777,$A68,СВЦЭМ!$B$34:$B$777,T$47)+'СЕТ СН'!$G$9+СВЦЭМ!$D$10+'СЕТ СН'!$G$6-'СЕТ СН'!$G$19</f>
        <v>1058.4932542900001</v>
      </c>
      <c r="U68" s="35">
        <f>SUMIFS(СВЦЭМ!$C$34:$C$777,СВЦЭМ!$A$34:$A$777,$A68,СВЦЭМ!$B$34:$B$777,U$47)+'СЕТ СН'!$G$9+СВЦЭМ!$D$10+'СЕТ СН'!$G$6-'СЕТ СН'!$G$19</f>
        <v>1051.9264071799998</v>
      </c>
      <c r="V68" s="35">
        <f>SUMIFS(СВЦЭМ!$C$34:$C$777,СВЦЭМ!$A$34:$A$777,$A68,СВЦЭМ!$B$34:$B$777,V$47)+'СЕТ СН'!$G$9+СВЦЭМ!$D$10+'СЕТ СН'!$G$6-'СЕТ СН'!$G$19</f>
        <v>1022.5384967599998</v>
      </c>
      <c r="W68" s="35">
        <f>SUMIFS(СВЦЭМ!$C$34:$C$777,СВЦЭМ!$A$34:$A$777,$A68,СВЦЭМ!$B$34:$B$777,W$47)+'СЕТ СН'!$G$9+СВЦЭМ!$D$10+'СЕТ СН'!$G$6-'СЕТ СН'!$G$19</f>
        <v>984.51958009999998</v>
      </c>
      <c r="X68" s="35">
        <f>SUMIFS(СВЦЭМ!$C$34:$C$777,СВЦЭМ!$A$34:$A$777,$A68,СВЦЭМ!$B$34:$B$777,X$47)+'СЕТ СН'!$G$9+СВЦЭМ!$D$10+'СЕТ СН'!$G$6-'СЕТ СН'!$G$19</f>
        <v>1004.9063221399999</v>
      </c>
      <c r="Y68" s="35">
        <f>SUMIFS(СВЦЭМ!$C$34:$C$777,СВЦЭМ!$A$34:$A$777,$A68,СВЦЭМ!$B$34:$B$777,Y$47)+'СЕТ СН'!$G$9+СВЦЭМ!$D$10+'СЕТ СН'!$G$6-'СЕТ СН'!$G$19</f>
        <v>1084.27814171</v>
      </c>
    </row>
    <row r="69" spans="1:27" ht="15.75" x14ac:dyDescent="0.2">
      <c r="A69" s="34">
        <f t="shared" si="1"/>
        <v>42877</v>
      </c>
      <c r="B69" s="35">
        <f>SUMIFS(СВЦЭМ!$C$34:$C$777,СВЦЭМ!$A$34:$A$777,$A69,СВЦЭМ!$B$34:$B$777,B$47)+'СЕТ СН'!$G$9+СВЦЭМ!$D$10+'СЕТ СН'!$G$6-'СЕТ СН'!$G$19</f>
        <v>1119.1614177399997</v>
      </c>
      <c r="C69" s="35">
        <f>SUMIFS(СВЦЭМ!$C$34:$C$777,СВЦЭМ!$A$34:$A$777,$A69,СВЦЭМ!$B$34:$B$777,C$47)+'СЕТ СН'!$G$9+СВЦЭМ!$D$10+'СЕТ СН'!$G$6-'СЕТ СН'!$G$19</f>
        <v>1180.2634741699999</v>
      </c>
      <c r="D69" s="35">
        <f>SUMIFS(СВЦЭМ!$C$34:$C$777,СВЦЭМ!$A$34:$A$777,$A69,СВЦЭМ!$B$34:$B$777,D$47)+'СЕТ СН'!$G$9+СВЦЭМ!$D$10+'СЕТ СН'!$G$6-'СЕТ СН'!$G$19</f>
        <v>1221.4545746200001</v>
      </c>
      <c r="E69" s="35">
        <f>SUMIFS(СВЦЭМ!$C$34:$C$777,СВЦЭМ!$A$34:$A$777,$A69,СВЦЭМ!$B$34:$B$777,E$47)+'СЕТ СН'!$G$9+СВЦЭМ!$D$10+'СЕТ СН'!$G$6-'СЕТ СН'!$G$19</f>
        <v>1235.2739502599998</v>
      </c>
      <c r="F69" s="35">
        <f>SUMIFS(СВЦЭМ!$C$34:$C$777,СВЦЭМ!$A$34:$A$777,$A69,СВЦЭМ!$B$34:$B$777,F$47)+'СЕТ СН'!$G$9+СВЦЭМ!$D$10+'СЕТ СН'!$G$6-'СЕТ СН'!$G$19</f>
        <v>1233.6989318599999</v>
      </c>
      <c r="G69" s="35">
        <f>SUMIFS(СВЦЭМ!$C$34:$C$777,СВЦЭМ!$A$34:$A$777,$A69,СВЦЭМ!$B$34:$B$777,G$47)+'СЕТ СН'!$G$9+СВЦЭМ!$D$10+'СЕТ СН'!$G$6-'СЕТ СН'!$G$19</f>
        <v>1218.3291850000001</v>
      </c>
      <c r="H69" s="35">
        <f>SUMIFS(СВЦЭМ!$C$34:$C$777,СВЦЭМ!$A$34:$A$777,$A69,СВЦЭМ!$B$34:$B$777,H$47)+'СЕТ СН'!$G$9+СВЦЭМ!$D$10+'СЕТ СН'!$G$6-'СЕТ СН'!$G$19</f>
        <v>1138.3308420799999</v>
      </c>
      <c r="I69" s="35">
        <f>SUMIFS(СВЦЭМ!$C$34:$C$777,СВЦЭМ!$A$34:$A$777,$A69,СВЦЭМ!$B$34:$B$777,I$47)+'СЕТ СН'!$G$9+СВЦЭМ!$D$10+'СЕТ СН'!$G$6-'СЕТ СН'!$G$19</f>
        <v>1086.8112985299999</v>
      </c>
      <c r="J69" s="35">
        <f>SUMIFS(СВЦЭМ!$C$34:$C$777,СВЦЭМ!$A$34:$A$777,$A69,СВЦЭМ!$B$34:$B$777,J$47)+'СЕТ СН'!$G$9+СВЦЭМ!$D$10+'СЕТ СН'!$G$6-'СЕТ СН'!$G$19</f>
        <v>1067.7576888799999</v>
      </c>
      <c r="K69" s="35">
        <f>SUMIFS(СВЦЭМ!$C$34:$C$777,СВЦЭМ!$A$34:$A$777,$A69,СВЦЭМ!$B$34:$B$777,K$47)+'СЕТ СН'!$G$9+СВЦЭМ!$D$10+'СЕТ СН'!$G$6-'СЕТ СН'!$G$19</f>
        <v>1025.5328600100001</v>
      </c>
      <c r="L69" s="35">
        <f>SUMIFS(СВЦЭМ!$C$34:$C$777,СВЦЭМ!$A$34:$A$777,$A69,СВЦЭМ!$B$34:$B$777,L$47)+'СЕТ СН'!$G$9+СВЦЭМ!$D$10+'СЕТ СН'!$G$6-'СЕТ СН'!$G$19</f>
        <v>1023.3071602499999</v>
      </c>
      <c r="M69" s="35">
        <f>SUMIFS(СВЦЭМ!$C$34:$C$777,СВЦЭМ!$A$34:$A$777,$A69,СВЦЭМ!$B$34:$B$777,M$47)+'СЕТ СН'!$G$9+СВЦЭМ!$D$10+'СЕТ СН'!$G$6-'СЕТ СН'!$G$19</f>
        <v>1031.4293844499998</v>
      </c>
      <c r="N69" s="35">
        <f>SUMIFS(СВЦЭМ!$C$34:$C$777,СВЦЭМ!$A$34:$A$777,$A69,СВЦЭМ!$B$34:$B$777,N$47)+'СЕТ СН'!$G$9+СВЦЭМ!$D$10+'СЕТ СН'!$G$6-'СЕТ СН'!$G$19</f>
        <v>1057.22937787</v>
      </c>
      <c r="O69" s="35">
        <f>SUMIFS(СВЦЭМ!$C$34:$C$777,СВЦЭМ!$A$34:$A$777,$A69,СВЦЭМ!$B$34:$B$777,O$47)+'СЕТ СН'!$G$9+СВЦЭМ!$D$10+'СЕТ СН'!$G$6-'СЕТ СН'!$G$19</f>
        <v>1047.37443158</v>
      </c>
      <c r="P69" s="35">
        <f>SUMIFS(СВЦЭМ!$C$34:$C$777,СВЦЭМ!$A$34:$A$777,$A69,СВЦЭМ!$B$34:$B$777,P$47)+'СЕТ СН'!$G$9+СВЦЭМ!$D$10+'СЕТ СН'!$G$6-'СЕТ СН'!$G$19</f>
        <v>1074.97644683</v>
      </c>
      <c r="Q69" s="35">
        <f>SUMIFS(СВЦЭМ!$C$34:$C$777,СВЦЭМ!$A$34:$A$777,$A69,СВЦЭМ!$B$34:$B$777,Q$47)+'СЕТ СН'!$G$9+СВЦЭМ!$D$10+'СЕТ СН'!$G$6-'СЕТ СН'!$G$19</f>
        <v>1079.75781929</v>
      </c>
      <c r="R69" s="35">
        <f>SUMIFS(СВЦЭМ!$C$34:$C$777,СВЦЭМ!$A$34:$A$777,$A69,СВЦЭМ!$B$34:$B$777,R$47)+'СЕТ СН'!$G$9+СВЦЭМ!$D$10+'СЕТ СН'!$G$6-'СЕТ СН'!$G$19</f>
        <v>1080.4092118099998</v>
      </c>
      <c r="S69" s="35">
        <f>SUMIFS(СВЦЭМ!$C$34:$C$777,СВЦЭМ!$A$34:$A$777,$A69,СВЦЭМ!$B$34:$B$777,S$47)+'СЕТ СН'!$G$9+СВЦЭМ!$D$10+'СЕТ СН'!$G$6-'СЕТ СН'!$G$19</f>
        <v>1082.7452634699998</v>
      </c>
      <c r="T69" s="35">
        <f>SUMIFS(СВЦЭМ!$C$34:$C$777,СВЦЭМ!$A$34:$A$777,$A69,СВЦЭМ!$B$34:$B$777,T$47)+'СЕТ СН'!$G$9+СВЦЭМ!$D$10+'СЕТ СН'!$G$6-'СЕТ СН'!$G$19</f>
        <v>1055.60559814</v>
      </c>
      <c r="U69" s="35">
        <f>SUMIFS(СВЦЭМ!$C$34:$C$777,СВЦЭМ!$A$34:$A$777,$A69,СВЦЭМ!$B$34:$B$777,U$47)+'СЕТ СН'!$G$9+СВЦЭМ!$D$10+'СЕТ СН'!$G$6-'СЕТ СН'!$G$19</f>
        <v>1052.1519879299999</v>
      </c>
      <c r="V69" s="35">
        <f>SUMIFS(СВЦЭМ!$C$34:$C$777,СВЦЭМ!$A$34:$A$777,$A69,СВЦЭМ!$B$34:$B$777,V$47)+'СЕТ СН'!$G$9+СВЦЭМ!$D$10+'СЕТ СН'!$G$6-'СЕТ СН'!$G$19</f>
        <v>1016.49438218</v>
      </c>
      <c r="W69" s="35">
        <f>SUMIFS(СВЦЭМ!$C$34:$C$777,СВЦЭМ!$A$34:$A$777,$A69,СВЦЭМ!$B$34:$B$777,W$47)+'СЕТ СН'!$G$9+СВЦЭМ!$D$10+'СЕТ СН'!$G$6-'СЕТ СН'!$G$19</f>
        <v>992.31941814999982</v>
      </c>
      <c r="X69" s="35">
        <f>SUMIFS(СВЦЭМ!$C$34:$C$777,СВЦЭМ!$A$34:$A$777,$A69,СВЦЭМ!$B$34:$B$777,X$47)+'СЕТ СН'!$G$9+СВЦЭМ!$D$10+'СЕТ СН'!$G$6-'СЕТ СН'!$G$19</f>
        <v>1009.0398737</v>
      </c>
      <c r="Y69" s="35">
        <f>SUMIFS(СВЦЭМ!$C$34:$C$777,СВЦЭМ!$A$34:$A$777,$A69,СВЦЭМ!$B$34:$B$777,Y$47)+'СЕТ СН'!$G$9+СВЦЭМ!$D$10+'СЕТ СН'!$G$6-'СЕТ СН'!$G$19</f>
        <v>1079.37587029</v>
      </c>
    </row>
    <row r="70" spans="1:27" ht="15.75" x14ac:dyDescent="0.2">
      <c r="A70" s="34">
        <f t="shared" si="1"/>
        <v>42878</v>
      </c>
      <c r="B70" s="35">
        <f>SUMIFS(СВЦЭМ!$C$34:$C$777,СВЦЭМ!$A$34:$A$777,$A70,СВЦЭМ!$B$34:$B$777,B$47)+'СЕТ СН'!$G$9+СВЦЭМ!$D$10+'СЕТ СН'!$G$6-'СЕТ СН'!$G$19</f>
        <v>1126.3042939799998</v>
      </c>
      <c r="C70" s="35">
        <f>SUMIFS(СВЦЭМ!$C$34:$C$777,СВЦЭМ!$A$34:$A$777,$A70,СВЦЭМ!$B$34:$B$777,C$47)+'СЕТ СН'!$G$9+СВЦЭМ!$D$10+'СЕТ СН'!$G$6-'СЕТ СН'!$G$19</f>
        <v>1187.5166483600001</v>
      </c>
      <c r="D70" s="35">
        <f>SUMIFS(СВЦЭМ!$C$34:$C$777,СВЦЭМ!$A$34:$A$777,$A70,СВЦЭМ!$B$34:$B$777,D$47)+'СЕТ СН'!$G$9+СВЦЭМ!$D$10+'СЕТ СН'!$G$6-'СЕТ СН'!$G$19</f>
        <v>1225.88755997</v>
      </c>
      <c r="E70" s="35">
        <f>SUMIFS(СВЦЭМ!$C$34:$C$777,СВЦЭМ!$A$34:$A$777,$A70,СВЦЭМ!$B$34:$B$777,E$47)+'СЕТ СН'!$G$9+СВЦЭМ!$D$10+'СЕТ СН'!$G$6-'СЕТ СН'!$G$19</f>
        <v>1239.9639101399998</v>
      </c>
      <c r="F70" s="35">
        <f>SUMIFS(СВЦЭМ!$C$34:$C$777,СВЦЭМ!$A$34:$A$777,$A70,СВЦЭМ!$B$34:$B$777,F$47)+'СЕТ СН'!$G$9+СВЦЭМ!$D$10+'СЕТ СН'!$G$6-'СЕТ СН'!$G$19</f>
        <v>1242.96064733</v>
      </c>
      <c r="G70" s="35">
        <f>SUMIFS(СВЦЭМ!$C$34:$C$777,СВЦЭМ!$A$34:$A$777,$A70,СВЦЭМ!$B$34:$B$777,G$47)+'СЕТ СН'!$G$9+СВЦЭМ!$D$10+'СЕТ СН'!$G$6-'СЕТ СН'!$G$19</f>
        <v>1225.24978973</v>
      </c>
      <c r="H70" s="35">
        <f>SUMIFS(СВЦЭМ!$C$34:$C$777,СВЦЭМ!$A$34:$A$777,$A70,СВЦЭМ!$B$34:$B$777,H$47)+'СЕТ СН'!$G$9+СВЦЭМ!$D$10+'СЕТ СН'!$G$6-'СЕТ СН'!$G$19</f>
        <v>1170.6335200999997</v>
      </c>
      <c r="I70" s="35">
        <f>SUMIFS(СВЦЭМ!$C$34:$C$777,СВЦЭМ!$A$34:$A$777,$A70,СВЦЭМ!$B$34:$B$777,I$47)+'СЕТ СН'!$G$9+СВЦЭМ!$D$10+'СЕТ СН'!$G$6-'СЕТ СН'!$G$19</f>
        <v>1135.2606577199999</v>
      </c>
      <c r="J70" s="35">
        <f>SUMIFS(СВЦЭМ!$C$34:$C$777,СВЦЭМ!$A$34:$A$777,$A70,СВЦЭМ!$B$34:$B$777,J$47)+'СЕТ СН'!$G$9+СВЦЭМ!$D$10+'СЕТ СН'!$G$6-'СЕТ СН'!$G$19</f>
        <v>1090.7530087099999</v>
      </c>
      <c r="K70" s="35">
        <f>SUMIFS(СВЦЭМ!$C$34:$C$777,СВЦЭМ!$A$34:$A$777,$A70,СВЦЭМ!$B$34:$B$777,K$47)+'СЕТ СН'!$G$9+СВЦЭМ!$D$10+'СЕТ СН'!$G$6-'СЕТ СН'!$G$19</f>
        <v>1060.36870838</v>
      </c>
      <c r="L70" s="35">
        <f>SUMIFS(СВЦЭМ!$C$34:$C$777,СВЦЭМ!$A$34:$A$777,$A70,СВЦЭМ!$B$34:$B$777,L$47)+'СЕТ СН'!$G$9+СВЦЭМ!$D$10+'СЕТ СН'!$G$6-'СЕТ СН'!$G$19</f>
        <v>1044.8415920899999</v>
      </c>
      <c r="M70" s="35">
        <f>SUMIFS(СВЦЭМ!$C$34:$C$777,СВЦЭМ!$A$34:$A$777,$A70,СВЦЭМ!$B$34:$B$777,M$47)+'СЕТ СН'!$G$9+СВЦЭМ!$D$10+'СЕТ СН'!$G$6-'СЕТ СН'!$G$19</f>
        <v>1058.8083184100001</v>
      </c>
      <c r="N70" s="35">
        <f>SUMIFS(СВЦЭМ!$C$34:$C$777,СВЦЭМ!$A$34:$A$777,$A70,СВЦЭМ!$B$34:$B$777,N$47)+'СЕТ СН'!$G$9+СВЦЭМ!$D$10+'СЕТ СН'!$G$6-'СЕТ СН'!$G$19</f>
        <v>1068.9662360299999</v>
      </c>
      <c r="O70" s="35">
        <f>SUMIFS(СВЦЭМ!$C$34:$C$777,СВЦЭМ!$A$34:$A$777,$A70,СВЦЭМ!$B$34:$B$777,O$47)+'СЕТ СН'!$G$9+СВЦЭМ!$D$10+'СЕТ СН'!$G$6-'СЕТ СН'!$G$19</f>
        <v>1053.0625402199998</v>
      </c>
      <c r="P70" s="35">
        <f>SUMIFS(СВЦЭМ!$C$34:$C$777,СВЦЭМ!$A$34:$A$777,$A70,СВЦЭМ!$B$34:$B$777,P$47)+'СЕТ СН'!$G$9+СВЦЭМ!$D$10+'СЕТ СН'!$G$6-'СЕТ СН'!$G$19</f>
        <v>1087.5021585199997</v>
      </c>
      <c r="Q70" s="35">
        <f>SUMIFS(СВЦЭМ!$C$34:$C$777,СВЦЭМ!$A$34:$A$777,$A70,СВЦЭМ!$B$34:$B$777,Q$47)+'СЕТ СН'!$G$9+СВЦЭМ!$D$10+'СЕТ СН'!$G$6-'СЕТ СН'!$G$19</f>
        <v>1091.7970850399997</v>
      </c>
      <c r="R70" s="35">
        <f>SUMIFS(СВЦЭМ!$C$34:$C$777,СВЦЭМ!$A$34:$A$777,$A70,СВЦЭМ!$B$34:$B$777,R$47)+'СЕТ СН'!$G$9+СВЦЭМ!$D$10+'СЕТ СН'!$G$6-'СЕТ СН'!$G$19</f>
        <v>1094.6879788900001</v>
      </c>
      <c r="S70" s="35">
        <f>SUMIFS(СВЦЭМ!$C$34:$C$777,СВЦЭМ!$A$34:$A$777,$A70,СВЦЭМ!$B$34:$B$777,S$47)+'СЕТ СН'!$G$9+СВЦЭМ!$D$10+'СЕТ СН'!$G$6-'СЕТ СН'!$G$19</f>
        <v>1084.33618819</v>
      </c>
      <c r="T70" s="35">
        <f>SUMIFS(СВЦЭМ!$C$34:$C$777,СВЦЭМ!$A$34:$A$777,$A70,СВЦЭМ!$B$34:$B$777,T$47)+'СЕТ СН'!$G$9+СВЦЭМ!$D$10+'СЕТ СН'!$G$6-'СЕТ СН'!$G$19</f>
        <v>1053.19404231</v>
      </c>
      <c r="U70" s="35">
        <f>SUMIFS(СВЦЭМ!$C$34:$C$777,СВЦЭМ!$A$34:$A$777,$A70,СВЦЭМ!$B$34:$B$777,U$47)+'СЕТ СН'!$G$9+СВЦЭМ!$D$10+'СЕТ СН'!$G$6-'СЕТ СН'!$G$19</f>
        <v>1053.8162492399999</v>
      </c>
      <c r="V70" s="35">
        <f>SUMIFS(СВЦЭМ!$C$34:$C$777,СВЦЭМ!$A$34:$A$777,$A70,СВЦЭМ!$B$34:$B$777,V$47)+'СЕТ СН'!$G$9+СВЦЭМ!$D$10+'СЕТ СН'!$G$6-'СЕТ СН'!$G$19</f>
        <v>1025.30323243</v>
      </c>
      <c r="W70" s="35">
        <f>SUMIFS(СВЦЭМ!$C$34:$C$777,СВЦЭМ!$A$34:$A$777,$A70,СВЦЭМ!$B$34:$B$777,W$47)+'СЕТ СН'!$G$9+СВЦЭМ!$D$10+'СЕТ СН'!$G$6-'СЕТ СН'!$G$19</f>
        <v>984.08480074999989</v>
      </c>
      <c r="X70" s="35">
        <f>SUMIFS(СВЦЭМ!$C$34:$C$777,СВЦЭМ!$A$34:$A$777,$A70,СВЦЭМ!$B$34:$B$777,X$47)+'СЕТ СН'!$G$9+СВЦЭМ!$D$10+'СЕТ СН'!$G$6-'СЕТ СН'!$G$19</f>
        <v>1023.5229385600001</v>
      </c>
      <c r="Y70" s="35">
        <f>SUMIFS(СВЦЭМ!$C$34:$C$777,СВЦЭМ!$A$34:$A$777,$A70,СВЦЭМ!$B$34:$B$777,Y$47)+'СЕТ СН'!$G$9+СВЦЭМ!$D$10+'СЕТ СН'!$G$6-'СЕТ СН'!$G$19</f>
        <v>1090.5535913499998</v>
      </c>
    </row>
    <row r="71" spans="1:27" ht="15.75" x14ac:dyDescent="0.2">
      <c r="A71" s="34">
        <f t="shared" si="1"/>
        <v>42879</v>
      </c>
      <c r="B71" s="35">
        <f>SUMIFS(СВЦЭМ!$C$34:$C$777,СВЦЭМ!$A$34:$A$777,$A71,СВЦЭМ!$B$34:$B$777,B$47)+'СЕТ СН'!$G$9+СВЦЭМ!$D$10+'СЕТ СН'!$G$6-'СЕТ СН'!$G$19</f>
        <v>1134.6737377599998</v>
      </c>
      <c r="C71" s="35">
        <f>SUMIFS(СВЦЭМ!$C$34:$C$777,СВЦЭМ!$A$34:$A$777,$A71,СВЦЭМ!$B$34:$B$777,C$47)+'СЕТ СН'!$G$9+СВЦЭМ!$D$10+'СЕТ СН'!$G$6-'СЕТ СН'!$G$19</f>
        <v>1187.7195671999998</v>
      </c>
      <c r="D71" s="35">
        <f>SUMIFS(СВЦЭМ!$C$34:$C$777,СВЦЭМ!$A$34:$A$777,$A71,СВЦЭМ!$B$34:$B$777,D$47)+'СЕТ СН'!$G$9+СВЦЭМ!$D$10+'СЕТ СН'!$G$6-'СЕТ СН'!$G$19</f>
        <v>1172.3637847499999</v>
      </c>
      <c r="E71" s="35">
        <f>SUMIFS(СВЦЭМ!$C$34:$C$777,СВЦЭМ!$A$34:$A$777,$A71,СВЦЭМ!$B$34:$B$777,E$47)+'СЕТ СН'!$G$9+СВЦЭМ!$D$10+'СЕТ СН'!$G$6-'СЕТ СН'!$G$19</f>
        <v>1142.3788065999997</v>
      </c>
      <c r="F71" s="35">
        <f>SUMIFS(СВЦЭМ!$C$34:$C$777,СВЦЭМ!$A$34:$A$777,$A71,СВЦЭМ!$B$34:$B$777,F$47)+'СЕТ СН'!$G$9+СВЦЭМ!$D$10+'СЕТ СН'!$G$6-'СЕТ СН'!$G$19</f>
        <v>1141.8344344900001</v>
      </c>
      <c r="G71" s="35">
        <f>SUMIFS(СВЦЭМ!$C$34:$C$777,СВЦЭМ!$A$34:$A$777,$A71,СВЦЭМ!$B$34:$B$777,G$47)+'СЕТ СН'!$G$9+СВЦЭМ!$D$10+'СЕТ СН'!$G$6-'СЕТ СН'!$G$19</f>
        <v>1132.8977998299997</v>
      </c>
      <c r="H71" s="35">
        <f>SUMIFS(СВЦЭМ!$C$34:$C$777,СВЦЭМ!$A$34:$A$777,$A71,СВЦЭМ!$B$34:$B$777,H$47)+'СЕТ СН'!$G$9+СВЦЭМ!$D$10+'СЕТ СН'!$G$6-'СЕТ СН'!$G$19</f>
        <v>1131.0502995399997</v>
      </c>
      <c r="I71" s="35">
        <f>SUMIFS(СВЦЭМ!$C$34:$C$777,СВЦЭМ!$A$34:$A$777,$A71,СВЦЭМ!$B$34:$B$777,I$47)+'СЕТ СН'!$G$9+СВЦЭМ!$D$10+'СЕТ СН'!$G$6-'СЕТ СН'!$G$19</f>
        <v>1103.6582742199998</v>
      </c>
      <c r="J71" s="35">
        <f>SUMIFS(СВЦЭМ!$C$34:$C$777,СВЦЭМ!$A$34:$A$777,$A71,СВЦЭМ!$B$34:$B$777,J$47)+'СЕТ СН'!$G$9+СВЦЭМ!$D$10+'СЕТ СН'!$G$6-'СЕТ СН'!$G$19</f>
        <v>1094.9218490399999</v>
      </c>
      <c r="K71" s="35">
        <f>SUMIFS(СВЦЭМ!$C$34:$C$777,СВЦЭМ!$A$34:$A$777,$A71,СВЦЭМ!$B$34:$B$777,K$47)+'СЕТ СН'!$G$9+СВЦЭМ!$D$10+'СЕТ СН'!$G$6-'СЕТ СН'!$G$19</f>
        <v>1096.42471458</v>
      </c>
      <c r="L71" s="35">
        <f>SUMIFS(СВЦЭМ!$C$34:$C$777,СВЦЭМ!$A$34:$A$777,$A71,СВЦЭМ!$B$34:$B$777,L$47)+'СЕТ СН'!$G$9+СВЦЭМ!$D$10+'СЕТ СН'!$G$6-'СЕТ СН'!$G$19</f>
        <v>1103.9519465099997</v>
      </c>
      <c r="M71" s="35">
        <f>SUMIFS(СВЦЭМ!$C$34:$C$777,СВЦЭМ!$A$34:$A$777,$A71,СВЦЭМ!$B$34:$B$777,M$47)+'СЕТ СН'!$G$9+СВЦЭМ!$D$10+'СЕТ СН'!$G$6-'СЕТ СН'!$G$19</f>
        <v>1097.7633934</v>
      </c>
      <c r="N71" s="35">
        <f>SUMIFS(СВЦЭМ!$C$34:$C$777,СВЦЭМ!$A$34:$A$777,$A71,СВЦЭМ!$B$34:$B$777,N$47)+'СЕТ СН'!$G$9+СВЦЭМ!$D$10+'СЕТ СН'!$G$6-'СЕТ СН'!$G$19</f>
        <v>1088.0893074400001</v>
      </c>
      <c r="O71" s="35">
        <f>SUMIFS(СВЦЭМ!$C$34:$C$777,СВЦЭМ!$A$34:$A$777,$A71,СВЦЭМ!$B$34:$B$777,O$47)+'СЕТ СН'!$G$9+СВЦЭМ!$D$10+'СЕТ СН'!$G$6-'СЕТ СН'!$G$19</f>
        <v>1091.1738560999997</v>
      </c>
      <c r="P71" s="35">
        <f>SUMIFS(СВЦЭМ!$C$34:$C$777,СВЦЭМ!$A$34:$A$777,$A71,СВЦЭМ!$B$34:$B$777,P$47)+'СЕТ СН'!$G$9+СВЦЭМ!$D$10+'СЕТ СН'!$G$6-'СЕТ СН'!$G$19</f>
        <v>1093.9473089799999</v>
      </c>
      <c r="Q71" s="35">
        <f>SUMIFS(СВЦЭМ!$C$34:$C$777,СВЦЭМ!$A$34:$A$777,$A71,СВЦЭМ!$B$34:$B$777,Q$47)+'СЕТ СН'!$G$9+СВЦЭМ!$D$10+'СЕТ СН'!$G$6-'СЕТ СН'!$G$19</f>
        <v>1089.4147483399997</v>
      </c>
      <c r="R71" s="35">
        <f>SUMIFS(СВЦЭМ!$C$34:$C$777,СВЦЭМ!$A$34:$A$777,$A71,СВЦЭМ!$B$34:$B$777,R$47)+'СЕТ СН'!$G$9+СВЦЭМ!$D$10+'СЕТ СН'!$G$6-'СЕТ СН'!$G$19</f>
        <v>1087.9313212399998</v>
      </c>
      <c r="S71" s="35">
        <f>SUMIFS(СВЦЭМ!$C$34:$C$777,СВЦЭМ!$A$34:$A$777,$A71,СВЦЭМ!$B$34:$B$777,S$47)+'СЕТ СН'!$G$9+СВЦЭМ!$D$10+'СЕТ СН'!$G$6-'СЕТ СН'!$G$19</f>
        <v>1085.58574585</v>
      </c>
      <c r="T71" s="35">
        <f>SUMIFS(СВЦЭМ!$C$34:$C$777,СВЦЭМ!$A$34:$A$777,$A71,СВЦЭМ!$B$34:$B$777,T$47)+'СЕТ СН'!$G$9+СВЦЭМ!$D$10+'СЕТ СН'!$G$6-'СЕТ СН'!$G$19</f>
        <v>1088.9221239499998</v>
      </c>
      <c r="U71" s="35">
        <f>SUMIFS(СВЦЭМ!$C$34:$C$777,СВЦЭМ!$A$34:$A$777,$A71,СВЦЭМ!$B$34:$B$777,U$47)+'СЕТ СН'!$G$9+СВЦЭМ!$D$10+'СЕТ СН'!$G$6-'СЕТ СН'!$G$19</f>
        <v>1096.62581009</v>
      </c>
      <c r="V71" s="35">
        <f>SUMIFS(СВЦЭМ!$C$34:$C$777,СВЦЭМ!$A$34:$A$777,$A71,СВЦЭМ!$B$34:$B$777,V$47)+'СЕТ СН'!$G$9+СВЦЭМ!$D$10+'СЕТ СН'!$G$6-'СЕТ СН'!$G$19</f>
        <v>1099.79406496</v>
      </c>
      <c r="W71" s="35">
        <f>SUMIFS(СВЦЭМ!$C$34:$C$777,СВЦЭМ!$A$34:$A$777,$A71,СВЦЭМ!$B$34:$B$777,W$47)+'СЕТ СН'!$G$9+СВЦЭМ!$D$10+'СЕТ СН'!$G$6-'СЕТ СН'!$G$19</f>
        <v>1076.38757042</v>
      </c>
      <c r="X71" s="35">
        <f>SUMIFS(СВЦЭМ!$C$34:$C$777,СВЦЭМ!$A$34:$A$777,$A71,СВЦЭМ!$B$34:$B$777,X$47)+'СЕТ СН'!$G$9+СВЦЭМ!$D$10+'СЕТ СН'!$G$6-'СЕТ СН'!$G$19</f>
        <v>1063.7727507700001</v>
      </c>
      <c r="Y71" s="35">
        <f>SUMIFS(СВЦЭМ!$C$34:$C$777,СВЦЭМ!$A$34:$A$777,$A71,СВЦЭМ!$B$34:$B$777,Y$47)+'СЕТ СН'!$G$9+СВЦЭМ!$D$10+'СЕТ СН'!$G$6-'СЕТ СН'!$G$19</f>
        <v>1057.0218175099999</v>
      </c>
    </row>
    <row r="72" spans="1:27" ht="15.75" x14ac:dyDescent="0.2">
      <c r="A72" s="34">
        <f t="shared" si="1"/>
        <v>42880</v>
      </c>
      <c r="B72" s="35">
        <f>SUMIFS(СВЦЭМ!$C$34:$C$777,СВЦЭМ!$A$34:$A$777,$A72,СВЦЭМ!$B$34:$B$777,B$47)+'СЕТ СН'!$G$9+СВЦЭМ!$D$10+'СЕТ СН'!$G$6-'СЕТ СН'!$G$19</f>
        <v>1144.4423862600001</v>
      </c>
      <c r="C72" s="35">
        <f>SUMIFS(СВЦЭМ!$C$34:$C$777,СВЦЭМ!$A$34:$A$777,$A72,СВЦЭМ!$B$34:$B$777,C$47)+'СЕТ СН'!$G$9+СВЦЭМ!$D$10+'СЕТ СН'!$G$6-'СЕТ СН'!$G$19</f>
        <v>1197.2618095399998</v>
      </c>
      <c r="D72" s="35">
        <f>SUMIFS(СВЦЭМ!$C$34:$C$777,СВЦЭМ!$A$34:$A$777,$A72,СВЦЭМ!$B$34:$B$777,D$47)+'СЕТ СН'!$G$9+СВЦЭМ!$D$10+'СЕТ СН'!$G$6-'СЕТ СН'!$G$19</f>
        <v>1205.47883473</v>
      </c>
      <c r="E72" s="35">
        <f>SUMIFS(СВЦЭМ!$C$34:$C$777,СВЦЭМ!$A$34:$A$777,$A72,СВЦЭМ!$B$34:$B$777,E$47)+'СЕТ СН'!$G$9+СВЦЭМ!$D$10+'СЕТ СН'!$G$6-'СЕТ СН'!$G$19</f>
        <v>1215.14900949</v>
      </c>
      <c r="F72" s="35">
        <f>SUMIFS(СВЦЭМ!$C$34:$C$777,СВЦЭМ!$A$34:$A$777,$A72,СВЦЭМ!$B$34:$B$777,F$47)+'СЕТ СН'!$G$9+СВЦЭМ!$D$10+'СЕТ СН'!$G$6-'СЕТ СН'!$G$19</f>
        <v>1211.4549736499998</v>
      </c>
      <c r="G72" s="35">
        <f>SUMIFS(СВЦЭМ!$C$34:$C$777,СВЦЭМ!$A$34:$A$777,$A72,СВЦЭМ!$B$34:$B$777,G$47)+'СЕТ СН'!$G$9+СВЦЭМ!$D$10+'СЕТ СН'!$G$6-'СЕТ СН'!$G$19</f>
        <v>1213.28392966</v>
      </c>
      <c r="H72" s="35">
        <f>SUMIFS(СВЦЭМ!$C$34:$C$777,СВЦЭМ!$A$34:$A$777,$A72,СВЦЭМ!$B$34:$B$777,H$47)+'СЕТ СН'!$G$9+СВЦЭМ!$D$10+'СЕТ СН'!$G$6-'СЕТ СН'!$G$19</f>
        <v>1161.88097905</v>
      </c>
      <c r="I72" s="35">
        <f>SUMIFS(СВЦЭМ!$C$34:$C$777,СВЦЭМ!$A$34:$A$777,$A72,СВЦЭМ!$B$34:$B$777,I$47)+'СЕТ СН'!$G$9+СВЦЭМ!$D$10+'СЕТ СН'!$G$6-'СЕТ СН'!$G$19</f>
        <v>1105.5158861300001</v>
      </c>
      <c r="J72" s="35">
        <f>SUMIFS(СВЦЭМ!$C$34:$C$777,СВЦЭМ!$A$34:$A$777,$A72,СВЦЭМ!$B$34:$B$777,J$47)+'СЕТ СН'!$G$9+СВЦЭМ!$D$10+'СЕТ СН'!$G$6-'СЕТ СН'!$G$19</f>
        <v>1099.9196976499998</v>
      </c>
      <c r="K72" s="35">
        <f>SUMIFS(СВЦЭМ!$C$34:$C$777,СВЦЭМ!$A$34:$A$777,$A72,СВЦЭМ!$B$34:$B$777,K$47)+'СЕТ СН'!$G$9+СВЦЭМ!$D$10+'СЕТ СН'!$G$6-'СЕТ СН'!$G$19</f>
        <v>1121.7395533499998</v>
      </c>
      <c r="L72" s="35">
        <f>SUMIFS(СВЦЭМ!$C$34:$C$777,СВЦЭМ!$A$34:$A$777,$A72,СВЦЭМ!$B$34:$B$777,L$47)+'СЕТ СН'!$G$9+СВЦЭМ!$D$10+'СЕТ СН'!$G$6-'СЕТ СН'!$G$19</f>
        <v>1129.05064098</v>
      </c>
      <c r="M72" s="35">
        <f>SUMIFS(СВЦЭМ!$C$34:$C$777,СВЦЭМ!$A$34:$A$777,$A72,СВЦЭМ!$B$34:$B$777,M$47)+'СЕТ СН'!$G$9+СВЦЭМ!$D$10+'СЕТ СН'!$G$6-'СЕТ СН'!$G$19</f>
        <v>1126.0314390399999</v>
      </c>
      <c r="N72" s="35">
        <f>SUMIFS(СВЦЭМ!$C$34:$C$777,СВЦЭМ!$A$34:$A$777,$A72,СВЦЭМ!$B$34:$B$777,N$47)+'СЕТ СН'!$G$9+СВЦЭМ!$D$10+'СЕТ СН'!$G$6-'СЕТ СН'!$G$19</f>
        <v>1113.8432632999998</v>
      </c>
      <c r="O72" s="35">
        <f>SUMIFS(СВЦЭМ!$C$34:$C$777,СВЦЭМ!$A$34:$A$777,$A72,СВЦЭМ!$B$34:$B$777,O$47)+'СЕТ СН'!$G$9+СВЦЭМ!$D$10+'СЕТ СН'!$G$6-'СЕТ СН'!$G$19</f>
        <v>1109.9610054599998</v>
      </c>
      <c r="P72" s="35">
        <f>SUMIFS(СВЦЭМ!$C$34:$C$777,СВЦЭМ!$A$34:$A$777,$A72,СВЦЭМ!$B$34:$B$777,P$47)+'СЕТ СН'!$G$9+СВЦЭМ!$D$10+'СЕТ СН'!$G$6-'СЕТ СН'!$G$19</f>
        <v>1110.7851921500001</v>
      </c>
      <c r="Q72" s="35">
        <f>SUMIFS(СВЦЭМ!$C$34:$C$777,СВЦЭМ!$A$34:$A$777,$A72,СВЦЭМ!$B$34:$B$777,Q$47)+'СЕТ СН'!$G$9+СВЦЭМ!$D$10+'СЕТ СН'!$G$6-'СЕТ СН'!$G$19</f>
        <v>1110.9314111999997</v>
      </c>
      <c r="R72" s="35">
        <f>SUMIFS(СВЦЭМ!$C$34:$C$777,СВЦЭМ!$A$34:$A$777,$A72,СВЦЭМ!$B$34:$B$777,R$47)+'СЕТ СН'!$G$9+СВЦЭМ!$D$10+'СЕТ СН'!$G$6-'СЕТ СН'!$G$19</f>
        <v>1110.5673112300001</v>
      </c>
      <c r="S72" s="35">
        <f>SUMIFS(СВЦЭМ!$C$34:$C$777,СВЦЭМ!$A$34:$A$777,$A72,СВЦЭМ!$B$34:$B$777,S$47)+'СЕТ СН'!$G$9+СВЦЭМ!$D$10+'СЕТ СН'!$G$6-'СЕТ СН'!$G$19</f>
        <v>1109.5702428700001</v>
      </c>
      <c r="T72" s="35">
        <f>SUMIFS(СВЦЭМ!$C$34:$C$777,СВЦЭМ!$A$34:$A$777,$A72,СВЦЭМ!$B$34:$B$777,T$47)+'СЕТ СН'!$G$9+СВЦЭМ!$D$10+'СЕТ СН'!$G$6-'СЕТ СН'!$G$19</f>
        <v>1122.5634080199998</v>
      </c>
      <c r="U72" s="35">
        <f>SUMIFS(СВЦЭМ!$C$34:$C$777,СВЦЭМ!$A$34:$A$777,$A72,СВЦЭМ!$B$34:$B$777,U$47)+'СЕТ СН'!$G$9+СВЦЭМ!$D$10+'СЕТ СН'!$G$6-'СЕТ СН'!$G$19</f>
        <v>1134.0203435600001</v>
      </c>
      <c r="V72" s="35">
        <f>SUMIFS(СВЦЭМ!$C$34:$C$777,СВЦЭМ!$A$34:$A$777,$A72,СВЦЭМ!$B$34:$B$777,V$47)+'СЕТ СН'!$G$9+СВЦЭМ!$D$10+'СЕТ СН'!$G$6-'СЕТ СН'!$G$19</f>
        <v>1111.0789389399997</v>
      </c>
      <c r="W72" s="35">
        <f>SUMIFS(СВЦЭМ!$C$34:$C$777,СВЦЭМ!$A$34:$A$777,$A72,СВЦЭМ!$B$34:$B$777,W$47)+'СЕТ СН'!$G$9+СВЦЭМ!$D$10+'СЕТ СН'!$G$6-'СЕТ СН'!$G$19</f>
        <v>1082.00612998</v>
      </c>
      <c r="X72" s="35">
        <f>SUMIFS(СВЦЭМ!$C$34:$C$777,СВЦЭМ!$A$34:$A$777,$A72,СВЦЭМ!$B$34:$B$777,X$47)+'СЕТ СН'!$G$9+СВЦЭМ!$D$10+'СЕТ СН'!$G$6-'СЕТ СН'!$G$19</f>
        <v>1065.1617530899998</v>
      </c>
      <c r="Y72" s="35">
        <f>SUMIFS(СВЦЭМ!$C$34:$C$777,СВЦЭМ!$A$34:$A$777,$A72,СВЦЭМ!$B$34:$B$777,Y$47)+'СЕТ СН'!$G$9+СВЦЭМ!$D$10+'СЕТ СН'!$G$6-'СЕТ СН'!$G$19</f>
        <v>1076.4710565400001</v>
      </c>
    </row>
    <row r="73" spans="1:27" ht="15.75" x14ac:dyDescent="0.2">
      <c r="A73" s="34">
        <f t="shared" si="1"/>
        <v>42881</v>
      </c>
      <c r="B73" s="35">
        <f>SUMIFS(СВЦЭМ!$C$34:$C$777,СВЦЭМ!$A$34:$A$777,$A73,СВЦЭМ!$B$34:$B$777,B$47)+'СЕТ СН'!$G$9+СВЦЭМ!$D$10+'СЕТ СН'!$G$6-'СЕТ СН'!$G$19</f>
        <v>1176.9033546000001</v>
      </c>
      <c r="C73" s="35">
        <f>SUMIFS(СВЦЭМ!$C$34:$C$777,СВЦЭМ!$A$34:$A$777,$A73,СВЦЭМ!$B$34:$B$777,C$47)+'СЕТ СН'!$G$9+СВЦЭМ!$D$10+'СЕТ СН'!$G$6-'СЕТ СН'!$G$19</f>
        <v>1211.6592247999997</v>
      </c>
      <c r="D73" s="35">
        <f>SUMIFS(СВЦЭМ!$C$34:$C$777,СВЦЭМ!$A$34:$A$777,$A73,СВЦЭМ!$B$34:$B$777,D$47)+'СЕТ СН'!$G$9+СВЦЭМ!$D$10+'СЕТ СН'!$G$6-'СЕТ СН'!$G$19</f>
        <v>1238.0275622300001</v>
      </c>
      <c r="E73" s="35">
        <f>SUMIFS(СВЦЭМ!$C$34:$C$777,СВЦЭМ!$A$34:$A$777,$A73,СВЦЭМ!$B$34:$B$777,E$47)+'СЕТ СН'!$G$9+СВЦЭМ!$D$10+'СЕТ СН'!$G$6-'СЕТ СН'!$G$19</f>
        <v>1249.3049486099999</v>
      </c>
      <c r="F73" s="35">
        <f>SUMIFS(СВЦЭМ!$C$34:$C$777,СВЦЭМ!$A$34:$A$777,$A73,СВЦЭМ!$B$34:$B$777,F$47)+'СЕТ СН'!$G$9+СВЦЭМ!$D$10+'СЕТ СН'!$G$6-'СЕТ СН'!$G$19</f>
        <v>1252.5237361099998</v>
      </c>
      <c r="G73" s="35">
        <f>SUMIFS(СВЦЭМ!$C$34:$C$777,СВЦЭМ!$A$34:$A$777,$A73,СВЦЭМ!$B$34:$B$777,G$47)+'СЕТ СН'!$G$9+СВЦЭМ!$D$10+'СЕТ СН'!$G$6-'СЕТ СН'!$G$19</f>
        <v>1233.9547441499999</v>
      </c>
      <c r="H73" s="35">
        <f>SUMIFS(СВЦЭМ!$C$34:$C$777,СВЦЭМ!$A$34:$A$777,$A73,СВЦЭМ!$B$34:$B$777,H$47)+'СЕТ СН'!$G$9+СВЦЭМ!$D$10+'СЕТ СН'!$G$6-'СЕТ СН'!$G$19</f>
        <v>1201.70422534</v>
      </c>
      <c r="I73" s="35">
        <f>SUMIFS(СВЦЭМ!$C$34:$C$777,СВЦЭМ!$A$34:$A$777,$A73,СВЦЭМ!$B$34:$B$777,I$47)+'СЕТ СН'!$G$9+СВЦЭМ!$D$10+'СЕТ СН'!$G$6-'СЕТ СН'!$G$19</f>
        <v>1132.0172710100001</v>
      </c>
      <c r="J73" s="35">
        <f>SUMIFS(СВЦЭМ!$C$34:$C$777,СВЦЭМ!$A$34:$A$777,$A73,СВЦЭМ!$B$34:$B$777,J$47)+'СЕТ СН'!$G$9+СВЦЭМ!$D$10+'СЕТ СН'!$G$6-'СЕТ СН'!$G$19</f>
        <v>1114.3702148899997</v>
      </c>
      <c r="K73" s="35">
        <f>SUMIFS(СВЦЭМ!$C$34:$C$777,СВЦЭМ!$A$34:$A$777,$A73,СВЦЭМ!$B$34:$B$777,K$47)+'СЕТ СН'!$G$9+СВЦЭМ!$D$10+'СЕТ СН'!$G$6-'СЕТ СН'!$G$19</f>
        <v>1141.81041332</v>
      </c>
      <c r="L73" s="35">
        <f>SUMIFS(СВЦЭМ!$C$34:$C$777,СВЦЭМ!$A$34:$A$777,$A73,СВЦЭМ!$B$34:$B$777,L$47)+'СЕТ СН'!$G$9+СВЦЭМ!$D$10+'СЕТ СН'!$G$6-'СЕТ СН'!$G$19</f>
        <v>1138.7281386</v>
      </c>
      <c r="M73" s="35">
        <f>SUMIFS(СВЦЭМ!$C$34:$C$777,СВЦЭМ!$A$34:$A$777,$A73,СВЦЭМ!$B$34:$B$777,M$47)+'СЕТ СН'!$G$9+СВЦЭМ!$D$10+'СЕТ СН'!$G$6-'СЕТ СН'!$G$19</f>
        <v>1127.2973699300001</v>
      </c>
      <c r="N73" s="35">
        <f>SUMIFS(СВЦЭМ!$C$34:$C$777,СВЦЭМ!$A$34:$A$777,$A73,СВЦЭМ!$B$34:$B$777,N$47)+'СЕТ СН'!$G$9+СВЦЭМ!$D$10+'СЕТ СН'!$G$6-'СЕТ СН'!$G$19</f>
        <v>1125.3053815399999</v>
      </c>
      <c r="O73" s="35">
        <f>SUMIFS(СВЦЭМ!$C$34:$C$777,СВЦЭМ!$A$34:$A$777,$A73,СВЦЭМ!$B$34:$B$777,O$47)+'СЕТ СН'!$G$9+СВЦЭМ!$D$10+'СЕТ СН'!$G$6-'СЕТ СН'!$G$19</f>
        <v>1133.8174358000001</v>
      </c>
      <c r="P73" s="35">
        <f>SUMIFS(СВЦЭМ!$C$34:$C$777,СВЦЭМ!$A$34:$A$777,$A73,СВЦЭМ!$B$34:$B$777,P$47)+'СЕТ СН'!$G$9+СВЦЭМ!$D$10+'СЕТ СН'!$G$6-'СЕТ СН'!$G$19</f>
        <v>1138.70389501</v>
      </c>
      <c r="Q73" s="35">
        <f>SUMIFS(СВЦЭМ!$C$34:$C$777,СВЦЭМ!$A$34:$A$777,$A73,СВЦЭМ!$B$34:$B$777,Q$47)+'СЕТ СН'!$G$9+СВЦЭМ!$D$10+'СЕТ СН'!$G$6-'СЕТ СН'!$G$19</f>
        <v>1137.3691864799998</v>
      </c>
      <c r="R73" s="35">
        <f>SUMIFS(СВЦЭМ!$C$34:$C$777,СВЦЭМ!$A$34:$A$777,$A73,СВЦЭМ!$B$34:$B$777,R$47)+'СЕТ СН'!$G$9+СВЦЭМ!$D$10+'СЕТ СН'!$G$6-'СЕТ СН'!$G$19</f>
        <v>1137.4081641299999</v>
      </c>
      <c r="S73" s="35">
        <f>SUMIFS(СВЦЭМ!$C$34:$C$777,СВЦЭМ!$A$34:$A$777,$A73,СВЦЭМ!$B$34:$B$777,S$47)+'СЕТ СН'!$G$9+СВЦЭМ!$D$10+'СЕТ СН'!$G$6-'СЕТ СН'!$G$19</f>
        <v>1138.23925104</v>
      </c>
      <c r="T73" s="35">
        <f>SUMIFS(СВЦЭМ!$C$34:$C$777,СВЦЭМ!$A$34:$A$777,$A73,СВЦЭМ!$B$34:$B$777,T$47)+'СЕТ СН'!$G$9+СВЦЭМ!$D$10+'СЕТ СН'!$G$6-'СЕТ СН'!$G$19</f>
        <v>1132.27005052</v>
      </c>
      <c r="U73" s="35">
        <f>SUMIFS(СВЦЭМ!$C$34:$C$777,СВЦЭМ!$A$34:$A$777,$A73,СВЦЭМ!$B$34:$B$777,U$47)+'СЕТ СН'!$G$9+СВЦЭМ!$D$10+'СЕТ СН'!$G$6-'СЕТ СН'!$G$19</f>
        <v>1131.8775677600001</v>
      </c>
      <c r="V73" s="35">
        <f>SUMIFS(СВЦЭМ!$C$34:$C$777,СВЦЭМ!$A$34:$A$777,$A73,СВЦЭМ!$B$34:$B$777,V$47)+'СЕТ СН'!$G$9+СВЦЭМ!$D$10+'СЕТ СН'!$G$6-'СЕТ СН'!$G$19</f>
        <v>1119.61268333</v>
      </c>
      <c r="W73" s="35">
        <f>SUMIFS(СВЦЭМ!$C$34:$C$777,СВЦЭМ!$A$34:$A$777,$A73,СВЦЭМ!$B$34:$B$777,W$47)+'СЕТ СН'!$G$9+СВЦЭМ!$D$10+'СЕТ СН'!$G$6-'СЕТ СН'!$G$19</f>
        <v>1110.12312299</v>
      </c>
      <c r="X73" s="35">
        <f>SUMIFS(СВЦЭМ!$C$34:$C$777,СВЦЭМ!$A$34:$A$777,$A73,СВЦЭМ!$B$34:$B$777,X$47)+'СЕТ СН'!$G$9+СВЦЭМ!$D$10+'СЕТ СН'!$G$6-'СЕТ СН'!$G$19</f>
        <v>1085.4931744</v>
      </c>
      <c r="Y73" s="35">
        <f>SUMIFS(СВЦЭМ!$C$34:$C$777,СВЦЭМ!$A$34:$A$777,$A73,СВЦЭМ!$B$34:$B$777,Y$47)+'СЕТ СН'!$G$9+СВЦЭМ!$D$10+'СЕТ СН'!$G$6-'СЕТ СН'!$G$19</f>
        <v>1106.6466612899999</v>
      </c>
    </row>
    <row r="74" spans="1:27" ht="15.75" x14ac:dyDescent="0.2">
      <c r="A74" s="34">
        <f t="shared" si="1"/>
        <v>42882</v>
      </c>
      <c r="B74" s="35">
        <f>SUMIFS(СВЦЭМ!$C$34:$C$777,СВЦЭМ!$A$34:$A$777,$A74,СВЦЭМ!$B$34:$B$777,B$47)+'СЕТ СН'!$G$9+СВЦЭМ!$D$10+'СЕТ СН'!$G$6-'СЕТ СН'!$G$19</f>
        <v>1140.8139427199999</v>
      </c>
      <c r="C74" s="35">
        <f>SUMIFS(СВЦЭМ!$C$34:$C$777,СВЦЭМ!$A$34:$A$777,$A74,СВЦЭМ!$B$34:$B$777,C$47)+'СЕТ СН'!$G$9+СВЦЭМ!$D$10+'СЕТ СН'!$G$6-'СЕТ СН'!$G$19</f>
        <v>1202.9091051199998</v>
      </c>
      <c r="D74" s="35">
        <f>SUMIFS(СВЦЭМ!$C$34:$C$777,СВЦЭМ!$A$34:$A$777,$A74,СВЦЭМ!$B$34:$B$777,D$47)+'СЕТ СН'!$G$9+СВЦЭМ!$D$10+'СЕТ СН'!$G$6-'СЕТ СН'!$G$19</f>
        <v>1226.8430749300001</v>
      </c>
      <c r="E74" s="35">
        <f>SUMIFS(СВЦЭМ!$C$34:$C$777,СВЦЭМ!$A$34:$A$777,$A74,СВЦЭМ!$B$34:$B$777,E$47)+'СЕТ СН'!$G$9+СВЦЭМ!$D$10+'СЕТ СН'!$G$6-'СЕТ СН'!$G$19</f>
        <v>1235.7172341099999</v>
      </c>
      <c r="F74" s="35">
        <f>SUMIFS(СВЦЭМ!$C$34:$C$777,СВЦЭМ!$A$34:$A$777,$A74,СВЦЭМ!$B$34:$B$777,F$47)+'СЕТ СН'!$G$9+СВЦЭМ!$D$10+'СЕТ СН'!$G$6-'СЕТ СН'!$G$19</f>
        <v>1248.20975752</v>
      </c>
      <c r="G74" s="35">
        <f>SUMIFS(СВЦЭМ!$C$34:$C$777,СВЦЭМ!$A$34:$A$777,$A74,СВЦЭМ!$B$34:$B$777,G$47)+'СЕТ СН'!$G$9+СВЦЭМ!$D$10+'СЕТ СН'!$G$6-'СЕТ СН'!$G$19</f>
        <v>1243.5239663299999</v>
      </c>
      <c r="H74" s="35">
        <f>SUMIFS(СВЦЭМ!$C$34:$C$777,СВЦЭМ!$A$34:$A$777,$A74,СВЦЭМ!$B$34:$B$777,H$47)+'СЕТ СН'!$G$9+СВЦЭМ!$D$10+'СЕТ СН'!$G$6-'СЕТ СН'!$G$19</f>
        <v>1169.9209734799997</v>
      </c>
      <c r="I74" s="35">
        <f>SUMIFS(СВЦЭМ!$C$34:$C$777,СВЦЭМ!$A$34:$A$777,$A74,СВЦЭМ!$B$34:$B$777,I$47)+'СЕТ СН'!$G$9+СВЦЭМ!$D$10+'СЕТ СН'!$G$6-'СЕТ СН'!$G$19</f>
        <v>1108.8681677099999</v>
      </c>
      <c r="J74" s="35">
        <f>SUMIFS(СВЦЭМ!$C$34:$C$777,СВЦЭМ!$A$34:$A$777,$A74,СВЦЭМ!$B$34:$B$777,J$47)+'СЕТ СН'!$G$9+СВЦЭМ!$D$10+'СЕТ СН'!$G$6-'СЕТ СН'!$G$19</f>
        <v>1053.3989983500001</v>
      </c>
      <c r="K74" s="35">
        <f>SUMIFS(СВЦЭМ!$C$34:$C$777,СВЦЭМ!$A$34:$A$777,$A74,СВЦЭМ!$B$34:$B$777,K$47)+'СЕТ СН'!$G$9+СВЦЭМ!$D$10+'СЕТ СН'!$G$6-'СЕТ СН'!$G$19</f>
        <v>1089.0342683999997</v>
      </c>
      <c r="L74" s="35">
        <f>SUMIFS(СВЦЭМ!$C$34:$C$777,СВЦЭМ!$A$34:$A$777,$A74,СВЦЭМ!$B$34:$B$777,L$47)+'СЕТ СН'!$G$9+СВЦЭМ!$D$10+'СЕТ СН'!$G$6-'СЕТ СН'!$G$19</f>
        <v>1110.9124860399997</v>
      </c>
      <c r="M74" s="35">
        <f>SUMIFS(СВЦЭМ!$C$34:$C$777,СВЦЭМ!$A$34:$A$777,$A74,СВЦЭМ!$B$34:$B$777,M$47)+'СЕТ СН'!$G$9+СВЦЭМ!$D$10+'СЕТ СН'!$G$6-'СЕТ СН'!$G$19</f>
        <v>1101.27313908</v>
      </c>
      <c r="N74" s="35">
        <f>SUMIFS(СВЦЭМ!$C$34:$C$777,СВЦЭМ!$A$34:$A$777,$A74,СВЦЭМ!$B$34:$B$777,N$47)+'СЕТ СН'!$G$9+СВЦЭМ!$D$10+'СЕТ СН'!$G$6-'СЕТ СН'!$G$19</f>
        <v>1089.4333350299999</v>
      </c>
      <c r="O74" s="35">
        <f>SUMIFS(СВЦЭМ!$C$34:$C$777,СВЦЭМ!$A$34:$A$777,$A74,СВЦЭМ!$B$34:$B$777,O$47)+'СЕТ СН'!$G$9+СВЦЭМ!$D$10+'СЕТ СН'!$G$6-'СЕТ СН'!$G$19</f>
        <v>1082.5212678399998</v>
      </c>
      <c r="P74" s="35">
        <f>SUMIFS(СВЦЭМ!$C$34:$C$777,СВЦЭМ!$A$34:$A$777,$A74,СВЦЭМ!$B$34:$B$777,P$47)+'СЕТ СН'!$G$9+СВЦЭМ!$D$10+'СЕТ СН'!$G$6-'СЕТ СН'!$G$19</f>
        <v>1080.00124237</v>
      </c>
      <c r="Q74" s="35">
        <f>SUMIFS(СВЦЭМ!$C$34:$C$777,СВЦЭМ!$A$34:$A$777,$A74,СВЦЭМ!$B$34:$B$777,Q$47)+'СЕТ СН'!$G$9+СВЦЭМ!$D$10+'СЕТ СН'!$G$6-'СЕТ СН'!$G$19</f>
        <v>1077.2358228600001</v>
      </c>
      <c r="R74" s="35">
        <f>SUMIFS(СВЦЭМ!$C$34:$C$777,СВЦЭМ!$A$34:$A$777,$A74,СВЦЭМ!$B$34:$B$777,R$47)+'СЕТ СН'!$G$9+СВЦЭМ!$D$10+'СЕТ СН'!$G$6-'СЕТ СН'!$G$19</f>
        <v>1081.7885192599997</v>
      </c>
      <c r="S74" s="35">
        <f>SUMIFS(СВЦЭМ!$C$34:$C$777,СВЦЭМ!$A$34:$A$777,$A74,СВЦЭМ!$B$34:$B$777,S$47)+'СЕТ СН'!$G$9+СВЦЭМ!$D$10+'СЕТ СН'!$G$6-'СЕТ СН'!$G$19</f>
        <v>1079.8396272800001</v>
      </c>
      <c r="T74" s="35">
        <f>SUMIFS(СВЦЭМ!$C$34:$C$777,СВЦЭМ!$A$34:$A$777,$A74,СВЦЭМ!$B$34:$B$777,T$47)+'СЕТ СН'!$G$9+СВЦЭМ!$D$10+'СЕТ СН'!$G$6-'СЕТ СН'!$G$19</f>
        <v>1067.05986904</v>
      </c>
      <c r="U74" s="35">
        <f>SUMIFS(СВЦЭМ!$C$34:$C$777,СВЦЭМ!$A$34:$A$777,$A74,СВЦЭМ!$B$34:$B$777,U$47)+'СЕТ СН'!$G$9+СВЦЭМ!$D$10+'СЕТ СН'!$G$6-'СЕТ СН'!$G$19</f>
        <v>1062.15704706</v>
      </c>
      <c r="V74" s="35">
        <f>SUMIFS(СВЦЭМ!$C$34:$C$777,СВЦЭМ!$A$34:$A$777,$A74,СВЦЭМ!$B$34:$B$777,V$47)+'СЕТ СН'!$G$9+СВЦЭМ!$D$10+'СЕТ СН'!$G$6-'СЕТ СН'!$G$19</f>
        <v>1077.22443527</v>
      </c>
      <c r="W74" s="35">
        <f>SUMIFS(СВЦЭМ!$C$34:$C$777,СВЦЭМ!$A$34:$A$777,$A74,СВЦЭМ!$B$34:$B$777,W$47)+'СЕТ СН'!$G$9+СВЦЭМ!$D$10+'СЕТ СН'!$G$6-'СЕТ СН'!$G$19</f>
        <v>1043.78784825</v>
      </c>
      <c r="X74" s="35">
        <f>SUMIFS(СВЦЭМ!$C$34:$C$777,СВЦЭМ!$A$34:$A$777,$A74,СВЦЭМ!$B$34:$B$777,X$47)+'СЕТ СН'!$G$9+СВЦЭМ!$D$10+'СЕТ СН'!$G$6-'СЕТ СН'!$G$19</f>
        <v>1025.3112511300001</v>
      </c>
      <c r="Y74" s="35">
        <f>SUMIFS(СВЦЭМ!$C$34:$C$777,СВЦЭМ!$A$34:$A$777,$A74,СВЦЭМ!$B$34:$B$777,Y$47)+'СЕТ СН'!$G$9+СВЦЭМ!$D$10+'СЕТ СН'!$G$6-'СЕТ СН'!$G$19</f>
        <v>1037.42488286</v>
      </c>
    </row>
    <row r="75" spans="1:27" ht="15.75" x14ac:dyDescent="0.2">
      <c r="A75" s="34">
        <f t="shared" si="1"/>
        <v>42883</v>
      </c>
      <c r="B75" s="35">
        <f>SUMIFS(СВЦЭМ!$C$34:$C$777,СВЦЭМ!$A$34:$A$777,$A75,СВЦЭМ!$B$34:$B$777,B$47)+'СЕТ СН'!$G$9+СВЦЭМ!$D$10+'СЕТ СН'!$G$6-'СЕТ СН'!$G$19</f>
        <v>1098.6025871799998</v>
      </c>
      <c r="C75" s="35">
        <f>SUMIFS(СВЦЭМ!$C$34:$C$777,СВЦЭМ!$A$34:$A$777,$A75,СВЦЭМ!$B$34:$B$777,C$47)+'СЕТ СН'!$G$9+СВЦЭМ!$D$10+'СЕТ СН'!$G$6-'СЕТ СН'!$G$19</f>
        <v>1153.4875295299998</v>
      </c>
      <c r="D75" s="35">
        <f>SUMIFS(СВЦЭМ!$C$34:$C$777,СВЦЭМ!$A$34:$A$777,$A75,СВЦЭМ!$B$34:$B$777,D$47)+'СЕТ СН'!$G$9+СВЦЭМ!$D$10+'СЕТ СН'!$G$6-'СЕТ СН'!$G$19</f>
        <v>1186.9127019399998</v>
      </c>
      <c r="E75" s="35">
        <f>SUMIFS(СВЦЭМ!$C$34:$C$777,СВЦЭМ!$A$34:$A$777,$A75,СВЦЭМ!$B$34:$B$777,E$47)+'СЕТ СН'!$G$9+СВЦЭМ!$D$10+'СЕТ СН'!$G$6-'СЕТ СН'!$G$19</f>
        <v>1202.6485282200001</v>
      </c>
      <c r="F75" s="35">
        <f>SUMIFS(СВЦЭМ!$C$34:$C$777,СВЦЭМ!$A$34:$A$777,$A75,СВЦЭМ!$B$34:$B$777,F$47)+'СЕТ СН'!$G$9+СВЦЭМ!$D$10+'СЕТ СН'!$G$6-'СЕТ СН'!$G$19</f>
        <v>1200.27501742</v>
      </c>
      <c r="G75" s="35">
        <f>SUMIFS(СВЦЭМ!$C$34:$C$777,СВЦЭМ!$A$34:$A$777,$A75,СВЦЭМ!$B$34:$B$777,G$47)+'СЕТ СН'!$G$9+СВЦЭМ!$D$10+'СЕТ СН'!$G$6-'СЕТ СН'!$G$19</f>
        <v>1195.7347821600001</v>
      </c>
      <c r="H75" s="35">
        <f>SUMIFS(СВЦЭМ!$C$34:$C$777,СВЦЭМ!$A$34:$A$777,$A75,СВЦЭМ!$B$34:$B$777,H$47)+'СЕТ СН'!$G$9+СВЦЭМ!$D$10+'СЕТ СН'!$G$6-'СЕТ СН'!$G$19</f>
        <v>1171.0901860399999</v>
      </c>
      <c r="I75" s="35">
        <f>SUMIFS(СВЦЭМ!$C$34:$C$777,СВЦЭМ!$A$34:$A$777,$A75,СВЦЭМ!$B$34:$B$777,I$47)+'СЕТ СН'!$G$9+СВЦЭМ!$D$10+'СЕТ СН'!$G$6-'СЕТ СН'!$G$19</f>
        <v>1153.94278781</v>
      </c>
      <c r="J75" s="35">
        <f>SUMIFS(СВЦЭМ!$C$34:$C$777,СВЦЭМ!$A$34:$A$777,$A75,СВЦЭМ!$B$34:$B$777,J$47)+'СЕТ СН'!$G$9+СВЦЭМ!$D$10+'СЕТ СН'!$G$6-'СЕТ СН'!$G$19</f>
        <v>1099.08355046</v>
      </c>
      <c r="K75" s="35">
        <f>SUMIFS(СВЦЭМ!$C$34:$C$777,СВЦЭМ!$A$34:$A$777,$A75,СВЦЭМ!$B$34:$B$777,K$47)+'СЕТ СН'!$G$9+СВЦЭМ!$D$10+'СЕТ СН'!$G$6-'СЕТ СН'!$G$19</f>
        <v>1072.15521472</v>
      </c>
      <c r="L75" s="35">
        <f>SUMIFS(СВЦЭМ!$C$34:$C$777,СВЦЭМ!$A$34:$A$777,$A75,СВЦЭМ!$B$34:$B$777,L$47)+'СЕТ СН'!$G$9+СВЦЭМ!$D$10+'СЕТ СН'!$G$6-'СЕТ СН'!$G$19</f>
        <v>1050.07944546</v>
      </c>
      <c r="M75" s="35">
        <f>SUMIFS(СВЦЭМ!$C$34:$C$777,СВЦЭМ!$A$34:$A$777,$A75,СВЦЭМ!$B$34:$B$777,M$47)+'СЕТ СН'!$G$9+СВЦЭМ!$D$10+'СЕТ СН'!$G$6-'СЕТ СН'!$G$19</f>
        <v>1059.8113417899999</v>
      </c>
      <c r="N75" s="35">
        <f>SUMIFS(СВЦЭМ!$C$34:$C$777,СВЦЭМ!$A$34:$A$777,$A75,СВЦЭМ!$B$34:$B$777,N$47)+'СЕТ СН'!$G$9+СВЦЭМ!$D$10+'СЕТ СН'!$G$6-'СЕТ СН'!$G$19</f>
        <v>1072.05064199</v>
      </c>
      <c r="O75" s="35">
        <f>SUMIFS(СВЦЭМ!$C$34:$C$777,СВЦЭМ!$A$34:$A$777,$A75,СВЦЭМ!$B$34:$B$777,O$47)+'СЕТ СН'!$G$9+СВЦЭМ!$D$10+'СЕТ СН'!$G$6-'СЕТ СН'!$G$19</f>
        <v>1077.6163559000001</v>
      </c>
      <c r="P75" s="35">
        <f>SUMIFS(СВЦЭМ!$C$34:$C$777,СВЦЭМ!$A$34:$A$777,$A75,СВЦЭМ!$B$34:$B$777,P$47)+'СЕТ СН'!$G$9+СВЦЭМ!$D$10+'СЕТ СН'!$G$6-'СЕТ СН'!$G$19</f>
        <v>1086.4980277199998</v>
      </c>
      <c r="Q75" s="35">
        <f>SUMIFS(СВЦЭМ!$C$34:$C$777,СВЦЭМ!$A$34:$A$777,$A75,СВЦЭМ!$B$34:$B$777,Q$47)+'СЕТ СН'!$G$9+СВЦЭМ!$D$10+'СЕТ СН'!$G$6-'СЕТ СН'!$G$19</f>
        <v>1092.5166826099999</v>
      </c>
      <c r="R75" s="35">
        <f>SUMIFS(СВЦЭМ!$C$34:$C$777,СВЦЭМ!$A$34:$A$777,$A75,СВЦЭМ!$B$34:$B$777,R$47)+'СЕТ СН'!$G$9+СВЦЭМ!$D$10+'СЕТ СН'!$G$6-'СЕТ СН'!$G$19</f>
        <v>1094.0969722599998</v>
      </c>
      <c r="S75" s="35">
        <f>SUMIFS(СВЦЭМ!$C$34:$C$777,СВЦЭМ!$A$34:$A$777,$A75,СВЦЭМ!$B$34:$B$777,S$47)+'СЕТ СН'!$G$9+СВЦЭМ!$D$10+'СЕТ СН'!$G$6-'СЕТ СН'!$G$19</f>
        <v>1091.6685053400001</v>
      </c>
      <c r="T75" s="35">
        <f>SUMIFS(СВЦЭМ!$C$34:$C$777,СВЦЭМ!$A$34:$A$777,$A75,СВЦЭМ!$B$34:$B$777,T$47)+'СЕТ СН'!$G$9+СВЦЭМ!$D$10+'СЕТ СН'!$G$6-'СЕТ СН'!$G$19</f>
        <v>1069.3408762700001</v>
      </c>
      <c r="U75" s="35">
        <f>SUMIFS(СВЦЭМ!$C$34:$C$777,СВЦЭМ!$A$34:$A$777,$A75,СВЦЭМ!$B$34:$B$777,U$47)+'СЕТ СН'!$G$9+СВЦЭМ!$D$10+'СЕТ СН'!$G$6-'СЕТ СН'!$G$19</f>
        <v>1055.22406574</v>
      </c>
      <c r="V75" s="35">
        <f>SUMIFS(СВЦЭМ!$C$34:$C$777,СВЦЭМ!$A$34:$A$777,$A75,СВЦЭМ!$B$34:$B$777,V$47)+'СЕТ СН'!$G$9+СВЦЭМ!$D$10+'СЕТ СН'!$G$6-'СЕТ СН'!$G$19</f>
        <v>1026.2946044800001</v>
      </c>
      <c r="W75" s="35">
        <f>SUMIFS(СВЦЭМ!$C$34:$C$777,СВЦЭМ!$A$34:$A$777,$A75,СВЦЭМ!$B$34:$B$777,W$47)+'СЕТ СН'!$G$9+СВЦЭМ!$D$10+'СЕТ СН'!$G$6-'СЕТ СН'!$G$19</f>
        <v>960.12959906000015</v>
      </c>
      <c r="X75" s="35">
        <f>SUMIFS(СВЦЭМ!$C$34:$C$777,СВЦЭМ!$A$34:$A$777,$A75,СВЦЭМ!$B$34:$B$777,X$47)+'СЕТ СН'!$G$9+СВЦЭМ!$D$10+'СЕТ СН'!$G$6-'СЕТ СН'!$G$19</f>
        <v>983.83130905999997</v>
      </c>
      <c r="Y75" s="35">
        <f>SUMIFS(СВЦЭМ!$C$34:$C$777,СВЦЭМ!$A$34:$A$777,$A75,СВЦЭМ!$B$34:$B$777,Y$47)+'СЕТ СН'!$G$9+СВЦЭМ!$D$10+'СЕТ СН'!$G$6-'СЕТ СН'!$G$19</f>
        <v>1044.88301065</v>
      </c>
    </row>
    <row r="76" spans="1:27" ht="15.75" x14ac:dyDescent="0.2">
      <c r="A76" s="34">
        <f t="shared" si="1"/>
        <v>42884</v>
      </c>
      <c r="B76" s="35">
        <f>SUMIFS(СВЦЭМ!$C$34:$C$777,СВЦЭМ!$A$34:$A$777,$A76,СВЦЭМ!$B$34:$B$777,B$47)+'СЕТ СН'!$G$9+СВЦЭМ!$D$10+'СЕТ СН'!$G$6-'СЕТ СН'!$G$19</f>
        <v>1147.7780069999999</v>
      </c>
      <c r="C76" s="35">
        <f>SUMIFS(СВЦЭМ!$C$34:$C$777,СВЦЭМ!$A$34:$A$777,$A76,СВЦЭМ!$B$34:$B$777,C$47)+'СЕТ СН'!$G$9+СВЦЭМ!$D$10+'СЕТ СН'!$G$6-'СЕТ СН'!$G$19</f>
        <v>1215.5711339199997</v>
      </c>
      <c r="D76" s="35">
        <f>SUMIFS(СВЦЭМ!$C$34:$C$777,СВЦЭМ!$A$34:$A$777,$A76,СВЦЭМ!$B$34:$B$777,D$47)+'СЕТ СН'!$G$9+СВЦЭМ!$D$10+'СЕТ СН'!$G$6-'СЕТ СН'!$G$19</f>
        <v>1254.2556317099998</v>
      </c>
      <c r="E76" s="35">
        <f>SUMIFS(СВЦЭМ!$C$34:$C$777,СВЦЭМ!$A$34:$A$777,$A76,СВЦЭМ!$B$34:$B$777,E$47)+'СЕТ СН'!$G$9+СВЦЭМ!$D$10+'СЕТ СН'!$G$6-'СЕТ СН'!$G$19</f>
        <v>1272.3146369900001</v>
      </c>
      <c r="F76" s="35">
        <f>SUMIFS(СВЦЭМ!$C$34:$C$777,СВЦЭМ!$A$34:$A$777,$A76,СВЦЭМ!$B$34:$B$777,F$47)+'СЕТ СН'!$G$9+СВЦЭМ!$D$10+'СЕТ СН'!$G$6-'СЕТ СН'!$G$19</f>
        <v>1261.9962758299998</v>
      </c>
      <c r="G76" s="35">
        <f>SUMIFS(СВЦЭМ!$C$34:$C$777,СВЦЭМ!$A$34:$A$777,$A76,СВЦЭМ!$B$34:$B$777,G$47)+'СЕТ СН'!$G$9+СВЦЭМ!$D$10+'СЕТ СН'!$G$6-'СЕТ СН'!$G$19</f>
        <v>1241.3644272699999</v>
      </c>
      <c r="H76" s="35">
        <f>SUMIFS(СВЦЭМ!$C$34:$C$777,СВЦЭМ!$A$34:$A$777,$A76,СВЦЭМ!$B$34:$B$777,H$47)+'СЕТ СН'!$G$9+СВЦЭМ!$D$10+'СЕТ СН'!$G$6-'СЕТ СН'!$G$19</f>
        <v>1191.33468447</v>
      </c>
      <c r="I76" s="35">
        <f>SUMIFS(СВЦЭМ!$C$34:$C$777,СВЦЭМ!$A$34:$A$777,$A76,СВЦЭМ!$B$34:$B$777,I$47)+'СЕТ СН'!$G$9+СВЦЭМ!$D$10+'СЕТ СН'!$G$6-'СЕТ СН'!$G$19</f>
        <v>1128.1915108799999</v>
      </c>
      <c r="J76" s="35">
        <f>SUMIFS(СВЦЭМ!$C$34:$C$777,СВЦЭМ!$A$34:$A$777,$A76,СВЦЭМ!$B$34:$B$777,J$47)+'СЕТ СН'!$G$9+СВЦЭМ!$D$10+'СЕТ СН'!$G$6-'СЕТ СН'!$G$19</f>
        <v>1091.41352405</v>
      </c>
      <c r="K76" s="35">
        <f>SUMIFS(СВЦЭМ!$C$34:$C$777,СВЦЭМ!$A$34:$A$777,$A76,СВЦЭМ!$B$34:$B$777,K$47)+'СЕТ СН'!$G$9+СВЦЭМ!$D$10+'СЕТ СН'!$G$6-'СЕТ СН'!$G$19</f>
        <v>1066.32488315</v>
      </c>
      <c r="L76" s="35">
        <f>SUMIFS(СВЦЭМ!$C$34:$C$777,СВЦЭМ!$A$34:$A$777,$A76,СВЦЭМ!$B$34:$B$777,L$47)+'СЕТ СН'!$G$9+СВЦЭМ!$D$10+'СЕТ СН'!$G$6-'СЕТ СН'!$G$19</f>
        <v>1065.75703077</v>
      </c>
      <c r="M76" s="35">
        <f>SUMIFS(СВЦЭМ!$C$34:$C$777,СВЦЭМ!$A$34:$A$777,$A76,СВЦЭМ!$B$34:$B$777,M$47)+'СЕТ СН'!$G$9+СВЦЭМ!$D$10+'СЕТ СН'!$G$6-'СЕТ СН'!$G$19</f>
        <v>1093.5555620800001</v>
      </c>
      <c r="N76" s="35">
        <f>SUMIFS(СВЦЭМ!$C$34:$C$777,СВЦЭМ!$A$34:$A$777,$A76,СВЦЭМ!$B$34:$B$777,N$47)+'СЕТ СН'!$G$9+СВЦЭМ!$D$10+'СЕТ СН'!$G$6-'СЕТ СН'!$G$19</f>
        <v>1106.5848105499999</v>
      </c>
      <c r="O76" s="35">
        <f>SUMIFS(СВЦЭМ!$C$34:$C$777,СВЦЭМ!$A$34:$A$777,$A76,СВЦЭМ!$B$34:$B$777,O$47)+'СЕТ СН'!$G$9+СВЦЭМ!$D$10+'СЕТ СН'!$G$6-'СЕТ СН'!$G$19</f>
        <v>1104.4842374099999</v>
      </c>
      <c r="P76" s="35">
        <f>SUMIFS(СВЦЭМ!$C$34:$C$777,СВЦЭМ!$A$34:$A$777,$A76,СВЦЭМ!$B$34:$B$777,P$47)+'СЕТ СН'!$G$9+СВЦЭМ!$D$10+'СЕТ СН'!$G$6-'СЕТ СН'!$G$19</f>
        <v>1121.6670925799999</v>
      </c>
      <c r="Q76" s="35">
        <f>SUMIFS(СВЦЭМ!$C$34:$C$777,СВЦЭМ!$A$34:$A$777,$A76,СВЦЭМ!$B$34:$B$777,Q$47)+'СЕТ СН'!$G$9+СВЦЭМ!$D$10+'СЕТ СН'!$G$6-'СЕТ СН'!$G$19</f>
        <v>1125.4954195299997</v>
      </c>
      <c r="R76" s="35">
        <f>SUMIFS(СВЦЭМ!$C$34:$C$777,СВЦЭМ!$A$34:$A$777,$A76,СВЦЭМ!$B$34:$B$777,R$47)+'СЕТ СН'!$G$9+СВЦЭМ!$D$10+'СЕТ СН'!$G$6-'СЕТ СН'!$G$19</f>
        <v>1134.76990441</v>
      </c>
      <c r="S76" s="35">
        <f>SUMIFS(СВЦЭМ!$C$34:$C$777,СВЦЭМ!$A$34:$A$777,$A76,СВЦЭМ!$B$34:$B$777,S$47)+'СЕТ СН'!$G$9+СВЦЭМ!$D$10+'СЕТ СН'!$G$6-'СЕТ СН'!$G$19</f>
        <v>1132.66829603</v>
      </c>
      <c r="T76" s="35">
        <f>SUMIFS(СВЦЭМ!$C$34:$C$777,СВЦЭМ!$A$34:$A$777,$A76,СВЦЭМ!$B$34:$B$777,T$47)+'СЕТ СН'!$G$9+СВЦЭМ!$D$10+'СЕТ СН'!$G$6-'СЕТ СН'!$G$19</f>
        <v>1112.5725364499999</v>
      </c>
      <c r="U76" s="35">
        <f>SUMIFS(СВЦЭМ!$C$34:$C$777,СВЦЭМ!$A$34:$A$777,$A76,СВЦЭМ!$B$34:$B$777,U$47)+'СЕТ СН'!$G$9+СВЦЭМ!$D$10+'СЕТ СН'!$G$6-'СЕТ СН'!$G$19</f>
        <v>1096.5955344200001</v>
      </c>
      <c r="V76" s="35">
        <f>SUMIFS(СВЦЭМ!$C$34:$C$777,СВЦЭМ!$A$34:$A$777,$A76,СВЦЭМ!$B$34:$B$777,V$47)+'СЕТ СН'!$G$9+СВЦЭМ!$D$10+'СЕТ СН'!$G$6-'СЕТ СН'!$G$19</f>
        <v>1058.8678377599999</v>
      </c>
      <c r="W76" s="35">
        <f>SUMIFS(СВЦЭМ!$C$34:$C$777,СВЦЭМ!$A$34:$A$777,$A76,СВЦЭМ!$B$34:$B$777,W$47)+'СЕТ СН'!$G$9+СВЦЭМ!$D$10+'СЕТ СН'!$G$6-'СЕТ СН'!$G$19</f>
        <v>997.67649526000014</v>
      </c>
      <c r="X76" s="35">
        <f>SUMIFS(СВЦЭМ!$C$34:$C$777,СВЦЭМ!$A$34:$A$777,$A76,СВЦЭМ!$B$34:$B$777,X$47)+'СЕТ СН'!$G$9+СВЦЭМ!$D$10+'СЕТ СН'!$G$6-'СЕТ СН'!$G$19</f>
        <v>1024.0567918299998</v>
      </c>
      <c r="Y76" s="35">
        <f>SUMIFS(СВЦЭМ!$C$34:$C$777,СВЦЭМ!$A$34:$A$777,$A76,СВЦЭМ!$B$34:$B$777,Y$47)+'СЕТ СН'!$G$9+СВЦЭМ!$D$10+'СЕТ СН'!$G$6-'СЕТ СН'!$G$19</f>
        <v>1087.9192792899998</v>
      </c>
    </row>
    <row r="77" spans="1:27" ht="15.75" x14ac:dyDescent="0.2">
      <c r="A77" s="34">
        <f t="shared" si="1"/>
        <v>42885</v>
      </c>
      <c r="B77" s="35">
        <f>SUMIFS(СВЦЭМ!$C$34:$C$777,СВЦЭМ!$A$34:$A$777,$A77,СВЦЭМ!$B$34:$B$777,B$47)+'СЕТ СН'!$G$9+СВЦЭМ!$D$10+'СЕТ СН'!$G$6-'СЕТ СН'!$G$19</f>
        <v>1169.9170591900001</v>
      </c>
      <c r="C77" s="35">
        <f>SUMIFS(СВЦЭМ!$C$34:$C$777,СВЦЭМ!$A$34:$A$777,$A77,СВЦЭМ!$B$34:$B$777,C$47)+'СЕТ СН'!$G$9+СВЦЭМ!$D$10+'СЕТ СН'!$G$6-'СЕТ СН'!$G$19</f>
        <v>1235.2957071000001</v>
      </c>
      <c r="D77" s="35">
        <f>SUMIFS(СВЦЭМ!$C$34:$C$777,СВЦЭМ!$A$34:$A$777,$A77,СВЦЭМ!$B$34:$B$777,D$47)+'СЕТ СН'!$G$9+СВЦЭМ!$D$10+'СЕТ СН'!$G$6-'СЕТ СН'!$G$19</f>
        <v>1238.25333864</v>
      </c>
      <c r="E77" s="35">
        <f>SUMIFS(СВЦЭМ!$C$34:$C$777,СВЦЭМ!$A$34:$A$777,$A77,СВЦЭМ!$B$34:$B$777,E$47)+'СЕТ СН'!$G$9+СВЦЭМ!$D$10+'СЕТ СН'!$G$6-'СЕТ СН'!$G$19</f>
        <v>1230.4531515600002</v>
      </c>
      <c r="F77" s="35">
        <f>SUMIFS(СВЦЭМ!$C$34:$C$777,СВЦЭМ!$A$34:$A$777,$A77,СВЦЭМ!$B$34:$B$777,F$47)+'СЕТ СН'!$G$9+СВЦЭМ!$D$10+'СЕТ СН'!$G$6-'СЕТ СН'!$G$19</f>
        <v>1231.0204765099998</v>
      </c>
      <c r="G77" s="35">
        <f>SUMIFS(СВЦЭМ!$C$34:$C$777,СВЦЭМ!$A$34:$A$777,$A77,СВЦЭМ!$B$34:$B$777,G$47)+'СЕТ СН'!$G$9+СВЦЭМ!$D$10+'СЕТ СН'!$G$6-'СЕТ СН'!$G$19</f>
        <v>1240.3832639399998</v>
      </c>
      <c r="H77" s="35">
        <f>SUMIFS(СВЦЭМ!$C$34:$C$777,СВЦЭМ!$A$34:$A$777,$A77,СВЦЭМ!$B$34:$B$777,H$47)+'СЕТ СН'!$G$9+СВЦЭМ!$D$10+'СЕТ СН'!$G$6-'СЕТ СН'!$G$19</f>
        <v>1192.33528862</v>
      </c>
      <c r="I77" s="35">
        <f>SUMIFS(СВЦЭМ!$C$34:$C$777,СВЦЭМ!$A$34:$A$777,$A77,СВЦЭМ!$B$34:$B$777,I$47)+'СЕТ СН'!$G$9+СВЦЭМ!$D$10+'СЕТ СН'!$G$6-'СЕТ СН'!$G$19</f>
        <v>1109.21715666</v>
      </c>
      <c r="J77" s="35">
        <f>SUMIFS(СВЦЭМ!$C$34:$C$777,СВЦЭМ!$A$34:$A$777,$A77,СВЦЭМ!$B$34:$B$777,J$47)+'СЕТ СН'!$G$9+СВЦЭМ!$D$10+'СЕТ СН'!$G$6-'СЕТ СН'!$G$19</f>
        <v>1065.06381775</v>
      </c>
      <c r="K77" s="35">
        <f>SUMIFS(СВЦЭМ!$C$34:$C$777,СВЦЭМ!$A$34:$A$777,$A77,СВЦЭМ!$B$34:$B$777,K$47)+'СЕТ СН'!$G$9+СВЦЭМ!$D$10+'СЕТ СН'!$G$6-'СЕТ СН'!$G$19</f>
        <v>1015.15452667</v>
      </c>
      <c r="L77" s="35">
        <f>SUMIFS(СВЦЭМ!$C$34:$C$777,СВЦЭМ!$A$34:$A$777,$A77,СВЦЭМ!$B$34:$B$777,L$47)+'СЕТ СН'!$G$9+СВЦЭМ!$D$10+'СЕТ СН'!$G$6-'СЕТ СН'!$G$19</f>
        <v>1012.5524863000001</v>
      </c>
      <c r="M77" s="35">
        <f>SUMIFS(СВЦЭМ!$C$34:$C$777,СВЦЭМ!$A$34:$A$777,$A77,СВЦЭМ!$B$34:$B$777,M$47)+'СЕТ СН'!$G$9+СВЦЭМ!$D$10+'СЕТ СН'!$G$6-'СЕТ СН'!$G$19</f>
        <v>1020.06727155</v>
      </c>
      <c r="N77" s="35">
        <f>SUMIFS(СВЦЭМ!$C$34:$C$777,СВЦЭМ!$A$34:$A$777,$A77,СВЦЭМ!$B$34:$B$777,N$47)+'СЕТ СН'!$G$9+СВЦЭМ!$D$10+'СЕТ СН'!$G$6-'СЕТ СН'!$G$19</f>
        <v>1038.2766926899999</v>
      </c>
      <c r="O77" s="35">
        <f>SUMIFS(СВЦЭМ!$C$34:$C$777,СВЦЭМ!$A$34:$A$777,$A77,СВЦЭМ!$B$34:$B$777,O$47)+'СЕТ СН'!$G$9+СВЦЭМ!$D$10+'СЕТ СН'!$G$6-'СЕТ СН'!$G$19</f>
        <v>1038.8935050599998</v>
      </c>
      <c r="P77" s="35">
        <f>SUMIFS(СВЦЭМ!$C$34:$C$777,СВЦЭМ!$A$34:$A$777,$A77,СВЦЭМ!$B$34:$B$777,P$47)+'СЕТ СН'!$G$9+СВЦЭМ!$D$10+'СЕТ СН'!$G$6-'СЕТ СН'!$G$19</f>
        <v>1060.0734067999999</v>
      </c>
      <c r="Q77" s="35">
        <f>SUMIFS(СВЦЭМ!$C$34:$C$777,СВЦЭМ!$A$34:$A$777,$A77,СВЦЭМ!$B$34:$B$777,Q$47)+'СЕТ СН'!$G$9+СВЦЭМ!$D$10+'СЕТ СН'!$G$6-'СЕТ СН'!$G$19</f>
        <v>1061.62566057</v>
      </c>
      <c r="R77" s="35">
        <f>SUMIFS(СВЦЭМ!$C$34:$C$777,СВЦЭМ!$A$34:$A$777,$A77,СВЦЭМ!$B$34:$B$777,R$47)+'СЕТ СН'!$G$9+СВЦЭМ!$D$10+'СЕТ СН'!$G$6-'СЕТ СН'!$G$19</f>
        <v>1059.8386649199999</v>
      </c>
      <c r="S77" s="35">
        <f>SUMIFS(СВЦЭМ!$C$34:$C$777,СВЦЭМ!$A$34:$A$777,$A77,СВЦЭМ!$B$34:$B$777,S$47)+'СЕТ СН'!$G$9+СВЦЭМ!$D$10+'СЕТ СН'!$G$6-'СЕТ СН'!$G$19</f>
        <v>1053.06025041</v>
      </c>
      <c r="T77" s="35">
        <f>SUMIFS(СВЦЭМ!$C$34:$C$777,СВЦЭМ!$A$34:$A$777,$A77,СВЦЭМ!$B$34:$B$777,T$47)+'СЕТ СН'!$G$9+СВЦЭМ!$D$10+'СЕТ СН'!$G$6-'СЕТ СН'!$G$19</f>
        <v>1040.9095705</v>
      </c>
      <c r="U77" s="35">
        <f>SUMIFS(СВЦЭМ!$C$34:$C$777,СВЦЭМ!$A$34:$A$777,$A77,СВЦЭМ!$B$34:$B$777,U$47)+'СЕТ СН'!$G$9+СВЦЭМ!$D$10+'СЕТ СН'!$G$6-'СЕТ СН'!$G$19</f>
        <v>1033.3291840500001</v>
      </c>
      <c r="V77" s="35">
        <f>SUMIFS(СВЦЭМ!$C$34:$C$777,СВЦЭМ!$A$34:$A$777,$A77,СВЦЭМ!$B$34:$B$777,V$47)+'СЕТ СН'!$G$9+СВЦЭМ!$D$10+'СЕТ СН'!$G$6-'СЕТ СН'!$G$19</f>
        <v>1014.57836219</v>
      </c>
      <c r="W77" s="35">
        <f>SUMIFS(СВЦЭМ!$C$34:$C$777,СВЦЭМ!$A$34:$A$777,$A77,СВЦЭМ!$B$34:$B$777,W$47)+'СЕТ СН'!$G$9+СВЦЭМ!$D$10+'СЕТ СН'!$G$6-'СЕТ СН'!$G$19</f>
        <v>1014.2565042000001</v>
      </c>
      <c r="X77" s="35">
        <f>SUMIFS(СВЦЭМ!$C$34:$C$777,СВЦЭМ!$A$34:$A$777,$A77,СВЦЭМ!$B$34:$B$777,X$47)+'СЕТ СН'!$G$9+СВЦЭМ!$D$10+'СЕТ СН'!$G$6-'СЕТ СН'!$G$19</f>
        <v>1006.73704651</v>
      </c>
      <c r="Y77" s="35">
        <f>SUMIFS(СВЦЭМ!$C$34:$C$777,СВЦЭМ!$A$34:$A$777,$A77,СВЦЭМ!$B$34:$B$777,Y$47)+'СЕТ СН'!$G$9+СВЦЭМ!$D$10+'СЕТ СН'!$G$6-'СЕТ СН'!$G$19</f>
        <v>1064.5235030599999</v>
      </c>
      <c r="AA77" s="36"/>
    </row>
    <row r="78" spans="1:27" ht="15.75" x14ac:dyDescent="0.2">
      <c r="A78" s="34">
        <f t="shared" si="1"/>
        <v>42886</v>
      </c>
      <c r="B78" s="35">
        <f>SUMIFS(СВЦЭМ!$C$34:$C$777,СВЦЭМ!$A$34:$A$777,$A78,СВЦЭМ!$B$34:$B$777,B$47)+'СЕТ СН'!$G$9+СВЦЭМ!$D$10+'СЕТ СН'!$G$6-'СЕТ СН'!$G$19</f>
        <v>1176.0274047099997</v>
      </c>
      <c r="C78" s="35">
        <f>SUMIFS(СВЦЭМ!$C$34:$C$777,СВЦЭМ!$A$34:$A$777,$A78,СВЦЭМ!$B$34:$B$777,C$47)+'СЕТ СН'!$G$9+СВЦЭМ!$D$10+'СЕТ СН'!$G$6-'СЕТ СН'!$G$19</f>
        <v>1230.63425198</v>
      </c>
      <c r="D78" s="35">
        <f>SUMIFS(СВЦЭМ!$C$34:$C$777,СВЦЭМ!$A$34:$A$777,$A78,СВЦЭМ!$B$34:$B$777,D$47)+'СЕТ СН'!$G$9+СВЦЭМ!$D$10+'СЕТ СН'!$G$6-'СЕТ СН'!$G$19</f>
        <v>1264.1955243799998</v>
      </c>
      <c r="E78" s="35">
        <f>SUMIFS(СВЦЭМ!$C$34:$C$777,СВЦЭМ!$A$34:$A$777,$A78,СВЦЭМ!$B$34:$B$777,E$47)+'СЕТ СН'!$G$9+СВЦЭМ!$D$10+'СЕТ СН'!$G$6-'СЕТ СН'!$G$19</f>
        <v>1260.0574531500001</v>
      </c>
      <c r="F78" s="35">
        <f>SUMIFS(СВЦЭМ!$C$34:$C$777,СВЦЭМ!$A$34:$A$777,$A78,СВЦЭМ!$B$34:$B$777,F$47)+'СЕТ СН'!$G$9+СВЦЭМ!$D$10+'СЕТ СН'!$G$6-'СЕТ СН'!$G$19</f>
        <v>1259.5793944299999</v>
      </c>
      <c r="G78" s="35">
        <f>SUMIFS(СВЦЭМ!$C$34:$C$777,СВЦЭМ!$A$34:$A$777,$A78,СВЦЭМ!$B$34:$B$777,G$47)+'СЕТ СН'!$G$9+СВЦЭМ!$D$10+'СЕТ СН'!$G$6-'СЕТ СН'!$G$19</f>
        <v>1257.0348557799998</v>
      </c>
      <c r="H78" s="35">
        <f>SUMIFS(СВЦЭМ!$C$34:$C$777,СВЦЭМ!$A$34:$A$777,$A78,СВЦЭМ!$B$34:$B$777,H$47)+'СЕТ СН'!$G$9+СВЦЭМ!$D$10+'СЕТ СН'!$G$6-'СЕТ СН'!$G$19</f>
        <v>1184.81404453</v>
      </c>
      <c r="I78" s="35">
        <f>SUMIFS(СВЦЭМ!$C$34:$C$777,СВЦЭМ!$A$34:$A$777,$A78,СВЦЭМ!$B$34:$B$777,I$47)+'СЕТ СН'!$G$9+СВЦЭМ!$D$10+'СЕТ СН'!$G$6-'СЕТ СН'!$G$19</f>
        <v>1122.9587553699998</v>
      </c>
      <c r="J78" s="35">
        <f>SUMIFS(СВЦЭМ!$C$34:$C$777,СВЦЭМ!$A$34:$A$777,$A78,СВЦЭМ!$B$34:$B$777,J$47)+'СЕТ СН'!$G$9+СВЦЭМ!$D$10+'СЕТ СН'!$G$6-'СЕТ СН'!$G$19</f>
        <v>1081.8045616499999</v>
      </c>
      <c r="K78" s="35">
        <f>SUMIFS(СВЦЭМ!$C$34:$C$777,СВЦЭМ!$A$34:$A$777,$A78,СВЦЭМ!$B$34:$B$777,K$47)+'СЕТ СН'!$G$9+СВЦЭМ!$D$10+'СЕТ СН'!$G$6-'СЕТ СН'!$G$19</f>
        <v>1090.75350179</v>
      </c>
      <c r="L78" s="35">
        <f>SUMIFS(СВЦЭМ!$C$34:$C$777,СВЦЭМ!$A$34:$A$777,$A78,СВЦЭМ!$B$34:$B$777,L$47)+'СЕТ СН'!$G$9+СВЦЭМ!$D$10+'СЕТ СН'!$G$6-'СЕТ СН'!$G$19</f>
        <v>1082.0508268799999</v>
      </c>
      <c r="M78" s="35">
        <f>SUMIFS(СВЦЭМ!$C$34:$C$777,СВЦЭМ!$A$34:$A$777,$A78,СВЦЭМ!$B$34:$B$777,M$47)+'СЕТ СН'!$G$9+СВЦЭМ!$D$10+'СЕТ СН'!$G$6-'СЕТ СН'!$G$19</f>
        <v>1085.8745436599997</v>
      </c>
      <c r="N78" s="35">
        <f>SUMIFS(СВЦЭМ!$C$34:$C$777,СВЦЭМ!$A$34:$A$777,$A78,СВЦЭМ!$B$34:$B$777,N$47)+'СЕТ СН'!$G$9+СВЦЭМ!$D$10+'СЕТ СН'!$G$6-'СЕТ СН'!$G$19</f>
        <v>1079.29001023</v>
      </c>
      <c r="O78" s="35">
        <f>SUMIFS(СВЦЭМ!$C$34:$C$777,СВЦЭМ!$A$34:$A$777,$A78,СВЦЭМ!$B$34:$B$777,O$47)+'СЕТ СН'!$G$9+СВЦЭМ!$D$10+'СЕТ СН'!$G$6-'СЕТ СН'!$G$19</f>
        <v>1086.2591936399999</v>
      </c>
      <c r="P78" s="35">
        <f>SUMIFS(СВЦЭМ!$C$34:$C$777,СВЦЭМ!$A$34:$A$777,$A78,СВЦЭМ!$B$34:$B$777,P$47)+'СЕТ СН'!$G$9+СВЦЭМ!$D$10+'СЕТ СН'!$G$6-'СЕТ СН'!$G$19</f>
        <v>1090.2458083799997</v>
      </c>
      <c r="Q78" s="35">
        <f>SUMIFS(СВЦЭМ!$C$34:$C$777,СВЦЭМ!$A$34:$A$777,$A78,СВЦЭМ!$B$34:$B$777,Q$47)+'СЕТ СН'!$G$9+СВЦЭМ!$D$10+'СЕТ СН'!$G$6-'СЕТ СН'!$G$19</f>
        <v>1090.37217362</v>
      </c>
      <c r="R78" s="35">
        <f>SUMIFS(СВЦЭМ!$C$34:$C$777,СВЦЭМ!$A$34:$A$777,$A78,СВЦЭМ!$B$34:$B$777,R$47)+'СЕТ СН'!$G$9+СВЦЭМ!$D$10+'СЕТ СН'!$G$6-'СЕТ СН'!$G$19</f>
        <v>1085.3387914800001</v>
      </c>
      <c r="S78" s="35">
        <f>SUMIFS(СВЦЭМ!$C$34:$C$777,СВЦЭМ!$A$34:$A$777,$A78,СВЦЭМ!$B$34:$B$777,S$47)+'СЕТ СН'!$G$9+СВЦЭМ!$D$10+'СЕТ СН'!$G$6-'СЕТ СН'!$G$19</f>
        <v>1085.8575209599999</v>
      </c>
      <c r="T78" s="35">
        <f>SUMIFS(СВЦЭМ!$C$34:$C$777,СВЦЭМ!$A$34:$A$777,$A78,СВЦЭМ!$B$34:$B$777,T$47)+'СЕТ СН'!$G$9+СВЦЭМ!$D$10+'СЕТ СН'!$G$6-'СЕТ СН'!$G$19</f>
        <v>1084.9034739499998</v>
      </c>
      <c r="U78" s="35">
        <f>SUMIFS(СВЦЭМ!$C$34:$C$777,СВЦЭМ!$A$34:$A$777,$A78,СВЦЭМ!$B$34:$B$777,U$47)+'СЕТ СН'!$G$9+СВЦЭМ!$D$10+'СЕТ СН'!$G$6-'СЕТ СН'!$G$19</f>
        <v>1086.70857252</v>
      </c>
      <c r="V78" s="35">
        <f>SUMIFS(СВЦЭМ!$C$34:$C$777,СВЦЭМ!$A$34:$A$777,$A78,СВЦЭМ!$B$34:$B$777,V$47)+'СЕТ СН'!$G$9+СВЦЭМ!$D$10+'СЕТ СН'!$G$6-'СЕТ СН'!$G$19</f>
        <v>1061.6916246999999</v>
      </c>
      <c r="W78" s="35">
        <f>SUMIFS(СВЦЭМ!$C$34:$C$777,СВЦЭМ!$A$34:$A$777,$A78,СВЦЭМ!$B$34:$B$777,W$47)+'СЕТ СН'!$G$9+СВЦЭМ!$D$10+'СЕТ СН'!$G$6-'СЕТ СН'!$G$19</f>
        <v>1018.2769111100001</v>
      </c>
      <c r="X78" s="35">
        <f>SUMIFS(СВЦЭМ!$C$34:$C$777,СВЦЭМ!$A$34:$A$777,$A78,СВЦЭМ!$B$34:$B$777,X$47)+'СЕТ СН'!$G$9+СВЦЭМ!$D$10+'СЕТ СН'!$G$6-'СЕТ СН'!$G$19</f>
        <v>1042.44707275</v>
      </c>
      <c r="Y78" s="35">
        <f>SUMIFS(СВЦЭМ!$C$34:$C$777,СВЦЭМ!$A$34:$A$777,$A78,СВЦЭМ!$B$34:$B$777,Y$47)+'СЕТ СН'!$G$9+СВЦЭМ!$D$10+'СЕТ СН'!$G$6-'СЕТ СН'!$G$19</f>
        <v>1085.5382621200001</v>
      </c>
    </row>
    <row r="79" spans="1:27" ht="15.75"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01.05.2017</v>
      </c>
      <c r="B84" s="35">
        <f>SUMIFS(СВЦЭМ!$C$34:$C$777,СВЦЭМ!$A$34:$A$777,$A84,СВЦЭМ!$B$34:$B$777,B$83)+'СЕТ СН'!$H$9+СВЦЭМ!$D$10+'СЕТ СН'!$H$6-'СЕТ СН'!$H$19</f>
        <v>1324.46703187</v>
      </c>
      <c r="C84" s="35">
        <f>SUMIFS(СВЦЭМ!$C$34:$C$777,СВЦЭМ!$A$34:$A$777,$A84,СВЦЭМ!$B$34:$B$777,C$83)+'СЕТ СН'!$H$9+СВЦЭМ!$D$10+'СЕТ СН'!$H$6-'СЕТ СН'!$H$19</f>
        <v>1327.4310108300001</v>
      </c>
      <c r="D84" s="35">
        <f>SUMIFS(СВЦЭМ!$C$34:$C$777,СВЦЭМ!$A$34:$A$777,$A84,СВЦЭМ!$B$34:$B$777,D$83)+'СЕТ СН'!$H$9+СВЦЭМ!$D$10+'СЕТ СН'!$H$6-'СЕТ СН'!$H$19</f>
        <v>1457.31844675</v>
      </c>
      <c r="E84" s="35">
        <f>SUMIFS(СВЦЭМ!$C$34:$C$777,СВЦЭМ!$A$34:$A$777,$A84,СВЦЭМ!$B$34:$B$777,E$83)+'СЕТ СН'!$H$9+СВЦЭМ!$D$10+'СЕТ СН'!$H$6-'СЕТ СН'!$H$19</f>
        <v>1470.8631002299999</v>
      </c>
      <c r="F84" s="35">
        <f>SUMIFS(СВЦЭМ!$C$34:$C$777,СВЦЭМ!$A$34:$A$777,$A84,СВЦЭМ!$B$34:$B$777,F$83)+'СЕТ СН'!$H$9+СВЦЭМ!$D$10+'СЕТ СН'!$H$6-'СЕТ СН'!$H$19</f>
        <v>1475.2062750199998</v>
      </c>
      <c r="G84" s="35">
        <f>SUMIFS(СВЦЭМ!$C$34:$C$777,СВЦЭМ!$A$34:$A$777,$A84,СВЦЭМ!$B$34:$B$777,G$83)+'СЕТ СН'!$H$9+СВЦЭМ!$D$10+'СЕТ СН'!$H$6-'СЕТ СН'!$H$19</f>
        <v>1468.3810239600002</v>
      </c>
      <c r="H84" s="35">
        <f>SUMIFS(СВЦЭМ!$C$34:$C$777,СВЦЭМ!$A$34:$A$777,$A84,СВЦЭМ!$B$34:$B$777,H$83)+'СЕТ СН'!$H$9+СВЦЭМ!$D$10+'СЕТ СН'!$H$6-'СЕТ СН'!$H$19</f>
        <v>1444.9338639399998</v>
      </c>
      <c r="I84" s="35">
        <f>SUMIFS(СВЦЭМ!$C$34:$C$777,СВЦЭМ!$A$34:$A$777,$A84,СВЦЭМ!$B$34:$B$777,I$83)+'СЕТ СН'!$H$9+СВЦЭМ!$D$10+'СЕТ СН'!$H$6-'СЕТ СН'!$H$19</f>
        <v>1324.2722972900001</v>
      </c>
      <c r="J84" s="35">
        <f>SUMIFS(СВЦЭМ!$C$34:$C$777,СВЦЭМ!$A$34:$A$777,$A84,СВЦЭМ!$B$34:$B$777,J$83)+'СЕТ СН'!$H$9+СВЦЭМ!$D$10+'СЕТ СН'!$H$6-'СЕТ СН'!$H$19</f>
        <v>1203.6407276899999</v>
      </c>
      <c r="K84" s="35">
        <f>SUMIFS(СВЦЭМ!$C$34:$C$777,СВЦЭМ!$A$34:$A$777,$A84,СВЦЭМ!$B$34:$B$777,K$83)+'СЕТ СН'!$H$9+СВЦЭМ!$D$10+'СЕТ СН'!$H$6-'СЕТ СН'!$H$19</f>
        <v>1130.3013504400001</v>
      </c>
      <c r="L84" s="35">
        <f>SUMIFS(СВЦЭМ!$C$34:$C$777,СВЦЭМ!$A$34:$A$777,$A84,СВЦЭМ!$B$34:$B$777,L$83)+'СЕТ СН'!$H$9+СВЦЭМ!$D$10+'СЕТ СН'!$H$6-'СЕТ СН'!$H$19</f>
        <v>1088.4408446900002</v>
      </c>
      <c r="M84" s="35">
        <f>SUMIFS(СВЦЭМ!$C$34:$C$777,СВЦЭМ!$A$34:$A$777,$A84,СВЦЭМ!$B$34:$B$777,M$83)+'СЕТ СН'!$H$9+СВЦЭМ!$D$10+'СЕТ СН'!$H$6-'СЕТ СН'!$H$19</f>
        <v>1087.1222905599998</v>
      </c>
      <c r="N84" s="35">
        <f>SUMIFS(СВЦЭМ!$C$34:$C$777,СВЦЭМ!$A$34:$A$777,$A84,СВЦЭМ!$B$34:$B$777,N$83)+'СЕТ СН'!$H$9+СВЦЭМ!$D$10+'СЕТ СН'!$H$6-'СЕТ СН'!$H$19</f>
        <v>1079.2491701099998</v>
      </c>
      <c r="O84" s="35">
        <f>SUMIFS(СВЦЭМ!$C$34:$C$777,СВЦЭМ!$A$34:$A$777,$A84,СВЦЭМ!$B$34:$B$777,O$83)+'СЕТ СН'!$H$9+СВЦЭМ!$D$10+'СЕТ СН'!$H$6-'СЕТ СН'!$H$19</f>
        <v>1074.5332928399998</v>
      </c>
      <c r="P84" s="35">
        <f>SUMIFS(СВЦЭМ!$C$34:$C$777,СВЦЭМ!$A$34:$A$777,$A84,СВЦЭМ!$B$34:$B$777,P$83)+'СЕТ СН'!$H$9+СВЦЭМ!$D$10+'СЕТ СН'!$H$6-'СЕТ СН'!$H$19</f>
        <v>1073.28001081</v>
      </c>
      <c r="Q84" s="35">
        <f>SUMIFS(СВЦЭМ!$C$34:$C$777,СВЦЭМ!$A$34:$A$777,$A84,СВЦЭМ!$B$34:$B$777,Q$83)+'СЕТ СН'!$H$9+СВЦЭМ!$D$10+'СЕТ СН'!$H$6-'СЕТ СН'!$H$19</f>
        <v>1071.28664377</v>
      </c>
      <c r="R84" s="35">
        <f>SUMIFS(СВЦЭМ!$C$34:$C$777,СВЦЭМ!$A$34:$A$777,$A84,СВЦЭМ!$B$34:$B$777,R$83)+'СЕТ СН'!$H$9+СВЦЭМ!$D$10+'СЕТ СН'!$H$6-'СЕТ СН'!$H$19</f>
        <v>1069.59731336</v>
      </c>
      <c r="S84" s="35">
        <f>SUMIFS(СВЦЭМ!$C$34:$C$777,СВЦЭМ!$A$34:$A$777,$A84,СВЦЭМ!$B$34:$B$777,S$83)+'СЕТ СН'!$H$9+СВЦЭМ!$D$10+'СЕТ СН'!$H$6-'СЕТ СН'!$H$19</f>
        <v>1071.7069284300001</v>
      </c>
      <c r="T84" s="35">
        <f>SUMIFS(СВЦЭМ!$C$34:$C$777,СВЦЭМ!$A$34:$A$777,$A84,СВЦЭМ!$B$34:$B$777,T$83)+'СЕТ СН'!$H$9+СВЦЭМ!$D$10+'СЕТ СН'!$H$6-'СЕТ СН'!$H$19</f>
        <v>1064.09130172</v>
      </c>
      <c r="U84" s="35">
        <f>SUMIFS(СВЦЭМ!$C$34:$C$777,СВЦЭМ!$A$34:$A$777,$A84,СВЦЭМ!$B$34:$B$777,U$83)+'СЕТ СН'!$H$9+СВЦЭМ!$D$10+'СЕТ СН'!$H$6-'СЕТ СН'!$H$19</f>
        <v>1055.7542106400001</v>
      </c>
      <c r="V84" s="35">
        <f>SUMIFS(СВЦЭМ!$C$34:$C$777,СВЦЭМ!$A$34:$A$777,$A84,СВЦЭМ!$B$34:$B$777,V$83)+'СЕТ СН'!$H$9+СВЦЭМ!$D$10+'СЕТ СН'!$H$6-'СЕТ СН'!$H$19</f>
        <v>1048.3831220399998</v>
      </c>
      <c r="W84" s="35">
        <f>SUMIFS(СВЦЭМ!$C$34:$C$777,СВЦЭМ!$A$34:$A$777,$A84,СВЦЭМ!$B$34:$B$777,W$83)+'СЕТ СН'!$H$9+СВЦЭМ!$D$10+'СЕТ СН'!$H$6-'СЕТ СН'!$H$19</f>
        <v>1093.7198552599998</v>
      </c>
      <c r="X84" s="35">
        <f>SUMIFS(СВЦЭМ!$C$34:$C$777,СВЦЭМ!$A$34:$A$777,$A84,СВЦЭМ!$B$34:$B$777,X$83)+'СЕТ СН'!$H$9+СВЦЭМ!$D$10+'СЕТ СН'!$H$6-'СЕТ СН'!$H$19</f>
        <v>1193.75480801</v>
      </c>
      <c r="Y84" s="35">
        <f>SUMIFS(СВЦЭМ!$C$34:$C$777,СВЦЭМ!$A$34:$A$777,$A84,СВЦЭМ!$B$34:$B$777,Y$83)+'СЕТ СН'!$H$9+СВЦЭМ!$D$10+'СЕТ СН'!$H$6-'СЕТ СН'!$H$19</f>
        <v>1254.1110403299999</v>
      </c>
    </row>
    <row r="85" spans="1:25" ht="15.75" x14ac:dyDescent="0.2">
      <c r="A85" s="34">
        <f>A84+1</f>
        <v>42857</v>
      </c>
      <c r="B85" s="35">
        <f>SUMIFS(СВЦЭМ!$C$34:$C$777,СВЦЭМ!$A$34:$A$777,$A85,СВЦЭМ!$B$34:$B$777,B$83)+'СЕТ СН'!$H$9+СВЦЭМ!$D$10+'СЕТ СН'!$H$6-'СЕТ СН'!$H$19</f>
        <v>1272.8589195199997</v>
      </c>
      <c r="C85" s="35">
        <f>SUMIFS(СВЦЭМ!$C$34:$C$777,СВЦЭМ!$A$34:$A$777,$A85,СВЦЭМ!$B$34:$B$777,C$83)+'СЕТ СН'!$H$9+СВЦЭМ!$D$10+'СЕТ СН'!$H$6-'СЕТ СН'!$H$19</f>
        <v>1288.79362889</v>
      </c>
      <c r="D85" s="35">
        <f>SUMIFS(СВЦЭМ!$C$34:$C$777,СВЦЭМ!$A$34:$A$777,$A85,СВЦЭМ!$B$34:$B$777,D$83)+'СЕТ СН'!$H$9+СВЦЭМ!$D$10+'СЕТ СН'!$H$6-'СЕТ СН'!$H$19</f>
        <v>1422.20118155</v>
      </c>
      <c r="E85" s="35">
        <f>SUMIFS(СВЦЭМ!$C$34:$C$777,СВЦЭМ!$A$34:$A$777,$A85,СВЦЭМ!$B$34:$B$777,E$83)+'СЕТ СН'!$H$9+СВЦЭМ!$D$10+'СЕТ СН'!$H$6-'СЕТ СН'!$H$19</f>
        <v>1435.6323677300002</v>
      </c>
      <c r="F85" s="35">
        <f>SUMIFS(СВЦЭМ!$C$34:$C$777,СВЦЭМ!$A$34:$A$777,$A85,СВЦЭМ!$B$34:$B$777,F$83)+'СЕТ СН'!$H$9+СВЦЭМ!$D$10+'СЕТ СН'!$H$6-'СЕТ СН'!$H$19</f>
        <v>1435.8946242699999</v>
      </c>
      <c r="G85" s="35">
        <f>SUMIFS(СВЦЭМ!$C$34:$C$777,СВЦЭМ!$A$34:$A$777,$A85,СВЦЭМ!$B$34:$B$777,G$83)+'СЕТ СН'!$H$9+СВЦЭМ!$D$10+'СЕТ СН'!$H$6-'СЕТ СН'!$H$19</f>
        <v>1424.8642634799999</v>
      </c>
      <c r="H85" s="35">
        <f>SUMIFS(СВЦЭМ!$C$34:$C$777,СВЦЭМ!$A$34:$A$777,$A85,СВЦЭМ!$B$34:$B$777,H$83)+'СЕТ СН'!$H$9+СВЦЭМ!$D$10+'СЕТ СН'!$H$6-'СЕТ СН'!$H$19</f>
        <v>1387.5636577099999</v>
      </c>
      <c r="I85" s="35">
        <f>SUMIFS(СВЦЭМ!$C$34:$C$777,СВЦЭМ!$A$34:$A$777,$A85,СВЦЭМ!$B$34:$B$777,I$83)+'СЕТ СН'!$H$9+СВЦЭМ!$D$10+'СЕТ СН'!$H$6-'СЕТ СН'!$H$19</f>
        <v>1241.4181363299999</v>
      </c>
      <c r="J85" s="35">
        <f>SUMIFS(СВЦЭМ!$C$34:$C$777,СВЦЭМ!$A$34:$A$777,$A85,СВЦЭМ!$B$34:$B$777,J$83)+'СЕТ СН'!$H$9+СВЦЭМ!$D$10+'СЕТ СН'!$H$6-'СЕТ СН'!$H$19</f>
        <v>1195.4679911499998</v>
      </c>
      <c r="K85" s="35">
        <f>SUMIFS(СВЦЭМ!$C$34:$C$777,СВЦЭМ!$A$34:$A$777,$A85,СВЦЭМ!$B$34:$B$777,K$83)+'СЕТ СН'!$H$9+СВЦЭМ!$D$10+'СЕТ СН'!$H$6-'СЕТ СН'!$H$19</f>
        <v>1139.2033856100002</v>
      </c>
      <c r="L85" s="35">
        <f>SUMIFS(СВЦЭМ!$C$34:$C$777,СВЦЭМ!$A$34:$A$777,$A85,СВЦЭМ!$B$34:$B$777,L$83)+'СЕТ СН'!$H$9+СВЦЭМ!$D$10+'СЕТ СН'!$H$6-'СЕТ СН'!$H$19</f>
        <v>1079.2322986599997</v>
      </c>
      <c r="M85" s="35">
        <f>SUMIFS(СВЦЭМ!$C$34:$C$777,СВЦЭМ!$A$34:$A$777,$A85,СВЦЭМ!$B$34:$B$777,M$83)+'СЕТ СН'!$H$9+СВЦЭМ!$D$10+'СЕТ СН'!$H$6-'СЕТ СН'!$H$19</f>
        <v>1086.71252878</v>
      </c>
      <c r="N85" s="35">
        <f>SUMIFS(СВЦЭМ!$C$34:$C$777,СВЦЭМ!$A$34:$A$777,$A85,СВЦЭМ!$B$34:$B$777,N$83)+'СЕТ СН'!$H$9+СВЦЭМ!$D$10+'СЕТ СН'!$H$6-'СЕТ СН'!$H$19</f>
        <v>1087.2575268999999</v>
      </c>
      <c r="O85" s="35">
        <f>SUMIFS(СВЦЭМ!$C$34:$C$777,СВЦЭМ!$A$34:$A$777,$A85,СВЦЭМ!$B$34:$B$777,O$83)+'СЕТ СН'!$H$9+СВЦЭМ!$D$10+'СЕТ СН'!$H$6-'СЕТ СН'!$H$19</f>
        <v>1088.1948233600001</v>
      </c>
      <c r="P85" s="35">
        <f>SUMIFS(СВЦЭМ!$C$34:$C$777,СВЦЭМ!$A$34:$A$777,$A85,СВЦЭМ!$B$34:$B$777,P$83)+'СЕТ СН'!$H$9+СВЦЭМ!$D$10+'СЕТ СН'!$H$6-'СЕТ СН'!$H$19</f>
        <v>1092.1195174999998</v>
      </c>
      <c r="Q85" s="35">
        <f>SUMIFS(СВЦЭМ!$C$34:$C$777,СВЦЭМ!$A$34:$A$777,$A85,СВЦЭМ!$B$34:$B$777,Q$83)+'СЕТ СН'!$H$9+СВЦЭМ!$D$10+'СЕТ СН'!$H$6-'СЕТ СН'!$H$19</f>
        <v>1093.8073370399998</v>
      </c>
      <c r="R85" s="35">
        <f>SUMIFS(СВЦЭМ!$C$34:$C$777,СВЦЭМ!$A$34:$A$777,$A85,СВЦЭМ!$B$34:$B$777,R$83)+'СЕТ СН'!$H$9+СВЦЭМ!$D$10+'СЕТ СН'!$H$6-'СЕТ СН'!$H$19</f>
        <v>1090.1174692199997</v>
      </c>
      <c r="S85" s="35">
        <f>SUMIFS(СВЦЭМ!$C$34:$C$777,СВЦЭМ!$A$34:$A$777,$A85,СВЦЭМ!$B$34:$B$777,S$83)+'СЕТ СН'!$H$9+СВЦЭМ!$D$10+'СЕТ СН'!$H$6-'СЕТ СН'!$H$19</f>
        <v>1100.4398518600001</v>
      </c>
      <c r="T85" s="35">
        <f>SUMIFS(СВЦЭМ!$C$34:$C$777,СВЦЭМ!$A$34:$A$777,$A85,СВЦЭМ!$B$34:$B$777,T$83)+'СЕТ СН'!$H$9+СВЦЭМ!$D$10+'СЕТ СН'!$H$6-'СЕТ СН'!$H$19</f>
        <v>1095.8632750399997</v>
      </c>
      <c r="U85" s="35">
        <f>SUMIFS(СВЦЭМ!$C$34:$C$777,СВЦЭМ!$A$34:$A$777,$A85,СВЦЭМ!$B$34:$B$777,U$83)+'СЕТ СН'!$H$9+СВЦЭМ!$D$10+'СЕТ СН'!$H$6-'СЕТ СН'!$H$19</f>
        <v>1086.9638944200001</v>
      </c>
      <c r="V85" s="35">
        <f>SUMIFS(СВЦЭМ!$C$34:$C$777,СВЦЭМ!$A$34:$A$777,$A85,СВЦЭМ!$B$34:$B$777,V$83)+'СЕТ СН'!$H$9+СВЦЭМ!$D$10+'СЕТ СН'!$H$6-'СЕТ СН'!$H$19</f>
        <v>1064.6271367599998</v>
      </c>
      <c r="W85" s="35">
        <f>SUMIFS(СВЦЭМ!$C$34:$C$777,СВЦЭМ!$A$34:$A$777,$A85,СВЦЭМ!$B$34:$B$777,W$83)+'СЕТ СН'!$H$9+СВЦЭМ!$D$10+'СЕТ СН'!$H$6-'СЕТ СН'!$H$19</f>
        <v>1121.2867613899998</v>
      </c>
      <c r="X85" s="35">
        <f>SUMIFS(СВЦЭМ!$C$34:$C$777,СВЦЭМ!$A$34:$A$777,$A85,СВЦЭМ!$B$34:$B$777,X$83)+'СЕТ СН'!$H$9+СВЦЭМ!$D$10+'СЕТ СН'!$H$6-'СЕТ СН'!$H$19</f>
        <v>1155.2784522000002</v>
      </c>
      <c r="Y85" s="35">
        <f>SUMIFS(СВЦЭМ!$C$34:$C$777,СВЦЭМ!$A$34:$A$777,$A85,СВЦЭМ!$B$34:$B$777,Y$83)+'СЕТ СН'!$H$9+СВЦЭМ!$D$10+'СЕТ СН'!$H$6-'СЕТ СН'!$H$19</f>
        <v>1248.7852798200001</v>
      </c>
    </row>
    <row r="86" spans="1:25" ht="15.75" x14ac:dyDescent="0.2">
      <c r="A86" s="34">
        <f t="shared" ref="A86:A114" si="2">A85+1</f>
        <v>42858</v>
      </c>
      <c r="B86" s="35">
        <f>SUMIFS(СВЦЭМ!$C$34:$C$777,СВЦЭМ!$A$34:$A$777,$A86,СВЦЭМ!$B$34:$B$777,B$83)+'СЕТ СН'!$H$9+СВЦЭМ!$D$10+'СЕТ СН'!$H$6-'СЕТ СН'!$H$19</f>
        <v>1338.6478348199998</v>
      </c>
      <c r="C86" s="35">
        <f>SUMIFS(СВЦЭМ!$C$34:$C$777,СВЦЭМ!$A$34:$A$777,$A86,СВЦЭМ!$B$34:$B$777,C$83)+'СЕТ СН'!$H$9+СВЦЭМ!$D$10+'СЕТ СН'!$H$6-'СЕТ СН'!$H$19</f>
        <v>1343.8534589699998</v>
      </c>
      <c r="D86" s="35">
        <f>SUMIFS(СВЦЭМ!$C$34:$C$777,СВЦЭМ!$A$34:$A$777,$A86,СВЦЭМ!$B$34:$B$777,D$83)+'СЕТ СН'!$H$9+СВЦЭМ!$D$10+'СЕТ СН'!$H$6-'СЕТ СН'!$H$19</f>
        <v>1431.3062619799998</v>
      </c>
      <c r="E86" s="35">
        <f>SUMIFS(СВЦЭМ!$C$34:$C$777,СВЦЭМ!$A$34:$A$777,$A86,СВЦЭМ!$B$34:$B$777,E$83)+'СЕТ СН'!$H$9+СВЦЭМ!$D$10+'СЕТ СН'!$H$6-'СЕТ СН'!$H$19</f>
        <v>1438.2478405699999</v>
      </c>
      <c r="F86" s="35">
        <f>SUMIFS(СВЦЭМ!$C$34:$C$777,СВЦЭМ!$A$34:$A$777,$A86,СВЦЭМ!$B$34:$B$777,F$83)+'СЕТ СН'!$H$9+СВЦЭМ!$D$10+'СЕТ СН'!$H$6-'СЕТ СН'!$H$19</f>
        <v>1441.0541732000002</v>
      </c>
      <c r="G86" s="35">
        <f>SUMIFS(СВЦЭМ!$C$34:$C$777,СВЦЭМ!$A$34:$A$777,$A86,СВЦЭМ!$B$34:$B$777,G$83)+'СЕТ СН'!$H$9+СВЦЭМ!$D$10+'СЕТ СН'!$H$6-'СЕТ СН'!$H$19</f>
        <v>1424.5122164600002</v>
      </c>
      <c r="H86" s="35">
        <f>SUMIFS(СВЦЭМ!$C$34:$C$777,СВЦЭМ!$A$34:$A$777,$A86,СВЦЭМ!$B$34:$B$777,H$83)+'СЕТ СН'!$H$9+СВЦЭМ!$D$10+'СЕТ СН'!$H$6-'СЕТ СН'!$H$19</f>
        <v>1415.7063947699999</v>
      </c>
      <c r="I86" s="35">
        <f>SUMIFS(СВЦЭМ!$C$34:$C$777,СВЦЭМ!$A$34:$A$777,$A86,СВЦЭМ!$B$34:$B$777,I$83)+'СЕТ СН'!$H$9+СВЦЭМ!$D$10+'СЕТ СН'!$H$6-'СЕТ СН'!$H$19</f>
        <v>1287.9297791600002</v>
      </c>
      <c r="J86" s="35">
        <f>SUMIFS(СВЦЭМ!$C$34:$C$777,СВЦЭМ!$A$34:$A$777,$A86,СВЦЭМ!$B$34:$B$777,J$83)+'СЕТ СН'!$H$9+СВЦЭМ!$D$10+'СЕТ СН'!$H$6-'СЕТ СН'!$H$19</f>
        <v>1185.2620352200001</v>
      </c>
      <c r="K86" s="35">
        <f>SUMIFS(СВЦЭМ!$C$34:$C$777,СВЦЭМ!$A$34:$A$777,$A86,СВЦЭМ!$B$34:$B$777,K$83)+'СЕТ СН'!$H$9+СВЦЭМ!$D$10+'СЕТ СН'!$H$6-'СЕТ СН'!$H$19</f>
        <v>1085.5641504800001</v>
      </c>
      <c r="L86" s="35">
        <f>SUMIFS(СВЦЭМ!$C$34:$C$777,СВЦЭМ!$A$34:$A$777,$A86,СВЦЭМ!$B$34:$B$777,L$83)+'СЕТ СН'!$H$9+СВЦЭМ!$D$10+'СЕТ СН'!$H$6-'СЕТ СН'!$H$19</f>
        <v>1017.5808869</v>
      </c>
      <c r="M86" s="35">
        <f>SUMIFS(СВЦЭМ!$C$34:$C$777,СВЦЭМ!$A$34:$A$777,$A86,СВЦЭМ!$B$34:$B$777,M$83)+'СЕТ СН'!$H$9+СВЦЭМ!$D$10+'СЕТ СН'!$H$6-'СЕТ СН'!$H$19</f>
        <v>1021.0270347800001</v>
      </c>
      <c r="N86" s="35">
        <f>SUMIFS(СВЦЭМ!$C$34:$C$777,СВЦЭМ!$A$34:$A$777,$A86,СВЦЭМ!$B$34:$B$777,N$83)+'СЕТ СН'!$H$9+СВЦЭМ!$D$10+'СЕТ СН'!$H$6-'СЕТ СН'!$H$19</f>
        <v>1039.3747539599999</v>
      </c>
      <c r="O86" s="35">
        <f>SUMIFS(СВЦЭМ!$C$34:$C$777,СВЦЭМ!$A$34:$A$777,$A86,СВЦЭМ!$B$34:$B$777,O$83)+'СЕТ СН'!$H$9+СВЦЭМ!$D$10+'СЕТ СН'!$H$6-'СЕТ СН'!$H$19</f>
        <v>1028.55527207</v>
      </c>
      <c r="P86" s="35">
        <f>SUMIFS(СВЦЭМ!$C$34:$C$777,СВЦЭМ!$A$34:$A$777,$A86,СВЦЭМ!$B$34:$B$777,P$83)+'СЕТ СН'!$H$9+СВЦЭМ!$D$10+'СЕТ СН'!$H$6-'СЕТ СН'!$H$19</f>
        <v>1045.1315311200001</v>
      </c>
      <c r="Q86" s="35">
        <f>SUMIFS(СВЦЭМ!$C$34:$C$777,СВЦЭМ!$A$34:$A$777,$A86,СВЦЭМ!$B$34:$B$777,Q$83)+'СЕТ СН'!$H$9+СВЦЭМ!$D$10+'СЕТ СН'!$H$6-'СЕТ СН'!$H$19</f>
        <v>1048.4265710899999</v>
      </c>
      <c r="R86" s="35">
        <f>SUMIFS(СВЦЭМ!$C$34:$C$777,СВЦЭМ!$A$34:$A$777,$A86,СВЦЭМ!$B$34:$B$777,R$83)+'СЕТ СН'!$H$9+СВЦЭМ!$D$10+'СЕТ СН'!$H$6-'СЕТ СН'!$H$19</f>
        <v>1052.9219564</v>
      </c>
      <c r="S86" s="35">
        <f>SUMIFS(СВЦЭМ!$C$34:$C$777,СВЦЭМ!$A$34:$A$777,$A86,СВЦЭМ!$B$34:$B$777,S$83)+'СЕТ СН'!$H$9+СВЦЭМ!$D$10+'СЕТ СН'!$H$6-'СЕТ СН'!$H$19</f>
        <v>1046.6838441099999</v>
      </c>
      <c r="T86" s="35">
        <f>SUMIFS(СВЦЭМ!$C$34:$C$777,СВЦЭМ!$A$34:$A$777,$A86,СВЦЭМ!$B$34:$B$777,T$83)+'СЕТ СН'!$H$9+СВЦЭМ!$D$10+'СЕТ СН'!$H$6-'СЕТ СН'!$H$19</f>
        <v>1025.0913722999999</v>
      </c>
      <c r="U86" s="35">
        <f>SUMIFS(СВЦЭМ!$C$34:$C$777,СВЦЭМ!$A$34:$A$777,$A86,СВЦЭМ!$B$34:$B$777,U$83)+'СЕТ СН'!$H$9+СВЦЭМ!$D$10+'СЕТ СН'!$H$6-'СЕТ СН'!$H$19</f>
        <v>1025.8473365099999</v>
      </c>
      <c r="V86" s="35">
        <f>SUMIFS(СВЦЭМ!$C$34:$C$777,СВЦЭМ!$A$34:$A$777,$A86,СВЦЭМ!$B$34:$B$777,V$83)+'СЕТ СН'!$H$9+СВЦЭМ!$D$10+'СЕТ СН'!$H$6-'СЕТ СН'!$H$19</f>
        <v>1006.2988389100001</v>
      </c>
      <c r="W86" s="35">
        <f>SUMIFS(СВЦЭМ!$C$34:$C$777,СВЦЭМ!$A$34:$A$777,$A86,СВЦЭМ!$B$34:$B$777,W$83)+'СЕТ СН'!$H$9+СВЦЭМ!$D$10+'СЕТ СН'!$H$6-'СЕТ СН'!$H$19</f>
        <v>1048.4464468800002</v>
      </c>
      <c r="X86" s="35">
        <f>SUMIFS(СВЦЭМ!$C$34:$C$777,СВЦЭМ!$A$34:$A$777,$A86,СВЦЭМ!$B$34:$B$777,X$83)+'СЕТ СН'!$H$9+СВЦЭМ!$D$10+'СЕТ СН'!$H$6-'СЕТ СН'!$H$19</f>
        <v>1157.1067373800001</v>
      </c>
      <c r="Y86" s="35">
        <f>SUMIFS(СВЦЭМ!$C$34:$C$777,СВЦЭМ!$A$34:$A$777,$A86,СВЦЭМ!$B$34:$B$777,Y$83)+'СЕТ СН'!$H$9+СВЦЭМ!$D$10+'СЕТ СН'!$H$6-'СЕТ СН'!$H$19</f>
        <v>1270.5949424099999</v>
      </c>
    </row>
    <row r="87" spans="1:25" ht="15.75" x14ac:dyDescent="0.2">
      <c r="A87" s="34">
        <f t="shared" si="2"/>
        <v>42859</v>
      </c>
      <c r="B87" s="35">
        <f>SUMIFS(СВЦЭМ!$C$34:$C$777,СВЦЭМ!$A$34:$A$777,$A87,СВЦЭМ!$B$34:$B$777,B$83)+'СЕТ СН'!$H$9+СВЦЭМ!$D$10+'СЕТ СН'!$H$6-'СЕТ СН'!$H$19</f>
        <v>1340.0777434400002</v>
      </c>
      <c r="C87" s="35">
        <f>SUMIFS(СВЦЭМ!$C$34:$C$777,СВЦЭМ!$A$34:$A$777,$A87,СВЦЭМ!$B$34:$B$777,C$83)+'СЕТ СН'!$H$9+СВЦЭМ!$D$10+'СЕТ СН'!$H$6-'СЕТ СН'!$H$19</f>
        <v>1335.2921014399999</v>
      </c>
      <c r="D87" s="35">
        <f>SUMIFS(СВЦЭМ!$C$34:$C$777,СВЦЭМ!$A$34:$A$777,$A87,СВЦЭМ!$B$34:$B$777,D$83)+'СЕТ СН'!$H$9+СВЦЭМ!$D$10+'СЕТ СН'!$H$6-'СЕТ СН'!$H$19</f>
        <v>1436.04042652</v>
      </c>
      <c r="E87" s="35">
        <f>SUMIFS(СВЦЭМ!$C$34:$C$777,СВЦЭМ!$A$34:$A$777,$A87,СВЦЭМ!$B$34:$B$777,E$83)+'СЕТ СН'!$H$9+СВЦЭМ!$D$10+'СЕТ СН'!$H$6-'СЕТ СН'!$H$19</f>
        <v>1448.3999496699998</v>
      </c>
      <c r="F87" s="35">
        <f>SUMIFS(СВЦЭМ!$C$34:$C$777,СВЦЭМ!$A$34:$A$777,$A87,СВЦЭМ!$B$34:$B$777,F$83)+'СЕТ СН'!$H$9+СВЦЭМ!$D$10+'СЕТ СН'!$H$6-'СЕТ СН'!$H$19</f>
        <v>1448.5570829500002</v>
      </c>
      <c r="G87" s="35">
        <f>SUMIFS(СВЦЭМ!$C$34:$C$777,СВЦЭМ!$A$34:$A$777,$A87,СВЦЭМ!$B$34:$B$777,G$83)+'СЕТ СН'!$H$9+СВЦЭМ!$D$10+'СЕТ СН'!$H$6-'СЕТ СН'!$H$19</f>
        <v>1454.05580212</v>
      </c>
      <c r="H87" s="35">
        <f>SUMIFS(СВЦЭМ!$C$34:$C$777,СВЦЭМ!$A$34:$A$777,$A87,СВЦЭМ!$B$34:$B$777,H$83)+'СЕТ СН'!$H$9+СВЦЭМ!$D$10+'СЕТ СН'!$H$6-'СЕТ СН'!$H$19</f>
        <v>1444.6893406600002</v>
      </c>
      <c r="I87" s="35">
        <f>SUMIFS(СВЦЭМ!$C$34:$C$777,СВЦЭМ!$A$34:$A$777,$A87,СВЦЭМ!$B$34:$B$777,I$83)+'СЕТ СН'!$H$9+СВЦЭМ!$D$10+'СЕТ СН'!$H$6-'СЕТ СН'!$H$19</f>
        <v>1289.4050158599998</v>
      </c>
      <c r="J87" s="35">
        <f>SUMIFS(СВЦЭМ!$C$34:$C$777,СВЦЭМ!$A$34:$A$777,$A87,СВЦЭМ!$B$34:$B$777,J$83)+'СЕТ СН'!$H$9+СВЦЭМ!$D$10+'СЕТ СН'!$H$6-'СЕТ СН'!$H$19</f>
        <v>1210.55443358</v>
      </c>
      <c r="K87" s="35">
        <f>SUMIFS(СВЦЭМ!$C$34:$C$777,СВЦЭМ!$A$34:$A$777,$A87,СВЦЭМ!$B$34:$B$777,K$83)+'СЕТ СН'!$H$9+СВЦЭМ!$D$10+'СЕТ СН'!$H$6-'СЕТ СН'!$H$19</f>
        <v>1114.2671364799999</v>
      </c>
      <c r="L87" s="35">
        <f>SUMIFS(СВЦЭМ!$C$34:$C$777,СВЦЭМ!$A$34:$A$777,$A87,СВЦЭМ!$B$34:$B$777,L$83)+'СЕТ СН'!$H$9+СВЦЭМ!$D$10+'СЕТ СН'!$H$6-'СЕТ СН'!$H$19</f>
        <v>1048.04212732</v>
      </c>
      <c r="M87" s="35">
        <f>SUMIFS(СВЦЭМ!$C$34:$C$777,СВЦЭМ!$A$34:$A$777,$A87,СВЦЭМ!$B$34:$B$777,M$83)+'СЕТ СН'!$H$9+СВЦЭМ!$D$10+'СЕТ СН'!$H$6-'СЕТ СН'!$H$19</f>
        <v>1054.4197119</v>
      </c>
      <c r="N87" s="35">
        <f>SUMIFS(СВЦЭМ!$C$34:$C$777,СВЦЭМ!$A$34:$A$777,$A87,СВЦЭМ!$B$34:$B$777,N$83)+'СЕТ СН'!$H$9+СВЦЭМ!$D$10+'СЕТ СН'!$H$6-'СЕТ СН'!$H$19</f>
        <v>1057.80403032</v>
      </c>
      <c r="O87" s="35">
        <f>SUMIFS(СВЦЭМ!$C$34:$C$777,СВЦЭМ!$A$34:$A$777,$A87,СВЦЭМ!$B$34:$B$777,O$83)+'СЕТ СН'!$H$9+СВЦЭМ!$D$10+'СЕТ СН'!$H$6-'СЕТ СН'!$H$19</f>
        <v>1055.9072626100001</v>
      </c>
      <c r="P87" s="35">
        <f>SUMIFS(СВЦЭМ!$C$34:$C$777,СВЦЭМ!$A$34:$A$777,$A87,СВЦЭМ!$B$34:$B$777,P$83)+'СЕТ СН'!$H$9+СВЦЭМ!$D$10+'СЕТ СН'!$H$6-'СЕТ СН'!$H$19</f>
        <v>1074.0896134</v>
      </c>
      <c r="Q87" s="35">
        <f>SUMIFS(СВЦЭМ!$C$34:$C$777,СВЦЭМ!$A$34:$A$777,$A87,СВЦЭМ!$B$34:$B$777,Q$83)+'СЕТ СН'!$H$9+СВЦЭМ!$D$10+'СЕТ СН'!$H$6-'СЕТ СН'!$H$19</f>
        <v>1077.47700003</v>
      </c>
      <c r="R87" s="35">
        <f>SUMIFS(СВЦЭМ!$C$34:$C$777,СВЦЭМ!$A$34:$A$777,$A87,СВЦЭМ!$B$34:$B$777,R$83)+'СЕТ СН'!$H$9+СВЦЭМ!$D$10+'СЕТ СН'!$H$6-'СЕТ СН'!$H$19</f>
        <v>1085.2682234499998</v>
      </c>
      <c r="S87" s="35">
        <f>SUMIFS(СВЦЭМ!$C$34:$C$777,СВЦЭМ!$A$34:$A$777,$A87,СВЦЭМ!$B$34:$B$777,S$83)+'СЕТ СН'!$H$9+СВЦЭМ!$D$10+'СЕТ СН'!$H$6-'СЕТ СН'!$H$19</f>
        <v>1074.7638390299999</v>
      </c>
      <c r="T87" s="35">
        <f>SUMIFS(СВЦЭМ!$C$34:$C$777,СВЦЭМ!$A$34:$A$777,$A87,СВЦЭМ!$B$34:$B$777,T$83)+'СЕТ СН'!$H$9+СВЦЭМ!$D$10+'СЕТ СН'!$H$6-'СЕТ СН'!$H$19</f>
        <v>1058.4497525100001</v>
      </c>
      <c r="U87" s="35">
        <f>SUMIFS(СВЦЭМ!$C$34:$C$777,СВЦЭМ!$A$34:$A$777,$A87,СВЦЭМ!$B$34:$B$777,U$83)+'СЕТ СН'!$H$9+СВЦЭМ!$D$10+'СЕТ СН'!$H$6-'СЕТ СН'!$H$19</f>
        <v>1060.5931035799999</v>
      </c>
      <c r="V87" s="35">
        <f>SUMIFS(СВЦЭМ!$C$34:$C$777,СВЦЭМ!$A$34:$A$777,$A87,СВЦЭМ!$B$34:$B$777,V$83)+'СЕТ СН'!$H$9+СВЦЭМ!$D$10+'СЕТ СН'!$H$6-'СЕТ СН'!$H$19</f>
        <v>1035.6233460200001</v>
      </c>
      <c r="W87" s="35">
        <f>SUMIFS(СВЦЭМ!$C$34:$C$777,СВЦЭМ!$A$34:$A$777,$A87,СВЦЭМ!$B$34:$B$777,W$83)+'СЕТ СН'!$H$9+СВЦЭМ!$D$10+'СЕТ СН'!$H$6-'СЕТ СН'!$H$19</f>
        <v>1075.5824737600001</v>
      </c>
      <c r="X87" s="35">
        <f>SUMIFS(СВЦЭМ!$C$34:$C$777,СВЦЭМ!$A$34:$A$777,$A87,СВЦЭМ!$B$34:$B$777,X$83)+'СЕТ СН'!$H$9+СВЦЭМ!$D$10+'СЕТ СН'!$H$6-'СЕТ СН'!$H$19</f>
        <v>1186.7361312200001</v>
      </c>
      <c r="Y87" s="35">
        <f>SUMIFS(СВЦЭМ!$C$34:$C$777,СВЦЭМ!$A$34:$A$777,$A87,СВЦЭМ!$B$34:$B$777,Y$83)+'СЕТ СН'!$H$9+СВЦЭМ!$D$10+'СЕТ СН'!$H$6-'СЕТ СН'!$H$19</f>
        <v>1292.3362869399998</v>
      </c>
    </row>
    <row r="88" spans="1:25" ht="15.75" x14ac:dyDescent="0.2">
      <c r="A88" s="34">
        <f t="shared" si="2"/>
        <v>42860</v>
      </c>
      <c r="B88" s="35">
        <f>SUMIFS(СВЦЭМ!$C$34:$C$777,СВЦЭМ!$A$34:$A$777,$A88,СВЦЭМ!$B$34:$B$777,B$83)+'СЕТ СН'!$H$9+СВЦЭМ!$D$10+'СЕТ СН'!$H$6-'СЕТ СН'!$H$19</f>
        <v>1292.3543581899999</v>
      </c>
      <c r="C88" s="35">
        <f>SUMIFS(СВЦЭМ!$C$34:$C$777,СВЦЭМ!$A$34:$A$777,$A88,СВЦЭМ!$B$34:$B$777,C$83)+'СЕТ СН'!$H$9+СВЦЭМ!$D$10+'СЕТ СН'!$H$6-'СЕТ СН'!$H$19</f>
        <v>1330.1037753800001</v>
      </c>
      <c r="D88" s="35">
        <f>SUMIFS(СВЦЭМ!$C$34:$C$777,СВЦЭМ!$A$34:$A$777,$A88,СВЦЭМ!$B$34:$B$777,D$83)+'СЕТ СН'!$H$9+СВЦЭМ!$D$10+'СЕТ СН'!$H$6-'СЕТ СН'!$H$19</f>
        <v>1416.0720999700002</v>
      </c>
      <c r="E88" s="35">
        <f>SUMIFS(СВЦЭМ!$C$34:$C$777,СВЦЭМ!$A$34:$A$777,$A88,СВЦЭМ!$B$34:$B$777,E$83)+'СЕТ СН'!$H$9+СВЦЭМ!$D$10+'СЕТ СН'!$H$6-'СЕТ СН'!$H$19</f>
        <v>1428.2383176799999</v>
      </c>
      <c r="F88" s="35">
        <f>SUMIFS(СВЦЭМ!$C$34:$C$777,СВЦЭМ!$A$34:$A$777,$A88,СВЦЭМ!$B$34:$B$777,F$83)+'СЕТ СН'!$H$9+СВЦЭМ!$D$10+'СЕТ СН'!$H$6-'СЕТ СН'!$H$19</f>
        <v>1428.2853957100001</v>
      </c>
      <c r="G88" s="35">
        <f>SUMIFS(СВЦЭМ!$C$34:$C$777,СВЦЭМ!$A$34:$A$777,$A88,СВЦЭМ!$B$34:$B$777,G$83)+'СЕТ СН'!$H$9+СВЦЭМ!$D$10+'СЕТ СН'!$H$6-'СЕТ СН'!$H$19</f>
        <v>1419.8135056199999</v>
      </c>
      <c r="H88" s="35">
        <f>SUMIFS(СВЦЭМ!$C$34:$C$777,СВЦЭМ!$A$34:$A$777,$A88,СВЦЭМ!$B$34:$B$777,H$83)+'СЕТ СН'!$H$9+СВЦЭМ!$D$10+'СЕТ СН'!$H$6-'СЕТ СН'!$H$19</f>
        <v>1360.87106816</v>
      </c>
      <c r="I88" s="35">
        <f>SUMIFS(СВЦЭМ!$C$34:$C$777,СВЦЭМ!$A$34:$A$777,$A88,СВЦЭМ!$B$34:$B$777,I$83)+'СЕТ СН'!$H$9+СВЦЭМ!$D$10+'СЕТ СН'!$H$6-'СЕТ СН'!$H$19</f>
        <v>1212.5964048199999</v>
      </c>
      <c r="J88" s="35">
        <f>SUMIFS(СВЦЭМ!$C$34:$C$777,СВЦЭМ!$A$34:$A$777,$A88,СВЦЭМ!$B$34:$B$777,J$83)+'СЕТ СН'!$H$9+СВЦЭМ!$D$10+'СЕТ СН'!$H$6-'СЕТ СН'!$H$19</f>
        <v>1111.0627949300001</v>
      </c>
      <c r="K88" s="35">
        <f>SUMIFS(СВЦЭМ!$C$34:$C$777,СВЦЭМ!$A$34:$A$777,$A88,СВЦЭМ!$B$34:$B$777,K$83)+'СЕТ СН'!$H$9+СВЦЭМ!$D$10+'СЕТ СН'!$H$6-'СЕТ СН'!$H$19</f>
        <v>1014.2485932899999</v>
      </c>
      <c r="L88" s="35">
        <f>SUMIFS(СВЦЭМ!$C$34:$C$777,СВЦЭМ!$A$34:$A$777,$A88,СВЦЭМ!$B$34:$B$777,L$83)+'СЕТ СН'!$H$9+СВЦЭМ!$D$10+'СЕТ СН'!$H$6-'СЕТ СН'!$H$19</f>
        <v>961.83512216999998</v>
      </c>
      <c r="M88" s="35">
        <f>SUMIFS(СВЦЭМ!$C$34:$C$777,СВЦЭМ!$A$34:$A$777,$A88,СВЦЭМ!$B$34:$B$777,M$83)+'СЕТ СН'!$H$9+СВЦЭМ!$D$10+'СЕТ СН'!$H$6-'СЕТ СН'!$H$19</f>
        <v>968.68355470999995</v>
      </c>
      <c r="N88" s="35">
        <f>SUMIFS(СВЦЭМ!$C$34:$C$777,СВЦЭМ!$A$34:$A$777,$A88,СВЦЭМ!$B$34:$B$777,N$83)+'СЕТ СН'!$H$9+СВЦЭМ!$D$10+'СЕТ СН'!$H$6-'СЕТ СН'!$H$19</f>
        <v>977.64732927</v>
      </c>
      <c r="O88" s="35">
        <f>SUMIFS(СВЦЭМ!$C$34:$C$777,СВЦЭМ!$A$34:$A$777,$A88,СВЦЭМ!$B$34:$B$777,O$83)+'СЕТ СН'!$H$9+СВЦЭМ!$D$10+'СЕТ СН'!$H$6-'СЕТ СН'!$H$19</f>
        <v>967.15790431999994</v>
      </c>
      <c r="P88" s="35">
        <f>SUMIFS(СВЦЭМ!$C$34:$C$777,СВЦЭМ!$A$34:$A$777,$A88,СВЦЭМ!$B$34:$B$777,P$83)+'СЕТ СН'!$H$9+СВЦЭМ!$D$10+'СЕТ СН'!$H$6-'СЕТ СН'!$H$19</f>
        <v>983.31857519000005</v>
      </c>
      <c r="Q88" s="35">
        <f>SUMIFS(СВЦЭМ!$C$34:$C$777,СВЦЭМ!$A$34:$A$777,$A88,СВЦЭМ!$B$34:$B$777,Q$83)+'СЕТ СН'!$H$9+СВЦЭМ!$D$10+'СЕТ СН'!$H$6-'СЕТ СН'!$H$19</f>
        <v>996.15203555000016</v>
      </c>
      <c r="R88" s="35">
        <f>SUMIFS(СВЦЭМ!$C$34:$C$777,СВЦЭМ!$A$34:$A$777,$A88,СВЦЭМ!$B$34:$B$777,R$83)+'СЕТ СН'!$H$9+СВЦЭМ!$D$10+'СЕТ СН'!$H$6-'СЕТ СН'!$H$19</f>
        <v>1004.85946102</v>
      </c>
      <c r="S88" s="35">
        <f>SUMIFS(СВЦЭМ!$C$34:$C$777,СВЦЭМ!$A$34:$A$777,$A88,СВЦЭМ!$B$34:$B$777,S$83)+'СЕТ СН'!$H$9+СВЦЭМ!$D$10+'СЕТ СН'!$H$6-'СЕТ СН'!$H$19</f>
        <v>1006.5965978300001</v>
      </c>
      <c r="T88" s="35">
        <f>SUMIFS(СВЦЭМ!$C$34:$C$777,СВЦЭМ!$A$34:$A$777,$A88,СВЦЭМ!$B$34:$B$777,T$83)+'СЕТ СН'!$H$9+СВЦЭМ!$D$10+'СЕТ СН'!$H$6-'СЕТ СН'!$H$19</f>
        <v>991.34229983</v>
      </c>
      <c r="U88" s="35">
        <f>SUMIFS(СВЦЭМ!$C$34:$C$777,СВЦЭМ!$A$34:$A$777,$A88,СВЦЭМ!$B$34:$B$777,U$83)+'СЕТ СН'!$H$9+СВЦЭМ!$D$10+'СЕТ СН'!$H$6-'СЕТ СН'!$H$19</f>
        <v>1007.4308190500001</v>
      </c>
      <c r="V88" s="35">
        <f>SUMIFS(СВЦЭМ!$C$34:$C$777,СВЦЭМ!$A$34:$A$777,$A88,СВЦЭМ!$B$34:$B$777,V$83)+'СЕТ СН'!$H$9+СВЦЭМ!$D$10+'СЕТ СН'!$H$6-'СЕТ СН'!$H$19</f>
        <v>997.38814907000005</v>
      </c>
      <c r="W88" s="35">
        <f>SUMIFS(СВЦЭМ!$C$34:$C$777,СВЦЭМ!$A$34:$A$777,$A88,СВЦЭМ!$B$34:$B$777,W$83)+'СЕТ СН'!$H$9+СВЦЭМ!$D$10+'СЕТ СН'!$H$6-'СЕТ СН'!$H$19</f>
        <v>1014.4628738000001</v>
      </c>
      <c r="X88" s="35">
        <f>SUMIFS(СВЦЭМ!$C$34:$C$777,СВЦЭМ!$A$34:$A$777,$A88,СВЦЭМ!$B$34:$B$777,X$83)+'СЕТ СН'!$H$9+СВЦЭМ!$D$10+'СЕТ СН'!$H$6-'СЕТ СН'!$H$19</f>
        <v>1091.64647947</v>
      </c>
      <c r="Y88" s="35">
        <f>SUMIFS(СВЦЭМ!$C$34:$C$777,СВЦЭМ!$A$34:$A$777,$A88,СВЦЭМ!$B$34:$B$777,Y$83)+'СЕТ СН'!$H$9+СВЦЭМ!$D$10+'СЕТ СН'!$H$6-'СЕТ СН'!$H$19</f>
        <v>1192.4725104599997</v>
      </c>
    </row>
    <row r="89" spans="1:25" ht="15.75" x14ac:dyDescent="0.2">
      <c r="A89" s="34">
        <f t="shared" si="2"/>
        <v>42861</v>
      </c>
      <c r="B89" s="35">
        <f>SUMIFS(СВЦЭМ!$C$34:$C$777,СВЦЭМ!$A$34:$A$777,$A89,СВЦЭМ!$B$34:$B$777,B$83)+'СЕТ СН'!$H$9+СВЦЭМ!$D$10+'СЕТ СН'!$H$6-'СЕТ СН'!$H$19</f>
        <v>1296.0261344599999</v>
      </c>
      <c r="C89" s="35">
        <f>SUMIFS(СВЦЭМ!$C$34:$C$777,СВЦЭМ!$A$34:$A$777,$A89,СВЦЭМ!$B$34:$B$777,C$83)+'СЕТ СН'!$H$9+СВЦЭМ!$D$10+'СЕТ СН'!$H$6-'СЕТ СН'!$H$19</f>
        <v>1328.9238719300001</v>
      </c>
      <c r="D89" s="35">
        <f>SUMIFS(СВЦЭМ!$C$34:$C$777,СВЦЭМ!$A$34:$A$777,$A89,СВЦЭМ!$B$34:$B$777,D$83)+'СЕТ СН'!$H$9+СВЦЭМ!$D$10+'СЕТ СН'!$H$6-'СЕТ СН'!$H$19</f>
        <v>1413.4476878999999</v>
      </c>
      <c r="E89" s="35">
        <f>SUMIFS(СВЦЭМ!$C$34:$C$777,СВЦЭМ!$A$34:$A$777,$A89,СВЦЭМ!$B$34:$B$777,E$83)+'СЕТ СН'!$H$9+СВЦЭМ!$D$10+'СЕТ СН'!$H$6-'СЕТ СН'!$H$19</f>
        <v>1416.9774323000001</v>
      </c>
      <c r="F89" s="35">
        <f>SUMIFS(СВЦЭМ!$C$34:$C$777,СВЦЭМ!$A$34:$A$777,$A89,СВЦЭМ!$B$34:$B$777,F$83)+'СЕТ СН'!$H$9+СВЦЭМ!$D$10+'СЕТ СН'!$H$6-'СЕТ СН'!$H$19</f>
        <v>1415.9744184900001</v>
      </c>
      <c r="G89" s="35">
        <f>SUMIFS(СВЦЭМ!$C$34:$C$777,СВЦЭМ!$A$34:$A$777,$A89,СВЦЭМ!$B$34:$B$777,G$83)+'СЕТ СН'!$H$9+СВЦЭМ!$D$10+'СЕТ СН'!$H$6-'СЕТ СН'!$H$19</f>
        <v>1408.6291582100002</v>
      </c>
      <c r="H89" s="35">
        <f>SUMIFS(СВЦЭМ!$C$34:$C$777,СВЦЭМ!$A$34:$A$777,$A89,СВЦЭМ!$B$34:$B$777,H$83)+'СЕТ СН'!$H$9+СВЦЭМ!$D$10+'СЕТ СН'!$H$6-'СЕТ СН'!$H$19</f>
        <v>1367.30202375</v>
      </c>
      <c r="I89" s="35">
        <f>SUMIFS(СВЦЭМ!$C$34:$C$777,СВЦЭМ!$A$34:$A$777,$A89,СВЦЭМ!$B$34:$B$777,I$83)+'СЕТ СН'!$H$9+СВЦЭМ!$D$10+'СЕТ СН'!$H$6-'СЕТ СН'!$H$19</f>
        <v>1234.1608606300001</v>
      </c>
      <c r="J89" s="35">
        <f>SUMIFS(СВЦЭМ!$C$34:$C$777,СВЦЭМ!$A$34:$A$777,$A89,СВЦЭМ!$B$34:$B$777,J$83)+'СЕТ СН'!$H$9+СВЦЭМ!$D$10+'СЕТ СН'!$H$6-'СЕТ СН'!$H$19</f>
        <v>1110.81960635</v>
      </c>
      <c r="K89" s="35">
        <f>SUMIFS(СВЦЭМ!$C$34:$C$777,СВЦЭМ!$A$34:$A$777,$A89,СВЦЭМ!$B$34:$B$777,K$83)+'СЕТ СН'!$H$9+СВЦЭМ!$D$10+'СЕТ СН'!$H$6-'СЕТ СН'!$H$19</f>
        <v>1020.0840805500002</v>
      </c>
      <c r="L89" s="35">
        <f>SUMIFS(СВЦЭМ!$C$34:$C$777,СВЦЭМ!$A$34:$A$777,$A89,СВЦЭМ!$B$34:$B$777,L$83)+'СЕТ СН'!$H$9+СВЦЭМ!$D$10+'СЕТ СН'!$H$6-'СЕТ СН'!$H$19</f>
        <v>977.13431863000005</v>
      </c>
      <c r="M89" s="35">
        <f>SUMIFS(СВЦЭМ!$C$34:$C$777,СВЦЭМ!$A$34:$A$777,$A89,СВЦЭМ!$B$34:$B$777,M$83)+'СЕТ СН'!$H$9+СВЦЭМ!$D$10+'СЕТ СН'!$H$6-'СЕТ СН'!$H$19</f>
        <v>978.67313173999992</v>
      </c>
      <c r="N89" s="35">
        <f>SUMIFS(СВЦЭМ!$C$34:$C$777,СВЦЭМ!$A$34:$A$777,$A89,СВЦЭМ!$B$34:$B$777,N$83)+'СЕТ СН'!$H$9+СВЦЭМ!$D$10+'СЕТ СН'!$H$6-'СЕТ СН'!$H$19</f>
        <v>966.82899438999993</v>
      </c>
      <c r="O89" s="35">
        <f>SUMIFS(СВЦЭМ!$C$34:$C$777,СВЦЭМ!$A$34:$A$777,$A89,СВЦЭМ!$B$34:$B$777,O$83)+'СЕТ СН'!$H$9+СВЦЭМ!$D$10+'СЕТ СН'!$H$6-'СЕТ СН'!$H$19</f>
        <v>968.45898826999996</v>
      </c>
      <c r="P89" s="35">
        <f>SUMIFS(СВЦЭМ!$C$34:$C$777,СВЦЭМ!$A$34:$A$777,$A89,СВЦЭМ!$B$34:$B$777,P$83)+'СЕТ СН'!$H$9+СВЦЭМ!$D$10+'СЕТ СН'!$H$6-'СЕТ СН'!$H$19</f>
        <v>971.79850962</v>
      </c>
      <c r="Q89" s="35">
        <f>SUMIFS(СВЦЭМ!$C$34:$C$777,СВЦЭМ!$A$34:$A$777,$A89,СВЦЭМ!$B$34:$B$777,Q$83)+'СЕТ СН'!$H$9+СВЦЭМ!$D$10+'СЕТ СН'!$H$6-'СЕТ СН'!$H$19</f>
        <v>971.51863666999998</v>
      </c>
      <c r="R89" s="35">
        <f>SUMIFS(СВЦЭМ!$C$34:$C$777,СВЦЭМ!$A$34:$A$777,$A89,СВЦЭМ!$B$34:$B$777,R$83)+'СЕТ СН'!$H$9+СВЦЭМ!$D$10+'СЕТ СН'!$H$6-'СЕТ СН'!$H$19</f>
        <v>972.2700303900001</v>
      </c>
      <c r="S89" s="35">
        <f>SUMIFS(СВЦЭМ!$C$34:$C$777,СВЦЭМ!$A$34:$A$777,$A89,СВЦЭМ!$B$34:$B$777,S$83)+'СЕТ СН'!$H$9+СВЦЭМ!$D$10+'СЕТ СН'!$H$6-'СЕТ СН'!$H$19</f>
        <v>967.60913152000012</v>
      </c>
      <c r="T89" s="35">
        <f>SUMIFS(СВЦЭМ!$C$34:$C$777,СВЦЭМ!$A$34:$A$777,$A89,СВЦЭМ!$B$34:$B$777,T$83)+'СЕТ СН'!$H$9+СВЦЭМ!$D$10+'СЕТ СН'!$H$6-'СЕТ СН'!$H$19</f>
        <v>971.66312896999989</v>
      </c>
      <c r="U89" s="35">
        <f>SUMIFS(СВЦЭМ!$C$34:$C$777,СВЦЭМ!$A$34:$A$777,$A89,СВЦЭМ!$B$34:$B$777,U$83)+'СЕТ СН'!$H$9+СВЦЭМ!$D$10+'СЕТ СН'!$H$6-'СЕТ СН'!$H$19</f>
        <v>974.51990570999988</v>
      </c>
      <c r="V89" s="35">
        <f>SUMIFS(СВЦЭМ!$C$34:$C$777,СВЦЭМ!$A$34:$A$777,$A89,СВЦЭМ!$B$34:$B$777,V$83)+'СЕТ СН'!$H$9+СВЦЭМ!$D$10+'СЕТ СН'!$H$6-'СЕТ СН'!$H$19</f>
        <v>986.57350688999986</v>
      </c>
      <c r="W89" s="35">
        <f>SUMIFS(СВЦЭМ!$C$34:$C$777,СВЦЭМ!$A$34:$A$777,$A89,СВЦЭМ!$B$34:$B$777,W$83)+'СЕТ СН'!$H$9+СВЦЭМ!$D$10+'СЕТ СН'!$H$6-'СЕТ СН'!$H$19</f>
        <v>1037.6580149000001</v>
      </c>
      <c r="X89" s="35">
        <f>SUMIFS(СВЦЭМ!$C$34:$C$777,СВЦЭМ!$A$34:$A$777,$A89,СВЦЭМ!$B$34:$B$777,X$83)+'СЕТ СН'!$H$9+СВЦЭМ!$D$10+'СЕТ СН'!$H$6-'СЕТ СН'!$H$19</f>
        <v>1090.3489018800001</v>
      </c>
      <c r="Y89" s="35">
        <f>SUMIFS(СВЦЭМ!$C$34:$C$777,СВЦЭМ!$A$34:$A$777,$A89,СВЦЭМ!$B$34:$B$777,Y$83)+'СЕТ СН'!$H$9+СВЦЭМ!$D$10+'СЕТ СН'!$H$6-'СЕТ СН'!$H$19</f>
        <v>1183.42670034</v>
      </c>
    </row>
    <row r="90" spans="1:25" ht="15.75" x14ac:dyDescent="0.2">
      <c r="A90" s="34">
        <f t="shared" si="2"/>
        <v>42862</v>
      </c>
      <c r="B90" s="35">
        <f>SUMIFS(СВЦЭМ!$C$34:$C$777,СВЦЭМ!$A$34:$A$777,$A90,СВЦЭМ!$B$34:$B$777,B$83)+'СЕТ СН'!$H$9+СВЦЭМ!$D$10+'СЕТ СН'!$H$6-'СЕТ СН'!$H$19</f>
        <v>1265.01891733</v>
      </c>
      <c r="C90" s="35">
        <f>SUMIFS(СВЦЭМ!$C$34:$C$777,СВЦЭМ!$A$34:$A$777,$A90,СВЦЭМ!$B$34:$B$777,C$83)+'СЕТ СН'!$H$9+СВЦЭМ!$D$10+'СЕТ СН'!$H$6-'СЕТ СН'!$H$19</f>
        <v>1286.9237677800002</v>
      </c>
      <c r="D90" s="35">
        <f>SUMIFS(СВЦЭМ!$C$34:$C$777,СВЦЭМ!$A$34:$A$777,$A90,СВЦЭМ!$B$34:$B$777,D$83)+'СЕТ СН'!$H$9+СВЦЭМ!$D$10+'СЕТ СН'!$H$6-'СЕТ СН'!$H$19</f>
        <v>1390.5997096900001</v>
      </c>
      <c r="E90" s="35">
        <f>SUMIFS(СВЦЭМ!$C$34:$C$777,СВЦЭМ!$A$34:$A$777,$A90,СВЦЭМ!$B$34:$B$777,E$83)+'СЕТ СН'!$H$9+СВЦЭМ!$D$10+'СЕТ СН'!$H$6-'СЕТ СН'!$H$19</f>
        <v>1394.27885143</v>
      </c>
      <c r="F90" s="35">
        <f>SUMIFS(СВЦЭМ!$C$34:$C$777,СВЦЭМ!$A$34:$A$777,$A90,СВЦЭМ!$B$34:$B$777,F$83)+'СЕТ СН'!$H$9+СВЦЭМ!$D$10+'СЕТ СН'!$H$6-'СЕТ СН'!$H$19</f>
        <v>1385.68089753</v>
      </c>
      <c r="G90" s="35">
        <f>SUMIFS(СВЦЭМ!$C$34:$C$777,СВЦЭМ!$A$34:$A$777,$A90,СВЦЭМ!$B$34:$B$777,G$83)+'СЕТ СН'!$H$9+СВЦЭМ!$D$10+'СЕТ СН'!$H$6-'СЕТ СН'!$H$19</f>
        <v>1379.2624100600001</v>
      </c>
      <c r="H90" s="35">
        <f>SUMIFS(СВЦЭМ!$C$34:$C$777,СВЦЭМ!$A$34:$A$777,$A90,СВЦЭМ!$B$34:$B$777,H$83)+'СЕТ СН'!$H$9+СВЦЭМ!$D$10+'СЕТ СН'!$H$6-'СЕТ СН'!$H$19</f>
        <v>1331.8367385500001</v>
      </c>
      <c r="I90" s="35">
        <f>SUMIFS(СВЦЭМ!$C$34:$C$777,СВЦЭМ!$A$34:$A$777,$A90,СВЦЭМ!$B$34:$B$777,I$83)+'СЕТ СН'!$H$9+СВЦЭМ!$D$10+'СЕТ СН'!$H$6-'СЕТ СН'!$H$19</f>
        <v>1250.9279092500001</v>
      </c>
      <c r="J90" s="35">
        <f>SUMIFS(СВЦЭМ!$C$34:$C$777,СВЦЭМ!$A$34:$A$777,$A90,СВЦЭМ!$B$34:$B$777,J$83)+'СЕТ СН'!$H$9+СВЦЭМ!$D$10+'СЕТ СН'!$H$6-'СЕТ СН'!$H$19</f>
        <v>1139.5296169499998</v>
      </c>
      <c r="K90" s="35">
        <f>SUMIFS(СВЦЭМ!$C$34:$C$777,СВЦЭМ!$A$34:$A$777,$A90,СВЦЭМ!$B$34:$B$777,K$83)+'СЕТ СН'!$H$9+СВЦЭМ!$D$10+'СЕТ СН'!$H$6-'СЕТ СН'!$H$19</f>
        <v>1021.87705665</v>
      </c>
      <c r="L90" s="35">
        <f>SUMIFS(СВЦЭМ!$C$34:$C$777,СВЦЭМ!$A$34:$A$777,$A90,СВЦЭМ!$B$34:$B$777,L$83)+'СЕТ СН'!$H$9+СВЦЭМ!$D$10+'СЕТ СН'!$H$6-'СЕТ СН'!$H$19</f>
        <v>975.5865954599999</v>
      </c>
      <c r="M90" s="35">
        <f>SUMIFS(СВЦЭМ!$C$34:$C$777,СВЦЭМ!$A$34:$A$777,$A90,СВЦЭМ!$B$34:$B$777,M$83)+'СЕТ СН'!$H$9+СВЦЭМ!$D$10+'СЕТ СН'!$H$6-'СЕТ СН'!$H$19</f>
        <v>979.65411898000002</v>
      </c>
      <c r="N90" s="35">
        <f>SUMIFS(СВЦЭМ!$C$34:$C$777,СВЦЭМ!$A$34:$A$777,$A90,СВЦЭМ!$B$34:$B$777,N$83)+'СЕТ СН'!$H$9+СВЦЭМ!$D$10+'СЕТ СН'!$H$6-'СЕТ СН'!$H$19</f>
        <v>977.24338618000002</v>
      </c>
      <c r="O90" s="35">
        <f>SUMIFS(СВЦЭМ!$C$34:$C$777,СВЦЭМ!$A$34:$A$777,$A90,СВЦЭМ!$B$34:$B$777,O$83)+'СЕТ СН'!$H$9+СВЦЭМ!$D$10+'СЕТ СН'!$H$6-'СЕТ СН'!$H$19</f>
        <v>973.29731736999997</v>
      </c>
      <c r="P90" s="35">
        <f>SUMIFS(СВЦЭМ!$C$34:$C$777,СВЦЭМ!$A$34:$A$777,$A90,СВЦЭМ!$B$34:$B$777,P$83)+'СЕТ СН'!$H$9+СВЦЭМ!$D$10+'СЕТ СН'!$H$6-'СЕТ СН'!$H$19</f>
        <v>987.11740822999991</v>
      </c>
      <c r="Q90" s="35">
        <f>SUMIFS(СВЦЭМ!$C$34:$C$777,СВЦЭМ!$A$34:$A$777,$A90,СВЦЭМ!$B$34:$B$777,Q$83)+'СЕТ СН'!$H$9+СВЦЭМ!$D$10+'СЕТ СН'!$H$6-'СЕТ СН'!$H$19</f>
        <v>988.66061534000005</v>
      </c>
      <c r="R90" s="35">
        <f>SUMIFS(СВЦЭМ!$C$34:$C$777,СВЦЭМ!$A$34:$A$777,$A90,СВЦЭМ!$B$34:$B$777,R$83)+'СЕТ СН'!$H$9+СВЦЭМ!$D$10+'СЕТ СН'!$H$6-'СЕТ СН'!$H$19</f>
        <v>994.08840493000002</v>
      </c>
      <c r="S90" s="35">
        <f>SUMIFS(СВЦЭМ!$C$34:$C$777,СВЦЭМ!$A$34:$A$777,$A90,СВЦЭМ!$B$34:$B$777,S$83)+'СЕТ СН'!$H$9+СВЦЭМ!$D$10+'СЕТ СН'!$H$6-'СЕТ СН'!$H$19</f>
        <v>986.23879557000009</v>
      </c>
      <c r="T90" s="35">
        <f>SUMIFS(СВЦЭМ!$C$34:$C$777,СВЦЭМ!$A$34:$A$777,$A90,СВЦЭМ!$B$34:$B$777,T$83)+'СЕТ СН'!$H$9+СВЦЭМ!$D$10+'СЕТ СН'!$H$6-'СЕТ СН'!$H$19</f>
        <v>970.6311062499999</v>
      </c>
      <c r="U90" s="35">
        <f>SUMIFS(СВЦЭМ!$C$34:$C$777,СВЦЭМ!$A$34:$A$777,$A90,СВЦЭМ!$B$34:$B$777,U$83)+'СЕТ СН'!$H$9+СВЦЭМ!$D$10+'СЕТ СН'!$H$6-'СЕТ СН'!$H$19</f>
        <v>984.32864870000003</v>
      </c>
      <c r="V90" s="35">
        <f>SUMIFS(СВЦЭМ!$C$34:$C$777,СВЦЭМ!$A$34:$A$777,$A90,СВЦЭМ!$B$34:$B$777,V$83)+'СЕТ СН'!$H$9+СВЦЭМ!$D$10+'СЕТ СН'!$H$6-'СЕТ СН'!$H$19</f>
        <v>949.27785036</v>
      </c>
      <c r="W90" s="35">
        <f>SUMIFS(СВЦЭМ!$C$34:$C$777,СВЦЭМ!$A$34:$A$777,$A90,СВЦЭМ!$B$34:$B$777,W$83)+'СЕТ СН'!$H$9+СВЦЭМ!$D$10+'СЕТ СН'!$H$6-'СЕТ СН'!$H$19</f>
        <v>956.21733020000011</v>
      </c>
      <c r="X90" s="35">
        <f>SUMIFS(СВЦЭМ!$C$34:$C$777,СВЦЭМ!$A$34:$A$777,$A90,СВЦЭМ!$B$34:$B$777,X$83)+'СЕТ СН'!$H$9+СВЦЭМ!$D$10+'СЕТ СН'!$H$6-'СЕТ СН'!$H$19</f>
        <v>1052.53984876</v>
      </c>
      <c r="Y90" s="35">
        <f>SUMIFS(СВЦЭМ!$C$34:$C$777,СВЦЭМ!$A$34:$A$777,$A90,СВЦЭМ!$B$34:$B$777,Y$83)+'СЕТ СН'!$H$9+СВЦЭМ!$D$10+'СЕТ СН'!$H$6-'СЕТ СН'!$H$19</f>
        <v>1155.1319435999999</v>
      </c>
    </row>
    <row r="91" spans="1:25" ht="15.75" x14ac:dyDescent="0.2">
      <c r="A91" s="34">
        <f t="shared" si="2"/>
        <v>42863</v>
      </c>
      <c r="B91" s="35">
        <f>SUMIFS(СВЦЭМ!$C$34:$C$777,СВЦЭМ!$A$34:$A$777,$A91,СВЦЭМ!$B$34:$B$777,B$83)+'СЕТ СН'!$H$9+СВЦЭМ!$D$10+'СЕТ СН'!$H$6-'СЕТ СН'!$H$19</f>
        <v>1307.1468596099999</v>
      </c>
      <c r="C91" s="35">
        <f>SUMIFS(СВЦЭМ!$C$34:$C$777,СВЦЭМ!$A$34:$A$777,$A91,СВЦЭМ!$B$34:$B$777,C$83)+'СЕТ СН'!$H$9+СВЦЭМ!$D$10+'СЕТ СН'!$H$6-'СЕТ СН'!$H$19</f>
        <v>1313.3918647300002</v>
      </c>
      <c r="D91" s="35">
        <f>SUMIFS(СВЦЭМ!$C$34:$C$777,СВЦЭМ!$A$34:$A$777,$A91,СВЦЭМ!$B$34:$B$777,D$83)+'СЕТ СН'!$H$9+СВЦЭМ!$D$10+'СЕТ СН'!$H$6-'СЕТ СН'!$H$19</f>
        <v>1387.6980319200002</v>
      </c>
      <c r="E91" s="35">
        <f>SUMIFS(СВЦЭМ!$C$34:$C$777,СВЦЭМ!$A$34:$A$777,$A91,СВЦЭМ!$B$34:$B$777,E$83)+'СЕТ СН'!$H$9+СВЦЭМ!$D$10+'СЕТ СН'!$H$6-'СЕТ СН'!$H$19</f>
        <v>1412.8622531800002</v>
      </c>
      <c r="F91" s="35">
        <f>SUMIFS(СВЦЭМ!$C$34:$C$777,СВЦЭМ!$A$34:$A$777,$A91,СВЦЭМ!$B$34:$B$777,F$83)+'СЕТ СН'!$H$9+СВЦЭМ!$D$10+'СЕТ СН'!$H$6-'СЕТ СН'!$H$19</f>
        <v>1417.8494043700002</v>
      </c>
      <c r="G91" s="35">
        <f>SUMIFS(СВЦЭМ!$C$34:$C$777,СВЦЭМ!$A$34:$A$777,$A91,СВЦЭМ!$B$34:$B$777,G$83)+'СЕТ СН'!$H$9+СВЦЭМ!$D$10+'СЕТ СН'!$H$6-'СЕТ СН'!$H$19</f>
        <v>1421.4150627399999</v>
      </c>
      <c r="H91" s="35">
        <f>SUMIFS(СВЦЭМ!$C$34:$C$777,СВЦЭМ!$A$34:$A$777,$A91,СВЦЭМ!$B$34:$B$777,H$83)+'СЕТ СН'!$H$9+СВЦЭМ!$D$10+'СЕТ СН'!$H$6-'СЕТ СН'!$H$19</f>
        <v>1429.2467187000002</v>
      </c>
      <c r="I91" s="35">
        <f>SUMIFS(СВЦЭМ!$C$34:$C$777,СВЦЭМ!$A$34:$A$777,$A91,СВЦЭМ!$B$34:$B$777,I$83)+'СЕТ СН'!$H$9+СВЦЭМ!$D$10+'СЕТ СН'!$H$6-'СЕТ СН'!$H$19</f>
        <v>1331.7637112000002</v>
      </c>
      <c r="J91" s="35">
        <f>SUMIFS(СВЦЭМ!$C$34:$C$777,СВЦЭМ!$A$34:$A$777,$A91,СВЦЭМ!$B$34:$B$777,J$83)+'СЕТ СН'!$H$9+СВЦЭМ!$D$10+'СЕТ СН'!$H$6-'СЕТ СН'!$H$19</f>
        <v>1209.8103251799998</v>
      </c>
      <c r="K91" s="35">
        <f>SUMIFS(СВЦЭМ!$C$34:$C$777,СВЦЭМ!$A$34:$A$777,$A91,СВЦЭМ!$B$34:$B$777,K$83)+'СЕТ СН'!$H$9+СВЦЭМ!$D$10+'СЕТ СН'!$H$6-'СЕТ СН'!$H$19</f>
        <v>1086.2676992000002</v>
      </c>
      <c r="L91" s="35">
        <f>SUMIFS(СВЦЭМ!$C$34:$C$777,СВЦЭМ!$A$34:$A$777,$A91,СВЦЭМ!$B$34:$B$777,L$83)+'СЕТ СН'!$H$9+СВЦЭМ!$D$10+'СЕТ СН'!$H$6-'СЕТ СН'!$H$19</f>
        <v>1016.6636176299999</v>
      </c>
      <c r="M91" s="35">
        <f>SUMIFS(СВЦЭМ!$C$34:$C$777,СВЦЭМ!$A$34:$A$777,$A91,СВЦЭМ!$B$34:$B$777,M$83)+'СЕТ СН'!$H$9+СВЦЭМ!$D$10+'СЕТ СН'!$H$6-'СЕТ СН'!$H$19</f>
        <v>1020.5610145400001</v>
      </c>
      <c r="N91" s="35">
        <f>SUMIFS(СВЦЭМ!$C$34:$C$777,СВЦЭМ!$A$34:$A$777,$A91,СВЦЭМ!$B$34:$B$777,N$83)+'СЕТ СН'!$H$9+СВЦЭМ!$D$10+'СЕТ СН'!$H$6-'СЕТ СН'!$H$19</f>
        <v>1029.3235588299999</v>
      </c>
      <c r="O91" s="35">
        <f>SUMIFS(СВЦЭМ!$C$34:$C$777,СВЦЭМ!$A$34:$A$777,$A91,СВЦЭМ!$B$34:$B$777,O$83)+'СЕТ СН'!$H$9+СВЦЭМ!$D$10+'СЕТ СН'!$H$6-'СЕТ СН'!$H$19</f>
        <v>1033.89020357</v>
      </c>
      <c r="P91" s="35">
        <f>SUMIFS(СВЦЭМ!$C$34:$C$777,СВЦЭМ!$A$34:$A$777,$A91,СВЦЭМ!$B$34:$B$777,P$83)+'СЕТ СН'!$H$9+СВЦЭМ!$D$10+'СЕТ СН'!$H$6-'СЕТ СН'!$H$19</f>
        <v>1037.4472436999999</v>
      </c>
      <c r="Q91" s="35">
        <f>SUMIFS(СВЦЭМ!$C$34:$C$777,СВЦЭМ!$A$34:$A$777,$A91,СВЦЭМ!$B$34:$B$777,Q$83)+'СЕТ СН'!$H$9+СВЦЭМ!$D$10+'СЕТ СН'!$H$6-'СЕТ СН'!$H$19</f>
        <v>1036.2558672999999</v>
      </c>
      <c r="R91" s="35">
        <f>SUMIFS(СВЦЭМ!$C$34:$C$777,СВЦЭМ!$A$34:$A$777,$A91,СВЦЭМ!$B$34:$B$777,R$83)+'СЕТ СН'!$H$9+СВЦЭМ!$D$10+'СЕТ СН'!$H$6-'СЕТ СН'!$H$19</f>
        <v>1034.36640764</v>
      </c>
      <c r="S91" s="35">
        <f>SUMIFS(СВЦЭМ!$C$34:$C$777,СВЦЭМ!$A$34:$A$777,$A91,СВЦЭМ!$B$34:$B$777,S$83)+'СЕТ СН'!$H$9+СВЦЭМ!$D$10+'СЕТ СН'!$H$6-'СЕТ СН'!$H$19</f>
        <v>1036.37247796</v>
      </c>
      <c r="T91" s="35">
        <f>SUMIFS(СВЦЭМ!$C$34:$C$777,СВЦЭМ!$A$34:$A$777,$A91,СВЦЭМ!$B$34:$B$777,T$83)+'СЕТ СН'!$H$9+СВЦЭМ!$D$10+'СЕТ СН'!$H$6-'СЕТ СН'!$H$19</f>
        <v>1021.79676096</v>
      </c>
      <c r="U91" s="35">
        <f>SUMIFS(СВЦЭМ!$C$34:$C$777,СВЦЭМ!$A$34:$A$777,$A91,СВЦЭМ!$B$34:$B$777,U$83)+'СЕТ СН'!$H$9+СВЦЭМ!$D$10+'СЕТ СН'!$H$6-'СЕТ СН'!$H$19</f>
        <v>1017.1832075500001</v>
      </c>
      <c r="V91" s="35">
        <f>SUMIFS(СВЦЭМ!$C$34:$C$777,СВЦЭМ!$A$34:$A$777,$A91,СВЦЭМ!$B$34:$B$777,V$83)+'СЕТ СН'!$H$9+СВЦЭМ!$D$10+'СЕТ СН'!$H$6-'СЕТ СН'!$H$19</f>
        <v>1001.0535998599998</v>
      </c>
      <c r="W91" s="35">
        <f>SUMIFS(СВЦЭМ!$C$34:$C$777,СВЦЭМ!$A$34:$A$777,$A91,СВЦЭМ!$B$34:$B$777,W$83)+'СЕТ СН'!$H$9+СВЦЭМ!$D$10+'СЕТ СН'!$H$6-'СЕТ СН'!$H$19</f>
        <v>1038.89676022</v>
      </c>
      <c r="X91" s="35">
        <f>SUMIFS(СВЦЭМ!$C$34:$C$777,СВЦЭМ!$A$34:$A$777,$A91,СВЦЭМ!$B$34:$B$777,X$83)+'СЕТ СН'!$H$9+СВЦЭМ!$D$10+'СЕТ СН'!$H$6-'СЕТ СН'!$H$19</f>
        <v>1157.6458720599999</v>
      </c>
      <c r="Y91" s="35">
        <f>SUMIFS(СВЦЭМ!$C$34:$C$777,СВЦЭМ!$A$34:$A$777,$A91,СВЦЭМ!$B$34:$B$777,Y$83)+'СЕТ СН'!$H$9+СВЦЭМ!$D$10+'СЕТ СН'!$H$6-'СЕТ СН'!$H$19</f>
        <v>1215.46549177</v>
      </c>
    </row>
    <row r="92" spans="1:25" ht="15.75" x14ac:dyDescent="0.2">
      <c r="A92" s="34">
        <f t="shared" si="2"/>
        <v>42864</v>
      </c>
      <c r="B92" s="35">
        <f>SUMIFS(СВЦЭМ!$C$34:$C$777,СВЦЭМ!$A$34:$A$777,$A92,СВЦЭМ!$B$34:$B$777,B$83)+'СЕТ СН'!$H$9+СВЦЭМ!$D$10+'СЕТ СН'!$H$6-'СЕТ СН'!$H$19</f>
        <v>1289.0107220800001</v>
      </c>
      <c r="C92" s="35">
        <f>SUMIFS(СВЦЭМ!$C$34:$C$777,СВЦЭМ!$A$34:$A$777,$A92,СВЦЭМ!$B$34:$B$777,C$83)+'СЕТ СН'!$H$9+СВЦЭМ!$D$10+'СЕТ СН'!$H$6-'СЕТ СН'!$H$19</f>
        <v>1301.7167079000001</v>
      </c>
      <c r="D92" s="35">
        <f>SUMIFS(СВЦЭМ!$C$34:$C$777,СВЦЭМ!$A$34:$A$777,$A92,СВЦЭМ!$B$34:$B$777,D$83)+'СЕТ СН'!$H$9+СВЦЭМ!$D$10+'СЕТ СН'!$H$6-'СЕТ СН'!$H$19</f>
        <v>1397.3440418499999</v>
      </c>
      <c r="E92" s="35">
        <f>SUMIFS(СВЦЭМ!$C$34:$C$777,СВЦЭМ!$A$34:$A$777,$A92,СВЦЭМ!$B$34:$B$777,E$83)+'СЕТ СН'!$H$9+СВЦЭМ!$D$10+'СЕТ СН'!$H$6-'СЕТ СН'!$H$19</f>
        <v>1416.96298639</v>
      </c>
      <c r="F92" s="35">
        <f>SUMIFS(СВЦЭМ!$C$34:$C$777,СВЦЭМ!$A$34:$A$777,$A92,СВЦЭМ!$B$34:$B$777,F$83)+'СЕТ СН'!$H$9+СВЦЭМ!$D$10+'СЕТ СН'!$H$6-'СЕТ СН'!$H$19</f>
        <v>1421.4346851800001</v>
      </c>
      <c r="G92" s="35">
        <f>SUMIFS(СВЦЭМ!$C$34:$C$777,СВЦЭМ!$A$34:$A$777,$A92,СВЦЭМ!$B$34:$B$777,G$83)+'СЕТ СН'!$H$9+СВЦЭМ!$D$10+'СЕТ СН'!$H$6-'СЕТ СН'!$H$19</f>
        <v>1405.9817629099998</v>
      </c>
      <c r="H92" s="35">
        <f>SUMIFS(СВЦЭМ!$C$34:$C$777,СВЦЭМ!$A$34:$A$777,$A92,СВЦЭМ!$B$34:$B$777,H$83)+'СЕТ СН'!$H$9+СВЦЭМ!$D$10+'СЕТ СН'!$H$6-'СЕТ СН'!$H$19</f>
        <v>1414.71715412</v>
      </c>
      <c r="I92" s="35">
        <f>SUMIFS(СВЦЭМ!$C$34:$C$777,СВЦЭМ!$A$34:$A$777,$A92,СВЦЭМ!$B$34:$B$777,I$83)+'СЕТ СН'!$H$9+СВЦЭМ!$D$10+'СЕТ СН'!$H$6-'СЕТ СН'!$H$19</f>
        <v>1319.8201391500002</v>
      </c>
      <c r="J92" s="35">
        <f>SUMIFS(СВЦЭМ!$C$34:$C$777,СВЦЭМ!$A$34:$A$777,$A92,СВЦЭМ!$B$34:$B$777,J$83)+'СЕТ СН'!$H$9+СВЦЭМ!$D$10+'СЕТ СН'!$H$6-'СЕТ СН'!$H$19</f>
        <v>1212.8069202699999</v>
      </c>
      <c r="K92" s="35">
        <f>SUMIFS(СВЦЭМ!$C$34:$C$777,СВЦЭМ!$A$34:$A$777,$A92,СВЦЭМ!$B$34:$B$777,K$83)+'СЕТ СН'!$H$9+СВЦЭМ!$D$10+'СЕТ СН'!$H$6-'СЕТ СН'!$H$19</f>
        <v>1078.5844774900002</v>
      </c>
      <c r="L92" s="35">
        <f>SUMIFS(СВЦЭМ!$C$34:$C$777,СВЦЭМ!$A$34:$A$777,$A92,СВЦЭМ!$B$34:$B$777,L$83)+'СЕТ СН'!$H$9+СВЦЭМ!$D$10+'СЕТ СН'!$H$6-'СЕТ СН'!$H$19</f>
        <v>1005.3339041200002</v>
      </c>
      <c r="M92" s="35">
        <f>SUMIFS(СВЦЭМ!$C$34:$C$777,СВЦЭМ!$A$34:$A$777,$A92,СВЦЭМ!$B$34:$B$777,M$83)+'СЕТ СН'!$H$9+СВЦЭМ!$D$10+'СЕТ СН'!$H$6-'СЕТ СН'!$H$19</f>
        <v>1011.64863296</v>
      </c>
      <c r="N92" s="35">
        <f>SUMIFS(СВЦЭМ!$C$34:$C$777,СВЦЭМ!$A$34:$A$777,$A92,СВЦЭМ!$B$34:$B$777,N$83)+'СЕТ СН'!$H$9+СВЦЭМ!$D$10+'СЕТ СН'!$H$6-'СЕТ СН'!$H$19</f>
        <v>1018.0783549799999</v>
      </c>
      <c r="O92" s="35">
        <f>SUMIFS(СВЦЭМ!$C$34:$C$777,СВЦЭМ!$A$34:$A$777,$A92,СВЦЭМ!$B$34:$B$777,O$83)+'СЕТ СН'!$H$9+СВЦЭМ!$D$10+'СЕТ СН'!$H$6-'СЕТ СН'!$H$19</f>
        <v>1030.13821747</v>
      </c>
      <c r="P92" s="35">
        <f>SUMIFS(СВЦЭМ!$C$34:$C$777,СВЦЭМ!$A$34:$A$777,$A92,СВЦЭМ!$B$34:$B$777,P$83)+'СЕТ СН'!$H$9+СВЦЭМ!$D$10+'СЕТ СН'!$H$6-'СЕТ СН'!$H$19</f>
        <v>1040.5862146300001</v>
      </c>
      <c r="Q92" s="35">
        <f>SUMIFS(СВЦЭМ!$C$34:$C$777,СВЦЭМ!$A$34:$A$777,$A92,СВЦЭМ!$B$34:$B$777,Q$83)+'СЕТ СН'!$H$9+СВЦЭМ!$D$10+'СЕТ СН'!$H$6-'СЕТ СН'!$H$19</f>
        <v>1047.9090192600002</v>
      </c>
      <c r="R92" s="35">
        <f>SUMIFS(СВЦЭМ!$C$34:$C$777,СВЦЭМ!$A$34:$A$777,$A92,СВЦЭМ!$B$34:$B$777,R$83)+'СЕТ СН'!$H$9+СВЦЭМ!$D$10+'СЕТ СН'!$H$6-'СЕТ СН'!$H$19</f>
        <v>1051.0243204200001</v>
      </c>
      <c r="S92" s="35">
        <f>SUMIFS(СВЦЭМ!$C$34:$C$777,СВЦЭМ!$A$34:$A$777,$A92,СВЦЭМ!$B$34:$B$777,S$83)+'СЕТ СН'!$H$9+СВЦЭМ!$D$10+'СЕТ СН'!$H$6-'СЕТ СН'!$H$19</f>
        <v>1045.8390210799998</v>
      </c>
      <c r="T92" s="35">
        <f>SUMIFS(СВЦЭМ!$C$34:$C$777,СВЦЭМ!$A$34:$A$777,$A92,СВЦЭМ!$B$34:$B$777,T$83)+'СЕТ СН'!$H$9+СВЦЭМ!$D$10+'СЕТ СН'!$H$6-'СЕТ СН'!$H$19</f>
        <v>1031.4781690499999</v>
      </c>
      <c r="U92" s="35">
        <f>SUMIFS(СВЦЭМ!$C$34:$C$777,СВЦЭМ!$A$34:$A$777,$A92,СВЦЭМ!$B$34:$B$777,U$83)+'СЕТ СН'!$H$9+СВЦЭМ!$D$10+'СЕТ СН'!$H$6-'СЕТ СН'!$H$19</f>
        <v>1011.3639613800001</v>
      </c>
      <c r="V92" s="35">
        <f>SUMIFS(СВЦЭМ!$C$34:$C$777,СВЦЭМ!$A$34:$A$777,$A92,СВЦЭМ!$B$34:$B$777,V$83)+'СЕТ СН'!$H$9+СВЦЭМ!$D$10+'СЕТ СН'!$H$6-'СЕТ СН'!$H$19</f>
        <v>981.55920556000001</v>
      </c>
      <c r="W92" s="35">
        <f>SUMIFS(СВЦЭМ!$C$34:$C$777,СВЦЭМ!$A$34:$A$777,$A92,СВЦЭМ!$B$34:$B$777,W$83)+'СЕТ СН'!$H$9+СВЦЭМ!$D$10+'СЕТ СН'!$H$6-'СЕТ СН'!$H$19</f>
        <v>1015.96251338</v>
      </c>
      <c r="X92" s="35">
        <f>SUMIFS(СВЦЭМ!$C$34:$C$777,СВЦЭМ!$A$34:$A$777,$A92,СВЦЭМ!$B$34:$B$777,X$83)+'СЕТ СН'!$H$9+СВЦЭМ!$D$10+'СЕТ СН'!$H$6-'СЕТ СН'!$H$19</f>
        <v>1120.09831626</v>
      </c>
      <c r="Y92" s="35">
        <f>SUMIFS(СВЦЭМ!$C$34:$C$777,СВЦЭМ!$A$34:$A$777,$A92,СВЦЭМ!$B$34:$B$777,Y$83)+'СЕТ СН'!$H$9+СВЦЭМ!$D$10+'СЕТ СН'!$H$6-'СЕТ СН'!$H$19</f>
        <v>1210.75601022</v>
      </c>
    </row>
    <row r="93" spans="1:25" ht="15.75" x14ac:dyDescent="0.2">
      <c r="A93" s="34">
        <f t="shared" si="2"/>
        <v>42865</v>
      </c>
      <c r="B93" s="35">
        <f>SUMIFS(СВЦЭМ!$C$34:$C$777,СВЦЭМ!$A$34:$A$777,$A93,СВЦЭМ!$B$34:$B$777,B$83)+'СЕТ СН'!$H$9+СВЦЭМ!$D$10+'СЕТ СН'!$H$6-'СЕТ СН'!$H$19</f>
        <v>1263.39047858</v>
      </c>
      <c r="C93" s="35">
        <f>SUMIFS(СВЦЭМ!$C$34:$C$777,СВЦЭМ!$A$34:$A$777,$A93,СВЦЭМ!$B$34:$B$777,C$83)+'СЕТ СН'!$H$9+СВЦЭМ!$D$10+'СЕТ СН'!$H$6-'СЕТ СН'!$H$19</f>
        <v>1288.3120302900002</v>
      </c>
      <c r="D93" s="35">
        <f>SUMIFS(СВЦЭМ!$C$34:$C$777,СВЦЭМ!$A$34:$A$777,$A93,СВЦЭМ!$B$34:$B$777,D$83)+'СЕТ СН'!$H$9+СВЦЭМ!$D$10+'СЕТ СН'!$H$6-'СЕТ СН'!$H$19</f>
        <v>1380.3792171499999</v>
      </c>
      <c r="E93" s="35">
        <f>SUMIFS(СВЦЭМ!$C$34:$C$777,СВЦЭМ!$A$34:$A$777,$A93,СВЦЭМ!$B$34:$B$777,E$83)+'СЕТ СН'!$H$9+СВЦЭМ!$D$10+'СЕТ СН'!$H$6-'СЕТ СН'!$H$19</f>
        <v>1410.5051826399999</v>
      </c>
      <c r="F93" s="35">
        <f>SUMIFS(СВЦЭМ!$C$34:$C$777,СВЦЭМ!$A$34:$A$777,$A93,СВЦЭМ!$B$34:$B$777,F$83)+'СЕТ СН'!$H$9+СВЦЭМ!$D$10+'СЕТ СН'!$H$6-'СЕТ СН'!$H$19</f>
        <v>1412.6042091200002</v>
      </c>
      <c r="G93" s="35">
        <f>SUMIFS(СВЦЭМ!$C$34:$C$777,СВЦЭМ!$A$34:$A$777,$A93,СВЦЭМ!$B$34:$B$777,G$83)+'СЕТ СН'!$H$9+СВЦЭМ!$D$10+'СЕТ СН'!$H$6-'СЕТ СН'!$H$19</f>
        <v>1401.2633204700001</v>
      </c>
      <c r="H93" s="35">
        <f>SUMIFS(СВЦЭМ!$C$34:$C$777,СВЦЭМ!$A$34:$A$777,$A93,СВЦЭМ!$B$34:$B$777,H$83)+'СЕТ СН'!$H$9+СВЦЭМ!$D$10+'СЕТ СН'!$H$6-'СЕТ СН'!$H$19</f>
        <v>1408.2258433699999</v>
      </c>
      <c r="I93" s="35">
        <f>SUMIFS(СВЦЭМ!$C$34:$C$777,СВЦЭМ!$A$34:$A$777,$A93,СВЦЭМ!$B$34:$B$777,I$83)+'СЕТ СН'!$H$9+СВЦЭМ!$D$10+'СЕТ СН'!$H$6-'СЕТ СН'!$H$19</f>
        <v>1278.31924557</v>
      </c>
      <c r="J93" s="35">
        <f>SUMIFS(СВЦЭМ!$C$34:$C$777,СВЦЭМ!$A$34:$A$777,$A93,СВЦЭМ!$B$34:$B$777,J$83)+'СЕТ СН'!$H$9+СВЦЭМ!$D$10+'СЕТ СН'!$H$6-'СЕТ СН'!$H$19</f>
        <v>1180.5756866000002</v>
      </c>
      <c r="K93" s="35">
        <f>SUMIFS(СВЦЭМ!$C$34:$C$777,СВЦЭМ!$A$34:$A$777,$A93,СВЦЭМ!$B$34:$B$777,K$83)+'СЕТ СН'!$H$9+СВЦЭМ!$D$10+'СЕТ СН'!$H$6-'СЕТ СН'!$H$19</f>
        <v>1079.3469665899997</v>
      </c>
      <c r="L93" s="35">
        <f>SUMIFS(СВЦЭМ!$C$34:$C$777,СВЦЭМ!$A$34:$A$777,$A93,СВЦЭМ!$B$34:$B$777,L$83)+'СЕТ СН'!$H$9+СВЦЭМ!$D$10+'СЕТ СН'!$H$6-'СЕТ СН'!$H$19</f>
        <v>1015.16259569</v>
      </c>
      <c r="M93" s="35">
        <f>SUMIFS(СВЦЭМ!$C$34:$C$777,СВЦЭМ!$A$34:$A$777,$A93,СВЦЭМ!$B$34:$B$777,M$83)+'СЕТ СН'!$H$9+СВЦЭМ!$D$10+'СЕТ СН'!$H$6-'СЕТ СН'!$H$19</f>
        <v>1013.5537812100001</v>
      </c>
      <c r="N93" s="35">
        <f>SUMIFS(СВЦЭМ!$C$34:$C$777,СВЦЭМ!$A$34:$A$777,$A93,СВЦЭМ!$B$34:$B$777,N$83)+'СЕТ СН'!$H$9+СВЦЭМ!$D$10+'СЕТ СН'!$H$6-'СЕТ СН'!$H$19</f>
        <v>1019.26489236</v>
      </c>
      <c r="O93" s="35">
        <f>SUMIFS(СВЦЭМ!$C$34:$C$777,СВЦЭМ!$A$34:$A$777,$A93,СВЦЭМ!$B$34:$B$777,O$83)+'СЕТ СН'!$H$9+СВЦЭМ!$D$10+'СЕТ СН'!$H$6-'СЕТ СН'!$H$19</f>
        <v>1029.4717172400001</v>
      </c>
      <c r="P93" s="35">
        <f>SUMIFS(СВЦЭМ!$C$34:$C$777,СВЦЭМ!$A$34:$A$777,$A93,СВЦЭМ!$B$34:$B$777,P$83)+'СЕТ СН'!$H$9+СВЦЭМ!$D$10+'СЕТ СН'!$H$6-'СЕТ СН'!$H$19</f>
        <v>1026.81616594</v>
      </c>
      <c r="Q93" s="35">
        <f>SUMIFS(СВЦЭМ!$C$34:$C$777,СВЦЭМ!$A$34:$A$777,$A93,СВЦЭМ!$B$34:$B$777,Q$83)+'СЕТ СН'!$H$9+СВЦЭМ!$D$10+'СЕТ СН'!$H$6-'СЕТ СН'!$H$19</f>
        <v>1033.54057229</v>
      </c>
      <c r="R93" s="35">
        <f>SUMIFS(СВЦЭМ!$C$34:$C$777,СВЦЭМ!$A$34:$A$777,$A93,СВЦЭМ!$B$34:$B$777,R$83)+'СЕТ СН'!$H$9+СВЦЭМ!$D$10+'СЕТ СН'!$H$6-'СЕТ СН'!$H$19</f>
        <v>1038.0590254900003</v>
      </c>
      <c r="S93" s="35">
        <f>SUMIFS(СВЦЭМ!$C$34:$C$777,СВЦЭМ!$A$34:$A$777,$A93,СВЦЭМ!$B$34:$B$777,S$83)+'СЕТ СН'!$H$9+СВЦЭМ!$D$10+'СЕТ СН'!$H$6-'СЕТ СН'!$H$19</f>
        <v>1036.7816514700003</v>
      </c>
      <c r="T93" s="35">
        <f>SUMIFS(СВЦЭМ!$C$34:$C$777,СВЦЭМ!$A$34:$A$777,$A93,СВЦЭМ!$B$34:$B$777,T$83)+'СЕТ СН'!$H$9+СВЦЭМ!$D$10+'СЕТ СН'!$H$6-'СЕТ СН'!$H$19</f>
        <v>1038.7849309799999</v>
      </c>
      <c r="U93" s="35">
        <f>SUMIFS(СВЦЭМ!$C$34:$C$777,СВЦЭМ!$A$34:$A$777,$A93,СВЦЭМ!$B$34:$B$777,U$83)+'СЕТ СН'!$H$9+СВЦЭМ!$D$10+'СЕТ СН'!$H$6-'СЕТ СН'!$H$19</f>
        <v>1034.88638025</v>
      </c>
      <c r="V93" s="35">
        <f>SUMIFS(СВЦЭМ!$C$34:$C$777,СВЦЭМ!$A$34:$A$777,$A93,СВЦЭМ!$B$34:$B$777,V$83)+'СЕТ СН'!$H$9+СВЦЭМ!$D$10+'СЕТ СН'!$H$6-'СЕТ СН'!$H$19</f>
        <v>1011.2760451300001</v>
      </c>
      <c r="W93" s="35">
        <f>SUMIFS(СВЦЭМ!$C$34:$C$777,СВЦЭМ!$A$34:$A$777,$A93,СВЦЭМ!$B$34:$B$777,W$83)+'СЕТ СН'!$H$9+СВЦЭМ!$D$10+'СЕТ СН'!$H$6-'СЕТ СН'!$H$19</f>
        <v>1062.1796566200001</v>
      </c>
      <c r="X93" s="35">
        <f>SUMIFS(СВЦЭМ!$C$34:$C$777,СВЦЭМ!$A$34:$A$777,$A93,СВЦЭМ!$B$34:$B$777,X$83)+'СЕТ СН'!$H$9+СВЦЭМ!$D$10+'СЕТ СН'!$H$6-'СЕТ СН'!$H$19</f>
        <v>1164.79078699</v>
      </c>
      <c r="Y93" s="35">
        <f>SUMIFS(СВЦЭМ!$C$34:$C$777,СВЦЭМ!$A$34:$A$777,$A93,СВЦЭМ!$B$34:$B$777,Y$83)+'СЕТ СН'!$H$9+СВЦЭМ!$D$10+'СЕТ СН'!$H$6-'СЕТ СН'!$H$19</f>
        <v>1210.94212844</v>
      </c>
    </row>
    <row r="94" spans="1:25" ht="15.75" x14ac:dyDescent="0.2">
      <c r="A94" s="34">
        <f t="shared" si="2"/>
        <v>42866</v>
      </c>
      <c r="B94" s="35">
        <f>SUMIFS(СВЦЭМ!$C$34:$C$777,СВЦЭМ!$A$34:$A$777,$A94,СВЦЭМ!$B$34:$B$777,B$83)+'СЕТ СН'!$H$9+СВЦЭМ!$D$10+'СЕТ СН'!$H$6-'СЕТ СН'!$H$19</f>
        <v>1230.3588313499999</v>
      </c>
      <c r="C94" s="35">
        <f>SUMIFS(СВЦЭМ!$C$34:$C$777,СВЦЭМ!$A$34:$A$777,$A94,СВЦЭМ!$B$34:$B$777,C$83)+'СЕТ СН'!$H$9+СВЦЭМ!$D$10+'СЕТ СН'!$H$6-'СЕТ СН'!$H$19</f>
        <v>1296.0991529799999</v>
      </c>
      <c r="D94" s="35">
        <f>SUMIFS(СВЦЭМ!$C$34:$C$777,СВЦЭМ!$A$34:$A$777,$A94,СВЦЭМ!$B$34:$B$777,D$83)+'СЕТ СН'!$H$9+СВЦЭМ!$D$10+'СЕТ СН'!$H$6-'СЕТ СН'!$H$19</f>
        <v>1418.02979598</v>
      </c>
      <c r="E94" s="35">
        <f>SUMIFS(СВЦЭМ!$C$34:$C$777,СВЦЭМ!$A$34:$A$777,$A94,СВЦЭМ!$B$34:$B$777,E$83)+'СЕТ СН'!$H$9+СВЦЭМ!$D$10+'СЕТ СН'!$H$6-'СЕТ СН'!$H$19</f>
        <v>1421.3602459499998</v>
      </c>
      <c r="F94" s="35">
        <f>SUMIFS(СВЦЭМ!$C$34:$C$777,СВЦЭМ!$A$34:$A$777,$A94,СВЦЭМ!$B$34:$B$777,F$83)+'СЕТ СН'!$H$9+СВЦЭМ!$D$10+'СЕТ СН'!$H$6-'СЕТ СН'!$H$19</f>
        <v>1408.5850249499999</v>
      </c>
      <c r="G94" s="35">
        <f>SUMIFS(СВЦЭМ!$C$34:$C$777,СВЦЭМ!$A$34:$A$777,$A94,СВЦЭМ!$B$34:$B$777,G$83)+'СЕТ СН'!$H$9+СВЦЭМ!$D$10+'СЕТ СН'!$H$6-'СЕТ СН'!$H$19</f>
        <v>1414.6929120499999</v>
      </c>
      <c r="H94" s="35">
        <f>SUMIFS(СВЦЭМ!$C$34:$C$777,СВЦЭМ!$A$34:$A$777,$A94,СВЦЭМ!$B$34:$B$777,H$83)+'СЕТ СН'!$H$9+СВЦЭМ!$D$10+'СЕТ СН'!$H$6-'СЕТ СН'!$H$19</f>
        <v>1427.32611215</v>
      </c>
      <c r="I94" s="35">
        <f>SUMIFS(СВЦЭМ!$C$34:$C$777,СВЦЭМ!$A$34:$A$777,$A94,СВЦЭМ!$B$34:$B$777,I$83)+'СЕТ СН'!$H$9+СВЦЭМ!$D$10+'СЕТ СН'!$H$6-'СЕТ СН'!$H$19</f>
        <v>1311.5366524699998</v>
      </c>
      <c r="J94" s="35">
        <f>SUMIFS(СВЦЭМ!$C$34:$C$777,СВЦЭМ!$A$34:$A$777,$A94,СВЦЭМ!$B$34:$B$777,J$83)+'СЕТ СН'!$H$9+СВЦЭМ!$D$10+'СЕТ СН'!$H$6-'СЕТ СН'!$H$19</f>
        <v>1195.3313617200001</v>
      </c>
      <c r="K94" s="35">
        <f>SUMIFS(СВЦЭМ!$C$34:$C$777,СВЦЭМ!$A$34:$A$777,$A94,СВЦЭМ!$B$34:$B$777,K$83)+'СЕТ СН'!$H$9+СВЦЭМ!$D$10+'СЕТ СН'!$H$6-'СЕТ СН'!$H$19</f>
        <v>1081.6093250600002</v>
      </c>
      <c r="L94" s="35">
        <f>SUMIFS(СВЦЭМ!$C$34:$C$777,СВЦЭМ!$A$34:$A$777,$A94,СВЦЭМ!$B$34:$B$777,L$83)+'СЕТ СН'!$H$9+СВЦЭМ!$D$10+'СЕТ СН'!$H$6-'СЕТ СН'!$H$19</f>
        <v>1016.9682926400001</v>
      </c>
      <c r="M94" s="35">
        <f>SUMIFS(СВЦЭМ!$C$34:$C$777,СВЦЭМ!$A$34:$A$777,$A94,СВЦЭМ!$B$34:$B$777,M$83)+'СЕТ СН'!$H$9+СВЦЭМ!$D$10+'СЕТ СН'!$H$6-'СЕТ СН'!$H$19</f>
        <v>1027.9351527200001</v>
      </c>
      <c r="N94" s="35">
        <f>SUMIFS(СВЦЭМ!$C$34:$C$777,СВЦЭМ!$A$34:$A$777,$A94,СВЦЭМ!$B$34:$B$777,N$83)+'СЕТ СН'!$H$9+СВЦЭМ!$D$10+'СЕТ СН'!$H$6-'СЕТ СН'!$H$19</f>
        <v>1035.5434778200001</v>
      </c>
      <c r="O94" s="35">
        <f>SUMIFS(СВЦЭМ!$C$34:$C$777,СВЦЭМ!$A$34:$A$777,$A94,СВЦЭМ!$B$34:$B$777,O$83)+'СЕТ СН'!$H$9+СВЦЭМ!$D$10+'СЕТ СН'!$H$6-'СЕТ СН'!$H$19</f>
        <v>1038.4241781199999</v>
      </c>
      <c r="P94" s="35">
        <f>SUMIFS(СВЦЭМ!$C$34:$C$777,СВЦЭМ!$A$34:$A$777,$A94,СВЦЭМ!$B$34:$B$777,P$83)+'СЕТ СН'!$H$9+СВЦЭМ!$D$10+'СЕТ СН'!$H$6-'СЕТ СН'!$H$19</f>
        <v>1052.3727437900002</v>
      </c>
      <c r="Q94" s="35">
        <f>SUMIFS(СВЦЭМ!$C$34:$C$777,СВЦЭМ!$A$34:$A$777,$A94,СВЦЭМ!$B$34:$B$777,Q$83)+'СЕТ СН'!$H$9+СВЦЭМ!$D$10+'СЕТ СН'!$H$6-'СЕТ СН'!$H$19</f>
        <v>1051.22531329</v>
      </c>
      <c r="R94" s="35">
        <f>SUMIFS(СВЦЭМ!$C$34:$C$777,СВЦЭМ!$A$34:$A$777,$A94,СВЦЭМ!$B$34:$B$777,R$83)+'СЕТ СН'!$H$9+СВЦЭМ!$D$10+'СЕТ СН'!$H$6-'СЕТ СН'!$H$19</f>
        <v>1059.61223333</v>
      </c>
      <c r="S94" s="35">
        <f>SUMIFS(СВЦЭМ!$C$34:$C$777,СВЦЭМ!$A$34:$A$777,$A94,СВЦЭМ!$B$34:$B$777,S$83)+'СЕТ СН'!$H$9+СВЦЭМ!$D$10+'СЕТ СН'!$H$6-'СЕТ СН'!$H$19</f>
        <v>1053.6029395300002</v>
      </c>
      <c r="T94" s="35">
        <f>SUMIFS(СВЦЭМ!$C$34:$C$777,СВЦЭМ!$A$34:$A$777,$A94,СВЦЭМ!$B$34:$B$777,T$83)+'СЕТ СН'!$H$9+СВЦЭМ!$D$10+'СЕТ СН'!$H$6-'СЕТ СН'!$H$19</f>
        <v>1042.5480025699999</v>
      </c>
      <c r="U94" s="35">
        <f>SUMIFS(СВЦЭМ!$C$34:$C$777,СВЦЭМ!$A$34:$A$777,$A94,СВЦЭМ!$B$34:$B$777,U$83)+'СЕТ СН'!$H$9+СВЦЭМ!$D$10+'СЕТ СН'!$H$6-'СЕТ СН'!$H$19</f>
        <v>1032.2722768900001</v>
      </c>
      <c r="V94" s="35">
        <f>SUMIFS(СВЦЭМ!$C$34:$C$777,СВЦЭМ!$A$34:$A$777,$A94,СВЦЭМ!$B$34:$B$777,V$83)+'СЕТ СН'!$H$9+СВЦЭМ!$D$10+'СЕТ СН'!$H$6-'СЕТ СН'!$H$19</f>
        <v>1009.03278071</v>
      </c>
      <c r="W94" s="35">
        <f>SUMIFS(СВЦЭМ!$C$34:$C$777,СВЦЭМ!$A$34:$A$777,$A94,СВЦЭМ!$B$34:$B$777,W$83)+'СЕТ СН'!$H$9+СВЦЭМ!$D$10+'СЕТ СН'!$H$6-'СЕТ СН'!$H$19</f>
        <v>1054.2987924499998</v>
      </c>
      <c r="X94" s="35">
        <f>SUMIFS(СВЦЭМ!$C$34:$C$777,СВЦЭМ!$A$34:$A$777,$A94,СВЦЭМ!$B$34:$B$777,X$83)+'СЕТ СН'!$H$9+СВЦЭМ!$D$10+'СЕТ СН'!$H$6-'СЕТ СН'!$H$19</f>
        <v>1173.11931228</v>
      </c>
      <c r="Y94" s="35">
        <f>SUMIFS(СВЦЭМ!$C$34:$C$777,СВЦЭМ!$A$34:$A$777,$A94,СВЦЭМ!$B$34:$B$777,Y$83)+'СЕТ СН'!$H$9+СВЦЭМ!$D$10+'СЕТ СН'!$H$6-'СЕТ СН'!$H$19</f>
        <v>1210.1973690899999</v>
      </c>
    </row>
    <row r="95" spans="1:25" ht="15.75" x14ac:dyDescent="0.2">
      <c r="A95" s="34">
        <f t="shared" si="2"/>
        <v>42867</v>
      </c>
      <c r="B95" s="35">
        <f>SUMIFS(СВЦЭМ!$C$34:$C$777,СВЦЭМ!$A$34:$A$777,$A95,СВЦЭМ!$B$34:$B$777,B$83)+'СЕТ СН'!$H$9+СВЦЭМ!$D$10+'СЕТ СН'!$H$6-'СЕТ СН'!$H$19</f>
        <v>1290.7281388199999</v>
      </c>
      <c r="C95" s="35">
        <f>SUMIFS(СВЦЭМ!$C$34:$C$777,СВЦЭМ!$A$34:$A$777,$A95,СВЦЭМ!$B$34:$B$777,C$83)+'СЕТ СН'!$H$9+СВЦЭМ!$D$10+'СЕТ СН'!$H$6-'СЕТ СН'!$H$19</f>
        <v>1314.8756984199999</v>
      </c>
      <c r="D95" s="35">
        <f>SUMIFS(СВЦЭМ!$C$34:$C$777,СВЦЭМ!$A$34:$A$777,$A95,СВЦЭМ!$B$34:$B$777,D$83)+'СЕТ СН'!$H$9+СВЦЭМ!$D$10+'СЕТ СН'!$H$6-'СЕТ СН'!$H$19</f>
        <v>1277.0828860900001</v>
      </c>
      <c r="E95" s="35">
        <f>SUMIFS(СВЦЭМ!$C$34:$C$777,СВЦЭМ!$A$34:$A$777,$A95,СВЦЭМ!$B$34:$B$777,E$83)+'СЕТ СН'!$H$9+СВЦЭМ!$D$10+'СЕТ СН'!$H$6-'СЕТ СН'!$H$19</f>
        <v>1282.9000001599998</v>
      </c>
      <c r="F95" s="35">
        <f>SUMIFS(СВЦЭМ!$C$34:$C$777,СВЦЭМ!$A$34:$A$777,$A95,СВЦЭМ!$B$34:$B$777,F$83)+'СЕТ СН'!$H$9+СВЦЭМ!$D$10+'СЕТ СН'!$H$6-'СЕТ СН'!$H$19</f>
        <v>1282.6487318999998</v>
      </c>
      <c r="G95" s="35">
        <f>SUMIFS(СВЦЭМ!$C$34:$C$777,СВЦЭМ!$A$34:$A$777,$A95,СВЦЭМ!$B$34:$B$777,G$83)+'СЕТ СН'!$H$9+СВЦЭМ!$D$10+'СЕТ СН'!$H$6-'СЕТ СН'!$H$19</f>
        <v>1260.6117451</v>
      </c>
      <c r="H95" s="35">
        <f>SUMIFS(СВЦЭМ!$C$34:$C$777,СВЦЭМ!$A$34:$A$777,$A95,СВЦЭМ!$B$34:$B$777,H$83)+'СЕТ СН'!$H$9+СВЦЭМ!$D$10+'СЕТ СН'!$H$6-'СЕТ СН'!$H$19</f>
        <v>1187.3383118699999</v>
      </c>
      <c r="I95" s="35">
        <f>SUMIFS(СВЦЭМ!$C$34:$C$777,СВЦЭМ!$A$34:$A$777,$A95,СВЦЭМ!$B$34:$B$777,I$83)+'СЕТ СН'!$H$9+СВЦЭМ!$D$10+'СЕТ СН'!$H$6-'СЕТ СН'!$H$19</f>
        <v>1129.1211964300001</v>
      </c>
      <c r="J95" s="35">
        <f>SUMIFS(СВЦЭМ!$C$34:$C$777,СВЦЭМ!$A$34:$A$777,$A95,СВЦЭМ!$B$34:$B$777,J$83)+'СЕТ СН'!$H$9+СВЦЭМ!$D$10+'СЕТ СН'!$H$6-'СЕТ СН'!$H$19</f>
        <v>1100.3816416899999</v>
      </c>
      <c r="K95" s="35">
        <f>SUMIFS(СВЦЭМ!$C$34:$C$777,СВЦЭМ!$A$34:$A$777,$A95,СВЦЭМ!$B$34:$B$777,K$83)+'СЕТ СН'!$H$9+СВЦЭМ!$D$10+'СЕТ СН'!$H$6-'СЕТ СН'!$H$19</f>
        <v>1076.5554005999998</v>
      </c>
      <c r="L95" s="35">
        <f>SUMIFS(СВЦЭМ!$C$34:$C$777,СВЦЭМ!$A$34:$A$777,$A95,СВЦЭМ!$B$34:$B$777,L$83)+'СЕТ СН'!$H$9+СВЦЭМ!$D$10+'СЕТ СН'!$H$6-'СЕТ СН'!$H$19</f>
        <v>1068.4016889499999</v>
      </c>
      <c r="M95" s="35">
        <f>SUMIFS(СВЦЭМ!$C$34:$C$777,СВЦЭМ!$A$34:$A$777,$A95,СВЦЭМ!$B$34:$B$777,M$83)+'СЕТ СН'!$H$9+СВЦЭМ!$D$10+'СЕТ СН'!$H$6-'СЕТ СН'!$H$19</f>
        <v>1091.5368628800002</v>
      </c>
      <c r="N95" s="35">
        <f>SUMIFS(СВЦЭМ!$C$34:$C$777,СВЦЭМ!$A$34:$A$777,$A95,СВЦЭМ!$B$34:$B$777,N$83)+'СЕТ СН'!$H$9+СВЦЭМ!$D$10+'СЕТ СН'!$H$6-'СЕТ СН'!$H$19</f>
        <v>1118.7275312299998</v>
      </c>
      <c r="O95" s="35">
        <f>SUMIFS(СВЦЭМ!$C$34:$C$777,СВЦЭМ!$A$34:$A$777,$A95,СВЦЭМ!$B$34:$B$777,O$83)+'СЕТ СН'!$H$9+СВЦЭМ!$D$10+'СЕТ СН'!$H$6-'СЕТ СН'!$H$19</f>
        <v>1133.8918506</v>
      </c>
      <c r="P95" s="35">
        <f>SUMIFS(СВЦЭМ!$C$34:$C$777,СВЦЭМ!$A$34:$A$777,$A95,СВЦЭМ!$B$34:$B$777,P$83)+'СЕТ СН'!$H$9+СВЦЭМ!$D$10+'СЕТ СН'!$H$6-'СЕТ СН'!$H$19</f>
        <v>1158.2108438999999</v>
      </c>
      <c r="Q95" s="35">
        <f>SUMIFS(СВЦЭМ!$C$34:$C$777,СВЦЭМ!$A$34:$A$777,$A95,СВЦЭМ!$B$34:$B$777,Q$83)+'СЕТ СН'!$H$9+СВЦЭМ!$D$10+'СЕТ СН'!$H$6-'СЕТ СН'!$H$19</f>
        <v>1167.0693273100001</v>
      </c>
      <c r="R95" s="35">
        <f>SUMIFS(СВЦЭМ!$C$34:$C$777,СВЦЭМ!$A$34:$A$777,$A95,СВЦЭМ!$B$34:$B$777,R$83)+'СЕТ СН'!$H$9+СВЦЭМ!$D$10+'СЕТ СН'!$H$6-'СЕТ СН'!$H$19</f>
        <v>1163.4904474599998</v>
      </c>
      <c r="S95" s="35">
        <f>SUMIFS(СВЦЭМ!$C$34:$C$777,СВЦЭМ!$A$34:$A$777,$A95,СВЦЭМ!$B$34:$B$777,S$83)+'СЕТ СН'!$H$9+СВЦЭМ!$D$10+'СЕТ СН'!$H$6-'СЕТ СН'!$H$19</f>
        <v>1146.5467743999998</v>
      </c>
      <c r="T95" s="35">
        <f>SUMIFS(СВЦЭМ!$C$34:$C$777,СВЦЭМ!$A$34:$A$777,$A95,СВЦЭМ!$B$34:$B$777,T$83)+'СЕТ СН'!$H$9+СВЦЭМ!$D$10+'СЕТ СН'!$H$6-'СЕТ СН'!$H$19</f>
        <v>1134.4047277899999</v>
      </c>
      <c r="U95" s="35">
        <f>SUMIFS(СВЦЭМ!$C$34:$C$777,СВЦЭМ!$A$34:$A$777,$A95,СВЦЭМ!$B$34:$B$777,U$83)+'СЕТ СН'!$H$9+СВЦЭМ!$D$10+'СЕТ СН'!$H$6-'СЕТ СН'!$H$19</f>
        <v>1131.50616171</v>
      </c>
      <c r="V95" s="35">
        <f>SUMIFS(СВЦЭМ!$C$34:$C$777,СВЦЭМ!$A$34:$A$777,$A95,СВЦЭМ!$B$34:$B$777,V$83)+'СЕТ СН'!$H$9+СВЦЭМ!$D$10+'СЕТ СН'!$H$6-'СЕТ СН'!$H$19</f>
        <v>1091.7603311100002</v>
      </c>
      <c r="W95" s="35">
        <f>SUMIFS(СВЦЭМ!$C$34:$C$777,СВЦЭМ!$A$34:$A$777,$A95,СВЦЭМ!$B$34:$B$777,W$83)+'СЕТ СН'!$H$9+СВЦЭМ!$D$10+'СЕТ СН'!$H$6-'СЕТ СН'!$H$19</f>
        <v>1056.0227030599999</v>
      </c>
      <c r="X95" s="35">
        <f>SUMIFS(СВЦЭМ!$C$34:$C$777,СВЦЭМ!$A$34:$A$777,$A95,СВЦЭМ!$B$34:$B$777,X$83)+'СЕТ СН'!$H$9+СВЦЭМ!$D$10+'СЕТ СН'!$H$6-'СЕТ СН'!$H$19</f>
        <v>1095.8077105100001</v>
      </c>
      <c r="Y95" s="35">
        <f>SUMIFS(СВЦЭМ!$C$34:$C$777,СВЦЭМ!$A$34:$A$777,$A95,СВЦЭМ!$B$34:$B$777,Y$83)+'СЕТ СН'!$H$9+СВЦЭМ!$D$10+'СЕТ СН'!$H$6-'СЕТ СН'!$H$19</f>
        <v>1161.5915960299999</v>
      </c>
    </row>
    <row r="96" spans="1:25" ht="15.75" x14ac:dyDescent="0.2">
      <c r="A96" s="34">
        <f t="shared" si="2"/>
        <v>42868</v>
      </c>
      <c r="B96" s="35">
        <f>SUMIFS(СВЦЭМ!$C$34:$C$777,СВЦЭМ!$A$34:$A$777,$A96,СВЦЭМ!$B$34:$B$777,B$83)+'СЕТ СН'!$H$9+СВЦЭМ!$D$10+'СЕТ СН'!$H$6-'СЕТ СН'!$H$19</f>
        <v>1145.6282063200001</v>
      </c>
      <c r="C96" s="35">
        <f>SUMIFS(СВЦЭМ!$C$34:$C$777,СВЦЭМ!$A$34:$A$777,$A96,СВЦЭМ!$B$34:$B$777,C$83)+'СЕТ СН'!$H$9+СВЦЭМ!$D$10+'СЕТ СН'!$H$6-'СЕТ СН'!$H$19</f>
        <v>1175.0832654999999</v>
      </c>
      <c r="D96" s="35">
        <f>SUMIFS(СВЦЭМ!$C$34:$C$777,СВЦЭМ!$A$34:$A$777,$A96,СВЦЭМ!$B$34:$B$777,D$83)+'СЕТ СН'!$H$9+СВЦЭМ!$D$10+'СЕТ СН'!$H$6-'СЕТ СН'!$H$19</f>
        <v>1204.35444951</v>
      </c>
      <c r="E96" s="35">
        <f>SUMIFS(СВЦЭМ!$C$34:$C$777,СВЦЭМ!$A$34:$A$777,$A96,СВЦЭМ!$B$34:$B$777,E$83)+'СЕТ СН'!$H$9+СВЦЭМ!$D$10+'СЕТ СН'!$H$6-'СЕТ СН'!$H$19</f>
        <v>1226.6951438599999</v>
      </c>
      <c r="F96" s="35">
        <f>SUMIFS(СВЦЭМ!$C$34:$C$777,СВЦЭМ!$A$34:$A$777,$A96,СВЦЭМ!$B$34:$B$777,F$83)+'СЕТ СН'!$H$9+СВЦЭМ!$D$10+'СЕТ СН'!$H$6-'СЕТ СН'!$H$19</f>
        <v>1229.6121001400002</v>
      </c>
      <c r="G96" s="35">
        <f>SUMIFS(СВЦЭМ!$C$34:$C$777,СВЦЭМ!$A$34:$A$777,$A96,СВЦЭМ!$B$34:$B$777,G$83)+'СЕТ СН'!$H$9+СВЦЭМ!$D$10+'СЕТ СН'!$H$6-'СЕТ СН'!$H$19</f>
        <v>1219.0542534800002</v>
      </c>
      <c r="H96" s="35">
        <f>SUMIFS(СВЦЭМ!$C$34:$C$777,СВЦЭМ!$A$34:$A$777,$A96,СВЦЭМ!$B$34:$B$777,H$83)+'СЕТ СН'!$H$9+СВЦЭМ!$D$10+'СЕТ СН'!$H$6-'СЕТ СН'!$H$19</f>
        <v>1185.7221474200001</v>
      </c>
      <c r="I96" s="35">
        <f>SUMIFS(СВЦЭМ!$C$34:$C$777,СВЦЭМ!$A$34:$A$777,$A96,СВЦЭМ!$B$34:$B$777,I$83)+'СЕТ СН'!$H$9+СВЦЭМ!$D$10+'СЕТ СН'!$H$6-'СЕТ СН'!$H$19</f>
        <v>1141.52111457</v>
      </c>
      <c r="J96" s="35">
        <f>SUMIFS(СВЦЭМ!$C$34:$C$777,СВЦЭМ!$A$34:$A$777,$A96,СВЦЭМ!$B$34:$B$777,J$83)+'СЕТ СН'!$H$9+СВЦЭМ!$D$10+'СЕТ СН'!$H$6-'СЕТ СН'!$H$19</f>
        <v>1070.0561710399998</v>
      </c>
      <c r="K96" s="35">
        <f>SUMIFS(СВЦЭМ!$C$34:$C$777,СВЦЭМ!$A$34:$A$777,$A96,СВЦЭМ!$B$34:$B$777,K$83)+'СЕТ СН'!$H$9+СВЦЭМ!$D$10+'СЕТ СН'!$H$6-'СЕТ СН'!$H$19</f>
        <v>1053.1099118399998</v>
      </c>
      <c r="L96" s="35">
        <f>SUMIFS(СВЦЭМ!$C$34:$C$777,СВЦЭМ!$A$34:$A$777,$A96,СВЦЭМ!$B$34:$B$777,L$83)+'СЕТ СН'!$H$9+СВЦЭМ!$D$10+'СЕТ СН'!$H$6-'СЕТ СН'!$H$19</f>
        <v>1079.6083558199998</v>
      </c>
      <c r="M96" s="35">
        <f>SUMIFS(СВЦЭМ!$C$34:$C$777,СВЦЭМ!$A$34:$A$777,$A96,СВЦЭМ!$B$34:$B$777,M$83)+'СЕТ СН'!$H$9+СВЦЭМ!$D$10+'СЕТ СН'!$H$6-'СЕТ СН'!$H$19</f>
        <v>1073.3208629400001</v>
      </c>
      <c r="N96" s="35">
        <f>SUMIFS(СВЦЭМ!$C$34:$C$777,СВЦЭМ!$A$34:$A$777,$A96,СВЦЭМ!$B$34:$B$777,N$83)+'СЕТ СН'!$H$9+СВЦЭМ!$D$10+'СЕТ СН'!$H$6-'СЕТ СН'!$H$19</f>
        <v>1072.9572923400001</v>
      </c>
      <c r="O96" s="35">
        <f>SUMIFS(СВЦЭМ!$C$34:$C$777,СВЦЭМ!$A$34:$A$777,$A96,СВЦЭМ!$B$34:$B$777,O$83)+'СЕТ СН'!$H$9+СВЦЭМ!$D$10+'СЕТ СН'!$H$6-'СЕТ СН'!$H$19</f>
        <v>1072.1655269899998</v>
      </c>
      <c r="P96" s="35">
        <f>SUMIFS(СВЦЭМ!$C$34:$C$777,СВЦЭМ!$A$34:$A$777,$A96,СВЦЭМ!$B$34:$B$777,P$83)+'СЕТ СН'!$H$9+СВЦЭМ!$D$10+'СЕТ СН'!$H$6-'СЕТ СН'!$H$19</f>
        <v>1070.08535166</v>
      </c>
      <c r="Q96" s="35">
        <f>SUMIFS(СВЦЭМ!$C$34:$C$777,СВЦЭМ!$A$34:$A$777,$A96,СВЦЭМ!$B$34:$B$777,Q$83)+'СЕТ СН'!$H$9+СВЦЭМ!$D$10+'СЕТ СН'!$H$6-'СЕТ СН'!$H$19</f>
        <v>1071.99394476</v>
      </c>
      <c r="R96" s="35">
        <f>SUMIFS(СВЦЭМ!$C$34:$C$777,СВЦЭМ!$A$34:$A$777,$A96,СВЦЭМ!$B$34:$B$777,R$83)+'СЕТ СН'!$H$9+СВЦЭМ!$D$10+'СЕТ СН'!$H$6-'СЕТ СН'!$H$19</f>
        <v>1067.2862416799999</v>
      </c>
      <c r="S96" s="35">
        <f>SUMIFS(СВЦЭМ!$C$34:$C$777,СВЦЭМ!$A$34:$A$777,$A96,СВЦЭМ!$B$34:$B$777,S$83)+'СЕТ СН'!$H$9+СВЦЭМ!$D$10+'СЕТ СН'!$H$6-'СЕТ СН'!$H$19</f>
        <v>1060.1017620899997</v>
      </c>
      <c r="T96" s="35">
        <f>SUMIFS(СВЦЭМ!$C$34:$C$777,СВЦЭМ!$A$34:$A$777,$A96,СВЦЭМ!$B$34:$B$777,T$83)+'СЕТ СН'!$H$9+СВЦЭМ!$D$10+'СЕТ СН'!$H$6-'СЕТ СН'!$H$19</f>
        <v>1041.65407069</v>
      </c>
      <c r="U96" s="35">
        <f>SUMIFS(СВЦЭМ!$C$34:$C$777,СВЦЭМ!$A$34:$A$777,$A96,СВЦЭМ!$B$34:$B$777,U$83)+'СЕТ СН'!$H$9+СВЦЭМ!$D$10+'СЕТ СН'!$H$6-'СЕТ СН'!$H$19</f>
        <v>1033.2693064300001</v>
      </c>
      <c r="V96" s="35">
        <f>SUMIFS(СВЦЭМ!$C$34:$C$777,СВЦЭМ!$A$34:$A$777,$A96,СВЦЭМ!$B$34:$B$777,V$83)+'СЕТ СН'!$H$9+СВЦЭМ!$D$10+'СЕТ СН'!$H$6-'СЕТ СН'!$H$19</f>
        <v>1024.6328203799999</v>
      </c>
      <c r="W96" s="35">
        <f>SUMIFS(СВЦЭМ!$C$34:$C$777,СВЦЭМ!$A$34:$A$777,$A96,СВЦЭМ!$B$34:$B$777,W$83)+'СЕТ СН'!$H$9+СВЦЭМ!$D$10+'СЕТ СН'!$H$6-'СЕТ СН'!$H$19</f>
        <v>1002.9284776899999</v>
      </c>
      <c r="X96" s="35">
        <f>SUMIFS(СВЦЭМ!$C$34:$C$777,СВЦЭМ!$A$34:$A$777,$A96,СВЦЭМ!$B$34:$B$777,X$83)+'СЕТ СН'!$H$9+СВЦЭМ!$D$10+'СЕТ СН'!$H$6-'СЕТ СН'!$H$19</f>
        <v>1012.3236314599999</v>
      </c>
      <c r="Y96" s="35">
        <f>SUMIFS(СВЦЭМ!$C$34:$C$777,СВЦЭМ!$A$34:$A$777,$A96,СВЦЭМ!$B$34:$B$777,Y$83)+'СЕТ СН'!$H$9+СВЦЭМ!$D$10+'СЕТ СН'!$H$6-'СЕТ СН'!$H$19</f>
        <v>1062.4222777800001</v>
      </c>
    </row>
    <row r="97" spans="1:25" ht="15.75" x14ac:dyDescent="0.2">
      <c r="A97" s="34">
        <f t="shared" si="2"/>
        <v>42869</v>
      </c>
      <c r="B97" s="35">
        <f>SUMIFS(СВЦЭМ!$C$34:$C$777,СВЦЭМ!$A$34:$A$777,$A97,СВЦЭМ!$B$34:$B$777,B$83)+'СЕТ СН'!$H$9+СВЦЭМ!$D$10+'СЕТ СН'!$H$6-'СЕТ СН'!$H$19</f>
        <v>1173.9111046899998</v>
      </c>
      <c r="C97" s="35">
        <f>SUMIFS(СВЦЭМ!$C$34:$C$777,СВЦЭМ!$A$34:$A$777,$A97,СВЦЭМ!$B$34:$B$777,C$83)+'СЕТ СН'!$H$9+СВЦЭМ!$D$10+'СЕТ СН'!$H$6-'СЕТ СН'!$H$19</f>
        <v>1233.5284279500002</v>
      </c>
      <c r="D97" s="35">
        <f>SUMIFS(СВЦЭМ!$C$34:$C$777,СВЦЭМ!$A$34:$A$777,$A97,СВЦЭМ!$B$34:$B$777,D$83)+'СЕТ СН'!$H$9+СВЦЭМ!$D$10+'СЕТ СН'!$H$6-'СЕТ СН'!$H$19</f>
        <v>1262.7796205899999</v>
      </c>
      <c r="E97" s="35">
        <f>SUMIFS(СВЦЭМ!$C$34:$C$777,СВЦЭМ!$A$34:$A$777,$A97,СВЦЭМ!$B$34:$B$777,E$83)+'СЕТ СН'!$H$9+СВЦЭМ!$D$10+'СЕТ СН'!$H$6-'СЕТ СН'!$H$19</f>
        <v>1282.93806356</v>
      </c>
      <c r="F97" s="35">
        <f>SUMIFS(СВЦЭМ!$C$34:$C$777,СВЦЭМ!$A$34:$A$777,$A97,СВЦЭМ!$B$34:$B$777,F$83)+'СЕТ СН'!$H$9+СВЦЭМ!$D$10+'СЕТ СН'!$H$6-'СЕТ СН'!$H$19</f>
        <v>1296.3251365599999</v>
      </c>
      <c r="G97" s="35">
        <f>SUMIFS(СВЦЭМ!$C$34:$C$777,СВЦЭМ!$A$34:$A$777,$A97,СВЦЭМ!$B$34:$B$777,G$83)+'СЕТ СН'!$H$9+СВЦЭМ!$D$10+'СЕТ СН'!$H$6-'СЕТ СН'!$H$19</f>
        <v>1286.5531687600001</v>
      </c>
      <c r="H97" s="35">
        <f>SUMIFS(СВЦЭМ!$C$34:$C$777,СВЦЭМ!$A$34:$A$777,$A97,СВЦЭМ!$B$34:$B$777,H$83)+'СЕТ СН'!$H$9+СВЦЭМ!$D$10+'СЕТ СН'!$H$6-'СЕТ СН'!$H$19</f>
        <v>1256.3197975100002</v>
      </c>
      <c r="I97" s="35">
        <f>SUMIFS(СВЦЭМ!$C$34:$C$777,СВЦЭМ!$A$34:$A$777,$A97,СВЦЭМ!$B$34:$B$777,I$83)+'СЕТ СН'!$H$9+СВЦЭМ!$D$10+'СЕТ СН'!$H$6-'СЕТ СН'!$H$19</f>
        <v>1218.2047960099999</v>
      </c>
      <c r="J97" s="35">
        <f>SUMIFS(СВЦЭМ!$C$34:$C$777,СВЦЭМ!$A$34:$A$777,$A97,СВЦЭМ!$B$34:$B$777,J$83)+'СЕТ СН'!$H$9+СВЦЭМ!$D$10+'СЕТ СН'!$H$6-'СЕТ СН'!$H$19</f>
        <v>1146.7228114599998</v>
      </c>
      <c r="K97" s="35">
        <f>SUMIFS(СВЦЭМ!$C$34:$C$777,СВЦЭМ!$A$34:$A$777,$A97,СВЦЭМ!$B$34:$B$777,K$83)+'СЕТ СН'!$H$9+СВЦЭМ!$D$10+'СЕТ СН'!$H$6-'СЕТ СН'!$H$19</f>
        <v>1077.0602944500001</v>
      </c>
      <c r="L97" s="35">
        <f>SUMIFS(СВЦЭМ!$C$34:$C$777,СВЦЭМ!$A$34:$A$777,$A97,СВЦЭМ!$B$34:$B$777,L$83)+'СЕТ СН'!$H$9+СВЦЭМ!$D$10+'СЕТ СН'!$H$6-'СЕТ СН'!$H$19</f>
        <v>1052.1929432100001</v>
      </c>
      <c r="M97" s="35">
        <f>SUMIFS(СВЦЭМ!$C$34:$C$777,СВЦЭМ!$A$34:$A$777,$A97,СВЦЭМ!$B$34:$B$777,M$83)+'СЕТ СН'!$H$9+СВЦЭМ!$D$10+'СЕТ СН'!$H$6-'СЕТ СН'!$H$19</f>
        <v>1063.6329206099999</v>
      </c>
      <c r="N97" s="35">
        <f>SUMIFS(СВЦЭМ!$C$34:$C$777,СВЦЭМ!$A$34:$A$777,$A97,СВЦЭМ!$B$34:$B$777,N$83)+'СЕТ СН'!$H$9+СВЦЭМ!$D$10+'СЕТ СН'!$H$6-'СЕТ СН'!$H$19</f>
        <v>1082.1767547599998</v>
      </c>
      <c r="O97" s="35">
        <f>SUMIFS(СВЦЭМ!$C$34:$C$777,СВЦЭМ!$A$34:$A$777,$A97,СВЦЭМ!$B$34:$B$777,O$83)+'СЕТ СН'!$H$9+СВЦЭМ!$D$10+'СЕТ СН'!$H$6-'СЕТ СН'!$H$19</f>
        <v>1090.5013136500002</v>
      </c>
      <c r="P97" s="35">
        <f>SUMIFS(СВЦЭМ!$C$34:$C$777,СВЦЭМ!$A$34:$A$777,$A97,СВЦЭМ!$B$34:$B$777,P$83)+'СЕТ СН'!$H$9+СВЦЭМ!$D$10+'СЕТ СН'!$H$6-'СЕТ СН'!$H$19</f>
        <v>1111.1166219199999</v>
      </c>
      <c r="Q97" s="35">
        <f>SUMIFS(СВЦЭМ!$C$34:$C$777,СВЦЭМ!$A$34:$A$777,$A97,СВЦЭМ!$B$34:$B$777,Q$83)+'СЕТ СН'!$H$9+СВЦЭМ!$D$10+'СЕТ СН'!$H$6-'СЕТ СН'!$H$19</f>
        <v>1119.63010583</v>
      </c>
      <c r="R97" s="35">
        <f>SUMIFS(СВЦЭМ!$C$34:$C$777,СВЦЭМ!$A$34:$A$777,$A97,СВЦЭМ!$B$34:$B$777,R$83)+'СЕТ СН'!$H$9+СВЦЭМ!$D$10+'СЕТ СН'!$H$6-'СЕТ СН'!$H$19</f>
        <v>1125.1630212199998</v>
      </c>
      <c r="S97" s="35">
        <f>SUMIFS(СВЦЭМ!$C$34:$C$777,СВЦЭМ!$A$34:$A$777,$A97,СВЦЭМ!$B$34:$B$777,S$83)+'СЕТ СН'!$H$9+СВЦЭМ!$D$10+'СЕТ СН'!$H$6-'СЕТ СН'!$H$19</f>
        <v>1119.3189542800001</v>
      </c>
      <c r="T97" s="35">
        <f>SUMIFS(СВЦЭМ!$C$34:$C$777,СВЦЭМ!$A$34:$A$777,$A97,СВЦЭМ!$B$34:$B$777,T$83)+'СЕТ СН'!$H$9+СВЦЭМ!$D$10+'СЕТ СН'!$H$6-'СЕТ СН'!$H$19</f>
        <v>1099.6163405100001</v>
      </c>
      <c r="U97" s="35">
        <f>SUMIFS(СВЦЭМ!$C$34:$C$777,СВЦЭМ!$A$34:$A$777,$A97,СВЦЭМ!$B$34:$B$777,U$83)+'СЕТ СН'!$H$9+СВЦЭМ!$D$10+'СЕТ СН'!$H$6-'СЕТ СН'!$H$19</f>
        <v>1076.8785487599998</v>
      </c>
      <c r="V97" s="35">
        <f>SUMIFS(СВЦЭМ!$C$34:$C$777,СВЦЭМ!$A$34:$A$777,$A97,СВЦЭМ!$B$34:$B$777,V$83)+'СЕТ СН'!$H$9+СВЦЭМ!$D$10+'СЕТ СН'!$H$6-'СЕТ СН'!$H$19</f>
        <v>1038.0114721600003</v>
      </c>
      <c r="W97" s="35">
        <f>SUMIFS(СВЦЭМ!$C$34:$C$777,СВЦЭМ!$A$34:$A$777,$A97,СВЦЭМ!$B$34:$B$777,W$83)+'СЕТ СН'!$H$9+СВЦЭМ!$D$10+'СЕТ СН'!$H$6-'СЕТ СН'!$H$19</f>
        <v>1023.2397050700001</v>
      </c>
      <c r="X97" s="35">
        <f>SUMIFS(СВЦЭМ!$C$34:$C$777,СВЦЭМ!$A$34:$A$777,$A97,СВЦЭМ!$B$34:$B$777,X$83)+'СЕТ СН'!$H$9+СВЦЭМ!$D$10+'СЕТ СН'!$H$6-'СЕТ СН'!$H$19</f>
        <v>1045.28812518</v>
      </c>
      <c r="Y97" s="35">
        <f>SUMIFS(СВЦЭМ!$C$34:$C$777,СВЦЭМ!$A$34:$A$777,$A97,СВЦЭМ!$B$34:$B$777,Y$83)+'СЕТ СН'!$H$9+СВЦЭМ!$D$10+'СЕТ СН'!$H$6-'СЕТ СН'!$H$19</f>
        <v>1118.0686837200001</v>
      </c>
    </row>
    <row r="98" spans="1:25" ht="15.75" x14ac:dyDescent="0.2">
      <c r="A98" s="34">
        <f t="shared" si="2"/>
        <v>42870</v>
      </c>
      <c r="B98" s="35">
        <f>SUMIFS(СВЦЭМ!$C$34:$C$777,СВЦЭМ!$A$34:$A$777,$A98,СВЦЭМ!$B$34:$B$777,B$83)+'СЕТ СН'!$H$9+СВЦЭМ!$D$10+'СЕТ СН'!$H$6-'СЕТ СН'!$H$19</f>
        <v>1215.72745687</v>
      </c>
      <c r="C98" s="35">
        <f>SUMIFS(СВЦЭМ!$C$34:$C$777,СВЦЭМ!$A$34:$A$777,$A98,СВЦЭМ!$B$34:$B$777,C$83)+'СЕТ СН'!$H$9+СВЦЭМ!$D$10+'СЕТ СН'!$H$6-'СЕТ СН'!$H$19</f>
        <v>1280.34321267</v>
      </c>
      <c r="D98" s="35">
        <f>SUMIFS(СВЦЭМ!$C$34:$C$777,СВЦЭМ!$A$34:$A$777,$A98,СВЦЭМ!$B$34:$B$777,D$83)+'СЕТ СН'!$H$9+СВЦЭМ!$D$10+'СЕТ СН'!$H$6-'СЕТ СН'!$H$19</f>
        <v>1316.8509663</v>
      </c>
      <c r="E98" s="35">
        <f>SUMIFS(СВЦЭМ!$C$34:$C$777,СВЦЭМ!$A$34:$A$777,$A98,СВЦЭМ!$B$34:$B$777,E$83)+'СЕТ СН'!$H$9+СВЦЭМ!$D$10+'СЕТ СН'!$H$6-'СЕТ СН'!$H$19</f>
        <v>1332.8770162199999</v>
      </c>
      <c r="F98" s="35">
        <f>SUMIFS(СВЦЭМ!$C$34:$C$777,СВЦЭМ!$A$34:$A$777,$A98,СВЦЭМ!$B$34:$B$777,F$83)+'СЕТ СН'!$H$9+СВЦЭМ!$D$10+'СЕТ СН'!$H$6-'СЕТ СН'!$H$19</f>
        <v>1335.18385945</v>
      </c>
      <c r="G98" s="35">
        <f>SUMIFS(СВЦЭМ!$C$34:$C$777,СВЦЭМ!$A$34:$A$777,$A98,СВЦЭМ!$B$34:$B$777,G$83)+'СЕТ СН'!$H$9+СВЦЭМ!$D$10+'СЕТ СН'!$H$6-'СЕТ СН'!$H$19</f>
        <v>1325.2067426600001</v>
      </c>
      <c r="H98" s="35">
        <f>SUMIFS(СВЦЭМ!$C$34:$C$777,СВЦЭМ!$A$34:$A$777,$A98,СВЦЭМ!$B$34:$B$777,H$83)+'СЕТ СН'!$H$9+СВЦЭМ!$D$10+'СЕТ СН'!$H$6-'СЕТ СН'!$H$19</f>
        <v>1249.8415448199999</v>
      </c>
      <c r="I98" s="35">
        <f>SUMIFS(СВЦЭМ!$C$34:$C$777,СВЦЭМ!$A$34:$A$777,$A98,СВЦЭМ!$B$34:$B$777,I$83)+'СЕТ СН'!$H$9+СВЦЭМ!$D$10+'СЕТ СН'!$H$6-'СЕТ СН'!$H$19</f>
        <v>1156.0127995100001</v>
      </c>
      <c r="J98" s="35">
        <f>SUMIFS(СВЦЭМ!$C$34:$C$777,СВЦЭМ!$A$34:$A$777,$A98,СВЦЭМ!$B$34:$B$777,J$83)+'СЕТ СН'!$H$9+СВЦЭМ!$D$10+'СЕТ СН'!$H$6-'СЕТ СН'!$H$19</f>
        <v>1110.3377705899998</v>
      </c>
      <c r="K98" s="35">
        <f>SUMIFS(СВЦЭМ!$C$34:$C$777,СВЦЭМ!$A$34:$A$777,$A98,СВЦЭМ!$B$34:$B$777,K$83)+'СЕТ СН'!$H$9+СВЦЭМ!$D$10+'СЕТ СН'!$H$6-'СЕТ СН'!$H$19</f>
        <v>1075.5654837000002</v>
      </c>
      <c r="L98" s="35">
        <f>SUMIFS(СВЦЭМ!$C$34:$C$777,СВЦЭМ!$A$34:$A$777,$A98,СВЦЭМ!$B$34:$B$777,L$83)+'СЕТ СН'!$H$9+СВЦЭМ!$D$10+'СЕТ СН'!$H$6-'СЕТ СН'!$H$19</f>
        <v>1069.5273355300001</v>
      </c>
      <c r="M98" s="35">
        <f>SUMIFS(СВЦЭМ!$C$34:$C$777,СВЦЭМ!$A$34:$A$777,$A98,СВЦЭМ!$B$34:$B$777,M$83)+'СЕТ СН'!$H$9+СВЦЭМ!$D$10+'СЕТ СН'!$H$6-'СЕТ СН'!$H$19</f>
        <v>1079.75530953</v>
      </c>
      <c r="N98" s="35">
        <f>SUMIFS(СВЦЭМ!$C$34:$C$777,СВЦЭМ!$A$34:$A$777,$A98,СВЦЭМ!$B$34:$B$777,N$83)+'СЕТ СН'!$H$9+СВЦЭМ!$D$10+'СЕТ СН'!$H$6-'СЕТ СН'!$H$19</f>
        <v>1098.9448372900001</v>
      </c>
      <c r="O98" s="35">
        <f>SUMIFS(СВЦЭМ!$C$34:$C$777,СВЦЭМ!$A$34:$A$777,$A98,СВЦЭМ!$B$34:$B$777,O$83)+'СЕТ СН'!$H$9+СВЦЭМ!$D$10+'СЕТ СН'!$H$6-'СЕТ СН'!$H$19</f>
        <v>1104.6464817599999</v>
      </c>
      <c r="P98" s="35">
        <f>SUMIFS(СВЦЭМ!$C$34:$C$777,СВЦЭМ!$A$34:$A$777,$A98,СВЦЭМ!$B$34:$B$777,P$83)+'СЕТ СН'!$H$9+СВЦЭМ!$D$10+'СЕТ СН'!$H$6-'СЕТ СН'!$H$19</f>
        <v>1113.5212202500002</v>
      </c>
      <c r="Q98" s="35">
        <f>SUMIFS(СВЦЭМ!$C$34:$C$777,СВЦЭМ!$A$34:$A$777,$A98,СВЦЭМ!$B$34:$B$777,Q$83)+'СЕТ СН'!$H$9+СВЦЭМ!$D$10+'СЕТ СН'!$H$6-'СЕТ СН'!$H$19</f>
        <v>1132.2202583399999</v>
      </c>
      <c r="R98" s="35">
        <f>SUMIFS(СВЦЭМ!$C$34:$C$777,СВЦЭМ!$A$34:$A$777,$A98,СВЦЭМ!$B$34:$B$777,R$83)+'СЕТ СН'!$H$9+СВЦЭМ!$D$10+'СЕТ СН'!$H$6-'СЕТ СН'!$H$19</f>
        <v>1151.3107223699999</v>
      </c>
      <c r="S98" s="35">
        <f>SUMIFS(СВЦЭМ!$C$34:$C$777,СВЦЭМ!$A$34:$A$777,$A98,СВЦЭМ!$B$34:$B$777,S$83)+'СЕТ СН'!$H$9+СВЦЭМ!$D$10+'СЕТ СН'!$H$6-'СЕТ СН'!$H$19</f>
        <v>1143.1720197899999</v>
      </c>
      <c r="T98" s="35">
        <f>SUMIFS(СВЦЭМ!$C$34:$C$777,СВЦЭМ!$A$34:$A$777,$A98,СВЦЭМ!$B$34:$B$777,T$83)+'СЕТ СН'!$H$9+СВЦЭМ!$D$10+'СЕТ СН'!$H$6-'СЕТ СН'!$H$19</f>
        <v>1116.25801959</v>
      </c>
      <c r="U98" s="35">
        <f>SUMIFS(СВЦЭМ!$C$34:$C$777,СВЦЭМ!$A$34:$A$777,$A98,СВЦЭМ!$B$34:$B$777,U$83)+'СЕТ СН'!$H$9+СВЦЭМ!$D$10+'СЕТ СН'!$H$6-'СЕТ СН'!$H$19</f>
        <v>1085.8059518199998</v>
      </c>
      <c r="V98" s="35">
        <f>SUMIFS(СВЦЭМ!$C$34:$C$777,СВЦЭМ!$A$34:$A$777,$A98,СВЦЭМ!$B$34:$B$777,V$83)+'СЕТ СН'!$H$9+СВЦЭМ!$D$10+'СЕТ СН'!$H$6-'СЕТ СН'!$H$19</f>
        <v>1055.5716901299998</v>
      </c>
      <c r="W98" s="35">
        <f>SUMIFS(СВЦЭМ!$C$34:$C$777,СВЦЭМ!$A$34:$A$777,$A98,СВЦЭМ!$B$34:$B$777,W$83)+'СЕТ СН'!$H$9+СВЦЭМ!$D$10+'СЕТ СН'!$H$6-'СЕТ СН'!$H$19</f>
        <v>1026.7302223199999</v>
      </c>
      <c r="X98" s="35">
        <f>SUMIFS(СВЦЭМ!$C$34:$C$777,СВЦЭМ!$A$34:$A$777,$A98,СВЦЭМ!$B$34:$B$777,X$83)+'СЕТ СН'!$H$9+СВЦЭМ!$D$10+'СЕТ СН'!$H$6-'СЕТ СН'!$H$19</f>
        <v>1061.52961637</v>
      </c>
      <c r="Y98" s="35">
        <f>SUMIFS(СВЦЭМ!$C$34:$C$777,СВЦЭМ!$A$34:$A$777,$A98,СВЦЭМ!$B$34:$B$777,Y$83)+'СЕТ СН'!$H$9+СВЦЭМ!$D$10+'СЕТ СН'!$H$6-'СЕТ СН'!$H$19</f>
        <v>1137.23863519</v>
      </c>
    </row>
    <row r="99" spans="1:25" ht="15.75" x14ac:dyDescent="0.2">
      <c r="A99" s="34">
        <f t="shared" si="2"/>
        <v>42871</v>
      </c>
      <c r="B99" s="35">
        <f>SUMIFS(СВЦЭМ!$C$34:$C$777,СВЦЭМ!$A$34:$A$777,$A99,СВЦЭМ!$B$34:$B$777,B$83)+'СЕТ СН'!$H$9+СВЦЭМ!$D$10+'СЕТ СН'!$H$6-'СЕТ СН'!$H$19</f>
        <v>1128.24335238</v>
      </c>
      <c r="C99" s="35">
        <f>SUMIFS(СВЦЭМ!$C$34:$C$777,СВЦЭМ!$A$34:$A$777,$A99,СВЦЭМ!$B$34:$B$777,C$83)+'СЕТ СН'!$H$9+СВЦЭМ!$D$10+'СЕТ СН'!$H$6-'СЕТ СН'!$H$19</f>
        <v>1184.5683171800001</v>
      </c>
      <c r="D99" s="35">
        <f>SUMIFS(СВЦЭМ!$C$34:$C$777,СВЦЭМ!$A$34:$A$777,$A99,СВЦЭМ!$B$34:$B$777,D$83)+'СЕТ СН'!$H$9+СВЦЭМ!$D$10+'СЕТ СН'!$H$6-'СЕТ СН'!$H$19</f>
        <v>1222.0443475500001</v>
      </c>
      <c r="E99" s="35">
        <f>SUMIFS(СВЦЭМ!$C$34:$C$777,СВЦЭМ!$A$34:$A$777,$A99,СВЦЭМ!$B$34:$B$777,E$83)+'СЕТ СН'!$H$9+СВЦЭМ!$D$10+'СЕТ СН'!$H$6-'СЕТ СН'!$H$19</f>
        <v>1239.40730429</v>
      </c>
      <c r="F99" s="35">
        <f>SUMIFS(СВЦЭМ!$C$34:$C$777,СВЦЭМ!$A$34:$A$777,$A99,СВЦЭМ!$B$34:$B$777,F$83)+'СЕТ СН'!$H$9+СВЦЭМ!$D$10+'СЕТ СН'!$H$6-'СЕТ СН'!$H$19</f>
        <v>1240.9978363999999</v>
      </c>
      <c r="G99" s="35">
        <f>SUMIFS(СВЦЭМ!$C$34:$C$777,СВЦЭМ!$A$34:$A$777,$A99,СВЦЭМ!$B$34:$B$777,G$83)+'СЕТ СН'!$H$9+СВЦЭМ!$D$10+'СЕТ СН'!$H$6-'СЕТ СН'!$H$19</f>
        <v>1225.4773198299999</v>
      </c>
      <c r="H99" s="35">
        <f>SUMIFS(СВЦЭМ!$C$34:$C$777,СВЦЭМ!$A$34:$A$777,$A99,СВЦЭМ!$B$34:$B$777,H$83)+'СЕТ СН'!$H$9+СВЦЭМ!$D$10+'СЕТ СН'!$H$6-'СЕТ СН'!$H$19</f>
        <v>1151.8853838300001</v>
      </c>
      <c r="I99" s="35">
        <f>SUMIFS(СВЦЭМ!$C$34:$C$777,СВЦЭМ!$A$34:$A$777,$A99,СВЦЭМ!$B$34:$B$777,I$83)+'СЕТ СН'!$H$9+СВЦЭМ!$D$10+'СЕТ СН'!$H$6-'СЕТ СН'!$H$19</f>
        <v>1084.67866314</v>
      </c>
      <c r="J99" s="35">
        <f>SUMIFS(СВЦЭМ!$C$34:$C$777,СВЦЭМ!$A$34:$A$777,$A99,СВЦЭМ!$B$34:$B$777,J$83)+'СЕТ СН'!$H$9+СВЦЭМ!$D$10+'СЕТ СН'!$H$6-'СЕТ СН'!$H$19</f>
        <v>1051.32052699</v>
      </c>
      <c r="K99" s="35">
        <f>SUMIFS(СВЦЭМ!$C$34:$C$777,СВЦЭМ!$A$34:$A$777,$A99,СВЦЭМ!$B$34:$B$777,K$83)+'СЕТ СН'!$H$9+СВЦЭМ!$D$10+'СЕТ СН'!$H$6-'СЕТ СН'!$H$19</f>
        <v>1020.9748629800001</v>
      </c>
      <c r="L99" s="35">
        <f>SUMIFS(СВЦЭМ!$C$34:$C$777,СВЦЭМ!$A$34:$A$777,$A99,СВЦЭМ!$B$34:$B$777,L$83)+'СЕТ СН'!$H$9+СВЦЭМ!$D$10+'СЕТ СН'!$H$6-'СЕТ СН'!$H$19</f>
        <v>1016.0590252500001</v>
      </c>
      <c r="M99" s="35">
        <f>SUMIFS(СВЦЭМ!$C$34:$C$777,СВЦЭМ!$A$34:$A$777,$A99,СВЦЭМ!$B$34:$B$777,M$83)+'СЕТ СН'!$H$9+СВЦЭМ!$D$10+'СЕТ СН'!$H$6-'СЕТ СН'!$H$19</f>
        <v>1029.7087399500001</v>
      </c>
      <c r="N99" s="35">
        <f>SUMIFS(СВЦЭМ!$C$34:$C$777,СВЦЭМ!$A$34:$A$777,$A99,СВЦЭМ!$B$34:$B$777,N$83)+'СЕТ СН'!$H$9+СВЦЭМ!$D$10+'СЕТ СН'!$H$6-'СЕТ СН'!$H$19</f>
        <v>1048.3217173499997</v>
      </c>
      <c r="O99" s="35">
        <f>SUMIFS(СВЦЭМ!$C$34:$C$777,СВЦЭМ!$A$34:$A$777,$A99,СВЦЭМ!$B$34:$B$777,O$83)+'СЕТ СН'!$H$9+СВЦЭМ!$D$10+'СЕТ СН'!$H$6-'СЕТ СН'!$H$19</f>
        <v>1054.7972967599999</v>
      </c>
      <c r="P99" s="35">
        <f>SUMIFS(СВЦЭМ!$C$34:$C$777,СВЦЭМ!$A$34:$A$777,$A99,СВЦЭМ!$B$34:$B$777,P$83)+'СЕТ СН'!$H$9+СВЦЭМ!$D$10+'СЕТ СН'!$H$6-'СЕТ СН'!$H$19</f>
        <v>1062.9071491300001</v>
      </c>
      <c r="Q99" s="35">
        <f>SUMIFS(СВЦЭМ!$C$34:$C$777,СВЦЭМ!$A$34:$A$777,$A99,СВЦЭМ!$B$34:$B$777,Q$83)+'СЕТ СН'!$H$9+СВЦЭМ!$D$10+'СЕТ СН'!$H$6-'СЕТ СН'!$H$19</f>
        <v>1063.5000820400001</v>
      </c>
      <c r="R99" s="35">
        <f>SUMIFS(СВЦЭМ!$C$34:$C$777,СВЦЭМ!$A$34:$A$777,$A99,СВЦЭМ!$B$34:$B$777,R$83)+'СЕТ СН'!$H$9+СВЦЭМ!$D$10+'СЕТ СН'!$H$6-'СЕТ СН'!$H$19</f>
        <v>1068.4403889499999</v>
      </c>
      <c r="S99" s="35">
        <f>SUMIFS(СВЦЭМ!$C$34:$C$777,СВЦЭМ!$A$34:$A$777,$A99,СВЦЭМ!$B$34:$B$777,S$83)+'СЕТ СН'!$H$9+СВЦЭМ!$D$10+'СЕТ СН'!$H$6-'СЕТ СН'!$H$19</f>
        <v>1061.5638086700001</v>
      </c>
      <c r="T99" s="35">
        <f>SUMIFS(СВЦЭМ!$C$34:$C$777,СВЦЭМ!$A$34:$A$777,$A99,СВЦЭМ!$B$34:$B$777,T$83)+'СЕТ СН'!$H$9+СВЦЭМ!$D$10+'СЕТ СН'!$H$6-'СЕТ СН'!$H$19</f>
        <v>1040.7386079100002</v>
      </c>
      <c r="U99" s="35">
        <f>SUMIFS(СВЦЭМ!$C$34:$C$777,СВЦЭМ!$A$34:$A$777,$A99,СВЦЭМ!$B$34:$B$777,U$83)+'СЕТ СН'!$H$9+СВЦЭМ!$D$10+'СЕТ СН'!$H$6-'СЕТ СН'!$H$19</f>
        <v>1024.8117571299999</v>
      </c>
      <c r="V99" s="35">
        <f>SUMIFS(СВЦЭМ!$C$34:$C$777,СВЦЭМ!$A$34:$A$777,$A99,СВЦЭМ!$B$34:$B$777,V$83)+'СЕТ СН'!$H$9+СВЦЭМ!$D$10+'СЕТ СН'!$H$6-'СЕТ СН'!$H$19</f>
        <v>1000.3149437299999</v>
      </c>
      <c r="W99" s="35">
        <f>SUMIFS(СВЦЭМ!$C$34:$C$777,СВЦЭМ!$A$34:$A$777,$A99,СВЦЭМ!$B$34:$B$777,W$83)+'СЕТ СН'!$H$9+СВЦЭМ!$D$10+'СЕТ СН'!$H$6-'СЕТ СН'!$H$19</f>
        <v>1010.7992084800001</v>
      </c>
      <c r="X99" s="35">
        <f>SUMIFS(СВЦЭМ!$C$34:$C$777,СВЦЭМ!$A$34:$A$777,$A99,СВЦЭМ!$B$34:$B$777,X$83)+'СЕТ СН'!$H$9+СВЦЭМ!$D$10+'СЕТ СН'!$H$6-'СЕТ СН'!$H$19</f>
        <v>1007.6951849000002</v>
      </c>
      <c r="Y99" s="35">
        <f>SUMIFS(СВЦЭМ!$C$34:$C$777,СВЦЭМ!$A$34:$A$777,$A99,СВЦЭМ!$B$34:$B$777,Y$83)+'СЕТ СН'!$H$9+СВЦЭМ!$D$10+'СЕТ СН'!$H$6-'СЕТ СН'!$H$19</f>
        <v>1071.2360121900001</v>
      </c>
    </row>
    <row r="100" spans="1:25" ht="15.75" x14ac:dyDescent="0.2">
      <c r="A100" s="34">
        <f t="shared" si="2"/>
        <v>42872</v>
      </c>
      <c r="B100" s="35">
        <f>SUMIFS(СВЦЭМ!$C$34:$C$777,СВЦЭМ!$A$34:$A$777,$A100,СВЦЭМ!$B$34:$B$777,B$83)+'СЕТ СН'!$H$9+СВЦЭМ!$D$10+'СЕТ СН'!$H$6-'СЕТ СН'!$H$19</f>
        <v>1125.4343144899999</v>
      </c>
      <c r="C100" s="35">
        <f>SUMIFS(СВЦЭМ!$C$34:$C$777,СВЦЭМ!$A$34:$A$777,$A100,СВЦЭМ!$B$34:$B$777,C$83)+'СЕТ СН'!$H$9+СВЦЭМ!$D$10+'СЕТ СН'!$H$6-'СЕТ СН'!$H$19</f>
        <v>1183.7431049799998</v>
      </c>
      <c r="D100" s="35">
        <f>SUMIFS(СВЦЭМ!$C$34:$C$777,СВЦЭМ!$A$34:$A$777,$A100,СВЦЭМ!$B$34:$B$777,D$83)+'СЕТ СН'!$H$9+СВЦЭМ!$D$10+'СЕТ СН'!$H$6-'СЕТ СН'!$H$19</f>
        <v>1204.98597982</v>
      </c>
      <c r="E100" s="35">
        <f>SUMIFS(СВЦЭМ!$C$34:$C$777,СВЦЭМ!$A$34:$A$777,$A100,СВЦЭМ!$B$34:$B$777,E$83)+'СЕТ СН'!$H$9+СВЦЭМ!$D$10+'СЕТ СН'!$H$6-'СЕТ СН'!$H$19</f>
        <v>1204.2696922999999</v>
      </c>
      <c r="F100" s="35">
        <f>SUMIFS(СВЦЭМ!$C$34:$C$777,СВЦЭМ!$A$34:$A$777,$A100,СВЦЭМ!$B$34:$B$777,F$83)+'СЕТ СН'!$H$9+СВЦЭМ!$D$10+'СЕТ СН'!$H$6-'СЕТ СН'!$H$19</f>
        <v>1207.7860207499998</v>
      </c>
      <c r="G100" s="35">
        <f>SUMIFS(СВЦЭМ!$C$34:$C$777,СВЦЭМ!$A$34:$A$777,$A100,СВЦЭМ!$B$34:$B$777,G$83)+'СЕТ СН'!$H$9+СВЦЭМ!$D$10+'СЕТ СН'!$H$6-'СЕТ СН'!$H$19</f>
        <v>1209.6457712900001</v>
      </c>
      <c r="H100" s="35">
        <f>SUMIFS(СВЦЭМ!$C$34:$C$777,СВЦЭМ!$A$34:$A$777,$A100,СВЦЭМ!$B$34:$B$777,H$83)+'СЕТ СН'!$H$9+СВЦЭМ!$D$10+'СЕТ СН'!$H$6-'СЕТ СН'!$H$19</f>
        <v>1154.6519627799998</v>
      </c>
      <c r="I100" s="35">
        <f>SUMIFS(СВЦЭМ!$C$34:$C$777,СВЦЭМ!$A$34:$A$777,$A100,СВЦЭМ!$B$34:$B$777,I$83)+'СЕТ СН'!$H$9+СВЦЭМ!$D$10+'СЕТ СН'!$H$6-'СЕТ СН'!$H$19</f>
        <v>1075.7024979899998</v>
      </c>
      <c r="J100" s="35">
        <f>SUMIFS(СВЦЭМ!$C$34:$C$777,СВЦЭМ!$A$34:$A$777,$A100,СВЦЭМ!$B$34:$B$777,J$83)+'СЕТ СН'!$H$9+СВЦЭМ!$D$10+'СЕТ СН'!$H$6-'СЕТ СН'!$H$19</f>
        <v>1040.6214045400002</v>
      </c>
      <c r="K100" s="35">
        <f>SUMIFS(СВЦЭМ!$C$34:$C$777,СВЦЭМ!$A$34:$A$777,$A100,СВЦЭМ!$B$34:$B$777,K$83)+'СЕТ СН'!$H$9+СВЦЭМ!$D$10+'СЕТ СН'!$H$6-'СЕТ СН'!$H$19</f>
        <v>1029.67087266</v>
      </c>
      <c r="L100" s="35">
        <f>SUMIFS(СВЦЭМ!$C$34:$C$777,СВЦЭМ!$A$34:$A$777,$A100,СВЦЭМ!$B$34:$B$777,L$83)+'СЕТ СН'!$H$9+СВЦЭМ!$D$10+'СЕТ СН'!$H$6-'СЕТ СН'!$H$19</f>
        <v>1014.0238528499999</v>
      </c>
      <c r="M100" s="35">
        <f>SUMIFS(СВЦЭМ!$C$34:$C$777,СВЦЭМ!$A$34:$A$777,$A100,СВЦЭМ!$B$34:$B$777,M$83)+'СЕТ СН'!$H$9+СВЦЭМ!$D$10+'СЕТ СН'!$H$6-'СЕТ СН'!$H$19</f>
        <v>1014.82433823</v>
      </c>
      <c r="N100" s="35">
        <f>SUMIFS(СВЦЭМ!$C$34:$C$777,СВЦЭМ!$A$34:$A$777,$A100,СВЦЭМ!$B$34:$B$777,N$83)+'СЕТ СН'!$H$9+СВЦЭМ!$D$10+'СЕТ СН'!$H$6-'СЕТ СН'!$H$19</f>
        <v>1014.48361589</v>
      </c>
      <c r="O100" s="35">
        <f>SUMIFS(СВЦЭМ!$C$34:$C$777,СВЦЭМ!$A$34:$A$777,$A100,СВЦЭМ!$B$34:$B$777,O$83)+'СЕТ СН'!$H$9+СВЦЭМ!$D$10+'СЕТ СН'!$H$6-'СЕТ СН'!$H$19</f>
        <v>1014.5798420800002</v>
      </c>
      <c r="P100" s="35">
        <f>SUMIFS(СВЦЭМ!$C$34:$C$777,СВЦЭМ!$A$34:$A$777,$A100,СВЦЭМ!$B$34:$B$777,P$83)+'СЕТ СН'!$H$9+СВЦЭМ!$D$10+'СЕТ СН'!$H$6-'СЕТ СН'!$H$19</f>
        <v>1027.11913144</v>
      </c>
      <c r="Q100" s="35">
        <f>SUMIFS(СВЦЭМ!$C$34:$C$777,СВЦЭМ!$A$34:$A$777,$A100,СВЦЭМ!$B$34:$B$777,Q$83)+'СЕТ СН'!$H$9+СВЦЭМ!$D$10+'СЕТ СН'!$H$6-'СЕТ СН'!$H$19</f>
        <v>1037.0805201399999</v>
      </c>
      <c r="R100" s="35">
        <f>SUMIFS(СВЦЭМ!$C$34:$C$777,СВЦЭМ!$A$34:$A$777,$A100,СВЦЭМ!$B$34:$B$777,R$83)+'СЕТ СН'!$H$9+СВЦЭМ!$D$10+'СЕТ СН'!$H$6-'СЕТ СН'!$H$19</f>
        <v>1048.3728768299998</v>
      </c>
      <c r="S100" s="35">
        <f>SUMIFS(СВЦЭМ!$C$34:$C$777,СВЦЭМ!$A$34:$A$777,$A100,СВЦЭМ!$B$34:$B$777,S$83)+'СЕТ СН'!$H$9+СВЦЭМ!$D$10+'СЕТ СН'!$H$6-'СЕТ СН'!$H$19</f>
        <v>1033.9170185100002</v>
      </c>
      <c r="T100" s="35">
        <f>SUMIFS(СВЦЭМ!$C$34:$C$777,СВЦЭМ!$A$34:$A$777,$A100,СВЦЭМ!$B$34:$B$777,T$83)+'СЕТ СН'!$H$9+СВЦЭМ!$D$10+'СЕТ СН'!$H$6-'СЕТ СН'!$H$19</f>
        <v>1029.37836406</v>
      </c>
      <c r="U100" s="35">
        <f>SUMIFS(СВЦЭМ!$C$34:$C$777,СВЦЭМ!$A$34:$A$777,$A100,СВЦЭМ!$B$34:$B$777,U$83)+'СЕТ СН'!$H$9+СВЦЭМ!$D$10+'СЕТ СН'!$H$6-'СЕТ СН'!$H$19</f>
        <v>1013.63041722</v>
      </c>
      <c r="V100" s="35">
        <f>SUMIFS(СВЦЭМ!$C$34:$C$777,СВЦЭМ!$A$34:$A$777,$A100,СВЦЭМ!$B$34:$B$777,V$83)+'СЕТ СН'!$H$9+СВЦЭМ!$D$10+'СЕТ СН'!$H$6-'СЕТ СН'!$H$19</f>
        <v>985.23976704000006</v>
      </c>
      <c r="W100" s="35">
        <f>SUMIFS(СВЦЭМ!$C$34:$C$777,СВЦЭМ!$A$34:$A$777,$A100,СВЦЭМ!$B$34:$B$777,W$83)+'СЕТ СН'!$H$9+СВЦЭМ!$D$10+'СЕТ СН'!$H$6-'СЕТ СН'!$H$19</f>
        <v>967.02544353000008</v>
      </c>
      <c r="X100" s="35">
        <f>SUMIFS(СВЦЭМ!$C$34:$C$777,СВЦЭМ!$A$34:$A$777,$A100,СВЦЭМ!$B$34:$B$777,X$83)+'СЕТ СН'!$H$9+СВЦЭМ!$D$10+'СЕТ СН'!$H$6-'СЕТ СН'!$H$19</f>
        <v>994.86890601999994</v>
      </c>
      <c r="Y100" s="35">
        <f>SUMIFS(СВЦЭМ!$C$34:$C$777,СВЦЭМ!$A$34:$A$777,$A100,СВЦЭМ!$B$34:$B$777,Y$83)+'СЕТ СН'!$H$9+СВЦЭМ!$D$10+'СЕТ СН'!$H$6-'СЕТ СН'!$H$19</f>
        <v>1046.8068683299998</v>
      </c>
    </row>
    <row r="101" spans="1:25" ht="15.75" x14ac:dyDescent="0.2">
      <c r="A101" s="34">
        <f t="shared" si="2"/>
        <v>42873</v>
      </c>
      <c r="B101" s="35">
        <f>SUMIFS(СВЦЭМ!$C$34:$C$777,СВЦЭМ!$A$34:$A$777,$A101,СВЦЭМ!$B$34:$B$777,B$83)+'СЕТ СН'!$H$9+СВЦЭМ!$D$10+'СЕТ СН'!$H$6-'СЕТ СН'!$H$19</f>
        <v>1112.8059213900001</v>
      </c>
      <c r="C101" s="35">
        <f>SUMIFS(СВЦЭМ!$C$34:$C$777,СВЦЭМ!$A$34:$A$777,$A101,СВЦЭМ!$B$34:$B$777,C$83)+'СЕТ СН'!$H$9+СВЦЭМ!$D$10+'СЕТ СН'!$H$6-'СЕТ СН'!$H$19</f>
        <v>1167.5742135</v>
      </c>
      <c r="D101" s="35">
        <f>SUMIFS(СВЦЭМ!$C$34:$C$777,СВЦЭМ!$A$34:$A$777,$A101,СВЦЭМ!$B$34:$B$777,D$83)+'СЕТ СН'!$H$9+СВЦЭМ!$D$10+'СЕТ СН'!$H$6-'СЕТ СН'!$H$19</f>
        <v>1209.13241423</v>
      </c>
      <c r="E101" s="35">
        <f>SUMIFS(СВЦЭМ!$C$34:$C$777,СВЦЭМ!$A$34:$A$777,$A101,СВЦЭМ!$B$34:$B$777,E$83)+'СЕТ СН'!$H$9+СВЦЭМ!$D$10+'СЕТ СН'!$H$6-'СЕТ СН'!$H$19</f>
        <v>1227.0985324899998</v>
      </c>
      <c r="F101" s="35">
        <f>SUMIFS(СВЦЭМ!$C$34:$C$777,СВЦЭМ!$A$34:$A$777,$A101,СВЦЭМ!$B$34:$B$777,F$83)+'СЕТ СН'!$H$9+СВЦЭМ!$D$10+'СЕТ СН'!$H$6-'СЕТ СН'!$H$19</f>
        <v>1223.4109839299999</v>
      </c>
      <c r="G101" s="35">
        <f>SUMIFS(СВЦЭМ!$C$34:$C$777,СВЦЭМ!$A$34:$A$777,$A101,СВЦЭМ!$B$34:$B$777,G$83)+'СЕТ СН'!$H$9+СВЦЭМ!$D$10+'СЕТ СН'!$H$6-'СЕТ СН'!$H$19</f>
        <v>1208.4924129999999</v>
      </c>
      <c r="H101" s="35">
        <f>SUMIFS(СВЦЭМ!$C$34:$C$777,СВЦЭМ!$A$34:$A$777,$A101,СВЦЭМ!$B$34:$B$777,H$83)+'СЕТ СН'!$H$9+СВЦЭМ!$D$10+'СЕТ СН'!$H$6-'СЕТ СН'!$H$19</f>
        <v>1130.6428271199998</v>
      </c>
      <c r="I101" s="35">
        <f>SUMIFS(СВЦЭМ!$C$34:$C$777,СВЦЭМ!$A$34:$A$777,$A101,СВЦЭМ!$B$34:$B$777,I$83)+'СЕТ СН'!$H$9+СВЦЭМ!$D$10+'СЕТ СН'!$H$6-'СЕТ СН'!$H$19</f>
        <v>1068.9580547199998</v>
      </c>
      <c r="J101" s="35">
        <f>SUMIFS(СВЦЭМ!$C$34:$C$777,СВЦЭМ!$A$34:$A$777,$A101,СВЦЭМ!$B$34:$B$777,J$83)+'СЕТ СН'!$H$9+СВЦЭМ!$D$10+'СЕТ СН'!$H$6-'СЕТ СН'!$H$19</f>
        <v>1031.7471918000001</v>
      </c>
      <c r="K101" s="35">
        <f>SUMIFS(СВЦЭМ!$C$34:$C$777,СВЦЭМ!$A$34:$A$777,$A101,СВЦЭМ!$B$34:$B$777,K$83)+'СЕТ СН'!$H$9+СВЦЭМ!$D$10+'СЕТ СН'!$H$6-'СЕТ СН'!$H$19</f>
        <v>1004.6858927100002</v>
      </c>
      <c r="L101" s="35">
        <f>SUMIFS(СВЦЭМ!$C$34:$C$777,СВЦЭМ!$A$34:$A$777,$A101,СВЦЭМ!$B$34:$B$777,L$83)+'СЕТ СН'!$H$9+СВЦЭМ!$D$10+'СЕТ СН'!$H$6-'СЕТ СН'!$H$19</f>
        <v>1004.2266969</v>
      </c>
      <c r="M101" s="35">
        <f>SUMIFS(СВЦЭМ!$C$34:$C$777,СВЦЭМ!$A$34:$A$777,$A101,СВЦЭМ!$B$34:$B$777,M$83)+'СЕТ СН'!$H$9+СВЦЭМ!$D$10+'СЕТ СН'!$H$6-'СЕТ СН'!$H$19</f>
        <v>1023.4642411</v>
      </c>
      <c r="N101" s="35">
        <f>SUMIFS(СВЦЭМ!$C$34:$C$777,СВЦЭМ!$A$34:$A$777,$A101,СВЦЭМ!$B$34:$B$777,N$83)+'СЕТ СН'!$H$9+СВЦЭМ!$D$10+'СЕТ СН'!$H$6-'СЕТ СН'!$H$19</f>
        <v>1032.3453238299999</v>
      </c>
      <c r="O101" s="35">
        <f>SUMIFS(СВЦЭМ!$C$34:$C$777,СВЦЭМ!$A$34:$A$777,$A101,СВЦЭМ!$B$34:$B$777,O$83)+'СЕТ СН'!$H$9+СВЦЭМ!$D$10+'СЕТ СН'!$H$6-'СЕТ СН'!$H$19</f>
        <v>1033.6862005</v>
      </c>
      <c r="P101" s="35">
        <f>SUMIFS(СВЦЭМ!$C$34:$C$777,СВЦЭМ!$A$34:$A$777,$A101,СВЦЭМ!$B$34:$B$777,P$83)+'СЕТ СН'!$H$9+СВЦЭМ!$D$10+'СЕТ СН'!$H$6-'СЕТ СН'!$H$19</f>
        <v>1047.3000075700002</v>
      </c>
      <c r="Q101" s="35">
        <f>SUMIFS(СВЦЭМ!$C$34:$C$777,СВЦЭМ!$A$34:$A$777,$A101,СВЦЭМ!$B$34:$B$777,Q$83)+'СЕТ СН'!$H$9+СВЦЭМ!$D$10+'СЕТ СН'!$H$6-'СЕТ СН'!$H$19</f>
        <v>1061.25786242</v>
      </c>
      <c r="R101" s="35">
        <f>SUMIFS(СВЦЭМ!$C$34:$C$777,СВЦЭМ!$A$34:$A$777,$A101,СВЦЭМ!$B$34:$B$777,R$83)+'СЕТ СН'!$H$9+СВЦЭМ!$D$10+'СЕТ СН'!$H$6-'СЕТ СН'!$H$19</f>
        <v>1072.1721926800001</v>
      </c>
      <c r="S101" s="35">
        <f>SUMIFS(СВЦЭМ!$C$34:$C$777,СВЦЭМ!$A$34:$A$777,$A101,СВЦЭМ!$B$34:$B$777,S$83)+'СЕТ СН'!$H$9+СВЦЭМ!$D$10+'СЕТ СН'!$H$6-'СЕТ СН'!$H$19</f>
        <v>1057.85455035</v>
      </c>
      <c r="T101" s="35">
        <f>SUMIFS(СВЦЭМ!$C$34:$C$777,СВЦЭМ!$A$34:$A$777,$A101,СВЦЭМ!$B$34:$B$777,T$83)+'СЕТ СН'!$H$9+СВЦЭМ!$D$10+'СЕТ СН'!$H$6-'СЕТ СН'!$H$19</f>
        <v>1040.9816906699998</v>
      </c>
      <c r="U101" s="35">
        <f>SUMIFS(СВЦЭМ!$C$34:$C$777,СВЦЭМ!$A$34:$A$777,$A101,СВЦЭМ!$B$34:$B$777,U$83)+'СЕТ СН'!$H$9+СВЦЭМ!$D$10+'СЕТ СН'!$H$6-'СЕТ СН'!$H$19</f>
        <v>1022.53784133</v>
      </c>
      <c r="V101" s="35">
        <f>SUMIFS(СВЦЭМ!$C$34:$C$777,СВЦЭМ!$A$34:$A$777,$A101,СВЦЭМ!$B$34:$B$777,V$83)+'СЕТ СН'!$H$9+СВЦЭМ!$D$10+'СЕТ СН'!$H$6-'СЕТ СН'!$H$19</f>
        <v>991.86323600000014</v>
      </c>
      <c r="W101" s="35">
        <f>SUMIFS(СВЦЭМ!$C$34:$C$777,СВЦЭМ!$A$34:$A$777,$A101,СВЦЭМ!$B$34:$B$777,W$83)+'СЕТ СН'!$H$9+СВЦЭМ!$D$10+'СЕТ СН'!$H$6-'СЕТ СН'!$H$19</f>
        <v>956.31575545999999</v>
      </c>
      <c r="X101" s="35">
        <f>SUMIFS(СВЦЭМ!$C$34:$C$777,СВЦЭМ!$A$34:$A$777,$A101,СВЦЭМ!$B$34:$B$777,X$83)+'СЕТ СН'!$H$9+СВЦЭМ!$D$10+'СЕТ СН'!$H$6-'СЕТ СН'!$H$19</f>
        <v>985.73058062000018</v>
      </c>
      <c r="Y101" s="35">
        <f>SUMIFS(СВЦЭМ!$C$34:$C$777,СВЦЭМ!$A$34:$A$777,$A101,СВЦЭМ!$B$34:$B$777,Y$83)+'СЕТ СН'!$H$9+СВЦЭМ!$D$10+'СЕТ СН'!$H$6-'СЕТ СН'!$H$19</f>
        <v>1046.0225322699998</v>
      </c>
    </row>
    <row r="102" spans="1:25" ht="15.75" x14ac:dyDescent="0.2">
      <c r="A102" s="34">
        <f t="shared" si="2"/>
        <v>42874</v>
      </c>
      <c r="B102" s="35">
        <f>SUMIFS(СВЦЭМ!$C$34:$C$777,СВЦЭМ!$A$34:$A$777,$A102,СВЦЭМ!$B$34:$B$777,B$83)+'СЕТ СН'!$H$9+СВЦЭМ!$D$10+'СЕТ СН'!$H$6-'СЕТ СН'!$H$19</f>
        <v>1132.6954936500001</v>
      </c>
      <c r="C102" s="35">
        <f>SUMIFS(СВЦЭМ!$C$34:$C$777,СВЦЭМ!$A$34:$A$777,$A102,СВЦЭМ!$B$34:$B$777,C$83)+'СЕТ СН'!$H$9+СВЦЭМ!$D$10+'СЕТ СН'!$H$6-'СЕТ СН'!$H$19</f>
        <v>1175.3944880999998</v>
      </c>
      <c r="D102" s="35">
        <f>SUMIFS(СВЦЭМ!$C$34:$C$777,СВЦЭМ!$A$34:$A$777,$A102,СВЦЭМ!$B$34:$B$777,D$83)+'СЕТ СН'!$H$9+СВЦЭМ!$D$10+'СЕТ СН'!$H$6-'СЕТ СН'!$H$19</f>
        <v>1213.72206203</v>
      </c>
      <c r="E102" s="35">
        <f>SUMIFS(СВЦЭМ!$C$34:$C$777,СВЦЭМ!$A$34:$A$777,$A102,СВЦЭМ!$B$34:$B$777,E$83)+'СЕТ СН'!$H$9+СВЦЭМ!$D$10+'СЕТ СН'!$H$6-'СЕТ СН'!$H$19</f>
        <v>1224.4561324699998</v>
      </c>
      <c r="F102" s="35">
        <f>SUMIFS(СВЦЭМ!$C$34:$C$777,СВЦЭМ!$A$34:$A$777,$A102,СВЦЭМ!$B$34:$B$777,F$83)+'СЕТ СН'!$H$9+СВЦЭМ!$D$10+'СЕТ СН'!$H$6-'СЕТ СН'!$H$19</f>
        <v>1228.1425267199998</v>
      </c>
      <c r="G102" s="35">
        <f>SUMIFS(СВЦЭМ!$C$34:$C$777,СВЦЭМ!$A$34:$A$777,$A102,СВЦЭМ!$B$34:$B$777,G$83)+'СЕТ СН'!$H$9+СВЦЭМ!$D$10+'СЕТ СН'!$H$6-'СЕТ СН'!$H$19</f>
        <v>1217.6301466899999</v>
      </c>
      <c r="H102" s="35">
        <f>SUMIFS(СВЦЭМ!$C$34:$C$777,СВЦЭМ!$A$34:$A$777,$A102,СВЦЭМ!$B$34:$B$777,H$83)+'СЕТ СН'!$H$9+СВЦЭМ!$D$10+'СЕТ СН'!$H$6-'СЕТ СН'!$H$19</f>
        <v>1140.4859608500001</v>
      </c>
      <c r="I102" s="35">
        <f>SUMIFS(СВЦЭМ!$C$34:$C$777,СВЦЭМ!$A$34:$A$777,$A102,СВЦЭМ!$B$34:$B$777,I$83)+'СЕТ СН'!$H$9+СВЦЭМ!$D$10+'СЕТ СН'!$H$6-'СЕТ СН'!$H$19</f>
        <v>1071.2431777799998</v>
      </c>
      <c r="J102" s="35">
        <f>SUMIFS(СВЦЭМ!$C$34:$C$777,СВЦЭМ!$A$34:$A$777,$A102,СВЦЭМ!$B$34:$B$777,J$83)+'СЕТ СН'!$H$9+СВЦЭМ!$D$10+'СЕТ СН'!$H$6-'СЕТ СН'!$H$19</f>
        <v>1049.93037628</v>
      </c>
      <c r="K102" s="35">
        <f>SUMIFS(СВЦЭМ!$C$34:$C$777,СВЦЭМ!$A$34:$A$777,$A102,СВЦЭМ!$B$34:$B$777,K$83)+'СЕТ СН'!$H$9+СВЦЭМ!$D$10+'СЕТ СН'!$H$6-'СЕТ СН'!$H$19</f>
        <v>1032.6826065099999</v>
      </c>
      <c r="L102" s="35">
        <f>SUMIFS(СВЦЭМ!$C$34:$C$777,СВЦЭМ!$A$34:$A$777,$A102,СВЦЭМ!$B$34:$B$777,L$83)+'СЕТ СН'!$H$9+СВЦЭМ!$D$10+'СЕТ СН'!$H$6-'СЕТ СН'!$H$19</f>
        <v>1029.0181514199999</v>
      </c>
      <c r="M102" s="35">
        <f>SUMIFS(СВЦЭМ!$C$34:$C$777,СВЦЭМ!$A$34:$A$777,$A102,СВЦЭМ!$B$34:$B$777,M$83)+'СЕТ СН'!$H$9+СВЦЭМ!$D$10+'СЕТ СН'!$H$6-'СЕТ СН'!$H$19</f>
        <v>1030.9670743000001</v>
      </c>
      <c r="N102" s="35">
        <f>SUMIFS(СВЦЭМ!$C$34:$C$777,СВЦЭМ!$A$34:$A$777,$A102,СВЦЭМ!$B$34:$B$777,N$83)+'СЕТ СН'!$H$9+СВЦЭМ!$D$10+'СЕТ СН'!$H$6-'СЕТ СН'!$H$19</f>
        <v>1049.4159071399999</v>
      </c>
      <c r="O102" s="35">
        <f>SUMIFS(СВЦЭМ!$C$34:$C$777,СВЦЭМ!$A$34:$A$777,$A102,СВЦЭМ!$B$34:$B$777,O$83)+'СЕТ СН'!$H$9+СВЦЭМ!$D$10+'СЕТ СН'!$H$6-'СЕТ СН'!$H$19</f>
        <v>1054.1032738200001</v>
      </c>
      <c r="P102" s="35">
        <f>SUMIFS(СВЦЭМ!$C$34:$C$777,СВЦЭМ!$A$34:$A$777,$A102,СВЦЭМ!$B$34:$B$777,P$83)+'СЕТ СН'!$H$9+СВЦЭМ!$D$10+'СЕТ СН'!$H$6-'СЕТ СН'!$H$19</f>
        <v>1071.6881922399998</v>
      </c>
      <c r="Q102" s="35">
        <f>SUMIFS(СВЦЭМ!$C$34:$C$777,СВЦЭМ!$A$34:$A$777,$A102,СВЦЭМ!$B$34:$B$777,Q$83)+'СЕТ СН'!$H$9+СВЦЭМ!$D$10+'СЕТ СН'!$H$6-'СЕТ СН'!$H$19</f>
        <v>1070.4740399100001</v>
      </c>
      <c r="R102" s="35">
        <f>SUMIFS(СВЦЭМ!$C$34:$C$777,СВЦЭМ!$A$34:$A$777,$A102,СВЦЭМ!$B$34:$B$777,R$83)+'СЕТ СН'!$H$9+СВЦЭМ!$D$10+'СЕТ СН'!$H$6-'СЕТ СН'!$H$19</f>
        <v>1066.7842537500001</v>
      </c>
      <c r="S102" s="35">
        <f>SUMIFS(СВЦЭМ!$C$34:$C$777,СВЦЭМ!$A$34:$A$777,$A102,СВЦЭМ!$B$34:$B$777,S$83)+'СЕТ СН'!$H$9+СВЦЭМ!$D$10+'СЕТ СН'!$H$6-'СЕТ СН'!$H$19</f>
        <v>1061.30794122</v>
      </c>
      <c r="T102" s="35">
        <f>SUMIFS(СВЦЭМ!$C$34:$C$777,СВЦЭМ!$A$34:$A$777,$A102,СВЦЭМ!$B$34:$B$777,T$83)+'СЕТ СН'!$H$9+СВЦЭМ!$D$10+'СЕТ СН'!$H$6-'СЕТ СН'!$H$19</f>
        <v>1050.4034918900002</v>
      </c>
      <c r="U102" s="35">
        <f>SUMIFS(СВЦЭМ!$C$34:$C$777,СВЦЭМ!$A$34:$A$777,$A102,СВЦЭМ!$B$34:$B$777,U$83)+'СЕТ СН'!$H$9+СВЦЭМ!$D$10+'СЕТ СН'!$H$6-'СЕТ СН'!$H$19</f>
        <v>1041.09805254</v>
      </c>
      <c r="V102" s="35">
        <f>SUMIFS(СВЦЭМ!$C$34:$C$777,СВЦЭМ!$A$34:$A$777,$A102,СВЦЭМ!$B$34:$B$777,V$83)+'СЕТ СН'!$H$9+СВЦЭМ!$D$10+'СЕТ СН'!$H$6-'СЕТ СН'!$H$19</f>
        <v>1019.5301381100001</v>
      </c>
      <c r="W102" s="35">
        <f>SUMIFS(СВЦЭМ!$C$34:$C$777,СВЦЭМ!$A$34:$A$777,$A102,СВЦЭМ!$B$34:$B$777,W$83)+'СЕТ СН'!$H$9+СВЦЭМ!$D$10+'СЕТ СН'!$H$6-'СЕТ СН'!$H$19</f>
        <v>991.30969686000003</v>
      </c>
      <c r="X102" s="35">
        <f>SUMIFS(СВЦЭМ!$C$34:$C$777,СВЦЭМ!$A$34:$A$777,$A102,СВЦЭМ!$B$34:$B$777,X$83)+'СЕТ СН'!$H$9+СВЦЭМ!$D$10+'СЕТ СН'!$H$6-'СЕТ СН'!$H$19</f>
        <v>1013.61440191</v>
      </c>
      <c r="Y102" s="35">
        <f>SUMIFS(СВЦЭМ!$C$34:$C$777,СВЦЭМ!$A$34:$A$777,$A102,СВЦЭМ!$B$34:$B$777,Y$83)+'СЕТ СН'!$H$9+СВЦЭМ!$D$10+'СЕТ СН'!$H$6-'СЕТ СН'!$H$19</f>
        <v>1054.3526438399999</v>
      </c>
    </row>
    <row r="103" spans="1:25" ht="15.75" x14ac:dyDescent="0.2">
      <c r="A103" s="34">
        <f t="shared" si="2"/>
        <v>42875</v>
      </c>
      <c r="B103" s="35">
        <f>SUMIFS(СВЦЭМ!$C$34:$C$777,СВЦЭМ!$A$34:$A$777,$A103,СВЦЭМ!$B$34:$B$777,B$83)+'СЕТ СН'!$H$9+СВЦЭМ!$D$10+'СЕТ СН'!$H$6-'СЕТ СН'!$H$19</f>
        <v>1051.6572069899998</v>
      </c>
      <c r="C103" s="35">
        <f>SUMIFS(СВЦЭМ!$C$34:$C$777,СВЦЭМ!$A$34:$A$777,$A103,СВЦЭМ!$B$34:$B$777,C$83)+'СЕТ СН'!$H$9+СВЦЭМ!$D$10+'СЕТ СН'!$H$6-'СЕТ СН'!$H$19</f>
        <v>1103.4867941299999</v>
      </c>
      <c r="D103" s="35">
        <f>SUMIFS(СВЦЭМ!$C$34:$C$777,СВЦЭМ!$A$34:$A$777,$A103,СВЦЭМ!$B$34:$B$777,D$83)+'СЕТ СН'!$H$9+СВЦЭМ!$D$10+'СЕТ СН'!$H$6-'СЕТ СН'!$H$19</f>
        <v>1138.1636434500001</v>
      </c>
      <c r="E103" s="35">
        <f>SUMIFS(СВЦЭМ!$C$34:$C$777,СВЦЭМ!$A$34:$A$777,$A103,СВЦЭМ!$B$34:$B$777,E$83)+'СЕТ СН'!$H$9+СВЦЭМ!$D$10+'СЕТ СН'!$H$6-'СЕТ СН'!$H$19</f>
        <v>1156.06453474</v>
      </c>
      <c r="F103" s="35">
        <f>SUMIFS(СВЦЭМ!$C$34:$C$777,СВЦЭМ!$A$34:$A$777,$A103,СВЦЭМ!$B$34:$B$777,F$83)+'СЕТ СН'!$H$9+СВЦЭМ!$D$10+'СЕТ СН'!$H$6-'СЕТ СН'!$H$19</f>
        <v>1165.9817456699998</v>
      </c>
      <c r="G103" s="35">
        <f>SUMIFS(СВЦЭМ!$C$34:$C$777,СВЦЭМ!$A$34:$A$777,$A103,СВЦЭМ!$B$34:$B$777,G$83)+'СЕТ СН'!$H$9+СВЦЭМ!$D$10+'СЕТ СН'!$H$6-'СЕТ СН'!$H$19</f>
        <v>1163.86714338</v>
      </c>
      <c r="H103" s="35">
        <f>SUMIFS(СВЦЭМ!$C$34:$C$777,СВЦЭМ!$A$34:$A$777,$A103,СВЦЭМ!$B$34:$B$777,H$83)+'СЕТ СН'!$H$9+СВЦЭМ!$D$10+'СЕТ СН'!$H$6-'СЕТ СН'!$H$19</f>
        <v>1145.5005391999998</v>
      </c>
      <c r="I103" s="35">
        <f>SUMIFS(СВЦЭМ!$C$34:$C$777,СВЦЭМ!$A$34:$A$777,$A103,СВЦЭМ!$B$34:$B$777,I$83)+'СЕТ СН'!$H$9+СВЦЭМ!$D$10+'СЕТ СН'!$H$6-'СЕТ СН'!$H$19</f>
        <v>1118.8036075599998</v>
      </c>
      <c r="J103" s="35">
        <f>SUMIFS(СВЦЭМ!$C$34:$C$777,СВЦЭМ!$A$34:$A$777,$A103,СВЦЭМ!$B$34:$B$777,J$83)+'СЕТ СН'!$H$9+СВЦЭМ!$D$10+'СЕТ СН'!$H$6-'СЕТ СН'!$H$19</f>
        <v>1088.70264185</v>
      </c>
      <c r="K103" s="35">
        <f>SUMIFS(СВЦЭМ!$C$34:$C$777,СВЦЭМ!$A$34:$A$777,$A103,СВЦЭМ!$B$34:$B$777,K$83)+'СЕТ СН'!$H$9+СВЦЭМ!$D$10+'СЕТ СН'!$H$6-'СЕТ СН'!$H$19</f>
        <v>1075.4901209999998</v>
      </c>
      <c r="L103" s="35">
        <f>SUMIFS(СВЦЭМ!$C$34:$C$777,СВЦЭМ!$A$34:$A$777,$A103,СВЦЭМ!$B$34:$B$777,L$83)+'СЕТ СН'!$H$9+СВЦЭМ!$D$10+'СЕТ СН'!$H$6-'СЕТ СН'!$H$19</f>
        <v>1044.1977660399998</v>
      </c>
      <c r="M103" s="35">
        <f>SUMIFS(СВЦЭМ!$C$34:$C$777,СВЦЭМ!$A$34:$A$777,$A103,СВЦЭМ!$B$34:$B$777,M$83)+'СЕТ СН'!$H$9+СВЦЭМ!$D$10+'СЕТ СН'!$H$6-'СЕТ СН'!$H$19</f>
        <v>1014.7064997500001</v>
      </c>
      <c r="N103" s="35">
        <f>SUMIFS(СВЦЭМ!$C$34:$C$777,СВЦЭМ!$A$34:$A$777,$A103,СВЦЭМ!$B$34:$B$777,N$83)+'СЕТ СН'!$H$9+СВЦЭМ!$D$10+'СЕТ СН'!$H$6-'СЕТ СН'!$H$19</f>
        <v>1006.0611990100001</v>
      </c>
      <c r="O103" s="35">
        <f>SUMIFS(СВЦЭМ!$C$34:$C$777,СВЦЭМ!$A$34:$A$777,$A103,СВЦЭМ!$B$34:$B$777,O$83)+'СЕТ СН'!$H$9+СВЦЭМ!$D$10+'СЕТ СН'!$H$6-'СЕТ СН'!$H$19</f>
        <v>1015.97267908</v>
      </c>
      <c r="P103" s="35">
        <f>SUMIFS(СВЦЭМ!$C$34:$C$777,СВЦЭМ!$A$34:$A$777,$A103,СВЦЭМ!$B$34:$B$777,P$83)+'СЕТ СН'!$H$9+СВЦЭМ!$D$10+'СЕТ СН'!$H$6-'СЕТ СН'!$H$19</f>
        <v>1031.30259095</v>
      </c>
      <c r="Q103" s="35">
        <f>SUMIFS(СВЦЭМ!$C$34:$C$777,СВЦЭМ!$A$34:$A$777,$A103,СВЦЭМ!$B$34:$B$777,Q$83)+'СЕТ СН'!$H$9+СВЦЭМ!$D$10+'СЕТ СН'!$H$6-'СЕТ СН'!$H$19</f>
        <v>1031.5432601900002</v>
      </c>
      <c r="R103" s="35">
        <f>SUMIFS(СВЦЭМ!$C$34:$C$777,СВЦЭМ!$A$34:$A$777,$A103,СВЦЭМ!$B$34:$B$777,R$83)+'СЕТ СН'!$H$9+СВЦЭМ!$D$10+'СЕТ СН'!$H$6-'СЕТ СН'!$H$19</f>
        <v>1042.24326109</v>
      </c>
      <c r="S103" s="35">
        <f>SUMIFS(СВЦЭМ!$C$34:$C$777,СВЦЭМ!$A$34:$A$777,$A103,СВЦЭМ!$B$34:$B$777,S$83)+'СЕТ СН'!$H$9+СВЦЭМ!$D$10+'СЕТ СН'!$H$6-'СЕТ СН'!$H$19</f>
        <v>1032.7273314600002</v>
      </c>
      <c r="T103" s="35">
        <f>SUMIFS(СВЦЭМ!$C$34:$C$777,СВЦЭМ!$A$34:$A$777,$A103,СВЦЭМ!$B$34:$B$777,T$83)+'СЕТ СН'!$H$9+СВЦЭМ!$D$10+'СЕТ СН'!$H$6-'СЕТ СН'!$H$19</f>
        <v>1014.60495253</v>
      </c>
      <c r="U103" s="35">
        <f>SUMIFS(СВЦЭМ!$C$34:$C$777,СВЦЭМ!$A$34:$A$777,$A103,СВЦЭМ!$B$34:$B$777,U$83)+'СЕТ СН'!$H$9+СВЦЭМ!$D$10+'СЕТ СН'!$H$6-'СЕТ СН'!$H$19</f>
        <v>1005.1405040700001</v>
      </c>
      <c r="V103" s="35">
        <f>SUMIFS(СВЦЭМ!$C$34:$C$777,СВЦЭМ!$A$34:$A$777,$A103,СВЦЭМ!$B$34:$B$777,V$83)+'СЕТ СН'!$H$9+СВЦЭМ!$D$10+'СЕТ СН'!$H$6-'СЕТ СН'!$H$19</f>
        <v>977.04855781000015</v>
      </c>
      <c r="W103" s="35">
        <f>SUMIFS(СВЦЭМ!$C$34:$C$777,СВЦЭМ!$A$34:$A$777,$A103,СВЦЭМ!$B$34:$B$777,W$83)+'СЕТ СН'!$H$9+СВЦЭМ!$D$10+'СЕТ СН'!$H$6-'СЕТ СН'!$H$19</f>
        <v>936.27503630000001</v>
      </c>
      <c r="X103" s="35">
        <f>SUMIFS(СВЦЭМ!$C$34:$C$777,СВЦЭМ!$A$34:$A$777,$A103,СВЦЭМ!$B$34:$B$777,X$83)+'СЕТ СН'!$H$9+СВЦЭМ!$D$10+'СЕТ СН'!$H$6-'СЕТ СН'!$H$19</f>
        <v>955.86675218000005</v>
      </c>
      <c r="Y103" s="35">
        <f>SUMIFS(СВЦЭМ!$C$34:$C$777,СВЦЭМ!$A$34:$A$777,$A103,СВЦЭМ!$B$34:$B$777,Y$83)+'СЕТ СН'!$H$9+СВЦЭМ!$D$10+'СЕТ СН'!$H$6-'СЕТ СН'!$H$19</f>
        <v>1011.1092506800001</v>
      </c>
    </row>
    <row r="104" spans="1:25" ht="15.75" x14ac:dyDescent="0.2">
      <c r="A104" s="34">
        <f t="shared" si="2"/>
        <v>42876</v>
      </c>
      <c r="B104" s="35">
        <f>SUMIFS(СВЦЭМ!$C$34:$C$777,СВЦЭМ!$A$34:$A$777,$A104,СВЦЭМ!$B$34:$B$777,B$83)+'СЕТ СН'!$H$9+СВЦЭМ!$D$10+'СЕТ СН'!$H$6-'СЕТ СН'!$H$19</f>
        <v>1091.5108465399999</v>
      </c>
      <c r="C104" s="35">
        <f>SUMIFS(СВЦЭМ!$C$34:$C$777,СВЦЭМ!$A$34:$A$777,$A104,СВЦЭМ!$B$34:$B$777,C$83)+'СЕТ СН'!$H$9+СВЦЭМ!$D$10+'СЕТ СН'!$H$6-'СЕТ СН'!$H$19</f>
        <v>1129.8492926099998</v>
      </c>
      <c r="D104" s="35">
        <f>SUMIFS(СВЦЭМ!$C$34:$C$777,СВЦЭМ!$A$34:$A$777,$A104,СВЦЭМ!$B$34:$B$777,D$83)+'СЕТ СН'!$H$9+СВЦЭМ!$D$10+'СЕТ СН'!$H$6-'СЕТ СН'!$H$19</f>
        <v>1166.6066217799998</v>
      </c>
      <c r="E104" s="35">
        <f>SUMIFS(СВЦЭМ!$C$34:$C$777,СВЦЭМ!$A$34:$A$777,$A104,СВЦЭМ!$B$34:$B$777,E$83)+'СЕТ СН'!$H$9+СВЦЭМ!$D$10+'СЕТ СН'!$H$6-'СЕТ СН'!$H$19</f>
        <v>1188.42772651</v>
      </c>
      <c r="F104" s="35">
        <f>SUMIFS(СВЦЭМ!$C$34:$C$777,СВЦЭМ!$A$34:$A$777,$A104,СВЦЭМ!$B$34:$B$777,F$83)+'СЕТ СН'!$H$9+СВЦЭМ!$D$10+'СЕТ СН'!$H$6-'СЕТ СН'!$H$19</f>
        <v>1192.1938397399999</v>
      </c>
      <c r="G104" s="35">
        <f>SUMIFS(СВЦЭМ!$C$34:$C$777,СВЦЭМ!$A$34:$A$777,$A104,СВЦЭМ!$B$34:$B$777,G$83)+'СЕТ СН'!$H$9+СВЦЭМ!$D$10+'СЕТ СН'!$H$6-'СЕТ СН'!$H$19</f>
        <v>1189.42507634</v>
      </c>
      <c r="H104" s="35">
        <f>SUMIFS(СВЦЭМ!$C$34:$C$777,СВЦЭМ!$A$34:$A$777,$A104,СВЦЭМ!$B$34:$B$777,H$83)+'СЕТ СН'!$H$9+СВЦЭМ!$D$10+'СЕТ СН'!$H$6-'СЕТ СН'!$H$19</f>
        <v>1156.23558662</v>
      </c>
      <c r="I104" s="35">
        <f>SUMIFS(СВЦЭМ!$C$34:$C$777,СВЦЭМ!$A$34:$A$777,$A104,СВЦЭМ!$B$34:$B$777,I$83)+'СЕТ СН'!$H$9+СВЦЭМ!$D$10+'СЕТ СН'!$H$6-'СЕТ СН'!$H$19</f>
        <v>1147.5480753000002</v>
      </c>
      <c r="J104" s="35">
        <f>SUMIFS(СВЦЭМ!$C$34:$C$777,СВЦЭМ!$A$34:$A$777,$A104,СВЦЭМ!$B$34:$B$777,J$83)+'СЕТ СН'!$H$9+СВЦЭМ!$D$10+'СЕТ СН'!$H$6-'СЕТ СН'!$H$19</f>
        <v>1083.4006992999998</v>
      </c>
      <c r="K104" s="35">
        <f>SUMIFS(СВЦЭМ!$C$34:$C$777,СВЦЭМ!$A$34:$A$777,$A104,СВЦЭМ!$B$34:$B$777,K$83)+'СЕТ СН'!$H$9+СВЦЭМ!$D$10+'СЕТ СН'!$H$6-'СЕТ СН'!$H$19</f>
        <v>1022.47827624</v>
      </c>
      <c r="L104" s="35">
        <f>SUMIFS(СВЦЭМ!$C$34:$C$777,СВЦЭМ!$A$34:$A$777,$A104,СВЦЭМ!$B$34:$B$777,L$83)+'СЕТ СН'!$H$9+СВЦЭМ!$D$10+'СЕТ СН'!$H$6-'СЕТ СН'!$H$19</f>
        <v>995.36773829999993</v>
      </c>
      <c r="M104" s="35">
        <f>SUMIFS(СВЦЭМ!$C$34:$C$777,СВЦЭМ!$A$34:$A$777,$A104,СВЦЭМ!$B$34:$B$777,M$83)+'СЕТ СН'!$H$9+СВЦЭМ!$D$10+'СЕТ СН'!$H$6-'СЕТ СН'!$H$19</f>
        <v>1005.7889404699999</v>
      </c>
      <c r="N104" s="35">
        <f>SUMIFS(СВЦЭМ!$C$34:$C$777,СВЦЭМ!$A$34:$A$777,$A104,СВЦЭМ!$B$34:$B$777,N$83)+'СЕТ СН'!$H$9+СВЦЭМ!$D$10+'СЕТ СН'!$H$6-'СЕТ СН'!$H$19</f>
        <v>1023.43534931</v>
      </c>
      <c r="O104" s="35">
        <f>SUMIFS(СВЦЭМ!$C$34:$C$777,СВЦЭМ!$A$34:$A$777,$A104,СВЦЭМ!$B$34:$B$777,O$83)+'СЕТ СН'!$H$9+СВЦЭМ!$D$10+'СЕТ СН'!$H$6-'СЕТ СН'!$H$19</f>
        <v>1024.9374220700001</v>
      </c>
      <c r="P104" s="35">
        <f>SUMIFS(СВЦЭМ!$C$34:$C$777,СВЦЭМ!$A$34:$A$777,$A104,СВЦЭМ!$B$34:$B$777,P$83)+'СЕТ СН'!$H$9+СВЦЭМ!$D$10+'СЕТ СН'!$H$6-'СЕТ СН'!$H$19</f>
        <v>1055.3166219099999</v>
      </c>
      <c r="Q104" s="35">
        <f>SUMIFS(СВЦЭМ!$C$34:$C$777,СВЦЭМ!$A$34:$A$777,$A104,СВЦЭМ!$B$34:$B$777,Q$83)+'СЕТ СН'!$H$9+СВЦЭМ!$D$10+'СЕТ СН'!$H$6-'СЕТ СН'!$H$19</f>
        <v>1054.1936373600001</v>
      </c>
      <c r="R104" s="35">
        <f>SUMIFS(СВЦЭМ!$C$34:$C$777,СВЦЭМ!$A$34:$A$777,$A104,СВЦЭМ!$B$34:$B$777,R$83)+'СЕТ СН'!$H$9+СВЦЭМ!$D$10+'СЕТ СН'!$H$6-'СЕТ СН'!$H$19</f>
        <v>1061.7683064799999</v>
      </c>
      <c r="S104" s="35">
        <f>SUMIFS(СВЦЭМ!$C$34:$C$777,СВЦЭМ!$A$34:$A$777,$A104,СВЦЭМ!$B$34:$B$777,S$83)+'СЕТ СН'!$H$9+СВЦЭМ!$D$10+'СЕТ СН'!$H$6-'СЕТ СН'!$H$19</f>
        <v>1049.5171445000001</v>
      </c>
      <c r="T104" s="35">
        <f>SUMIFS(СВЦЭМ!$C$34:$C$777,СВЦЭМ!$A$34:$A$777,$A104,СВЦЭМ!$B$34:$B$777,T$83)+'СЕТ СН'!$H$9+СВЦЭМ!$D$10+'СЕТ СН'!$H$6-'СЕТ СН'!$H$19</f>
        <v>1017.7032542900001</v>
      </c>
      <c r="U104" s="35">
        <f>SUMIFS(СВЦЭМ!$C$34:$C$777,СВЦЭМ!$A$34:$A$777,$A104,СВЦЭМ!$B$34:$B$777,U$83)+'СЕТ СН'!$H$9+СВЦЭМ!$D$10+'СЕТ СН'!$H$6-'СЕТ СН'!$H$19</f>
        <v>1011.1364071799999</v>
      </c>
      <c r="V104" s="35">
        <f>SUMIFS(СВЦЭМ!$C$34:$C$777,СВЦЭМ!$A$34:$A$777,$A104,СВЦЭМ!$B$34:$B$777,V$83)+'СЕТ СН'!$H$9+СВЦЭМ!$D$10+'СЕТ СН'!$H$6-'СЕТ СН'!$H$19</f>
        <v>981.74849675999985</v>
      </c>
      <c r="W104" s="35">
        <f>SUMIFS(СВЦЭМ!$C$34:$C$777,СВЦЭМ!$A$34:$A$777,$A104,СВЦЭМ!$B$34:$B$777,W$83)+'СЕТ СН'!$H$9+СВЦЭМ!$D$10+'СЕТ СН'!$H$6-'СЕТ СН'!$H$19</f>
        <v>943.72958010000002</v>
      </c>
      <c r="X104" s="35">
        <f>SUMIFS(СВЦЭМ!$C$34:$C$777,СВЦЭМ!$A$34:$A$777,$A104,СВЦЭМ!$B$34:$B$777,X$83)+'СЕТ СН'!$H$9+СВЦЭМ!$D$10+'СЕТ СН'!$H$6-'СЕТ СН'!$H$19</f>
        <v>964.11632213999997</v>
      </c>
      <c r="Y104" s="35">
        <f>SUMIFS(СВЦЭМ!$C$34:$C$777,СВЦЭМ!$A$34:$A$777,$A104,СВЦЭМ!$B$34:$B$777,Y$83)+'СЕТ СН'!$H$9+СВЦЭМ!$D$10+'СЕТ СН'!$H$6-'СЕТ СН'!$H$19</f>
        <v>1043.48814171</v>
      </c>
    </row>
    <row r="105" spans="1:25" ht="15.75" x14ac:dyDescent="0.2">
      <c r="A105" s="34">
        <f t="shared" si="2"/>
        <v>42877</v>
      </c>
      <c r="B105" s="35">
        <f>SUMIFS(СВЦЭМ!$C$34:$C$777,СВЦЭМ!$A$34:$A$777,$A105,СВЦЭМ!$B$34:$B$777,B$83)+'СЕТ СН'!$H$9+СВЦЭМ!$D$10+'СЕТ СН'!$H$6-'СЕТ СН'!$H$19</f>
        <v>1078.3714177399997</v>
      </c>
      <c r="C105" s="35">
        <f>SUMIFS(СВЦЭМ!$C$34:$C$777,СВЦЭМ!$A$34:$A$777,$A105,СВЦЭМ!$B$34:$B$777,C$83)+'СЕТ СН'!$H$9+СВЦЭМ!$D$10+'СЕТ СН'!$H$6-'СЕТ СН'!$H$19</f>
        <v>1139.4734741699999</v>
      </c>
      <c r="D105" s="35">
        <f>SUMIFS(СВЦЭМ!$C$34:$C$777,СВЦЭМ!$A$34:$A$777,$A105,СВЦЭМ!$B$34:$B$777,D$83)+'СЕТ СН'!$H$9+СВЦЭМ!$D$10+'СЕТ СН'!$H$6-'СЕТ СН'!$H$19</f>
        <v>1180.6645746200002</v>
      </c>
      <c r="E105" s="35">
        <f>SUMIFS(СВЦЭМ!$C$34:$C$777,СВЦЭМ!$A$34:$A$777,$A105,СВЦЭМ!$B$34:$B$777,E$83)+'СЕТ СН'!$H$9+СВЦЭМ!$D$10+'СЕТ СН'!$H$6-'СЕТ СН'!$H$19</f>
        <v>1194.4839502599998</v>
      </c>
      <c r="F105" s="35">
        <f>SUMIFS(СВЦЭМ!$C$34:$C$777,СВЦЭМ!$A$34:$A$777,$A105,СВЦЭМ!$B$34:$B$777,F$83)+'СЕТ СН'!$H$9+СВЦЭМ!$D$10+'СЕТ СН'!$H$6-'СЕТ СН'!$H$19</f>
        <v>1192.9089318599999</v>
      </c>
      <c r="G105" s="35">
        <f>SUMIFS(СВЦЭМ!$C$34:$C$777,СВЦЭМ!$A$34:$A$777,$A105,СВЦЭМ!$B$34:$B$777,G$83)+'СЕТ СН'!$H$9+СВЦЭМ!$D$10+'СЕТ СН'!$H$6-'СЕТ СН'!$H$19</f>
        <v>1177.5391850000001</v>
      </c>
      <c r="H105" s="35">
        <f>SUMIFS(СВЦЭМ!$C$34:$C$777,СВЦЭМ!$A$34:$A$777,$A105,СВЦЭМ!$B$34:$B$777,H$83)+'СЕТ СН'!$H$9+СВЦЭМ!$D$10+'СЕТ СН'!$H$6-'СЕТ СН'!$H$19</f>
        <v>1097.5408420799999</v>
      </c>
      <c r="I105" s="35">
        <f>SUMIFS(СВЦЭМ!$C$34:$C$777,СВЦЭМ!$A$34:$A$777,$A105,СВЦЭМ!$B$34:$B$777,I$83)+'СЕТ СН'!$H$9+СВЦЭМ!$D$10+'СЕТ СН'!$H$6-'СЕТ СН'!$H$19</f>
        <v>1046.02129853</v>
      </c>
      <c r="J105" s="35">
        <f>SUMIFS(СВЦЭМ!$C$34:$C$777,СВЦЭМ!$A$34:$A$777,$A105,СВЦЭМ!$B$34:$B$777,J$83)+'СЕТ СН'!$H$9+СВЦЭМ!$D$10+'СЕТ СН'!$H$6-'СЕТ СН'!$H$19</f>
        <v>1026.96768888</v>
      </c>
      <c r="K105" s="35">
        <f>SUMIFS(СВЦЭМ!$C$34:$C$777,СВЦЭМ!$A$34:$A$777,$A105,СВЦЭМ!$B$34:$B$777,K$83)+'СЕТ СН'!$H$9+СВЦЭМ!$D$10+'СЕТ СН'!$H$6-'СЕТ СН'!$H$19</f>
        <v>984.74286001000019</v>
      </c>
      <c r="L105" s="35">
        <f>SUMIFS(СВЦЭМ!$C$34:$C$777,СВЦЭМ!$A$34:$A$777,$A105,СВЦЭМ!$B$34:$B$777,L$83)+'СЕТ СН'!$H$9+СВЦЭМ!$D$10+'СЕТ СН'!$H$6-'СЕТ СН'!$H$19</f>
        <v>982.51716024999996</v>
      </c>
      <c r="M105" s="35">
        <f>SUMIFS(СВЦЭМ!$C$34:$C$777,СВЦЭМ!$A$34:$A$777,$A105,СВЦЭМ!$B$34:$B$777,M$83)+'СЕТ СН'!$H$9+СВЦЭМ!$D$10+'СЕТ СН'!$H$6-'СЕТ СН'!$H$19</f>
        <v>990.63938444999985</v>
      </c>
      <c r="N105" s="35">
        <f>SUMIFS(СВЦЭМ!$C$34:$C$777,СВЦЭМ!$A$34:$A$777,$A105,СВЦЭМ!$B$34:$B$777,N$83)+'СЕТ СН'!$H$9+СВЦЭМ!$D$10+'СЕТ СН'!$H$6-'СЕТ СН'!$H$19</f>
        <v>1016.43937787</v>
      </c>
      <c r="O105" s="35">
        <f>SUMIFS(СВЦЭМ!$C$34:$C$777,СВЦЭМ!$A$34:$A$777,$A105,СВЦЭМ!$B$34:$B$777,O$83)+'СЕТ СН'!$H$9+СВЦЭМ!$D$10+'СЕТ СН'!$H$6-'СЕТ СН'!$H$19</f>
        <v>1006.58443158</v>
      </c>
      <c r="P105" s="35">
        <f>SUMIFS(СВЦЭМ!$C$34:$C$777,СВЦЭМ!$A$34:$A$777,$A105,СВЦЭМ!$B$34:$B$777,P$83)+'СЕТ СН'!$H$9+СВЦЭМ!$D$10+'СЕТ СН'!$H$6-'СЕТ СН'!$H$19</f>
        <v>1034.18644683</v>
      </c>
      <c r="Q105" s="35">
        <f>SUMIFS(СВЦЭМ!$C$34:$C$777,СВЦЭМ!$A$34:$A$777,$A105,СВЦЭМ!$B$34:$B$777,Q$83)+'СЕТ СН'!$H$9+СВЦЭМ!$D$10+'СЕТ СН'!$H$6-'СЕТ СН'!$H$19</f>
        <v>1038.9678192900001</v>
      </c>
      <c r="R105" s="35">
        <f>SUMIFS(СВЦЭМ!$C$34:$C$777,СВЦЭМ!$A$34:$A$777,$A105,СВЦЭМ!$B$34:$B$777,R$83)+'СЕТ СН'!$H$9+СВЦЭМ!$D$10+'СЕТ СН'!$H$6-'СЕТ СН'!$H$19</f>
        <v>1039.6192118099998</v>
      </c>
      <c r="S105" s="35">
        <f>SUMIFS(СВЦЭМ!$C$34:$C$777,СВЦЭМ!$A$34:$A$777,$A105,СВЦЭМ!$B$34:$B$777,S$83)+'СЕТ СН'!$H$9+СВЦЭМ!$D$10+'СЕТ СН'!$H$6-'СЕТ СН'!$H$19</f>
        <v>1041.9552634699999</v>
      </c>
      <c r="T105" s="35">
        <f>SUMIFS(СВЦЭМ!$C$34:$C$777,СВЦЭМ!$A$34:$A$777,$A105,СВЦЭМ!$B$34:$B$777,T$83)+'СЕТ СН'!$H$9+СВЦЭМ!$D$10+'СЕТ СН'!$H$6-'СЕТ СН'!$H$19</f>
        <v>1014.81559814</v>
      </c>
      <c r="U105" s="35">
        <f>SUMIFS(СВЦЭМ!$C$34:$C$777,СВЦЭМ!$A$34:$A$777,$A105,СВЦЭМ!$B$34:$B$777,U$83)+'СЕТ СН'!$H$9+СВЦЭМ!$D$10+'СЕТ СН'!$H$6-'СЕТ СН'!$H$19</f>
        <v>1011.3619879299999</v>
      </c>
      <c r="V105" s="35">
        <f>SUMIFS(СВЦЭМ!$C$34:$C$777,СВЦЭМ!$A$34:$A$777,$A105,СВЦЭМ!$B$34:$B$777,V$83)+'СЕТ СН'!$H$9+СВЦЭМ!$D$10+'СЕТ СН'!$H$6-'СЕТ СН'!$H$19</f>
        <v>975.70438218000004</v>
      </c>
      <c r="W105" s="35">
        <f>SUMIFS(СВЦЭМ!$C$34:$C$777,СВЦЭМ!$A$34:$A$777,$A105,СВЦЭМ!$B$34:$B$777,W$83)+'СЕТ СН'!$H$9+СВЦЭМ!$D$10+'СЕТ СН'!$H$6-'СЕТ СН'!$H$19</f>
        <v>951.52941814999986</v>
      </c>
      <c r="X105" s="35">
        <f>SUMIFS(СВЦЭМ!$C$34:$C$777,СВЦЭМ!$A$34:$A$777,$A105,СВЦЭМ!$B$34:$B$777,X$83)+'СЕТ СН'!$H$9+СВЦЭМ!$D$10+'СЕТ СН'!$H$6-'СЕТ СН'!$H$19</f>
        <v>968.24987370000008</v>
      </c>
      <c r="Y105" s="35">
        <f>SUMIFS(СВЦЭМ!$C$34:$C$777,СВЦЭМ!$A$34:$A$777,$A105,СВЦЭМ!$B$34:$B$777,Y$83)+'СЕТ СН'!$H$9+СВЦЭМ!$D$10+'СЕТ СН'!$H$6-'СЕТ СН'!$H$19</f>
        <v>1038.58587029</v>
      </c>
    </row>
    <row r="106" spans="1:25" ht="15.75" x14ac:dyDescent="0.2">
      <c r="A106" s="34">
        <f t="shared" si="2"/>
        <v>42878</v>
      </c>
      <c r="B106" s="35">
        <f>SUMIFS(СВЦЭМ!$C$34:$C$777,СВЦЭМ!$A$34:$A$777,$A106,СВЦЭМ!$B$34:$B$777,B$83)+'СЕТ СН'!$H$9+СВЦЭМ!$D$10+'СЕТ СН'!$H$6-'СЕТ СН'!$H$19</f>
        <v>1085.5142939799998</v>
      </c>
      <c r="C106" s="35">
        <f>SUMIFS(СВЦЭМ!$C$34:$C$777,СВЦЭМ!$A$34:$A$777,$A106,СВЦЭМ!$B$34:$B$777,C$83)+'СЕТ СН'!$H$9+СВЦЭМ!$D$10+'СЕТ СН'!$H$6-'СЕТ СН'!$H$19</f>
        <v>1146.7266483600001</v>
      </c>
      <c r="D106" s="35">
        <f>SUMIFS(СВЦЭМ!$C$34:$C$777,СВЦЭМ!$A$34:$A$777,$A106,СВЦЭМ!$B$34:$B$777,D$83)+'СЕТ СН'!$H$9+СВЦЭМ!$D$10+'СЕТ СН'!$H$6-'СЕТ СН'!$H$19</f>
        <v>1185.09755997</v>
      </c>
      <c r="E106" s="35">
        <f>SUMIFS(СВЦЭМ!$C$34:$C$777,СВЦЭМ!$A$34:$A$777,$A106,СВЦЭМ!$B$34:$B$777,E$83)+'СЕТ СН'!$H$9+СВЦЭМ!$D$10+'СЕТ СН'!$H$6-'СЕТ СН'!$H$19</f>
        <v>1199.1739101399999</v>
      </c>
      <c r="F106" s="35">
        <f>SUMIFS(СВЦЭМ!$C$34:$C$777,СВЦЭМ!$A$34:$A$777,$A106,СВЦЭМ!$B$34:$B$777,F$83)+'СЕТ СН'!$H$9+СВЦЭМ!$D$10+'СЕТ СН'!$H$6-'СЕТ СН'!$H$19</f>
        <v>1202.1706473300001</v>
      </c>
      <c r="G106" s="35">
        <f>SUMIFS(СВЦЭМ!$C$34:$C$777,СВЦЭМ!$A$34:$A$777,$A106,СВЦЭМ!$B$34:$B$777,G$83)+'СЕТ СН'!$H$9+СВЦЭМ!$D$10+'СЕТ СН'!$H$6-'СЕТ СН'!$H$19</f>
        <v>1184.45978973</v>
      </c>
      <c r="H106" s="35">
        <f>SUMIFS(СВЦЭМ!$C$34:$C$777,СВЦЭМ!$A$34:$A$777,$A106,СВЦЭМ!$B$34:$B$777,H$83)+'СЕТ СН'!$H$9+СВЦЭМ!$D$10+'СЕТ СН'!$H$6-'СЕТ СН'!$H$19</f>
        <v>1129.8435200999998</v>
      </c>
      <c r="I106" s="35">
        <f>SUMIFS(СВЦЭМ!$C$34:$C$777,СВЦЭМ!$A$34:$A$777,$A106,СВЦЭМ!$B$34:$B$777,I$83)+'СЕТ СН'!$H$9+СВЦЭМ!$D$10+'СЕТ СН'!$H$6-'СЕТ СН'!$H$19</f>
        <v>1094.47065772</v>
      </c>
      <c r="J106" s="35">
        <f>SUMIFS(СВЦЭМ!$C$34:$C$777,СВЦЭМ!$A$34:$A$777,$A106,СВЦЭМ!$B$34:$B$777,J$83)+'СЕТ СН'!$H$9+СВЦЭМ!$D$10+'СЕТ СН'!$H$6-'СЕТ СН'!$H$19</f>
        <v>1049.9630087099999</v>
      </c>
      <c r="K106" s="35">
        <f>SUMIFS(СВЦЭМ!$C$34:$C$777,СВЦЭМ!$A$34:$A$777,$A106,СВЦЭМ!$B$34:$B$777,K$83)+'СЕТ СН'!$H$9+СВЦЭМ!$D$10+'СЕТ СН'!$H$6-'СЕТ СН'!$H$19</f>
        <v>1019.5787083800001</v>
      </c>
      <c r="L106" s="35">
        <f>SUMIFS(СВЦЭМ!$C$34:$C$777,СВЦЭМ!$A$34:$A$777,$A106,СВЦЭМ!$B$34:$B$777,L$83)+'СЕТ СН'!$H$9+СВЦЭМ!$D$10+'СЕТ СН'!$H$6-'СЕТ СН'!$H$19</f>
        <v>1004.05159209</v>
      </c>
      <c r="M106" s="35">
        <f>SUMIFS(СВЦЭМ!$C$34:$C$777,СВЦЭМ!$A$34:$A$777,$A106,СВЦЭМ!$B$34:$B$777,M$83)+'СЕТ СН'!$H$9+СВЦЭМ!$D$10+'СЕТ СН'!$H$6-'СЕТ СН'!$H$19</f>
        <v>1018.0183184100001</v>
      </c>
      <c r="N106" s="35">
        <f>SUMIFS(СВЦЭМ!$C$34:$C$777,СВЦЭМ!$A$34:$A$777,$A106,СВЦЭМ!$B$34:$B$777,N$83)+'СЕТ СН'!$H$9+СВЦЭМ!$D$10+'СЕТ СН'!$H$6-'СЕТ СН'!$H$19</f>
        <v>1028.1762360299999</v>
      </c>
      <c r="O106" s="35">
        <f>SUMIFS(СВЦЭМ!$C$34:$C$777,СВЦЭМ!$A$34:$A$777,$A106,СВЦЭМ!$B$34:$B$777,O$83)+'СЕТ СН'!$H$9+СВЦЭМ!$D$10+'СЕТ СН'!$H$6-'СЕТ СН'!$H$19</f>
        <v>1012.2725402199999</v>
      </c>
      <c r="P106" s="35">
        <f>SUMIFS(СВЦЭМ!$C$34:$C$777,СВЦЭМ!$A$34:$A$777,$A106,СВЦЭМ!$B$34:$B$777,P$83)+'СЕТ СН'!$H$9+СВЦЭМ!$D$10+'СЕТ СН'!$H$6-'СЕТ СН'!$H$19</f>
        <v>1046.7121585199998</v>
      </c>
      <c r="Q106" s="35">
        <f>SUMIFS(СВЦЭМ!$C$34:$C$777,СВЦЭМ!$A$34:$A$777,$A106,СВЦЭМ!$B$34:$B$777,Q$83)+'СЕТ СН'!$H$9+СВЦЭМ!$D$10+'СЕТ СН'!$H$6-'СЕТ СН'!$H$19</f>
        <v>1051.0070850399998</v>
      </c>
      <c r="R106" s="35">
        <f>SUMIFS(СВЦЭМ!$C$34:$C$777,СВЦЭМ!$A$34:$A$777,$A106,СВЦЭМ!$B$34:$B$777,R$83)+'СЕТ СН'!$H$9+СВЦЭМ!$D$10+'СЕТ СН'!$H$6-'СЕТ СН'!$H$19</f>
        <v>1053.8979788900001</v>
      </c>
      <c r="S106" s="35">
        <f>SUMIFS(СВЦЭМ!$C$34:$C$777,СВЦЭМ!$A$34:$A$777,$A106,СВЦЭМ!$B$34:$B$777,S$83)+'СЕТ СН'!$H$9+СВЦЭМ!$D$10+'СЕТ СН'!$H$6-'СЕТ СН'!$H$19</f>
        <v>1043.5461881900001</v>
      </c>
      <c r="T106" s="35">
        <f>SUMIFS(СВЦЭМ!$C$34:$C$777,СВЦЭМ!$A$34:$A$777,$A106,СВЦЭМ!$B$34:$B$777,T$83)+'СЕТ СН'!$H$9+СВЦЭМ!$D$10+'СЕТ СН'!$H$6-'СЕТ СН'!$H$19</f>
        <v>1012.40404231</v>
      </c>
      <c r="U106" s="35">
        <f>SUMIFS(СВЦЭМ!$C$34:$C$777,СВЦЭМ!$A$34:$A$777,$A106,СВЦЭМ!$B$34:$B$777,U$83)+'СЕТ СН'!$H$9+СВЦЭМ!$D$10+'СЕТ СН'!$H$6-'СЕТ СН'!$H$19</f>
        <v>1013.02624924</v>
      </c>
      <c r="V106" s="35">
        <f>SUMIFS(СВЦЭМ!$C$34:$C$777,СВЦЭМ!$A$34:$A$777,$A106,СВЦЭМ!$B$34:$B$777,V$83)+'СЕТ СН'!$H$9+СВЦЭМ!$D$10+'СЕТ СН'!$H$6-'СЕТ СН'!$H$19</f>
        <v>984.51323243000002</v>
      </c>
      <c r="W106" s="35">
        <f>SUMIFS(СВЦЭМ!$C$34:$C$777,СВЦЭМ!$A$34:$A$777,$A106,СВЦЭМ!$B$34:$B$777,W$83)+'СЕТ СН'!$H$9+СВЦЭМ!$D$10+'СЕТ СН'!$H$6-'СЕТ СН'!$H$19</f>
        <v>943.29480074999992</v>
      </c>
      <c r="X106" s="35">
        <f>SUMIFS(СВЦЭМ!$C$34:$C$777,СВЦЭМ!$A$34:$A$777,$A106,СВЦЭМ!$B$34:$B$777,X$83)+'СЕТ СН'!$H$9+СВЦЭМ!$D$10+'СЕТ СН'!$H$6-'СЕТ СН'!$H$19</f>
        <v>982.73293856000009</v>
      </c>
      <c r="Y106" s="35">
        <f>SUMIFS(СВЦЭМ!$C$34:$C$777,СВЦЭМ!$A$34:$A$777,$A106,СВЦЭМ!$B$34:$B$777,Y$83)+'СЕТ СН'!$H$9+СВЦЭМ!$D$10+'СЕТ СН'!$H$6-'СЕТ СН'!$H$19</f>
        <v>1049.7635913499998</v>
      </c>
    </row>
    <row r="107" spans="1:25" ht="15.75" x14ac:dyDescent="0.2">
      <c r="A107" s="34">
        <f t="shared" si="2"/>
        <v>42879</v>
      </c>
      <c r="B107" s="35">
        <f>SUMIFS(СВЦЭМ!$C$34:$C$777,СВЦЭМ!$A$34:$A$777,$A107,СВЦЭМ!$B$34:$B$777,B$83)+'СЕТ СН'!$H$9+СВЦЭМ!$D$10+'СЕТ СН'!$H$6-'СЕТ СН'!$H$19</f>
        <v>1093.8837377599998</v>
      </c>
      <c r="C107" s="35">
        <f>SUMIFS(СВЦЭМ!$C$34:$C$777,СВЦЭМ!$A$34:$A$777,$A107,СВЦЭМ!$B$34:$B$777,C$83)+'СЕТ СН'!$H$9+СВЦЭМ!$D$10+'СЕТ СН'!$H$6-'СЕТ СН'!$H$19</f>
        <v>1146.9295671999998</v>
      </c>
      <c r="D107" s="35">
        <f>SUMIFS(СВЦЭМ!$C$34:$C$777,СВЦЭМ!$A$34:$A$777,$A107,СВЦЭМ!$B$34:$B$777,D$83)+'СЕТ СН'!$H$9+СВЦЭМ!$D$10+'СЕТ СН'!$H$6-'СЕТ СН'!$H$19</f>
        <v>1131.57378475</v>
      </c>
      <c r="E107" s="35">
        <f>SUMIFS(СВЦЭМ!$C$34:$C$777,СВЦЭМ!$A$34:$A$777,$A107,СВЦЭМ!$B$34:$B$777,E$83)+'СЕТ СН'!$H$9+СВЦЭМ!$D$10+'СЕТ СН'!$H$6-'СЕТ СН'!$H$19</f>
        <v>1101.5888065999998</v>
      </c>
      <c r="F107" s="35">
        <f>SUMIFS(СВЦЭМ!$C$34:$C$777,СВЦЭМ!$A$34:$A$777,$A107,СВЦЭМ!$B$34:$B$777,F$83)+'СЕТ СН'!$H$9+СВЦЭМ!$D$10+'СЕТ СН'!$H$6-'СЕТ СН'!$H$19</f>
        <v>1101.0444344900002</v>
      </c>
      <c r="G107" s="35">
        <f>SUMIFS(СВЦЭМ!$C$34:$C$777,СВЦЭМ!$A$34:$A$777,$A107,СВЦЭМ!$B$34:$B$777,G$83)+'СЕТ СН'!$H$9+СВЦЭМ!$D$10+'СЕТ СН'!$H$6-'СЕТ СН'!$H$19</f>
        <v>1092.1077998299997</v>
      </c>
      <c r="H107" s="35">
        <f>SUMIFS(СВЦЭМ!$C$34:$C$777,СВЦЭМ!$A$34:$A$777,$A107,СВЦЭМ!$B$34:$B$777,H$83)+'СЕТ СН'!$H$9+СВЦЭМ!$D$10+'СЕТ СН'!$H$6-'СЕТ СН'!$H$19</f>
        <v>1090.2602995399998</v>
      </c>
      <c r="I107" s="35">
        <f>SUMIFS(СВЦЭМ!$C$34:$C$777,СВЦЭМ!$A$34:$A$777,$A107,СВЦЭМ!$B$34:$B$777,I$83)+'СЕТ СН'!$H$9+СВЦЭМ!$D$10+'СЕТ СН'!$H$6-'СЕТ СН'!$H$19</f>
        <v>1062.8682742199999</v>
      </c>
      <c r="J107" s="35">
        <f>SUMIFS(СВЦЭМ!$C$34:$C$777,СВЦЭМ!$A$34:$A$777,$A107,СВЦЭМ!$B$34:$B$777,J$83)+'СЕТ СН'!$H$9+СВЦЭМ!$D$10+'СЕТ СН'!$H$6-'СЕТ СН'!$H$19</f>
        <v>1054.1318490399999</v>
      </c>
      <c r="K107" s="35">
        <f>SUMIFS(СВЦЭМ!$C$34:$C$777,СВЦЭМ!$A$34:$A$777,$A107,СВЦЭМ!$B$34:$B$777,K$83)+'СЕТ СН'!$H$9+СВЦЭМ!$D$10+'СЕТ СН'!$H$6-'СЕТ СН'!$H$19</f>
        <v>1055.63471458</v>
      </c>
      <c r="L107" s="35">
        <f>SUMIFS(СВЦЭМ!$C$34:$C$777,СВЦЭМ!$A$34:$A$777,$A107,СВЦЭМ!$B$34:$B$777,L$83)+'СЕТ СН'!$H$9+СВЦЭМ!$D$10+'СЕТ СН'!$H$6-'СЕТ СН'!$H$19</f>
        <v>1063.1619465099998</v>
      </c>
      <c r="M107" s="35">
        <f>SUMIFS(СВЦЭМ!$C$34:$C$777,СВЦЭМ!$A$34:$A$777,$A107,СВЦЭМ!$B$34:$B$777,M$83)+'СЕТ СН'!$H$9+СВЦЭМ!$D$10+'СЕТ СН'!$H$6-'СЕТ СН'!$H$19</f>
        <v>1056.9733934000001</v>
      </c>
      <c r="N107" s="35">
        <f>SUMIFS(СВЦЭМ!$C$34:$C$777,СВЦЭМ!$A$34:$A$777,$A107,СВЦЭМ!$B$34:$B$777,N$83)+'СЕТ СН'!$H$9+СВЦЭМ!$D$10+'СЕТ СН'!$H$6-'СЕТ СН'!$H$19</f>
        <v>1047.2993074400001</v>
      </c>
      <c r="O107" s="35">
        <f>SUMIFS(СВЦЭМ!$C$34:$C$777,СВЦЭМ!$A$34:$A$777,$A107,СВЦЭМ!$B$34:$B$777,O$83)+'СЕТ СН'!$H$9+СВЦЭМ!$D$10+'СЕТ СН'!$H$6-'СЕТ СН'!$H$19</f>
        <v>1050.3838560999998</v>
      </c>
      <c r="P107" s="35">
        <f>SUMIFS(СВЦЭМ!$C$34:$C$777,СВЦЭМ!$A$34:$A$777,$A107,СВЦЭМ!$B$34:$B$777,P$83)+'СЕТ СН'!$H$9+СВЦЭМ!$D$10+'СЕТ СН'!$H$6-'СЕТ СН'!$H$19</f>
        <v>1053.1573089799999</v>
      </c>
      <c r="Q107" s="35">
        <f>SUMIFS(СВЦЭМ!$C$34:$C$777,СВЦЭМ!$A$34:$A$777,$A107,СВЦЭМ!$B$34:$B$777,Q$83)+'СЕТ СН'!$H$9+СВЦЭМ!$D$10+'СЕТ СН'!$H$6-'СЕТ СН'!$H$19</f>
        <v>1048.6247483399998</v>
      </c>
      <c r="R107" s="35">
        <f>SUMIFS(СВЦЭМ!$C$34:$C$777,СВЦЭМ!$A$34:$A$777,$A107,СВЦЭМ!$B$34:$B$777,R$83)+'СЕТ СН'!$H$9+СВЦЭМ!$D$10+'СЕТ СН'!$H$6-'СЕТ СН'!$H$19</f>
        <v>1047.1413212399998</v>
      </c>
      <c r="S107" s="35">
        <f>SUMIFS(СВЦЭМ!$C$34:$C$777,СВЦЭМ!$A$34:$A$777,$A107,СВЦЭМ!$B$34:$B$777,S$83)+'СЕТ СН'!$H$9+СВЦЭМ!$D$10+'СЕТ СН'!$H$6-'СЕТ СН'!$H$19</f>
        <v>1044.79574585</v>
      </c>
      <c r="T107" s="35">
        <f>SUMIFS(СВЦЭМ!$C$34:$C$777,СВЦЭМ!$A$34:$A$777,$A107,СВЦЭМ!$B$34:$B$777,T$83)+'СЕТ СН'!$H$9+СВЦЭМ!$D$10+'СЕТ СН'!$H$6-'СЕТ СН'!$H$19</f>
        <v>1048.1321239499998</v>
      </c>
      <c r="U107" s="35">
        <f>SUMIFS(СВЦЭМ!$C$34:$C$777,СВЦЭМ!$A$34:$A$777,$A107,СВЦЭМ!$B$34:$B$777,U$83)+'СЕТ СН'!$H$9+СВЦЭМ!$D$10+'СЕТ СН'!$H$6-'СЕТ СН'!$H$19</f>
        <v>1055.83581009</v>
      </c>
      <c r="V107" s="35">
        <f>SUMIFS(СВЦЭМ!$C$34:$C$777,СВЦЭМ!$A$34:$A$777,$A107,СВЦЭМ!$B$34:$B$777,V$83)+'СЕТ СН'!$H$9+СВЦЭМ!$D$10+'СЕТ СН'!$H$6-'СЕТ СН'!$H$19</f>
        <v>1059.0040649600001</v>
      </c>
      <c r="W107" s="35">
        <f>SUMIFS(СВЦЭМ!$C$34:$C$777,СВЦЭМ!$A$34:$A$777,$A107,СВЦЭМ!$B$34:$B$777,W$83)+'СЕТ СН'!$H$9+СВЦЭМ!$D$10+'СЕТ СН'!$H$6-'СЕТ СН'!$H$19</f>
        <v>1035.59757042</v>
      </c>
      <c r="X107" s="35">
        <f>SUMIFS(СВЦЭМ!$C$34:$C$777,СВЦЭМ!$A$34:$A$777,$A107,СВЦЭМ!$B$34:$B$777,X$83)+'СЕТ СН'!$H$9+СВЦЭМ!$D$10+'СЕТ СН'!$H$6-'СЕТ СН'!$H$19</f>
        <v>1022.9827507700002</v>
      </c>
      <c r="Y107" s="35">
        <f>SUMIFS(СВЦЭМ!$C$34:$C$777,СВЦЭМ!$A$34:$A$777,$A107,СВЦЭМ!$B$34:$B$777,Y$83)+'СЕТ СН'!$H$9+СВЦЭМ!$D$10+'СЕТ СН'!$H$6-'СЕТ СН'!$H$19</f>
        <v>1016.2318175099999</v>
      </c>
    </row>
    <row r="108" spans="1:25" ht="15.75" x14ac:dyDescent="0.2">
      <c r="A108" s="34">
        <f t="shared" si="2"/>
        <v>42880</v>
      </c>
      <c r="B108" s="35">
        <f>SUMIFS(СВЦЭМ!$C$34:$C$777,СВЦЭМ!$A$34:$A$777,$A108,СВЦЭМ!$B$34:$B$777,B$83)+'СЕТ СН'!$H$9+СВЦЭМ!$D$10+'СЕТ СН'!$H$6-'СЕТ СН'!$H$19</f>
        <v>1103.6523862600002</v>
      </c>
      <c r="C108" s="35">
        <f>SUMIFS(СВЦЭМ!$C$34:$C$777,СВЦЭМ!$A$34:$A$777,$A108,СВЦЭМ!$B$34:$B$777,C$83)+'СЕТ СН'!$H$9+СВЦЭМ!$D$10+'СЕТ СН'!$H$6-'СЕТ СН'!$H$19</f>
        <v>1156.4718095399999</v>
      </c>
      <c r="D108" s="35">
        <f>SUMIFS(СВЦЭМ!$C$34:$C$777,СВЦЭМ!$A$34:$A$777,$A108,СВЦЭМ!$B$34:$B$777,D$83)+'СЕТ СН'!$H$9+СВЦЭМ!$D$10+'СЕТ СН'!$H$6-'СЕТ СН'!$H$19</f>
        <v>1164.6888347300001</v>
      </c>
      <c r="E108" s="35">
        <f>SUMIFS(СВЦЭМ!$C$34:$C$777,СВЦЭМ!$A$34:$A$777,$A108,СВЦЭМ!$B$34:$B$777,E$83)+'СЕТ СН'!$H$9+СВЦЭМ!$D$10+'СЕТ СН'!$H$6-'СЕТ СН'!$H$19</f>
        <v>1174.3590094900001</v>
      </c>
      <c r="F108" s="35">
        <f>SUMIFS(СВЦЭМ!$C$34:$C$777,СВЦЭМ!$A$34:$A$777,$A108,СВЦЭМ!$B$34:$B$777,F$83)+'СЕТ СН'!$H$9+СВЦЭМ!$D$10+'СЕТ СН'!$H$6-'СЕТ СН'!$H$19</f>
        <v>1170.6649736499999</v>
      </c>
      <c r="G108" s="35">
        <f>SUMIFS(СВЦЭМ!$C$34:$C$777,СВЦЭМ!$A$34:$A$777,$A108,СВЦЭМ!$B$34:$B$777,G$83)+'СЕТ СН'!$H$9+СВЦЭМ!$D$10+'СЕТ СН'!$H$6-'СЕТ СН'!$H$19</f>
        <v>1172.49392966</v>
      </c>
      <c r="H108" s="35">
        <f>SUMIFS(СВЦЭМ!$C$34:$C$777,СВЦЭМ!$A$34:$A$777,$A108,СВЦЭМ!$B$34:$B$777,H$83)+'СЕТ СН'!$H$9+СВЦЭМ!$D$10+'СЕТ СН'!$H$6-'СЕТ СН'!$H$19</f>
        <v>1121.09097905</v>
      </c>
      <c r="I108" s="35">
        <f>SUMIFS(СВЦЭМ!$C$34:$C$777,СВЦЭМ!$A$34:$A$777,$A108,СВЦЭМ!$B$34:$B$777,I$83)+'СЕТ СН'!$H$9+СВЦЭМ!$D$10+'СЕТ СН'!$H$6-'СЕТ СН'!$H$19</f>
        <v>1064.7258861300002</v>
      </c>
      <c r="J108" s="35">
        <f>SUMIFS(СВЦЭМ!$C$34:$C$777,СВЦЭМ!$A$34:$A$777,$A108,СВЦЭМ!$B$34:$B$777,J$83)+'СЕТ СН'!$H$9+СВЦЭМ!$D$10+'СЕТ СН'!$H$6-'СЕТ СН'!$H$19</f>
        <v>1059.1296976499998</v>
      </c>
      <c r="K108" s="35">
        <f>SUMIFS(СВЦЭМ!$C$34:$C$777,СВЦЭМ!$A$34:$A$777,$A108,СВЦЭМ!$B$34:$B$777,K$83)+'СЕТ СН'!$H$9+СВЦЭМ!$D$10+'СЕТ СН'!$H$6-'СЕТ СН'!$H$19</f>
        <v>1080.9495533499999</v>
      </c>
      <c r="L108" s="35">
        <f>SUMIFS(СВЦЭМ!$C$34:$C$777,СВЦЭМ!$A$34:$A$777,$A108,СВЦЭМ!$B$34:$B$777,L$83)+'СЕТ СН'!$H$9+СВЦЭМ!$D$10+'СЕТ СН'!$H$6-'СЕТ СН'!$H$19</f>
        <v>1088.2606409800001</v>
      </c>
      <c r="M108" s="35">
        <f>SUMIFS(СВЦЭМ!$C$34:$C$777,СВЦЭМ!$A$34:$A$777,$A108,СВЦЭМ!$B$34:$B$777,M$83)+'СЕТ СН'!$H$9+СВЦЭМ!$D$10+'СЕТ СН'!$H$6-'СЕТ СН'!$H$19</f>
        <v>1085.2414390399999</v>
      </c>
      <c r="N108" s="35">
        <f>SUMIFS(СВЦЭМ!$C$34:$C$777,СВЦЭМ!$A$34:$A$777,$A108,СВЦЭМ!$B$34:$B$777,N$83)+'СЕТ СН'!$H$9+СВЦЭМ!$D$10+'СЕТ СН'!$H$6-'СЕТ СН'!$H$19</f>
        <v>1073.0532632999998</v>
      </c>
      <c r="O108" s="35">
        <f>SUMIFS(СВЦЭМ!$C$34:$C$777,СВЦЭМ!$A$34:$A$777,$A108,СВЦЭМ!$B$34:$B$777,O$83)+'СЕТ СН'!$H$9+СВЦЭМ!$D$10+'СЕТ СН'!$H$6-'СЕТ СН'!$H$19</f>
        <v>1069.1710054599998</v>
      </c>
      <c r="P108" s="35">
        <f>SUMIFS(СВЦЭМ!$C$34:$C$777,СВЦЭМ!$A$34:$A$777,$A108,СВЦЭМ!$B$34:$B$777,P$83)+'СЕТ СН'!$H$9+СВЦЭМ!$D$10+'СЕТ СН'!$H$6-'СЕТ СН'!$H$19</f>
        <v>1069.9951921500001</v>
      </c>
      <c r="Q108" s="35">
        <f>SUMIFS(СВЦЭМ!$C$34:$C$777,СВЦЭМ!$A$34:$A$777,$A108,СВЦЭМ!$B$34:$B$777,Q$83)+'СЕТ СН'!$H$9+СВЦЭМ!$D$10+'СЕТ СН'!$H$6-'СЕТ СН'!$H$19</f>
        <v>1070.1414111999998</v>
      </c>
      <c r="R108" s="35">
        <f>SUMIFS(СВЦЭМ!$C$34:$C$777,СВЦЭМ!$A$34:$A$777,$A108,СВЦЭМ!$B$34:$B$777,R$83)+'СЕТ СН'!$H$9+СВЦЭМ!$D$10+'СЕТ СН'!$H$6-'СЕТ СН'!$H$19</f>
        <v>1069.7773112300001</v>
      </c>
      <c r="S108" s="35">
        <f>SUMIFS(СВЦЭМ!$C$34:$C$777,СВЦЭМ!$A$34:$A$777,$A108,СВЦЭМ!$B$34:$B$777,S$83)+'СЕТ СН'!$H$9+СВЦЭМ!$D$10+'СЕТ СН'!$H$6-'СЕТ СН'!$H$19</f>
        <v>1068.7802428700002</v>
      </c>
      <c r="T108" s="35">
        <f>SUMIFS(СВЦЭМ!$C$34:$C$777,СВЦЭМ!$A$34:$A$777,$A108,СВЦЭМ!$B$34:$B$777,T$83)+'СЕТ СН'!$H$9+СВЦЭМ!$D$10+'СЕТ СН'!$H$6-'СЕТ СН'!$H$19</f>
        <v>1081.7734080199998</v>
      </c>
      <c r="U108" s="35">
        <f>SUMIFS(СВЦЭМ!$C$34:$C$777,СВЦЭМ!$A$34:$A$777,$A108,СВЦЭМ!$B$34:$B$777,U$83)+'СЕТ СН'!$H$9+СВЦЭМ!$D$10+'СЕТ СН'!$H$6-'СЕТ СН'!$H$19</f>
        <v>1093.2303435600002</v>
      </c>
      <c r="V108" s="35">
        <f>SUMIFS(СВЦЭМ!$C$34:$C$777,СВЦЭМ!$A$34:$A$777,$A108,СВЦЭМ!$B$34:$B$777,V$83)+'СЕТ СН'!$H$9+СВЦЭМ!$D$10+'СЕТ СН'!$H$6-'СЕТ СН'!$H$19</f>
        <v>1070.2889389399998</v>
      </c>
      <c r="W108" s="35">
        <f>SUMIFS(СВЦЭМ!$C$34:$C$777,СВЦЭМ!$A$34:$A$777,$A108,СВЦЭМ!$B$34:$B$777,W$83)+'СЕТ СН'!$H$9+СВЦЭМ!$D$10+'СЕТ СН'!$H$6-'СЕТ СН'!$H$19</f>
        <v>1041.21612998</v>
      </c>
      <c r="X108" s="35">
        <f>SUMIFS(СВЦЭМ!$C$34:$C$777,СВЦЭМ!$A$34:$A$777,$A108,СВЦЭМ!$B$34:$B$777,X$83)+'СЕТ СН'!$H$9+СВЦЭМ!$D$10+'СЕТ СН'!$H$6-'СЕТ СН'!$H$19</f>
        <v>1024.3717530899999</v>
      </c>
      <c r="Y108" s="35">
        <f>SUMIFS(СВЦЭМ!$C$34:$C$777,СВЦЭМ!$A$34:$A$777,$A108,СВЦЭМ!$B$34:$B$777,Y$83)+'СЕТ СН'!$H$9+СВЦЭМ!$D$10+'СЕТ СН'!$H$6-'СЕТ СН'!$H$19</f>
        <v>1035.6810565400001</v>
      </c>
    </row>
    <row r="109" spans="1:25" ht="15.75" x14ac:dyDescent="0.2">
      <c r="A109" s="34">
        <f t="shared" si="2"/>
        <v>42881</v>
      </c>
      <c r="B109" s="35">
        <f>SUMIFS(СВЦЭМ!$C$34:$C$777,СВЦЭМ!$A$34:$A$777,$A109,СВЦЭМ!$B$34:$B$777,B$83)+'СЕТ СН'!$H$9+СВЦЭМ!$D$10+'СЕТ СН'!$H$6-'СЕТ СН'!$H$19</f>
        <v>1136.1133546000001</v>
      </c>
      <c r="C109" s="35">
        <f>SUMIFS(СВЦЭМ!$C$34:$C$777,СВЦЭМ!$A$34:$A$777,$A109,СВЦЭМ!$B$34:$B$777,C$83)+'СЕТ СН'!$H$9+СВЦЭМ!$D$10+'СЕТ СН'!$H$6-'СЕТ СН'!$H$19</f>
        <v>1170.8692247999998</v>
      </c>
      <c r="D109" s="35">
        <f>SUMIFS(СВЦЭМ!$C$34:$C$777,СВЦЭМ!$A$34:$A$777,$A109,СВЦЭМ!$B$34:$B$777,D$83)+'СЕТ СН'!$H$9+СВЦЭМ!$D$10+'СЕТ СН'!$H$6-'СЕТ СН'!$H$19</f>
        <v>1197.2375622300001</v>
      </c>
      <c r="E109" s="35">
        <f>SUMIFS(СВЦЭМ!$C$34:$C$777,СВЦЭМ!$A$34:$A$777,$A109,СВЦЭМ!$B$34:$B$777,E$83)+'СЕТ СН'!$H$9+СВЦЭМ!$D$10+'СЕТ СН'!$H$6-'СЕТ СН'!$H$19</f>
        <v>1208.5149486099999</v>
      </c>
      <c r="F109" s="35">
        <f>SUMIFS(СВЦЭМ!$C$34:$C$777,СВЦЭМ!$A$34:$A$777,$A109,СВЦЭМ!$B$34:$B$777,F$83)+'СЕТ СН'!$H$9+СВЦЭМ!$D$10+'СЕТ СН'!$H$6-'СЕТ СН'!$H$19</f>
        <v>1211.7337361099999</v>
      </c>
      <c r="G109" s="35">
        <f>SUMIFS(СВЦЭМ!$C$34:$C$777,СВЦЭМ!$A$34:$A$777,$A109,СВЦЭМ!$B$34:$B$777,G$83)+'СЕТ СН'!$H$9+СВЦЭМ!$D$10+'СЕТ СН'!$H$6-'СЕТ СН'!$H$19</f>
        <v>1193.1647441499999</v>
      </c>
      <c r="H109" s="35">
        <f>SUMIFS(СВЦЭМ!$C$34:$C$777,СВЦЭМ!$A$34:$A$777,$A109,СВЦЭМ!$B$34:$B$777,H$83)+'СЕТ СН'!$H$9+СВЦЭМ!$D$10+'СЕТ СН'!$H$6-'СЕТ СН'!$H$19</f>
        <v>1160.91422534</v>
      </c>
      <c r="I109" s="35">
        <f>SUMIFS(СВЦЭМ!$C$34:$C$777,СВЦЭМ!$A$34:$A$777,$A109,СВЦЭМ!$B$34:$B$777,I$83)+'СЕТ СН'!$H$9+СВЦЭМ!$D$10+'СЕТ СН'!$H$6-'СЕТ СН'!$H$19</f>
        <v>1091.2272710100001</v>
      </c>
      <c r="J109" s="35">
        <f>SUMIFS(СВЦЭМ!$C$34:$C$777,СВЦЭМ!$A$34:$A$777,$A109,СВЦЭМ!$B$34:$B$777,J$83)+'СЕТ СН'!$H$9+СВЦЭМ!$D$10+'СЕТ СН'!$H$6-'СЕТ СН'!$H$19</f>
        <v>1073.5802148899998</v>
      </c>
      <c r="K109" s="35">
        <f>SUMIFS(СВЦЭМ!$C$34:$C$777,СВЦЭМ!$A$34:$A$777,$A109,СВЦЭМ!$B$34:$B$777,K$83)+'СЕТ СН'!$H$9+СВЦЭМ!$D$10+'СЕТ СН'!$H$6-'СЕТ СН'!$H$19</f>
        <v>1101.02041332</v>
      </c>
      <c r="L109" s="35">
        <f>SUMIFS(СВЦЭМ!$C$34:$C$777,СВЦЭМ!$A$34:$A$777,$A109,СВЦЭМ!$B$34:$B$777,L$83)+'СЕТ СН'!$H$9+СВЦЭМ!$D$10+'СЕТ СН'!$H$6-'СЕТ СН'!$H$19</f>
        <v>1097.9381386</v>
      </c>
      <c r="M109" s="35">
        <f>SUMIFS(СВЦЭМ!$C$34:$C$777,СВЦЭМ!$A$34:$A$777,$A109,СВЦЭМ!$B$34:$B$777,M$83)+'СЕТ СН'!$H$9+СВЦЭМ!$D$10+'СЕТ СН'!$H$6-'СЕТ СН'!$H$19</f>
        <v>1086.5073699300001</v>
      </c>
      <c r="N109" s="35">
        <f>SUMIFS(СВЦЭМ!$C$34:$C$777,СВЦЭМ!$A$34:$A$777,$A109,СВЦЭМ!$B$34:$B$777,N$83)+'СЕТ СН'!$H$9+СВЦЭМ!$D$10+'СЕТ СН'!$H$6-'СЕТ СН'!$H$19</f>
        <v>1084.5153815399999</v>
      </c>
      <c r="O109" s="35">
        <f>SUMIFS(СВЦЭМ!$C$34:$C$777,СВЦЭМ!$A$34:$A$777,$A109,СВЦЭМ!$B$34:$B$777,O$83)+'СЕТ СН'!$H$9+СВЦЭМ!$D$10+'СЕТ СН'!$H$6-'СЕТ СН'!$H$19</f>
        <v>1093.0274358000001</v>
      </c>
      <c r="P109" s="35">
        <f>SUMIFS(СВЦЭМ!$C$34:$C$777,СВЦЭМ!$A$34:$A$777,$A109,СВЦЭМ!$B$34:$B$777,P$83)+'СЕТ СН'!$H$9+СВЦЭМ!$D$10+'СЕТ СН'!$H$6-'СЕТ СН'!$H$19</f>
        <v>1097.91389501</v>
      </c>
      <c r="Q109" s="35">
        <f>SUMIFS(СВЦЭМ!$C$34:$C$777,СВЦЭМ!$A$34:$A$777,$A109,СВЦЭМ!$B$34:$B$777,Q$83)+'СЕТ СН'!$H$9+СВЦЭМ!$D$10+'СЕТ СН'!$H$6-'СЕТ СН'!$H$19</f>
        <v>1096.5791864799999</v>
      </c>
      <c r="R109" s="35">
        <f>SUMIFS(СВЦЭМ!$C$34:$C$777,СВЦЭМ!$A$34:$A$777,$A109,СВЦЭМ!$B$34:$B$777,R$83)+'СЕТ СН'!$H$9+СВЦЭМ!$D$10+'СЕТ СН'!$H$6-'СЕТ СН'!$H$19</f>
        <v>1096.61816413</v>
      </c>
      <c r="S109" s="35">
        <f>SUMIFS(СВЦЭМ!$C$34:$C$777,СВЦЭМ!$A$34:$A$777,$A109,СВЦЭМ!$B$34:$B$777,S$83)+'СЕТ СН'!$H$9+СВЦЭМ!$D$10+'СЕТ СН'!$H$6-'СЕТ СН'!$H$19</f>
        <v>1097.44925104</v>
      </c>
      <c r="T109" s="35">
        <f>SUMIFS(СВЦЭМ!$C$34:$C$777,СВЦЭМ!$A$34:$A$777,$A109,СВЦЭМ!$B$34:$B$777,T$83)+'СЕТ СН'!$H$9+СВЦЭМ!$D$10+'СЕТ СН'!$H$6-'СЕТ СН'!$H$19</f>
        <v>1091.4800505200001</v>
      </c>
      <c r="U109" s="35">
        <f>SUMIFS(СВЦЭМ!$C$34:$C$777,СВЦЭМ!$A$34:$A$777,$A109,СВЦЭМ!$B$34:$B$777,U$83)+'СЕТ СН'!$H$9+СВЦЭМ!$D$10+'СЕТ СН'!$H$6-'СЕТ СН'!$H$19</f>
        <v>1091.0875677600002</v>
      </c>
      <c r="V109" s="35">
        <f>SUMIFS(СВЦЭМ!$C$34:$C$777,СВЦЭМ!$A$34:$A$777,$A109,СВЦЭМ!$B$34:$B$777,V$83)+'СЕТ СН'!$H$9+СВЦЭМ!$D$10+'СЕТ СН'!$H$6-'СЕТ СН'!$H$19</f>
        <v>1078.82268333</v>
      </c>
      <c r="W109" s="35">
        <f>SUMIFS(СВЦЭМ!$C$34:$C$777,СВЦЭМ!$A$34:$A$777,$A109,СВЦЭМ!$B$34:$B$777,W$83)+'СЕТ СН'!$H$9+СВЦЭМ!$D$10+'СЕТ СН'!$H$6-'СЕТ СН'!$H$19</f>
        <v>1069.33312299</v>
      </c>
      <c r="X109" s="35">
        <f>SUMIFS(СВЦЭМ!$C$34:$C$777,СВЦЭМ!$A$34:$A$777,$A109,СВЦЭМ!$B$34:$B$777,X$83)+'СЕТ СН'!$H$9+СВЦЭМ!$D$10+'СЕТ СН'!$H$6-'СЕТ СН'!$H$19</f>
        <v>1044.7031744000001</v>
      </c>
      <c r="Y109" s="35">
        <f>SUMIFS(СВЦЭМ!$C$34:$C$777,СВЦЭМ!$A$34:$A$777,$A109,СВЦЭМ!$B$34:$B$777,Y$83)+'СЕТ СН'!$H$9+СВЦЭМ!$D$10+'СЕТ СН'!$H$6-'СЕТ СН'!$H$19</f>
        <v>1065.8566612899999</v>
      </c>
    </row>
    <row r="110" spans="1:25" ht="15.75" x14ac:dyDescent="0.2">
      <c r="A110" s="34">
        <f t="shared" si="2"/>
        <v>42882</v>
      </c>
      <c r="B110" s="35">
        <f>SUMIFS(СВЦЭМ!$C$34:$C$777,СВЦЭМ!$A$34:$A$777,$A110,СВЦЭМ!$B$34:$B$777,B$83)+'СЕТ СН'!$H$9+СВЦЭМ!$D$10+'СЕТ СН'!$H$6-'СЕТ СН'!$H$19</f>
        <v>1100.0239427199999</v>
      </c>
      <c r="C110" s="35">
        <f>SUMIFS(СВЦЭМ!$C$34:$C$777,СВЦЭМ!$A$34:$A$777,$A110,СВЦЭМ!$B$34:$B$777,C$83)+'СЕТ СН'!$H$9+СВЦЭМ!$D$10+'СЕТ СН'!$H$6-'СЕТ СН'!$H$19</f>
        <v>1162.1191051199999</v>
      </c>
      <c r="D110" s="35">
        <f>SUMIFS(СВЦЭМ!$C$34:$C$777,СВЦЭМ!$A$34:$A$777,$A110,СВЦЭМ!$B$34:$B$777,D$83)+'СЕТ СН'!$H$9+СВЦЭМ!$D$10+'СЕТ СН'!$H$6-'СЕТ СН'!$H$19</f>
        <v>1186.0530749300001</v>
      </c>
      <c r="E110" s="35">
        <f>SUMIFS(СВЦЭМ!$C$34:$C$777,СВЦЭМ!$A$34:$A$777,$A110,СВЦЭМ!$B$34:$B$777,E$83)+'СЕТ СН'!$H$9+СВЦЭМ!$D$10+'СЕТ СН'!$H$6-'СЕТ СН'!$H$19</f>
        <v>1194.92723411</v>
      </c>
      <c r="F110" s="35">
        <f>SUMIFS(СВЦЭМ!$C$34:$C$777,СВЦЭМ!$A$34:$A$777,$A110,СВЦЭМ!$B$34:$B$777,F$83)+'СЕТ СН'!$H$9+СВЦЭМ!$D$10+'СЕТ СН'!$H$6-'СЕТ СН'!$H$19</f>
        <v>1207.4197575200001</v>
      </c>
      <c r="G110" s="35">
        <f>SUMIFS(СВЦЭМ!$C$34:$C$777,СВЦЭМ!$A$34:$A$777,$A110,СВЦЭМ!$B$34:$B$777,G$83)+'СЕТ СН'!$H$9+СВЦЭМ!$D$10+'СЕТ СН'!$H$6-'СЕТ СН'!$H$19</f>
        <v>1202.7339663299999</v>
      </c>
      <c r="H110" s="35">
        <f>SUMIFS(СВЦЭМ!$C$34:$C$777,СВЦЭМ!$A$34:$A$777,$A110,СВЦЭМ!$B$34:$B$777,H$83)+'СЕТ СН'!$H$9+СВЦЭМ!$D$10+'СЕТ СН'!$H$6-'СЕТ СН'!$H$19</f>
        <v>1129.1309734799997</v>
      </c>
      <c r="I110" s="35">
        <f>SUMIFS(СВЦЭМ!$C$34:$C$777,СВЦЭМ!$A$34:$A$777,$A110,СВЦЭМ!$B$34:$B$777,I$83)+'СЕТ СН'!$H$9+СВЦЭМ!$D$10+'СЕТ СН'!$H$6-'СЕТ СН'!$H$19</f>
        <v>1068.0781677099999</v>
      </c>
      <c r="J110" s="35">
        <f>SUMIFS(СВЦЭМ!$C$34:$C$777,СВЦЭМ!$A$34:$A$777,$A110,СВЦЭМ!$B$34:$B$777,J$83)+'СЕТ СН'!$H$9+СВЦЭМ!$D$10+'СЕТ СН'!$H$6-'СЕТ СН'!$H$19</f>
        <v>1012.6089983500001</v>
      </c>
      <c r="K110" s="35">
        <f>SUMIFS(СВЦЭМ!$C$34:$C$777,СВЦЭМ!$A$34:$A$777,$A110,СВЦЭМ!$B$34:$B$777,K$83)+'СЕТ СН'!$H$9+СВЦЭМ!$D$10+'СЕТ СН'!$H$6-'СЕТ СН'!$H$19</f>
        <v>1048.2442683999998</v>
      </c>
      <c r="L110" s="35">
        <f>SUMIFS(СВЦЭМ!$C$34:$C$777,СВЦЭМ!$A$34:$A$777,$A110,СВЦЭМ!$B$34:$B$777,L$83)+'СЕТ СН'!$H$9+СВЦЭМ!$D$10+'СЕТ СН'!$H$6-'СЕТ СН'!$H$19</f>
        <v>1070.1224860399998</v>
      </c>
      <c r="M110" s="35">
        <f>SUMIFS(СВЦЭМ!$C$34:$C$777,СВЦЭМ!$A$34:$A$777,$A110,СВЦЭМ!$B$34:$B$777,M$83)+'СЕТ СН'!$H$9+СВЦЭМ!$D$10+'СЕТ СН'!$H$6-'СЕТ СН'!$H$19</f>
        <v>1060.48313908</v>
      </c>
      <c r="N110" s="35">
        <f>SUMIFS(СВЦЭМ!$C$34:$C$777,СВЦЭМ!$A$34:$A$777,$A110,СВЦЭМ!$B$34:$B$777,N$83)+'СЕТ СН'!$H$9+СВЦЭМ!$D$10+'СЕТ СН'!$H$6-'СЕТ СН'!$H$19</f>
        <v>1048.6433350299999</v>
      </c>
      <c r="O110" s="35">
        <f>SUMIFS(СВЦЭМ!$C$34:$C$777,СВЦЭМ!$A$34:$A$777,$A110,СВЦЭМ!$B$34:$B$777,O$83)+'СЕТ СН'!$H$9+СВЦЭМ!$D$10+'СЕТ СН'!$H$6-'СЕТ СН'!$H$19</f>
        <v>1041.7312678399999</v>
      </c>
      <c r="P110" s="35">
        <f>SUMIFS(СВЦЭМ!$C$34:$C$777,СВЦЭМ!$A$34:$A$777,$A110,СВЦЭМ!$B$34:$B$777,P$83)+'СЕТ СН'!$H$9+СВЦЭМ!$D$10+'СЕТ СН'!$H$6-'СЕТ СН'!$H$19</f>
        <v>1039.21124237</v>
      </c>
      <c r="Q110" s="35">
        <f>SUMIFS(СВЦЭМ!$C$34:$C$777,СВЦЭМ!$A$34:$A$777,$A110,СВЦЭМ!$B$34:$B$777,Q$83)+'СЕТ СН'!$H$9+СВЦЭМ!$D$10+'СЕТ СН'!$H$6-'СЕТ СН'!$H$19</f>
        <v>1036.4458228600001</v>
      </c>
      <c r="R110" s="35">
        <f>SUMIFS(СВЦЭМ!$C$34:$C$777,СВЦЭМ!$A$34:$A$777,$A110,СВЦЭМ!$B$34:$B$777,R$83)+'СЕТ СН'!$H$9+СВЦЭМ!$D$10+'СЕТ СН'!$H$6-'СЕТ СН'!$H$19</f>
        <v>1040.9985192599997</v>
      </c>
      <c r="S110" s="35">
        <f>SUMIFS(СВЦЭМ!$C$34:$C$777,СВЦЭМ!$A$34:$A$777,$A110,СВЦЭМ!$B$34:$B$777,S$83)+'СЕТ СН'!$H$9+СВЦЭМ!$D$10+'СЕТ СН'!$H$6-'СЕТ СН'!$H$19</f>
        <v>1039.0496272800001</v>
      </c>
      <c r="T110" s="35">
        <f>SUMIFS(СВЦЭМ!$C$34:$C$777,СВЦЭМ!$A$34:$A$777,$A110,СВЦЭМ!$B$34:$B$777,T$83)+'СЕТ СН'!$H$9+СВЦЭМ!$D$10+'СЕТ СН'!$H$6-'СЕТ СН'!$H$19</f>
        <v>1026.26986904</v>
      </c>
      <c r="U110" s="35">
        <f>SUMIFS(СВЦЭМ!$C$34:$C$777,СВЦЭМ!$A$34:$A$777,$A110,СВЦЭМ!$B$34:$B$777,U$83)+'СЕТ СН'!$H$9+СВЦЭМ!$D$10+'СЕТ СН'!$H$6-'СЕТ СН'!$H$19</f>
        <v>1021.36704706</v>
      </c>
      <c r="V110" s="35">
        <f>SUMIFS(СВЦЭМ!$C$34:$C$777,СВЦЭМ!$A$34:$A$777,$A110,СВЦЭМ!$B$34:$B$777,V$83)+'СЕТ СН'!$H$9+СВЦЭМ!$D$10+'СЕТ СН'!$H$6-'СЕТ СН'!$H$19</f>
        <v>1036.43443527</v>
      </c>
      <c r="W110" s="35">
        <f>SUMIFS(СВЦЭМ!$C$34:$C$777,СВЦЭМ!$A$34:$A$777,$A110,СВЦЭМ!$B$34:$B$777,W$83)+'СЕТ СН'!$H$9+СВЦЭМ!$D$10+'СЕТ СН'!$H$6-'СЕТ СН'!$H$19</f>
        <v>1002.9978482500001</v>
      </c>
      <c r="X110" s="35">
        <f>SUMIFS(СВЦЭМ!$C$34:$C$777,СВЦЭМ!$A$34:$A$777,$A110,СВЦЭМ!$B$34:$B$777,X$83)+'СЕТ СН'!$H$9+СВЦЭМ!$D$10+'СЕТ СН'!$H$6-'СЕТ СН'!$H$19</f>
        <v>984.52125113000011</v>
      </c>
      <c r="Y110" s="35">
        <f>SUMIFS(СВЦЭМ!$C$34:$C$777,СВЦЭМ!$A$34:$A$777,$A110,СВЦЭМ!$B$34:$B$777,Y$83)+'СЕТ СН'!$H$9+СВЦЭМ!$D$10+'СЕТ СН'!$H$6-'СЕТ СН'!$H$19</f>
        <v>996.63488286000006</v>
      </c>
    </row>
    <row r="111" spans="1:25" ht="15.75" x14ac:dyDescent="0.2">
      <c r="A111" s="34">
        <f t="shared" si="2"/>
        <v>42883</v>
      </c>
      <c r="B111" s="35">
        <f>SUMIFS(СВЦЭМ!$C$34:$C$777,СВЦЭМ!$A$34:$A$777,$A111,СВЦЭМ!$B$34:$B$777,B$83)+'СЕТ СН'!$H$9+СВЦЭМ!$D$10+'СЕТ СН'!$H$6-'СЕТ СН'!$H$19</f>
        <v>1057.8125871799998</v>
      </c>
      <c r="C111" s="35">
        <f>SUMIFS(СВЦЭМ!$C$34:$C$777,СВЦЭМ!$A$34:$A$777,$A111,СВЦЭМ!$B$34:$B$777,C$83)+'СЕТ СН'!$H$9+СВЦЭМ!$D$10+'СЕТ СН'!$H$6-'СЕТ СН'!$H$19</f>
        <v>1112.6975295299999</v>
      </c>
      <c r="D111" s="35">
        <f>SUMIFS(СВЦЭМ!$C$34:$C$777,СВЦЭМ!$A$34:$A$777,$A111,СВЦЭМ!$B$34:$B$777,D$83)+'СЕТ СН'!$H$9+СВЦЭМ!$D$10+'СЕТ СН'!$H$6-'СЕТ СН'!$H$19</f>
        <v>1146.1227019399998</v>
      </c>
      <c r="E111" s="35">
        <f>SUMIFS(СВЦЭМ!$C$34:$C$777,СВЦЭМ!$A$34:$A$777,$A111,СВЦЭМ!$B$34:$B$777,E$83)+'СЕТ СН'!$H$9+СВЦЭМ!$D$10+'СЕТ СН'!$H$6-'СЕТ СН'!$H$19</f>
        <v>1161.8585282200002</v>
      </c>
      <c r="F111" s="35">
        <f>SUMIFS(СВЦЭМ!$C$34:$C$777,СВЦЭМ!$A$34:$A$777,$A111,СВЦЭМ!$B$34:$B$777,F$83)+'СЕТ СН'!$H$9+СВЦЭМ!$D$10+'СЕТ СН'!$H$6-'СЕТ СН'!$H$19</f>
        <v>1159.4850174200001</v>
      </c>
      <c r="G111" s="35">
        <f>SUMIFS(СВЦЭМ!$C$34:$C$777,СВЦЭМ!$A$34:$A$777,$A111,СВЦЭМ!$B$34:$B$777,G$83)+'СЕТ СН'!$H$9+СВЦЭМ!$D$10+'СЕТ СН'!$H$6-'СЕТ СН'!$H$19</f>
        <v>1154.9447821600002</v>
      </c>
      <c r="H111" s="35">
        <f>SUMIFS(СВЦЭМ!$C$34:$C$777,СВЦЭМ!$A$34:$A$777,$A111,СВЦЭМ!$B$34:$B$777,H$83)+'СЕТ СН'!$H$9+СВЦЭМ!$D$10+'СЕТ СН'!$H$6-'СЕТ СН'!$H$19</f>
        <v>1130.30018604</v>
      </c>
      <c r="I111" s="35">
        <f>SUMIFS(СВЦЭМ!$C$34:$C$777,СВЦЭМ!$A$34:$A$777,$A111,СВЦЭМ!$B$34:$B$777,I$83)+'СЕТ СН'!$H$9+СВЦЭМ!$D$10+'СЕТ СН'!$H$6-'СЕТ СН'!$H$19</f>
        <v>1113.1527878100001</v>
      </c>
      <c r="J111" s="35">
        <f>SUMIFS(СВЦЭМ!$C$34:$C$777,СВЦЭМ!$A$34:$A$777,$A111,СВЦЭМ!$B$34:$B$777,J$83)+'СЕТ СН'!$H$9+СВЦЭМ!$D$10+'СЕТ СН'!$H$6-'СЕТ СН'!$H$19</f>
        <v>1058.29355046</v>
      </c>
      <c r="K111" s="35">
        <f>SUMIFS(СВЦЭМ!$C$34:$C$777,СВЦЭМ!$A$34:$A$777,$A111,СВЦЭМ!$B$34:$B$777,K$83)+'СЕТ СН'!$H$9+СВЦЭМ!$D$10+'СЕТ СН'!$H$6-'СЕТ СН'!$H$19</f>
        <v>1031.36521472</v>
      </c>
      <c r="L111" s="35">
        <f>SUMIFS(СВЦЭМ!$C$34:$C$777,СВЦЭМ!$A$34:$A$777,$A111,СВЦЭМ!$B$34:$B$777,L$83)+'СЕТ СН'!$H$9+СВЦЭМ!$D$10+'СЕТ СН'!$H$6-'СЕТ СН'!$H$19</f>
        <v>1009.28944546</v>
      </c>
      <c r="M111" s="35">
        <f>SUMIFS(СВЦЭМ!$C$34:$C$777,СВЦЭМ!$A$34:$A$777,$A111,СВЦЭМ!$B$34:$B$777,M$83)+'СЕТ СН'!$H$9+СВЦЭМ!$D$10+'СЕТ СН'!$H$6-'СЕТ СН'!$H$19</f>
        <v>1019.02134179</v>
      </c>
      <c r="N111" s="35">
        <f>SUMIFS(СВЦЭМ!$C$34:$C$777,СВЦЭМ!$A$34:$A$777,$A111,СВЦЭМ!$B$34:$B$777,N$83)+'СЕТ СН'!$H$9+СВЦЭМ!$D$10+'СЕТ СН'!$H$6-'СЕТ СН'!$H$19</f>
        <v>1031.2606419900001</v>
      </c>
      <c r="O111" s="35">
        <f>SUMIFS(СВЦЭМ!$C$34:$C$777,СВЦЭМ!$A$34:$A$777,$A111,СВЦЭМ!$B$34:$B$777,O$83)+'СЕТ СН'!$H$9+СВЦЭМ!$D$10+'СЕТ СН'!$H$6-'СЕТ СН'!$H$19</f>
        <v>1036.8263559000002</v>
      </c>
      <c r="P111" s="35">
        <f>SUMIFS(СВЦЭМ!$C$34:$C$777,СВЦЭМ!$A$34:$A$777,$A111,СВЦЭМ!$B$34:$B$777,P$83)+'СЕТ СН'!$H$9+СВЦЭМ!$D$10+'СЕТ СН'!$H$6-'СЕТ СН'!$H$19</f>
        <v>1045.7080277199998</v>
      </c>
      <c r="Q111" s="35">
        <f>SUMIFS(СВЦЭМ!$C$34:$C$777,СВЦЭМ!$A$34:$A$777,$A111,СВЦЭМ!$B$34:$B$777,Q$83)+'СЕТ СН'!$H$9+СВЦЭМ!$D$10+'СЕТ СН'!$H$6-'СЕТ СН'!$H$19</f>
        <v>1051.7266826099999</v>
      </c>
      <c r="R111" s="35">
        <f>SUMIFS(СВЦЭМ!$C$34:$C$777,СВЦЭМ!$A$34:$A$777,$A111,СВЦЭМ!$B$34:$B$777,R$83)+'СЕТ СН'!$H$9+СВЦЭМ!$D$10+'СЕТ СН'!$H$6-'СЕТ СН'!$H$19</f>
        <v>1053.3069722599998</v>
      </c>
      <c r="S111" s="35">
        <f>SUMIFS(СВЦЭМ!$C$34:$C$777,СВЦЭМ!$A$34:$A$777,$A111,СВЦЭМ!$B$34:$B$777,S$83)+'СЕТ СН'!$H$9+СВЦЭМ!$D$10+'СЕТ СН'!$H$6-'СЕТ СН'!$H$19</f>
        <v>1050.8785053400002</v>
      </c>
      <c r="T111" s="35">
        <f>SUMIFS(СВЦЭМ!$C$34:$C$777,СВЦЭМ!$A$34:$A$777,$A111,СВЦЭМ!$B$34:$B$777,T$83)+'СЕТ СН'!$H$9+СВЦЭМ!$D$10+'СЕТ СН'!$H$6-'СЕТ СН'!$H$19</f>
        <v>1028.5508762700001</v>
      </c>
      <c r="U111" s="35">
        <f>SUMIFS(СВЦЭМ!$C$34:$C$777,СВЦЭМ!$A$34:$A$777,$A111,СВЦЭМ!$B$34:$B$777,U$83)+'СЕТ СН'!$H$9+СВЦЭМ!$D$10+'СЕТ СН'!$H$6-'СЕТ СН'!$H$19</f>
        <v>1014.4340657400001</v>
      </c>
      <c r="V111" s="35">
        <f>SUMIFS(СВЦЭМ!$C$34:$C$777,СВЦЭМ!$A$34:$A$777,$A111,СВЦЭМ!$B$34:$B$777,V$83)+'СЕТ СН'!$H$9+СВЦЭМ!$D$10+'СЕТ СН'!$H$6-'СЕТ СН'!$H$19</f>
        <v>985.50460448000013</v>
      </c>
      <c r="W111" s="35">
        <f>SUMIFS(СВЦЭМ!$C$34:$C$777,СВЦЭМ!$A$34:$A$777,$A111,СВЦЭМ!$B$34:$B$777,W$83)+'СЕТ СН'!$H$9+СВЦЭМ!$D$10+'СЕТ СН'!$H$6-'СЕТ СН'!$H$19</f>
        <v>919.33959906000018</v>
      </c>
      <c r="X111" s="35">
        <f>SUMIFS(СВЦЭМ!$C$34:$C$777,СВЦЭМ!$A$34:$A$777,$A111,СВЦЭМ!$B$34:$B$777,X$83)+'СЕТ СН'!$H$9+СВЦЭМ!$D$10+'СЕТ СН'!$H$6-'СЕТ СН'!$H$19</f>
        <v>943.04130906</v>
      </c>
      <c r="Y111" s="35">
        <f>SUMIFS(СВЦЭМ!$C$34:$C$777,СВЦЭМ!$A$34:$A$777,$A111,СВЦЭМ!$B$34:$B$777,Y$83)+'СЕТ СН'!$H$9+СВЦЭМ!$D$10+'СЕТ СН'!$H$6-'СЕТ СН'!$H$19</f>
        <v>1004.09301065</v>
      </c>
    </row>
    <row r="112" spans="1:25" ht="15.75" x14ac:dyDescent="0.2">
      <c r="A112" s="34">
        <f t="shared" si="2"/>
        <v>42884</v>
      </c>
      <c r="B112" s="35">
        <f>SUMIFS(СВЦЭМ!$C$34:$C$777,СВЦЭМ!$A$34:$A$777,$A112,СВЦЭМ!$B$34:$B$777,B$83)+'СЕТ СН'!$H$9+СВЦЭМ!$D$10+'СЕТ СН'!$H$6-'СЕТ СН'!$H$19</f>
        <v>1106.9880069999999</v>
      </c>
      <c r="C112" s="35">
        <f>SUMIFS(СВЦЭМ!$C$34:$C$777,СВЦЭМ!$A$34:$A$777,$A112,СВЦЭМ!$B$34:$B$777,C$83)+'СЕТ СН'!$H$9+СВЦЭМ!$D$10+'СЕТ СН'!$H$6-'СЕТ СН'!$H$19</f>
        <v>1174.7811339199998</v>
      </c>
      <c r="D112" s="35">
        <f>SUMIFS(СВЦЭМ!$C$34:$C$777,СВЦЭМ!$A$34:$A$777,$A112,СВЦЭМ!$B$34:$B$777,D$83)+'СЕТ СН'!$H$9+СВЦЭМ!$D$10+'СЕТ СН'!$H$6-'СЕТ СН'!$H$19</f>
        <v>1213.4656317099998</v>
      </c>
      <c r="E112" s="35">
        <f>SUMIFS(СВЦЭМ!$C$34:$C$777,СВЦЭМ!$A$34:$A$777,$A112,СВЦЭМ!$B$34:$B$777,E$83)+'СЕТ СН'!$H$9+СВЦЭМ!$D$10+'СЕТ СН'!$H$6-'СЕТ СН'!$H$19</f>
        <v>1231.5246369900001</v>
      </c>
      <c r="F112" s="35">
        <f>SUMIFS(СВЦЭМ!$C$34:$C$777,СВЦЭМ!$A$34:$A$777,$A112,СВЦЭМ!$B$34:$B$777,F$83)+'СЕТ СН'!$H$9+СВЦЭМ!$D$10+'СЕТ СН'!$H$6-'СЕТ СН'!$H$19</f>
        <v>1221.2062758299999</v>
      </c>
      <c r="G112" s="35">
        <f>SUMIFS(СВЦЭМ!$C$34:$C$777,СВЦЭМ!$A$34:$A$777,$A112,СВЦЭМ!$B$34:$B$777,G$83)+'СЕТ СН'!$H$9+СВЦЭМ!$D$10+'СЕТ СН'!$H$6-'СЕТ СН'!$H$19</f>
        <v>1200.5744272699999</v>
      </c>
      <c r="H112" s="35">
        <f>SUMIFS(СВЦЭМ!$C$34:$C$777,СВЦЭМ!$A$34:$A$777,$A112,СВЦЭМ!$B$34:$B$777,H$83)+'СЕТ СН'!$H$9+СВЦЭМ!$D$10+'СЕТ СН'!$H$6-'СЕТ СН'!$H$19</f>
        <v>1150.54468447</v>
      </c>
      <c r="I112" s="35">
        <f>SUMIFS(СВЦЭМ!$C$34:$C$777,СВЦЭМ!$A$34:$A$777,$A112,СВЦЭМ!$B$34:$B$777,I$83)+'СЕТ СН'!$H$9+СВЦЭМ!$D$10+'СЕТ СН'!$H$6-'СЕТ СН'!$H$19</f>
        <v>1087.4015108799999</v>
      </c>
      <c r="J112" s="35">
        <f>SUMIFS(СВЦЭМ!$C$34:$C$777,СВЦЭМ!$A$34:$A$777,$A112,СВЦЭМ!$B$34:$B$777,J$83)+'СЕТ СН'!$H$9+СВЦЭМ!$D$10+'СЕТ СН'!$H$6-'СЕТ СН'!$H$19</f>
        <v>1050.62352405</v>
      </c>
      <c r="K112" s="35">
        <f>SUMIFS(СВЦЭМ!$C$34:$C$777,СВЦЭМ!$A$34:$A$777,$A112,СВЦЭМ!$B$34:$B$777,K$83)+'СЕТ СН'!$H$9+СВЦЭМ!$D$10+'СЕТ СН'!$H$6-'СЕТ СН'!$H$19</f>
        <v>1025.53488315</v>
      </c>
      <c r="L112" s="35">
        <f>SUMIFS(СВЦЭМ!$C$34:$C$777,СВЦЭМ!$A$34:$A$777,$A112,СВЦЭМ!$B$34:$B$777,L$83)+'СЕТ СН'!$H$9+СВЦЭМ!$D$10+'СЕТ СН'!$H$6-'СЕТ СН'!$H$19</f>
        <v>1024.9670307700001</v>
      </c>
      <c r="M112" s="35">
        <f>SUMIFS(СВЦЭМ!$C$34:$C$777,СВЦЭМ!$A$34:$A$777,$A112,СВЦЭМ!$B$34:$B$777,M$83)+'СЕТ СН'!$H$9+СВЦЭМ!$D$10+'СЕТ СН'!$H$6-'СЕТ СН'!$H$19</f>
        <v>1052.7655620800001</v>
      </c>
      <c r="N112" s="35">
        <f>SUMIFS(СВЦЭМ!$C$34:$C$777,СВЦЭМ!$A$34:$A$777,$A112,СВЦЭМ!$B$34:$B$777,N$83)+'СЕТ СН'!$H$9+СВЦЭМ!$D$10+'СЕТ СН'!$H$6-'СЕТ СН'!$H$19</f>
        <v>1065.79481055</v>
      </c>
      <c r="O112" s="35">
        <f>SUMIFS(СВЦЭМ!$C$34:$C$777,СВЦЭМ!$A$34:$A$777,$A112,СВЦЭМ!$B$34:$B$777,O$83)+'СЕТ СН'!$H$9+СВЦЭМ!$D$10+'СЕТ СН'!$H$6-'СЕТ СН'!$H$19</f>
        <v>1063.6942374099999</v>
      </c>
      <c r="P112" s="35">
        <f>SUMIFS(СВЦЭМ!$C$34:$C$777,СВЦЭМ!$A$34:$A$777,$A112,СВЦЭМ!$B$34:$B$777,P$83)+'СЕТ СН'!$H$9+СВЦЭМ!$D$10+'СЕТ СН'!$H$6-'СЕТ СН'!$H$19</f>
        <v>1080.87709258</v>
      </c>
      <c r="Q112" s="35">
        <f>SUMIFS(СВЦЭМ!$C$34:$C$777,СВЦЭМ!$A$34:$A$777,$A112,СВЦЭМ!$B$34:$B$777,Q$83)+'СЕТ СН'!$H$9+СВЦЭМ!$D$10+'СЕТ СН'!$H$6-'СЕТ СН'!$H$19</f>
        <v>1084.7054195299997</v>
      </c>
      <c r="R112" s="35">
        <f>SUMIFS(СВЦЭМ!$C$34:$C$777,СВЦЭМ!$A$34:$A$777,$A112,СВЦЭМ!$B$34:$B$777,R$83)+'СЕТ СН'!$H$9+СВЦЭМ!$D$10+'СЕТ СН'!$H$6-'СЕТ СН'!$H$19</f>
        <v>1093.97990441</v>
      </c>
      <c r="S112" s="35">
        <f>SUMIFS(СВЦЭМ!$C$34:$C$777,СВЦЭМ!$A$34:$A$777,$A112,СВЦЭМ!$B$34:$B$777,S$83)+'СЕТ СН'!$H$9+СВЦЭМ!$D$10+'СЕТ СН'!$H$6-'СЕТ СН'!$H$19</f>
        <v>1091.87829603</v>
      </c>
      <c r="T112" s="35">
        <f>SUMIFS(СВЦЭМ!$C$34:$C$777,СВЦЭМ!$A$34:$A$777,$A112,СВЦЭМ!$B$34:$B$777,T$83)+'СЕТ СН'!$H$9+СВЦЭМ!$D$10+'СЕТ СН'!$H$6-'СЕТ СН'!$H$19</f>
        <v>1071.78253645</v>
      </c>
      <c r="U112" s="35">
        <f>SUMIFS(СВЦЭМ!$C$34:$C$777,СВЦЭМ!$A$34:$A$777,$A112,СВЦЭМ!$B$34:$B$777,U$83)+'СЕТ СН'!$H$9+СВЦЭМ!$D$10+'СЕТ СН'!$H$6-'СЕТ СН'!$H$19</f>
        <v>1055.8055344200002</v>
      </c>
      <c r="V112" s="35">
        <f>SUMIFS(СВЦЭМ!$C$34:$C$777,СВЦЭМ!$A$34:$A$777,$A112,СВЦЭМ!$B$34:$B$777,V$83)+'СЕТ СН'!$H$9+СВЦЭМ!$D$10+'СЕТ СН'!$H$6-'СЕТ СН'!$H$19</f>
        <v>1018.07783776</v>
      </c>
      <c r="W112" s="35">
        <f>SUMIFS(СВЦЭМ!$C$34:$C$777,СВЦЭМ!$A$34:$A$777,$A112,СВЦЭМ!$B$34:$B$777,W$83)+'СЕТ СН'!$H$9+СВЦЭМ!$D$10+'СЕТ СН'!$H$6-'СЕТ СН'!$H$19</f>
        <v>956.88649526000017</v>
      </c>
      <c r="X112" s="35">
        <f>SUMIFS(СВЦЭМ!$C$34:$C$777,СВЦЭМ!$A$34:$A$777,$A112,СВЦЭМ!$B$34:$B$777,X$83)+'СЕТ СН'!$H$9+СВЦЭМ!$D$10+'СЕТ СН'!$H$6-'СЕТ СН'!$H$19</f>
        <v>983.26679182999987</v>
      </c>
      <c r="Y112" s="35">
        <f>SUMIFS(СВЦЭМ!$C$34:$C$777,СВЦЭМ!$A$34:$A$777,$A112,СВЦЭМ!$B$34:$B$777,Y$83)+'СЕТ СН'!$H$9+СВЦЭМ!$D$10+'СЕТ СН'!$H$6-'СЕТ СН'!$H$19</f>
        <v>1047.1292792899999</v>
      </c>
    </row>
    <row r="113" spans="1:27" ht="15.75" x14ac:dyDescent="0.2">
      <c r="A113" s="34">
        <f t="shared" si="2"/>
        <v>42885</v>
      </c>
      <c r="B113" s="35">
        <f>SUMIFS(СВЦЭМ!$C$34:$C$777,СВЦЭМ!$A$34:$A$777,$A113,СВЦЭМ!$B$34:$B$777,B$83)+'СЕТ СН'!$H$9+СВЦЭМ!$D$10+'СЕТ СН'!$H$6-'СЕТ СН'!$H$19</f>
        <v>1129.1270591900002</v>
      </c>
      <c r="C113" s="35">
        <f>SUMIFS(СВЦЭМ!$C$34:$C$777,СВЦЭМ!$A$34:$A$777,$A113,СВЦЭМ!$B$34:$B$777,C$83)+'СЕТ СН'!$H$9+СВЦЭМ!$D$10+'СЕТ СН'!$H$6-'СЕТ СН'!$H$19</f>
        <v>1194.5057071000001</v>
      </c>
      <c r="D113" s="35">
        <f>SUMIFS(СВЦЭМ!$C$34:$C$777,СВЦЭМ!$A$34:$A$777,$A113,СВЦЭМ!$B$34:$B$777,D$83)+'СЕТ СН'!$H$9+СВЦЭМ!$D$10+'СЕТ СН'!$H$6-'СЕТ СН'!$H$19</f>
        <v>1197.4633386400001</v>
      </c>
      <c r="E113" s="35">
        <f>SUMIFS(СВЦЭМ!$C$34:$C$777,СВЦЭМ!$A$34:$A$777,$A113,СВЦЭМ!$B$34:$B$777,E$83)+'СЕТ СН'!$H$9+СВЦЭМ!$D$10+'СЕТ СН'!$H$6-'СЕТ СН'!$H$19</f>
        <v>1189.6631515600002</v>
      </c>
      <c r="F113" s="35">
        <f>SUMIFS(СВЦЭМ!$C$34:$C$777,СВЦЭМ!$A$34:$A$777,$A113,СВЦЭМ!$B$34:$B$777,F$83)+'СЕТ СН'!$H$9+СВЦЭМ!$D$10+'СЕТ СН'!$H$6-'СЕТ СН'!$H$19</f>
        <v>1190.2304765099998</v>
      </c>
      <c r="G113" s="35">
        <f>SUMIFS(СВЦЭМ!$C$34:$C$777,СВЦЭМ!$A$34:$A$777,$A113,СВЦЭМ!$B$34:$B$777,G$83)+'СЕТ СН'!$H$9+СВЦЭМ!$D$10+'СЕТ СН'!$H$6-'СЕТ СН'!$H$19</f>
        <v>1199.5932639399998</v>
      </c>
      <c r="H113" s="35">
        <f>SUMIFS(СВЦЭМ!$C$34:$C$777,СВЦЭМ!$A$34:$A$777,$A113,СВЦЭМ!$B$34:$B$777,H$83)+'СЕТ СН'!$H$9+СВЦЭМ!$D$10+'СЕТ СН'!$H$6-'СЕТ СН'!$H$19</f>
        <v>1151.5452886200001</v>
      </c>
      <c r="I113" s="35">
        <f>SUMIFS(СВЦЭМ!$C$34:$C$777,СВЦЭМ!$A$34:$A$777,$A113,СВЦЭМ!$B$34:$B$777,I$83)+'СЕТ СН'!$H$9+СВЦЭМ!$D$10+'СЕТ СН'!$H$6-'СЕТ СН'!$H$19</f>
        <v>1068.42715666</v>
      </c>
      <c r="J113" s="35">
        <f>SUMIFS(СВЦЭМ!$C$34:$C$777,СВЦЭМ!$A$34:$A$777,$A113,СВЦЭМ!$B$34:$B$777,J$83)+'СЕТ СН'!$H$9+СВЦЭМ!$D$10+'СЕТ СН'!$H$6-'СЕТ СН'!$H$19</f>
        <v>1024.27381775</v>
      </c>
      <c r="K113" s="35">
        <f>SUMIFS(СВЦЭМ!$C$34:$C$777,СВЦЭМ!$A$34:$A$777,$A113,СВЦЭМ!$B$34:$B$777,K$83)+'СЕТ СН'!$H$9+СВЦЭМ!$D$10+'СЕТ СН'!$H$6-'СЕТ СН'!$H$19</f>
        <v>974.36452667000003</v>
      </c>
      <c r="L113" s="35">
        <f>SUMIFS(СВЦЭМ!$C$34:$C$777,СВЦЭМ!$A$34:$A$777,$A113,СВЦЭМ!$B$34:$B$777,L$83)+'СЕТ СН'!$H$9+СВЦЭМ!$D$10+'СЕТ СН'!$H$6-'СЕТ СН'!$H$19</f>
        <v>971.76248630000009</v>
      </c>
      <c r="M113" s="35">
        <f>SUMIFS(СВЦЭМ!$C$34:$C$777,СВЦЭМ!$A$34:$A$777,$A113,СВЦЭМ!$B$34:$B$777,M$83)+'СЕТ СН'!$H$9+СВЦЭМ!$D$10+'СЕТ СН'!$H$6-'СЕТ СН'!$H$19</f>
        <v>979.27727155000002</v>
      </c>
      <c r="N113" s="35">
        <f>SUMIFS(СВЦЭМ!$C$34:$C$777,СВЦЭМ!$A$34:$A$777,$A113,СВЦЭМ!$B$34:$B$777,N$83)+'СЕТ СН'!$H$9+СВЦЭМ!$D$10+'СЕТ СН'!$H$6-'СЕТ СН'!$H$19</f>
        <v>997.48669268999993</v>
      </c>
      <c r="O113" s="35">
        <f>SUMIFS(СВЦЭМ!$C$34:$C$777,СВЦЭМ!$A$34:$A$777,$A113,СВЦЭМ!$B$34:$B$777,O$83)+'СЕТ СН'!$H$9+СВЦЭМ!$D$10+'СЕТ СН'!$H$6-'СЕТ СН'!$H$19</f>
        <v>998.10350505999986</v>
      </c>
      <c r="P113" s="35">
        <f>SUMIFS(СВЦЭМ!$C$34:$C$777,СВЦЭМ!$A$34:$A$777,$A113,СВЦЭМ!$B$34:$B$777,P$83)+'СЕТ СН'!$H$9+СВЦЭМ!$D$10+'СЕТ СН'!$H$6-'СЕТ СН'!$H$19</f>
        <v>1019.2834068</v>
      </c>
      <c r="Q113" s="35">
        <f>SUMIFS(СВЦЭМ!$C$34:$C$777,СВЦЭМ!$A$34:$A$777,$A113,СВЦЭМ!$B$34:$B$777,Q$83)+'СЕТ СН'!$H$9+СВЦЭМ!$D$10+'СЕТ СН'!$H$6-'СЕТ СН'!$H$19</f>
        <v>1020.8356605700001</v>
      </c>
      <c r="R113" s="35">
        <f>SUMIFS(СВЦЭМ!$C$34:$C$777,СВЦЭМ!$A$34:$A$777,$A113,СВЦЭМ!$B$34:$B$777,R$83)+'СЕТ СН'!$H$9+СВЦЭМ!$D$10+'СЕТ СН'!$H$6-'СЕТ СН'!$H$19</f>
        <v>1019.04866492</v>
      </c>
      <c r="S113" s="35">
        <f>SUMIFS(СВЦЭМ!$C$34:$C$777,СВЦЭМ!$A$34:$A$777,$A113,СВЦЭМ!$B$34:$B$777,S$83)+'СЕТ СН'!$H$9+СВЦЭМ!$D$10+'СЕТ СН'!$H$6-'СЕТ СН'!$H$19</f>
        <v>1012.27025041</v>
      </c>
      <c r="T113" s="35">
        <f>SUMIFS(СВЦЭМ!$C$34:$C$777,СВЦЭМ!$A$34:$A$777,$A113,СВЦЭМ!$B$34:$B$777,T$83)+'СЕТ СН'!$H$9+СВЦЭМ!$D$10+'СЕТ СН'!$H$6-'СЕТ СН'!$H$19</f>
        <v>1000.1195705</v>
      </c>
      <c r="U113" s="35">
        <f>SUMIFS(СВЦЭМ!$C$34:$C$777,СВЦЭМ!$A$34:$A$777,$A113,СВЦЭМ!$B$34:$B$777,U$83)+'СЕТ СН'!$H$9+СВЦЭМ!$D$10+'СЕТ СН'!$H$6-'СЕТ СН'!$H$19</f>
        <v>992.53918405000013</v>
      </c>
      <c r="V113" s="35">
        <f>SUMIFS(СВЦЭМ!$C$34:$C$777,СВЦЭМ!$A$34:$A$777,$A113,СВЦЭМ!$B$34:$B$777,V$83)+'СЕТ СН'!$H$9+СВЦЭМ!$D$10+'СЕТ СН'!$H$6-'СЕТ СН'!$H$19</f>
        <v>973.78836219000004</v>
      </c>
      <c r="W113" s="35">
        <f>SUMIFS(СВЦЭМ!$C$34:$C$777,СВЦЭМ!$A$34:$A$777,$A113,СВЦЭМ!$B$34:$B$777,W$83)+'СЕТ СН'!$H$9+СВЦЭМ!$D$10+'СЕТ СН'!$H$6-'СЕТ СН'!$H$19</f>
        <v>973.46650420000014</v>
      </c>
      <c r="X113" s="35">
        <f>SUMIFS(СВЦЭМ!$C$34:$C$777,СВЦЭМ!$A$34:$A$777,$A113,СВЦЭМ!$B$34:$B$777,X$83)+'СЕТ СН'!$H$9+СВЦЭМ!$D$10+'СЕТ СН'!$H$6-'СЕТ СН'!$H$19</f>
        <v>965.94704651000006</v>
      </c>
      <c r="Y113" s="35">
        <f>SUMIFS(СВЦЭМ!$C$34:$C$777,СВЦЭМ!$A$34:$A$777,$A113,СВЦЭМ!$B$34:$B$777,Y$83)+'СЕТ СН'!$H$9+СВЦЭМ!$D$10+'СЕТ СН'!$H$6-'СЕТ СН'!$H$19</f>
        <v>1023.73350306</v>
      </c>
      <c r="AA113" s="36"/>
    </row>
    <row r="114" spans="1:27" ht="15.75" x14ac:dyDescent="0.2">
      <c r="A114" s="34">
        <f t="shared" si="2"/>
        <v>42886</v>
      </c>
      <c r="B114" s="35">
        <f>SUMIFS(СВЦЭМ!$C$34:$C$777,СВЦЭМ!$A$34:$A$777,$A114,СВЦЭМ!$B$34:$B$777,B$83)+'СЕТ СН'!$H$9+СВЦЭМ!$D$10+'СЕТ СН'!$H$6-'СЕТ СН'!$H$19</f>
        <v>1135.2374047099997</v>
      </c>
      <c r="C114" s="35">
        <f>SUMIFS(СВЦЭМ!$C$34:$C$777,СВЦЭМ!$A$34:$A$777,$A114,СВЦЭМ!$B$34:$B$777,C$83)+'СЕТ СН'!$H$9+СВЦЭМ!$D$10+'СЕТ СН'!$H$6-'СЕТ СН'!$H$19</f>
        <v>1189.8442519800001</v>
      </c>
      <c r="D114" s="35">
        <f>SUMIFS(СВЦЭМ!$C$34:$C$777,СВЦЭМ!$A$34:$A$777,$A114,СВЦЭМ!$B$34:$B$777,D$83)+'СЕТ СН'!$H$9+СВЦЭМ!$D$10+'СЕТ СН'!$H$6-'СЕТ СН'!$H$19</f>
        <v>1223.4055243799999</v>
      </c>
      <c r="E114" s="35">
        <f>SUMIFS(СВЦЭМ!$C$34:$C$777,СВЦЭМ!$A$34:$A$777,$A114,СВЦЭМ!$B$34:$B$777,E$83)+'СЕТ СН'!$H$9+СВЦЭМ!$D$10+'СЕТ СН'!$H$6-'СЕТ СН'!$H$19</f>
        <v>1219.2674531500002</v>
      </c>
      <c r="F114" s="35">
        <f>SUMIFS(СВЦЭМ!$C$34:$C$777,СВЦЭМ!$A$34:$A$777,$A114,СВЦЭМ!$B$34:$B$777,F$83)+'СЕТ СН'!$H$9+СВЦЭМ!$D$10+'СЕТ СН'!$H$6-'СЕТ СН'!$H$19</f>
        <v>1218.7893944299999</v>
      </c>
      <c r="G114" s="35">
        <f>SUMIFS(СВЦЭМ!$C$34:$C$777,СВЦЭМ!$A$34:$A$777,$A114,СВЦЭМ!$B$34:$B$777,G$83)+'СЕТ СН'!$H$9+СВЦЭМ!$D$10+'СЕТ СН'!$H$6-'СЕТ СН'!$H$19</f>
        <v>1216.2448557799999</v>
      </c>
      <c r="H114" s="35">
        <f>SUMIFS(СВЦЭМ!$C$34:$C$777,СВЦЭМ!$A$34:$A$777,$A114,СВЦЭМ!$B$34:$B$777,H$83)+'СЕТ СН'!$H$9+СВЦЭМ!$D$10+'СЕТ СН'!$H$6-'СЕТ СН'!$H$19</f>
        <v>1144.0240445300001</v>
      </c>
      <c r="I114" s="35">
        <f>SUMIFS(СВЦЭМ!$C$34:$C$777,СВЦЭМ!$A$34:$A$777,$A114,СВЦЭМ!$B$34:$B$777,I$83)+'СЕТ СН'!$H$9+СВЦЭМ!$D$10+'СЕТ СН'!$H$6-'СЕТ СН'!$H$19</f>
        <v>1082.1687553699999</v>
      </c>
      <c r="J114" s="35">
        <f>SUMIFS(СВЦЭМ!$C$34:$C$777,СВЦЭМ!$A$34:$A$777,$A114,СВЦЭМ!$B$34:$B$777,J$83)+'СЕТ СН'!$H$9+СВЦЭМ!$D$10+'СЕТ СН'!$H$6-'СЕТ СН'!$H$19</f>
        <v>1041.0145616499999</v>
      </c>
      <c r="K114" s="35">
        <f>SUMIFS(СВЦЭМ!$C$34:$C$777,СВЦЭМ!$A$34:$A$777,$A114,СВЦЭМ!$B$34:$B$777,K$83)+'СЕТ СН'!$H$9+СВЦЭМ!$D$10+'СЕТ СН'!$H$6-'СЕТ СН'!$H$19</f>
        <v>1049.96350179</v>
      </c>
      <c r="L114" s="35">
        <f>SUMIFS(СВЦЭМ!$C$34:$C$777,СВЦЭМ!$A$34:$A$777,$A114,СВЦЭМ!$B$34:$B$777,L$83)+'СЕТ СН'!$H$9+СВЦЭМ!$D$10+'СЕТ СН'!$H$6-'СЕТ СН'!$H$19</f>
        <v>1041.26082688</v>
      </c>
      <c r="M114" s="35">
        <f>SUMIFS(СВЦЭМ!$C$34:$C$777,СВЦЭМ!$A$34:$A$777,$A114,СВЦЭМ!$B$34:$B$777,M$83)+'СЕТ СН'!$H$9+СВЦЭМ!$D$10+'СЕТ СН'!$H$6-'СЕТ СН'!$H$19</f>
        <v>1045.0845436599998</v>
      </c>
      <c r="N114" s="35">
        <f>SUMIFS(СВЦЭМ!$C$34:$C$777,СВЦЭМ!$A$34:$A$777,$A114,СВЦЭМ!$B$34:$B$777,N$83)+'СЕТ СН'!$H$9+СВЦЭМ!$D$10+'СЕТ СН'!$H$6-'СЕТ СН'!$H$19</f>
        <v>1038.50001023</v>
      </c>
      <c r="O114" s="35">
        <f>SUMIFS(СВЦЭМ!$C$34:$C$777,СВЦЭМ!$A$34:$A$777,$A114,СВЦЭМ!$B$34:$B$777,O$83)+'СЕТ СН'!$H$9+СВЦЭМ!$D$10+'СЕТ СН'!$H$6-'СЕТ СН'!$H$19</f>
        <v>1045.46919364</v>
      </c>
      <c r="P114" s="35">
        <f>SUMIFS(СВЦЭМ!$C$34:$C$777,СВЦЭМ!$A$34:$A$777,$A114,СВЦЭМ!$B$34:$B$777,P$83)+'СЕТ СН'!$H$9+СВЦЭМ!$D$10+'СЕТ СН'!$H$6-'СЕТ СН'!$H$19</f>
        <v>1049.4558083799998</v>
      </c>
      <c r="Q114" s="35">
        <f>SUMIFS(СВЦЭМ!$C$34:$C$777,СВЦЭМ!$A$34:$A$777,$A114,СВЦЭМ!$B$34:$B$777,Q$83)+'СЕТ СН'!$H$9+СВЦЭМ!$D$10+'СЕТ СН'!$H$6-'СЕТ СН'!$H$19</f>
        <v>1049.58217362</v>
      </c>
      <c r="R114" s="35">
        <f>SUMIFS(СВЦЭМ!$C$34:$C$777,СВЦЭМ!$A$34:$A$777,$A114,СВЦЭМ!$B$34:$B$777,R$83)+'СЕТ СН'!$H$9+СВЦЭМ!$D$10+'СЕТ СН'!$H$6-'СЕТ СН'!$H$19</f>
        <v>1044.5487914800001</v>
      </c>
      <c r="S114" s="35">
        <f>SUMIFS(СВЦЭМ!$C$34:$C$777,СВЦЭМ!$A$34:$A$777,$A114,СВЦЭМ!$B$34:$B$777,S$83)+'СЕТ СН'!$H$9+СВЦЭМ!$D$10+'СЕТ СН'!$H$6-'СЕТ СН'!$H$19</f>
        <v>1045.0675209599999</v>
      </c>
      <c r="T114" s="35">
        <f>SUMIFS(СВЦЭМ!$C$34:$C$777,СВЦЭМ!$A$34:$A$777,$A114,СВЦЭМ!$B$34:$B$777,T$83)+'СЕТ СН'!$H$9+СВЦЭМ!$D$10+'СЕТ СН'!$H$6-'СЕТ СН'!$H$19</f>
        <v>1044.1134739499998</v>
      </c>
      <c r="U114" s="35">
        <f>SUMIFS(СВЦЭМ!$C$34:$C$777,СВЦЭМ!$A$34:$A$777,$A114,СВЦЭМ!$B$34:$B$777,U$83)+'СЕТ СН'!$H$9+СВЦЭМ!$D$10+'СЕТ СН'!$H$6-'СЕТ СН'!$H$19</f>
        <v>1045.91857252</v>
      </c>
      <c r="V114" s="35">
        <f>SUMIFS(СВЦЭМ!$C$34:$C$777,СВЦЭМ!$A$34:$A$777,$A114,СВЦЭМ!$B$34:$B$777,V$83)+'СЕТ СН'!$H$9+СВЦЭМ!$D$10+'СЕТ СН'!$H$6-'СЕТ СН'!$H$19</f>
        <v>1020.9016247</v>
      </c>
      <c r="W114" s="35">
        <f>SUMIFS(СВЦЭМ!$C$34:$C$777,СВЦЭМ!$A$34:$A$777,$A114,СВЦЭМ!$B$34:$B$777,W$83)+'СЕТ СН'!$H$9+СВЦЭМ!$D$10+'СЕТ СН'!$H$6-'СЕТ СН'!$H$19</f>
        <v>977.48691111000016</v>
      </c>
      <c r="X114" s="35">
        <f>SUMIFS(СВЦЭМ!$C$34:$C$777,СВЦЭМ!$A$34:$A$777,$A114,СВЦЭМ!$B$34:$B$777,X$83)+'СЕТ СН'!$H$9+СВЦЭМ!$D$10+'СЕТ СН'!$H$6-'СЕТ СН'!$H$19</f>
        <v>1001.65707275</v>
      </c>
      <c r="Y114" s="35">
        <f>SUMIFS(СВЦЭМ!$C$34:$C$777,СВЦЭМ!$A$34:$A$777,$A114,СВЦЭМ!$B$34:$B$777,Y$83)+'СЕТ СН'!$H$9+СВЦЭМ!$D$10+'СЕТ СН'!$H$6-'СЕТ СН'!$H$19</f>
        <v>1044.7482621200002</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01.05.2017</v>
      </c>
      <c r="B120" s="35">
        <f>SUMIFS(СВЦЭМ!$C$34:$C$777,СВЦЭМ!$A$34:$A$777,$A120,СВЦЭМ!$B$34:$B$777,B$119)+'СЕТ СН'!$I$9+СВЦЭМ!$D$10+'СЕТ СН'!$I$6-'СЕТ СН'!$I$19</f>
        <v>1946.8870318700001</v>
      </c>
      <c r="C120" s="35">
        <f>SUMIFS(СВЦЭМ!$C$34:$C$777,СВЦЭМ!$A$34:$A$777,$A120,СВЦЭМ!$B$34:$B$777,C$119)+'СЕТ СН'!$I$9+СВЦЭМ!$D$10+'СЕТ СН'!$I$6-'СЕТ СН'!$I$19</f>
        <v>1949.8510108299997</v>
      </c>
      <c r="D120" s="35">
        <f>SUMIFS(СВЦЭМ!$C$34:$C$777,СВЦЭМ!$A$34:$A$777,$A120,СВЦЭМ!$B$34:$B$777,D$119)+'СЕТ СН'!$I$9+СВЦЭМ!$D$10+'СЕТ СН'!$I$6-'СЕТ СН'!$I$19</f>
        <v>2079.7384467499996</v>
      </c>
      <c r="E120" s="35">
        <f>SUMIFS(СВЦЭМ!$C$34:$C$777,СВЦЭМ!$A$34:$A$777,$A120,СВЦЭМ!$B$34:$B$777,E$119)+'СЕТ СН'!$I$9+СВЦЭМ!$D$10+'СЕТ СН'!$I$6-'СЕТ СН'!$I$19</f>
        <v>2093.2831002299999</v>
      </c>
      <c r="F120" s="35">
        <f>SUMIFS(СВЦЭМ!$C$34:$C$777,СВЦЭМ!$A$34:$A$777,$A120,СВЦЭМ!$B$34:$B$777,F$119)+'СЕТ СН'!$I$9+СВЦЭМ!$D$10+'СЕТ СН'!$I$6-'СЕТ СН'!$I$19</f>
        <v>2097.6262750199999</v>
      </c>
      <c r="G120" s="35">
        <f>SUMIFS(СВЦЭМ!$C$34:$C$777,СВЦЭМ!$A$34:$A$777,$A120,СВЦЭМ!$B$34:$B$777,G$119)+'СЕТ СН'!$I$9+СВЦЭМ!$D$10+'СЕТ СН'!$I$6-'СЕТ СН'!$I$19</f>
        <v>2090.8010239599998</v>
      </c>
      <c r="H120" s="35">
        <f>SUMIFS(СВЦЭМ!$C$34:$C$777,СВЦЭМ!$A$34:$A$777,$A120,СВЦЭМ!$B$34:$B$777,H$119)+'СЕТ СН'!$I$9+СВЦЭМ!$D$10+'СЕТ СН'!$I$6-'СЕТ СН'!$I$19</f>
        <v>2067.3538639399999</v>
      </c>
      <c r="I120" s="35">
        <f>SUMIFS(СВЦЭМ!$C$34:$C$777,СВЦЭМ!$A$34:$A$777,$A120,СВЦЭМ!$B$34:$B$777,I$119)+'СЕТ СН'!$I$9+СВЦЭМ!$D$10+'СЕТ СН'!$I$6-'СЕТ СН'!$I$19</f>
        <v>1946.6922972900002</v>
      </c>
      <c r="J120" s="35">
        <f>SUMIFS(СВЦЭМ!$C$34:$C$777,СВЦЭМ!$A$34:$A$777,$A120,СВЦЭМ!$B$34:$B$777,J$119)+'СЕТ СН'!$I$9+СВЦЭМ!$D$10+'СЕТ СН'!$I$6-'СЕТ СН'!$I$19</f>
        <v>1826.06072769</v>
      </c>
      <c r="K120" s="35">
        <f>SUMIFS(СВЦЭМ!$C$34:$C$777,СВЦЭМ!$A$34:$A$777,$A120,СВЦЭМ!$B$34:$B$777,K$119)+'СЕТ СН'!$I$9+СВЦЭМ!$D$10+'СЕТ СН'!$I$6-'СЕТ СН'!$I$19</f>
        <v>1752.7213504399997</v>
      </c>
      <c r="L120" s="35">
        <f>SUMIFS(СВЦЭМ!$C$34:$C$777,СВЦЭМ!$A$34:$A$777,$A120,СВЦЭМ!$B$34:$B$777,L$119)+'СЕТ СН'!$I$9+СВЦЭМ!$D$10+'СЕТ СН'!$I$6-'СЕТ СН'!$I$19</f>
        <v>1710.8608446899998</v>
      </c>
      <c r="M120" s="35">
        <f>SUMIFS(СВЦЭМ!$C$34:$C$777,СВЦЭМ!$A$34:$A$777,$A120,СВЦЭМ!$B$34:$B$777,M$119)+'СЕТ СН'!$I$9+СВЦЭМ!$D$10+'СЕТ СН'!$I$6-'СЕТ СН'!$I$19</f>
        <v>1709.5422905599999</v>
      </c>
      <c r="N120" s="35">
        <f>SUMIFS(СВЦЭМ!$C$34:$C$777,СВЦЭМ!$A$34:$A$777,$A120,СВЦЭМ!$B$34:$B$777,N$119)+'СЕТ СН'!$I$9+СВЦЭМ!$D$10+'СЕТ СН'!$I$6-'СЕТ СН'!$I$19</f>
        <v>1701.6691701099999</v>
      </c>
      <c r="O120" s="35">
        <f>SUMIFS(СВЦЭМ!$C$34:$C$777,СВЦЭМ!$A$34:$A$777,$A120,СВЦЭМ!$B$34:$B$777,O$119)+'СЕТ СН'!$I$9+СВЦЭМ!$D$10+'СЕТ СН'!$I$6-'СЕТ СН'!$I$19</f>
        <v>1696.9532928399999</v>
      </c>
      <c r="P120" s="35">
        <f>SUMIFS(СВЦЭМ!$C$34:$C$777,СВЦЭМ!$A$34:$A$777,$A120,СВЦЭМ!$B$34:$B$777,P$119)+'СЕТ СН'!$I$9+СВЦЭМ!$D$10+'СЕТ СН'!$I$6-'СЕТ СН'!$I$19</f>
        <v>1695.7000108100001</v>
      </c>
      <c r="Q120" s="35">
        <f>SUMIFS(СВЦЭМ!$C$34:$C$777,СВЦЭМ!$A$34:$A$777,$A120,СВЦЭМ!$B$34:$B$777,Q$119)+'СЕТ СН'!$I$9+СВЦЭМ!$D$10+'СЕТ СН'!$I$6-'СЕТ СН'!$I$19</f>
        <v>1693.70664377</v>
      </c>
      <c r="R120" s="35">
        <f>SUMIFS(СВЦЭМ!$C$34:$C$777,СВЦЭМ!$A$34:$A$777,$A120,СВЦЭМ!$B$34:$B$777,R$119)+'СЕТ СН'!$I$9+СВЦЭМ!$D$10+'СЕТ СН'!$I$6-'СЕТ СН'!$I$19</f>
        <v>1692.0173133600001</v>
      </c>
      <c r="S120" s="35">
        <f>SUMIFS(СВЦЭМ!$C$34:$C$777,СВЦЭМ!$A$34:$A$777,$A120,СВЦЭМ!$B$34:$B$777,S$119)+'СЕТ СН'!$I$9+СВЦЭМ!$D$10+'СЕТ СН'!$I$6-'СЕТ СН'!$I$19</f>
        <v>1694.1269284300001</v>
      </c>
      <c r="T120" s="35">
        <f>SUMIFS(СВЦЭМ!$C$34:$C$777,СВЦЭМ!$A$34:$A$777,$A120,СВЦЭМ!$B$34:$B$777,T$119)+'СЕТ СН'!$I$9+СВЦЭМ!$D$10+'СЕТ СН'!$I$6-'СЕТ СН'!$I$19</f>
        <v>1686.5113017200001</v>
      </c>
      <c r="U120" s="35">
        <f>SUMIFS(СВЦЭМ!$C$34:$C$777,СВЦЭМ!$A$34:$A$777,$A120,СВЦЭМ!$B$34:$B$777,U$119)+'СЕТ СН'!$I$9+СВЦЭМ!$D$10+'СЕТ СН'!$I$6-'СЕТ СН'!$I$19</f>
        <v>1678.1742106399997</v>
      </c>
      <c r="V120" s="35">
        <f>SUMIFS(СВЦЭМ!$C$34:$C$777,СВЦЭМ!$A$34:$A$777,$A120,СВЦЭМ!$B$34:$B$777,V$119)+'СЕТ СН'!$I$9+СВЦЭМ!$D$10+'СЕТ СН'!$I$6-'СЕТ СН'!$I$19</f>
        <v>1670.8031220399998</v>
      </c>
      <c r="W120" s="35">
        <f>SUMIFS(СВЦЭМ!$C$34:$C$777,СВЦЭМ!$A$34:$A$777,$A120,СВЦЭМ!$B$34:$B$777,W$119)+'СЕТ СН'!$I$9+СВЦЭМ!$D$10+'СЕТ СН'!$I$6-'СЕТ СН'!$I$19</f>
        <v>1716.1398552599999</v>
      </c>
      <c r="X120" s="35">
        <f>SUMIFS(СВЦЭМ!$C$34:$C$777,СВЦЭМ!$A$34:$A$777,$A120,СВЦЭМ!$B$34:$B$777,X$119)+'СЕТ СН'!$I$9+СВЦЭМ!$D$10+'СЕТ СН'!$I$6-'СЕТ СН'!$I$19</f>
        <v>1816.1748080100001</v>
      </c>
      <c r="Y120" s="35">
        <f>SUMIFS(СВЦЭМ!$C$34:$C$777,СВЦЭМ!$A$34:$A$777,$A120,СВЦЭМ!$B$34:$B$777,Y$119)+'СЕТ СН'!$I$9+СВЦЭМ!$D$10+'СЕТ СН'!$I$6-'СЕТ СН'!$I$19</f>
        <v>1876.53104033</v>
      </c>
    </row>
    <row r="121" spans="1:27" ht="15.75" x14ac:dyDescent="0.2">
      <c r="A121" s="34">
        <f>A120+1</f>
        <v>42857</v>
      </c>
      <c r="B121" s="35">
        <f>SUMIFS(СВЦЭМ!$C$34:$C$777,СВЦЭМ!$A$34:$A$777,$A121,СВЦЭМ!$B$34:$B$777,B$119)+'СЕТ СН'!$I$9+СВЦЭМ!$D$10+'СЕТ СН'!$I$6-'СЕТ СН'!$I$19</f>
        <v>1895.2789195199998</v>
      </c>
      <c r="C121" s="35">
        <f>SUMIFS(СВЦЭМ!$C$34:$C$777,СВЦЭМ!$A$34:$A$777,$A121,СВЦЭМ!$B$34:$B$777,C$119)+'СЕТ СН'!$I$9+СВЦЭМ!$D$10+'СЕТ СН'!$I$6-'СЕТ СН'!$I$19</f>
        <v>1911.2136288900001</v>
      </c>
      <c r="D121" s="35">
        <f>SUMIFS(СВЦЭМ!$C$34:$C$777,СВЦЭМ!$A$34:$A$777,$A121,СВЦЭМ!$B$34:$B$777,D$119)+'СЕТ СН'!$I$9+СВЦЭМ!$D$10+'СЕТ СН'!$I$6-'СЕТ СН'!$I$19</f>
        <v>2044.6211815500001</v>
      </c>
      <c r="E121" s="35">
        <f>SUMIFS(СВЦЭМ!$C$34:$C$777,СВЦЭМ!$A$34:$A$777,$A121,СВЦЭМ!$B$34:$B$777,E$119)+'СЕТ СН'!$I$9+СВЦЭМ!$D$10+'СЕТ СН'!$I$6-'СЕТ СН'!$I$19</f>
        <v>2058.0523677299998</v>
      </c>
      <c r="F121" s="35">
        <f>SUMIFS(СВЦЭМ!$C$34:$C$777,СВЦЭМ!$A$34:$A$777,$A121,СВЦЭМ!$B$34:$B$777,F$119)+'СЕТ СН'!$I$9+СВЦЭМ!$D$10+'СЕТ СН'!$I$6-'СЕТ СН'!$I$19</f>
        <v>2058.31462427</v>
      </c>
      <c r="G121" s="35">
        <f>SUMIFS(СВЦЭМ!$C$34:$C$777,СВЦЭМ!$A$34:$A$777,$A121,СВЦЭМ!$B$34:$B$777,G$119)+'СЕТ СН'!$I$9+СВЦЭМ!$D$10+'СЕТ СН'!$I$6-'СЕТ СН'!$I$19</f>
        <v>2047.2842634799999</v>
      </c>
      <c r="H121" s="35">
        <f>SUMIFS(СВЦЭМ!$C$34:$C$777,СВЦЭМ!$A$34:$A$777,$A121,СВЦЭМ!$B$34:$B$777,H$119)+'СЕТ СН'!$I$9+СВЦЭМ!$D$10+'СЕТ СН'!$I$6-'СЕТ СН'!$I$19</f>
        <v>2009.98365771</v>
      </c>
      <c r="I121" s="35">
        <f>SUMIFS(СВЦЭМ!$C$34:$C$777,СВЦЭМ!$A$34:$A$777,$A121,СВЦЭМ!$B$34:$B$777,I$119)+'СЕТ СН'!$I$9+СВЦЭМ!$D$10+'СЕТ СН'!$I$6-'СЕТ СН'!$I$19</f>
        <v>1863.83813633</v>
      </c>
      <c r="J121" s="35">
        <f>SUMIFS(СВЦЭМ!$C$34:$C$777,СВЦЭМ!$A$34:$A$777,$A121,СВЦЭМ!$B$34:$B$777,J$119)+'СЕТ СН'!$I$9+СВЦЭМ!$D$10+'СЕТ СН'!$I$6-'СЕТ СН'!$I$19</f>
        <v>1817.8879911499998</v>
      </c>
      <c r="K121" s="35">
        <f>SUMIFS(СВЦЭМ!$C$34:$C$777,СВЦЭМ!$A$34:$A$777,$A121,СВЦЭМ!$B$34:$B$777,K$119)+'СЕТ СН'!$I$9+СВЦЭМ!$D$10+'СЕТ СН'!$I$6-'СЕТ СН'!$I$19</f>
        <v>1761.6233856099998</v>
      </c>
      <c r="L121" s="35">
        <f>SUMIFS(СВЦЭМ!$C$34:$C$777,СВЦЭМ!$A$34:$A$777,$A121,СВЦЭМ!$B$34:$B$777,L$119)+'СЕТ СН'!$I$9+СВЦЭМ!$D$10+'СЕТ СН'!$I$6-'СЕТ СН'!$I$19</f>
        <v>1701.6522986599998</v>
      </c>
      <c r="M121" s="35">
        <f>SUMIFS(СВЦЭМ!$C$34:$C$777,СВЦЭМ!$A$34:$A$777,$A121,СВЦЭМ!$B$34:$B$777,M$119)+'СЕТ СН'!$I$9+СВЦЭМ!$D$10+'СЕТ СН'!$I$6-'СЕТ СН'!$I$19</f>
        <v>1709.13252878</v>
      </c>
      <c r="N121" s="35">
        <f>SUMIFS(СВЦЭМ!$C$34:$C$777,СВЦЭМ!$A$34:$A$777,$A121,СВЦЭМ!$B$34:$B$777,N$119)+'СЕТ СН'!$I$9+СВЦЭМ!$D$10+'СЕТ СН'!$I$6-'СЕТ СН'!$I$19</f>
        <v>1709.6775269</v>
      </c>
      <c r="O121" s="35">
        <f>SUMIFS(СВЦЭМ!$C$34:$C$777,СВЦЭМ!$A$34:$A$777,$A121,СВЦЭМ!$B$34:$B$777,O$119)+'СЕТ СН'!$I$9+СВЦЭМ!$D$10+'СЕТ СН'!$I$6-'СЕТ СН'!$I$19</f>
        <v>1710.6148233599997</v>
      </c>
      <c r="P121" s="35">
        <f>SUMIFS(СВЦЭМ!$C$34:$C$777,СВЦЭМ!$A$34:$A$777,$A121,СВЦЭМ!$B$34:$B$777,P$119)+'СЕТ СН'!$I$9+СВЦЭМ!$D$10+'СЕТ СН'!$I$6-'СЕТ СН'!$I$19</f>
        <v>1714.5395174999999</v>
      </c>
      <c r="Q121" s="35">
        <f>SUMIFS(СВЦЭМ!$C$34:$C$777,СВЦЭМ!$A$34:$A$777,$A121,СВЦЭМ!$B$34:$B$777,Q$119)+'СЕТ СН'!$I$9+СВЦЭМ!$D$10+'СЕТ СН'!$I$6-'СЕТ СН'!$I$19</f>
        <v>1716.2273370399998</v>
      </c>
      <c r="R121" s="35">
        <f>SUMIFS(СВЦЭМ!$C$34:$C$777,СВЦЭМ!$A$34:$A$777,$A121,СВЦЭМ!$B$34:$B$777,R$119)+'СЕТ СН'!$I$9+СВЦЭМ!$D$10+'СЕТ СН'!$I$6-'СЕТ СН'!$I$19</f>
        <v>1712.5374692199998</v>
      </c>
      <c r="S121" s="35">
        <f>SUMIFS(СВЦЭМ!$C$34:$C$777,СВЦЭМ!$A$34:$A$777,$A121,СВЦЭМ!$B$34:$B$777,S$119)+'СЕТ СН'!$I$9+СВЦЭМ!$D$10+'СЕТ СН'!$I$6-'СЕТ СН'!$I$19</f>
        <v>1722.8598518600002</v>
      </c>
      <c r="T121" s="35">
        <f>SUMIFS(СВЦЭМ!$C$34:$C$777,СВЦЭМ!$A$34:$A$777,$A121,СВЦЭМ!$B$34:$B$777,T$119)+'СЕТ СН'!$I$9+СВЦЭМ!$D$10+'СЕТ СН'!$I$6-'СЕТ СН'!$I$19</f>
        <v>1718.2832750399998</v>
      </c>
      <c r="U121" s="35">
        <f>SUMIFS(СВЦЭМ!$C$34:$C$777,СВЦЭМ!$A$34:$A$777,$A121,СВЦЭМ!$B$34:$B$777,U$119)+'СЕТ СН'!$I$9+СВЦЭМ!$D$10+'СЕТ СН'!$I$6-'СЕТ СН'!$I$19</f>
        <v>1709.3838944199997</v>
      </c>
      <c r="V121" s="35">
        <f>SUMIFS(СВЦЭМ!$C$34:$C$777,СВЦЭМ!$A$34:$A$777,$A121,СВЦЭМ!$B$34:$B$777,V$119)+'СЕТ СН'!$I$9+СВЦЭМ!$D$10+'СЕТ СН'!$I$6-'СЕТ СН'!$I$19</f>
        <v>1687.0471367599998</v>
      </c>
      <c r="W121" s="35">
        <f>SUMIFS(СВЦЭМ!$C$34:$C$777,СВЦЭМ!$A$34:$A$777,$A121,СВЦЭМ!$B$34:$B$777,W$119)+'СЕТ СН'!$I$9+СВЦЭМ!$D$10+'СЕТ СН'!$I$6-'СЕТ СН'!$I$19</f>
        <v>1743.7067613899999</v>
      </c>
      <c r="X121" s="35">
        <f>SUMIFS(СВЦЭМ!$C$34:$C$777,СВЦЭМ!$A$34:$A$777,$A121,СВЦЭМ!$B$34:$B$777,X$119)+'СЕТ СН'!$I$9+СВЦЭМ!$D$10+'СЕТ СН'!$I$6-'СЕТ СН'!$I$19</f>
        <v>1777.6984522000002</v>
      </c>
      <c r="Y121" s="35">
        <f>SUMIFS(СВЦЭМ!$C$34:$C$777,СВЦЭМ!$A$34:$A$777,$A121,СВЦЭМ!$B$34:$B$777,Y$119)+'СЕТ СН'!$I$9+СВЦЭМ!$D$10+'СЕТ СН'!$I$6-'СЕТ СН'!$I$19</f>
        <v>1871.2052798200002</v>
      </c>
    </row>
    <row r="122" spans="1:27" ht="15.75" x14ac:dyDescent="0.2">
      <c r="A122" s="34">
        <f t="shared" ref="A122:A150" si="3">A121+1</f>
        <v>42858</v>
      </c>
      <c r="B122" s="35">
        <f>SUMIFS(СВЦЭМ!$C$34:$C$777,СВЦЭМ!$A$34:$A$777,$A122,СВЦЭМ!$B$34:$B$777,B$119)+'СЕТ СН'!$I$9+СВЦЭМ!$D$10+'СЕТ СН'!$I$6-'СЕТ СН'!$I$19</f>
        <v>1961.0678348199999</v>
      </c>
      <c r="C122" s="35">
        <f>SUMIFS(СВЦЭМ!$C$34:$C$777,СВЦЭМ!$A$34:$A$777,$A122,СВЦЭМ!$B$34:$B$777,C$119)+'СЕТ СН'!$I$9+СВЦЭМ!$D$10+'СЕТ СН'!$I$6-'СЕТ СН'!$I$19</f>
        <v>1966.2734589699999</v>
      </c>
      <c r="D122" s="35">
        <f>SUMIFS(СВЦЭМ!$C$34:$C$777,СВЦЭМ!$A$34:$A$777,$A122,СВЦЭМ!$B$34:$B$777,D$119)+'СЕТ СН'!$I$9+СВЦЭМ!$D$10+'СЕТ СН'!$I$6-'СЕТ СН'!$I$19</f>
        <v>2053.7262619799999</v>
      </c>
      <c r="E122" s="35">
        <f>SUMIFS(СВЦЭМ!$C$34:$C$777,СВЦЭМ!$A$34:$A$777,$A122,СВЦЭМ!$B$34:$B$777,E$119)+'СЕТ СН'!$I$9+СВЦЭМ!$D$10+'СЕТ СН'!$I$6-'СЕТ СН'!$I$19</f>
        <v>2060.66784057</v>
      </c>
      <c r="F122" s="35">
        <f>SUMIFS(СВЦЭМ!$C$34:$C$777,СВЦЭМ!$A$34:$A$777,$A122,СВЦЭМ!$B$34:$B$777,F$119)+'СЕТ СН'!$I$9+СВЦЭМ!$D$10+'СЕТ СН'!$I$6-'СЕТ СН'!$I$19</f>
        <v>2063.4741732000002</v>
      </c>
      <c r="G122" s="35">
        <f>SUMIFS(СВЦЭМ!$C$34:$C$777,СВЦЭМ!$A$34:$A$777,$A122,СВЦЭМ!$B$34:$B$777,G$119)+'СЕТ СН'!$I$9+СВЦЭМ!$D$10+'СЕТ СН'!$I$6-'СЕТ СН'!$I$19</f>
        <v>2046.9322164599998</v>
      </c>
      <c r="H122" s="35">
        <f>SUMIFS(СВЦЭМ!$C$34:$C$777,СВЦЭМ!$A$34:$A$777,$A122,СВЦЭМ!$B$34:$B$777,H$119)+'СЕТ СН'!$I$9+СВЦЭМ!$D$10+'СЕТ СН'!$I$6-'СЕТ СН'!$I$19</f>
        <v>2038.1263947699999</v>
      </c>
      <c r="I122" s="35">
        <f>SUMIFS(СВЦЭМ!$C$34:$C$777,СВЦЭМ!$A$34:$A$777,$A122,СВЦЭМ!$B$34:$B$777,I$119)+'СЕТ СН'!$I$9+СВЦЭМ!$D$10+'СЕТ СН'!$I$6-'СЕТ СН'!$I$19</f>
        <v>1910.3497791600003</v>
      </c>
      <c r="J122" s="35">
        <f>SUMIFS(СВЦЭМ!$C$34:$C$777,СВЦЭМ!$A$34:$A$777,$A122,СВЦЭМ!$B$34:$B$777,J$119)+'СЕТ СН'!$I$9+СВЦЭМ!$D$10+'СЕТ СН'!$I$6-'СЕТ СН'!$I$19</f>
        <v>1807.6820352200002</v>
      </c>
      <c r="K122" s="35">
        <f>SUMIFS(СВЦЭМ!$C$34:$C$777,СВЦЭМ!$A$34:$A$777,$A122,СВЦЭМ!$B$34:$B$777,K$119)+'СЕТ СН'!$I$9+СВЦЭМ!$D$10+'СЕТ СН'!$I$6-'СЕТ СН'!$I$19</f>
        <v>1707.9841504799997</v>
      </c>
      <c r="L122" s="35">
        <f>SUMIFS(СВЦЭМ!$C$34:$C$777,СВЦЭМ!$A$34:$A$777,$A122,СВЦЭМ!$B$34:$B$777,L$119)+'СЕТ СН'!$I$9+СВЦЭМ!$D$10+'СЕТ СН'!$I$6-'СЕТ СН'!$I$19</f>
        <v>1640.0008868999998</v>
      </c>
      <c r="M122" s="35">
        <f>SUMIFS(СВЦЭМ!$C$34:$C$777,СВЦЭМ!$A$34:$A$777,$A122,СВЦЭМ!$B$34:$B$777,M$119)+'СЕТ СН'!$I$9+СВЦЭМ!$D$10+'СЕТ СН'!$I$6-'СЕТ СН'!$I$19</f>
        <v>1643.4470347799997</v>
      </c>
      <c r="N122" s="35">
        <f>SUMIFS(СВЦЭМ!$C$34:$C$777,СВЦЭМ!$A$34:$A$777,$A122,СВЦЭМ!$B$34:$B$777,N$119)+'СЕТ СН'!$I$9+СВЦЭМ!$D$10+'СЕТ СН'!$I$6-'СЕТ СН'!$I$19</f>
        <v>1661.79475396</v>
      </c>
      <c r="O122" s="35">
        <f>SUMIFS(СВЦЭМ!$C$34:$C$777,СВЦЭМ!$A$34:$A$777,$A122,СВЦЭМ!$B$34:$B$777,O$119)+'СЕТ СН'!$I$9+СВЦЭМ!$D$10+'СЕТ СН'!$I$6-'СЕТ СН'!$I$19</f>
        <v>1650.9752720699998</v>
      </c>
      <c r="P122" s="35">
        <f>SUMIFS(СВЦЭМ!$C$34:$C$777,СВЦЭМ!$A$34:$A$777,$A122,СВЦЭМ!$B$34:$B$777,P$119)+'СЕТ СН'!$I$9+СВЦЭМ!$D$10+'СЕТ СН'!$I$6-'СЕТ СН'!$I$19</f>
        <v>1667.5515311199997</v>
      </c>
      <c r="Q122" s="35">
        <f>SUMIFS(СВЦЭМ!$C$34:$C$777,СВЦЭМ!$A$34:$A$777,$A122,СВЦЭМ!$B$34:$B$777,Q$119)+'СЕТ СН'!$I$9+СВЦЭМ!$D$10+'СЕТ СН'!$I$6-'СЕТ СН'!$I$19</f>
        <v>1670.84657109</v>
      </c>
      <c r="R122" s="35">
        <f>SUMIFS(СВЦЭМ!$C$34:$C$777,СВЦЭМ!$A$34:$A$777,$A122,СВЦЭМ!$B$34:$B$777,R$119)+'СЕТ СН'!$I$9+СВЦЭМ!$D$10+'СЕТ СН'!$I$6-'СЕТ СН'!$I$19</f>
        <v>1675.3419564000001</v>
      </c>
      <c r="S122" s="35">
        <f>SUMIFS(СВЦЭМ!$C$34:$C$777,СВЦЭМ!$A$34:$A$777,$A122,СВЦЭМ!$B$34:$B$777,S$119)+'СЕТ СН'!$I$9+СВЦЭМ!$D$10+'СЕТ СН'!$I$6-'СЕТ СН'!$I$19</f>
        <v>1669.10384411</v>
      </c>
      <c r="T122" s="35">
        <f>SUMIFS(СВЦЭМ!$C$34:$C$777,СВЦЭМ!$A$34:$A$777,$A122,СВЦЭМ!$B$34:$B$777,T$119)+'СЕТ СН'!$I$9+СВЦЭМ!$D$10+'СЕТ СН'!$I$6-'СЕТ СН'!$I$19</f>
        <v>1647.5113722999999</v>
      </c>
      <c r="U122" s="35">
        <f>SUMIFS(СВЦЭМ!$C$34:$C$777,СВЦЭМ!$A$34:$A$777,$A122,СВЦЭМ!$B$34:$B$777,U$119)+'СЕТ СН'!$I$9+СВЦЭМ!$D$10+'СЕТ СН'!$I$6-'СЕТ СН'!$I$19</f>
        <v>1648.26733651</v>
      </c>
      <c r="V122" s="35">
        <f>SUMIFS(СВЦЭМ!$C$34:$C$777,СВЦЭМ!$A$34:$A$777,$A122,СВЦЭМ!$B$34:$B$777,V$119)+'СЕТ СН'!$I$9+СВЦЭМ!$D$10+'СЕТ СН'!$I$6-'СЕТ СН'!$I$19</f>
        <v>1628.7188389100002</v>
      </c>
      <c r="W122" s="35">
        <f>SUMIFS(СВЦЭМ!$C$34:$C$777,СВЦЭМ!$A$34:$A$777,$A122,СВЦЭМ!$B$34:$B$777,W$119)+'СЕТ СН'!$I$9+СВЦЭМ!$D$10+'СЕТ СН'!$I$6-'СЕТ СН'!$I$19</f>
        <v>1670.8664468799998</v>
      </c>
      <c r="X122" s="35">
        <f>SUMIFS(СВЦЭМ!$C$34:$C$777,СВЦЭМ!$A$34:$A$777,$A122,СВЦЭМ!$B$34:$B$777,X$119)+'СЕТ СН'!$I$9+СВЦЭМ!$D$10+'СЕТ СН'!$I$6-'СЕТ СН'!$I$19</f>
        <v>1779.5267373799998</v>
      </c>
      <c r="Y122" s="35">
        <f>SUMIFS(СВЦЭМ!$C$34:$C$777,СВЦЭМ!$A$34:$A$777,$A122,СВЦЭМ!$B$34:$B$777,Y$119)+'СЕТ СН'!$I$9+СВЦЭМ!$D$10+'СЕТ СН'!$I$6-'СЕТ СН'!$I$19</f>
        <v>1893.01494241</v>
      </c>
    </row>
    <row r="123" spans="1:27" ht="15.75" x14ac:dyDescent="0.2">
      <c r="A123" s="34">
        <f t="shared" si="3"/>
        <v>42859</v>
      </c>
      <c r="B123" s="35">
        <f>SUMIFS(СВЦЭМ!$C$34:$C$777,СВЦЭМ!$A$34:$A$777,$A123,СВЦЭМ!$B$34:$B$777,B$119)+'СЕТ СН'!$I$9+СВЦЭМ!$D$10+'СЕТ СН'!$I$6-'СЕТ СН'!$I$19</f>
        <v>1962.4977434399998</v>
      </c>
      <c r="C123" s="35">
        <f>SUMIFS(СВЦЭМ!$C$34:$C$777,СВЦЭМ!$A$34:$A$777,$A123,СВЦЭМ!$B$34:$B$777,C$119)+'СЕТ СН'!$I$9+СВЦЭМ!$D$10+'СЕТ СН'!$I$6-'СЕТ СН'!$I$19</f>
        <v>1957.71210144</v>
      </c>
      <c r="D123" s="35">
        <f>SUMIFS(СВЦЭМ!$C$34:$C$777,СВЦЭМ!$A$34:$A$777,$A123,СВЦЭМ!$B$34:$B$777,D$119)+'СЕТ СН'!$I$9+СВЦЭМ!$D$10+'СЕТ СН'!$I$6-'СЕТ СН'!$I$19</f>
        <v>2058.4604265200001</v>
      </c>
      <c r="E123" s="35">
        <f>SUMIFS(СВЦЭМ!$C$34:$C$777,СВЦЭМ!$A$34:$A$777,$A123,СВЦЭМ!$B$34:$B$777,E$119)+'СЕТ СН'!$I$9+СВЦЭМ!$D$10+'СЕТ СН'!$I$6-'СЕТ СН'!$I$19</f>
        <v>2070.8199496699999</v>
      </c>
      <c r="F123" s="35">
        <f>SUMIFS(СВЦЭМ!$C$34:$C$777,СВЦЭМ!$A$34:$A$777,$A123,СВЦЭМ!$B$34:$B$777,F$119)+'СЕТ СН'!$I$9+СВЦЭМ!$D$10+'СЕТ СН'!$I$6-'СЕТ СН'!$I$19</f>
        <v>2070.9770829500003</v>
      </c>
      <c r="G123" s="35">
        <f>SUMIFS(СВЦЭМ!$C$34:$C$777,СВЦЭМ!$A$34:$A$777,$A123,СВЦЭМ!$B$34:$B$777,G$119)+'СЕТ СН'!$I$9+СВЦЭМ!$D$10+'СЕТ СН'!$I$6-'СЕТ СН'!$I$19</f>
        <v>2076.47580212</v>
      </c>
      <c r="H123" s="35">
        <f>SUMIFS(СВЦЭМ!$C$34:$C$777,СВЦЭМ!$A$34:$A$777,$A123,СВЦЭМ!$B$34:$B$777,H$119)+'СЕТ СН'!$I$9+СВЦЭМ!$D$10+'СЕТ СН'!$I$6-'СЕТ СН'!$I$19</f>
        <v>2067.1093406600003</v>
      </c>
      <c r="I123" s="35">
        <f>SUMIFS(СВЦЭМ!$C$34:$C$777,СВЦЭМ!$A$34:$A$777,$A123,СВЦЭМ!$B$34:$B$777,I$119)+'СЕТ СН'!$I$9+СВЦЭМ!$D$10+'СЕТ СН'!$I$6-'СЕТ СН'!$I$19</f>
        <v>1911.8250158599999</v>
      </c>
      <c r="J123" s="35">
        <f>SUMIFS(СВЦЭМ!$C$34:$C$777,СВЦЭМ!$A$34:$A$777,$A123,СВЦЭМ!$B$34:$B$777,J$119)+'СЕТ СН'!$I$9+СВЦЭМ!$D$10+'СЕТ СН'!$I$6-'СЕТ СН'!$I$19</f>
        <v>1832.9744335800001</v>
      </c>
      <c r="K123" s="35">
        <f>SUMIFS(СВЦЭМ!$C$34:$C$777,СВЦЭМ!$A$34:$A$777,$A123,СВЦЭМ!$B$34:$B$777,K$119)+'СЕТ СН'!$I$9+СВЦЭМ!$D$10+'СЕТ СН'!$I$6-'СЕТ СН'!$I$19</f>
        <v>1736.6871364799999</v>
      </c>
      <c r="L123" s="35">
        <f>SUMIFS(СВЦЭМ!$C$34:$C$777,СВЦЭМ!$A$34:$A$777,$A123,СВЦЭМ!$B$34:$B$777,L$119)+'СЕТ СН'!$I$9+СВЦЭМ!$D$10+'СЕТ СН'!$I$6-'СЕТ СН'!$I$19</f>
        <v>1670.46212732</v>
      </c>
      <c r="M123" s="35">
        <f>SUMIFS(СВЦЭМ!$C$34:$C$777,СВЦЭМ!$A$34:$A$777,$A123,СВЦЭМ!$B$34:$B$777,M$119)+'СЕТ СН'!$I$9+СВЦЭМ!$D$10+'СЕТ СН'!$I$6-'СЕТ СН'!$I$19</f>
        <v>1676.8397119000001</v>
      </c>
      <c r="N123" s="35">
        <f>SUMIFS(СВЦЭМ!$C$34:$C$777,СВЦЭМ!$A$34:$A$777,$A123,СВЦЭМ!$B$34:$B$777,N$119)+'СЕТ СН'!$I$9+СВЦЭМ!$D$10+'СЕТ СН'!$I$6-'СЕТ СН'!$I$19</f>
        <v>1680.2240303200001</v>
      </c>
      <c r="O123" s="35">
        <f>SUMIFS(СВЦЭМ!$C$34:$C$777,СВЦЭМ!$A$34:$A$777,$A123,СВЦЭМ!$B$34:$B$777,O$119)+'СЕТ СН'!$I$9+СВЦЭМ!$D$10+'СЕТ СН'!$I$6-'СЕТ СН'!$I$19</f>
        <v>1678.3272626099997</v>
      </c>
      <c r="P123" s="35">
        <f>SUMIFS(СВЦЭМ!$C$34:$C$777,СВЦЭМ!$A$34:$A$777,$A123,СВЦЭМ!$B$34:$B$777,P$119)+'СЕТ СН'!$I$9+СВЦЭМ!$D$10+'СЕТ СН'!$I$6-'СЕТ СН'!$I$19</f>
        <v>1696.5096134</v>
      </c>
      <c r="Q123" s="35">
        <f>SUMIFS(СВЦЭМ!$C$34:$C$777,СВЦЭМ!$A$34:$A$777,$A123,СВЦЭМ!$B$34:$B$777,Q$119)+'СЕТ СН'!$I$9+СВЦЭМ!$D$10+'СЕТ СН'!$I$6-'СЕТ СН'!$I$19</f>
        <v>1699.8970000300001</v>
      </c>
      <c r="R123" s="35">
        <f>SUMIFS(СВЦЭМ!$C$34:$C$777,СВЦЭМ!$A$34:$A$777,$A123,СВЦЭМ!$B$34:$B$777,R$119)+'СЕТ СН'!$I$9+СВЦЭМ!$D$10+'СЕТ СН'!$I$6-'СЕТ СН'!$I$19</f>
        <v>1707.6882234499999</v>
      </c>
      <c r="S123" s="35">
        <f>SUMIFS(СВЦЭМ!$C$34:$C$777,СВЦЭМ!$A$34:$A$777,$A123,СВЦЭМ!$B$34:$B$777,S$119)+'СЕТ СН'!$I$9+СВЦЭМ!$D$10+'СЕТ СН'!$I$6-'СЕТ СН'!$I$19</f>
        <v>1697.1838390299999</v>
      </c>
      <c r="T123" s="35">
        <f>SUMIFS(СВЦЭМ!$C$34:$C$777,СВЦЭМ!$A$34:$A$777,$A123,СВЦЭМ!$B$34:$B$777,T$119)+'СЕТ СН'!$I$9+СВЦЭМ!$D$10+'СЕТ СН'!$I$6-'СЕТ СН'!$I$19</f>
        <v>1680.8697525100001</v>
      </c>
      <c r="U123" s="35">
        <f>SUMIFS(СВЦЭМ!$C$34:$C$777,СВЦЭМ!$A$34:$A$777,$A123,СВЦЭМ!$B$34:$B$777,U$119)+'СЕТ СН'!$I$9+СВЦЭМ!$D$10+'СЕТ СН'!$I$6-'СЕТ СН'!$I$19</f>
        <v>1683.01310358</v>
      </c>
      <c r="V123" s="35">
        <f>SUMIFS(СВЦЭМ!$C$34:$C$777,СВЦЭМ!$A$34:$A$777,$A123,СВЦЭМ!$B$34:$B$777,V$119)+'СЕТ СН'!$I$9+СВЦЭМ!$D$10+'СЕТ СН'!$I$6-'СЕТ СН'!$I$19</f>
        <v>1658.0433460200002</v>
      </c>
      <c r="W123" s="35">
        <f>SUMIFS(СВЦЭМ!$C$34:$C$777,СВЦЭМ!$A$34:$A$777,$A123,СВЦЭМ!$B$34:$B$777,W$119)+'СЕТ СН'!$I$9+СВЦЭМ!$D$10+'СЕТ СН'!$I$6-'СЕТ СН'!$I$19</f>
        <v>1698.0024737599997</v>
      </c>
      <c r="X123" s="35">
        <f>SUMIFS(СВЦЭМ!$C$34:$C$777,СВЦЭМ!$A$34:$A$777,$A123,СВЦЭМ!$B$34:$B$777,X$119)+'СЕТ СН'!$I$9+СВЦЭМ!$D$10+'СЕТ СН'!$I$6-'СЕТ СН'!$I$19</f>
        <v>1809.1561312200001</v>
      </c>
      <c r="Y123" s="35">
        <f>SUMIFS(СВЦЭМ!$C$34:$C$777,СВЦЭМ!$A$34:$A$777,$A123,СВЦЭМ!$B$34:$B$777,Y$119)+'СЕТ СН'!$I$9+СВЦЭМ!$D$10+'СЕТ СН'!$I$6-'СЕТ СН'!$I$19</f>
        <v>1914.7562869399999</v>
      </c>
    </row>
    <row r="124" spans="1:27" ht="15.75" x14ac:dyDescent="0.2">
      <c r="A124" s="34">
        <f t="shared" si="3"/>
        <v>42860</v>
      </c>
      <c r="B124" s="35">
        <f>SUMIFS(СВЦЭМ!$C$34:$C$777,СВЦЭМ!$A$34:$A$777,$A124,СВЦЭМ!$B$34:$B$777,B$119)+'СЕТ СН'!$I$9+СВЦЭМ!$D$10+'СЕТ СН'!$I$6-'СЕТ СН'!$I$19</f>
        <v>1914.7743581899999</v>
      </c>
      <c r="C124" s="35">
        <f>SUMIFS(СВЦЭМ!$C$34:$C$777,СВЦЭМ!$A$34:$A$777,$A124,СВЦЭМ!$B$34:$B$777,C$119)+'СЕТ СН'!$I$9+СВЦЭМ!$D$10+'СЕТ СН'!$I$6-'СЕТ СН'!$I$19</f>
        <v>1952.5237753800002</v>
      </c>
      <c r="D124" s="35">
        <f>SUMIFS(СВЦЭМ!$C$34:$C$777,СВЦЭМ!$A$34:$A$777,$A124,СВЦЭМ!$B$34:$B$777,D$119)+'СЕТ СН'!$I$9+СВЦЭМ!$D$10+'СЕТ СН'!$I$6-'СЕТ СН'!$I$19</f>
        <v>2038.4920999699998</v>
      </c>
      <c r="E124" s="35">
        <f>SUMIFS(СВЦЭМ!$C$34:$C$777,СВЦЭМ!$A$34:$A$777,$A124,СВЦЭМ!$B$34:$B$777,E$119)+'СЕТ СН'!$I$9+СВЦЭМ!$D$10+'СЕТ СН'!$I$6-'СЕТ СН'!$I$19</f>
        <v>2050.65831768</v>
      </c>
      <c r="F124" s="35">
        <f>SUMIFS(СВЦЭМ!$C$34:$C$777,СВЦЭМ!$A$34:$A$777,$A124,СВЦЭМ!$B$34:$B$777,F$119)+'СЕТ СН'!$I$9+СВЦЭМ!$D$10+'СЕТ СН'!$I$6-'СЕТ СН'!$I$19</f>
        <v>2050.7053957099997</v>
      </c>
      <c r="G124" s="35">
        <f>SUMIFS(СВЦЭМ!$C$34:$C$777,СВЦЭМ!$A$34:$A$777,$A124,СВЦЭМ!$B$34:$B$777,G$119)+'СЕТ СН'!$I$9+СВЦЭМ!$D$10+'СЕТ СН'!$I$6-'СЕТ СН'!$I$19</f>
        <v>2042.23350562</v>
      </c>
      <c r="H124" s="35">
        <f>SUMIFS(СВЦЭМ!$C$34:$C$777,СВЦЭМ!$A$34:$A$777,$A124,СВЦЭМ!$B$34:$B$777,H$119)+'СЕТ СН'!$I$9+СВЦЭМ!$D$10+'СЕТ СН'!$I$6-'СЕТ СН'!$I$19</f>
        <v>1983.2910681599997</v>
      </c>
      <c r="I124" s="35">
        <f>SUMIFS(СВЦЭМ!$C$34:$C$777,СВЦЭМ!$A$34:$A$777,$A124,СВЦЭМ!$B$34:$B$777,I$119)+'СЕТ СН'!$I$9+СВЦЭМ!$D$10+'СЕТ СН'!$I$6-'СЕТ СН'!$I$19</f>
        <v>1835.0164048199999</v>
      </c>
      <c r="J124" s="35">
        <f>SUMIFS(СВЦЭМ!$C$34:$C$777,СВЦЭМ!$A$34:$A$777,$A124,СВЦЭМ!$B$34:$B$777,J$119)+'СЕТ СН'!$I$9+СВЦЭМ!$D$10+'СЕТ СН'!$I$6-'СЕТ СН'!$I$19</f>
        <v>1733.4827949299997</v>
      </c>
      <c r="K124" s="35">
        <f>SUMIFS(СВЦЭМ!$C$34:$C$777,СВЦЭМ!$A$34:$A$777,$A124,СВЦЭМ!$B$34:$B$777,K$119)+'СЕТ СН'!$I$9+СВЦЭМ!$D$10+'СЕТ СН'!$I$6-'СЕТ СН'!$I$19</f>
        <v>1636.66859329</v>
      </c>
      <c r="L124" s="35">
        <f>SUMIFS(СВЦЭМ!$C$34:$C$777,СВЦЭМ!$A$34:$A$777,$A124,СВЦЭМ!$B$34:$B$777,L$119)+'СЕТ СН'!$I$9+СВЦЭМ!$D$10+'СЕТ СН'!$I$6-'СЕТ СН'!$I$19</f>
        <v>1584.25512217</v>
      </c>
      <c r="M124" s="35">
        <f>SUMIFS(СВЦЭМ!$C$34:$C$777,СВЦЭМ!$A$34:$A$777,$A124,СВЦЭМ!$B$34:$B$777,M$119)+'СЕТ СН'!$I$9+СВЦЭМ!$D$10+'СЕТ СН'!$I$6-'СЕТ СН'!$I$19</f>
        <v>1591.10355471</v>
      </c>
      <c r="N124" s="35">
        <f>SUMIFS(СВЦЭМ!$C$34:$C$777,СВЦЭМ!$A$34:$A$777,$A124,СВЦЭМ!$B$34:$B$777,N$119)+'СЕТ СН'!$I$9+СВЦЭМ!$D$10+'СЕТ СН'!$I$6-'СЕТ СН'!$I$19</f>
        <v>1600.0673292699998</v>
      </c>
      <c r="O124" s="35">
        <f>SUMIFS(СВЦЭМ!$C$34:$C$777,СВЦЭМ!$A$34:$A$777,$A124,СВЦЭМ!$B$34:$B$777,O$119)+'СЕТ СН'!$I$9+СВЦЭМ!$D$10+'СЕТ СН'!$I$6-'СЕТ СН'!$I$19</f>
        <v>1589.57790432</v>
      </c>
      <c r="P124" s="35">
        <f>SUMIFS(СВЦЭМ!$C$34:$C$777,СВЦЭМ!$A$34:$A$777,$A124,СВЦЭМ!$B$34:$B$777,P$119)+'СЕТ СН'!$I$9+СВЦЭМ!$D$10+'СЕТ СН'!$I$6-'СЕТ СН'!$I$19</f>
        <v>1605.7385751900001</v>
      </c>
      <c r="Q124" s="35">
        <f>SUMIFS(СВЦЭМ!$C$34:$C$777,СВЦЭМ!$A$34:$A$777,$A124,СВЦЭМ!$B$34:$B$777,Q$119)+'СЕТ СН'!$I$9+СВЦЭМ!$D$10+'СЕТ СН'!$I$6-'СЕТ СН'!$I$19</f>
        <v>1618.5720355499998</v>
      </c>
      <c r="R124" s="35">
        <f>SUMIFS(СВЦЭМ!$C$34:$C$777,СВЦЭМ!$A$34:$A$777,$A124,СВЦЭМ!$B$34:$B$777,R$119)+'СЕТ СН'!$I$9+СВЦЭМ!$D$10+'СЕТ СН'!$I$6-'СЕТ СН'!$I$19</f>
        <v>1627.2794610199999</v>
      </c>
      <c r="S124" s="35">
        <f>SUMIFS(СВЦЭМ!$C$34:$C$777,СВЦЭМ!$A$34:$A$777,$A124,СВЦЭМ!$B$34:$B$777,S$119)+'СЕТ СН'!$I$9+СВЦЭМ!$D$10+'СЕТ СН'!$I$6-'СЕТ СН'!$I$19</f>
        <v>1629.0165978300001</v>
      </c>
      <c r="T124" s="35">
        <f>SUMIFS(СВЦЭМ!$C$34:$C$777,СВЦЭМ!$A$34:$A$777,$A124,СВЦЭМ!$B$34:$B$777,T$119)+'СЕТ СН'!$I$9+СВЦЭМ!$D$10+'СЕТ СН'!$I$6-'СЕТ СН'!$I$19</f>
        <v>1613.7622998299998</v>
      </c>
      <c r="U124" s="35">
        <f>SUMIFS(СВЦЭМ!$C$34:$C$777,СВЦЭМ!$A$34:$A$777,$A124,СВЦЭМ!$B$34:$B$777,U$119)+'СЕТ СН'!$I$9+СВЦЭМ!$D$10+'СЕТ СН'!$I$6-'СЕТ СН'!$I$19</f>
        <v>1629.8508190499997</v>
      </c>
      <c r="V124" s="35">
        <f>SUMIFS(СВЦЭМ!$C$34:$C$777,СВЦЭМ!$A$34:$A$777,$A124,СВЦЭМ!$B$34:$B$777,V$119)+'СЕТ СН'!$I$9+СВЦЭМ!$D$10+'СЕТ СН'!$I$6-'СЕТ СН'!$I$19</f>
        <v>1619.8081490700001</v>
      </c>
      <c r="W124" s="35">
        <f>SUMIFS(СВЦЭМ!$C$34:$C$777,СВЦЭМ!$A$34:$A$777,$A124,СВЦЭМ!$B$34:$B$777,W$119)+'СЕТ СН'!$I$9+СВЦЭМ!$D$10+'СЕТ СН'!$I$6-'СЕТ СН'!$I$19</f>
        <v>1636.8828738000002</v>
      </c>
      <c r="X124" s="35">
        <f>SUMIFS(СВЦЭМ!$C$34:$C$777,СВЦЭМ!$A$34:$A$777,$A124,СВЦЭМ!$B$34:$B$777,X$119)+'СЕТ СН'!$I$9+СВЦЭМ!$D$10+'СЕТ СН'!$I$6-'СЕТ СН'!$I$19</f>
        <v>1714.0664794700001</v>
      </c>
      <c r="Y124" s="35">
        <f>SUMIFS(СВЦЭМ!$C$34:$C$777,СВЦЭМ!$A$34:$A$777,$A124,СВЦЭМ!$B$34:$B$777,Y$119)+'СЕТ СН'!$I$9+СВЦЭМ!$D$10+'СЕТ СН'!$I$6-'СЕТ СН'!$I$19</f>
        <v>1814.8925104599998</v>
      </c>
    </row>
    <row r="125" spans="1:27" ht="15.75" x14ac:dyDescent="0.2">
      <c r="A125" s="34">
        <f t="shared" si="3"/>
        <v>42861</v>
      </c>
      <c r="B125" s="35">
        <f>SUMIFS(СВЦЭМ!$C$34:$C$777,СВЦЭМ!$A$34:$A$777,$A125,СВЦЭМ!$B$34:$B$777,B$119)+'СЕТ СН'!$I$9+СВЦЭМ!$D$10+'СЕТ СН'!$I$6-'СЕТ СН'!$I$19</f>
        <v>1918.4461344599999</v>
      </c>
      <c r="C125" s="35">
        <f>SUMIFS(СВЦЭМ!$C$34:$C$777,СВЦЭМ!$A$34:$A$777,$A125,СВЦЭМ!$B$34:$B$777,C$119)+'СЕТ СН'!$I$9+СВЦЭМ!$D$10+'СЕТ СН'!$I$6-'СЕТ СН'!$I$19</f>
        <v>1951.3438719300002</v>
      </c>
      <c r="D125" s="35">
        <f>SUMIFS(СВЦЭМ!$C$34:$C$777,СВЦЭМ!$A$34:$A$777,$A125,СВЦЭМ!$B$34:$B$777,D$119)+'СЕТ СН'!$I$9+СВЦЭМ!$D$10+'СЕТ СН'!$I$6-'СЕТ СН'!$I$19</f>
        <v>2035.8676879</v>
      </c>
      <c r="E125" s="35">
        <f>SUMIFS(СВЦЭМ!$C$34:$C$777,СВЦЭМ!$A$34:$A$777,$A125,СВЦЭМ!$B$34:$B$777,E$119)+'СЕТ СН'!$I$9+СВЦЭМ!$D$10+'СЕТ СН'!$I$6-'СЕТ СН'!$I$19</f>
        <v>2039.3974323000002</v>
      </c>
      <c r="F125" s="35">
        <f>SUMIFS(СВЦЭМ!$C$34:$C$777,СВЦЭМ!$A$34:$A$777,$A125,СВЦЭМ!$B$34:$B$777,F$119)+'СЕТ СН'!$I$9+СВЦЭМ!$D$10+'СЕТ СН'!$I$6-'СЕТ СН'!$I$19</f>
        <v>2038.3944184900001</v>
      </c>
      <c r="G125" s="35">
        <f>SUMIFS(СВЦЭМ!$C$34:$C$777,СВЦЭМ!$A$34:$A$777,$A125,СВЦЭМ!$B$34:$B$777,G$119)+'СЕТ СН'!$I$9+СВЦЭМ!$D$10+'СЕТ СН'!$I$6-'СЕТ СН'!$I$19</f>
        <v>2031.0491582100003</v>
      </c>
      <c r="H125" s="35">
        <f>SUMIFS(СВЦЭМ!$C$34:$C$777,СВЦЭМ!$A$34:$A$777,$A125,СВЦЭМ!$B$34:$B$777,H$119)+'СЕТ СН'!$I$9+СВЦЭМ!$D$10+'СЕТ СН'!$I$6-'СЕТ СН'!$I$19</f>
        <v>1989.7220237500001</v>
      </c>
      <c r="I125" s="35">
        <f>SUMIFS(СВЦЭМ!$C$34:$C$777,СВЦЭМ!$A$34:$A$777,$A125,СВЦЭМ!$B$34:$B$777,I$119)+'СЕТ СН'!$I$9+СВЦЭМ!$D$10+'СЕТ СН'!$I$6-'СЕТ СН'!$I$19</f>
        <v>1856.5808606299997</v>
      </c>
      <c r="J125" s="35">
        <f>SUMIFS(СВЦЭМ!$C$34:$C$777,СВЦЭМ!$A$34:$A$777,$A125,СВЦЭМ!$B$34:$B$777,J$119)+'СЕТ СН'!$I$9+СВЦЭМ!$D$10+'СЕТ СН'!$I$6-'СЕТ СН'!$I$19</f>
        <v>1733.23960635</v>
      </c>
      <c r="K125" s="35">
        <f>SUMIFS(СВЦЭМ!$C$34:$C$777,СВЦЭМ!$A$34:$A$777,$A125,СВЦЭМ!$B$34:$B$777,K$119)+'СЕТ СН'!$I$9+СВЦЭМ!$D$10+'СЕТ СН'!$I$6-'СЕТ СН'!$I$19</f>
        <v>1642.5040805500003</v>
      </c>
      <c r="L125" s="35">
        <f>SUMIFS(СВЦЭМ!$C$34:$C$777,СВЦЭМ!$A$34:$A$777,$A125,СВЦЭМ!$B$34:$B$777,L$119)+'СЕТ СН'!$I$9+СВЦЭМ!$D$10+'СЕТ СН'!$I$6-'СЕТ СН'!$I$19</f>
        <v>1599.5543186300001</v>
      </c>
      <c r="M125" s="35">
        <f>SUMIFS(СВЦЭМ!$C$34:$C$777,СВЦЭМ!$A$34:$A$777,$A125,СВЦЭМ!$B$34:$B$777,M$119)+'СЕТ СН'!$I$9+СВЦЭМ!$D$10+'СЕТ СН'!$I$6-'СЕТ СН'!$I$19</f>
        <v>1601.09313174</v>
      </c>
      <c r="N125" s="35">
        <f>SUMIFS(СВЦЭМ!$C$34:$C$777,СВЦЭМ!$A$34:$A$777,$A125,СВЦЭМ!$B$34:$B$777,N$119)+'СЕТ СН'!$I$9+СВЦЭМ!$D$10+'СЕТ СН'!$I$6-'СЕТ СН'!$I$19</f>
        <v>1589.24899439</v>
      </c>
      <c r="O125" s="35">
        <f>SUMIFS(СВЦЭМ!$C$34:$C$777,СВЦЭМ!$A$34:$A$777,$A125,СВЦЭМ!$B$34:$B$777,O$119)+'СЕТ СН'!$I$9+СВЦЭМ!$D$10+'СЕТ СН'!$I$6-'СЕТ СН'!$I$19</f>
        <v>1590.8789882699998</v>
      </c>
      <c r="P125" s="35">
        <f>SUMIFS(СВЦЭМ!$C$34:$C$777,СВЦЭМ!$A$34:$A$777,$A125,СВЦЭМ!$B$34:$B$777,P$119)+'СЕТ СН'!$I$9+СВЦЭМ!$D$10+'СЕТ СН'!$I$6-'СЕТ СН'!$I$19</f>
        <v>1594.2185096200001</v>
      </c>
      <c r="Q125" s="35">
        <f>SUMIFS(СВЦЭМ!$C$34:$C$777,СВЦЭМ!$A$34:$A$777,$A125,СВЦЭМ!$B$34:$B$777,Q$119)+'СЕТ СН'!$I$9+СВЦЭМ!$D$10+'СЕТ СН'!$I$6-'СЕТ СН'!$I$19</f>
        <v>1593.9386366700001</v>
      </c>
      <c r="R125" s="35">
        <f>SUMIFS(СВЦЭМ!$C$34:$C$777,СВЦЭМ!$A$34:$A$777,$A125,СВЦЭМ!$B$34:$B$777,R$119)+'СЕТ СН'!$I$9+СВЦЭМ!$D$10+'СЕТ СН'!$I$6-'СЕТ СН'!$I$19</f>
        <v>1594.6900303900002</v>
      </c>
      <c r="S125" s="35">
        <f>SUMIFS(СВЦЭМ!$C$34:$C$777,СВЦЭМ!$A$34:$A$777,$A125,СВЦЭМ!$B$34:$B$777,S$119)+'СЕТ СН'!$I$9+СВЦЭМ!$D$10+'СЕТ СН'!$I$6-'СЕТ СН'!$I$19</f>
        <v>1590.0291315200002</v>
      </c>
      <c r="T125" s="35">
        <f>SUMIFS(СВЦЭМ!$C$34:$C$777,СВЦЭМ!$A$34:$A$777,$A125,СВЦЭМ!$B$34:$B$777,T$119)+'СЕТ СН'!$I$9+СВЦЭМ!$D$10+'СЕТ СН'!$I$6-'СЕТ СН'!$I$19</f>
        <v>1594.08312897</v>
      </c>
      <c r="U125" s="35">
        <f>SUMIFS(СВЦЭМ!$C$34:$C$777,СВЦЭМ!$A$34:$A$777,$A125,СВЦЭМ!$B$34:$B$777,U$119)+'СЕТ СН'!$I$9+СВЦЭМ!$D$10+'СЕТ СН'!$I$6-'СЕТ СН'!$I$19</f>
        <v>1596.9399057099999</v>
      </c>
      <c r="V125" s="35">
        <f>SUMIFS(СВЦЭМ!$C$34:$C$777,СВЦЭМ!$A$34:$A$777,$A125,СВЦЭМ!$B$34:$B$777,V$119)+'СЕТ СН'!$I$9+СВЦЭМ!$D$10+'СЕТ СН'!$I$6-'СЕТ СН'!$I$19</f>
        <v>1608.9935068899999</v>
      </c>
      <c r="W125" s="35">
        <f>SUMIFS(СВЦЭМ!$C$34:$C$777,СВЦЭМ!$A$34:$A$777,$A125,СВЦЭМ!$B$34:$B$777,W$119)+'СЕТ СН'!$I$9+СВЦЭМ!$D$10+'СЕТ СН'!$I$6-'СЕТ СН'!$I$19</f>
        <v>1660.0780149000002</v>
      </c>
      <c r="X125" s="35">
        <f>SUMIFS(СВЦЭМ!$C$34:$C$777,СВЦЭМ!$A$34:$A$777,$A125,СВЦЭМ!$B$34:$B$777,X$119)+'СЕТ СН'!$I$9+СВЦЭМ!$D$10+'СЕТ СН'!$I$6-'СЕТ СН'!$I$19</f>
        <v>1712.7689018800002</v>
      </c>
      <c r="Y125" s="35">
        <f>SUMIFS(СВЦЭМ!$C$34:$C$777,СВЦЭМ!$A$34:$A$777,$A125,СВЦЭМ!$B$34:$B$777,Y$119)+'СЕТ СН'!$I$9+СВЦЭМ!$D$10+'СЕТ СН'!$I$6-'СЕТ СН'!$I$19</f>
        <v>1805.8467003400001</v>
      </c>
    </row>
    <row r="126" spans="1:27" ht="15.75" x14ac:dyDescent="0.2">
      <c r="A126" s="34">
        <f t="shared" si="3"/>
        <v>42862</v>
      </c>
      <c r="B126" s="35">
        <f>SUMIFS(СВЦЭМ!$C$34:$C$777,СВЦЭМ!$A$34:$A$777,$A126,СВЦЭМ!$B$34:$B$777,B$119)+'СЕТ СН'!$I$9+СВЦЭМ!$D$10+'СЕТ СН'!$I$6-'СЕТ СН'!$I$19</f>
        <v>1887.4389173300001</v>
      </c>
      <c r="C126" s="35">
        <f>SUMIFS(СВЦЭМ!$C$34:$C$777,СВЦЭМ!$A$34:$A$777,$A126,СВЦЭМ!$B$34:$B$777,C$119)+'СЕТ СН'!$I$9+СВЦЭМ!$D$10+'СЕТ СН'!$I$6-'СЕТ СН'!$I$19</f>
        <v>1909.3437677800002</v>
      </c>
      <c r="D126" s="35">
        <f>SUMIFS(СВЦЭМ!$C$34:$C$777,СВЦЭМ!$A$34:$A$777,$A126,СВЦЭМ!$B$34:$B$777,D$119)+'СЕТ СН'!$I$9+СВЦЭМ!$D$10+'СЕТ СН'!$I$6-'СЕТ СН'!$I$19</f>
        <v>2013.0197096900001</v>
      </c>
      <c r="E126" s="35">
        <f>SUMIFS(СВЦЭМ!$C$34:$C$777,СВЦЭМ!$A$34:$A$777,$A126,СВЦЭМ!$B$34:$B$777,E$119)+'СЕТ СН'!$I$9+СВЦЭМ!$D$10+'СЕТ СН'!$I$6-'СЕТ СН'!$I$19</f>
        <v>2016.6988514300001</v>
      </c>
      <c r="F126" s="35">
        <f>SUMIFS(СВЦЭМ!$C$34:$C$777,СВЦЭМ!$A$34:$A$777,$A126,СВЦЭМ!$B$34:$B$777,F$119)+'СЕТ СН'!$I$9+СВЦЭМ!$D$10+'СЕТ СН'!$I$6-'СЕТ СН'!$I$19</f>
        <v>2008.1008975300001</v>
      </c>
      <c r="G126" s="35">
        <f>SUMIFS(СВЦЭМ!$C$34:$C$777,СВЦЭМ!$A$34:$A$777,$A126,СВЦЭМ!$B$34:$B$777,G$119)+'СЕТ СН'!$I$9+СВЦЭМ!$D$10+'СЕТ СН'!$I$6-'СЕТ СН'!$I$19</f>
        <v>2001.6824100599997</v>
      </c>
      <c r="H126" s="35">
        <f>SUMIFS(СВЦЭМ!$C$34:$C$777,СВЦЭМ!$A$34:$A$777,$A126,СВЦЭМ!$B$34:$B$777,H$119)+'СЕТ СН'!$I$9+СВЦЭМ!$D$10+'СЕТ СН'!$I$6-'СЕТ СН'!$I$19</f>
        <v>1954.2567385499997</v>
      </c>
      <c r="I126" s="35">
        <f>SUMIFS(СВЦЭМ!$C$34:$C$777,СВЦЭМ!$A$34:$A$777,$A126,СВЦЭМ!$B$34:$B$777,I$119)+'СЕТ СН'!$I$9+СВЦЭМ!$D$10+'СЕТ СН'!$I$6-'СЕТ СН'!$I$19</f>
        <v>1873.3479092500002</v>
      </c>
      <c r="J126" s="35">
        <f>SUMIFS(СВЦЭМ!$C$34:$C$777,СВЦЭМ!$A$34:$A$777,$A126,СВЦЭМ!$B$34:$B$777,J$119)+'СЕТ СН'!$I$9+СВЦЭМ!$D$10+'СЕТ СН'!$I$6-'СЕТ СН'!$I$19</f>
        <v>1761.9496169499998</v>
      </c>
      <c r="K126" s="35">
        <f>SUMIFS(СВЦЭМ!$C$34:$C$777,СВЦЭМ!$A$34:$A$777,$A126,СВЦЭМ!$B$34:$B$777,K$119)+'СЕТ СН'!$I$9+СВЦЭМ!$D$10+'СЕТ СН'!$I$6-'СЕТ СН'!$I$19</f>
        <v>1644.2970566499998</v>
      </c>
      <c r="L126" s="35">
        <f>SUMIFS(СВЦЭМ!$C$34:$C$777,СВЦЭМ!$A$34:$A$777,$A126,СВЦЭМ!$B$34:$B$777,L$119)+'СЕТ СН'!$I$9+СВЦЭМ!$D$10+'СЕТ СН'!$I$6-'СЕТ СН'!$I$19</f>
        <v>1598.00659546</v>
      </c>
      <c r="M126" s="35">
        <f>SUMIFS(СВЦЭМ!$C$34:$C$777,СВЦЭМ!$A$34:$A$777,$A126,СВЦЭМ!$B$34:$B$777,M$119)+'СЕТ СН'!$I$9+СВЦЭМ!$D$10+'СЕТ СН'!$I$6-'СЕТ СН'!$I$19</f>
        <v>1602.0741189800001</v>
      </c>
      <c r="N126" s="35">
        <f>SUMIFS(СВЦЭМ!$C$34:$C$777,СВЦЭМ!$A$34:$A$777,$A126,СВЦЭМ!$B$34:$B$777,N$119)+'СЕТ СН'!$I$9+СВЦЭМ!$D$10+'СЕТ СН'!$I$6-'СЕТ СН'!$I$19</f>
        <v>1599.6633861800001</v>
      </c>
      <c r="O126" s="35">
        <f>SUMIFS(СВЦЭМ!$C$34:$C$777,СВЦЭМ!$A$34:$A$777,$A126,СВЦЭМ!$B$34:$B$777,O$119)+'СЕТ СН'!$I$9+СВЦЭМ!$D$10+'СЕТ СН'!$I$6-'СЕТ СН'!$I$19</f>
        <v>1595.7173173699998</v>
      </c>
      <c r="P126" s="35">
        <f>SUMIFS(СВЦЭМ!$C$34:$C$777,СВЦЭМ!$A$34:$A$777,$A126,СВЦЭМ!$B$34:$B$777,P$119)+'СЕТ СН'!$I$9+СВЦЭМ!$D$10+'СЕТ СН'!$I$6-'СЕТ СН'!$I$19</f>
        <v>1609.53740823</v>
      </c>
      <c r="Q126" s="35">
        <f>SUMIFS(СВЦЭМ!$C$34:$C$777,СВЦЭМ!$A$34:$A$777,$A126,СВЦЭМ!$B$34:$B$777,Q$119)+'СЕТ СН'!$I$9+СВЦЭМ!$D$10+'СЕТ СН'!$I$6-'СЕТ СН'!$I$19</f>
        <v>1611.0806153399999</v>
      </c>
      <c r="R126" s="35">
        <f>SUMIFS(СВЦЭМ!$C$34:$C$777,СВЦЭМ!$A$34:$A$777,$A126,СВЦЭМ!$B$34:$B$777,R$119)+'СЕТ СН'!$I$9+СВЦЭМ!$D$10+'СЕТ СН'!$I$6-'СЕТ СН'!$I$19</f>
        <v>1616.5084049299999</v>
      </c>
      <c r="S126" s="35">
        <f>SUMIFS(СВЦЭМ!$C$34:$C$777,СВЦЭМ!$A$34:$A$777,$A126,СВЦЭМ!$B$34:$B$777,S$119)+'СЕТ СН'!$I$9+СВЦЭМ!$D$10+'СЕТ СН'!$I$6-'СЕТ СН'!$I$19</f>
        <v>1608.6587955699997</v>
      </c>
      <c r="T126" s="35">
        <f>SUMIFS(СВЦЭМ!$C$34:$C$777,СВЦЭМ!$A$34:$A$777,$A126,СВЦЭМ!$B$34:$B$777,T$119)+'СЕТ СН'!$I$9+СВЦЭМ!$D$10+'СЕТ СН'!$I$6-'СЕТ СН'!$I$19</f>
        <v>1593.05110625</v>
      </c>
      <c r="U126" s="35">
        <f>SUMIFS(СВЦЭМ!$C$34:$C$777,СВЦЭМ!$A$34:$A$777,$A126,СВЦЭМ!$B$34:$B$777,U$119)+'СЕТ СН'!$I$9+СВЦЭМ!$D$10+'СЕТ СН'!$I$6-'СЕТ СН'!$I$19</f>
        <v>1606.7486487000001</v>
      </c>
      <c r="V126" s="35">
        <f>SUMIFS(СВЦЭМ!$C$34:$C$777,СВЦЭМ!$A$34:$A$777,$A126,СВЦЭМ!$B$34:$B$777,V$119)+'СЕТ СН'!$I$9+СВЦЭМ!$D$10+'СЕТ СН'!$I$6-'СЕТ СН'!$I$19</f>
        <v>1571.6978503599998</v>
      </c>
      <c r="W126" s="35">
        <f>SUMIFS(СВЦЭМ!$C$34:$C$777,СВЦЭМ!$A$34:$A$777,$A126,СВЦЭМ!$B$34:$B$777,W$119)+'СЕТ СН'!$I$9+СВЦЭМ!$D$10+'СЕТ СН'!$I$6-'СЕТ СН'!$I$19</f>
        <v>1578.6373302000002</v>
      </c>
      <c r="X126" s="35">
        <f>SUMIFS(СВЦЭМ!$C$34:$C$777,СВЦЭМ!$A$34:$A$777,$A126,СВЦЭМ!$B$34:$B$777,X$119)+'СЕТ СН'!$I$9+СВЦЭМ!$D$10+'СЕТ СН'!$I$6-'СЕТ СН'!$I$19</f>
        <v>1674.9598487600001</v>
      </c>
      <c r="Y126" s="35">
        <f>SUMIFS(СВЦЭМ!$C$34:$C$777,СВЦЭМ!$A$34:$A$777,$A126,СВЦЭМ!$B$34:$B$777,Y$119)+'СЕТ СН'!$I$9+СВЦЭМ!$D$10+'СЕТ СН'!$I$6-'СЕТ СН'!$I$19</f>
        <v>1777.5519436</v>
      </c>
    </row>
    <row r="127" spans="1:27" ht="15.75" x14ac:dyDescent="0.2">
      <c r="A127" s="34">
        <f t="shared" si="3"/>
        <v>42863</v>
      </c>
      <c r="B127" s="35">
        <f>SUMIFS(СВЦЭМ!$C$34:$C$777,СВЦЭМ!$A$34:$A$777,$A127,СВЦЭМ!$B$34:$B$777,B$119)+'СЕТ СН'!$I$9+СВЦЭМ!$D$10+'СЕТ СН'!$I$6-'СЕТ СН'!$I$19</f>
        <v>1929.5668596099999</v>
      </c>
      <c r="C127" s="35">
        <f>SUMIFS(СВЦЭМ!$C$34:$C$777,СВЦЭМ!$A$34:$A$777,$A127,СВЦЭМ!$B$34:$B$777,C$119)+'СЕТ СН'!$I$9+СВЦЭМ!$D$10+'СЕТ СН'!$I$6-'СЕТ СН'!$I$19</f>
        <v>1935.8118647299998</v>
      </c>
      <c r="D127" s="35">
        <f>SUMIFS(СВЦЭМ!$C$34:$C$777,СВЦЭМ!$A$34:$A$777,$A127,СВЦЭМ!$B$34:$B$777,D$119)+'СЕТ СН'!$I$9+СВЦЭМ!$D$10+'СЕТ СН'!$I$6-'СЕТ СН'!$I$19</f>
        <v>2010.1180319200002</v>
      </c>
      <c r="E127" s="35">
        <f>SUMIFS(СВЦЭМ!$C$34:$C$777,СВЦЭМ!$A$34:$A$777,$A127,СВЦЭМ!$B$34:$B$777,E$119)+'СЕТ СН'!$I$9+СВЦЭМ!$D$10+'СЕТ СН'!$I$6-'СЕТ СН'!$I$19</f>
        <v>2035.2822531800002</v>
      </c>
      <c r="F127" s="35">
        <f>SUMIFS(СВЦЭМ!$C$34:$C$777,СВЦЭМ!$A$34:$A$777,$A127,СВЦЭМ!$B$34:$B$777,F$119)+'СЕТ СН'!$I$9+СВЦЭМ!$D$10+'СЕТ СН'!$I$6-'СЕТ СН'!$I$19</f>
        <v>2040.2694043700003</v>
      </c>
      <c r="G127" s="35">
        <f>SUMIFS(СВЦЭМ!$C$34:$C$777,СВЦЭМ!$A$34:$A$777,$A127,СВЦЭМ!$B$34:$B$777,G$119)+'СЕТ СН'!$I$9+СВЦЭМ!$D$10+'СЕТ СН'!$I$6-'СЕТ СН'!$I$19</f>
        <v>2043.83506274</v>
      </c>
      <c r="H127" s="35">
        <f>SUMIFS(СВЦЭМ!$C$34:$C$777,СВЦЭМ!$A$34:$A$777,$A127,СВЦЭМ!$B$34:$B$777,H$119)+'СЕТ СН'!$I$9+СВЦЭМ!$D$10+'СЕТ СН'!$I$6-'СЕТ СН'!$I$19</f>
        <v>2051.6667187000003</v>
      </c>
      <c r="I127" s="35">
        <f>SUMIFS(СВЦЭМ!$C$34:$C$777,СВЦЭМ!$A$34:$A$777,$A127,СВЦЭМ!$B$34:$B$777,I$119)+'СЕТ СН'!$I$9+СВЦЭМ!$D$10+'СЕТ СН'!$I$6-'СЕТ СН'!$I$19</f>
        <v>1954.1837112000003</v>
      </c>
      <c r="J127" s="35">
        <f>SUMIFS(СВЦЭМ!$C$34:$C$777,СВЦЭМ!$A$34:$A$777,$A127,СВЦЭМ!$B$34:$B$777,J$119)+'СЕТ СН'!$I$9+СВЦЭМ!$D$10+'СЕТ СН'!$I$6-'СЕТ СН'!$I$19</f>
        <v>1832.2303251799999</v>
      </c>
      <c r="K127" s="35">
        <f>SUMIFS(СВЦЭМ!$C$34:$C$777,СВЦЭМ!$A$34:$A$777,$A127,СВЦЭМ!$B$34:$B$777,K$119)+'СЕТ СН'!$I$9+СВЦЭМ!$D$10+'СЕТ СН'!$I$6-'СЕТ СН'!$I$19</f>
        <v>1708.6876991999998</v>
      </c>
      <c r="L127" s="35">
        <f>SUMIFS(СВЦЭМ!$C$34:$C$777,СВЦЭМ!$A$34:$A$777,$A127,СВЦЭМ!$B$34:$B$777,L$119)+'СЕТ СН'!$I$9+СВЦЭМ!$D$10+'СЕТ СН'!$I$6-'СЕТ СН'!$I$19</f>
        <v>1639.0836176299999</v>
      </c>
      <c r="M127" s="35">
        <f>SUMIFS(СВЦЭМ!$C$34:$C$777,СВЦЭМ!$A$34:$A$777,$A127,СВЦЭМ!$B$34:$B$777,M$119)+'СЕТ СН'!$I$9+СВЦЭМ!$D$10+'СЕТ СН'!$I$6-'СЕТ СН'!$I$19</f>
        <v>1642.9810145399997</v>
      </c>
      <c r="N127" s="35">
        <f>SUMIFS(СВЦЭМ!$C$34:$C$777,СВЦЭМ!$A$34:$A$777,$A127,СВЦЭМ!$B$34:$B$777,N$119)+'СЕТ СН'!$I$9+СВЦЭМ!$D$10+'СЕТ СН'!$I$6-'СЕТ СН'!$I$19</f>
        <v>1651.74355883</v>
      </c>
      <c r="O127" s="35">
        <f>SUMIFS(СВЦЭМ!$C$34:$C$777,СВЦЭМ!$A$34:$A$777,$A127,СВЦЭМ!$B$34:$B$777,O$119)+'СЕТ СН'!$I$9+СВЦЭМ!$D$10+'СЕТ СН'!$I$6-'СЕТ СН'!$I$19</f>
        <v>1656.3102035699999</v>
      </c>
      <c r="P127" s="35">
        <f>SUMIFS(СВЦЭМ!$C$34:$C$777,СВЦЭМ!$A$34:$A$777,$A127,СВЦЭМ!$B$34:$B$777,P$119)+'СЕТ СН'!$I$9+СВЦЭМ!$D$10+'СЕТ СН'!$I$6-'СЕТ СН'!$I$19</f>
        <v>1659.8672437</v>
      </c>
      <c r="Q127" s="35">
        <f>SUMIFS(СВЦЭМ!$C$34:$C$777,СВЦЭМ!$A$34:$A$777,$A127,СВЦЭМ!$B$34:$B$777,Q$119)+'СЕТ СН'!$I$9+СВЦЭМ!$D$10+'СЕТ СН'!$I$6-'СЕТ СН'!$I$19</f>
        <v>1658.6758672999999</v>
      </c>
      <c r="R127" s="35">
        <f>SUMIFS(СВЦЭМ!$C$34:$C$777,СВЦЭМ!$A$34:$A$777,$A127,СВЦЭМ!$B$34:$B$777,R$119)+'СЕТ СН'!$I$9+СВЦЭМ!$D$10+'СЕТ СН'!$I$6-'СЕТ СН'!$I$19</f>
        <v>1656.7864076400001</v>
      </c>
      <c r="S127" s="35">
        <f>SUMIFS(СВЦЭМ!$C$34:$C$777,СВЦЭМ!$A$34:$A$777,$A127,СВЦЭМ!$B$34:$B$777,S$119)+'СЕТ СН'!$I$9+СВЦЭМ!$D$10+'СЕТ СН'!$I$6-'СЕТ СН'!$I$19</f>
        <v>1658.7924779599998</v>
      </c>
      <c r="T127" s="35">
        <f>SUMIFS(СВЦЭМ!$C$34:$C$777,СВЦЭМ!$A$34:$A$777,$A127,СВЦЭМ!$B$34:$B$777,T$119)+'СЕТ СН'!$I$9+СВЦЭМ!$D$10+'СЕТ СН'!$I$6-'СЕТ СН'!$I$19</f>
        <v>1644.2167609600001</v>
      </c>
      <c r="U127" s="35">
        <f>SUMIFS(СВЦЭМ!$C$34:$C$777,СВЦЭМ!$A$34:$A$777,$A127,СВЦЭМ!$B$34:$B$777,U$119)+'СЕТ СН'!$I$9+СВЦЭМ!$D$10+'СЕТ СН'!$I$6-'СЕТ СН'!$I$19</f>
        <v>1639.6032075499998</v>
      </c>
      <c r="V127" s="35">
        <f>SUMIFS(СВЦЭМ!$C$34:$C$777,СВЦЭМ!$A$34:$A$777,$A127,СВЦЭМ!$B$34:$B$777,V$119)+'СЕТ СН'!$I$9+СВЦЭМ!$D$10+'СЕТ СН'!$I$6-'СЕТ СН'!$I$19</f>
        <v>1623.4735998599999</v>
      </c>
      <c r="W127" s="35">
        <f>SUMIFS(СВЦЭМ!$C$34:$C$777,СВЦЭМ!$A$34:$A$777,$A127,СВЦЭМ!$B$34:$B$777,W$119)+'СЕТ СН'!$I$9+СВЦЭМ!$D$10+'СЕТ СН'!$I$6-'СЕТ СН'!$I$19</f>
        <v>1661.3167602200001</v>
      </c>
      <c r="X127" s="35">
        <f>SUMIFS(СВЦЭМ!$C$34:$C$777,СВЦЭМ!$A$34:$A$777,$A127,СВЦЭМ!$B$34:$B$777,X$119)+'СЕТ СН'!$I$9+СВЦЭМ!$D$10+'СЕТ СН'!$I$6-'СЕТ СН'!$I$19</f>
        <v>1780.0658720599999</v>
      </c>
      <c r="Y127" s="35">
        <f>SUMIFS(СВЦЭМ!$C$34:$C$777,СВЦЭМ!$A$34:$A$777,$A127,СВЦЭМ!$B$34:$B$777,Y$119)+'СЕТ СН'!$I$9+СВЦЭМ!$D$10+'СЕТ СН'!$I$6-'СЕТ СН'!$I$19</f>
        <v>1837.88549177</v>
      </c>
    </row>
    <row r="128" spans="1:27" ht="15.75" x14ac:dyDescent="0.2">
      <c r="A128" s="34">
        <f t="shared" si="3"/>
        <v>42864</v>
      </c>
      <c r="B128" s="35">
        <f>SUMIFS(СВЦЭМ!$C$34:$C$777,СВЦЭМ!$A$34:$A$777,$A128,СВЦЭМ!$B$34:$B$777,B$119)+'СЕТ СН'!$I$9+СВЦЭМ!$D$10+'СЕТ СН'!$I$6-'СЕТ СН'!$I$19</f>
        <v>1911.4307220800001</v>
      </c>
      <c r="C128" s="35">
        <f>SUMIFS(СВЦЭМ!$C$34:$C$777,СВЦЭМ!$A$34:$A$777,$A128,СВЦЭМ!$B$34:$B$777,C$119)+'СЕТ СН'!$I$9+СВЦЭМ!$D$10+'СЕТ СН'!$I$6-'СЕТ СН'!$I$19</f>
        <v>1924.1367079000001</v>
      </c>
      <c r="D128" s="35">
        <f>SUMIFS(СВЦЭМ!$C$34:$C$777,СВЦЭМ!$A$34:$A$777,$A128,СВЦЭМ!$B$34:$B$777,D$119)+'СЕТ СН'!$I$9+СВЦЭМ!$D$10+'СЕТ СН'!$I$6-'СЕТ СН'!$I$19</f>
        <v>2019.76404185</v>
      </c>
      <c r="E128" s="35">
        <f>SUMIFS(СВЦЭМ!$C$34:$C$777,СВЦЭМ!$A$34:$A$777,$A128,СВЦЭМ!$B$34:$B$777,E$119)+'СЕТ СН'!$I$9+СВЦЭМ!$D$10+'СЕТ СН'!$I$6-'СЕТ СН'!$I$19</f>
        <v>2039.38298639</v>
      </c>
      <c r="F128" s="35">
        <f>SUMIFS(СВЦЭМ!$C$34:$C$777,СВЦЭМ!$A$34:$A$777,$A128,СВЦЭМ!$B$34:$B$777,F$119)+'СЕТ СН'!$I$9+СВЦЭМ!$D$10+'СЕТ СН'!$I$6-'СЕТ СН'!$I$19</f>
        <v>2043.8546851800002</v>
      </c>
      <c r="G128" s="35">
        <f>SUMIFS(СВЦЭМ!$C$34:$C$777,СВЦЭМ!$A$34:$A$777,$A128,СВЦЭМ!$B$34:$B$777,G$119)+'СЕТ СН'!$I$9+СВЦЭМ!$D$10+'СЕТ СН'!$I$6-'СЕТ СН'!$I$19</f>
        <v>2028.4017629099999</v>
      </c>
      <c r="H128" s="35">
        <f>SUMIFS(СВЦЭМ!$C$34:$C$777,СВЦЭМ!$A$34:$A$777,$A128,СВЦЭМ!$B$34:$B$777,H$119)+'СЕТ СН'!$I$9+СВЦЭМ!$D$10+'СЕТ СН'!$I$6-'СЕТ СН'!$I$19</f>
        <v>2037.1371541199996</v>
      </c>
      <c r="I128" s="35">
        <f>SUMIFS(СВЦЭМ!$C$34:$C$777,СВЦЭМ!$A$34:$A$777,$A128,СВЦЭМ!$B$34:$B$777,I$119)+'СЕТ СН'!$I$9+СВЦЭМ!$D$10+'СЕТ СН'!$I$6-'СЕТ СН'!$I$19</f>
        <v>1942.2401391499998</v>
      </c>
      <c r="J128" s="35">
        <f>SUMIFS(СВЦЭМ!$C$34:$C$777,СВЦЭМ!$A$34:$A$777,$A128,СВЦЭМ!$B$34:$B$777,J$119)+'СЕТ СН'!$I$9+СВЦЭМ!$D$10+'СЕТ СН'!$I$6-'СЕТ СН'!$I$19</f>
        <v>1835.2269202699999</v>
      </c>
      <c r="K128" s="35">
        <f>SUMIFS(СВЦЭМ!$C$34:$C$777,СВЦЭМ!$A$34:$A$777,$A128,СВЦЭМ!$B$34:$B$777,K$119)+'СЕТ СН'!$I$9+СВЦЭМ!$D$10+'СЕТ СН'!$I$6-'СЕТ СН'!$I$19</f>
        <v>1701.0044774899998</v>
      </c>
      <c r="L128" s="35">
        <f>SUMIFS(СВЦЭМ!$C$34:$C$777,СВЦЭМ!$A$34:$A$777,$A128,СВЦЭМ!$B$34:$B$777,L$119)+'СЕТ СН'!$I$9+СВЦЭМ!$D$10+'СЕТ СН'!$I$6-'СЕТ СН'!$I$19</f>
        <v>1627.7539041199998</v>
      </c>
      <c r="M128" s="35">
        <f>SUMIFS(СВЦЭМ!$C$34:$C$777,СВЦЭМ!$A$34:$A$777,$A128,СВЦЭМ!$B$34:$B$777,M$119)+'СЕТ СН'!$I$9+СВЦЭМ!$D$10+'СЕТ СН'!$I$6-'СЕТ СН'!$I$19</f>
        <v>1634.0686329599998</v>
      </c>
      <c r="N128" s="35">
        <f>SUMIFS(СВЦЭМ!$C$34:$C$777,СВЦЭМ!$A$34:$A$777,$A128,СВЦЭМ!$B$34:$B$777,N$119)+'СЕТ СН'!$I$9+СВЦЭМ!$D$10+'СЕТ СН'!$I$6-'СЕТ СН'!$I$19</f>
        <v>1640.4983549799999</v>
      </c>
      <c r="O128" s="35">
        <f>SUMIFS(СВЦЭМ!$C$34:$C$777,СВЦЭМ!$A$34:$A$777,$A128,СВЦЭМ!$B$34:$B$777,O$119)+'СЕТ СН'!$I$9+СВЦЭМ!$D$10+'СЕТ СН'!$I$6-'СЕТ СН'!$I$19</f>
        <v>1652.5582174699998</v>
      </c>
      <c r="P128" s="35">
        <f>SUMIFS(СВЦЭМ!$C$34:$C$777,СВЦЭМ!$A$34:$A$777,$A128,СВЦЭМ!$B$34:$B$777,P$119)+'СЕТ СН'!$I$9+СВЦЭМ!$D$10+'СЕТ СН'!$I$6-'СЕТ СН'!$I$19</f>
        <v>1663.0062146299997</v>
      </c>
      <c r="Q128" s="35">
        <f>SUMIFS(СВЦЭМ!$C$34:$C$777,СВЦЭМ!$A$34:$A$777,$A128,СВЦЭМ!$B$34:$B$777,Q$119)+'СЕТ СН'!$I$9+СВЦЭМ!$D$10+'СЕТ СН'!$I$6-'СЕТ СН'!$I$19</f>
        <v>1670.3290192599998</v>
      </c>
      <c r="R128" s="35">
        <f>SUMIFS(СВЦЭМ!$C$34:$C$777,СВЦЭМ!$A$34:$A$777,$A128,СВЦЭМ!$B$34:$B$777,R$119)+'СЕТ СН'!$I$9+СВЦЭМ!$D$10+'СЕТ СН'!$I$6-'СЕТ СН'!$I$19</f>
        <v>1673.4443204199997</v>
      </c>
      <c r="S128" s="35">
        <f>SUMIFS(СВЦЭМ!$C$34:$C$777,СВЦЭМ!$A$34:$A$777,$A128,СВЦЭМ!$B$34:$B$777,S$119)+'СЕТ СН'!$I$9+СВЦЭМ!$D$10+'СЕТ СН'!$I$6-'СЕТ СН'!$I$19</f>
        <v>1668.2590210799999</v>
      </c>
      <c r="T128" s="35">
        <f>SUMIFS(СВЦЭМ!$C$34:$C$777,СВЦЭМ!$A$34:$A$777,$A128,СВЦЭМ!$B$34:$B$777,T$119)+'СЕТ СН'!$I$9+СВЦЭМ!$D$10+'СЕТ СН'!$I$6-'СЕТ СН'!$I$19</f>
        <v>1653.89816905</v>
      </c>
      <c r="U128" s="35">
        <f>SUMIFS(СВЦЭМ!$C$34:$C$777,СВЦЭМ!$A$34:$A$777,$A128,СВЦЭМ!$B$34:$B$777,U$119)+'СЕТ СН'!$I$9+СВЦЭМ!$D$10+'СЕТ СН'!$I$6-'СЕТ СН'!$I$19</f>
        <v>1633.7839613799997</v>
      </c>
      <c r="V128" s="35">
        <f>SUMIFS(СВЦЭМ!$C$34:$C$777,СВЦЭМ!$A$34:$A$777,$A128,СВЦЭМ!$B$34:$B$777,V$119)+'СЕТ СН'!$I$9+СВЦЭМ!$D$10+'СЕТ СН'!$I$6-'СЕТ СН'!$I$19</f>
        <v>1603.9792055600001</v>
      </c>
      <c r="W128" s="35">
        <f>SUMIFS(СВЦЭМ!$C$34:$C$777,СВЦЭМ!$A$34:$A$777,$A128,СВЦЭМ!$B$34:$B$777,W$119)+'СЕТ СН'!$I$9+СВЦЭМ!$D$10+'СЕТ СН'!$I$6-'СЕТ СН'!$I$19</f>
        <v>1638.3825133800001</v>
      </c>
      <c r="X128" s="35">
        <f>SUMIFS(СВЦЭМ!$C$34:$C$777,СВЦЭМ!$A$34:$A$777,$A128,СВЦЭМ!$B$34:$B$777,X$119)+'СЕТ СН'!$I$9+СВЦЭМ!$D$10+'СЕТ СН'!$I$6-'СЕТ СН'!$I$19</f>
        <v>1742.5183162600001</v>
      </c>
      <c r="Y128" s="35">
        <f>SUMIFS(СВЦЭМ!$C$34:$C$777,СВЦЭМ!$A$34:$A$777,$A128,СВЦЭМ!$B$34:$B$777,Y$119)+'СЕТ СН'!$I$9+СВЦЭМ!$D$10+'СЕТ СН'!$I$6-'СЕТ СН'!$I$19</f>
        <v>1833.1760102200001</v>
      </c>
    </row>
    <row r="129" spans="1:25" ht="15.75" x14ac:dyDescent="0.2">
      <c r="A129" s="34">
        <f t="shared" si="3"/>
        <v>42865</v>
      </c>
      <c r="B129" s="35">
        <f>SUMIFS(СВЦЭМ!$C$34:$C$777,СВЦЭМ!$A$34:$A$777,$A129,СВЦЭМ!$B$34:$B$777,B$119)+'СЕТ СН'!$I$9+СВЦЭМ!$D$10+'СЕТ СН'!$I$6-'СЕТ СН'!$I$19</f>
        <v>1885.8104785800001</v>
      </c>
      <c r="C129" s="35">
        <f>SUMIFS(СВЦЭМ!$C$34:$C$777,СВЦЭМ!$A$34:$A$777,$A129,СВЦЭМ!$B$34:$B$777,C$119)+'СЕТ СН'!$I$9+СВЦЭМ!$D$10+'СЕТ СН'!$I$6-'СЕТ СН'!$I$19</f>
        <v>1910.7320302899998</v>
      </c>
      <c r="D129" s="35">
        <f>SUMIFS(СВЦЭМ!$C$34:$C$777,СВЦЭМ!$A$34:$A$777,$A129,СВЦЭМ!$B$34:$B$777,D$119)+'СЕТ СН'!$I$9+СВЦЭМ!$D$10+'СЕТ СН'!$I$6-'СЕТ СН'!$I$19</f>
        <v>2002.79921715</v>
      </c>
      <c r="E129" s="35">
        <f>SUMIFS(СВЦЭМ!$C$34:$C$777,СВЦЭМ!$A$34:$A$777,$A129,СВЦЭМ!$B$34:$B$777,E$119)+'СЕТ СН'!$I$9+СВЦЭМ!$D$10+'СЕТ СН'!$I$6-'СЕТ СН'!$I$19</f>
        <v>2032.92518264</v>
      </c>
      <c r="F129" s="35">
        <f>SUMIFS(СВЦЭМ!$C$34:$C$777,СВЦЭМ!$A$34:$A$777,$A129,СВЦЭМ!$B$34:$B$777,F$119)+'СЕТ СН'!$I$9+СВЦЭМ!$D$10+'СЕТ СН'!$I$6-'СЕТ СН'!$I$19</f>
        <v>2035.0242091199998</v>
      </c>
      <c r="G129" s="35">
        <f>SUMIFS(СВЦЭМ!$C$34:$C$777,СВЦЭМ!$A$34:$A$777,$A129,СВЦЭМ!$B$34:$B$777,G$119)+'СЕТ СН'!$I$9+СВЦЭМ!$D$10+'СЕТ СН'!$I$6-'СЕТ СН'!$I$19</f>
        <v>2023.6833204699997</v>
      </c>
      <c r="H129" s="35">
        <f>SUMIFS(СВЦЭМ!$C$34:$C$777,СВЦЭМ!$A$34:$A$777,$A129,СВЦЭМ!$B$34:$B$777,H$119)+'СЕТ СН'!$I$9+СВЦЭМ!$D$10+'СЕТ СН'!$I$6-'СЕТ СН'!$I$19</f>
        <v>2030.64584337</v>
      </c>
      <c r="I129" s="35">
        <f>SUMIFS(СВЦЭМ!$C$34:$C$777,СВЦЭМ!$A$34:$A$777,$A129,СВЦЭМ!$B$34:$B$777,I$119)+'СЕТ СН'!$I$9+СВЦЭМ!$D$10+'СЕТ СН'!$I$6-'СЕТ СН'!$I$19</f>
        <v>1900.7392455700001</v>
      </c>
      <c r="J129" s="35">
        <f>SUMIFS(СВЦЭМ!$C$34:$C$777,СВЦЭМ!$A$34:$A$777,$A129,СВЦЭМ!$B$34:$B$777,J$119)+'СЕТ СН'!$I$9+СВЦЭМ!$D$10+'СЕТ СН'!$I$6-'СЕТ СН'!$I$19</f>
        <v>1802.9956866000002</v>
      </c>
      <c r="K129" s="35">
        <f>SUMIFS(СВЦЭМ!$C$34:$C$777,СВЦЭМ!$A$34:$A$777,$A129,СВЦЭМ!$B$34:$B$777,K$119)+'СЕТ СН'!$I$9+СВЦЭМ!$D$10+'СЕТ СН'!$I$6-'СЕТ СН'!$I$19</f>
        <v>1701.7669665899998</v>
      </c>
      <c r="L129" s="35">
        <f>SUMIFS(СВЦЭМ!$C$34:$C$777,СВЦЭМ!$A$34:$A$777,$A129,СВЦЭМ!$B$34:$B$777,L$119)+'СЕТ СН'!$I$9+СВЦЭМ!$D$10+'СЕТ СН'!$I$6-'СЕТ СН'!$I$19</f>
        <v>1637.5825956899998</v>
      </c>
      <c r="M129" s="35">
        <f>SUMIFS(СВЦЭМ!$C$34:$C$777,СВЦЭМ!$A$34:$A$777,$A129,СВЦЭМ!$B$34:$B$777,M$119)+'СЕТ СН'!$I$9+СВЦЭМ!$D$10+'СЕТ СН'!$I$6-'СЕТ СН'!$I$19</f>
        <v>1635.9737812100002</v>
      </c>
      <c r="N129" s="35">
        <f>SUMIFS(СВЦЭМ!$C$34:$C$777,СВЦЭМ!$A$34:$A$777,$A129,СВЦЭМ!$B$34:$B$777,N$119)+'СЕТ СН'!$I$9+СВЦЭМ!$D$10+'СЕТ СН'!$I$6-'СЕТ СН'!$I$19</f>
        <v>1641.68489236</v>
      </c>
      <c r="O129" s="35">
        <f>SUMIFS(СВЦЭМ!$C$34:$C$777,СВЦЭМ!$A$34:$A$777,$A129,СВЦЭМ!$B$34:$B$777,O$119)+'СЕТ СН'!$I$9+СВЦЭМ!$D$10+'СЕТ СН'!$I$6-'СЕТ СН'!$I$19</f>
        <v>1651.8917172399997</v>
      </c>
      <c r="P129" s="35">
        <f>SUMIFS(СВЦЭМ!$C$34:$C$777,СВЦЭМ!$A$34:$A$777,$A129,СВЦЭМ!$B$34:$B$777,P$119)+'СЕТ СН'!$I$9+СВЦЭМ!$D$10+'СЕТ СН'!$I$6-'СЕТ СН'!$I$19</f>
        <v>1649.2361659399999</v>
      </c>
      <c r="Q129" s="35">
        <f>SUMIFS(СВЦЭМ!$C$34:$C$777,СВЦЭМ!$A$34:$A$777,$A129,СВЦЭМ!$B$34:$B$777,Q$119)+'СЕТ СН'!$I$9+СВЦЭМ!$D$10+'СЕТ СН'!$I$6-'СЕТ СН'!$I$19</f>
        <v>1655.9605722900001</v>
      </c>
      <c r="R129" s="35">
        <f>SUMIFS(СВЦЭМ!$C$34:$C$777,СВЦЭМ!$A$34:$A$777,$A129,СВЦЭМ!$B$34:$B$777,R$119)+'СЕТ СН'!$I$9+СВЦЭМ!$D$10+'СЕТ СН'!$I$6-'СЕТ СН'!$I$19</f>
        <v>1660.4790254899999</v>
      </c>
      <c r="S129" s="35">
        <f>SUMIFS(СВЦЭМ!$C$34:$C$777,СВЦЭМ!$A$34:$A$777,$A129,СВЦЭМ!$B$34:$B$777,S$119)+'СЕТ СН'!$I$9+СВЦЭМ!$D$10+'СЕТ СН'!$I$6-'СЕТ СН'!$I$19</f>
        <v>1659.2016514699999</v>
      </c>
      <c r="T129" s="35">
        <f>SUMIFS(СВЦЭМ!$C$34:$C$777,СВЦЭМ!$A$34:$A$777,$A129,СВЦЭМ!$B$34:$B$777,T$119)+'СЕТ СН'!$I$9+СВЦЭМ!$D$10+'СЕТ СН'!$I$6-'СЕТ СН'!$I$19</f>
        <v>1661.20493098</v>
      </c>
      <c r="U129" s="35">
        <f>SUMIFS(СВЦЭМ!$C$34:$C$777,СВЦЭМ!$A$34:$A$777,$A129,СВЦЭМ!$B$34:$B$777,U$119)+'СЕТ СН'!$I$9+СВЦЭМ!$D$10+'СЕТ СН'!$I$6-'СЕТ СН'!$I$19</f>
        <v>1657.3063802500001</v>
      </c>
      <c r="V129" s="35">
        <f>SUMIFS(СВЦЭМ!$C$34:$C$777,СВЦЭМ!$A$34:$A$777,$A129,СВЦЭМ!$B$34:$B$777,V$119)+'СЕТ СН'!$I$9+СВЦЭМ!$D$10+'СЕТ СН'!$I$6-'СЕТ СН'!$I$19</f>
        <v>1633.6960451300001</v>
      </c>
      <c r="W129" s="35">
        <f>SUMIFS(СВЦЭМ!$C$34:$C$777,СВЦЭМ!$A$34:$A$777,$A129,СВЦЭМ!$B$34:$B$777,W$119)+'СЕТ СН'!$I$9+СВЦЭМ!$D$10+'СЕТ СН'!$I$6-'СЕТ СН'!$I$19</f>
        <v>1684.5996566200001</v>
      </c>
      <c r="X129" s="35">
        <f>SUMIFS(СВЦЭМ!$C$34:$C$777,СВЦЭМ!$A$34:$A$777,$A129,СВЦЭМ!$B$34:$B$777,X$119)+'СЕТ СН'!$I$9+СВЦЭМ!$D$10+'СЕТ СН'!$I$6-'СЕТ СН'!$I$19</f>
        <v>1787.2107869900001</v>
      </c>
      <c r="Y129" s="35">
        <f>SUMIFS(СВЦЭМ!$C$34:$C$777,СВЦЭМ!$A$34:$A$777,$A129,СВЦЭМ!$B$34:$B$777,Y$119)+'СЕТ СН'!$I$9+СВЦЭМ!$D$10+'СЕТ СН'!$I$6-'СЕТ СН'!$I$19</f>
        <v>1833.3621284400001</v>
      </c>
    </row>
    <row r="130" spans="1:25" ht="15.75" x14ac:dyDescent="0.2">
      <c r="A130" s="34">
        <f t="shared" si="3"/>
        <v>42866</v>
      </c>
      <c r="B130" s="35">
        <f>SUMIFS(СВЦЭМ!$C$34:$C$777,СВЦЭМ!$A$34:$A$777,$A130,СВЦЭМ!$B$34:$B$777,B$119)+'СЕТ СН'!$I$9+СВЦЭМ!$D$10+'СЕТ СН'!$I$6-'СЕТ СН'!$I$19</f>
        <v>1852.77883135</v>
      </c>
      <c r="C130" s="35">
        <f>SUMIFS(СВЦЭМ!$C$34:$C$777,СВЦЭМ!$A$34:$A$777,$A130,СВЦЭМ!$B$34:$B$777,C$119)+'СЕТ СН'!$I$9+СВЦЭМ!$D$10+'СЕТ СН'!$I$6-'СЕТ СН'!$I$19</f>
        <v>1918.5191529799999</v>
      </c>
      <c r="D130" s="35">
        <f>SUMIFS(СВЦЭМ!$C$34:$C$777,СВЦЭМ!$A$34:$A$777,$A130,СВЦЭМ!$B$34:$B$777,D$119)+'СЕТ СН'!$I$9+СВЦЭМ!$D$10+'СЕТ СН'!$I$6-'СЕТ СН'!$I$19</f>
        <v>2040.4497959800001</v>
      </c>
      <c r="E130" s="35">
        <f>SUMIFS(СВЦЭМ!$C$34:$C$777,СВЦЭМ!$A$34:$A$777,$A130,СВЦЭМ!$B$34:$B$777,E$119)+'СЕТ СН'!$I$9+СВЦЭМ!$D$10+'СЕТ СН'!$I$6-'СЕТ СН'!$I$19</f>
        <v>2043.7802459499999</v>
      </c>
      <c r="F130" s="35">
        <f>SUMIFS(СВЦЭМ!$C$34:$C$777,СВЦЭМ!$A$34:$A$777,$A130,СВЦЭМ!$B$34:$B$777,F$119)+'СЕТ СН'!$I$9+СВЦЭМ!$D$10+'СЕТ СН'!$I$6-'СЕТ СН'!$I$19</f>
        <v>2031.00502495</v>
      </c>
      <c r="G130" s="35">
        <f>SUMIFS(СВЦЭМ!$C$34:$C$777,СВЦЭМ!$A$34:$A$777,$A130,СВЦЭМ!$B$34:$B$777,G$119)+'СЕТ СН'!$I$9+СВЦЭМ!$D$10+'СЕТ СН'!$I$6-'СЕТ СН'!$I$19</f>
        <v>2037.11291205</v>
      </c>
      <c r="H130" s="35">
        <f>SUMIFS(СВЦЭМ!$C$34:$C$777,СВЦЭМ!$A$34:$A$777,$A130,СВЦЭМ!$B$34:$B$777,H$119)+'СЕТ СН'!$I$9+СВЦЭМ!$D$10+'СЕТ СН'!$I$6-'СЕТ СН'!$I$19</f>
        <v>2049.74611215</v>
      </c>
      <c r="I130" s="35">
        <f>SUMIFS(СВЦЭМ!$C$34:$C$777,СВЦЭМ!$A$34:$A$777,$A130,СВЦЭМ!$B$34:$B$777,I$119)+'СЕТ СН'!$I$9+СВЦЭМ!$D$10+'СЕТ СН'!$I$6-'СЕТ СН'!$I$19</f>
        <v>1933.9566524699999</v>
      </c>
      <c r="J130" s="35">
        <f>SUMIFS(СВЦЭМ!$C$34:$C$777,СВЦЭМ!$A$34:$A$777,$A130,СВЦЭМ!$B$34:$B$777,J$119)+'СЕТ СН'!$I$9+СВЦЭМ!$D$10+'СЕТ СН'!$I$6-'СЕТ СН'!$I$19</f>
        <v>1817.7513617200002</v>
      </c>
      <c r="K130" s="35">
        <f>SUMIFS(СВЦЭМ!$C$34:$C$777,СВЦЭМ!$A$34:$A$777,$A130,СВЦЭМ!$B$34:$B$777,K$119)+'СЕТ СН'!$I$9+СВЦЭМ!$D$10+'СЕТ СН'!$I$6-'СЕТ СН'!$I$19</f>
        <v>1704.0293250599998</v>
      </c>
      <c r="L130" s="35">
        <f>SUMIFS(СВЦЭМ!$C$34:$C$777,СВЦЭМ!$A$34:$A$777,$A130,СВЦЭМ!$B$34:$B$777,L$119)+'СЕТ СН'!$I$9+СВЦЭМ!$D$10+'СЕТ СН'!$I$6-'СЕТ СН'!$I$19</f>
        <v>1639.3882926400001</v>
      </c>
      <c r="M130" s="35">
        <f>SUMIFS(СВЦЭМ!$C$34:$C$777,СВЦЭМ!$A$34:$A$777,$A130,СВЦЭМ!$B$34:$B$777,M$119)+'СЕТ СН'!$I$9+СВЦЭМ!$D$10+'СЕТ СН'!$I$6-'СЕТ СН'!$I$19</f>
        <v>1650.3551527199998</v>
      </c>
      <c r="N130" s="35">
        <f>SUMIFS(СВЦЭМ!$C$34:$C$777,СВЦЭМ!$A$34:$A$777,$A130,СВЦЭМ!$B$34:$B$777,N$119)+'СЕТ СН'!$I$9+СВЦЭМ!$D$10+'СЕТ СН'!$I$6-'СЕТ СН'!$I$19</f>
        <v>1657.9634778199998</v>
      </c>
      <c r="O130" s="35">
        <f>SUMIFS(СВЦЭМ!$C$34:$C$777,СВЦЭМ!$A$34:$A$777,$A130,СВЦЭМ!$B$34:$B$777,O$119)+'СЕТ СН'!$I$9+СВЦЭМ!$D$10+'СЕТ СН'!$I$6-'СЕТ СН'!$I$19</f>
        <v>1660.8441781199999</v>
      </c>
      <c r="P130" s="35">
        <f>SUMIFS(СВЦЭМ!$C$34:$C$777,СВЦЭМ!$A$34:$A$777,$A130,СВЦЭМ!$B$34:$B$777,P$119)+'СЕТ СН'!$I$9+СВЦЭМ!$D$10+'СЕТ СН'!$I$6-'СЕТ СН'!$I$19</f>
        <v>1674.7927437899998</v>
      </c>
      <c r="Q130" s="35">
        <f>SUMIFS(СВЦЭМ!$C$34:$C$777,СВЦЭМ!$A$34:$A$777,$A130,СВЦЭМ!$B$34:$B$777,Q$119)+'СЕТ СН'!$I$9+СВЦЭМ!$D$10+'СЕТ СН'!$I$6-'СЕТ СН'!$I$19</f>
        <v>1673.6453132900001</v>
      </c>
      <c r="R130" s="35">
        <f>SUMIFS(СВЦЭМ!$C$34:$C$777,СВЦЭМ!$A$34:$A$777,$A130,СВЦЭМ!$B$34:$B$777,R$119)+'СЕТ СН'!$I$9+СВЦЭМ!$D$10+'СЕТ СН'!$I$6-'СЕТ СН'!$I$19</f>
        <v>1682.0322333300001</v>
      </c>
      <c r="S130" s="35">
        <f>SUMIFS(СВЦЭМ!$C$34:$C$777,СВЦЭМ!$A$34:$A$777,$A130,СВЦЭМ!$B$34:$B$777,S$119)+'СЕТ СН'!$I$9+СВЦЭМ!$D$10+'СЕТ СН'!$I$6-'СЕТ СН'!$I$19</f>
        <v>1676.0229395300003</v>
      </c>
      <c r="T130" s="35">
        <f>SUMIFS(СВЦЭМ!$C$34:$C$777,СВЦЭМ!$A$34:$A$777,$A130,СВЦЭМ!$B$34:$B$777,T$119)+'СЕТ СН'!$I$9+СВЦЭМ!$D$10+'СЕТ СН'!$I$6-'СЕТ СН'!$I$19</f>
        <v>1664.96800257</v>
      </c>
      <c r="U130" s="35">
        <f>SUMIFS(СВЦЭМ!$C$34:$C$777,СВЦЭМ!$A$34:$A$777,$A130,СВЦЭМ!$B$34:$B$777,U$119)+'СЕТ СН'!$I$9+СВЦЭМ!$D$10+'СЕТ СН'!$I$6-'СЕТ СН'!$I$19</f>
        <v>1654.6922768899999</v>
      </c>
      <c r="V130" s="35">
        <f>SUMIFS(СВЦЭМ!$C$34:$C$777,СВЦЭМ!$A$34:$A$777,$A130,СВЦЭМ!$B$34:$B$777,V$119)+'СЕТ СН'!$I$9+СВЦЭМ!$D$10+'СЕТ СН'!$I$6-'СЕТ СН'!$I$19</f>
        <v>1631.4527807099998</v>
      </c>
      <c r="W130" s="35">
        <f>SUMIFS(СВЦЭМ!$C$34:$C$777,СВЦЭМ!$A$34:$A$777,$A130,СВЦЭМ!$B$34:$B$777,W$119)+'СЕТ СН'!$I$9+СВЦЭМ!$D$10+'СЕТ СН'!$I$6-'СЕТ СН'!$I$19</f>
        <v>1676.7187924499999</v>
      </c>
      <c r="X130" s="35">
        <f>SUMIFS(СВЦЭМ!$C$34:$C$777,СВЦЭМ!$A$34:$A$777,$A130,СВЦЭМ!$B$34:$B$777,X$119)+'СЕТ СН'!$I$9+СВЦЭМ!$D$10+'СЕТ СН'!$I$6-'СЕТ СН'!$I$19</f>
        <v>1795.5393122800001</v>
      </c>
      <c r="Y130" s="35">
        <f>SUMIFS(СВЦЭМ!$C$34:$C$777,СВЦЭМ!$A$34:$A$777,$A130,СВЦЭМ!$B$34:$B$777,Y$119)+'СЕТ СН'!$I$9+СВЦЭМ!$D$10+'СЕТ СН'!$I$6-'СЕТ СН'!$I$19</f>
        <v>1832.61736909</v>
      </c>
    </row>
    <row r="131" spans="1:25" ht="15.75" x14ac:dyDescent="0.2">
      <c r="A131" s="34">
        <f t="shared" si="3"/>
        <v>42867</v>
      </c>
      <c r="B131" s="35">
        <f>SUMIFS(СВЦЭМ!$C$34:$C$777,СВЦЭМ!$A$34:$A$777,$A131,СВЦЭМ!$B$34:$B$777,B$119)+'СЕТ СН'!$I$9+СВЦЭМ!$D$10+'СЕТ СН'!$I$6-'СЕТ СН'!$I$19</f>
        <v>1913.14813882</v>
      </c>
      <c r="C131" s="35">
        <f>SUMIFS(СВЦЭМ!$C$34:$C$777,СВЦЭМ!$A$34:$A$777,$A131,СВЦЭМ!$B$34:$B$777,C$119)+'СЕТ СН'!$I$9+СВЦЭМ!$D$10+'СЕТ СН'!$I$6-'СЕТ СН'!$I$19</f>
        <v>1937.29569842</v>
      </c>
      <c r="D131" s="35">
        <f>SUMIFS(СВЦЭМ!$C$34:$C$777,СВЦЭМ!$A$34:$A$777,$A131,СВЦЭМ!$B$34:$B$777,D$119)+'СЕТ СН'!$I$9+СВЦЭМ!$D$10+'СЕТ СН'!$I$6-'СЕТ СН'!$I$19</f>
        <v>1899.5028860900002</v>
      </c>
      <c r="E131" s="35">
        <f>SUMIFS(СВЦЭМ!$C$34:$C$777,СВЦЭМ!$A$34:$A$777,$A131,СВЦЭМ!$B$34:$B$777,E$119)+'СЕТ СН'!$I$9+СВЦЭМ!$D$10+'СЕТ СН'!$I$6-'СЕТ СН'!$I$19</f>
        <v>1905.3200001599998</v>
      </c>
      <c r="F131" s="35">
        <f>SUMIFS(СВЦЭМ!$C$34:$C$777,СВЦЭМ!$A$34:$A$777,$A131,СВЦЭМ!$B$34:$B$777,F$119)+'СЕТ СН'!$I$9+СВЦЭМ!$D$10+'СЕТ СН'!$I$6-'СЕТ СН'!$I$19</f>
        <v>1905.0687318999999</v>
      </c>
      <c r="G131" s="35">
        <f>SUMIFS(СВЦЭМ!$C$34:$C$777,СВЦЭМ!$A$34:$A$777,$A131,СВЦЭМ!$B$34:$B$777,G$119)+'СЕТ СН'!$I$9+СВЦЭМ!$D$10+'СЕТ СН'!$I$6-'СЕТ СН'!$I$19</f>
        <v>1883.0317451000001</v>
      </c>
      <c r="H131" s="35">
        <f>SUMIFS(СВЦЭМ!$C$34:$C$777,СВЦЭМ!$A$34:$A$777,$A131,СВЦЭМ!$B$34:$B$777,H$119)+'СЕТ СН'!$I$9+СВЦЭМ!$D$10+'СЕТ СН'!$I$6-'СЕТ СН'!$I$19</f>
        <v>1809.7583118699999</v>
      </c>
      <c r="I131" s="35">
        <f>SUMIFS(СВЦЭМ!$C$34:$C$777,СВЦЭМ!$A$34:$A$777,$A131,СВЦЭМ!$B$34:$B$777,I$119)+'СЕТ СН'!$I$9+СВЦЭМ!$D$10+'СЕТ СН'!$I$6-'СЕТ СН'!$I$19</f>
        <v>1751.5411964300001</v>
      </c>
      <c r="J131" s="35">
        <f>SUMIFS(СВЦЭМ!$C$34:$C$777,СВЦЭМ!$A$34:$A$777,$A131,СВЦЭМ!$B$34:$B$777,J$119)+'СЕТ СН'!$I$9+СВЦЭМ!$D$10+'СЕТ СН'!$I$6-'СЕТ СН'!$I$19</f>
        <v>1722.80164169</v>
      </c>
      <c r="K131" s="35">
        <f>SUMIFS(СВЦЭМ!$C$34:$C$777,СВЦЭМ!$A$34:$A$777,$A131,СВЦЭМ!$B$34:$B$777,K$119)+'СЕТ СН'!$I$9+СВЦЭМ!$D$10+'СЕТ СН'!$I$6-'СЕТ СН'!$I$19</f>
        <v>1698.9754005999998</v>
      </c>
      <c r="L131" s="35">
        <f>SUMIFS(СВЦЭМ!$C$34:$C$777,СВЦЭМ!$A$34:$A$777,$A131,СВЦЭМ!$B$34:$B$777,L$119)+'СЕТ СН'!$I$9+СВЦЭМ!$D$10+'СЕТ СН'!$I$6-'СЕТ СН'!$I$19</f>
        <v>1690.82168895</v>
      </c>
      <c r="M131" s="35">
        <f>SUMIFS(СВЦЭМ!$C$34:$C$777,СВЦЭМ!$A$34:$A$777,$A131,СВЦЭМ!$B$34:$B$777,M$119)+'СЕТ СН'!$I$9+СВЦЭМ!$D$10+'СЕТ СН'!$I$6-'СЕТ СН'!$I$19</f>
        <v>1713.9568628799998</v>
      </c>
      <c r="N131" s="35">
        <f>SUMIFS(СВЦЭМ!$C$34:$C$777,СВЦЭМ!$A$34:$A$777,$A131,СВЦЭМ!$B$34:$B$777,N$119)+'СЕТ СН'!$I$9+СВЦЭМ!$D$10+'СЕТ СН'!$I$6-'СЕТ СН'!$I$19</f>
        <v>1741.1475312299999</v>
      </c>
      <c r="O131" s="35">
        <f>SUMIFS(СВЦЭМ!$C$34:$C$777,СВЦЭМ!$A$34:$A$777,$A131,СВЦЭМ!$B$34:$B$777,O$119)+'СЕТ СН'!$I$9+СВЦЭМ!$D$10+'СЕТ СН'!$I$6-'СЕТ СН'!$I$19</f>
        <v>1756.3118506000001</v>
      </c>
      <c r="P131" s="35">
        <f>SUMIFS(СВЦЭМ!$C$34:$C$777,СВЦЭМ!$A$34:$A$777,$A131,СВЦЭМ!$B$34:$B$777,P$119)+'СЕТ СН'!$I$9+СВЦЭМ!$D$10+'СЕТ СН'!$I$6-'СЕТ СН'!$I$19</f>
        <v>1780.6308438999999</v>
      </c>
      <c r="Q131" s="35">
        <f>SUMIFS(СВЦЭМ!$C$34:$C$777,СВЦЭМ!$A$34:$A$777,$A131,СВЦЭМ!$B$34:$B$777,Q$119)+'СЕТ СН'!$I$9+СВЦЭМ!$D$10+'СЕТ СН'!$I$6-'СЕТ СН'!$I$19</f>
        <v>1789.4893273100001</v>
      </c>
      <c r="R131" s="35">
        <f>SUMIFS(СВЦЭМ!$C$34:$C$777,СВЦЭМ!$A$34:$A$777,$A131,СВЦЭМ!$B$34:$B$777,R$119)+'СЕТ СН'!$I$9+СВЦЭМ!$D$10+'СЕТ СН'!$I$6-'СЕТ СН'!$I$19</f>
        <v>1785.9104474599999</v>
      </c>
      <c r="S131" s="35">
        <f>SUMIFS(СВЦЭМ!$C$34:$C$777,СВЦЭМ!$A$34:$A$777,$A131,СВЦЭМ!$B$34:$B$777,S$119)+'СЕТ СН'!$I$9+СВЦЭМ!$D$10+'СЕТ СН'!$I$6-'СЕТ СН'!$I$19</f>
        <v>1768.9667743999998</v>
      </c>
      <c r="T131" s="35">
        <f>SUMIFS(СВЦЭМ!$C$34:$C$777,СВЦЭМ!$A$34:$A$777,$A131,СВЦЭМ!$B$34:$B$777,T$119)+'СЕТ СН'!$I$9+СВЦЭМ!$D$10+'СЕТ СН'!$I$6-'СЕТ СН'!$I$19</f>
        <v>1756.82472779</v>
      </c>
      <c r="U131" s="35">
        <f>SUMIFS(СВЦЭМ!$C$34:$C$777,СВЦЭМ!$A$34:$A$777,$A131,СВЦЭМ!$B$34:$B$777,U$119)+'СЕТ СН'!$I$9+СВЦЭМ!$D$10+'СЕТ СН'!$I$6-'СЕТ СН'!$I$19</f>
        <v>1753.9261617100001</v>
      </c>
      <c r="V131" s="35">
        <f>SUMIFS(СВЦЭМ!$C$34:$C$777,СВЦЭМ!$A$34:$A$777,$A131,СВЦЭМ!$B$34:$B$777,V$119)+'СЕТ СН'!$I$9+СВЦЭМ!$D$10+'СЕТ СН'!$I$6-'СЕТ СН'!$I$19</f>
        <v>1714.1803311100002</v>
      </c>
      <c r="W131" s="35">
        <f>SUMIFS(СВЦЭМ!$C$34:$C$777,СВЦЭМ!$A$34:$A$777,$A131,СВЦЭМ!$B$34:$B$777,W$119)+'СЕТ СН'!$I$9+СВЦЭМ!$D$10+'СЕТ СН'!$I$6-'СЕТ СН'!$I$19</f>
        <v>1678.44270306</v>
      </c>
      <c r="X131" s="35">
        <f>SUMIFS(СВЦЭМ!$C$34:$C$777,СВЦЭМ!$A$34:$A$777,$A131,СВЦЭМ!$B$34:$B$777,X$119)+'СЕТ СН'!$I$9+СВЦЭМ!$D$10+'СЕТ СН'!$I$6-'СЕТ СН'!$I$19</f>
        <v>1718.2277105100002</v>
      </c>
      <c r="Y131" s="35">
        <f>SUMIFS(СВЦЭМ!$C$34:$C$777,СВЦЭМ!$A$34:$A$777,$A131,СВЦЭМ!$B$34:$B$777,Y$119)+'СЕТ СН'!$I$9+СВЦЭМ!$D$10+'СЕТ СН'!$I$6-'СЕТ СН'!$I$19</f>
        <v>1784.01159603</v>
      </c>
    </row>
    <row r="132" spans="1:25" ht="15.75" x14ac:dyDescent="0.2">
      <c r="A132" s="34">
        <f t="shared" si="3"/>
        <v>42868</v>
      </c>
      <c r="B132" s="35">
        <f>SUMIFS(СВЦЭМ!$C$34:$C$777,СВЦЭМ!$A$34:$A$777,$A132,СВЦЭМ!$B$34:$B$777,B$119)+'СЕТ СН'!$I$9+СВЦЭМ!$D$10+'СЕТ СН'!$I$6-'СЕТ СН'!$I$19</f>
        <v>1768.0482063199997</v>
      </c>
      <c r="C132" s="35">
        <f>SUMIFS(СВЦЭМ!$C$34:$C$777,СВЦЭМ!$A$34:$A$777,$A132,СВЦЭМ!$B$34:$B$777,C$119)+'СЕТ СН'!$I$9+СВЦЭМ!$D$10+'СЕТ СН'!$I$6-'СЕТ СН'!$I$19</f>
        <v>1797.5032655</v>
      </c>
      <c r="D132" s="35">
        <f>SUMIFS(СВЦЭМ!$C$34:$C$777,СВЦЭМ!$A$34:$A$777,$A132,СВЦЭМ!$B$34:$B$777,D$119)+'СЕТ СН'!$I$9+СВЦЭМ!$D$10+'СЕТ СН'!$I$6-'СЕТ СН'!$I$19</f>
        <v>1826.7744495100001</v>
      </c>
      <c r="E132" s="35">
        <f>SUMIFS(СВЦЭМ!$C$34:$C$777,СВЦЭМ!$A$34:$A$777,$A132,СВЦЭМ!$B$34:$B$777,E$119)+'СЕТ СН'!$I$9+СВЦЭМ!$D$10+'СЕТ СН'!$I$6-'СЕТ СН'!$I$19</f>
        <v>1849.11514386</v>
      </c>
      <c r="F132" s="35">
        <f>SUMIFS(СВЦЭМ!$C$34:$C$777,СВЦЭМ!$A$34:$A$777,$A132,СВЦЭМ!$B$34:$B$777,F$119)+'СЕТ СН'!$I$9+СВЦЭМ!$D$10+'СЕТ СН'!$I$6-'СЕТ СН'!$I$19</f>
        <v>1852.0321001399998</v>
      </c>
      <c r="G132" s="35">
        <f>SUMIFS(СВЦЭМ!$C$34:$C$777,СВЦЭМ!$A$34:$A$777,$A132,СВЦЭМ!$B$34:$B$777,G$119)+'СЕТ СН'!$I$9+СВЦЭМ!$D$10+'СЕТ СН'!$I$6-'СЕТ СН'!$I$19</f>
        <v>1841.4742534799998</v>
      </c>
      <c r="H132" s="35">
        <f>SUMIFS(СВЦЭМ!$C$34:$C$777,СВЦЭМ!$A$34:$A$777,$A132,СВЦЭМ!$B$34:$B$777,H$119)+'СЕТ СН'!$I$9+СВЦЭМ!$D$10+'СЕТ СН'!$I$6-'СЕТ СН'!$I$19</f>
        <v>1808.1421474200001</v>
      </c>
      <c r="I132" s="35">
        <f>SUMIFS(СВЦЭМ!$C$34:$C$777,СВЦЭМ!$A$34:$A$777,$A132,СВЦЭМ!$B$34:$B$777,I$119)+'СЕТ СН'!$I$9+СВЦЭМ!$D$10+'СЕТ СН'!$I$6-'СЕТ СН'!$I$19</f>
        <v>1763.9411145700001</v>
      </c>
      <c r="J132" s="35">
        <f>SUMIFS(СВЦЭМ!$C$34:$C$777,СВЦЭМ!$A$34:$A$777,$A132,СВЦЭМ!$B$34:$B$777,J$119)+'СЕТ СН'!$I$9+СВЦЭМ!$D$10+'СЕТ СН'!$I$6-'СЕТ СН'!$I$19</f>
        <v>1692.4761710399998</v>
      </c>
      <c r="K132" s="35">
        <f>SUMIFS(СВЦЭМ!$C$34:$C$777,СВЦЭМ!$A$34:$A$777,$A132,СВЦЭМ!$B$34:$B$777,K$119)+'СЕТ СН'!$I$9+СВЦЭМ!$D$10+'СЕТ СН'!$I$6-'СЕТ СН'!$I$19</f>
        <v>1675.5299118399998</v>
      </c>
      <c r="L132" s="35">
        <f>SUMIFS(СВЦЭМ!$C$34:$C$777,СВЦЭМ!$A$34:$A$777,$A132,СВЦЭМ!$B$34:$B$777,L$119)+'СЕТ СН'!$I$9+СВЦЭМ!$D$10+'СЕТ СН'!$I$6-'СЕТ СН'!$I$19</f>
        <v>1702.0283558199999</v>
      </c>
      <c r="M132" s="35">
        <f>SUMIFS(СВЦЭМ!$C$34:$C$777,СВЦЭМ!$A$34:$A$777,$A132,СВЦЭМ!$B$34:$B$777,M$119)+'СЕТ СН'!$I$9+СВЦЭМ!$D$10+'СЕТ СН'!$I$6-'СЕТ СН'!$I$19</f>
        <v>1695.7408629399997</v>
      </c>
      <c r="N132" s="35">
        <f>SUMIFS(СВЦЭМ!$C$34:$C$777,СВЦЭМ!$A$34:$A$777,$A132,СВЦЭМ!$B$34:$B$777,N$119)+'СЕТ СН'!$I$9+СВЦЭМ!$D$10+'СЕТ СН'!$I$6-'СЕТ СН'!$I$19</f>
        <v>1695.3772923400002</v>
      </c>
      <c r="O132" s="35">
        <f>SUMIFS(СВЦЭМ!$C$34:$C$777,СВЦЭМ!$A$34:$A$777,$A132,СВЦЭМ!$B$34:$B$777,O$119)+'СЕТ СН'!$I$9+СВЦЭМ!$D$10+'СЕТ СН'!$I$6-'СЕТ СН'!$I$19</f>
        <v>1694.5855269899998</v>
      </c>
      <c r="P132" s="35">
        <f>SUMIFS(СВЦЭМ!$C$34:$C$777,СВЦЭМ!$A$34:$A$777,$A132,СВЦЭМ!$B$34:$B$777,P$119)+'СЕТ СН'!$I$9+СВЦЭМ!$D$10+'СЕТ СН'!$I$6-'СЕТ СН'!$I$19</f>
        <v>1692.5053516600001</v>
      </c>
      <c r="Q132" s="35">
        <f>SUMIFS(СВЦЭМ!$C$34:$C$777,СВЦЭМ!$A$34:$A$777,$A132,СВЦЭМ!$B$34:$B$777,Q$119)+'СЕТ СН'!$I$9+СВЦЭМ!$D$10+'СЕТ СН'!$I$6-'СЕТ СН'!$I$19</f>
        <v>1694.41394476</v>
      </c>
      <c r="R132" s="35">
        <f>SUMIFS(СВЦЭМ!$C$34:$C$777,СВЦЭМ!$A$34:$A$777,$A132,СВЦЭМ!$B$34:$B$777,R$119)+'СЕТ СН'!$I$9+СВЦЭМ!$D$10+'СЕТ СН'!$I$6-'СЕТ СН'!$I$19</f>
        <v>1689.7062416799999</v>
      </c>
      <c r="S132" s="35">
        <f>SUMIFS(СВЦЭМ!$C$34:$C$777,СВЦЭМ!$A$34:$A$777,$A132,СВЦЭМ!$B$34:$B$777,S$119)+'СЕТ СН'!$I$9+СВЦЭМ!$D$10+'СЕТ СН'!$I$6-'СЕТ СН'!$I$19</f>
        <v>1682.5217620899998</v>
      </c>
      <c r="T132" s="35">
        <f>SUMIFS(СВЦЭМ!$C$34:$C$777,СВЦЭМ!$A$34:$A$777,$A132,СВЦЭМ!$B$34:$B$777,T$119)+'СЕТ СН'!$I$9+СВЦЭМ!$D$10+'СЕТ СН'!$I$6-'СЕТ СН'!$I$19</f>
        <v>1664.0740706900001</v>
      </c>
      <c r="U132" s="35">
        <f>SUMIFS(СВЦЭМ!$C$34:$C$777,СВЦЭМ!$A$34:$A$777,$A132,СВЦЭМ!$B$34:$B$777,U$119)+'СЕТ СН'!$I$9+СВЦЭМ!$D$10+'СЕТ СН'!$I$6-'СЕТ СН'!$I$19</f>
        <v>1655.6893064300002</v>
      </c>
      <c r="V132" s="35">
        <f>SUMIFS(СВЦЭМ!$C$34:$C$777,СВЦЭМ!$A$34:$A$777,$A132,СВЦЭМ!$B$34:$B$777,V$119)+'СЕТ СН'!$I$9+СВЦЭМ!$D$10+'СЕТ СН'!$I$6-'СЕТ СН'!$I$19</f>
        <v>1647.05282038</v>
      </c>
      <c r="W132" s="35">
        <f>SUMIFS(СВЦЭМ!$C$34:$C$777,СВЦЭМ!$A$34:$A$777,$A132,СВЦЭМ!$B$34:$B$777,W$119)+'СЕТ СН'!$I$9+СВЦЭМ!$D$10+'СЕТ СН'!$I$6-'СЕТ СН'!$I$19</f>
        <v>1625.34847769</v>
      </c>
      <c r="X132" s="35">
        <f>SUMIFS(СВЦЭМ!$C$34:$C$777,СВЦЭМ!$A$34:$A$777,$A132,СВЦЭМ!$B$34:$B$777,X$119)+'СЕТ СН'!$I$9+СВЦЭМ!$D$10+'СЕТ СН'!$I$6-'СЕТ СН'!$I$19</f>
        <v>1634.74363146</v>
      </c>
      <c r="Y132" s="35">
        <f>SUMIFS(СВЦЭМ!$C$34:$C$777,СВЦЭМ!$A$34:$A$777,$A132,СВЦЭМ!$B$34:$B$777,Y$119)+'СЕТ СН'!$I$9+СВЦЭМ!$D$10+'СЕТ СН'!$I$6-'СЕТ СН'!$I$19</f>
        <v>1684.8422777800001</v>
      </c>
    </row>
    <row r="133" spans="1:25" ht="15.75" x14ac:dyDescent="0.2">
      <c r="A133" s="34">
        <f t="shared" si="3"/>
        <v>42869</v>
      </c>
      <c r="B133" s="35">
        <f>SUMIFS(СВЦЭМ!$C$34:$C$777,СВЦЭМ!$A$34:$A$777,$A133,СВЦЭМ!$B$34:$B$777,B$119)+'СЕТ СН'!$I$9+СВЦЭМ!$D$10+'СЕТ СН'!$I$6-'СЕТ СН'!$I$19</f>
        <v>1796.3311046899998</v>
      </c>
      <c r="C133" s="35">
        <f>SUMIFS(СВЦЭМ!$C$34:$C$777,СВЦЭМ!$A$34:$A$777,$A133,СВЦЭМ!$B$34:$B$777,C$119)+'СЕТ СН'!$I$9+СВЦЭМ!$D$10+'СЕТ СН'!$I$6-'СЕТ СН'!$I$19</f>
        <v>1855.9484279500002</v>
      </c>
      <c r="D133" s="35">
        <f>SUMIFS(СВЦЭМ!$C$34:$C$777,СВЦЭМ!$A$34:$A$777,$A133,СВЦЭМ!$B$34:$B$777,D$119)+'СЕТ СН'!$I$9+СВЦЭМ!$D$10+'СЕТ СН'!$I$6-'СЕТ СН'!$I$19</f>
        <v>1885.19962059</v>
      </c>
      <c r="E133" s="35">
        <f>SUMIFS(СВЦЭМ!$C$34:$C$777,СВЦЭМ!$A$34:$A$777,$A133,СВЦЭМ!$B$34:$B$777,E$119)+'СЕТ СН'!$I$9+СВЦЭМ!$D$10+'СЕТ СН'!$I$6-'СЕТ СН'!$I$19</f>
        <v>1905.3580635600001</v>
      </c>
      <c r="F133" s="35">
        <f>SUMIFS(СВЦЭМ!$C$34:$C$777,СВЦЭМ!$A$34:$A$777,$A133,СВЦЭМ!$B$34:$B$777,F$119)+'СЕТ СН'!$I$9+СВЦЭМ!$D$10+'СЕТ СН'!$I$6-'СЕТ СН'!$I$19</f>
        <v>1918.74513656</v>
      </c>
      <c r="G133" s="35">
        <f>SUMIFS(СВЦЭМ!$C$34:$C$777,СВЦЭМ!$A$34:$A$777,$A133,СВЦЭМ!$B$34:$B$777,G$119)+'СЕТ СН'!$I$9+СВЦЭМ!$D$10+'СЕТ СН'!$I$6-'СЕТ СН'!$I$19</f>
        <v>1908.9731687600001</v>
      </c>
      <c r="H133" s="35">
        <f>SUMIFS(СВЦЭМ!$C$34:$C$777,СВЦЭМ!$A$34:$A$777,$A133,СВЦЭМ!$B$34:$B$777,H$119)+'СЕТ СН'!$I$9+СВЦЭМ!$D$10+'СЕТ СН'!$I$6-'СЕТ СН'!$I$19</f>
        <v>1878.7397975100002</v>
      </c>
      <c r="I133" s="35">
        <f>SUMIFS(СВЦЭМ!$C$34:$C$777,СВЦЭМ!$A$34:$A$777,$A133,СВЦЭМ!$B$34:$B$777,I$119)+'СЕТ СН'!$I$9+СВЦЭМ!$D$10+'СЕТ СН'!$I$6-'СЕТ СН'!$I$19</f>
        <v>1840.62479601</v>
      </c>
      <c r="J133" s="35">
        <f>SUMIFS(СВЦЭМ!$C$34:$C$777,СВЦЭМ!$A$34:$A$777,$A133,СВЦЭМ!$B$34:$B$777,J$119)+'СЕТ СН'!$I$9+СВЦЭМ!$D$10+'СЕТ СН'!$I$6-'СЕТ СН'!$I$19</f>
        <v>1769.1428114599998</v>
      </c>
      <c r="K133" s="35">
        <f>SUMIFS(СВЦЭМ!$C$34:$C$777,СВЦЭМ!$A$34:$A$777,$A133,СВЦЭМ!$B$34:$B$777,K$119)+'СЕТ СН'!$I$9+СВЦЭМ!$D$10+'СЕТ СН'!$I$6-'СЕТ СН'!$I$19</f>
        <v>1699.4802944499997</v>
      </c>
      <c r="L133" s="35">
        <f>SUMIFS(СВЦЭМ!$C$34:$C$777,СВЦЭМ!$A$34:$A$777,$A133,СВЦЭМ!$B$34:$B$777,L$119)+'СЕТ СН'!$I$9+СВЦЭМ!$D$10+'СЕТ СН'!$I$6-'СЕТ СН'!$I$19</f>
        <v>1674.6129432100001</v>
      </c>
      <c r="M133" s="35">
        <f>SUMIFS(СВЦЭМ!$C$34:$C$777,СВЦЭМ!$A$34:$A$777,$A133,СВЦЭМ!$B$34:$B$777,M$119)+'СЕТ СН'!$I$9+СВЦЭМ!$D$10+'СЕТ СН'!$I$6-'СЕТ СН'!$I$19</f>
        <v>1686.05292061</v>
      </c>
      <c r="N133" s="35">
        <f>SUMIFS(СВЦЭМ!$C$34:$C$777,СВЦЭМ!$A$34:$A$777,$A133,СВЦЭМ!$B$34:$B$777,N$119)+'СЕТ СН'!$I$9+СВЦЭМ!$D$10+'СЕТ СН'!$I$6-'СЕТ СН'!$I$19</f>
        <v>1704.5967547599998</v>
      </c>
      <c r="O133" s="35">
        <f>SUMIFS(СВЦЭМ!$C$34:$C$777,СВЦЭМ!$A$34:$A$777,$A133,СВЦЭМ!$B$34:$B$777,O$119)+'СЕТ СН'!$I$9+СВЦЭМ!$D$10+'СЕТ СН'!$I$6-'СЕТ СН'!$I$19</f>
        <v>1712.9213136500002</v>
      </c>
      <c r="P133" s="35">
        <f>SUMIFS(СВЦЭМ!$C$34:$C$777,СВЦЭМ!$A$34:$A$777,$A133,СВЦЭМ!$B$34:$B$777,P$119)+'СЕТ СН'!$I$9+СВЦЭМ!$D$10+'СЕТ СН'!$I$6-'СЕТ СН'!$I$19</f>
        <v>1733.53662192</v>
      </c>
      <c r="Q133" s="35">
        <f>SUMIFS(СВЦЭМ!$C$34:$C$777,СВЦЭМ!$A$34:$A$777,$A133,СВЦЭМ!$B$34:$B$777,Q$119)+'СЕТ СН'!$I$9+СВЦЭМ!$D$10+'СЕТ СН'!$I$6-'СЕТ СН'!$I$19</f>
        <v>1742.0501058300001</v>
      </c>
      <c r="R133" s="35">
        <f>SUMIFS(СВЦЭМ!$C$34:$C$777,СВЦЭМ!$A$34:$A$777,$A133,СВЦЭМ!$B$34:$B$777,R$119)+'СЕТ СН'!$I$9+СВЦЭМ!$D$10+'СЕТ СН'!$I$6-'СЕТ СН'!$I$19</f>
        <v>1747.5830212199999</v>
      </c>
      <c r="S133" s="35">
        <f>SUMIFS(СВЦЭМ!$C$34:$C$777,СВЦЭМ!$A$34:$A$777,$A133,СВЦЭМ!$B$34:$B$777,S$119)+'СЕТ СН'!$I$9+СВЦЭМ!$D$10+'СЕТ СН'!$I$6-'СЕТ СН'!$I$19</f>
        <v>1741.7389542800001</v>
      </c>
      <c r="T133" s="35">
        <f>SUMIFS(СВЦЭМ!$C$34:$C$777,СВЦЭМ!$A$34:$A$777,$A133,СВЦЭМ!$B$34:$B$777,T$119)+'СЕТ СН'!$I$9+СВЦЭМ!$D$10+'СЕТ СН'!$I$6-'СЕТ СН'!$I$19</f>
        <v>1722.0363405099997</v>
      </c>
      <c r="U133" s="35">
        <f>SUMIFS(СВЦЭМ!$C$34:$C$777,СВЦЭМ!$A$34:$A$777,$A133,СВЦЭМ!$B$34:$B$777,U$119)+'СЕТ СН'!$I$9+СВЦЭМ!$D$10+'СЕТ СН'!$I$6-'СЕТ СН'!$I$19</f>
        <v>1699.2985487599999</v>
      </c>
      <c r="V133" s="35">
        <f>SUMIFS(СВЦЭМ!$C$34:$C$777,СВЦЭМ!$A$34:$A$777,$A133,СВЦЭМ!$B$34:$B$777,V$119)+'СЕТ СН'!$I$9+СВЦЭМ!$D$10+'СЕТ СН'!$I$6-'СЕТ СН'!$I$19</f>
        <v>1660.4314721600003</v>
      </c>
      <c r="W133" s="35">
        <f>SUMIFS(СВЦЭМ!$C$34:$C$777,СВЦЭМ!$A$34:$A$777,$A133,СВЦЭМ!$B$34:$B$777,W$119)+'СЕТ СН'!$I$9+СВЦЭМ!$D$10+'СЕТ СН'!$I$6-'СЕТ СН'!$I$19</f>
        <v>1645.6597050700002</v>
      </c>
      <c r="X133" s="35">
        <f>SUMIFS(СВЦЭМ!$C$34:$C$777,СВЦЭМ!$A$34:$A$777,$A133,СВЦЭМ!$B$34:$B$777,X$119)+'СЕТ СН'!$I$9+СВЦЭМ!$D$10+'СЕТ СН'!$I$6-'СЕТ СН'!$I$19</f>
        <v>1667.70812518</v>
      </c>
      <c r="Y133" s="35">
        <f>SUMIFS(СВЦЭМ!$C$34:$C$777,СВЦЭМ!$A$34:$A$777,$A133,СВЦЭМ!$B$34:$B$777,Y$119)+'СЕТ СН'!$I$9+СВЦЭМ!$D$10+'СЕТ СН'!$I$6-'СЕТ СН'!$I$19</f>
        <v>1740.4886837200002</v>
      </c>
    </row>
    <row r="134" spans="1:25" ht="15.75" x14ac:dyDescent="0.2">
      <c r="A134" s="34">
        <f t="shared" si="3"/>
        <v>42870</v>
      </c>
      <c r="B134" s="35">
        <f>SUMIFS(СВЦЭМ!$C$34:$C$777,СВЦЭМ!$A$34:$A$777,$A134,СВЦЭМ!$B$34:$B$777,B$119)+'СЕТ СН'!$I$9+СВЦЭМ!$D$10+'СЕТ СН'!$I$6-'СЕТ СН'!$I$19</f>
        <v>1838.14745687</v>
      </c>
      <c r="C134" s="35">
        <f>SUMIFS(СВЦЭМ!$C$34:$C$777,СВЦЭМ!$A$34:$A$777,$A134,СВЦЭМ!$B$34:$B$777,C$119)+'СЕТ СН'!$I$9+СВЦЭМ!$D$10+'СЕТ СН'!$I$6-'СЕТ СН'!$I$19</f>
        <v>1902.76321267</v>
      </c>
      <c r="D134" s="35">
        <f>SUMIFS(СВЦЭМ!$C$34:$C$777,СВЦЭМ!$A$34:$A$777,$A134,СВЦЭМ!$B$34:$B$777,D$119)+'СЕТ СН'!$I$9+СВЦЭМ!$D$10+'СЕТ СН'!$I$6-'СЕТ СН'!$I$19</f>
        <v>1939.2709663000001</v>
      </c>
      <c r="E134" s="35">
        <f>SUMIFS(СВЦЭМ!$C$34:$C$777,СВЦЭМ!$A$34:$A$777,$A134,СВЦЭМ!$B$34:$B$777,E$119)+'СЕТ СН'!$I$9+СВЦЭМ!$D$10+'СЕТ СН'!$I$6-'СЕТ СН'!$I$19</f>
        <v>1955.2970162199999</v>
      </c>
      <c r="F134" s="35">
        <f>SUMIFS(СВЦЭМ!$C$34:$C$777,СВЦЭМ!$A$34:$A$777,$A134,СВЦЭМ!$B$34:$B$777,F$119)+'СЕТ СН'!$I$9+СВЦЭМ!$D$10+'СЕТ СН'!$I$6-'СЕТ СН'!$I$19</f>
        <v>1957.6038594500001</v>
      </c>
      <c r="G134" s="35">
        <f>SUMIFS(СВЦЭМ!$C$34:$C$777,СВЦЭМ!$A$34:$A$777,$A134,СВЦЭМ!$B$34:$B$777,G$119)+'СЕТ СН'!$I$9+СВЦЭМ!$D$10+'СЕТ СН'!$I$6-'СЕТ СН'!$I$19</f>
        <v>1947.6267426599998</v>
      </c>
      <c r="H134" s="35">
        <f>SUMIFS(СВЦЭМ!$C$34:$C$777,СВЦЭМ!$A$34:$A$777,$A134,СВЦЭМ!$B$34:$B$777,H$119)+'СЕТ СН'!$I$9+СВЦЭМ!$D$10+'СЕТ СН'!$I$6-'СЕТ СН'!$I$19</f>
        <v>1872.2615448199999</v>
      </c>
      <c r="I134" s="35">
        <f>SUMIFS(СВЦЭМ!$C$34:$C$777,СВЦЭМ!$A$34:$A$777,$A134,СВЦЭМ!$B$34:$B$777,I$119)+'СЕТ СН'!$I$9+СВЦЭМ!$D$10+'СЕТ СН'!$I$6-'СЕТ СН'!$I$19</f>
        <v>1778.4327995100002</v>
      </c>
      <c r="J134" s="35">
        <f>SUMIFS(СВЦЭМ!$C$34:$C$777,СВЦЭМ!$A$34:$A$777,$A134,СВЦЭМ!$B$34:$B$777,J$119)+'СЕТ СН'!$I$9+СВЦЭМ!$D$10+'СЕТ СН'!$I$6-'СЕТ СН'!$I$19</f>
        <v>1732.7577705899998</v>
      </c>
      <c r="K134" s="35">
        <f>SUMIFS(СВЦЭМ!$C$34:$C$777,СВЦЭМ!$A$34:$A$777,$A134,СВЦЭМ!$B$34:$B$777,K$119)+'СЕТ СН'!$I$9+СВЦЭМ!$D$10+'СЕТ СН'!$I$6-'СЕТ СН'!$I$19</f>
        <v>1697.9854837000003</v>
      </c>
      <c r="L134" s="35">
        <f>SUMIFS(СВЦЭМ!$C$34:$C$777,СВЦЭМ!$A$34:$A$777,$A134,СВЦЭМ!$B$34:$B$777,L$119)+'СЕТ СН'!$I$9+СВЦЭМ!$D$10+'СЕТ СН'!$I$6-'СЕТ СН'!$I$19</f>
        <v>1691.9473355300001</v>
      </c>
      <c r="M134" s="35">
        <f>SUMIFS(СВЦЭМ!$C$34:$C$777,СВЦЭМ!$A$34:$A$777,$A134,СВЦЭМ!$B$34:$B$777,M$119)+'СЕТ СН'!$I$9+СВЦЭМ!$D$10+'СЕТ СН'!$I$6-'СЕТ СН'!$I$19</f>
        <v>1702.17530953</v>
      </c>
      <c r="N134" s="35">
        <f>SUMIFS(СВЦЭМ!$C$34:$C$777,СВЦЭМ!$A$34:$A$777,$A134,СВЦЭМ!$B$34:$B$777,N$119)+'СЕТ СН'!$I$9+СВЦЭМ!$D$10+'СЕТ СН'!$I$6-'СЕТ СН'!$I$19</f>
        <v>1721.3648372899997</v>
      </c>
      <c r="O134" s="35">
        <f>SUMIFS(СВЦЭМ!$C$34:$C$777,СВЦЭМ!$A$34:$A$777,$A134,СВЦЭМ!$B$34:$B$777,O$119)+'СЕТ СН'!$I$9+СВЦЭМ!$D$10+'СЕТ СН'!$I$6-'СЕТ СН'!$I$19</f>
        <v>1727.06648176</v>
      </c>
      <c r="P134" s="35">
        <f>SUMIFS(СВЦЭМ!$C$34:$C$777,СВЦЭМ!$A$34:$A$777,$A134,СВЦЭМ!$B$34:$B$777,P$119)+'СЕТ СН'!$I$9+СВЦЭМ!$D$10+'СЕТ СН'!$I$6-'СЕТ СН'!$I$19</f>
        <v>1735.9412202499998</v>
      </c>
      <c r="Q134" s="35">
        <f>SUMIFS(СВЦЭМ!$C$34:$C$777,СВЦЭМ!$A$34:$A$777,$A134,СВЦЭМ!$B$34:$B$777,Q$119)+'СЕТ СН'!$I$9+СВЦЭМ!$D$10+'СЕТ СН'!$I$6-'СЕТ СН'!$I$19</f>
        <v>1754.6402583399999</v>
      </c>
      <c r="R134" s="35">
        <f>SUMIFS(СВЦЭМ!$C$34:$C$777,СВЦЭМ!$A$34:$A$777,$A134,СВЦЭМ!$B$34:$B$777,R$119)+'СЕТ СН'!$I$9+СВЦЭМ!$D$10+'СЕТ СН'!$I$6-'СЕТ СН'!$I$19</f>
        <v>1773.73072237</v>
      </c>
      <c r="S134" s="35">
        <f>SUMIFS(СВЦЭМ!$C$34:$C$777,СВЦЭМ!$A$34:$A$777,$A134,СВЦЭМ!$B$34:$B$777,S$119)+'СЕТ СН'!$I$9+СВЦЭМ!$D$10+'СЕТ СН'!$I$6-'СЕТ СН'!$I$19</f>
        <v>1765.59201979</v>
      </c>
      <c r="T134" s="35">
        <f>SUMIFS(СВЦЭМ!$C$34:$C$777,СВЦЭМ!$A$34:$A$777,$A134,СВЦЭМ!$B$34:$B$777,T$119)+'СЕТ СН'!$I$9+СВЦЭМ!$D$10+'СЕТ СН'!$I$6-'СЕТ СН'!$I$19</f>
        <v>1738.6780195900001</v>
      </c>
      <c r="U134" s="35">
        <f>SUMIFS(СВЦЭМ!$C$34:$C$777,СВЦЭМ!$A$34:$A$777,$A134,СВЦЭМ!$B$34:$B$777,U$119)+'СЕТ СН'!$I$9+СВЦЭМ!$D$10+'СЕТ СН'!$I$6-'СЕТ СН'!$I$19</f>
        <v>1708.2259518199999</v>
      </c>
      <c r="V134" s="35">
        <f>SUMIFS(СВЦЭМ!$C$34:$C$777,СВЦЭМ!$A$34:$A$777,$A134,СВЦЭМ!$B$34:$B$777,V$119)+'СЕТ СН'!$I$9+СВЦЭМ!$D$10+'СЕТ СН'!$I$6-'СЕТ СН'!$I$19</f>
        <v>1677.9916901299998</v>
      </c>
      <c r="W134" s="35">
        <f>SUMIFS(СВЦЭМ!$C$34:$C$777,СВЦЭМ!$A$34:$A$777,$A134,СВЦЭМ!$B$34:$B$777,W$119)+'СЕТ СН'!$I$9+СВЦЭМ!$D$10+'СЕТ СН'!$I$6-'СЕТ СН'!$I$19</f>
        <v>1649.15022232</v>
      </c>
      <c r="X134" s="35">
        <f>SUMIFS(СВЦЭМ!$C$34:$C$777,СВЦЭМ!$A$34:$A$777,$A134,СВЦЭМ!$B$34:$B$777,X$119)+'СЕТ СН'!$I$9+СВЦЭМ!$D$10+'СЕТ СН'!$I$6-'СЕТ СН'!$I$19</f>
        <v>1683.9496163700001</v>
      </c>
      <c r="Y134" s="35">
        <f>SUMIFS(СВЦЭМ!$C$34:$C$777,СВЦЭМ!$A$34:$A$777,$A134,СВЦЭМ!$B$34:$B$777,Y$119)+'СЕТ СН'!$I$9+СВЦЭМ!$D$10+'СЕТ СН'!$I$6-'СЕТ СН'!$I$19</f>
        <v>1759.65863519</v>
      </c>
    </row>
    <row r="135" spans="1:25" ht="15.75" x14ac:dyDescent="0.2">
      <c r="A135" s="34">
        <f t="shared" si="3"/>
        <v>42871</v>
      </c>
      <c r="B135" s="35">
        <f>SUMIFS(СВЦЭМ!$C$34:$C$777,СВЦЭМ!$A$34:$A$777,$A135,СВЦЭМ!$B$34:$B$777,B$119)+'СЕТ СН'!$I$9+СВЦЭМ!$D$10+'СЕТ СН'!$I$6-'СЕТ СН'!$I$19</f>
        <v>1750.6633523800001</v>
      </c>
      <c r="C135" s="35">
        <f>SUMIFS(СВЦЭМ!$C$34:$C$777,СВЦЭМ!$A$34:$A$777,$A135,СВЦЭМ!$B$34:$B$777,C$119)+'СЕТ СН'!$I$9+СВЦЭМ!$D$10+'СЕТ СН'!$I$6-'СЕТ СН'!$I$19</f>
        <v>1806.9883171800002</v>
      </c>
      <c r="D135" s="35">
        <f>SUMIFS(СВЦЭМ!$C$34:$C$777,СВЦЭМ!$A$34:$A$777,$A135,СВЦЭМ!$B$34:$B$777,D$119)+'СЕТ СН'!$I$9+СВЦЭМ!$D$10+'СЕТ СН'!$I$6-'СЕТ СН'!$I$19</f>
        <v>1844.4643475499997</v>
      </c>
      <c r="E135" s="35">
        <f>SUMIFS(СВЦЭМ!$C$34:$C$777,СВЦЭМ!$A$34:$A$777,$A135,СВЦЭМ!$B$34:$B$777,E$119)+'СЕТ СН'!$I$9+СВЦЭМ!$D$10+'СЕТ СН'!$I$6-'СЕТ СН'!$I$19</f>
        <v>1861.82730429</v>
      </c>
      <c r="F135" s="35">
        <f>SUMIFS(СВЦЭМ!$C$34:$C$777,СВЦЭМ!$A$34:$A$777,$A135,СВЦЭМ!$B$34:$B$777,F$119)+'СЕТ СН'!$I$9+СВЦЭМ!$D$10+'СЕТ СН'!$I$6-'СЕТ СН'!$I$19</f>
        <v>1863.4178363999999</v>
      </c>
      <c r="G135" s="35">
        <f>SUMIFS(СВЦЭМ!$C$34:$C$777,СВЦЭМ!$A$34:$A$777,$A135,СВЦЭМ!$B$34:$B$777,G$119)+'СЕТ СН'!$I$9+СВЦЭМ!$D$10+'СЕТ СН'!$I$6-'СЕТ СН'!$I$19</f>
        <v>1847.89731983</v>
      </c>
      <c r="H135" s="35">
        <f>SUMIFS(СВЦЭМ!$C$34:$C$777,СВЦЭМ!$A$34:$A$777,$A135,СВЦЭМ!$B$34:$B$777,H$119)+'СЕТ СН'!$I$9+СВЦЭМ!$D$10+'СЕТ СН'!$I$6-'СЕТ СН'!$I$19</f>
        <v>1774.3053838300002</v>
      </c>
      <c r="I135" s="35">
        <f>SUMIFS(СВЦЭМ!$C$34:$C$777,СВЦЭМ!$A$34:$A$777,$A135,СВЦЭМ!$B$34:$B$777,I$119)+'СЕТ СН'!$I$9+СВЦЭМ!$D$10+'СЕТ СН'!$I$6-'СЕТ СН'!$I$19</f>
        <v>1707.0986631400001</v>
      </c>
      <c r="J135" s="35">
        <f>SUMIFS(СВЦЭМ!$C$34:$C$777,СВЦЭМ!$A$34:$A$777,$A135,СВЦЭМ!$B$34:$B$777,J$119)+'СЕТ СН'!$I$9+СВЦЭМ!$D$10+'СЕТ СН'!$I$6-'СЕТ СН'!$I$19</f>
        <v>1673.74052699</v>
      </c>
      <c r="K135" s="35">
        <f>SUMIFS(СВЦЭМ!$C$34:$C$777,СВЦЭМ!$A$34:$A$777,$A135,СВЦЭМ!$B$34:$B$777,K$119)+'СЕТ СН'!$I$9+СВЦЭМ!$D$10+'СЕТ СН'!$I$6-'СЕТ СН'!$I$19</f>
        <v>1643.3948629799997</v>
      </c>
      <c r="L135" s="35">
        <f>SUMIFS(СВЦЭМ!$C$34:$C$777,СВЦЭМ!$A$34:$A$777,$A135,СВЦЭМ!$B$34:$B$777,L$119)+'СЕТ СН'!$I$9+СВЦЭМ!$D$10+'СЕТ СН'!$I$6-'СЕТ СН'!$I$19</f>
        <v>1638.4790252499997</v>
      </c>
      <c r="M135" s="35">
        <f>SUMIFS(СВЦЭМ!$C$34:$C$777,СВЦЭМ!$A$34:$A$777,$A135,СВЦЭМ!$B$34:$B$777,M$119)+'СЕТ СН'!$I$9+СВЦЭМ!$D$10+'СЕТ СН'!$I$6-'СЕТ СН'!$I$19</f>
        <v>1652.1287399499997</v>
      </c>
      <c r="N135" s="35">
        <f>SUMIFS(СВЦЭМ!$C$34:$C$777,СВЦЭМ!$A$34:$A$777,$A135,СВЦЭМ!$B$34:$B$777,N$119)+'СЕТ СН'!$I$9+СВЦЭМ!$D$10+'СЕТ СН'!$I$6-'СЕТ СН'!$I$19</f>
        <v>1670.7417173499998</v>
      </c>
      <c r="O135" s="35">
        <f>SUMIFS(СВЦЭМ!$C$34:$C$777,СВЦЭМ!$A$34:$A$777,$A135,СВЦЭМ!$B$34:$B$777,O$119)+'СЕТ СН'!$I$9+СВЦЭМ!$D$10+'СЕТ СН'!$I$6-'СЕТ СН'!$I$19</f>
        <v>1677.21729676</v>
      </c>
      <c r="P135" s="35">
        <f>SUMIFS(СВЦЭМ!$C$34:$C$777,СВЦЭМ!$A$34:$A$777,$A135,СВЦЭМ!$B$34:$B$777,P$119)+'СЕТ СН'!$I$9+СВЦЭМ!$D$10+'СЕТ СН'!$I$6-'СЕТ СН'!$I$19</f>
        <v>1685.3271491300002</v>
      </c>
      <c r="Q135" s="35">
        <f>SUMIFS(СВЦЭМ!$C$34:$C$777,СВЦЭМ!$A$34:$A$777,$A135,СВЦЭМ!$B$34:$B$777,Q$119)+'СЕТ СН'!$I$9+СВЦЭМ!$D$10+'СЕТ СН'!$I$6-'СЕТ СН'!$I$19</f>
        <v>1685.9200820400001</v>
      </c>
      <c r="R135" s="35">
        <f>SUMIFS(СВЦЭМ!$C$34:$C$777,СВЦЭМ!$A$34:$A$777,$A135,СВЦЭМ!$B$34:$B$777,R$119)+'СЕТ СН'!$I$9+СВЦЭМ!$D$10+'СЕТ СН'!$I$6-'СЕТ СН'!$I$19</f>
        <v>1690.86038895</v>
      </c>
      <c r="S135" s="35">
        <f>SUMIFS(СВЦЭМ!$C$34:$C$777,СВЦЭМ!$A$34:$A$777,$A135,СВЦЭМ!$B$34:$B$777,S$119)+'СЕТ СН'!$I$9+СВЦЭМ!$D$10+'СЕТ СН'!$I$6-'СЕТ СН'!$I$19</f>
        <v>1683.9838086700001</v>
      </c>
      <c r="T135" s="35">
        <f>SUMIFS(СВЦЭМ!$C$34:$C$777,СВЦЭМ!$A$34:$A$777,$A135,СВЦЭМ!$B$34:$B$777,T$119)+'СЕТ СН'!$I$9+СВЦЭМ!$D$10+'СЕТ СН'!$I$6-'СЕТ СН'!$I$19</f>
        <v>1663.1586079099998</v>
      </c>
      <c r="U135" s="35">
        <f>SUMIFS(СВЦЭМ!$C$34:$C$777,СВЦЭМ!$A$34:$A$777,$A135,СВЦЭМ!$B$34:$B$777,U$119)+'СЕТ СН'!$I$9+СВЦЭМ!$D$10+'СЕТ СН'!$I$6-'СЕТ СН'!$I$19</f>
        <v>1647.23175713</v>
      </c>
      <c r="V135" s="35">
        <f>SUMIFS(СВЦЭМ!$C$34:$C$777,СВЦЭМ!$A$34:$A$777,$A135,СВЦЭМ!$B$34:$B$777,V$119)+'СЕТ СН'!$I$9+СВЦЭМ!$D$10+'СЕТ СН'!$I$6-'СЕТ СН'!$I$19</f>
        <v>1622.7349437299999</v>
      </c>
      <c r="W135" s="35">
        <f>SUMIFS(СВЦЭМ!$C$34:$C$777,СВЦЭМ!$A$34:$A$777,$A135,СВЦЭМ!$B$34:$B$777,W$119)+'СЕТ СН'!$I$9+СВЦЭМ!$D$10+'СЕТ СН'!$I$6-'СЕТ СН'!$I$19</f>
        <v>1633.2192084799999</v>
      </c>
      <c r="X135" s="35">
        <f>SUMIFS(СВЦЭМ!$C$34:$C$777,СВЦЭМ!$A$34:$A$777,$A135,СВЦЭМ!$B$34:$B$777,X$119)+'СЕТ СН'!$I$9+СВЦЭМ!$D$10+'СЕТ СН'!$I$6-'СЕТ СН'!$I$19</f>
        <v>1630.1151848999998</v>
      </c>
      <c r="Y135" s="35">
        <f>SUMIFS(СВЦЭМ!$C$34:$C$777,СВЦЭМ!$A$34:$A$777,$A135,СВЦЭМ!$B$34:$B$777,Y$119)+'СЕТ СН'!$I$9+СВЦЭМ!$D$10+'СЕТ СН'!$I$6-'СЕТ СН'!$I$19</f>
        <v>1693.6560121900002</v>
      </c>
    </row>
    <row r="136" spans="1:25" ht="15.75" x14ac:dyDescent="0.2">
      <c r="A136" s="34">
        <f t="shared" si="3"/>
        <v>42872</v>
      </c>
      <c r="B136" s="35">
        <f>SUMIFS(СВЦЭМ!$C$34:$C$777,СВЦЭМ!$A$34:$A$777,$A136,СВЦЭМ!$B$34:$B$777,B$119)+'СЕТ СН'!$I$9+СВЦЭМ!$D$10+'СЕТ СН'!$I$6-'СЕТ СН'!$I$19</f>
        <v>1747.85431449</v>
      </c>
      <c r="C136" s="35">
        <f>SUMIFS(СВЦЭМ!$C$34:$C$777,СВЦЭМ!$A$34:$A$777,$A136,СВЦЭМ!$B$34:$B$777,C$119)+'СЕТ СН'!$I$9+СВЦЭМ!$D$10+'СЕТ СН'!$I$6-'СЕТ СН'!$I$19</f>
        <v>1806.1631049799998</v>
      </c>
      <c r="D136" s="35">
        <f>SUMIFS(СВЦЭМ!$C$34:$C$777,СВЦЭМ!$A$34:$A$777,$A136,СВЦЭМ!$B$34:$B$777,D$119)+'СЕТ СН'!$I$9+СВЦЭМ!$D$10+'СЕТ СН'!$I$6-'СЕТ СН'!$I$19</f>
        <v>1827.4059798200001</v>
      </c>
      <c r="E136" s="35">
        <f>SUMIFS(СВЦЭМ!$C$34:$C$777,СВЦЭМ!$A$34:$A$777,$A136,СВЦЭМ!$B$34:$B$777,E$119)+'СЕТ СН'!$I$9+СВЦЭМ!$D$10+'СЕТ СН'!$I$6-'СЕТ СН'!$I$19</f>
        <v>1826.6896922999999</v>
      </c>
      <c r="F136" s="35">
        <f>SUMIFS(СВЦЭМ!$C$34:$C$777,СВЦЭМ!$A$34:$A$777,$A136,СВЦЭМ!$B$34:$B$777,F$119)+'СЕТ СН'!$I$9+СВЦЭМ!$D$10+'СЕТ СН'!$I$6-'СЕТ СН'!$I$19</f>
        <v>1830.2060207499999</v>
      </c>
      <c r="G136" s="35">
        <f>SUMIFS(СВЦЭМ!$C$34:$C$777,СВЦЭМ!$A$34:$A$777,$A136,СВЦЭМ!$B$34:$B$777,G$119)+'СЕТ СН'!$I$9+СВЦЭМ!$D$10+'СЕТ СН'!$I$6-'СЕТ СН'!$I$19</f>
        <v>1832.0657712900002</v>
      </c>
      <c r="H136" s="35">
        <f>SUMIFS(СВЦЭМ!$C$34:$C$777,СВЦЭМ!$A$34:$A$777,$A136,СВЦЭМ!$B$34:$B$777,H$119)+'СЕТ СН'!$I$9+СВЦЭМ!$D$10+'СЕТ СН'!$I$6-'СЕТ СН'!$I$19</f>
        <v>1777.0719627799999</v>
      </c>
      <c r="I136" s="35">
        <f>SUMIFS(СВЦЭМ!$C$34:$C$777,СВЦЭМ!$A$34:$A$777,$A136,СВЦЭМ!$B$34:$B$777,I$119)+'СЕТ СН'!$I$9+СВЦЭМ!$D$10+'СЕТ СН'!$I$6-'СЕТ СН'!$I$19</f>
        <v>1698.1224979899998</v>
      </c>
      <c r="J136" s="35">
        <f>SUMIFS(СВЦЭМ!$C$34:$C$777,СВЦЭМ!$A$34:$A$777,$A136,СВЦЭМ!$B$34:$B$777,J$119)+'СЕТ СН'!$I$9+СВЦЭМ!$D$10+'СЕТ СН'!$I$6-'СЕТ СН'!$I$19</f>
        <v>1663.0414045400003</v>
      </c>
      <c r="K136" s="35">
        <f>SUMIFS(СВЦЭМ!$C$34:$C$777,СВЦЭМ!$A$34:$A$777,$A136,СВЦЭМ!$B$34:$B$777,K$119)+'СЕТ СН'!$I$9+СВЦЭМ!$D$10+'СЕТ СН'!$I$6-'СЕТ СН'!$I$19</f>
        <v>1652.0908726600001</v>
      </c>
      <c r="L136" s="35">
        <f>SUMIFS(СВЦЭМ!$C$34:$C$777,СВЦЭМ!$A$34:$A$777,$A136,СВЦЭМ!$B$34:$B$777,L$119)+'СЕТ СН'!$I$9+СВЦЭМ!$D$10+'СЕТ СН'!$I$6-'СЕТ СН'!$I$19</f>
        <v>1636.44385285</v>
      </c>
      <c r="M136" s="35">
        <f>SUMIFS(СВЦЭМ!$C$34:$C$777,СВЦЭМ!$A$34:$A$777,$A136,СВЦЭМ!$B$34:$B$777,M$119)+'СЕТ СН'!$I$9+СВЦЭМ!$D$10+'СЕТ СН'!$I$6-'СЕТ СН'!$I$19</f>
        <v>1637.2443382299998</v>
      </c>
      <c r="N136" s="35">
        <f>SUMIFS(СВЦЭМ!$C$34:$C$777,СВЦЭМ!$A$34:$A$777,$A136,СВЦЭМ!$B$34:$B$777,N$119)+'СЕТ СН'!$I$9+СВЦЭМ!$D$10+'СЕТ СН'!$I$6-'СЕТ СН'!$I$19</f>
        <v>1636.9036158899999</v>
      </c>
      <c r="O136" s="35">
        <f>SUMIFS(СВЦЭМ!$C$34:$C$777,СВЦЭМ!$A$34:$A$777,$A136,СВЦЭМ!$B$34:$B$777,O$119)+'СЕТ СН'!$I$9+СВЦЭМ!$D$10+'СЕТ СН'!$I$6-'СЕТ СН'!$I$19</f>
        <v>1636.9998420800002</v>
      </c>
      <c r="P136" s="35">
        <f>SUMIFS(СВЦЭМ!$C$34:$C$777,СВЦЭМ!$A$34:$A$777,$A136,СВЦЭМ!$B$34:$B$777,P$119)+'СЕТ СН'!$I$9+СВЦЭМ!$D$10+'СЕТ СН'!$I$6-'СЕТ СН'!$I$19</f>
        <v>1649.5391314399999</v>
      </c>
      <c r="Q136" s="35">
        <f>SUMIFS(СВЦЭМ!$C$34:$C$777,СВЦЭМ!$A$34:$A$777,$A136,СВЦЭМ!$B$34:$B$777,Q$119)+'СЕТ СН'!$I$9+СВЦЭМ!$D$10+'СЕТ СН'!$I$6-'СЕТ СН'!$I$19</f>
        <v>1659.5005201399999</v>
      </c>
      <c r="R136" s="35">
        <f>SUMIFS(СВЦЭМ!$C$34:$C$777,СВЦЭМ!$A$34:$A$777,$A136,СВЦЭМ!$B$34:$B$777,R$119)+'СЕТ СН'!$I$9+СВЦЭМ!$D$10+'СЕТ СН'!$I$6-'СЕТ СН'!$I$19</f>
        <v>1670.7928768299998</v>
      </c>
      <c r="S136" s="35">
        <f>SUMIFS(СВЦЭМ!$C$34:$C$777,СВЦЭМ!$A$34:$A$777,$A136,СВЦЭМ!$B$34:$B$777,S$119)+'СЕТ СН'!$I$9+СВЦЭМ!$D$10+'СЕТ СН'!$I$6-'СЕТ СН'!$I$19</f>
        <v>1656.3370185100002</v>
      </c>
      <c r="T136" s="35">
        <f>SUMIFS(СВЦЭМ!$C$34:$C$777,СВЦЭМ!$A$34:$A$777,$A136,СВЦЭМ!$B$34:$B$777,T$119)+'СЕТ СН'!$I$9+СВЦЭМ!$D$10+'СЕТ СН'!$I$6-'СЕТ СН'!$I$19</f>
        <v>1651.79836406</v>
      </c>
      <c r="U136" s="35">
        <f>SUMIFS(СВЦЭМ!$C$34:$C$777,СВЦЭМ!$A$34:$A$777,$A136,СВЦЭМ!$B$34:$B$777,U$119)+'СЕТ СН'!$I$9+СВЦЭМ!$D$10+'СЕТ СН'!$I$6-'СЕТ СН'!$I$19</f>
        <v>1636.0504172199999</v>
      </c>
      <c r="V136" s="35">
        <f>SUMIFS(СВЦЭМ!$C$34:$C$777,СВЦЭМ!$A$34:$A$777,$A136,СВЦЭМ!$B$34:$B$777,V$119)+'СЕТ СН'!$I$9+СВЦЭМ!$D$10+'СЕТ СН'!$I$6-'СЕТ СН'!$I$19</f>
        <v>1607.6597670400001</v>
      </c>
      <c r="W136" s="35">
        <f>SUMIFS(СВЦЭМ!$C$34:$C$777,СВЦЭМ!$A$34:$A$777,$A136,СВЦЭМ!$B$34:$B$777,W$119)+'СЕТ СН'!$I$9+СВЦЭМ!$D$10+'СЕТ СН'!$I$6-'СЕТ СН'!$I$19</f>
        <v>1589.4454435299999</v>
      </c>
      <c r="X136" s="35">
        <f>SUMIFS(СВЦЭМ!$C$34:$C$777,СВЦЭМ!$A$34:$A$777,$A136,СВЦЭМ!$B$34:$B$777,X$119)+'СЕТ СН'!$I$9+СВЦЭМ!$D$10+'СЕТ СН'!$I$6-'СЕТ СН'!$I$19</f>
        <v>1617.28890602</v>
      </c>
      <c r="Y136" s="35">
        <f>SUMIFS(СВЦЭМ!$C$34:$C$777,СВЦЭМ!$A$34:$A$777,$A136,СВЦЭМ!$B$34:$B$777,Y$119)+'СЕТ СН'!$I$9+СВЦЭМ!$D$10+'СЕТ СН'!$I$6-'СЕТ СН'!$I$19</f>
        <v>1669.2268683299999</v>
      </c>
    </row>
    <row r="137" spans="1:25" ht="15.75" x14ac:dyDescent="0.2">
      <c r="A137" s="34">
        <f t="shared" si="3"/>
        <v>42873</v>
      </c>
      <c r="B137" s="35">
        <f>SUMIFS(СВЦЭМ!$C$34:$C$777,СВЦЭМ!$A$34:$A$777,$A137,СВЦЭМ!$B$34:$B$777,B$119)+'СЕТ СН'!$I$9+СВЦЭМ!$D$10+'СЕТ СН'!$I$6-'СЕТ СН'!$I$19</f>
        <v>1735.2259213899997</v>
      </c>
      <c r="C137" s="35">
        <f>SUMIFS(СВЦЭМ!$C$34:$C$777,СВЦЭМ!$A$34:$A$777,$A137,СВЦЭМ!$B$34:$B$777,C$119)+'СЕТ СН'!$I$9+СВЦЭМ!$D$10+'СЕТ СН'!$I$6-'СЕТ СН'!$I$19</f>
        <v>1789.9942135000001</v>
      </c>
      <c r="D137" s="35">
        <f>SUMIFS(СВЦЭМ!$C$34:$C$777,СВЦЭМ!$A$34:$A$777,$A137,СВЦЭМ!$B$34:$B$777,D$119)+'СЕТ СН'!$I$9+СВЦЭМ!$D$10+'СЕТ СН'!$I$6-'СЕТ СН'!$I$19</f>
        <v>1831.5524142300001</v>
      </c>
      <c r="E137" s="35">
        <f>SUMIFS(СВЦЭМ!$C$34:$C$777,СВЦЭМ!$A$34:$A$777,$A137,СВЦЭМ!$B$34:$B$777,E$119)+'СЕТ СН'!$I$9+СВЦЭМ!$D$10+'СЕТ СН'!$I$6-'СЕТ СН'!$I$19</f>
        <v>1849.5185324899999</v>
      </c>
      <c r="F137" s="35">
        <f>SUMIFS(СВЦЭМ!$C$34:$C$777,СВЦЭМ!$A$34:$A$777,$A137,СВЦЭМ!$B$34:$B$777,F$119)+'СЕТ СН'!$I$9+СВЦЭМ!$D$10+'СЕТ СН'!$I$6-'СЕТ СН'!$I$19</f>
        <v>1845.83098393</v>
      </c>
      <c r="G137" s="35">
        <f>SUMIFS(СВЦЭМ!$C$34:$C$777,СВЦЭМ!$A$34:$A$777,$A137,СВЦЭМ!$B$34:$B$777,G$119)+'СЕТ СН'!$I$9+СВЦЭМ!$D$10+'СЕТ СН'!$I$6-'СЕТ СН'!$I$19</f>
        <v>1830.912413</v>
      </c>
      <c r="H137" s="35">
        <f>SUMIFS(СВЦЭМ!$C$34:$C$777,СВЦЭМ!$A$34:$A$777,$A137,СВЦЭМ!$B$34:$B$777,H$119)+'СЕТ СН'!$I$9+СВЦЭМ!$D$10+'СЕТ СН'!$I$6-'СЕТ СН'!$I$19</f>
        <v>1753.0628271199998</v>
      </c>
      <c r="I137" s="35">
        <f>SUMIFS(СВЦЭМ!$C$34:$C$777,СВЦЭМ!$A$34:$A$777,$A137,СВЦЭМ!$B$34:$B$777,I$119)+'СЕТ СН'!$I$9+СВЦЭМ!$D$10+'СЕТ СН'!$I$6-'СЕТ СН'!$I$19</f>
        <v>1691.3780547199999</v>
      </c>
      <c r="J137" s="35">
        <f>SUMIFS(СВЦЭМ!$C$34:$C$777,СВЦЭМ!$A$34:$A$777,$A137,СВЦЭМ!$B$34:$B$777,J$119)+'СЕТ СН'!$I$9+СВЦЭМ!$D$10+'СЕТ СН'!$I$6-'СЕТ СН'!$I$19</f>
        <v>1654.1671918000002</v>
      </c>
      <c r="K137" s="35">
        <f>SUMIFS(СВЦЭМ!$C$34:$C$777,СВЦЭМ!$A$34:$A$777,$A137,СВЦЭМ!$B$34:$B$777,K$119)+'СЕТ СН'!$I$9+СВЦЭМ!$D$10+'СЕТ СН'!$I$6-'СЕТ СН'!$I$19</f>
        <v>1627.1058927100003</v>
      </c>
      <c r="L137" s="35">
        <f>SUMIFS(СВЦЭМ!$C$34:$C$777,СВЦЭМ!$A$34:$A$777,$A137,СВЦЭМ!$B$34:$B$777,L$119)+'СЕТ СН'!$I$9+СВЦЭМ!$D$10+'СЕТ СН'!$I$6-'СЕТ СН'!$I$19</f>
        <v>1626.6466968999998</v>
      </c>
      <c r="M137" s="35">
        <f>SUMIFS(СВЦЭМ!$C$34:$C$777,СВЦЭМ!$A$34:$A$777,$A137,СВЦЭМ!$B$34:$B$777,M$119)+'СЕТ СН'!$I$9+СВЦЭМ!$D$10+'СЕТ СН'!$I$6-'СЕТ СН'!$I$19</f>
        <v>1645.8842411000001</v>
      </c>
      <c r="N137" s="35">
        <f>SUMIFS(СВЦЭМ!$C$34:$C$777,СВЦЭМ!$A$34:$A$777,$A137,СВЦЭМ!$B$34:$B$777,N$119)+'СЕТ СН'!$I$9+СВЦЭМ!$D$10+'СЕТ СН'!$I$6-'СЕТ СН'!$I$19</f>
        <v>1654.7653238299999</v>
      </c>
      <c r="O137" s="35">
        <f>SUMIFS(СВЦЭМ!$C$34:$C$777,СВЦЭМ!$A$34:$A$777,$A137,СВЦЭМ!$B$34:$B$777,O$119)+'СЕТ СН'!$I$9+СВЦЭМ!$D$10+'СЕТ СН'!$I$6-'СЕТ СН'!$I$19</f>
        <v>1656.1062004999999</v>
      </c>
      <c r="P137" s="35">
        <f>SUMIFS(СВЦЭМ!$C$34:$C$777,СВЦЭМ!$A$34:$A$777,$A137,СВЦЭМ!$B$34:$B$777,P$119)+'СЕТ СН'!$I$9+СВЦЭМ!$D$10+'СЕТ СН'!$I$6-'СЕТ СН'!$I$19</f>
        <v>1669.7200075700002</v>
      </c>
      <c r="Q137" s="35">
        <f>SUMIFS(СВЦЭМ!$C$34:$C$777,СВЦЭМ!$A$34:$A$777,$A137,СВЦЭМ!$B$34:$B$777,Q$119)+'СЕТ СН'!$I$9+СВЦЭМ!$D$10+'СЕТ СН'!$I$6-'СЕТ СН'!$I$19</f>
        <v>1683.6778624200001</v>
      </c>
      <c r="R137" s="35">
        <f>SUMIFS(СВЦЭМ!$C$34:$C$777,СВЦЭМ!$A$34:$A$777,$A137,СВЦЭМ!$B$34:$B$777,R$119)+'СЕТ СН'!$I$9+СВЦЭМ!$D$10+'СЕТ СН'!$I$6-'СЕТ СН'!$I$19</f>
        <v>1694.5921926800002</v>
      </c>
      <c r="S137" s="35">
        <f>SUMIFS(СВЦЭМ!$C$34:$C$777,СВЦЭМ!$A$34:$A$777,$A137,СВЦЭМ!$B$34:$B$777,S$119)+'СЕТ СН'!$I$9+СВЦЭМ!$D$10+'СЕТ СН'!$I$6-'СЕТ СН'!$I$19</f>
        <v>1680.27455035</v>
      </c>
      <c r="T137" s="35">
        <f>SUMIFS(СВЦЭМ!$C$34:$C$777,СВЦЭМ!$A$34:$A$777,$A137,СВЦЭМ!$B$34:$B$777,T$119)+'СЕТ СН'!$I$9+СВЦЭМ!$D$10+'СЕТ СН'!$I$6-'СЕТ СН'!$I$19</f>
        <v>1663.4016906699999</v>
      </c>
      <c r="U137" s="35">
        <f>SUMIFS(СВЦЭМ!$C$34:$C$777,СВЦЭМ!$A$34:$A$777,$A137,СВЦЭМ!$B$34:$B$777,U$119)+'СЕТ СН'!$I$9+СВЦЭМ!$D$10+'СЕТ СН'!$I$6-'СЕТ СН'!$I$19</f>
        <v>1644.9578413300001</v>
      </c>
      <c r="V137" s="35">
        <f>SUMIFS(СВЦЭМ!$C$34:$C$777,СВЦЭМ!$A$34:$A$777,$A137,СВЦЭМ!$B$34:$B$777,V$119)+'СЕТ СН'!$I$9+СВЦЭМ!$D$10+'СЕТ СН'!$I$6-'СЕТ СН'!$I$19</f>
        <v>1614.2832360000002</v>
      </c>
      <c r="W137" s="35">
        <f>SUMIFS(СВЦЭМ!$C$34:$C$777,СВЦЭМ!$A$34:$A$777,$A137,СВЦЭМ!$B$34:$B$777,W$119)+'СЕТ СН'!$I$9+СВЦЭМ!$D$10+'СЕТ СН'!$I$6-'СЕТ СН'!$I$19</f>
        <v>1578.7357554599998</v>
      </c>
      <c r="X137" s="35">
        <f>SUMIFS(СВЦЭМ!$C$34:$C$777,СВЦЭМ!$A$34:$A$777,$A137,СВЦЭМ!$B$34:$B$777,X$119)+'СЕТ СН'!$I$9+СВЦЭМ!$D$10+'СЕТ СН'!$I$6-'СЕТ СН'!$I$19</f>
        <v>1608.1505806200003</v>
      </c>
      <c r="Y137" s="35">
        <f>SUMIFS(СВЦЭМ!$C$34:$C$777,СВЦЭМ!$A$34:$A$777,$A137,СВЦЭМ!$B$34:$B$777,Y$119)+'СЕТ СН'!$I$9+СВЦЭМ!$D$10+'СЕТ СН'!$I$6-'СЕТ СН'!$I$19</f>
        <v>1668.4425322699999</v>
      </c>
    </row>
    <row r="138" spans="1:25" ht="15.75" x14ac:dyDescent="0.2">
      <c r="A138" s="34">
        <f t="shared" si="3"/>
        <v>42874</v>
      </c>
      <c r="B138" s="35">
        <f>SUMIFS(СВЦЭМ!$C$34:$C$777,СВЦЭМ!$A$34:$A$777,$A138,СВЦЭМ!$B$34:$B$777,B$119)+'СЕТ СН'!$I$9+СВЦЭМ!$D$10+'СЕТ СН'!$I$6-'СЕТ СН'!$I$19</f>
        <v>1755.1154936499997</v>
      </c>
      <c r="C138" s="35">
        <f>SUMIFS(СВЦЭМ!$C$34:$C$777,СВЦЭМ!$A$34:$A$777,$A138,СВЦЭМ!$B$34:$B$777,C$119)+'СЕТ СН'!$I$9+СВЦЭМ!$D$10+'СЕТ СН'!$I$6-'СЕТ СН'!$I$19</f>
        <v>1797.8144880999998</v>
      </c>
      <c r="D138" s="35">
        <f>SUMIFS(СВЦЭМ!$C$34:$C$777,СВЦЭМ!$A$34:$A$777,$A138,СВЦЭМ!$B$34:$B$777,D$119)+'СЕТ СН'!$I$9+СВЦЭМ!$D$10+'СЕТ СН'!$I$6-'СЕТ СН'!$I$19</f>
        <v>1836.14206203</v>
      </c>
      <c r="E138" s="35">
        <f>SUMIFS(СВЦЭМ!$C$34:$C$777,СВЦЭМ!$A$34:$A$777,$A138,СВЦЭМ!$B$34:$B$777,E$119)+'СЕТ СН'!$I$9+СВЦЭМ!$D$10+'СЕТ СН'!$I$6-'СЕТ СН'!$I$19</f>
        <v>1846.8761324699999</v>
      </c>
      <c r="F138" s="35">
        <f>SUMIFS(СВЦЭМ!$C$34:$C$777,СВЦЭМ!$A$34:$A$777,$A138,СВЦЭМ!$B$34:$B$777,F$119)+'СЕТ СН'!$I$9+СВЦЭМ!$D$10+'СЕТ СН'!$I$6-'СЕТ СН'!$I$19</f>
        <v>1850.5625267199998</v>
      </c>
      <c r="G138" s="35">
        <f>SUMIFS(СВЦЭМ!$C$34:$C$777,СВЦЭМ!$A$34:$A$777,$A138,СВЦЭМ!$B$34:$B$777,G$119)+'СЕТ СН'!$I$9+СВЦЭМ!$D$10+'СЕТ СН'!$I$6-'СЕТ СН'!$I$19</f>
        <v>1840.05014669</v>
      </c>
      <c r="H138" s="35">
        <f>SUMIFS(СВЦЭМ!$C$34:$C$777,СВЦЭМ!$A$34:$A$777,$A138,СВЦЭМ!$B$34:$B$777,H$119)+'СЕТ СН'!$I$9+СВЦЭМ!$D$10+'СЕТ СН'!$I$6-'СЕТ СН'!$I$19</f>
        <v>1762.9059608500002</v>
      </c>
      <c r="I138" s="35">
        <f>SUMIFS(СВЦЭМ!$C$34:$C$777,СВЦЭМ!$A$34:$A$777,$A138,СВЦЭМ!$B$34:$B$777,I$119)+'СЕТ СН'!$I$9+СВЦЭМ!$D$10+'СЕТ СН'!$I$6-'СЕТ СН'!$I$19</f>
        <v>1693.6631777799998</v>
      </c>
      <c r="J138" s="35">
        <f>SUMIFS(СВЦЭМ!$C$34:$C$777,СВЦЭМ!$A$34:$A$777,$A138,СВЦЭМ!$B$34:$B$777,J$119)+'СЕТ СН'!$I$9+СВЦЭМ!$D$10+'СЕТ СН'!$I$6-'СЕТ СН'!$I$19</f>
        <v>1672.3503762800001</v>
      </c>
      <c r="K138" s="35">
        <f>SUMIFS(СВЦЭМ!$C$34:$C$777,СВЦЭМ!$A$34:$A$777,$A138,СВЦЭМ!$B$34:$B$777,K$119)+'СЕТ СН'!$I$9+СВЦЭМ!$D$10+'СЕТ СН'!$I$6-'СЕТ СН'!$I$19</f>
        <v>1655.10260651</v>
      </c>
      <c r="L138" s="35">
        <f>SUMIFS(СВЦЭМ!$C$34:$C$777,СВЦЭМ!$A$34:$A$777,$A138,СВЦЭМ!$B$34:$B$777,L$119)+'СЕТ СН'!$I$9+СВЦЭМ!$D$10+'СЕТ СН'!$I$6-'СЕТ СН'!$I$19</f>
        <v>1651.4381514199999</v>
      </c>
      <c r="M138" s="35">
        <f>SUMIFS(СВЦЭМ!$C$34:$C$777,СВЦЭМ!$A$34:$A$777,$A138,СВЦЭМ!$B$34:$B$777,M$119)+'СЕТ СН'!$I$9+СВЦЭМ!$D$10+'СЕТ СН'!$I$6-'СЕТ СН'!$I$19</f>
        <v>1653.3870742999998</v>
      </c>
      <c r="N138" s="35">
        <f>SUMIFS(СВЦЭМ!$C$34:$C$777,СВЦЭМ!$A$34:$A$777,$A138,СВЦЭМ!$B$34:$B$777,N$119)+'СЕТ СН'!$I$9+СВЦЭМ!$D$10+'СЕТ СН'!$I$6-'СЕТ СН'!$I$19</f>
        <v>1671.83590714</v>
      </c>
      <c r="O138" s="35">
        <f>SUMIFS(СВЦЭМ!$C$34:$C$777,СВЦЭМ!$A$34:$A$777,$A138,СВЦЭМ!$B$34:$B$777,O$119)+'СЕТ СН'!$I$9+СВЦЭМ!$D$10+'СЕТ СН'!$I$6-'СЕТ СН'!$I$19</f>
        <v>1676.5232738200002</v>
      </c>
      <c r="P138" s="35">
        <f>SUMIFS(СВЦЭМ!$C$34:$C$777,СВЦЭМ!$A$34:$A$777,$A138,СВЦЭМ!$B$34:$B$777,P$119)+'СЕТ СН'!$I$9+СВЦЭМ!$D$10+'СЕТ СН'!$I$6-'СЕТ СН'!$I$19</f>
        <v>1694.1081922399999</v>
      </c>
      <c r="Q138" s="35">
        <f>SUMIFS(СВЦЭМ!$C$34:$C$777,СВЦЭМ!$A$34:$A$777,$A138,СВЦЭМ!$B$34:$B$777,Q$119)+'СЕТ СН'!$I$9+СВЦЭМ!$D$10+'СЕТ СН'!$I$6-'СЕТ СН'!$I$19</f>
        <v>1692.8940399100002</v>
      </c>
      <c r="R138" s="35">
        <f>SUMIFS(СВЦЭМ!$C$34:$C$777,СВЦЭМ!$A$34:$A$777,$A138,СВЦЭМ!$B$34:$B$777,R$119)+'СЕТ СН'!$I$9+СВЦЭМ!$D$10+'СЕТ СН'!$I$6-'СЕТ СН'!$I$19</f>
        <v>1689.2042537500001</v>
      </c>
      <c r="S138" s="35">
        <f>SUMIFS(СВЦЭМ!$C$34:$C$777,СВЦЭМ!$A$34:$A$777,$A138,СВЦЭМ!$B$34:$B$777,S$119)+'СЕТ СН'!$I$9+СВЦЭМ!$D$10+'СЕТ СН'!$I$6-'СЕТ СН'!$I$19</f>
        <v>1683.72794122</v>
      </c>
      <c r="T138" s="35">
        <f>SUMIFS(СВЦЭМ!$C$34:$C$777,СВЦЭМ!$A$34:$A$777,$A138,СВЦЭМ!$B$34:$B$777,T$119)+'СЕТ СН'!$I$9+СВЦЭМ!$D$10+'СЕТ СН'!$I$6-'СЕТ СН'!$I$19</f>
        <v>1672.8234918899998</v>
      </c>
      <c r="U138" s="35">
        <f>SUMIFS(СВЦЭМ!$C$34:$C$777,СВЦЭМ!$A$34:$A$777,$A138,СВЦЭМ!$B$34:$B$777,U$119)+'СЕТ СН'!$I$9+СВЦЭМ!$D$10+'СЕТ СН'!$I$6-'СЕТ СН'!$I$19</f>
        <v>1663.5180525400001</v>
      </c>
      <c r="V138" s="35">
        <f>SUMIFS(СВЦЭМ!$C$34:$C$777,СВЦЭМ!$A$34:$A$777,$A138,СВЦЭМ!$B$34:$B$777,V$119)+'СЕТ СН'!$I$9+СВЦЭМ!$D$10+'СЕТ СН'!$I$6-'СЕТ СН'!$I$19</f>
        <v>1641.9501381099999</v>
      </c>
      <c r="W138" s="35">
        <f>SUMIFS(СВЦЭМ!$C$34:$C$777,СВЦЭМ!$A$34:$A$777,$A138,СВЦЭМ!$B$34:$B$777,W$119)+'СЕТ СН'!$I$9+СВЦЭМ!$D$10+'СЕТ СН'!$I$6-'СЕТ СН'!$I$19</f>
        <v>1613.7296968599999</v>
      </c>
      <c r="X138" s="35">
        <f>SUMIFS(СВЦЭМ!$C$34:$C$777,СВЦЭМ!$A$34:$A$777,$A138,СВЦЭМ!$B$34:$B$777,X$119)+'СЕТ СН'!$I$9+СВЦЭМ!$D$10+'СЕТ СН'!$I$6-'СЕТ СН'!$I$19</f>
        <v>1636.0344019099998</v>
      </c>
      <c r="Y138" s="35">
        <f>SUMIFS(СВЦЭМ!$C$34:$C$777,СВЦЭМ!$A$34:$A$777,$A138,СВЦЭМ!$B$34:$B$777,Y$119)+'СЕТ СН'!$I$9+СВЦЭМ!$D$10+'СЕТ СН'!$I$6-'СЕТ СН'!$I$19</f>
        <v>1676.77264384</v>
      </c>
    </row>
    <row r="139" spans="1:25" ht="15.75" x14ac:dyDescent="0.2">
      <c r="A139" s="34">
        <f t="shared" si="3"/>
        <v>42875</v>
      </c>
      <c r="B139" s="35">
        <f>SUMIFS(СВЦЭМ!$C$34:$C$777,СВЦЭМ!$A$34:$A$777,$A139,СВЦЭМ!$B$34:$B$777,B$119)+'СЕТ СН'!$I$9+СВЦЭМ!$D$10+'СЕТ СН'!$I$6-'СЕТ СН'!$I$19</f>
        <v>1674.0772069899999</v>
      </c>
      <c r="C139" s="35">
        <f>SUMIFS(СВЦЭМ!$C$34:$C$777,СВЦЭМ!$A$34:$A$777,$A139,СВЦЭМ!$B$34:$B$777,C$119)+'СЕТ СН'!$I$9+СВЦЭМ!$D$10+'СЕТ СН'!$I$6-'СЕТ СН'!$I$19</f>
        <v>1725.90679413</v>
      </c>
      <c r="D139" s="35">
        <f>SUMIFS(СВЦЭМ!$C$34:$C$777,СВЦЭМ!$A$34:$A$777,$A139,СВЦЭМ!$B$34:$B$777,D$119)+'СЕТ СН'!$I$9+СВЦЭМ!$D$10+'СЕТ СН'!$I$6-'СЕТ СН'!$I$19</f>
        <v>1760.5836434499997</v>
      </c>
      <c r="E139" s="35">
        <f>SUMIFS(СВЦЭМ!$C$34:$C$777,СВЦЭМ!$A$34:$A$777,$A139,СВЦЭМ!$B$34:$B$777,E$119)+'СЕТ СН'!$I$9+СВЦЭМ!$D$10+'СЕТ СН'!$I$6-'СЕТ СН'!$I$19</f>
        <v>1778.4845347400001</v>
      </c>
      <c r="F139" s="35">
        <f>SUMIFS(СВЦЭМ!$C$34:$C$777,СВЦЭМ!$A$34:$A$777,$A139,СВЦЭМ!$B$34:$B$777,F$119)+'СЕТ СН'!$I$9+СВЦЭМ!$D$10+'СЕТ СН'!$I$6-'СЕТ СН'!$I$19</f>
        <v>1788.4017456699999</v>
      </c>
      <c r="G139" s="35">
        <f>SUMIFS(СВЦЭМ!$C$34:$C$777,СВЦЭМ!$A$34:$A$777,$A139,СВЦЭМ!$B$34:$B$777,G$119)+'СЕТ СН'!$I$9+СВЦЭМ!$D$10+'СЕТ СН'!$I$6-'СЕТ СН'!$I$19</f>
        <v>1786.2871433800001</v>
      </c>
      <c r="H139" s="35">
        <f>SUMIFS(СВЦЭМ!$C$34:$C$777,СВЦЭМ!$A$34:$A$777,$A139,СВЦЭМ!$B$34:$B$777,H$119)+'СЕТ СН'!$I$9+СВЦЭМ!$D$10+'СЕТ СН'!$I$6-'СЕТ СН'!$I$19</f>
        <v>1767.9205391999999</v>
      </c>
      <c r="I139" s="35">
        <f>SUMIFS(СВЦЭМ!$C$34:$C$777,СВЦЭМ!$A$34:$A$777,$A139,СВЦЭМ!$B$34:$B$777,I$119)+'СЕТ СН'!$I$9+СВЦЭМ!$D$10+'СЕТ СН'!$I$6-'СЕТ СН'!$I$19</f>
        <v>1741.2236075599999</v>
      </c>
      <c r="J139" s="35">
        <f>SUMIFS(СВЦЭМ!$C$34:$C$777,СВЦЭМ!$A$34:$A$777,$A139,СВЦЭМ!$B$34:$B$777,J$119)+'СЕТ СН'!$I$9+СВЦЭМ!$D$10+'СЕТ СН'!$I$6-'СЕТ СН'!$I$19</f>
        <v>1711.12264185</v>
      </c>
      <c r="K139" s="35">
        <f>SUMIFS(СВЦЭМ!$C$34:$C$777,СВЦЭМ!$A$34:$A$777,$A139,СВЦЭМ!$B$34:$B$777,K$119)+'СЕТ СН'!$I$9+СВЦЭМ!$D$10+'СЕТ СН'!$I$6-'СЕТ СН'!$I$19</f>
        <v>1697.9101209999999</v>
      </c>
      <c r="L139" s="35">
        <f>SUMIFS(СВЦЭМ!$C$34:$C$777,СВЦЭМ!$A$34:$A$777,$A139,СВЦЭМ!$B$34:$B$777,L$119)+'СЕТ СН'!$I$9+СВЦЭМ!$D$10+'СЕТ СН'!$I$6-'СЕТ СН'!$I$19</f>
        <v>1666.6177660399999</v>
      </c>
      <c r="M139" s="35">
        <f>SUMIFS(СВЦЭМ!$C$34:$C$777,СВЦЭМ!$A$34:$A$777,$A139,СВЦЭМ!$B$34:$B$777,M$119)+'СЕТ СН'!$I$9+СВЦЭМ!$D$10+'СЕТ СН'!$I$6-'СЕТ СН'!$I$19</f>
        <v>1637.1264997500002</v>
      </c>
      <c r="N139" s="35">
        <f>SUMIFS(СВЦЭМ!$C$34:$C$777,СВЦЭМ!$A$34:$A$777,$A139,СВЦЭМ!$B$34:$B$777,N$119)+'СЕТ СН'!$I$9+СВЦЭМ!$D$10+'СЕТ СН'!$I$6-'СЕТ СН'!$I$19</f>
        <v>1628.4811990099997</v>
      </c>
      <c r="O139" s="35">
        <f>SUMIFS(СВЦЭМ!$C$34:$C$777,СВЦЭМ!$A$34:$A$777,$A139,СВЦЭМ!$B$34:$B$777,O$119)+'СЕТ СН'!$I$9+СВЦЭМ!$D$10+'СЕТ СН'!$I$6-'СЕТ СН'!$I$19</f>
        <v>1638.3926790800001</v>
      </c>
      <c r="P139" s="35">
        <f>SUMIFS(СВЦЭМ!$C$34:$C$777,СВЦЭМ!$A$34:$A$777,$A139,СВЦЭМ!$B$34:$B$777,P$119)+'СЕТ СН'!$I$9+СВЦЭМ!$D$10+'СЕТ СН'!$I$6-'СЕТ СН'!$I$19</f>
        <v>1653.7225909499998</v>
      </c>
      <c r="Q139" s="35">
        <f>SUMIFS(СВЦЭМ!$C$34:$C$777,СВЦЭМ!$A$34:$A$777,$A139,СВЦЭМ!$B$34:$B$777,Q$119)+'СЕТ СН'!$I$9+СВЦЭМ!$D$10+'СЕТ СН'!$I$6-'СЕТ СН'!$I$19</f>
        <v>1653.9632601900003</v>
      </c>
      <c r="R139" s="35">
        <f>SUMIFS(СВЦЭМ!$C$34:$C$777,СВЦЭМ!$A$34:$A$777,$A139,СВЦЭМ!$B$34:$B$777,R$119)+'СЕТ СН'!$I$9+СВЦЭМ!$D$10+'СЕТ СН'!$I$6-'СЕТ СН'!$I$19</f>
        <v>1664.6632610900001</v>
      </c>
      <c r="S139" s="35">
        <f>SUMIFS(СВЦЭМ!$C$34:$C$777,СВЦЭМ!$A$34:$A$777,$A139,СВЦЭМ!$B$34:$B$777,S$119)+'СЕТ СН'!$I$9+СВЦЭМ!$D$10+'СЕТ СН'!$I$6-'СЕТ СН'!$I$19</f>
        <v>1655.1473314599998</v>
      </c>
      <c r="T139" s="35">
        <f>SUMIFS(СВЦЭМ!$C$34:$C$777,СВЦЭМ!$A$34:$A$777,$A139,СВЦЭМ!$B$34:$B$777,T$119)+'СЕТ СН'!$I$9+СВЦЭМ!$D$10+'СЕТ СН'!$I$6-'СЕТ СН'!$I$19</f>
        <v>1637.0249525300001</v>
      </c>
      <c r="U139" s="35">
        <f>SUMIFS(СВЦЭМ!$C$34:$C$777,СВЦЭМ!$A$34:$A$777,$A139,СВЦЭМ!$B$34:$B$777,U$119)+'СЕТ СН'!$I$9+СВЦЭМ!$D$10+'СЕТ СН'!$I$6-'СЕТ СН'!$I$19</f>
        <v>1627.5605040700002</v>
      </c>
      <c r="V139" s="35">
        <f>SUMIFS(СВЦЭМ!$C$34:$C$777,СВЦЭМ!$A$34:$A$777,$A139,СВЦЭМ!$B$34:$B$777,V$119)+'СЕТ СН'!$I$9+СВЦЭМ!$D$10+'СЕТ СН'!$I$6-'СЕТ СН'!$I$19</f>
        <v>1599.4685578099998</v>
      </c>
      <c r="W139" s="35">
        <f>SUMIFS(СВЦЭМ!$C$34:$C$777,СВЦЭМ!$A$34:$A$777,$A139,СВЦЭМ!$B$34:$B$777,W$119)+'СЕТ СН'!$I$9+СВЦЭМ!$D$10+'СЕТ СН'!$I$6-'СЕТ СН'!$I$19</f>
        <v>1558.6950363000001</v>
      </c>
      <c r="X139" s="35">
        <f>SUMIFS(СВЦЭМ!$C$34:$C$777,СВЦЭМ!$A$34:$A$777,$A139,СВЦЭМ!$B$34:$B$777,X$119)+'СЕТ СН'!$I$9+СВЦЭМ!$D$10+'СЕТ СН'!$I$6-'СЕТ СН'!$I$19</f>
        <v>1578.2867521799999</v>
      </c>
      <c r="Y139" s="35">
        <f>SUMIFS(СВЦЭМ!$C$34:$C$777,СВЦЭМ!$A$34:$A$777,$A139,СВЦЭМ!$B$34:$B$777,Y$119)+'СЕТ СН'!$I$9+СВЦЭМ!$D$10+'СЕТ СН'!$I$6-'СЕТ СН'!$I$19</f>
        <v>1633.5292506800001</v>
      </c>
    </row>
    <row r="140" spans="1:25" ht="15.75" x14ac:dyDescent="0.2">
      <c r="A140" s="34">
        <f t="shared" si="3"/>
        <v>42876</v>
      </c>
      <c r="B140" s="35">
        <f>SUMIFS(СВЦЭМ!$C$34:$C$777,СВЦЭМ!$A$34:$A$777,$A140,СВЦЭМ!$B$34:$B$777,B$119)+'СЕТ СН'!$I$9+СВЦЭМ!$D$10+'СЕТ СН'!$I$6-'СЕТ СН'!$I$19</f>
        <v>1713.9308465399999</v>
      </c>
      <c r="C140" s="35">
        <f>SUMIFS(СВЦЭМ!$C$34:$C$777,СВЦЭМ!$A$34:$A$777,$A140,СВЦЭМ!$B$34:$B$777,C$119)+'СЕТ СН'!$I$9+СВЦЭМ!$D$10+'СЕТ СН'!$I$6-'СЕТ СН'!$I$19</f>
        <v>1752.2692926099999</v>
      </c>
      <c r="D140" s="35">
        <f>SUMIFS(СВЦЭМ!$C$34:$C$777,СВЦЭМ!$A$34:$A$777,$A140,СВЦЭМ!$B$34:$B$777,D$119)+'СЕТ СН'!$I$9+СВЦЭМ!$D$10+'СЕТ СН'!$I$6-'СЕТ СН'!$I$19</f>
        <v>1789.0266217799999</v>
      </c>
      <c r="E140" s="35">
        <f>SUMIFS(СВЦЭМ!$C$34:$C$777,СВЦЭМ!$A$34:$A$777,$A140,СВЦЭМ!$B$34:$B$777,E$119)+'СЕТ СН'!$I$9+СВЦЭМ!$D$10+'СЕТ СН'!$I$6-'СЕТ СН'!$I$19</f>
        <v>1810.84772651</v>
      </c>
      <c r="F140" s="35">
        <f>SUMIFS(СВЦЭМ!$C$34:$C$777,СВЦЭМ!$A$34:$A$777,$A140,СВЦЭМ!$B$34:$B$777,F$119)+'СЕТ СН'!$I$9+СВЦЭМ!$D$10+'СЕТ СН'!$I$6-'СЕТ СН'!$I$19</f>
        <v>1814.61383974</v>
      </c>
      <c r="G140" s="35">
        <f>SUMIFS(СВЦЭМ!$C$34:$C$777,СВЦЭМ!$A$34:$A$777,$A140,СВЦЭМ!$B$34:$B$777,G$119)+'СЕТ СН'!$I$9+СВЦЭМ!$D$10+'СЕТ СН'!$I$6-'СЕТ СН'!$I$19</f>
        <v>1811.8450763400001</v>
      </c>
      <c r="H140" s="35">
        <f>SUMIFS(СВЦЭМ!$C$34:$C$777,СВЦЭМ!$A$34:$A$777,$A140,СВЦЭМ!$B$34:$B$777,H$119)+'СЕТ СН'!$I$9+СВЦЭМ!$D$10+'СЕТ СН'!$I$6-'СЕТ СН'!$I$19</f>
        <v>1778.6555866200001</v>
      </c>
      <c r="I140" s="35">
        <f>SUMIFS(СВЦЭМ!$C$34:$C$777,СВЦЭМ!$A$34:$A$777,$A140,СВЦЭМ!$B$34:$B$777,I$119)+'СЕТ СН'!$I$9+СВЦЭМ!$D$10+'СЕТ СН'!$I$6-'СЕТ СН'!$I$19</f>
        <v>1769.9680753000002</v>
      </c>
      <c r="J140" s="35">
        <f>SUMIFS(СВЦЭМ!$C$34:$C$777,СВЦЭМ!$A$34:$A$777,$A140,СВЦЭМ!$B$34:$B$777,J$119)+'СЕТ СН'!$I$9+СВЦЭМ!$D$10+'СЕТ СН'!$I$6-'СЕТ СН'!$I$19</f>
        <v>1705.8206992999999</v>
      </c>
      <c r="K140" s="35">
        <f>SUMIFS(СВЦЭМ!$C$34:$C$777,СВЦЭМ!$A$34:$A$777,$A140,СВЦЭМ!$B$34:$B$777,K$119)+'СЕТ СН'!$I$9+СВЦЭМ!$D$10+'СЕТ СН'!$I$6-'СЕТ СН'!$I$19</f>
        <v>1644.8982762400001</v>
      </c>
      <c r="L140" s="35">
        <f>SUMIFS(СВЦЭМ!$C$34:$C$777,СВЦЭМ!$A$34:$A$777,$A140,СВЦЭМ!$B$34:$B$777,L$119)+'СЕТ СН'!$I$9+СВЦЭМ!$D$10+'СЕТ СН'!$I$6-'СЕТ СН'!$I$19</f>
        <v>1617.7877383</v>
      </c>
      <c r="M140" s="35">
        <f>SUMIFS(СВЦЭМ!$C$34:$C$777,СВЦЭМ!$A$34:$A$777,$A140,СВЦЭМ!$B$34:$B$777,M$119)+'СЕТ СН'!$I$9+СВЦЭМ!$D$10+'СЕТ СН'!$I$6-'СЕТ СН'!$I$19</f>
        <v>1628.20894047</v>
      </c>
      <c r="N140" s="35">
        <f>SUMIFS(СВЦЭМ!$C$34:$C$777,СВЦЭМ!$A$34:$A$777,$A140,СВЦЭМ!$B$34:$B$777,N$119)+'СЕТ СН'!$I$9+СВЦЭМ!$D$10+'СЕТ СН'!$I$6-'СЕТ СН'!$I$19</f>
        <v>1645.8553493099998</v>
      </c>
      <c r="O140" s="35">
        <f>SUMIFS(СВЦЭМ!$C$34:$C$777,СВЦЭМ!$A$34:$A$777,$A140,СВЦЭМ!$B$34:$B$777,O$119)+'СЕТ СН'!$I$9+СВЦЭМ!$D$10+'СЕТ СН'!$I$6-'СЕТ СН'!$I$19</f>
        <v>1647.3574220700002</v>
      </c>
      <c r="P140" s="35">
        <f>SUMIFS(СВЦЭМ!$C$34:$C$777,СВЦЭМ!$A$34:$A$777,$A140,СВЦЭМ!$B$34:$B$777,P$119)+'СЕТ СН'!$I$9+СВЦЭМ!$D$10+'СЕТ СН'!$I$6-'СЕТ СН'!$I$19</f>
        <v>1677.7366219099999</v>
      </c>
      <c r="Q140" s="35">
        <f>SUMIFS(СВЦЭМ!$C$34:$C$777,СВЦЭМ!$A$34:$A$777,$A140,СВЦЭМ!$B$34:$B$777,Q$119)+'СЕТ СН'!$I$9+СВЦЭМ!$D$10+'СЕТ СН'!$I$6-'СЕТ СН'!$I$19</f>
        <v>1676.6136373600002</v>
      </c>
      <c r="R140" s="35">
        <f>SUMIFS(СВЦЭМ!$C$34:$C$777,СВЦЭМ!$A$34:$A$777,$A140,СВЦЭМ!$B$34:$B$777,R$119)+'СЕТ СН'!$I$9+СВЦЭМ!$D$10+'СЕТ СН'!$I$6-'СЕТ СН'!$I$19</f>
        <v>1684.1883064799999</v>
      </c>
      <c r="S140" s="35">
        <f>SUMIFS(СВЦЭМ!$C$34:$C$777,СВЦЭМ!$A$34:$A$777,$A140,СВЦЭМ!$B$34:$B$777,S$119)+'СЕТ СН'!$I$9+СВЦЭМ!$D$10+'СЕТ СН'!$I$6-'СЕТ СН'!$I$19</f>
        <v>1671.9371444999997</v>
      </c>
      <c r="T140" s="35">
        <f>SUMIFS(СВЦЭМ!$C$34:$C$777,СВЦЭМ!$A$34:$A$777,$A140,СВЦЭМ!$B$34:$B$777,T$119)+'СЕТ СН'!$I$9+СВЦЭМ!$D$10+'СЕТ СН'!$I$6-'СЕТ СН'!$I$19</f>
        <v>1640.1232542899997</v>
      </c>
      <c r="U140" s="35">
        <f>SUMIFS(СВЦЭМ!$C$34:$C$777,СВЦЭМ!$A$34:$A$777,$A140,СВЦЭМ!$B$34:$B$777,U$119)+'СЕТ СН'!$I$9+СВЦЭМ!$D$10+'СЕТ СН'!$I$6-'СЕТ СН'!$I$19</f>
        <v>1633.55640718</v>
      </c>
      <c r="V140" s="35">
        <f>SUMIFS(СВЦЭМ!$C$34:$C$777,СВЦЭМ!$A$34:$A$777,$A140,СВЦЭМ!$B$34:$B$777,V$119)+'СЕТ СН'!$I$9+СВЦЭМ!$D$10+'СЕТ СН'!$I$6-'СЕТ СН'!$I$19</f>
        <v>1604.1684967599999</v>
      </c>
      <c r="W140" s="35">
        <f>SUMIFS(СВЦЭМ!$C$34:$C$777,СВЦЭМ!$A$34:$A$777,$A140,СВЦЭМ!$B$34:$B$777,W$119)+'СЕТ СН'!$I$9+СВЦЭМ!$D$10+'СЕТ СН'!$I$6-'СЕТ СН'!$I$19</f>
        <v>1566.1495801000001</v>
      </c>
      <c r="X140" s="35">
        <f>SUMIFS(СВЦЭМ!$C$34:$C$777,СВЦЭМ!$A$34:$A$777,$A140,СВЦЭМ!$B$34:$B$777,X$119)+'СЕТ СН'!$I$9+СВЦЭМ!$D$10+'СЕТ СН'!$I$6-'СЕТ СН'!$I$19</f>
        <v>1586.5363221399998</v>
      </c>
      <c r="Y140" s="35">
        <f>SUMIFS(СВЦЭМ!$C$34:$C$777,СВЦЭМ!$A$34:$A$777,$A140,СВЦЭМ!$B$34:$B$777,Y$119)+'СЕТ СН'!$I$9+СВЦЭМ!$D$10+'СЕТ СН'!$I$6-'СЕТ СН'!$I$19</f>
        <v>1665.9081417100001</v>
      </c>
    </row>
    <row r="141" spans="1:25" ht="15.75" x14ac:dyDescent="0.2">
      <c r="A141" s="34">
        <f t="shared" si="3"/>
        <v>42877</v>
      </c>
      <c r="B141" s="35">
        <f>SUMIFS(СВЦЭМ!$C$34:$C$777,СВЦЭМ!$A$34:$A$777,$A141,СВЦЭМ!$B$34:$B$777,B$119)+'СЕТ СН'!$I$9+СВЦЭМ!$D$10+'СЕТ СН'!$I$6-'СЕТ СН'!$I$19</f>
        <v>1700.7914177399998</v>
      </c>
      <c r="C141" s="35">
        <f>SUMIFS(СВЦЭМ!$C$34:$C$777,СВЦЭМ!$A$34:$A$777,$A141,СВЦЭМ!$B$34:$B$777,C$119)+'СЕТ СН'!$I$9+СВЦЭМ!$D$10+'СЕТ СН'!$I$6-'СЕТ СН'!$I$19</f>
        <v>1761.89347417</v>
      </c>
      <c r="D141" s="35">
        <f>SUMIFS(СВЦЭМ!$C$34:$C$777,СВЦЭМ!$A$34:$A$777,$A141,СВЦЭМ!$B$34:$B$777,D$119)+'СЕТ СН'!$I$9+СВЦЭМ!$D$10+'СЕТ СН'!$I$6-'СЕТ СН'!$I$19</f>
        <v>1803.0845746200002</v>
      </c>
      <c r="E141" s="35">
        <f>SUMIFS(СВЦЭМ!$C$34:$C$777,СВЦЭМ!$A$34:$A$777,$A141,СВЦЭМ!$B$34:$B$777,E$119)+'СЕТ СН'!$I$9+СВЦЭМ!$D$10+'СЕТ СН'!$I$6-'СЕТ СН'!$I$19</f>
        <v>1816.9039502599999</v>
      </c>
      <c r="F141" s="35">
        <f>SUMIFS(СВЦЭМ!$C$34:$C$777,СВЦЭМ!$A$34:$A$777,$A141,СВЦЭМ!$B$34:$B$777,F$119)+'СЕТ СН'!$I$9+СВЦЭМ!$D$10+'СЕТ СН'!$I$6-'СЕТ СН'!$I$19</f>
        <v>1815.32893186</v>
      </c>
      <c r="G141" s="35">
        <f>SUMIFS(СВЦЭМ!$C$34:$C$777,СВЦЭМ!$A$34:$A$777,$A141,СВЦЭМ!$B$34:$B$777,G$119)+'СЕТ СН'!$I$9+СВЦЭМ!$D$10+'СЕТ СН'!$I$6-'СЕТ СН'!$I$19</f>
        <v>1799.9591849999997</v>
      </c>
      <c r="H141" s="35">
        <f>SUMIFS(СВЦЭМ!$C$34:$C$777,СВЦЭМ!$A$34:$A$777,$A141,СВЦЭМ!$B$34:$B$777,H$119)+'СЕТ СН'!$I$9+СВЦЭМ!$D$10+'СЕТ СН'!$I$6-'СЕТ СН'!$I$19</f>
        <v>1719.96084208</v>
      </c>
      <c r="I141" s="35">
        <f>SUMIFS(СВЦЭМ!$C$34:$C$777,СВЦЭМ!$A$34:$A$777,$A141,СВЦЭМ!$B$34:$B$777,I$119)+'СЕТ СН'!$I$9+СВЦЭМ!$D$10+'СЕТ СН'!$I$6-'СЕТ СН'!$I$19</f>
        <v>1668.44129853</v>
      </c>
      <c r="J141" s="35">
        <f>SUMIFS(СВЦЭМ!$C$34:$C$777,СВЦЭМ!$A$34:$A$777,$A141,СВЦЭМ!$B$34:$B$777,J$119)+'СЕТ СН'!$I$9+СВЦЭМ!$D$10+'СЕТ СН'!$I$6-'СЕТ СН'!$I$19</f>
        <v>1649.38768888</v>
      </c>
      <c r="K141" s="35">
        <f>SUMIFS(СВЦЭМ!$C$34:$C$777,СВЦЭМ!$A$34:$A$777,$A141,СВЦЭМ!$B$34:$B$777,K$119)+'СЕТ СН'!$I$9+СВЦЭМ!$D$10+'СЕТ СН'!$I$6-'СЕТ СН'!$I$19</f>
        <v>1607.1628600100003</v>
      </c>
      <c r="L141" s="35">
        <f>SUMIFS(СВЦЭМ!$C$34:$C$777,СВЦЭМ!$A$34:$A$777,$A141,СВЦЭМ!$B$34:$B$777,L$119)+'СЕТ СН'!$I$9+СВЦЭМ!$D$10+'СЕТ СН'!$I$6-'СЕТ СН'!$I$19</f>
        <v>1604.93716025</v>
      </c>
      <c r="M141" s="35">
        <f>SUMIFS(СВЦЭМ!$C$34:$C$777,СВЦЭМ!$A$34:$A$777,$A141,СВЦЭМ!$B$34:$B$777,M$119)+'СЕТ СН'!$I$9+СВЦЭМ!$D$10+'СЕТ СН'!$I$6-'СЕТ СН'!$I$19</f>
        <v>1613.0593844499999</v>
      </c>
      <c r="N141" s="35">
        <f>SUMIFS(СВЦЭМ!$C$34:$C$777,СВЦЭМ!$A$34:$A$777,$A141,СВЦЭМ!$B$34:$B$777,N$119)+'СЕТ СН'!$I$9+СВЦЭМ!$D$10+'СЕТ СН'!$I$6-'СЕТ СН'!$I$19</f>
        <v>1638.8593778700001</v>
      </c>
      <c r="O141" s="35">
        <f>SUMIFS(СВЦЭМ!$C$34:$C$777,СВЦЭМ!$A$34:$A$777,$A141,СВЦЭМ!$B$34:$B$777,O$119)+'СЕТ СН'!$I$9+СВЦЭМ!$D$10+'СЕТ СН'!$I$6-'СЕТ СН'!$I$19</f>
        <v>1629.0044315800001</v>
      </c>
      <c r="P141" s="35">
        <f>SUMIFS(СВЦЭМ!$C$34:$C$777,СВЦЭМ!$A$34:$A$777,$A141,СВЦЭМ!$B$34:$B$777,P$119)+'СЕТ СН'!$I$9+СВЦЭМ!$D$10+'СЕТ СН'!$I$6-'СЕТ СН'!$I$19</f>
        <v>1656.6064468300001</v>
      </c>
      <c r="Q141" s="35">
        <f>SUMIFS(СВЦЭМ!$C$34:$C$777,СВЦЭМ!$A$34:$A$777,$A141,СВЦЭМ!$B$34:$B$777,Q$119)+'СЕТ СН'!$I$9+СВЦЭМ!$D$10+'СЕТ СН'!$I$6-'СЕТ СН'!$I$19</f>
        <v>1661.3878192900002</v>
      </c>
      <c r="R141" s="35">
        <f>SUMIFS(СВЦЭМ!$C$34:$C$777,СВЦЭМ!$A$34:$A$777,$A141,СВЦЭМ!$B$34:$B$777,R$119)+'СЕТ СН'!$I$9+СВЦЭМ!$D$10+'СЕТ СН'!$I$6-'СЕТ СН'!$I$19</f>
        <v>1662.0392118099999</v>
      </c>
      <c r="S141" s="35">
        <f>SUMIFS(СВЦЭМ!$C$34:$C$777,СВЦЭМ!$A$34:$A$777,$A141,СВЦЭМ!$B$34:$B$777,S$119)+'СЕТ СН'!$I$9+СВЦЭМ!$D$10+'СЕТ СН'!$I$6-'СЕТ СН'!$I$19</f>
        <v>1664.3752634699999</v>
      </c>
      <c r="T141" s="35">
        <f>SUMIFS(СВЦЭМ!$C$34:$C$777,СВЦЭМ!$A$34:$A$777,$A141,СВЦЭМ!$B$34:$B$777,T$119)+'СЕТ СН'!$I$9+СВЦЭМ!$D$10+'СЕТ СН'!$I$6-'СЕТ СН'!$I$19</f>
        <v>1637.2355981400001</v>
      </c>
      <c r="U141" s="35">
        <f>SUMIFS(СВЦЭМ!$C$34:$C$777,СВЦЭМ!$A$34:$A$777,$A141,СВЦЭМ!$B$34:$B$777,U$119)+'СЕТ СН'!$I$9+СВЦЭМ!$D$10+'СЕТ СН'!$I$6-'СЕТ СН'!$I$19</f>
        <v>1633.78198793</v>
      </c>
      <c r="V141" s="35">
        <f>SUMIFS(СВЦЭМ!$C$34:$C$777,СВЦЭМ!$A$34:$A$777,$A141,СВЦЭМ!$B$34:$B$777,V$119)+'СЕТ СН'!$I$9+СВЦЭМ!$D$10+'СЕТ СН'!$I$6-'СЕТ СН'!$I$19</f>
        <v>1598.1243821799999</v>
      </c>
      <c r="W141" s="35">
        <f>SUMIFS(СВЦЭМ!$C$34:$C$777,СВЦЭМ!$A$34:$A$777,$A141,СВЦЭМ!$B$34:$B$777,W$119)+'СЕТ СН'!$I$9+СВЦЭМ!$D$10+'СЕТ СН'!$I$6-'СЕТ СН'!$I$19</f>
        <v>1573.9494181499999</v>
      </c>
      <c r="X141" s="35">
        <f>SUMIFS(СВЦЭМ!$C$34:$C$777,СВЦЭМ!$A$34:$A$777,$A141,СВЦЭМ!$B$34:$B$777,X$119)+'СЕТ СН'!$I$9+СВЦЭМ!$D$10+'СЕТ СН'!$I$6-'СЕТ СН'!$I$19</f>
        <v>1590.6698736999997</v>
      </c>
      <c r="Y141" s="35">
        <f>SUMIFS(СВЦЭМ!$C$34:$C$777,СВЦЭМ!$A$34:$A$777,$A141,СВЦЭМ!$B$34:$B$777,Y$119)+'СЕТ СН'!$I$9+СВЦЭМ!$D$10+'СЕТ СН'!$I$6-'СЕТ СН'!$I$19</f>
        <v>1661.0058702900001</v>
      </c>
    </row>
    <row r="142" spans="1:25" ht="15.75" x14ac:dyDescent="0.2">
      <c r="A142" s="34">
        <f t="shared" si="3"/>
        <v>42878</v>
      </c>
      <c r="B142" s="35">
        <f>SUMIFS(СВЦЭМ!$C$34:$C$777,СВЦЭМ!$A$34:$A$777,$A142,СВЦЭМ!$B$34:$B$777,B$119)+'СЕТ СН'!$I$9+СВЦЭМ!$D$10+'СЕТ СН'!$I$6-'СЕТ СН'!$I$19</f>
        <v>1707.9342939799999</v>
      </c>
      <c r="C142" s="35">
        <f>SUMIFS(СВЦЭМ!$C$34:$C$777,СВЦЭМ!$A$34:$A$777,$A142,СВЦЭМ!$B$34:$B$777,C$119)+'СЕТ СН'!$I$9+СВЦЭМ!$D$10+'СЕТ СН'!$I$6-'СЕТ СН'!$I$19</f>
        <v>1769.1466483599997</v>
      </c>
      <c r="D142" s="35">
        <f>SUMIFS(СВЦЭМ!$C$34:$C$777,СВЦЭМ!$A$34:$A$777,$A142,СВЦЭМ!$B$34:$B$777,D$119)+'СЕТ СН'!$I$9+СВЦЭМ!$D$10+'СЕТ СН'!$I$6-'СЕТ СН'!$I$19</f>
        <v>1807.5175599700001</v>
      </c>
      <c r="E142" s="35">
        <f>SUMIFS(СВЦЭМ!$C$34:$C$777,СВЦЭМ!$A$34:$A$777,$A142,СВЦЭМ!$B$34:$B$777,E$119)+'СЕТ СН'!$I$9+СВЦЭМ!$D$10+'СЕТ СН'!$I$6-'СЕТ СН'!$I$19</f>
        <v>1821.5939101399999</v>
      </c>
      <c r="F142" s="35">
        <f>SUMIFS(СВЦЭМ!$C$34:$C$777,СВЦЭМ!$A$34:$A$777,$A142,СВЦЭМ!$B$34:$B$777,F$119)+'СЕТ СН'!$I$9+СВЦЭМ!$D$10+'СЕТ СН'!$I$6-'СЕТ СН'!$I$19</f>
        <v>1824.5906473300001</v>
      </c>
      <c r="G142" s="35">
        <f>SUMIFS(СВЦЭМ!$C$34:$C$777,СВЦЭМ!$A$34:$A$777,$A142,СВЦЭМ!$B$34:$B$777,G$119)+'СЕТ СН'!$I$9+СВЦЭМ!$D$10+'СЕТ СН'!$I$6-'СЕТ СН'!$I$19</f>
        <v>1806.8797897300001</v>
      </c>
      <c r="H142" s="35">
        <f>SUMIFS(СВЦЭМ!$C$34:$C$777,СВЦЭМ!$A$34:$A$777,$A142,СВЦЭМ!$B$34:$B$777,H$119)+'СЕТ СН'!$I$9+СВЦЭМ!$D$10+'СЕТ СН'!$I$6-'СЕТ СН'!$I$19</f>
        <v>1752.2635200999998</v>
      </c>
      <c r="I142" s="35">
        <f>SUMIFS(СВЦЭМ!$C$34:$C$777,СВЦЭМ!$A$34:$A$777,$A142,СВЦЭМ!$B$34:$B$777,I$119)+'СЕТ СН'!$I$9+СВЦЭМ!$D$10+'СЕТ СН'!$I$6-'СЕТ СН'!$I$19</f>
        <v>1716.89065772</v>
      </c>
      <c r="J142" s="35">
        <f>SUMIFS(СВЦЭМ!$C$34:$C$777,СВЦЭМ!$A$34:$A$777,$A142,СВЦЭМ!$B$34:$B$777,J$119)+'СЕТ СН'!$I$9+СВЦЭМ!$D$10+'СЕТ СН'!$I$6-'СЕТ СН'!$I$19</f>
        <v>1672.38300871</v>
      </c>
      <c r="K142" s="35">
        <f>SUMIFS(СВЦЭМ!$C$34:$C$777,СВЦЭМ!$A$34:$A$777,$A142,СВЦЭМ!$B$34:$B$777,K$119)+'СЕТ СН'!$I$9+СВЦЭМ!$D$10+'СЕТ СН'!$I$6-'СЕТ СН'!$I$19</f>
        <v>1641.9987083799997</v>
      </c>
      <c r="L142" s="35">
        <f>SUMIFS(СВЦЭМ!$C$34:$C$777,СВЦЭМ!$A$34:$A$777,$A142,СВЦЭМ!$B$34:$B$777,L$119)+'СЕТ СН'!$I$9+СВЦЭМ!$D$10+'СЕТ СН'!$I$6-'СЕТ СН'!$I$19</f>
        <v>1626.4715920899998</v>
      </c>
      <c r="M142" s="35">
        <f>SUMIFS(СВЦЭМ!$C$34:$C$777,СВЦЭМ!$A$34:$A$777,$A142,СВЦЭМ!$B$34:$B$777,M$119)+'СЕТ СН'!$I$9+СВЦЭМ!$D$10+'СЕТ СН'!$I$6-'СЕТ СН'!$I$19</f>
        <v>1640.4383184099997</v>
      </c>
      <c r="N142" s="35">
        <f>SUMIFS(СВЦЭМ!$C$34:$C$777,СВЦЭМ!$A$34:$A$777,$A142,СВЦЭМ!$B$34:$B$777,N$119)+'СЕТ СН'!$I$9+СВЦЭМ!$D$10+'СЕТ СН'!$I$6-'СЕТ СН'!$I$19</f>
        <v>1650.59623603</v>
      </c>
      <c r="O142" s="35">
        <f>SUMIFS(СВЦЭМ!$C$34:$C$777,СВЦЭМ!$A$34:$A$777,$A142,СВЦЭМ!$B$34:$B$777,O$119)+'СЕТ СН'!$I$9+СВЦЭМ!$D$10+'СЕТ СН'!$I$6-'СЕТ СН'!$I$19</f>
        <v>1634.69254022</v>
      </c>
      <c r="P142" s="35">
        <f>SUMIFS(СВЦЭМ!$C$34:$C$777,СВЦЭМ!$A$34:$A$777,$A142,СВЦЭМ!$B$34:$B$777,P$119)+'СЕТ СН'!$I$9+СВЦЭМ!$D$10+'СЕТ СН'!$I$6-'СЕТ СН'!$I$19</f>
        <v>1669.1321585199998</v>
      </c>
      <c r="Q142" s="35">
        <f>SUMIFS(СВЦЭМ!$C$34:$C$777,СВЦЭМ!$A$34:$A$777,$A142,СВЦЭМ!$B$34:$B$777,Q$119)+'СЕТ СН'!$I$9+СВЦЭМ!$D$10+'СЕТ СН'!$I$6-'СЕТ СН'!$I$19</f>
        <v>1673.4270850399998</v>
      </c>
      <c r="R142" s="35">
        <f>SUMIFS(СВЦЭМ!$C$34:$C$777,СВЦЭМ!$A$34:$A$777,$A142,СВЦЭМ!$B$34:$B$777,R$119)+'СЕТ СН'!$I$9+СВЦЭМ!$D$10+'СЕТ СН'!$I$6-'СЕТ СН'!$I$19</f>
        <v>1676.3179788899997</v>
      </c>
      <c r="S142" s="35">
        <f>SUMIFS(СВЦЭМ!$C$34:$C$777,СВЦЭМ!$A$34:$A$777,$A142,СВЦЭМ!$B$34:$B$777,S$119)+'СЕТ СН'!$I$9+СВЦЭМ!$D$10+'СЕТ СН'!$I$6-'СЕТ СН'!$I$19</f>
        <v>1665.9661881900001</v>
      </c>
      <c r="T142" s="35">
        <f>SUMIFS(СВЦЭМ!$C$34:$C$777,СВЦЭМ!$A$34:$A$777,$A142,СВЦЭМ!$B$34:$B$777,T$119)+'СЕТ СН'!$I$9+СВЦЭМ!$D$10+'СЕТ СН'!$I$6-'СЕТ СН'!$I$19</f>
        <v>1634.8240423100001</v>
      </c>
      <c r="U142" s="35">
        <f>SUMIFS(СВЦЭМ!$C$34:$C$777,СВЦЭМ!$A$34:$A$777,$A142,СВЦЭМ!$B$34:$B$777,U$119)+'СЕТ СН'!$I$9+СВЦЭМ!$D$10+'СЕТ СН'!$I$6-'СЕТ СН'!$I$19</f>
        <v>1635.4462492399998</v>
      </c>
      <c r="V142" s="35">
        <f>SUMIFS(СВЦЭМ!$C$34:$C$777,СВЦЭМ!$A$34:$A$777,$A142,СВЦЭМ!$B$34:$B$777,V$119)+'СЕТ СН'!$I$9+СВЦЭМ!$D$10+'СЕТ СН'!$I$6-'СЕТ СН'!$I$19</f>
        <v>1606.9332324299999</v>
      </c>
      <c r="W142" s="35">
        <f>SUMIFS(СВЦЭМ!$C$34:$C$777,СВЦЭМ!$A$34:$A$777,$A142,СВЦЭМ!$B$34:$B$777,W$119)+'СЕТ СН'!$I$9+СВЦЭМ!$D$10+'СЕТ СН'!$I$6-'СЕТ СН'!$I$19</f>
        <v>1565.71480075</v>
      </c>
      <c r="X142" s="35">
        <f>SUMIFS(СВЦЭМ!$C$34:$C$777,СВЦЭМ!$A$34:$A$777,$A142,СВЦЭМ!$B$34:$B$777,X$119)+'СЕТ СН'!$I$9+СВЦЭМ!$D$10+'СЕТ СН'!$I$6-'СЕТ СН'!$I$19</f>
        <v>1605.1529385599997</v>
      </c>
      <c r="Y142" s="35">
        <f>SUMIFS(СВЦЭМ!$C$34:$C$777,СВЦЭМ!$A$34:$A$777,$A142,СВЦЭМ!$B$34:$B$777,Y$119)+'СЕТ СН'!$I$9+СВЦЭМ!$D$10+'СЕТ СН'!$I$6-'СЕТ СН'!$I$19</f>
        <v>1672.1835913499999</v>
      </c>
    </row>
    <row r="143" spans="1:25" ht="15.75" x14ac:dyDescent="0.2">
      <c r="A143" s="34">
        <f t="shared" si="3"/>
        <v>42879</v>
      </c>
      <c r="B143" s="35">
        <f>SUMIFS(СВЦЭМ!$C$34:$C$777,СВЦЭМ!$A$34:$A$777,$A143,СВЦЭМ!$B$34:$B$777,B$119)+'СЕТ СН'!$I$9+СВЦЭМ!$D$10+'СЕТ СН'!$I$6-'СЕТ СН'!$I$19</f>
        <v>1716.3037377599999</v>
      </c>
      <c r="C143" s="35">
        <f>SUMIFS(СВЦЭМ!$C$34:$C$777,СВЦЭМ!$A$34:$A$777,$A143,СВЦЭМ!$B$34:$B$777,C$119)+'СЕТ СН'!$I$9+СВЦЭМ!$D$10+'СЕТ СН'!$I$6-'СЕТ СН'!$I$19</f>
        <v>1769.3495671999999</v>
      </c>
      <c r="D143" s="35">
        <f>SUMIFS(СВЦЭМ!$C$34:$C$777,СВЦЭМ!$A$34:$A$777,$A143,СВЦЭМ!$B$34:$B$777,D$119)+'СЕТ СН'!$I$9+СВЦЭМ!$D$10+'СЕТ СН'!$I$6-'СЕТ СН'!$I$19</f>
        <v>1753.99378475</v>
      </c>
      <c r="E143" s="35">
        <f>SUMIFS(СВЦЭМ!$C$34:$C$777,СВЦЭМ!$A$34:$A$777,$A143,СВЦЭМ!$B$34:$B$777,E$119)+'СЕТ СН'!$I$9+СВЦЭМ!$D$10+'СЕТ СН'!$I$6-'СЕТ СН'!$I$19</f>
        <v>1724.0088065999998</v>
      </c>
      <c r="F143" s="35">
        <f>SUMIFS(СВЦЭМ!$C$34:$C$777,СВЦЭМ!$A$34:$A$777,$A143,СВЦЭМ!$B$34:$B$777,F$119)+'СЕТ СН'!$I$9+СВЦЭМ!$D$10+'СЕТ СН'!$I$6-'СЕТ СН'!$I$19</f>
        <v>1723.4644344899998</v>
      </c>
      <c r="G143" s="35">
        <f>SUMIFS(СВЦЭМ!$C$34:$C$777,СВЦЭМ!$A$34:$A$777,$A143,СВЦЭМ!$B$34:$B$777,G$119)+'СЕТ СН'!$I$9+СВЦЭМ!$D$10+'СЕТ СН'!$I$6-'СЕТ СН'!$I$19</f>
        <v>1714.5277998299998</v>
      </c>
      <c r="H143" s="35">
        <f>SUMIFS(СВЦЭМ!$C$34:$C$777,СВЦЭМ!$A$34:$A$777,$A143,СВЦЭМ!$B$34:$B$777,H$119)+'СЕТ СН'!$I$9+СВЦЭМ!$D$10+'СЕТ СН'!$I$6-'СЕТ СН'!$I$19</f>
        <v>1712.6802995399999</v>
      </c>
      <c r="I143" s="35">
        <f>SUMIFS(СВЦЭМ!$C$34:$C$777,СВЦЭМ!$A$34:$A$777,$A143,СВЦЭМ!$B$34:$B$777,I$119)+'СЕТ СН'!$I$9+СВЦЭМ!$D$10+'СЕТ СН'!$I$6-'СЕТ СН'!$I$19</f>
        <v>1685.2882742199999</v>
      </c>
      <c r="J143" s="35">
        <f>SUMIFS(СВЦЭМ!$C$34:$C$777,СВЦЭМ!$A$34:$A$777,$A143,СВЦЭМ!$B$34:$B$777,J$119)+'СЕТ СН'!$I$9+СВЦЭМ!$D$10+'СЕТ СН'!$I$6-'СЕТ СН'!$I$19</f>
        <v>1676.55184904</v>
      </c>
      <c r="K143" s="35">
        <f>SUMIFS(СВЦЭМ!$C$34:$C$777,СВЦЭМ!$A$34:$A$777,$A143,СВЦЭМ!$B$34:$B$777,K$119)+'СЕТ СН'!$I$9+СВЦЭМ!$D$10+'СЕТ СН'!$I$6-'СЕТ СН'!$I$19</f>
        <v>1678.0547145800001</v>
      </c>
      <c r="L143" s="35">
        <f>SUMIFS(СВЦЭМ!$C$34:$C$777,СВЦЭМ!$A$34:$A$777,$A143,СВЦЭМ!$B$34:$B$777,L$119)+'СЕТ СН'!$I$9+СВЦЭМ!$D$10+'СЕТ СН'!$I$6-'СЕТ СН'!$I$19</f>
        <v>1685.5819465099999</v>
      </c>
      <c r="M143" s="35">
        <f>SUMIFS(СВЦЭМ!$C$34:$C$777,СВЦЭМ!$A$34:$A$777,$A143,СВЦЭМ!$B$34:$B$777,M$119)+'СЕТ СН'!$I$9+СВЦЭМ!$D$10+'СЕТ СН'!$I$6-'СЕТ СН'!$I$19</f>
        <v>1679.3933933999997</v>
      </c>
      <c r="N143" s="35">
        <f>SUMIFS(СВЦЭМ!$C$34:$C$777,СВЦЭМ!$A$34:$A$777,$A143,СВЦЭМ!$B$34:$B$777,N$119)+'СЕТ СН'!$I$9+СВЦЭМ!$D$10+'СЕТ СН'!$I$6-'СЕТ СН'!$I$19</f>
        <v>1669.7193074400002</v>
      </c>
      <c r="O143" s="35">
        <f>SUMIFS(СВЦЭМ!$C$34:$C$777,СВЦЭМ!$A$34:$A$777,$A143,СВЦЭМ!$B$34:$B$777,O$119)+'СЕТ СН'!$I$9+СВЦЭМ!$D$10+'СЕТ СН'!$I$6-'СЕТ СН'!$I$19</f>
        <v>1672.8038560999998</v>
      </c>
      <c r="P143" s="35">
        <f>SUMIFS(СВЦЭМ!$C$34:$C$777,СВЦЭМ!$A$34:$A$777,$A143,СВЦЭМ!$B$34:$B$777,P$119)+'СЕТ СН'!$I$9+СВЦЭМ!$D$10+'СЕТ СН'!$I$6-'СЕТ СН'!$I$19</f>
        <v>1675.57730898</v>
      </c>
      <c r="Q143" s="35">
        <f>SUMIFS(СВЦЭМ!$C$34:$C$777,СВЦЭМ!$A$34:$A$777,$A143,СВЦЭМ!$B$34:$B$777,Q$119)+'СЕТ СН'!$I$9+СВЦЭМ!$D$10+'СЕТ СН'!$I$6-'СЕТ СН'!$I$19</f>
        <v>1671.0447483399998</v>
      </c>
      <c r="R143" s="35">
        <f>SUMIFS(СВЦЭМ!$C$34:$C$777,СВЦЭМ!$A$34:$A$777,$A143,СВЦЭМ!$B$34:$B$777,R$119)+'СЕТ СН'!$I$9+СВЦЭМ!$D$10+'СЕТ СН'!$I$6-'СЕТ СН'!$I$19</f>
        <v>1669.5613212399999</v>
      </c>
      <c r="S143" s="35">
        <f>SUMIFS(СВЦЭМ!$C$34:$C$777,СВЦЭМ!$A$34:$A$777,$A143,СВЦЭМ!$B$34:$B$777,S$119)+'СЕТ СН'!$I$9+СВЦЭМ!$D$10+'СЕТ СН'!$I$6-'СЕТ СН'!$I$19</f>
        <v>1667.2157458500001</v>
      </c>
      <c r="T143" s="35">
        <f>SUMIFS(СВЦЭМ!$C$34:$C$777,СВЦЭМ!$A$34:$A$777,$A143,СВЦЭМ!$B$34:$B$777,T$119)+'СЕТ СН'!$I$9+СВЦЭМ!$D$10+'СЕТ СН'!$I$6-'СЕТ СН'!$I$19</f>
        <v>1670.5521239499999</v>
      </c>
      <c r="U143" s="35">
        <f>SUMIFS(СВЦЭМ!$C$34:$C$777,СВЦЭМ!$A$34:$A$777,$A143,СВЦЭМ!$B$34:$B$777,U$119)+'СЕТ СН'!$I$9+СВЦЭМ!$D$10+'СЕТ СН'!$I$6-'СЕТ СН'!$I$19</f>
        <v>1678.2558100900001</v>
      </c>
      <c r="V143" s="35">
        <f>SUMIFS(СВЦЭМ!$C$34:$C$777,СВЦЭМ!$A$34:$A$777,$A143,СВЦЭМ!$B$34:$B$777,V$119)+'СЕТ СН'!$I$9+СВЦЭМ!$D$10+'СЕТ СН'!$I$6-'СЕТ СН'!$I$19</f>
        <v>1681.4240649600001</v>
      </c>
      <c r="W143" s="35">
        <f>SUMIFS(СВЦЭМ!$C$34:$C$777,СВЦЭМ!$A$34:$A$777,$A143,СВЦЭМ!$B$34:$B$777,W$119)+'СЕТ СН'!$I$9+СВЦЭМ!$D$10+'СЕТ СН'!$I$6-'СЕТ СН'!$I$19</f>
        <v>1658.0175704200001</v>
      </c>
      <c r="X143" s="35">
        <f>SUMIFS(СВЦЭМ!$C$34:$C$777,СВЦЭМ!$A$34:$A$777,$A143,СВЦЭМ!$B$34:$B$777,X$119)+'СЕТ СН'!$I$9+СВЦЭМ!$D$10+'СЕТ СН'!$I$6-'СЕТ СН'!$I$19</f>
        <v>1645.4027507700002</v>
      </c>
      <c r="Y143" s="35">
        <f>SUMIFS(СВЦЭМ!$C$34:$C$777,СВЦЭМ!$A$34:$A$777,$A143,СВЦЭМ!$B$34:$B$777,Y$119)+'СЕТ СН'!$I$9+СВЦЭМ!$D$10+'СЕТ СН'!$I$6-'СЕТ СН'!$I$19</f>
        <v>1638.65181751</v>
      </c>
    </row>
    <row r="144" spans="1:25" ht="15.75" x14ac:dyDescent="0.2">
      <c r="A144" s="34">
        <f t="shared" si="3"/>
        <v>42880</v>
      </c>
      <c r="B144" s="35">
        <f>SUMIFS(СВЦЭМ!$C$34:$C$777,СВЦЭМ!$A$34:$A$777,$A144,СВЦЭМ!$B$34:$B$777,B$119)+'СЕТ СН'!$I$9+СВЦЭМ!$D$10+'СЕТ СН'!$I$6-'СЕТ СН'!$I$19</f>
        <v>1726.0723862599998</v>
      </c>
      <c r="C144" s="35">
        <f>SUMIFS(СВЦЭМ!$C$34:$C$777,СВЦЭМ!$A$34:$A$777,$A144,СВЦЭМ!$B$34:$B$777,C$119)+'СЕТ СН'!$I$9+СВЦЭМ!$D$10+'СЕТ СН'!$I$6-'СЕТ СН'!$I$19</f>
        <v>1778.8918095399999</v>
      </c>
      <c r="D144" s="35">
        <f>SUMIFS(СВЦЭМ!$C$34:$C$777,СВЦЭМ!$A$34:$A$777,$A144,СВЦЭМ!$B$34:$B$777,D$119)+'СЕТ СН'!$I$9+СВЦЭМ!$D$10+'СЕТ СН'!$I$6-'СЕТ СН'!$I$19</f>
        <v>1787.1088347300001</v>
      </c>
      <c r="E144" s="35">
        <f>SUMIFS(СВЦЭМ!$C$34:$C$777,СВЦЭМ!$A$34:$A$777,$A144,СВЦЭМ!$B$34:$B$777,E$119)+'СЕТ СН'!$I$9+СВЦЭМ!$D$10+'СЕТ СН'!$I$6-'СЕТ СН'!$I$19</f>
        <v>1796.7790094900001</v>
      </c>
      <c r="F144" s="35">
        <f>SUMIFS(СВЦЭМ!$C$34:$C$777,СВЦЭМ!$A$34:$A$777,$A144,СВЦЭМ!$B$34:$B$777,F$119)+'СЕТ СН'!$I$9+СВЦЭМ!$D$10+'СЕТ СН'!$I$6-'СЕТ СН'!$I$19</f>
        <v>1793.0849736499999</v>
      </c>
      <c r="G144" s="35">
        <f>SUMIFS(СВЦЭМ!$C$34:$C$777,СВЦЭМ!$A$34:$A$777,$A144,СВЦЭМ!$B$34:$B$777,G$119)+'СЕТ СН'!$I$9+СВЦЭМ!$D$10+'СЕТ СН'!$I$6-'СЕТ СН'!$I$19</f>
        <v>1794.9139296600001</v>
      </c>
      <c r="H144" s="35">
        <f>SUMIFS(СВЦЭМ!$C$34:$C$777,СВЦЭМ!$A$34:$A$777,$A144,СВЦЭМ!$B$34:$B$777,H$119)+'СЕТ СН'!$I$9+СВЦЭМ!$D$10+'СЕТ СН'!$I$6-'СЕТ СН'!$I$19</f>
        <v>1743.5109790500001</v>
      </c>
      <c r="I144" s="35">
        <f>SUMIFS(СВЦЭМ!$C$34:$C$777,СВЦЭМ!$A$34:$A$777,$A144,СВЦЭМ!$B$34:$B$777,I$119)+'СЕТ СН'!$I$9+СВЦЭМ!$D$10+'СЕТ СН'!$I$6-'СЕТ СН'!$I$19</f>
        <v>1687.1458861299998</v>
      </c>
      <c r="J144" s="35">
        <f>SUMIFS(СВЦЭМ!$C$34:$C$777,СВЦЭМ!$A$34:$A$777,$A144,СВЦЭМ!$B$34:$B$777,J$119)+'СЕТ СН'!$I$9+СВЦЭМ!$D$10+'СЕТ СН'!$I$6-'СЕТ СН'!$I$19</f>
        <v>1681.5496976499999</v>
      </c>
      <c r="K144" s="35">
        <f>SUMIFS(СВЦЭМ!$C$34:$C$777,СВЦЭМ!$A$34:$A$777,$A144,СВЦЭМ!$B$34:$B$777,K$119)+'СЕТ СН'!$I$9+СВЦЭМ!$D$10+'СЕТ СН'!$I$6-'СЕТ СН'!$I$19</f>
        <v>1703.3695533499999</v>
      </c>
      <c r="L144" s="35">
        <f>SUMIFS(СВЦЭМ!$C$34:$C$777,СВЦЭМ!$A$34:$A$777,$A144,СВЦЭМ!$B$34:$B$777,L$119)+'СЕТ СН'!$I$9+СВЦЭМ!$D$10+'СЕТ СН'!$I$6-'СЕТ СН'!$I$19</f>
        <v>1710.6806409800001</v>
      </c>
      <c r="M144" s="35">
        <f>SUMIFS(СВЦЭМ!$C$34:$C$777,СВЦЭМ!$A$34:$A$777,$A144,СВЦЭМ!$B$34:$B$777,M$119)+'СЕТ СН'!$I$9+СВЦЭМ!$D$10+'СЕТ СН'!$I$6-'СЕТ СН'!$I$19</f>
        <v>1707.66143904</v>
      </c>
      <c r="N144" s="35">
        <f>SUMIFS(СВЦЭМ!$C$34:$C$777,СВЦЭМ!$A$34:$A$777,$A144,СВЦЭМ!$B$34:$B$777,N$119)+'СЕТ СН'!$I$9+СВЦЭМ!$D$10+'СЕТ СН'!$I$6-'СЕТ СН'!$I$19</f>
        <v>1695.4732632999999</v>
      </c>
      <c r="O144" s="35">
        <f>SUMIFS(СВЦЭМ!$C$34:$C$777,СВЦЭМ!$A$34:$A$777,$A144,СВЦЭМ!$B$34:$B$777,O$119)+'СЕТ СН'!$I$9+СВЦЭМ!$D$10+'СЕТ СН'!$I$6-'СЕТ СН'!$I$19</f>
        <v>1691.5910054599999</v>
      </c>
      <c r="P144" s="35">
        <f>SUMIFS(СВЦЭМ!$C$34:$C$777,СВЦЭМ!$A$34:$A$777,$A144,СВЦЭМ!$B$34:$B$777,P$119)+'СЕТ СН'!$I$9+СВЦЭМ!$D$10+'СЕТ СН'!$I$6-'СЕТ СН'!$I$19</f>
        <v>1692.4151921499997</v>
      </c>
      <c r="Q144" s="35">
        <f>SUMIFS(СВЦЭМ!$C$34:$C$777,СВЦЭМ!$A$34:$A$777,$A144,СВЦЭМ!$B$34:$B$777,Q$119)+'СЕТ СН'!$I$9+СВЦЭМ!$D$10+'СЕТ СН'!$I$6-'СЕТ СН'!$I$19</f>
        <v>1692.5614111999998</v>
      </c>
      <c r="R144" s="35">
        <f>SUMIFS(СВЦЭМ!$C$34:$C$777,СВЦЭМ!$A$34:$A$777,$A144,СВЦЭМ!$B$34:$B$777,R$119)+'СЕТ СН'!$I$9+СВЦЭМ!$D$10+'СЕТ СН'!$I$6-'СЕТ СН'!$I$19</f>
        <v>1692.1973112300002</v>
      </c>
      <c r="S144" s="35">
        <f>SUMIFS(СВЦЭМ!$C$34:$C$777,СВЦЭМ!$A$34:$A$777,$A144,СВЦЭМ!$B$34:$B$777,S$119)+'СЕТ СН'!$I$9+СВЦЭМ!$D$10+'СЕТ СН'!$I$6-'СЕТ СН'!$I$19</f>
        <v>1691.2002428699998</v>
      </c>
      <c r="T144" s="35">
        <f>SUMIFS(СВЦЭМ!$C$34:$C$777,СВЦЭМ!$A$34:$A$777,$A144,СВЦЭМ!$B$34:$B$777,T$119)+'СЕТ СН'!$I$9+СВЦЭМ!$D$10+'СЕТ СН'!$I$6-'СЕТ СН'!$I$19</f>
        <v>1704.1934080199999</v>
      </c>
      <c r="U144" s="35">
        <f>SUMIFS(СВЦЭМ!$C$34:$C$777,СВЦЭМ!$A$34:$A$777,$A144,СВЦЭМ!$B$34:$B$777,U$119)+'СЕТ СН'!$I$9+СВЦЭМ!$D$10+'СЕТ СН'!$I$6-'СЕТ СН'!$I$19</f>
        <v>1715.6503435599998</v>
      </c>
      <c r="V144" s="35">
        <f>SUMIFS(СВЦЭМ!$C$34:$C$777,СВЦЭМ!$A$34:$A$777,$A144,СВЦЭМ!$B$34:$B$777,V$119)+'СЕТ СН'!$I$9+СВЦЭМ!$D$10+'СЕТ СН'!$I$6-'СЕТ СН'!$I$19</f>
        <v>1692.7089389399998</v>
      </c>
      <c r="W144" s="35">
        <f>SUMIFS(СВЦЭМ!$C$34:$C$777,СВЦЭМ!$A$34:$A$777,$A144,СВЦЭМ!$B$34:$B$777,W$119)+'СЕТ СН'!$I$9+СВЦЭМ!$D$10+'СЕТ СН'!$I$6-'СЕТ СН'!$I$19</f>
        <v>1663.6361299800001</v>
      </c>
      <c r="X144" s="35">
        <f>SUMIFS(СВЦЭМ!$C$34:$C$777,СВЦЭМ!$A$34:$A$777,$A144,СВЦЭМ!$B$34:$B$777,X$119)+'СЕТ СН'!$I$9+СВЦЭМ!$D$10+'СЕТ СН'!$I$6-'СЕТ СН'!$I$19</f>
        <v>1646.7917530899999</v>
      </c>
      <c r="Y144" s="35">
        <f>SUMIFS(СВЦЭМ!$C$34:$C$777,СВЦЭМ!$A$34:$A$777,$A144,СВЦЭМ!$B$34:$B$777,Y$119)+'СЕТ СН'!$I$9+СВЦЭМ!$D$10+'СЕТ СН'!$I$6-'СЕТ СН'!$I$19</f>
        <v>1658.1010565400002</v>
      </c>
    </row>
    <row r="145" spans="1:26" ht="15.75" x14ac:dyDescent="0.2">
      <c r="A145" s="34">
        <f t="shared" si="3"/>
        <v>42881</v>
      </c>
      <c r="B145" s="35">
        <f>SUMIFS(СВЦЭМ!$C$34:$C$777,СВЦЭМ!$A$34:$A$777,$A145,СВЦЭМ!$B$34:$B$777,B$119)+'СЕТ СН'!$I$9+СВЦЭМ!$D$10+'СЕТ СН'!$I$6-'СЕТ СН'!$I$19</f>
        <v>1758.5333546000002</v>
      </c>
      <c r="C145" s="35">
        <f>SUMIFS(СВЦЭМ!$C$34:$C$777,СВЦЭМ!$A$34:$A$777,$A145,СВЦЭМ!$B$34:$B$777,C$119)+'СЕТ СН'!$I$9+СВЦЭМ!$D$10+'СЕТ СН'!$I$6-'СЕТ СН'!$I$19</f>
        <v>1793.2892247999998</v>
      </c>
      <c r="D145" s="35">
        <f>SUMIFS(СВЦЭМ!$C$34:$C$777,СВЦЭМ!$A$34:$A$777,$A145,СВЦЭМ!$B$34:$B$777,D$119)+'СЕТ СН'!$I$9+СВЦЭМ!$D$10+'СЕТ СН'!$I$6-'СЕТ СН'!$I$19</f>
        <v>1819.6575622299997</v>
      </c>
      <c r="E145" s="35">
        <f>SUMIFS(СВЦЭМ!$C$34:$C$777,СВЦЭМ!$A$34:$A$777,$A145,СВЦЭМ!$B$34:$B$777,E$119)+'СЕТ СН'!$I$9+СВЦЭМ!$D$10+'СЕТ СН'!$I$6-'СЕТ СН'!$I$19</f>
        <v>1830.93494861</v>
      </c>
      <c r="F145" s="35">
        <f>SUMIFS(СВЦЭМ!$C$34:$C$777,СВЦЭМ!$A$34:$A$777,$A145,СВЦЭМ!$B$34:$B$777,F$119)+'СЕТ СН'!$I$9+СВЦЭМ!$D$10+'СЕТ СН'!$I$6-'СЕТ СН'!$I$19</f>
        <v>1834.15373611</v>
      </c>
      <c r="G145" s="35">
        <f>SUMIFS(СВЦЭМ!$C$34:$C$777,СВЦЭМ!$A$34:$A$777,$A145,СВЦЭМ!$B$34:$B$777,G$119)+'СЕТ СН'!$I$9+СВЦЭМ!$D$10+'СЕТ СН'!$I$6-'СЕТ СН'!$I$19</f>
        <v>1815.58474415</v>
      </c>
      <c r="H145" s="35">
        <f>SUMIFS(СВЦЭМ!$C$34:$C$777,СВЦЭМ!$A$34:$A$777,$A145,СВЦЭМ!$B$34:$B$777,H$119)+'СЕТ СН'!$I$9+СВЦЭМ!$D$10+'СЕТ СН'!$I$6-'СЕТ СН'!$I$19</f>
        <v>1783.3342253400001</v>
      </c>
      <c r="I145" s="35">
        <f>SUMIFS(СВЦЭМ!$C$34:$C$777,СВЦЭМ!$A$34:$A$777,$A145,СВЦЭМ!$B$34:$B$777,I$119)+'СЕТ СН'!$I$9+СВЦЭМ!$D$10+'СЕТ СН'!$I$6-'СЕТ СН'!$I$19</f>
        <v>1713.6472710099997</v>
      </c>
      <c r="J145" s="35">
        <f>SUMIFS(СВЦЭМ!$C$34:$C$777,СВЦЭМ!$A$34:$A$777,$A145,СВЦЭМ!$B$34:$B$777,J$119)+'СЕТ СН'!$I$9+СВЦЭМ!$D$10+'СЕТ СН'!$I$6-'СЕТ СН'!$I$19</f>
        <v>1696.0002148899998</v>
      </c>
      <c r="K145" s="35">
        <f>SUMIFS(СВЦЭМ!$C$34:$C$777,СВЦЭМ!$A$34:$A$777,$A145,СВЦЭМ!$B$34:$B$777,K$119)+'СЕТ СН'!$I$9+СВЦЭМ!$D$10+'СЕТ СН'!$I$6-'СЕТ СН'!$I$19</f>
        <v>1723.4404133200001</v>
      </c>
      <c r="L145" s="35">
        <f>SUMIFS(СВЦЭМ!$C$34:$C$777,СВЦЭМ!$A$34:$A$777,$A145,СВЦЭМ!$B$34:$B$777,L$119)+'СЕТ СН'!$I$9+СВЦЭМ!$D$10+'СЕТ СН'!$I$6-'СЕТ СН'!$I$19</f>
        <v>1720.3581386000001</v>
      </c>
      <c r="M145" s="35">
        <f>SUMIFS(СВЦЭМ!$C$34:$C$777,СВЦЭМ!$A$34:$A$777,$A145,СВЦЭМ!$B$34:$B$777,M$119)+'СЕТ СН'!$I$9+СВЦЭМ!$D$10+'СЕТ СН'!$I$6-'СЕТ СН'!$I$19</f>
        <v>1708.9273699300002</v>
      </c>
      <c r="N145" s="35">
        <f>SUMIFS(СВЦЭМ!$C$34:$C$777,СВЦЭМ!$A$34:$A$777,$A145,СВЦЭМ!$B$34:$B$777,N$119)+'СЕТ СН'!$I$9+СВЦЭМ!$D$10+'СЕТ СН'!$I$6-'СЕТ СН'!$I$19</f>
        <v>1706.93538154</v>
      </c>
      <c r="O145" s="35">
        <f>SUMIFS(СВЦЭМ!$C$34:$C$777,СВЦЭМ!$A$34:$A$777,$A145,СВЦЭМ!$B$34:$B$777,O$119)+'СЕТ СН'!$I$9+СВЦЭМ!$D$10+'СЕТ СН'!$I$6-'СЕТ СН'!$I$19</f>
        <v>1715.4474357999998</v>
      </c>
      <c r="P145" s="35">
        <f>SUMIFS(СВЦЭМ!$C$34:$C$777,СВЦЭМ!$A$34:$A$777,$A145,СВЦЭМ!$B$34:$B$777,P$119)+'СЕТ СН'!$I$9+СВЦЭМ!$D$10+'СЕТ СН'!$I$6-'СЕТ СН'!$I$19</f>
        <v>1720.3338950100001</v>
      </c>
      <c r="Q145" s="35">
        <f>SUMIFS(СВЦЭМ!$C$34:$C$777,СВЦЭМ!$A$34:$A$777,$A145,СВЦЭМ!$B$34:$B$777,Q$119)+'СЕТ СН'!$I$9+СВЦЭМ!$D$10+'СЕТ СН'!$I$6-'СЕТ СН'!$I$19</f>
        <v>1718.9991864799999</v>
      </c>
      <c r="R145" s="35">
        <f>SUMIFS(СВЦЭМ!$C$34:$C$777,СВЦЭМ!$A$34:$A$777,$A145,СВЦЭМ!$B$34:$B$777,R$119)+'СЕТ СН'!$I$9+СВЦЭМ!$D$10+'СЕТ СН'!$I$6-'СЕТ СН'!$I$19</f>
        <v>1719.03816413</v>
      </c>
      <c r="S145" s="35">
        <f>SUMIFS(СВЦЭМ!$C$34:$C$777,СВЦЭМ!$A$34:$A$777,$A145,СВЦЭМ!$B$34:$B$777,S$119)+'СЕТ СН'!$I$9+СВЦЭМ!$D$10+'СЕТ СН'!$I$6-'СЕТ СН'!$I$19</f>
        <v>1719.8692510400001</v>
      </c>
      <c r="T145" s="35">
        <f>SUMIFS(СВЦЭМ!$C$34:$C$777,СВЦЭМ!$A$34:$A$777,$A145,СВЦЭМ!$B$34:$B$777,T$119)+'СЕТ СН'!$I$9+СВЦЭМ!$D$10+'СЕТ СН'!$I$6-'СЕТ СН'!$I$19</f>
        <v>1713.9000505200001</v>
      </c>
      <c r="U145" s="35">
        <f>SUMIFS(СВЦЭМ!$C$34:$C$777,СВЦЭМ!$A$34:$A$777,$A145,СВЦЭМ!$B$34:$B$777,U$119)+'СЕТ СН'!$I$9+СВЦЭМ!$D$10+'СЕТ СН'!$I$6-'СЕТ СН'!$I$19</f>
        <v>1713.5075677599998</v>
      </c>
      <c r="V145" s="35">
        <f>SUMIFS(СВЦЭМ!$C$34:$C$777,СВЦЭМ!$A$34:$A$777,$A145,СВЦЭМ!$B$34:$B$777,V$119)+'СЕТ СН'!$I$9+СВЦЭМ!$D$10+'СЕТ СН'!$I$6-'СЕТ СН'!$I$19</f>
        <v>1701.2426833300001</v>
      </c>
      <c r="W145" s="35">
        <f>SUMIFS(СВЦЭМ!$C$34:$C$777,СВЦЭМ!$A$34:$A$777,$A145,СВЦЭМ!$B$34:$B$777,W$119)+'СЕТ СН'!$I$9+СВЦЭМ!$D$10+'СЕТ СН'!$I$6-'СЕТ СН'!$I$19</f>
        <v>1691.7531229900001</v>
      </c>
      <c r="X145" s="35">
        <f>SUMIFS(СВЦЭМ!$C$34:$C$777,СВЦЭМ!$A$34:$A$777,$A145,СВЦЭМ!$B$34:$B$777,X$119)+'СЕТ СН'!$I$9+СВЦЭМ!$D$10+'СЕТ СН'!$I$6-'СЕТ СН'!$I$19</f>
        <v>1667.1231743999997</v>
      </c>
      <c r="Y145" s="35">
        <f>SUMIFS(СВЦЭМ!$C$34:$C$777,СВЦЭМ!$A$34:$A$777,$A145,СВЦЭМ!$B$34:$B$777,Y$119)+'СЕТ СН'!$I$9+СВЦЭМ!$D$10+'СЕТ СН'!$I$6-'СЕТ СН'!$I$19</f>
        <v>1688.27666129</v>
      </c>
    </row>
    <row r="146" spans="1:26" ht="15.75" x14ac:dyDescent="0.2">
      <c r="A146" s="34">
        <f t="shared" si="3"/>
        <v>42882</v>
      </c>
      <c r="B146" s="35">
        <f>SUMIFS(СВЦЭМ!$C$34:$C$777,СВЦЭМ!$A$34:$A$777,$A146,СВЦЭМ!$B$34:$B$777,B$119)+'СЕТ СН'!$I$9+СВЦЭМ!$D$10+'СЕТ СН'!$I$6-'СЕТ СН'!$I$19</f>
        <v>1722.44394272</v>
      </c>
      <c r="C146" s="35">
        <f>SUMIFS(СВЦЭМ!$C$34:$C$777,СВЦЭМ!$A$34:$A$777,$A146,СВЦЭМ!$B$34:$B$777,C$119)+'СЕТ СН'!$I$9+СВЦЭМ!$D$10+'СЕТ СН'!$I$6-'СЕТ СН'!$I$19</f>
        <v>1784.5391051199999</v>
      </c>
      <c r="D146" s="35">
        <f>SUMIFS(СВЦЭМ!$C$34:$C$777,СВЦЭМ!$A$34:$A$777,$A146,СВЦЭМ!$B$34:$B$777,D$119)+'СЕТ СН'!$I$9+СВЦЭМ!$D$10+'СЕТ СН'!$I$6-'СЕТ СН'!$I$19</f>
        <v>1808.4730749299997</v>
      </c>
      <c r="E146" s="35">
        <f>SUMIFS(СВЦЭМ!$C$34:$C$777,СВЦЭМ!$A$34:$A$777,$A146,СВЦЭМ!$B$34:$B$777,E$119)+'СЕТ СН'!$I$9+СВЦЭМ!$D$10+'СЕТ СН'!$I$6-'СЕТ СН'!$I$19</f>
        <v>1817.34723411</v>
      </c>
      <c r="F146" s="35">
        <f>SUMIFS(СВЦЭМ!$C$34:$C$777,СВЦЭМ!$A$34:$A$777,$A146,СВЦЭМ!$B$34:$B$777,F$119)+'СЕТ СН'!$I$9+СВЦЭМ!$D$10+'СЕТ СН'!$I$6-'СЕТ СН'!$I$19</f>
        <v>1829.8397575200001</v>
      </c>
      <c r="G146" s="35">
        <f>SUMIFS(СВЦЭМ!$C$34:$C$777,СВЦЭМ!$A$34:$A$777,$A146,СВЦЭМ!$B$34:$B$777,G$119)+'СЕТ СН'!$I$9+СВЦЭМ!$D$10+'СЕТ СН'!$I$6-'СЕТ СН'!$I$19</f>
        <v>1825.15396633</v>
      </c>
      <c r="H146" s="35">
        <f>SUMIFS(СВЦЭМ!$C$34:$C$777,СВЦЭМ!$A$34:$A$777,$A146,СВЦЭМ!$B$34:$B$777,H$119)+'СЕТ СН'!$I$9+СВЦЭМ!$D$10+'СЕТ СН'!$I$6-'СЕТ СН'!$I$19</f>
        <v>1751.5509734799998</v>
      </c>
      <c r="I146" s="35">
        <f>SUMIFS(СВЦЭМ!$C$34:$C$777,СВЦЭМ!$A$34:$A$777,$A146,СВЦЭМ!$B$34:$B$777,I$119)+'СЕТ СН'!$I$9+СВЦЭМ!$D$10+'СЕТ СН'!$I$6-'СЕТ СН'!$I$19</f>
        <v>1690.49816771</v>
      </c>
      <c r="J146" s="35">
        <f>SUMIFS(СВЦЭМ!$C$34:$C$777,СВЦЭМ!$A$34:$A$777,$A146,СВЦЭМ!$B$34:$B$777,J$119)+'СЕТ СН'!$I$9+СВЦЭМ!$D$10+'СЕТ СН'!$I$6-'СЕТ СН'!$I$19</f>
        <v>1635.0289983499997</v>
      </c>
      <c r="K146" s="35">
        <f>SUMIFS(СВЦЭМ!$C$34:$C$777,СВЦЭМ!$A$34:$A$777,$A146,СВЦЭМ!$B$34:$B$777,K$119)+'СЕТ СН'!$I$9+СВЦЭМ!$D$10+'СЕТ СН'!$I$6-'СЕТ СН'!$I$19</f>
        <v>1670.6642683999999</v>
      </c>
      <c r="L146" s="35">
        <f>SUMIFS(СВЦЭМ!$C$34:$C$777,СВЦЭМ!$A$34:$A$777,$A146,СВЦЭМ!$B$34:$B$777,L$119)+'СЕТ СН'!$I$9+СВЦЭМ!$D$10+'СЕТ СН'!$I$6-'СЕТ СН'!$I$19</f>
        <v>1692.5424860399999</v>
      </c>
      <c r="M146" s="35">
        <f>SUMIFS(СВЦЭМ!$C$34:$C$777,СВЦЭМ!$A$34:$A$777,$A146,СВЦЭМ!$B$34:$B$777,M$119)+'СЕТ СН'!$I$9+СВЦЭМ!$D$10+'СЕТ СН'!$I$6-'СЕТ СН'!$I$19</f>
        <v>1682.9031390800001</v>
      </c>
      <c r="N146" s="35">
        <f>SUMIFS(СВЦЭМ!$C$34:$C$777,СВЦЭМ!$A$34:$A$777,$A146,СВЦЭМ!$B$34:$B$777,N$119)+'СЕТ СН'!$I$9+СВЦЭМ!$D$10+'СЕТ СН'!$I$6-'СЕТ СН'!$I$19</f>
        <v>1671.06333503</v>
      </c>
      <c r="O146" s="35">
        <f>SUMIFS(СВЦЭМ!$C$34:$C$777,СВЦЭМ!$A$34:$A$777,$A146,СВЦЭМ!$B$34:$B$777,O$119)+'СЕТ СН'!$I$9+СВЦЭМ!$D$10+'СЕТ СН'!$I$6-'СЕТ СН'!$I$19</f>
        <v>1664.1512678399999</v>
      </c>
      <c r="P146" s="35">
        <f>SUMIFS(СВЦЭМ!$C$34:$C$777,СВЦЭМ!$A$34:$A$777,$A146,СВЦЭМ!$B$34:$B$777,P$119)+'СЕТ СН'!$I$9+СВЦЭМ!$D$10+'СЕТ СН'!$I$6-'СЕТ СН'!$I$19</f>
        <v>1661.6312423700001</v>
      </c>
      <c r="Q146" s="35">
        <f>SUMIFS(СВЦЭМ!$C$34:$C$777,СВЦЭМ!$A$34:$A$777,$A146,СВЦЭМ!$B$34:$B$777,Q$119)+'СЕТ СН'!$I$9+СВЦЭМ!$D$10+'СЕТ СН'!$I$6-'СЕТ СН'!$I$19</f>
        <v>1658.8658228599998</v>
      </c>
      <c r="R146" s="35">
        <f>SUMIFS(СВЦЭМ!$C$34:$C$777,СВЦЭМ!$A$34:$A$777,$A146,СВЦЭМ!$B$34:$B$777,R$119)+'СЕТ СН'!$I$9+СВЦЭМ!$D$10+'СЕТ СН'!$I$6-'СЕТ СН'!$I$19</f>
        <v>1663.4185192599998</v>
      </c>
      <c r="S146" s="35">
        <f>SUMIFS(СВЦЭМ!$C$34:$C$777,СВЦЭМ!$A$34:$A$777,$A146,СВЦЭМ!$B$34:$B$777,S$119)+'СЕТ СН'!$I$9+СВЦЭМ!$D$10+'СЕТ СН'!$I$6-'СЕТ СН'!$I$19</f>
        <v>1661.4696272800002</v>
      </c>
      <c r="T146" s="35">
        <f>SUMIFS(СВЦЭМ!$C$34:$C$777,СВЦЭМ!$A$34:$A$777,$A146,СВЦЭМ!$B$34:$B$777,T$119)+'СЕТ СН'!$I$9+СВЦЭМ!$D$10+'СЕТ СН'!$I$6-'СЕТ СН'!$I$19</f>
        <v>1648.6898690399998</v>
      </c>
      <c r="U146" s="35">
        <f>SUMIFS(СВЦЭМ!$C$34:$C$777,СВЦЭМ!$A$34:$A$777,$A146,СВЦЭМ!$B$34:$B$777,U$119)+'СЕТ СН'!$I$9+СВЦЭМ!$D$10+'СЕТ СН'!$I$6-'СЕТ СН'!$I$19</f>
        <v>1643.7870470600001</v>
      </c>
      <c r="V146" s="35">
        <f>SUMIFS(СВЦЭМ!$C$34:$C$777,СВЦЭМ!$A$34:$A$777,$A146,СВЦЭМ!$B$34:$B$777,V$119)+'СЕТ СН'!$I$9+СВЦЭМ!$D$10+'СЕТ СН'!$I$6-'СЕТ СН'!$I$19</f>
        <v>1658.8544352700001</v>
      </c>
      <c r="W146" s="35">
        <f>SUMIFS(СВЦЭМ!$C$34:$C$777,СВЦЭМ!$A$34:$A$777,$A146,СВЦЭМ!$B$34:$B$777,W$119)+'СЕТ СН'!$I$9+СВЦЭМ!$D$10+'СЕТ СН'!$I$6-'СЕТ СН'!$I$19</f>
        <v>1625.4178482500001</v>
      </c>
      <c r="X146" s="35">
        <f>SUMIFS(СВЦЭМ!$C$34:$C$777,СВЦЭМ!$A$34:$A$777,$A146,СВЦЭМ!$B$34:$B$777,X$119)+'СЕТ СН'!$I$9+СВЦЭМ!$D$10+'СЕТ СН'!$I$6-'СЕТ СН'!$I$19</f>
        <v>1606.9412511299997</v>
      </c>
      <c r="Y146" s="35">
        <f>SUMIFS(СВЦЭМ!$C$34:$C$777,СВЦЭМ!$A$34:$A$777,$A146,СВЦЭМ!$B$34:$B$777,Y$119)+'СЕТ СН'!$I$9+СВЦЭМ!$D$10+'СЕТ СН'!$I$6-'СЕТ СН'!$I$19</f>
        <v>1619.0548828599999</v>
      </c>
    </row>
    <row r="147" spans="1:26" ht="15.75" x14ac:dyDescent="0.2">
      <c r="A147" s="34">
        <f t="shared" si="3"/>
        <v>42883</v>
      </c>
      <c r="B147" s="35">
        <f>SUMIFS(СВЦЭМ!$C$34:$C$777,СВЦЭМ!$A$34:$A$777,$A147,СВЦЭМ!$B$34:$B$777,B$119)+'СЕТ СН'!$I$9+СВЦЭМ!$D$10+'СЕТ СН'!$I$6-'СЕТ СН'!$I$19</f>
        <v>1680.2325871799999</v>
      </c>
      <c r="C147" s="35">
        <f>SUMIFS(СВЦЭМ!$C$34:$C$777,СВЦЭМ!$A$34:$A$777,$A147,СВЦЭМ!$B$34:$B$777,C$119)+'СЕТ СН'!$I$9+СВЦЭМ!$D$10+'СЕТ СН'!$I$6-'СЕТ СН'!$I$19</f>
        <v>1735.11752953</v>
      </c>
      <c r="D147" s="35">
        <f>SUMIFS(СВЦЭМ!$C$34:$C$777,СВЦЭМ!$A$34:$A$777,$A147,СВЦЭМ!$B$34:$B$777,D$119)+'СЕТ СН'!$I$9+СВЦЭМ!$D$10+'СЕТ СН'!$I$6-'СЕТ СН'!$I$19</f>
        <v>1768.5427019399999</v>
      </c>
      <c r="E147" s="35">
        <f>SUMIFS(СВЦЭМ!$C$34:$C$777,СВЦЭМ!$A$34:$A$777,$A147,СВЦЭМ!$B$34:$B$777,E$119)+'СЕТ СН'!$I$9+СВЦЭМ!$D$10+'СЕТ СН'!$I$6-'СЕТ СН'!$I$19</f>
        <v>1784.2785282200002</v>
      </c>
      <c r="F147" s="35">
        <f>SUMIFS(СВЦЭМ!$C$34:$C$777,СВЦЭМ!$A$34:$A$777,$A147,СВЦЭМ!$B$34:$B$777,F$119)+'СЕТ СН'!$I$9+СВЦЭМ!$D$10+'СЕТ СН'!$I$6-'СЕТ СН'!$I$19</f>
        <v>1781.9050174200001</v>
      </c>
      <c r="G147" s="35">
        <f>SUMIFS(СВЦЭМ!$C$34:$C$777,СВЦЭМ!$A$34:$A$777,$A147,СВЦЭМ!$B$34:$B$777,G$119)+'СЕТ СН'!$I$9+СВЦЭМ!$D$10+'СЕТ СН'!$I$6-'СЕТ СН'!$I$19</f>
        <v>1777.3647821599998</v>
      </c>
      <c r="H147" s="35">
        <f>SUMIFS(СВЦЭМ!$C$34:$C$777,СВЦЭМ!$A$34:$A$777,$A147,СВЦЭМ!$B$34:$B$777,H$119)+'СЕТ СН'!$I$9+СВЦЭМ!$D$10+'СЕТ СН'!$I$6-'СЕТ СН'!$I$19</f>
        <v>1752.72018604</v>
      </c>
      <c r="I147" s="35">
        <f>SUMIFS(СВЦЭМ!$C$34:$C$777,СВЦЭМ!$A$34:$A$777,$A147,СВЦЭМ!$B$34:$B$777,I$119)+'СЕТ СН'!$I$9+СВЦЭМ!$D$10+'СЕТ СН'!$I$6-'СЕТ СН'!$I$19</f>
        <v>1735.5727878100001</v>
      </c>
      <c r="J147" s="35">
        <f>SUMIFS(СВЦЭМ!$C$34:$C$777,СВЦЭМ!$A$34:$A$777,$A147,СВЦЭМ!$B$34:$B$777,J$119)+'СЕТ СН'!$I$9+СВЦЭМ!$D$10+'СЕТ СН'!$I$6-'СЕТ СН'!$I$19</f>
        <v>1680.7135504600001</v>
      </c>
      <c r="K147" s="35">
        <f>SUMIFS(СВЦЭМ!$C$34:$C$777,СВЦЭМ!$A$34:$A$777,$A147,СВЦЭМ!$B$34:$B$777,K$119)+'СЕТ СН'!$I$9+СВЦЭМ!$D$10+'СЕТ СН'!$I$6-'СЕТ СН'!$I$19</f>
        <v>1653.7852147200001</v>
      </c>
      <c r="L147" s="35">
        <f>SUMIFS(СВЦЭМ!$C$34:$C$777,СВЦЭМ!$A$34:$A$777,$A147,СВЦЭМ!$B$34:$B$777,L$119)+'СЕТ СН'!$I$9+СВЦЭМ!$D$10+'СЕТ СН'!$I$6-'СЕТ СН'!$I$19</f>
        <v>1631.7094454600001</v>
      </c>
      <c r="M147" s="35">
        <f>SUMIFS(СВЦЭМ!$C$34:$C$777,СВЦЭМ!$A$34:$A$777,$A147,СВЦЭМ!$B$34:$B$777,M$119)+'СЕТ СН'!$I$9+СВЦЭМ!$D$10+'СЕТ СН'!$I$6-'СЕТ СН'!$I$19</f>
        <v>1641.44134179</v>
      </c>
      <c r="N147" s="35">
        <f>SUMIFS(СВЦЭМ!$C$34:$C$777,СВЦЭМ!$A$34:$A$777,$A147,СВЦЭМ!$B$34:$B$777,N$119)+'СЕТ СН'!$I$9+СВЦЭМ!$D$10+'СЕТ СН'!$I$6-'СЕТ СН'!$I$19</f>
        <v>1653.6806419899999</v>
      </c>
      <c r="O147" s="35">
        <f>SUMIFS(СВЦЭМ!$C$34:$C$777,СВЦЭМ!$A$34:$A$777,$A147,СВЦЭМ!$B$34:$B$777,O$119)+'СЕТ СН'!$I$9+СВЦЭМ!$D$10+'СЕТ СН'!$I$6-'СЕТ СН'!$I$19</f>
        <v>1659.2463558999998</v>
      </c>
      <c r="P147" s="35">
        <f>SUMIFS(СВЦЭМ!$C$34:$C$777,СВЦЭМ!$A$34:$A$777,$A147,СВЦЭМ!$B$34:$B$777,P$119)+'СЕТ СН'!$I$9+СВЦЭМ!$D$10+'СЕТ СН'!$I$6-'СЕТ СН'!$I$19</f>
        <v>1668.1280277199999</v>
      </c>
      <c r="Q147" s="35">
        <f>SUMIFS(СВЦЭМ!$C$34:$C$777,СВЦЭМ!$A$34:$A$777,$A147,СВЦЭМ!$B$34:$B$777,Q$119)+'СЕТ СН'!$I$9+СВЦЭМ!$D$10+'СЕТ СН'!$I$6-'СЕТ СН'!$I$19</f>
        <v>1674.14668261</v>
      </c>
      <c r="R147" s="35">
        <f>SUMIFS(СВЦЭМ!$C$34:$C$777,СВЦЭМ!$A$34:$A$777,$A147,СВЦЭМ!$B$34:$B$777,R$119)+'СЕТ СН'!$I$9+СВЦЭМ!$D$10+'СЕТ СН'!$I$6-'СЕТ СН'!$I$19</f>
        <v>1675.7269722599999</v>
      </c>
      <c r="S147" s="35">
        <f>SUMIFS(СВЦЭМ!$C$34:$C$777,СВЦЭМ!$A$34:$A$777,$A147,СВЦЭМ!$B$34:$B$777,S$119)+'СЕТ СН'!$I$9+СВЦЭМ!$D$10+'СЕТ СН'!$I$6-'СЕТ СН'!$I$19</f>
        <v>1673.2985053399998</v>
      </c>
      <c r="T147" s="35">
        <f>SUMIFS(СВЦЭМ!$C$34:$C$777,СВЦЭМ!$A$34:$A$777,$A147,СВЦЭМ!$B$34:$B$777,T$119)+'СЕТ СН'!$I$9+СВЦЭМ!$D$10+'СЕТ СН'!$I$6-'СЕТ СН'!$I$19</f>
        <v>1650.9708762700002</v>
      </c>
      <c r="U147" s="35">
        <f>SUMIFS(СВЦЭМ!$C$34:$C$777,СВЦЭМ!$A$34:$A$777,$A147,СВЦЭМ!$B$34:$B$777,U$119)+'СЕТ СН'!$I$9+СВЦЭМ!$D$10+'СЕТ СН'!$I$6-'СЕТ СН'!$I$19</f>
        <v>1636.8540657399999</v>
      </c>
      <c r="V147" s="35">
        <f>SUMIFS(СВЦЭМ!$C$34:$C$777,СВЦЭМ!$A$34:$A$777,$A147,СВЦЭМ!$B$34:$B$777,V$119)+'СЕТ СН'!$I$9+СВЦЭМ!$D$10+'СЕТ СН'!$I$6-'СЕТ СН'!$I$19</f>
        <v>1607.9246044800002</v>
      </c>
      <c r="W147" s="35">
        <f>SUMIFS(СВЦЭМ!$C$34:$C$777,СВЦЭМ!$A$34:$A$777,$A147,СВЦЭМ!$B$34:$B$777,W$119)+'СЕТ СН'!$I$9+СВЦЭМ!$D$10+'СЕТ СН'!$I$6-'СЕТ СН'!$I$19</f>
        <v>1541.7595990600003</v>
      </c>
      <c r="X147" s="35">
        <f>SUMIFS(СВЦЭМ!$C$34:$C$777,СВЦЭМ!$A$34:$A$777,$A147,СВЦЭМ!$B$34:$B$777,X$119)+'СЕТ СН'!$I$9+СВЦЭМ!$D$10+'СЕТ СН'!$I$6-'СЕТ СН'!$I$19</f>
        <v>1565.4613090600001</v>
      </c>
      <c r="Y147" s="35">
        <f>SUMIFS(СВЦЭМ!$C$34:$C$777,СВЦЭМ!$A$34:$A$777,$A147,СВЦЭМ!$B$34:$B$777,Y$119)+'СЕТ СН'!$I$9+СВЦЭМ!$D$10+'СЕТ СН'!$I$6-'СЕТ СН'!$I$19</f>
        <v>1626.5130106500001</v>
      </c>
    </row>
    <row r="148" spans="1:26" ht="15.75" x14ac:dyDescent="0.2">
      <c r="A148" s="34">
        <f t="shared" si="3"/>
        <v>42884</v>
      </c>
      <c r="B148" s="35">
        <f>SUMIFS(СВЦЭМ!$C$34:$C$777,СВЦЭМ!$A$34:$A$777,$A148,СВЦЭМ!$B$34:$B$777,B$119)+'СЕТ СН'!$I$9+СВЦЭМ!$D$10+'СЕТ СН'!$I$6-'СЕТ СН'!$I$19</f>
        <v>1729.408007</v>
      </c>
      <c r="C148" s="35">
        <f>SUMIFS(СВЦЭМ!$C$34:$C$777,СВЦЭМ!$A$34:$A$777,$A148,СВЦЭМ!$B$34:$B$777,C$119)+'СЕТ СН'!$I$9+СВЦЭМ!$D$10+'СЕТ СН'!$I$6-'СЕТ СН'!$I$19</f>
        <v>1797.2011339199998</v>
      </c>
      <c r="D148" s="35">
        <f>SUMIFS(СВЦЭМ!$C$34:$C$777,СВЦЭМ!$A$34:$A$777,$A148,СВЦЭМ!$B$34:$B$777,D$119)+'СЕТ СН'!$I$9+СВЦЭМ!$D$10+'СЕТ СН'!$I$6-'СЕТ СН'!$I$19</f>
        <v>1835.8856317099999</v>
      </c>
      <c r="E148" s="35">
        <f>SUMIFS(СВЦЭМ!$C$34:$C$777,СВЦЭМ!$A$34:$A$777,$A148,СВЦЭМ!$B$34:$B$777,E$119)+'СЕТ СН'!$I$9+СВЦЭМ!$D$10+'СЕТ СН'!$I$6-'СЕТ СН'!$I$19</f>
        <v>1853.9446369899997</v>
      </c>
      <c r="F148" s="35">
        <f>SUMIFS(СВЦЭМ!$C$34:$C$777,СВЦЭМ!$A$34:$A$777,$A148,СВЦЭМ!$B$34:$B$777,F$119)+'СЕТ СН'!$I$9+СВЦЭМ!$D$10+'СЕТ СН'!$I$6-'СЕТ СН'!$I$19</f>
        <v>1843.6262758299999</v>
      </c>
      <c r="G148" s="35">
        <f>SUMIFS(СВЦЭМ!$C$34:$C$777,СВЦЭМ!$A$34:$A$777,$A148,СВЦЭМ!$B$34:$B$777,G$119)+'СЕТ СН'!$I$9+СВЦЭМ!$D$10+'СЕТ СН'!$I$6-'СЕТ СН'!$I$19</f>
        <v>1822.99442727</v>
      </c>
      <c r="H148" s="35">
        <f>SUMIFS(СВЦЭМ!$C$34:$C$777,СВЦЭМ!$A$34:$A$777,$A148,СВЦЭМ!$B$34:$B$777,H$119)+'СЕТ СН'!$I$9+СВЦЭМ!$D$10+'СЕТ СН'!$I$6-'СЕТ СН'!$I$19</f>
        <v>1772.9646844700001</v>
      </c>
      <c r="I148" s="35">
        <f>SUMIFS(СВЦЭМ!$C$34:$C$777,СВЦЭМ!$A$34:$A$777,$A148,СВЦЭМ!$B$34:$B$777,I$119)+'СЕТ СН'!$I$9+СВЦЭМ!$D$10+'СЕТ СН'!$I$6-'СЕТ СН'!$I$19</f>
        <v>1709.82151088</v>
      </c>
      <c r="J148" s="35">
        <f>SUMIFS(СВЦЭМ!$C$34:$C$777,СВЦЭМ!$A$34:$A$777,$A148,СВЦЭМ!$B$34:$B$777,J$119)+'СЕТ СН'!$I$9+СВЦЭМ!$D$10+'СЕТ СН'!$I$6-'СЕТ СН'!$I$19</f>
        <v>1673.0435240500001</v>
      </c>
      <c r="K148" s="35">
        <f>SUMIFS(СВЦЭМ!$C$34:$C$777,СВЦЭМ!$A$34:$A$777,$A148,СВЦЭМ!$B$34:$B$777,K$119)+'СЕТ СН'!$I$9+СВЦЭМ!$D$10+'СЕТ СН'!$I$6-'СЕТ СН'!$I$19</f>
        <v>1647.9548831500001</v>
      </c>
      <c r="L148" s="35">
        <f>SUMIFS(СВЦЭМ!$C$34:$C$777,СВЦЭМ!$A$34:$A$777,$A148,СВЦЭМ!$B$34:$B$777,L$119)+'СЕТ СН'!$I$9+СВЦЭМ!$D$10+'СЕТ СН'!$I$6-'СЕТ СН'!$I$19</f>
        <v>1647.3870307699999</v>
      </c>
      <c r="M148" s="35">
        <f>SUMIFS(СВЦЭМ!$C$34:$C$777,СВЦЭМ!$A$34:$A$777,$A148,СВЦЭМ!$B$34:$B$777,M$119)+'СЕТ СН'!$I$9+СВЦЭМ!$D$10+'СЕТ СН'!$I$6-'СЕТ СН'!$I$19</f>
        <v>1675.1855620799997</v>
      </c>
      <c r="N148" s="35">
        <f>SUMIFS(СВЦЭМ!$C$34:$C$777,СВЦЭМ!$A$34:$A$777,$A148,СВЦЭМ!$B$34:$B$777,N$119)+'СЕТ СН'!$I$9+СВЦЭМ!$D$10+'СЕТ СН'!$I$6-'СЕТ СН'!$I$19</f>
        <v>1688.21481055</v>
      </c>
      <c r="O148" s="35">
        <f>SUMIFS(СВЦЭМ!$C$34:$C$777,СВЦЭМ!$A$34:$A$777,$A148,СВЦЭМ!$B$34:$B$777,O$119)+'СЕТ СН'!$I$9+СВЦЭМ!$D$10+'СЕТ СН'!$I$6-'СЕТ СН'!$I$19</f>
        <v>1686.11423741</v>
      </c>
      <c r="P148" s="35">
        <f>SUMIFS(СВЦЭМ!$C$34:$C$777,СВЦЭМ!$A$34:$A$777,$A148,СВЦЭМ!$B$34:$B$777,P$119)+'СЕТ СН'!$I$9+СВЦЭМ!$D$10+'СЕТ СН'!$I$6-'СЕТ СН'!$I$19</f>
        <v>1703.29709258</v>
      </c>
      <c r="Q148" s="35">
        <f>SUMIFS(СВЦЭМ!$C$34:$C$777,СВЦЭМ!$A$34:$A$777,$A148,СВЦЭМ!$B$34:$B$777,Q$119)+'СЕТ СН'!$I$9+СВЦЭМ!$D$10+'СЕТ СН'!$I$6-'СЕТ СН'!$I$19</f>
        <v>1707.1254195299998</v>
      </c>
      <c r="R148" s="35">
        <f>SUMIFS(СВЦЭМ!$C$34:$C$777,СВЦЭМ!$A$34:$A$777,$A148,СВЦЭМ!$B$34:$B$777,R$119)+'СЕТ СН'!$I$9+СВЦЭМ!$D$10+'СЕТ СН'!$I$6-'СЕТ СН'!$I$19</f>
        <v>1716.3999044100001</v>
      </c>
      <c r="S148" s="35">
        <f>SUMIFS(СВЦЭМ!$C$34:$C$777,СВЦЭМ!$A$34:$A$777,$A148,СВЦЭМ!$B$34:$B$777,S$119)+'СЕТ СН'!$I$9+СВЦЭМ!$D$10+'СЕТ СН'!$I$6-'СЕТ СН'!$I$19</f>
        <v>1714.2982960300001</v>
      </c>
      <c r="T148" s="35">
        <f>SUMIFS(СВЦЭМ!$C$34:$C$777,СВЦЭМ!$A$34:$A$777,$A148,СВЦЭМ!$B$34:$B$777,T$119)+'СЕТ СН'!$I$9+СВЦЭМ!$D$10+'СЕТ СН'!$I$6-'СЕТ СН'!$I$19</f>
        <v>1694.20253645</v>
      </c>
      <c r="U148" s="35">
        <f>SUMIFS(СВЦЭМ!$C$34:$C$777,СВЦЭМ!$A$34:$A$777,$A148,СВЦЭМ!$B$34:$B$777,U$119)+'СЕТ СН'!$I$9+СВЦЭМ!$D$10+'СЕТ СН'!$I$6-'СЕТ СН'!$I$19</f>
        <v>1678.2255344200003</v>
      </c>
      <c r="V148" s="35">
        <f>SUMIFS(СВЦЭМ!$C$34:$C$777,СВЦЭМ!$A$34:$A$777,$A148,СВЦЭМ!$B$34:$B$777,V$119)+'СЕТ СН'!$I$9+СВЦЭМ!$D$10+'СЕТ СН'!$I$6-'СЕТ СН'!$I$19</f>
        <v>1640.49783776</v>
      </c>
      <c r="W148" s="35">
        <f>SUMIFS(СВЦЭМ!$C$34:$C$777,СВЦЭМ!$A$34:$A$777,$A148,СВЦЭМ!$B$34:$B$777,W$119)+'СЕТ СН'!$I$9+СВЦЭМ!$D$10+'СЕТ СН'!$I$6-'СЕТ СН'!$I$19</f>
        <v>1579.3064952599998</v>
      </c>
      <c r="X148" s="35">
        <f>SUMIFS(СВЦЭМ!$C$34:$C$777,СВЦЭМ!$A$34:$A$777,$A148,СВЦЭМ!$B$34:$B$777,X$119)+'СЕТ СН'!$I$9+СВЦЭМ!$D$10+'СЕТ СН'!$I$6-'СЕТ СН'!$I$19</f>
        <v>1605.6867918299999</v>
      </c>
      <c r="Y148" s="35">
        <f>SUMIFS(СВЦЭМ!$C$34:$C$777,СВЦЭМ!$A$34:$A$777,$A148,СВЦЭМ!$B$34:$B$777,Y$119)+'СЕТ СН'!$I$9+СВЦЭМ!$D$10+'СЕТ СН'!$I$6-'СЕТ СН'!$I$19</f>
        <v>1669.54927929</v>
      </c>
    </row>
    <row r="149" spans="1:26" ht="15.75" x14ac:dyDescent="0.2">
      <c r="A149" s="34">
        <f t="shared" si="3"/>
        <v>42885</v>
      </c>
      <c r="B149" s="35">
        <f>SUMIFS(СВЦЭМ!$C$34:$C$777,СВЦЭМ!$A$34:$A$777,$A149,СВЦЭМ!$B$34:$B$777,B$119)+'СЕТ СН'!$I$9+СВЦЭМ!$D$10+'СЕТ СН'!$I$6-'СЕТ СН'!$I$19</f>
        <v>1751.5470591900003</v>
      </c>
      <c r="C149" s="35">
        <f>SUMIFS(СВЦЭМ!$C$34:$C$777,СВЦЭМ!$A$34:$A$777,$A149,СВЦЭМ!$B$34:$B$777,C$119)+'СЕТ СН'!$I$9+СВЦЭМ!$D$10+'СЕТ СН'!$I$6-'СЕТ СН'!$I$19</f>
        <v>1816.9257071000002</v>
      </c>
      <c r="D149" s="35">
        <f>SUMIFS(СВЦЭМ!$C$34:$C$777,СВЦЭМ!$A$34:$A$777,$A149,СВЦЭМ!$B$34:$B$777,D$119)+'СЕТ СН'!$I$9+СВЦЭМ!$D$10+'СЕТ СН'!$I$6-'СЕТ СН'!$I$19</f>
        <v>1819.8833386400001</v>
      </c>
      <c r="E149" s="35">
        <f>SUMIFS(СВЦЭМ!$C$34:$C$777,СВЦЭМ!$A$34:$A$777,$A149,СВЦЭМ!$B$34:$B$777,E$119)+'СЕТ СН'!$I$9+СВЦЭМ!$D$10+'СЕТ СН'!$I$6-'СЕТ СН'!$I$19</f>
        <v>1812.0831515600003</v>
      </c>
      <c r="F149" s="35">
        <f>SUMIFS(СВЦЭМ!$C$34:$C$777,СВЦЭМ!$A$34:$A$777,$A149,СВЦЭМ!$B$34:$B$777,F$119)+'СЕТ СН'!$I$9+СВЦЭМ!$D$10+'СЕТ СН'!$I$6-'СЕТ СН'!$I$19</f>
        <v>1812.6504765099999</v>
      </c>
      <c r="G149" s="35">
        <f>SUMIFS(СВЦЭМ!$C$34:$C$777,СВЦЭМ!$A$34:$A$777,$A149,СВЦЭМ!$B$34:$B$777,G$119)+'СЕТ СН'!$I$9+СВЦЭМ!$D$10+'СЕТ СН'!$I$6-'СЕТ СН'!$I$19</f>
        <v>1822.0132639399999</v>
      </c>
      <c r="H149" s="35">
        <f>SUMIFS(СВЦЭМ!$C$34:$C$777,СВЦЭМ!$A$34:$A$777,$A149,СВЦЭМ!$B$34:$B$777,H$119)+'СЕТ СН'!$I$9+СВЦЭМ!$D$10+'СЕТ СН'!$I$6-'СЕТ СН'!$I$19</f>
        <v>1773.9652886200001</v>
      </c>
      <c r="I149" s="35">
        <f>SUMIFS(СВЦЭМ!$C$34:$C$777,СВЦЭМ!$A$34:$A$777,$A149,СВЦЭМ!$B$34:$B$777,I$119)+'СЕТ СН'!$I$9+СВЦЭМ!$D$10+'СЕТ СН'!$I$6-'СЕТ СН'!$I$19</f>
        <v>1690.8471566600001</v>
      </c>
      <c r="J149" s="35">
        <f>SUMIFS(СВЦЭМ!$C$34:$C$777,СВЦЭМ!$A$34:$A$777,$A149,СВЦЭМ!$B$34:$B$777,J$119)+'СЕТ СН'!$I$9+СВЦЭМ!$D$10+'СЕТ СН'!$I$6-'СЕТ СН'!$I$19</f>
        <v>1646.6938177500001</v>
      </c>
      <c r="K149" s="35">
        <f>SUMIFS(СВЦЭМ!$C$34:$C$777,СВЦЭМ!$A$34:$A$777,$A149,СВЦЭМ!$B$34:$B$777,K$119)+'СЕТ СН'!$I$9+СВЦЭМ!$D$10+'СЕТ СН'!$I$6-'СЕТ СН'!$I$19</f>
        <v>1596.7845266700001</v>
      </c>
      <c r="L149" s="35">
        <f>SUMIFS(СВЦЭМ!$C$34:$C$777,СВЦЭМ!$A$34:$A$777,$A149,СВЦЭМ!$B$34:$B$777,L$119)+'СЕТ СН'!$I$9+СВЦЭМ!$D$10+'СЕТ СН'!$I$6-'СЕТ СН'!$I$19</f>
        <v>1594.1824863000002</v>
      </c>
      <c r="M149" s="35">
        <f>SUMIFS(СВЦЭМ!$C$34:$C$777,СВЦЭМ!$A$34:$A$777,$A149,СВЦЭМ!$B$34:$B$777,M$119)+'СЕТ СН'!$I$9+СВЦЭМ!$D$10+'СЕТ СН'!$I$6-'СЕТ СН'!$I$19</f>
        <v>1601.6972715500001</v>
      </c>
      <c r="N149" s="35">
        <f>SUMIFS(СВЦЭМ!$C$34:$C$777,СВЦЭМ!$A$34:$A$777,$A149,СВЦЭМ!$B$34:$B$777,N$119)+'СЕТ СН'!$I$9+СВЦЭМ!$D$10+'СЕТ СН'!$I$6-'СЕТ СН'!$I$19</f>
        <v>1619.90669269</v>
      </c>
      <c r="O149" s="35">
        <f>SUMIFS(СВЦЭМ!$C$34:$C$777,СВЦЭМ!$A$34:$A$777,$A149,СВЦЭМ!$B$34:$B$777,O$119)+'СЕТ СН'!$I$9+СВЦЭМ!$D$10+'СЕТ СН'!$I$6-'СЕТ СН'!$I$19</f>
        <v>1620.5235050599999</v>
      </c>
      <c r="P149" s="35">
        <f>SUMIFS(СВЦЭМ!$C$34:$C$777,СВЦЭМ!$A$34:$A$777,$A149,СВЦЭМ!$B$34:$B$777,P$119)+'СЕТ СН'!$I$9+СВЦЭМ!$D$10+'СЕТ СН'!$I$6-'СЕТ СН'!$I$19</f>
        <v>1641.7034067999998</v>
      </c>
      <c r="Q149" s="35">
        <f>SUMIFS(СВЦЭМ!$C$34:$C$777,СВЦЭМ!$A$34:$A$777,$A149,СВЦЭМ!$B$34:$B$777,Q$119)+'СЕТ СН'!$I$9+СВЦЭМ!$D$10+'СЕТ СН'!$I$6-'СЕТ СН'!$I$19</f>
        <v>1643.2556605700001</v>
      </c>
      <c r="R149" s="35">
        <f>SUMIFS(СВЦЭМ!$C$34:$C$777,СВЦЭМ!$A$34:$A$777,$A149,СВЦЭМ!$B$34:$B$777,R$119)+'СЕТ СН'!$I$9+СВЦЭМ!$D$10+'СЕТ СН'!$I$6-'СЕТ СН'!$I$19</f>
        <v>1641.4686649199998</v>
      </c>
      <c r="S149" s="35">
        <f>SUMIFS(СВЦЭМ!$C$34:$C$777,СВЦЭМ!$A$34:$A$777,$A149,СВЦЭМ!$B$34:$B$777,S$119)+'СЕТ СН'!$I$9+СВЦЭМ!$D$10+'СЕТ СН'!$I$6-'СЕТ СН'!$I$19</f>
        <v>1634.6902504099999</v>
      </c>
      <c r="T149" s="35">
        <f>SUMIFS(СВЦЭМ!$C$34:$C$777,СВЦЭМ!$A$34:$A$777,$A149,СВЦЭМ!$B$34:$B$777,T$119)+'СЕТ СН'!$I$9+СВЦЭМ!$D$10+'СЕТ СН'!$I$6-'СЕТ СН'!$I$19</f>
        <v>1622.5395705000001</v>
      </c>
      <c r="U149" s="35">
        <f>SUMIFS(СВЦЭМ!$C$34:$C$777,СВЦЭМ!$A$34:$A$777,$A149,СВЦЭМ!$B$34:$B$777,U$119)+'СЕТ СН'!$I$9+СВЦЭМ!$D$10+'СЕТ СН'!$I$6-'СЕТ СН'!$I$19</f>
        <v>1614.9591840499997</v>
      </c>
      <c r="V149" s="35">
        <f>SUMIFS(СВЦЭМ!$C$34:$C$777,СВЦЭМ!$A$34:$A$777,$A149,СВЦЭМ!$B$34:$B$777,V$119)+'СЕТ СН'!$I$9+СВЦЭМ!$D$10+'СЕТ СН'!$I$6-'СЕТ СН'!$I$19</f>
        <v>1596.2083621900001</v>
      </c>
      <c r="W149" s="35">
        <f>SUMIFS(СВЦЭМ!$C$34:$C$777,СВЦЭМ!$A$34:$A$777,$A149,СВЦЭМ!$B$34:$B$777,W$119)+'СЕТ СН'!$I$9+СВЦЭМ!$D$10+'СЕТ СН'!$I$6-'СЕТ СН'!$I$19</f>
        <v>1595.8865041999998</v>
      </c>
      <c r="X149" s="35">
        <f>SUMIFS(СВЦЭМ!$C$34:$C$777,СВЦЭМ!$A$34:$A$777,$A149,СВЦЭМ!$B$34:$B$777,X$119)+'СЕТ СН'!$I$9+СВЦЭМ!$D$10+'СЕТ СН'!$I$6-'СЕТ СН'!$I$19</f>
        <v>1588.3670465099999</v>
      </c>
      <c r="Y149" s="35">
        <f>SUMIFS(СВЦЭМ!$C$34:$C$777,СВЦЭМ!$A$34:$A$777,$A149,СВЦЭМ!$B$34:$B$777,Y$119)+'СЕТ СН'!$I$9+СВЦЭМ!$D$10+'СЕТ СН'!$I$6-'СЕТ СН'!$I$19</f>
        <v>1646.1535030599998</v>
      </c>
    </row>
    <row r="150" spans="1:26" ht="15.75" x14ac:dyDescent="0.2">
      <c r="A150" s="34">
        <f t="shared" si="3"/>
        <v>42886</v>
      </c>
      <c r="B150" s="35">
        <f>SUMIFS(СВЦЭМ!$C$34:$C$777,СВЦЭМ!$A$34:$A$777,$A150,СВЦЭМ!$B$34:$B$777,B$119)+'СЕТ СН'!$I$9+СВЦЭМ!$D$10+'СЕТ СН'!$I$6-'СЕТ СН'!$I$19</f>
        <v>1757.6574047099998</v>
      </c>
      <c r="C150" s="35">
        <f>SUMIFS(СВЦЭМ!$C$34:$C$777,СВЦЭМ!$A$34:$A$777,$A150,СВЦЭМ!$B$34:$B$777,C$119)+'СЕТ СН'!$I$9+СВЦЭМ!$D$10+'СЕТ СН'!$I$6-'СЕТ СН'!$I$19</f>
        <v>1812.2642519800002</v>
      </c>
      <c r="D150" s="35">
        <f>SUMIFS(СВЦЭМ!$C$34:$C$777,СВЦЭМ!$A$34:$A$777,$A150,СВЦЭМ!$B$34:$B$777,D$119)+'СЕТ СН'!$I$9+СВЦЭМ!$D$10+'СЕТ СН'!$I$6-'СЕТ СН'!$I$19</f>
        <v>1845.8255243799999</v>
      </c>
      <c r="E150" s="35">
        <f>SUMIFS(СВЦЭМ!$C$34:$C$777,СВЦЭМ!$A$34:$A$777,$A150,СВЦЭМ!$B$34:$B$777,E$119)+'СЕТ СН'!$I$9+СВЦЭМ!$D$10+'СЕТ СН'!$I$6-'СЕТ СН'!$I$19</f>
        <v>1841.6874531499998</v>
      </c>
      <c r="F150" s="35">
        <f>SUMIFS(СВЦЭМ!$C$34:$C$777,СВЦЭМ!$A$34:$A$777,$A150,СВЦЭМ!$B$34:$B$777,F$119)+'СЕТ СН'!$I$9+СВЦЭМ!$D$10+'СЕТ СН'!$I$6-'СЕТ СН'!$I$19</f>
        <v>1841.20939443</v>
      </c>
      <c r="G150" s="35">
        <f>SUMIFS(СВЦЭМ!$C$34:$C$777,СВЦЭМ!$A$34:$A$777,$A150,СВЦЭМ!$B$34:$B$777,G$119)+'СЕТ СН'!$I$9+СВЦЭМ!$D$10+'СЕТ СН'!$I$6-'СЕТ СН'!$I$19</f>
        <v>1838.6648557799999</v>
      </c>
      <c r="H150" s="35">
        <f>SUMIFS(СВЦЭМ!$C$34:$C$777,СВЦЭМ!$A$34:$A$777,$A150,СВЦЭМ!$B$34:$B$777,H$119)+'СЕТ СН'!$I$9+СВЦЭМ!$D$10+'СЕТ СН'!$I$6-'СЕТ СН'!$I$19</f>
        <v>1766.4440445299997</v>
      </c>
      <c r="I150" s="35">
        <f>SUMIFS(СВЦЭМ!$C$34:$C$777,СВЦЭМ!$A$34:$A$777,$A150,СВЦЭМ!$B$34:$B$777,I$119)+'СЕТ СН'!$I$9+СВЦЭМ!$D$10+'СЕТ СН'!$I$6-'СЕТ СН'!$I$19</f>
        <v>1704.5887553699999</v>
      </c>
      <c r="J150" s="35">
        <f>SUMIFS(СВЦЭМ!$C$34:$C$777,СВЦЭМ!$A$34:$A$777,$A150,СВЦЭМ!$B$34:$B$777,J$119)+'СЕТ СН'!$I$9+СВЦЭМ!$D$10+'СЕТ СН'!$I$6-'СЕТ СН'!$I$19</f>
        <v>1663.43456165</v>
      </c>
      <c r="K150" s="35">
        <f>SUMIFS(СВЦЭМ!$C$34:$C$777,СВЦЭМ!$A$34:$A$777,$A150,СВЦЭМ!$B$34:$B$777,K$119)+'СЕТ СН'!$I$9+СВЦЭМ!$D$10+'СЕТ СН'!$I$6-'СЕТ СН'!$I$19</f>
        <v>1672.3835017900001</v>
      </c>
      <c r="L150" s="35">
        <f>SUMIFS(СВЦЭМ!$C$34:$C$777,СВЦЭМ!$A$34:$A$777,$A150,СВЦЭМ!$B$34:$B$777,L$119)+'СЕТ СН'!$I$9+СВЦЭМ!$D$10+'СЕТ СН'!$I$6-'СЕТ СН'!$I$19</f>
        <v>1663.68082688</v>
      </c>
      <c r="M150" s="35">
        <f>SUMIFS(СВЦЭМ!$C$34:$C$777,СВЦЭМ!$A$34:$A$777,$A150,СВЦЭМ!$B$34:$B$777,M$119)+'СЕТ СН'!$I$9+СВЦЭМ!$D$10+'СЕТ СН'!$I$6-'СЕТ СН'!$I$19</f>
        <v>1667.5045436599999</v>
      </c>
      <c r="N150" s="35">
        <f>SUMIFS(СВЦЭМ!$C$34:$C$777,СВЦЭМ!$A$34:$A$777,$A150,СВЦЭМ!$B$34:$B$777,N$119)+'СЕТ СН'!$I$9+СВЦЭМ!$D$10+'СЕТ СН'!$I$6-'СЕТ СН'!$I$19</f>
        <v>1660.9200102300001</v>
      </c>
      <c r="O150" s="35">
        <f>SUMIFS(СВЦЭМ!$C$34:$C$777,СВЦЭМ!$A$34:$A$777,$A150,СВЦЭМ!$B$34:$B$777,O$119)+'СЕТ СН'!$I$9+СВЦЭМ!$D$10+'СЕТ СН'!$I$6-'СЕТ СН'!$I$19</f>
        <v>1667.88919364</v>
      </c>
      <c r="P150" s="35">
        <f>SUMIFS(СВЦЭМ!$C$34:$C$777,СВЦЭМ!$A$34:$A$777,$A150,СВЦЭМ!$B$34:$B$777,P$119)+'СЕТ СН'!$I$9+СВЦЭМ!$D$10+'СЕТ СН'!$I$6-'СЕТ СН'!$I$19</f>
        <v>1671.8758083799999</v>
      </c>
      <c r="Q150" s="35">
        <f>SUMIFS(СВЦЭМ!$C$34:$C$777,СВЦЭМ!$A$34:$A$777,$A150,СВЦЭМ!$B$34:$B$777,Q$119)+'СЕТ СН'!$I$9+СВЦЭМ!$D$10+'СЕТ СН'!$I$6-'СЕТ СН'!$I$19</f>
        <v>1672.0021736200001</v>
      </c>
      <c r="R150" s="35">
        <f>SUMIFS(СВЦЭМ!$C$34:$C$777,СВЦЭМ!$A$34:$A$777,$A150,СВЦЭМ!$B$34:$B$777,R$119)+'СЕТ СН'!$I$9+СВЦЭМ!$D$10+'СЕТ СН'!$I$6-'СЕТ СН'!$I$19</f>
        <v>1666.9687914799997</v>
      </c>
      <c r="S150" s="35">
        <f>SUMIFS(СВЦЭМ!$C$34:$C$777,СВЦЭМ!$A$34:$A$777,$A150,СВЦЭМ!$B$34:$B$777,S$119)+'СЕТ СН'!$I$9+СВЦЭМ!$D$10+'СЕТ СН'!$I$6-'СЕТ СН'!$I$19</f>
        <v>1667.48752096</v>
      </c>
      <c r="T150" s="35">
        <f>SUMIFS(СВЦЭМ!$C$34:$C$777,СВЦЭМ!$A$34:$A$777,$A150,СВЦЭМ!$B$34:$B$777,T$119)+'СЕТ СН'!$I$9+СВЦЭМ!$D$10+'СЕТ СН'!$I$6-'СЕТ СН'!$I$19</f>
        <v>1666.5334739499999</v>
      </c>
      <c r="U150" s="35">
        <f>SUMIFS(СВЦЭМ!$C$34:$C$777,СВЦЭМ!$A$34:$A$777,$A150,СВЦЭМ!$B$34:$B$777,U$119)+'СЕТ СН'!$I$9+СВЦЭМ!$D$10+'СЕТ СН'!$I$6-'СЕТ СН'!$I$19</f>
        <v>1668.3385725200001</v>
      </c>
      <c r="V150" s="35">
        <f>SUMIFS(СВЦЭМ!$C$34:$C$777,СВЦЭМ!$A$34:$A$777,$A150,СВЦЭМ!$B$34:$B$777,V$119)+'СЕТ СН'!$I$9+СВЦЭМ!$D$10+'СЕТ СН'!$I$6-'СЕТ СН'!$I$19</f>
        <v>1643.3216247</v>
      </c>
      <c r="W150" s="35">
        <f>SUMIFS(СВЦЭМ!$C$34:$C$777,СВЦЭМ!$A$34:$A$777,$A150,СВЦЭМ!$B$34:$B$777,W$119)+'СЕТ СН'!$I$9+СВЦЭМ!$D$10+'СЕТ СН'!$I$6-'СЕТ СН'!$I$19</f>
        <v>1599.9069111099998</v>
      </c>
      <c r="X150" s="35">
        <f>SUMIFS(СВЦЭМ!$C$34:$C$777,СВЦЭМ!$A$34:$A$777,$A150,СВЦЭМ!$B$34:$B$777,X$119)+'СЕТ СН'!$I$9+СВЦЭМ!$D$10+'СЕТ СН'!$I$6-'СЕТ СН'!$I$19</f>
        <v>1624.0770727499998</v>
      </c>
      <c r="Y150" s="35">
        <f>SUMIFS(СВЦЭМ!$C$34:$C$777,СВЦЭМ!$A$34:$A$777,$A150,СВЦЭМ!$B$34:$B$777,Y$119)+'СЕТ СН'!$I$9+СВЦЭМ!$D$10+'СЕТ СН'!$I$6-'СЕТ СН'!$I$19</f>
        <v>1667.1682621199998</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8"/>
      <c r="W153" s="38"/>
      <c r="X153" s="38"/>
      <c r="Y153" s="38"/>
      <c r="Z153" s="38"/>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1"/>
      <c r="W154" s="31"/>
      <c r="X154" s="31"/>
      <c r="Y154" s="31"/>
    </row>
    <row r="155" spans="1:26" ht="15.75" x14ac:dyDescent="0.2">
      <c r="A155" s="115"/>
      <c r="B155" s="115"/>
      <c r="C155" s="115"/>
      <c r="D155" s="115"/>
      <c r="E155" s="115"/>
      <c r="F155" s="115"/>
      <c r="G155" s="115"/>
      <c r="H155" s="115"/>
      <c r="I155" s="115"/>
      <c r="J155" s="115"/>
      <c r="K155" s="115"/>
      <c r="L155" s="115"/>
      <c r="M155" s="115"/>
      <c r="N155" s="118">
        <f>СВЦЭМ!$D$12+'СЕТ СН'!$F$10-'СЕТ СН'!$F$20</f>
        <v>-252394.05246888823</v>
      </c>
      <c r="O155" s="119"/>
      <c r="P155" s="118">
        <f>СВЦЭМ!$D$12+'СЕТ СН'!$F$10-'СЕТ СН'!$G$20</f>
        <v>-608118.51246888831</v>
      </c>
      <c r="Q155" s="119"/>
      <c r="R155" s="118">
        <f>СВЦЭМ!$D$12+'СЕТ СН'!$F$10-'СЕТ СН'!$H$20</f>
        <v>-963842.97246888827</v>
      </c>
      <c r="S155" s="119"/>
      <c r="T155" s="118">
        <f>СВЦЭМ!$D$12+'СЕТ СН'!$F$10-'СЕТ СН'!$I$20</f>
        <v>-1000853.4824688883</v>
      </c>
      <c r="U155" s="119"/>
      <c r="V155" s="39"/>
      <c r="W155" s="39"/>
      <c r="X155" s="39"/>
      <c r="Y155" s="39"/>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1543764.35</v>
      </c>
      <c r="O159" s="133"/>
      <c r="P159" s="133">
        <f>'СЕТ СН'!$G$7</f>
        <v>1250321.42</v>
      </c>
      <c r="Q159" s="133"/>
      <c r="R159" s="133">
        <f>'СЕТ СН'!$H$7</f>
        <v>1465381.6</v>
      </c>
      <c r="S159" s="133"/>
      <c r="T159" s="133">
        <f>'СЕТ СН'!$I$7</f>
        <v>1213775.78</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H151" zoomScale="80" zoomScaleNormal="80" zoomScaleSheetLayoutView="80" workbookViewId="0">
      <selection activeCell="B156" sqref="B156:Y186"/>
    </sheetView>
  </sheetViews>
  <sheetFormatPr defaultRowHeight="15" x14ac:dyDescent="0.25"/>
  <cols>
    <col min="1" max="1" width="9.75" style="48" customWidth="1"/>
    <col min="2" max="25" width="10" style="48" customWidth="1"/>
    <col min="26" max="26" width="9" style="41"/>
    <col min="27" max="27" width="11.25" style="41" customWidth="1"/>
    <col min="28" max="16384" width="9" style="4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мае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01.05.2017</v>
      </c>
      <c r="B12" s="35">
        <f>SUMIFS(СВЦЭМ!$D$34:$D$777,СВЦЭМ!$A$34:$A$777,$A12,СВЦЭМ!$B$34:$B$777,B$11)+'СЕТ СН'!$F$11+СВЦЭМ!$D$10+'СЕТ СН'!$F$5-'СЕТ СН'!$F$21</f>
        <v>4089.7136684200004</v>
      </c>
      <c r="C12" s="35">
        <f>SUMIFS(СВЦЭМ!$D$34:$D$777,СВЦЭМ!$A$34:$A$777,$A12,СВЦЭМ!$B$34:$B$777,C$11)+'СЕТ СН'!$F$11+СВЦЭМ!$D$10+'СЕТ СН'!$F$5-'СЕТ СН'!$F$21</f>
        <v>4092.6709814799997</v>
      </c>
      <c r="D12" s="35">
        <f>SUMIFS(СВЦЭМ!$D$34:$D$777,СВЦЭМ!$A$34:$A$777,$A12,СВЦЭМ!$B$34:$B$777,D$11)+'СЕТ СН'!$F$11+СВЦЭМ!$D$10+'СЕТ СН'!$F$5-'СЕТ СН'!$F$21</f>
        <v>4221.6093097600005</v>
      </c>
      <c r="E12" s="35">
        <f>SUMIFS(СВЦЭМ!$D$34:$D$777,СВЦЭМ!$A$34:$A$777,$A12,СВЦЭМ!$B$34:$B$777,E$11)+'СЕТ СН'!$F$11+СВЦЭМ!$D$10+'СЕТ СН'!$F$5-'СЕТ СН'!$F$21</f>
        <v>4235.32352524</v>
      </c>
      <c r="F12" s="35">
        <f>SUMIFS(СВЦЭМ!$D$34:$D$777,СВЦЭМ!$A$34:$A$777,$A12,СВЦЭМ!$B$34:$B$777,F$11)+'СЕТ СН'!$F$11+СВЦЭМ!$D$10+'СЕТ СН'!$F$5-'СЕТ СН'!$F$21</f>
        <v>4239.5099638499996</v>
      </c>
      <c r="G12" s="35">
        <f>SUMIFS(СВЦЭМ!$D$34:$D$777,СВЦЭМ!$A$34:$A$777,$A12,СВЦЭМ!$B$34:$B$777,G$11)+'СЕТ СН'!$F$11+СВЦЭМ!$D$10+'СЕТ СН'!$F$5-'СЕТ СН'!$F$21</f>
        <v>4232.8191960300001</v>
      </c>
      <c r="H12" s="35">
        <f>SUMIFS(СВЦЭМ!$D$34:$D$777,СВЦЭМ!$A$34:$A$777,$A12,СВЦЭМ!$B$34:$B$777,H$11)+'СЕТ СН'!$F$11+СВЦЭМ!$D$10+'СЕТ СН'!$F$5-'СЕТ СН'!$F$21</f>
        <v>4209.4913930100001</v>
      </c>
      <c r="I12" s="35">
        <f>SUMIFS(СВЦЭМ!$D$34:$D$777,СВЦЭМ!$A$34:$A$777,$A12,СВЦЭМ!$B$34:$B$777,I$11)+'СЕТ СН'!$F$11+СВЦЭМ!$D$10+'СЕТ СН'!$F$5-'СЕТ СН'!$F$21</f>
        <v>4088.9958499499999</v>
      </c>
      <c r="J12" s="35">
        <f>SUMIFS(СВЦЭМ!$D$34:$D$777,СВЦЭМ!$A$34:$A$777,$A12,СВЦЭМ!$B$34:$B$777,J$11)+'СЕТ СН'!$F$11+СВЦЭМ!$D$10+'СЕТ СН'!$F$5-'СЕТ СН'!$F$21</f>
        <v>3967.7695597500006</v>
      </c>
      <c r="K12" s="35">
        <f>SUMIFS(СВЦЭМ!$D$34:$D$777,СВЦЭМ!$A$34:$A$777,$A12,СВЦЭМ!$B$34:$B$777,K$11)+'СЕТ СН'!$F$11+СВЦЭМ!$D$10+'СЕТ СН'!$F$5-'СЕТ СН'!$F$21</f>
        <v>3894.5298825700002</v>
      </c>
      <c r="L12" s="35">
        <f>SUMIFS(СВЦЭМ!$D$34:$D$777,СВЦЭМ!$A$34:$A$777,$A12,СВЦЭМ!$B$34:$B$777,L$11)+'СЕТ СН'!$F$11+СВЦЭМ!$D$10+'СЕТ СН'!$F$5-'СЕТ СН'!$F$21</f>
        <v>3853.1527100800004</v>
      </c>
      <c r="M12" s="35">
        <f>SUMIFS(СВЦЭМ!$D$34:$D$777,СВЦЭМ!$A$34:$A$777,$A12,СВЦЭМ!$B$34:$B$777,M$11)+'СЕТ СН'!$F$11+СВЦЭМ!$D$10+'СЕТ СН'!$F$5-'СЕТ СН'!$F$21</f>
        <v>3848.8559590900004</v>
      </c>
      <c r="N12" s="35">
        <f>SUMIFS(СВЦЭМ!$D$34:$D$777,СВЦЭМ!$A$34:$A$777,$A12,СВЦЭМ!$B$34:$B$777,N$11)+'СЕТ СН'!$F$11+СВЦЭМ!$D$10+'СЕТ СН'!$F$5-'СЕТ СН'!$F$21</f>
        <v>3840.9967063300001</v>
      </c>
      <c r="O12" s="35">
        <f>SUMIFS(СВЦЭМ!$D$34:$D$777,СВЦЭМ!$A$34:$A$777,$A12,СВЦЭМ!$B$34:$B$777,O$11)+'СЕТ СН'!$F$11+СВЦЭМ!$D$10+'СЕТ СН'!$F$5-'СЕТ СН'!$F$21</f>
        <v>3835.6697995000004</v>
      </c>
      <c r="P12" s="35">
        <f>SUMIFS(СВЦЭМ!$D$34:$D$777,СВЦЭМ!$A$34:$A$777,$A12,СВЦЭМ!$B$34:$B$777,P$11)+'СЕТ СН'!$F$11+СВЦЭМ!$D$10+'СЕТ СН'!$F$5-'СЕТ СН'!$F$21</f>
        <v>3833.8799190299997</v>
      </c>
      <c r="Q12" s="35">
        <f>SUMIFS(СВЦЭМ!$D$34:$D$777,СВЦЭМ!$A$34:$A$777,$A12,СВЦЭМ!$B$34:$B$777,Q$11)+'СЕТ СН'!$F$11+СВЦЭМ!$D$10+'СЕТ СН'!$F$5-'СЕТ СН'!$F$21</f>
        <v>3833.0406593900007</v>
      </c>
      <c r="R12" s="35">
        <f>SUMIFS(СВЦЭМ!$D$34:$D$777,СВЦЭМ!$A$34:$A$777,$A12,СВЦЭМ!$B$34:$B$777,R$11)+'СЕТ СН'!$F$11+СВЦЭМ!$D$10+'СЕТ СН'!$F$5-'СЕТ СН'!$F$21</f>
        <v>3831.2557319200005</v>
      </c>
      <c r="S12" s="35">
        <f>SUMIFS(СВЦЭМ!$D$34:$D$777,СВЦЭМ!$A$34:$A$777,$A12,СВЦЭМ!$B$34:$B$777,S$11)+'СЕТ СН'!$F$11+СВЦЭМ!$D$10+'СЕТ СН'!$F$5-'СЕТ СН'!$F$21</f>
        <v>3832.3264567599999</v>
      </c>
      <c r="T12" s="35">
        <f>SUMIFS(СВЦЭМ!$D$34:$D$777,СВЦЭМ!$A$34:$A$777,$A12,СВЦЭМ!$B$34:$B$777,T$11)+'СЕТ СН'!$F$11+СВЦЭМ!$D$10+'СЕТ СН'!$F$5-'СЕТ СН'!$F$21</f>
        <v>3824.7267972700001</v>
      </c>
      <c r="U12" s="35">
        <f>SUMIFS(СВЦЭМ!$D$34:$D$777,СВЦЭМ!$A$34:$A$777,$A12,СВЦЭМ!$B$34:$B$777,U$11)+'СЕТ СН'!$F$11+СВЦЭМ!$D$10+'СЕТ СН'!$F$5-'СЕТ СН'!$F$21</f>
        <v>3816.4983645000002</v>
      </c>
      <c r="V12" s="35">
        <f>SUMIFS(СВЦЭМ!$D$34:$D$777,СВЦЭМ!$A$34:$A$777,$A12,СВЦЭМ!$B$34:$B$777,V$11)+'СЕТ СН'!$F$11+СВЦЭМ!$D$10+'СЕТ СН'!$F$5-'СЕТ СН'!$F$21</f>
        <v>3808.64146291</v>
      </c>
      <c r="W12" s="35">
        <f>SUMIFS(СВЦЭМ!$D$34:$D$777,СВЦЭМ!$A$34:$A$777,$A12,СВЦЭМ!$B$34:$B$777,W$11)+'СЕТ СН'!$F$11+СВЦЭМ!$D$10+'СЕТ СН'!$F$5-'СЕТ СН'!$F$21</f>
        <v>3853.9038877900002</v>
      </c>
      <c r="X12" s="35">
        <f>SUMIFS(СВЦЭМ!$D$34:$D$777,СВЦЭМ!$A$34:$A$777,$A12,СВЦЭМ!$B$34:$B$777,X$11)+'СЕТ СН'!$F$11+СВЦЭМ!$D$10+'СЕТ СН'!$F$5-'СЕТ СН'!$F$21</f>
        <v>3953.2053195500002</v>
      </c>
      <c r="Y12" s="35">
        <f>SUMIFS(СВЦЭМ!$D$34:$D$777,СВЦЭМ!$A$34:$A$777,$A12,СВЦЭМ!$B$34:$B$777,Y$11)+'СЕТ СН'!$F$11+СВЦЭМ!$D$10+'СЕТ СН'!$F$5-'СЕТ СН'!$F$21</f>
        <v>4012.6933368500004</v>
      </c>
      <c r="AA12" s="44"/>
    </row>
    <row r="13" spans="1:27" ht="15.75" x14ac:dyDescent="0.2">
      <c r="A13" s="34">
        <f>A12+1</f>
        <v>42857</v>
      </c>
      <c r="B13" s="35">
        <f>SUMIFS(СВЦЭМ!$D$34:$D$777,СВЦЭМ!$A$34:$A$777,$A13,СВЦЭМ!$B$34:$B$777,B$11)+'СЕТ СН'!$F$11+СВЦЭМ!$D$10+'СЕТ СН'!$F$5-'СЕТ СН'!$F$21</f>
        <v>4031.1172383700005</v>
      </c>
      <c r="C13" s="35">
        <f>SUMIFS(СВЦЭМ!$D$34:$D$777,СВЦЭМ!$A$34:$A$777,$A13,СВЦЭМ!$B$34:$B$777,C$11)+'СЕТ СН'!$F$11+СВЦЭМ!$D$10+'СЕТ СН'!$F$5-'СЕТ СН'!$F$21</f>
        <v>4046.9602786000005</v>
      </c>
      <c r="D13" s="35">
        <f>SUMIFS(СВЦЭМ!$D$34:$D$777,СВЦЭМ!$A$34:$A$777,$A13,СВЦЭМ!$B$34:$B$777,D$11)+'СЕТ СН'!$F$11+СВЦЭМ!$D$10+'СЕТ СН'!$F$5-'СЕТ СН'!$F$21</f>
        <v>4179.1619903400006</v>
      </c>
      <c r="E13" s="35">
        <f>SUMIFS(СВЦЭМ!$D$34:$D$777,СВЦЭМ!$A$34:$A$777,$A13,СВЦЭМ!$B$34:$B$777,E$11)+'СЕТ СН'!$F$11+СВЦЭМ!$D$10+'СЕТ СН'!$F$5-'СЕТ СН'!$F$21</f>
        <v>4192.7094153899998</v>
      </c>
      <c r="F13" s="35">
        <f>SUMIFS(СВЦЭМ!$D$34:$D$777,СВЦЭМ!$A$34:$A$777,$A13,СВЦЭМ!$B$34:$B$777,F$11)+'СЕТ СН'!$F$11+СВЦЭМ!$D$10+'СЕТ СН'!$F$5-'СЕТ СН'!$F$21</f>
        <v>4192.7471489400004</v>
      </c>
      <c r="G13" s="35">
        <f>SUMIFS(СВЦЭМ!$D$34:$D$777,СВЦЭМ!$A$34:$A$777,$A13,СВЦЭМ!$B$34:$B$777,G$11)+'СЕТ СН'!$F$11+СВЦЭМ!$D$10+'СЕТ СН'!$F$5-'СЕТ СН'!$F$21</f>
        <v>4181.5742582800003</v>
      </c>
      <c r="H13" s="35">
        <f>SUMIFS(СВЦЭМ!$D$34:$D$777,СВЦЭМ!$A$34:$A$777,$A13,СВЦЭМ!$B$34:$B$777,H$11)+'СЕТ СН'!$F$11+СВЦЭМ!$D$10+'СЕТ СН'!$F$5-'СЕТ СН'!$F$21</f>
        <v>4144.0655559200004</v>
      </c>
      <c r="I13" s="35">
        <f>SUMIFS(СВЦЭМ!$D$34:$D$777,СВЦЭМ!$A$34:$A$777,$A13,СВЦЭМ!$B$34:$B$777,I$11)+'СЕТ СН'!$F$11+СВЦЭМ!$D$10+'СЕТ СН'!$F$5-'СЕТ СН'!$F$21</f>
        <v>4000.1369881099999</v>
      </c>
      <c r="J13" s="35">
        <f>SUMIFS(СВЦЭМ!$D$34:$D$777,СВЦЭМ!$A$34:$A$777,$A13,СВЦЭМ!$B$34:$B$777,J$11)+'СЕТ СН'!$F$11+СВЦЭМ!$D$10+'СЕТ СН'!$F$5-'СЕТ СН'!$F$21</f>
        <v>3953.6977945899998</v>
      </c>
      <c r="K13" s="35">
        <f>SUMIFS(СВЦЭМ!$D$34:$D$777,СВЦЭМ!$A$34:$A$777,$A13,СВЦЭМ!$B$34:$B$777,K$11)+'СЕТ СН'!$F$11+СВЦЭМ!$D$10+'СЕТ СН'!$F$5-'СЕТ СН'!$F$21</f>
        <v>3900.2577760900003</v>
      </c>
      <c r="L13" s="35">
        <f>SUMIFS(СВЦЭМ!$D$34:$D$777,СВЦЭМ!$A$34:$A$777,$A13,СВЦЭМ!$B$34:$B$777,L$11)+'СЕТ СН'!$F$11+СВЦЭМ!$D$10+'СЕТ СН'!$F$5-'СЕТ СН'!$F$21</f>
        <v>3840.9079422300001</v>
      </c>
      <c r="M13" s="35">
        <f>SUMIFS(СВЦЭМ!$D$34:$D$777,СВЦЭМ!$A$34:$A$777,$A13,СВЦЭМ!$B$34:$B$777,M$11)+'СЕТ СН'!$F$11+СВЦЭМ!$D$10+'СЕТ СН'!$F$5-'СЕТ СН'!$F$21</f>
        <v>3848.6481905000001</v>
      </c>
      <c r="N13" s="35">
        <f>SUMIFS(СВЦЭМ!$D$34:$D$777,СВЦЭМ!$A$34:$A$777,$A13,СВЦЭМ!$B$34:$B$777,N$11)+'СЕТ СН'!$F$11+СВЦЭМ!$D$10+'СЕТ СН'!$F$5-'СЕТ СН'!$F$21</f>
        <v>3848.7857462700003</v>
      </c>
      <c r="O13" s="35">
        <f>SUMIFS(СВЦЭМ!$D$34:$D$777,СВЦЭМ!$A$34:$A$777,$A13,СВЦЭМ!$B$34:$B$777,O$11)+'СЕТ СН'!$F$11+СВЦЭМ!$D$10+'СЕТ СН'!$F$5-'СЕТ СН'!$F$21</f>
        <v>3849.5451231300003</v>
      </c>
      <c r="P13" s="35">
        <f>SUMIFS(СВЦЭМ!$D$34:$D$777,СВЦЭМ!$A$34:$A$777,$A13,СВЦЭМ!$B$34:$B$777,P$11)+'СЕТ СН'!$F$11+СВЦЭМ!$D$10+'СЕТ СН'!$F$5-'СЕТ СН'!$F$21</f>
        <v>3853.7975072300005</v>
      </c>
      <c r="Q13" s="35">
        <f>SUMIFS(СВЦЭМ!$D$34:$D$777,СВЦЭМ!$A$34:$A$777,$A13,СВЦЭМ!$B$34:$B$777,Q$11)+'СЕТ СН'!$F$11+СВЦЭМ!$D$10+'СЕТ СН'!$F$5-'СЕТ СН'!$F$21</f>
        <v>3854.9636507699997</v>
      </c>
      <c r="R13" s="35">
        <f>SUMIFS(СВЦЭМ!$D$34:$D$777,СВЦЭМ!$A$34:$A$777,$A13,СВЦЭМ!$B$34:$B$777,R$11)+'СЕТ СН'!$F$11+СВЦЭМ!$D$10+'СЕТ СН'!$F$5-'СЕТ СН'!$F$21</f>
        <v>3852.0284928500005</v>
      </c>
      <c r="S13" s="35">
        <f>SUMIFS(СВЦЭМ!$D$34:$D$777,СВЦЭМ!$A$34:$A$777,$A13,СВЦЭМ!$B$34:$B$777,S$11)+'СЕТ СН'!$F$11+СВЦЭМ!$D$10+'СЕТ СН'!$F$5-'СЕТ СН'!$F$21</f>
        <v>3861.1429315100004</v>
      </c>
      <c r="T13" s="35">
        <f>SUMIFS(СВЦЭМ!$D$34:$D$777,СВЦЭМ!$A$34:$A$777,$A13,СВЦЭМ!$B$34:$B$777,T$11)+'СЕТ СН'!$F$11+СВЦЭМ!$D$10+'СЕТ СН'!$F$5-'СЕТ СН'!$F$21</f>
        <v>3859.4026068700005</v>
      </c>
      <c r="U13" s="35">
        <f>SUMIFS(СВЦЭМ!$D$34:$D$777,СВЦЭМ!$A$34:$A$777,$A13,СВЦЭМ!$B$34:$B$777,U$11)+'СЕТ СН'!$F$11+СВЦЭМ!$D$10+'СЕТ СН'!$F$5-'СЕТ СН'!$F$21</f>
        <v>3851.8104262200004</v>
      </c>
      <c r="V13" s="35">
        <f>SUMIFS(СВЦЭМ!$D$34:$D$777,СВЦЭМ!$A$34:$A$777,$A13,СВЦЭМ!$B$34:$B$777,V$11)+'СЕТ СН'!$F$11+СВЦЭМ!$D$10+'СЕТ СН'!$F$5-'СЕТ СН'!$F$21</f>
        <v>3830.4123885099998</v>
      </c>
      <c r="W13" s="35">
        <f>SUMIFS(СВЦЭМ!$D$34:$D$777,СВЦЭМ!$A$34:$A$777,$A13,СВЦЭМ!$B$34:$B$777,W$11)+'СЕТ СН'!$F$11+СВЦЭМ!$D$10+'СЕТ СН'!$F$5-'СЕТ СН'!$F$21</f>
        <v>3886.1560020500001</v>
      </c>
      <c r="X13" s="35">
        <f>SUMIFS(СВЦЭМ!$D$34:$D$777,СВЦЭМ!$A$34:$A$777,$A13,СВЦЭМ!$B$34:$B$777,X$11)+'СЕТ СН'!$F$11+СВЦЭМ!$D$10+'СЕТ СН'!$F$5-'СЕТ СН'!$F$21</f>
        <v>3920.1698992800002</v>
      </c>
      <c r="Y13" s="35">
        <f>SUMIFS(СВЦЭМ!$D$34:$D$777,СВЦЭМ!$A$34:$A$777,$A13,СВЦЭМ!$B$34:$B$777,Y$11)+'СЕТ СН'!$F$11+СВЦЭМ!$D$10+'СЕТ СН'!$F$5-'СЕТ СН'!$F$21</f>
        <v>4013.5967206800005</v>
      </c>
    </row>
    <row r="14" spans="1:27" ht="15.75" x14ac:dyDescent="0.2">
      <c r="A14" s="34">
        <f t="shared" ref="A14:A42" si="0">A13+1</f>
        <v>42858</v>
      </c>
      <c r="B14" s="35">
        <f>SUMIFS(СВЦЭМ!$D$34:$D$777,СВЦЭМ!$A$34:$A$777,$A14,СВЦЭМ!$B$34:$B$777,B$11)+'СЕТ СН'!$F$11+СВЦЭМ!$D$10+'СЕТ СН'!$F$5-'СЕТ СН'!$F$21</f>
        <v>4103.3129122099999</v>
      </c>
      <c r="C14" s="35">
        <f>SUMIFS(СВЦЭМ!$D$34:$D$777,СВЦЭМ!$A$34:$A$777,$A14,СВЦЭМ!$B$34:$B$777,C$11)+'СЕТ СН'!$F$11+СВЦЭМ!$D$10+'СЕТ СН'!$F$5-'СЕТ СН'!$F$21</f>
        <v>4108.4839101500002</v>
      </c>
      <c r="D14" s="35">
        <f>SUMIFS(СВЦЭМ!$D$34:$D$777,СВЦЭМ!$A$34:$A$777,$A14,СВЦЭМ!$B$34:$B$777,D$11)+'СЕТ СН'!$F$11+СВЦЭМ!$D$10+'СЕТ СН'!$F$5-'СЕТ СН'!$F$21</f>
        <v>4195.6685397700003</v>
      </c>
      <c r="E14" s="35">
        <f>SUMIFS(СВЦЭМ!$D$34:$D$777,СВЦЭМ!$A$34:$A$777,$A14,СВЦЭМ!$B$34:$B$777,E$11)+'СЕТ СН'!$F$11+СВЦЭМ!$D$10+'СЕТ СН'!$F$5-'СЕТ СН'!$F$21</f>
        <v>4202.6992173300005</v>
      </c>
      <c r="F14" s="35">
        <f>SUMIFS(СВЦЭМ!$D$34:$D$777,СВЦЭМ!$A$34:$A$777,$A14,СВЦЭМ!$B$34:$B$777,F$11)+'СЕТ СН'!$F$11+СВЦЭМ!$D$10+'СЕТ СН'!$F$5-'СЕТ СН'!$F$21</f>
        <v>4205.3067385200002</v>
      </c>
      <c r="G14" s="35">
        <f>SUMIFS(СВЦЭМ!$D$34:$D$777,СВЦЭМ!$A$34:$A$777,$A14,СВЦЭМ!$B$34:$B$777,G$11)+'СЕТ СН'!$F$11+СВЦЭМ!$D$10+'СЕТ СН'!$F$5-'СЕТ СН'!$F$21</f>
        <v>4188.8656409200003</v>
      </c>
      <c r="H14" s="35">
        <f>SUMIFS(СВЦЭМ!$D$34:$D$777,СВЦЭМ!$A$34:$A$777,$A14,СВЦЭМ!$B$34:$B$777,H$11)+'СЕТ СН'!$F$11+СВЦЭМ!$D$10+'СЕТ СН'!$F$5-'СЕТ СН'!$F$21</f>
        <v>4179.9578087999998</v>
      </c>
      <c r="I14" s="35">
        <f>SUMIFS(СВЦЭМ!$D$34:$D$777,СВЦЭМ!$A$34:$A$777,$A14,СВЦЭМ!$B$34:$B$777,I$11)+'СЕТ СН'!$F$11+СВЦЭМ!$D$10+'СЕТ СН'!$F$5-'СЕТ СН'!$F$21</f>
        <v>4052.9789023600006</v>
      </c>
      <c r="J14" s="35">
        <f>SUMIFS(СВЦЭМ!$D$34:$D$777,СВЦЭМ!$A$34:$A$777,$A14,СВЦЭМ!$B$34:$B$777,J$11)+'СЕТ СН'!$F$11+СВЦЭМ!$D$10+'СЕТ СН'!$F$5-'СЕТ СН'!$F$21</f>
        <v>3950.1490188400003</v>
      </c>
      <c r="K14" s="35">
        <f>SUMIFS(СВЦЭМ!$D$34:$D$777,СВЦЭМ!$A$34:$A$777,$A14,СВЦЭМ!$B$34:$B$777,K$11)+'СЕТ СН'!$F$11+СВЦЭМ!$D$10+'СЕТ СН'!$F$5-'СЕТ СН'!$F$21</f>
        <v>3851.4623861</v>
      </c>
      <c r="L14" s="35">
        <f>SUMIFS(СВЦЭМ!$D$34:$D$777,СВЦЭМ!$A$34:$A$777,$A14,СВЦЭМ!$B$34:$B$777,L$11)+'СЕТ СН'!$F$11+СВЦЭМ!$D$10+'СЕТ СН'!$F$5-'СЕТ СН'!$F$21</f>
        <v>3784.2459783499999</v>
      </c>
      <c r="M14" s="35">
        <f>SUMIFS(СВЦЭМ!$D$34:$D$777,СВЦЭМ!$A$34:$A$777,$A14,СВЦЭМ!$B$34:$B$777,M$11)+'СЕТ СН'!$F$11+СВЦЭМ!$D$10+'СЕТ СН'!$F$5-'СЕТ СН'!$F$21</f>
        <v>3787.97886045</v>
      </c>
      <c r="N14" s="35">
        <f>SUMIFS(СВЦЭМ!$D$34:$D$777,СВЦЭМ!$A$34:$A$777,$A14,СВЦЭМ!$B$34:$B$777,N$11)+'СЕТ СН'!$F$11+СВЦЭМ!$D$10+'СЕТ СН'!$F$5-'СЕТ СН'!$F$21</f>
        <v>3806.0825838999999</v>
      </c>
      <c r="O14" s="35">
        <f>SUMIFS(СВЦЭМ!$D$34:$D$777,СВЦЭМ!$A$34:$A$777,$A14,СВЦЭМ!$B$34:$B$777,O$11)+'СЕТ СН'!$F$11+СВЦЭМ!$D$10+'СЕТ СН'!$F$5-'СЕТ СН'!$F$21</f>
        <v>3795.27890759</v>
      </c>
      <c r="P14" s="35">
        <f>SUMIFS(СВЦЭМ!$D$34:$D$777,СВЦЭМ!$A$34:$A$777,$A14,СВЦЭМ!$B$34:$B$777,P$11)+'СЕТ СН'!$F$11+СВЦЭМ!$D$10+'СЕТ СН'!$F$5-'СЕТ СН'!$F$21</f>
        <v>3811.7502604500005</v>
      </c>
      <c r="Q14" s="35">
        <f>SUMIFS(СВЦЭМ!$D$34:$D$777,СВЦЭМ!$A$34:$A$777,$A14,СВЦЭМ!$B$34:$B$777,Q$11)+'СЕТ СН'!$F$11+СВЦЭМ!$D$10+'СЕТ СН'!$F$5-'СЕТ СН'!$F$21</f>
        <v>3814.9696050399998</v>
      </c>
      <c r="R14" s="35">
        <f>SUMIFS(СВЦЭМ!$D$34:$D$777,СВЦЭМ!$A$34:$A$777,$A14,СВЦЭМ!$B$34:$B$777,R$11)+'СЕТ СН'!$F$11+СВЦЭМ!$D$10+'СЕТ СН'!$F$5-'СЕТ СН'!$F$21</f>
        <v>3819.2333942400001</v>
      </c>
      <c r="S14" s="35">
        <f>SUMIFS(СВЦЭМ!$D$34:$D$777,СВЦЭМ!$A$34:$A$777,$A14,СВЦЭМ!$B$34:$B$777,S$11)+'СЕТ СН'!$F$11+СВЦЭМ!$D$10+'СЕТ СН'!$F$5-'СЕТ СН'!$F$21</f>
        <v>3812.6439149899998</v>
      </c>
      <c r="T14" s="35">
        <f>SUMIFS(СВЦЭМ!$D$34:$D$777,СВЦЭМ!$A$34:$A$777,$A14,СВЦЭМ!$B$34:$B$777,T$11)+'СЕТ СН'!$F$11+СВЦЭМ!$D$10+'СЕТ СН'!$F$5-'СЕТ СН'!$F$21</f>
        <v>3791.3863251399998</v>
      </c>
      <c r="U14" s="35">
        <f>SUMIFS(СВЦЭМ!$D$34:$D$777,СВЦЭМ!$A$34:$A$777,$A14,СВЦЭМ!$B$34:$B$777,U$11)+'СЕТ СН'!$F$11+СВЦЭМ!$D$10+'СЕТ СН'!$F$5-'СЕТ СН'!$F$21</f>
        <v>3792.2393244100003</v>
      </c>
      <c r="V14" s="35">
        <f>SUMIFS(СВЦЭМ!$D$34:$D$777,СВЦЭМ!$A$34:$A$777,$A14,СВЦЭМ!$B$34:$B$777,V$11)+'СЕТ СН'!$F$11+СВЦЭМ!$D$10+'СЕТ СН'!$F$5-'СЕТ СН'!$F$21</f>
        <v>3772.92125614</v>
      </c>
      <c r="W14" s="35">
        <f>SUMIFS(СВЦЭМ!$D$34:$D$777,СВЦЭМ!$A$34:$A$777,$A14,СВЦЭМ!$B$34:$B$777,W$11)+'СЕТ СН'!$F$11+СВЦЭМ!$D$10+'СЕТ СН'!$F$5-'СЕТ СН'!$F$21</f>
        <v>3814.7583399900004</v>
      </c>
      <c r="X14" s="35">
        <f>SUMIFS(СВЦЭМ!$D$34:$D$777,СВЦЭМ!$A$34:$A$777,$A14,СВЦЭМ!$B$34:$B$777,X$11)+'СЕТ СН'!$F$11+СВЦЭМ!$D$10+'СЕТ СН'!$F$5-'СЕТ СН'!$F$21</f>
        <v>3922.9998740400006</v>
      </c>
      <c r="Y14" s="35">
        <f>SUMIFS(СВЦЭМ!$D$34:$D$777,СВЦЭМ!$A$34:$A$777,$A14,СВЦЭМ!$B$34:$B$777,Y$11)+'СЕТ СН'!$F$11+СВЦЭМ!$D$10+'СЕТ СН'!$F$5-'СЕТ СН'!$F$21</f>
        <v>4035.8665640400004</v>
      </c>
    </row>
    <row r="15" spans="1:27" ht="15.75" x14ac:dyDescent="0.2">
      <c r="A15" s="34">
        <f t="shared" si="0"/>
        <v>42859</v>
      </c>
      <c r="B15" s="35">
        <f>SUMIFS(СВЦЭМ!$D$34:$D$777,СВЦЭМ!$A$34:$A$777,$A15,СВЦЭМ!$B$34:$B$777,B$11)+'СЕТ СН'!$F$11+СВЦЭМ!$D$10+'СЕТ СН'!$F$5-'СЕТ СН'!$F$21</f>
        <v>4104.6368183699997</v>
      </c>
      <c r="C15" s="35">
        <f>SUMIFS(СВЦЭМ!$D$34:$D$777,СВЦЭМ!$A$34:$A$777,$A15,СВЦЭМ!$B$34:$B$777,C$11)+'СЕТ СН'!$F$11+СВЦЭМ!$D$10+'СЕТ СН'!$F$5-'СЕТ СН'!$F$21</f>
        <v>4099.5437129600004</v>
      </c>
      <c r="D15" s="35">
        <f>SUMIFS(СВЦЭМ!$D$34:$D$777,СВЦЭМ!$A$34:$A$777,$A15,СВЦЭМ!$B$34:$B$777,D$11)+'СЕТ СН'!$F$11+СВЦЭМ!$D$10+'СЕТ СН'!$F$5-'СЕТ СН'!$F$21</f>
        <v>4199.7638585499999</v>
      </c>
      <c r="E15" s="35">
        <f>SUMIFS(СВЦЭМ!$D$34:$D$777,СВЦЭМ!$A$34:$A$777,$A15,СВЦЭМ!$B$34:$B$777,E$11)+'СЕТ СН'!$F$11+СВЦЭМ!$D$10+'СЕТ СН'!$F$5-'СЕТ СН'!$F$21</f>
        <v>4212.0711733600001</v>
      </c>
      <c r="F15" s="35">
        <f>SUMIFS(СВЦЭМ!$D$34:$D$777,СВЦЭМ!$A$34:$A$777,$A15,СВЦЭМ!$B$34:$B$777,F$11)+'СЕТ СН'!$F$11+СВЦЭМ!$D$10+'СЕТ СН'!$F$5-'СЕТ СН'!$F$21</f>
        <v>4212.1882272599996</v>
      </c>
      <c r="G15" s="35">
        <f>SUMIFS(СВЦЭМ!$D$34:$D$777,СВЦЭМ!$A$34:$A$777,$A15,СВЦЭМ!$B$34:$B$777,G$11)+'СЕТ СН'!$F$11+СВЦЭМ!$D$10+'СЕТ СН'!$F$5-'СЕТ СН'!$F$21</f>
        <v>4217.8183096399998</v>
      </c>
      <c r="H15" s="35">
        <f>SUMIFS(СВЦЭМ!$D$34:$D$777,СВЦЭМ!$A$34:$A$777,$A15,СВЦЭМ!$B$34:$B$777,H$11)+'СЕТ СН'!$F$11+СВЦЭМ!$D$10+'СЕТ СН'!$F$5-'СЕТ СН'!$F$21</f>
        <v>4208.9601702999998</v>
      </c>
      <c r="I15" s="35">
        <f>SUMIFS(СВЦЭМ!$D$34:$D$777,СВЦЭМ!$A$34:$A$777,$A15,СВЦЭМ!$B$34:$B$777,I$11)+'СЕТ СН'!$F$11+СВЦЭМ!$D$10+'СЕТ СН'!$F$5-'СЕТ СН'!$F$21</f>
        <v>4054.3167898000002</v>
      </c>
      <c r="J15" s="35">
        <f>SUMIFS(СВЦЭМ!$D$34:$D$777,СВЦЭМ!$A$34:$A$777,$A15,СВЦЭМ!$B$34:$B$777,J$11)+'СЕТ СН'!$F$11+СВЦЭМ!$D$10+'СЕТ СН'!$F$5-'СЕТ СН'!$F$21</f>
        <v>3973.4503497799997</v>
      </c>
      <c r="K15" s="35">
        <f>SUMIFS(СВЦЭМ!$D$34:$D$777,СВЦЭМ!$A$34:$A$777,$A15,СВЦЭМ!$B$34:$B$777,K$11)+'СЕТ СН'!$F$11+СВЦЭМ!$D$10+'СЕТ СН'!$F$5-'СЕТ СН'!$F$21</f>
        <v>3880.4602798900005</v>
      </c>
      <c r="L15" s="35">
        <f>SUMIFS(СВЦЭМ!$D$34:$D$777,СВЦЭМ!$A$34:$A$777,$A15,СВЦЭМ!$B$34:$B$777,L$11)+'СЕТ СН'!$F$11+СВЦЭМ!$D$10+'СЕТ СН'!$F$5-'СЕТ СН'!$F$21</f>
        <v>3814.5931446900004</v>
      </c>
      <c r="M15" s="35">
        <f>SUMIFS(СВЦЭМ!$D$34:$D$777,СВЦЭМ!$A$34:$A$777,$A15,СВЦЭМ!$B$34:$B$777,M$11)+'СЕТ СН'!$F$11+СВЦЭМ!$D$10+'СЕТ СН'!$F$5-'СЕТ СН'!$F$21</f>
        <v>3821.0922296600002</v>
      </c>
      <c r="N15" s="35">
        <f>SUMIFS(СВЦЭМ!$D$34:$D$777,СВЦЭМ!$A$34:$A$777,$A15,СВЦЭМ!$B$34:$B$777,N$11)+'СЕТ СН'!$F$11+СВЦЭМ!$D$10+'СЕТ СН'!$F$5-'СЕТ СН'!$F$21</f>
        <v>3824.2609806099999</v>
      </c>
      <c r="O15" s="35">
        <f>SUMIFS(СВЦЭМ!$D$34:$D$777,СВЦЭМ!$A$34:$A$777,$A15,СВЦЭМ!$B$34:$B$777,O$11)+'СЕТ СН'!$F$11+СВЦЭМ!$D$10+'СЕТ СН'!$F$5-'СЕТ СН'!$F$21</f>
        <v>3822.2561713800005</v>
      </c>
      <c r="P15" s="35">
        <f>SUMIFS(СВЦЭМ!$D$34:$D$777,СВЦЭМ!$A$34:$A$777,$A15,СВЦЭМ!$B$34:$B$777,P$11)+'СЕТ СН'!$F$11+СВЦЭМ!$D$10+'СЕТ СН'!$F$5-'СЕТ СН'!$F$21</f>
        <v>3840.3481593800007</v>
      </c>
      <c r="Q15" s="35">
        <f>SUMIFS(СВЦЭМ!$D$34:$D$777,СВЦЭМ!$A$34:$A$777,$A15,СВЦЭМ!$B$34:$B$777,Q$11)+'СЕТ СН'!$F$11+СВЦЭМ!$D$10+'СЕТ СН'!$F$5-'СЕТ СН'!$F$21</f>
        <v>3844.0878636400003</v>
      </c>
      <c r="R15" s="35">
        <f>SUMIFS(СВЦЭМ!$D$34:$D$777,СВЦЭМ!$A$34:$A$777,$A15,СВЦЭМ!$B$34:$B$777,R$11)+'СЕТ СН'!$F$11+СВЦЭМ!$D$10+'СЕТ СН'!$F$5-'СЕТ СН'!$F$21</f>
        <v>3851.9022967800001</v>
      </c>
      <c r="S15" s="35">
        <f>SUMIFS(СВЦЭМ!$D$34:$D$777,СВЦЭМ!$A$34:$A$777,$A15,СВЦЭМ!$B$34:$B$777,S$11)+'СЕТ СН'!$F$11+СВЦЭМ!$D$10+'СЕТ СН'!$F$5-'СЕТ СН'!$F$21</f>
        <v>3841.2240606800005</v>
      </c>
      <c r="T15" s="35">
        <f>SUMIFS(СВЦЭМ!$D$34:$D$777,СВЦЭМ!$A$34:$A$777,$A15,СВЦЭМ!$B$34:$B$777,T$11)+'СЕТ СН'!$F$11+СВЦЭМ!$D$10+'СЕТ СН'!$F$5-'СЕТ СН'!$F$21</f>
        <v>3824.8225394900001</v>
      </c>
      <c r="U15" s="35">
        <f>SUMIFS(СВЦЭМ!$D$34:$D$777,СВЦЭМ!$A$34:$A$777,$A15,СВЦЭМ!$B$34:$B$777,U$11)+'СЕТ СН'!$F$11+СВЦЭМ!$D$10+'СЕТ СН'!$F$5-'СЕТ СН'!$F$21</f>
        <v>3827.1521116499998</v>
      </c>
      <c r="V15" s="35">
        <f>SUMIFS(СВЦЭМ!$D$34:$D$777,СВЦЭМ!$A$34:$A$777,$A15,СВЦЭМ!$B$34:$B$777,V$11)+'СЕТ СН'!$F$11+СВЦЭМ!$D$10+'СЕТ СН'!$F$5-'СЕТ СН'!$F$21</f>
        <v>3802.2139871300005</v>
      </c>
      <c r="W15" s="35">
        <f>SUMIFS(СВЦЭМ!$D$34:$D$777,СВЦЭМ!$A$34:$A$777,$A15,СВЦЭМ!$B$34:$B$777,W$11)+'СЕТ СН'!$F$11+СВЦЭМ!$D$10+'СЕТ СН'!$F$5-'СЕТ СН'!$F$21</f>
        <v>3841.5187101500005</v>
      </c>
      <c r="X15" s="35">
        <f>SUMIFS(СВЦЭМ!$D$34:$D$777,СВЦЭМ!$A$34:$A$777,$A15,СВЦЭМ!$B$34:$B$777,X$11)+'СЕТ СН'!$F$11+СВЦЭМ!$D$10+'СЕТ СН'!$F$5-'СЕТ СН'!$F$21</f>
        <v>3951.9939724300002</v>
      </c>
      <c r="Y15" s="35">
        <f>SUMIFS(СВЦЭМ!$D$34:$D$777,СВЦЭМ!$A$34:$A$777,$A15,СВЦЭМ!$B$34:$B$777,Y$11)+'СЕТ СН'!$F$11+СВЦЭМ!$D$10+'СЕТ СН'!$F$5-'СЕТ СН'!$F$21</f>
        <v>4057.3272194399997</v>
      </c>
    </row>
    <row r="16" spans="1:27" ht="15.75" x14ac:dyDescent="0.2">
      <c r="A16" s="34">
        <f t="shared" si="0"/>
        <v>42860</v>
      </c>
      <c r="B16" s="35">
        <f>SUMIFS(СВЦЭМ!$D$34:$D$777,СВЦЭМ!$A$34:$A$777,$A16,СВЦЭМ!$B$34:$B$777,B$11)+'СЕТ СН'!$F$11+СВЦЭМ!$D$10+'СЕТ СН'!$F$5-'СЕТ СН'!$F$21</f>
        <v>4057.6549358700004</v>
      </c>
      <c r="C16" s="35">
        <f>SUMIFS(СВЦЭМ!$D$34:$D$777,СВЦЭМ!$A$34:$A$777,$A16,СВЦЭМ!$B$34:$B$777,C$11)+'СЕТ СН'!$F$11+СВЦЭМ!$D$10+'СЕТ СН'!$F$5-'СЕТ СН'!$F$21</f>
        <v>4095.16007515</v>
      </c>
      <c r="D16" s="35">
        <f>SUMIFS(СВЦЭМ!$D$34:$D$777,СВЦЭМ!$A$34:$A$777,$A16,СВЦЭМ!$B$34:$B$777,D$11)+'СЕТ СН'!$F$11+СВЦЭМ!$D$10+'СЕТ СН'!$F$5-'СЕТ СН'!$F$21</f>
        <v>4180.6567216200001</v>
      </c>
      <c r="E16" s="35">
        <f>SUMIFS(СВЦЭМ!$D$34:$D$777,СВЦЭМ!$A$34:$A$777,$A16,СВЦЭМ!$B$34:$B$777,E$11)+'СЕТ СН'!$F$11+СВЦЭМ!$D$10+'СЕТ СН'!$F$5-'СЕТ СН'!$F$21</f>
        <v>4192.6229520500001</v>
      </c>
      <c r="F16" s="35">
        <f>SUMIFS(СВЦЭМ!$D$34:$D$777,СВЦЭМ!$A$34:$A$777,$A16,СВЦЭМ!$B$34:$B$777,F$11)+'СЕТ СН'!$F$11+СВЦЭМ!$D$10+'СЕТ СН'!$F$5-'СЕТ СН'!$F$21</f>
        <v>4192.6972388800004</v>
      </c>
      <c r="G16" s="35">
        <f>SUMIFS(СВЦЭМ!$D$34:$D$777,СВЦЭМ!$A$34:$A$777,$A16,СВЦЭМ!$B$34:$B$777,G$11)+'СЕТ СН'!$F$11+СВЦЭМ!$D$10+'СЕТ СН'!$F$5-'СЕТ СН'!$F$21</f>
        <v>4184.1133458300001</v>
      </c>
      <c r="H16" s="35">
        <f>SUMIFS(СВЦЭМ!$D$34:$D$777,СВЦЭМ!$A$34:$A$777,$A16,СВЦЭМ!$B$34:$B$777,H$11)+'СЕТ СН'!$F$11+СВЦЭМ!$D$10+'СЕТ СН'!$F$5-'СЕТ СН'!$F$21</f>
        <v>4125.6052021200003</v>
      </c>
      <c r="I16" s="35">
        <f>SUMIFS(СВЦЭМ!$D$34:$D$777,СВЦЭМ!$A$34:$A$777,$A16,СВЦЭМ!$B$34:$B$777,I$11)+'СЕТ СН'!$F$11+СВЦЭМ!$D$10+'СЕТ СН'!$F$5-'СЕТ СН'!$F$21</f>
        <v>3977.9112706000005</v>
      </c>
      <c r="J16" s="35">
        <f>SUMIFS(СВЦЭМ!$D$34:$D$777,СВЦЭМ!$A$34:$A$777,$A16,СВЦЭМ!$B$34:$B$777,J$11)+'СЕТ СН'!$F$11+СВЦЭМ!$D$10+'СЕТ СН'!$F$5-'СЕТ СН'!$F$21</f>
        <v>3876.9243781700006</v>
      </c>
      <c r="K16" s="35">
        <f>SUMIFS(СВЦЭМ!$D$34:$D$777,СВЦЭМ!$A$34:$A$777,$A16,СВЦЭМ!$B$34:$B$777,K$11)+'СЕТ СН'!$F$11+СВЦЭМ!$D$10+'СЕТ СН'!$F$5-'СЕТ СН'!$F$21</f>
        <v>3780.6375926000001</v>
      </c>
      <c r="L16" s="35">
        <f>SUMIFS(СВЦЭМ!$D$34:$D$777,СВЦЭМ!$A$34:$A$777,$A16,СВЦЭМ!$B$34:$B$777,L$11)+'СЕТ СН'!$F$11+СВЦЭМ!$D$10+'СЕТ СН'!$F$5-'СЕТ СН'!$F$21</f>
        <v>3727.3728133200002</v>
      </c>
      <c r="M16" s="35">
        <f>SUMIFS(СВЦЭМ!$D$34:$D$777,СВЦЭМ!$A$34:$A$777,$A16,СВЦЭМ!$B$34:$B$777,M$11)+'СЕТ СН'!$F$11+СВЦЭМ!$D$10+'СЕТ СН'!$F$5-'СЕТ СН'!$F$21</f>
        <v>3732.9398936699999</v>
      </c>
      <c r="N16" s="35">
        <f>SUMIFS(СВЦЭМ!$D$34:$D$777,СВЦЭМ!$A$34:$A$777,$A16,СВЦЭМ!$B$34:$B$777,N$11)+'СЕТ СН'!$F$11+СВЦЭМ!$D$10+'СЕТ СН'!$F$5-'СЕТ СН'!$F$21</f>
        <v>3741.8494334000006</v>
      </c>
      <c r="O16" s="35">
        <f>SUMIFS(СВЦЭМ!$D$34:$D$777,СВЦЭМ!$A$34:$A$777,$A16,СВЦЭМ!$B$34:$B$777,O$11)+'СЕТ СН'!$F$11+СВЦЭМ!$D$10+'СЕТ СН'!$F$5-'СЕТ СН'!$F$21</f>
        <v>3732.6295029000003</v>
      </c>
      <c r="P16" s="35">
        <f>SUMIFS(СВЦЭМ!$D$34:$D$777,СВЦЭМ!$A$34:$A$777,$A16,СВЦЭМ!$B$34:$B$777,P$11)+'СЕТ СН'!$F$11+СВЦЭМ!$D$10+'СЕТ СН'!$F$5-'СЕТ СН'!$F$21</f>
        <v>3748.8469264200003</v>
      </c>
      <c r="Q16" s="35">
        <f>SUMIFS(СВЦЭМ!$D$34:$D$777,СВЦЭМ!$A$34:$A$777,$A16,СВЦЭМ!$B$34:$B$777,Q$11)+'СЕТ СН'!$F$11+СВЦЭМ!$D$10+'СЕТ СН'!$F$5-'СЕТ СН'!$F$21</f>
        <v>3762.6330492200004</v>
      </c>
      <c r="R16" s="35">
        <f>SUMIFS(СВЦЭМ!$D$34:$D$777,СВЦЭМ!$A$34:$A$777,$A16,СВЦЭМ!$B$34:$B$777,R$11)+'СЕТ СН'!$F$11+СВЦЭМ!$D$10+'СЕТ СН'!$F$5-'СЕТ СН'!$F$21</f>
        <v>3771.71740658</v>
      </c>
      <c r="S16" s="35">
        <f>SUMIFS(СВЦЭМ!$D$34:$D$777,СВЦЭМ!$A$34:$A$777,$A16,СВЦЭМ!$B$34:$B$777,S$11)+'СЕТ СН'!$F$11+СВЦЭМ!$D$10+'СЕТ СН'!$F$5-'СЕТ СН'!$F$21</f>
        <v>3773.0975417700001</v>
      </c>
      <c r="T16" s="35">
        <f>SUMIFS(СВЦЭМ!$D$34:$D$777,СВЦЭМ!$A$34:$A$777,$A16,СВЦЭМ!$B$34:$B$777,T$11)+'СЕТ СН'!$F$11+СВЦЭМ!$D$10+'СЕТ СН'!$F$5-'СЕТ СН'!$F$21</f>
        <v>3758.0356478600006</v>
      </c>
      <c r="U16" s="35">
        <f>SUMIFS(СВЦЭМ!$D$34:$D$777,СВЦЭМ!$A$34:$A$777,$A16,СВЦЭМ!$B$34:$B$777,U$11)+'СЕТ СН'!$F$11+СВЦЭМ!$D$10+'СЕТ СН'!$F$5-'СЕТ СН'!$F$21</f>
        <v>3773.9709888899997</v>
      </c>
      <c r="V16" s="35">
        <f>SUMIFS(СВЦЭМ!$D$34:$D$777,СВЦЭМ!$A$34:$A$777,$A16,СВЦЭМ!$B$34:$B$777,V$11)+'СЕТ СН'!$F$11+СВЦЭМ!$D$10+'СЕТ СН'!$F$5-'СЕТ СН'!$F$21</f>
        <v>3763.6297925400004</v>
      </c>
      <c r="W16" s="35">
        <f>SUMIFS(СВЦЭМ!$D$34:$D$777,СВЦЭМ!$A$34:$A$777,$A16,СВЦЭМ!$B$34:$B$777,W$11)+'СЕТ СН'!$F$11+СВЦЭМ!$D$10+'СЕТ СН'!$F$5-'СЕТ СН'!$F$21</f>
        <v>3780.1760819600004</v>
      </c>
      <c r="X16" s="35">
        <f>SUMIFS(СВЦЭМ!$D$34:$D$777,СВЦЭМ!$A$34:$A$777,$A16,СВЦЭМ!$B$34:$B$777,X$11)+'СЕТ СН'!$F$11+СВЦЭМ!$D$10+'СЕТ СН'!$F$5-'СЕТ СН'!$F$21</f>
        <v>3856.2686184000004</v>
      </c>
      <c r="Y16" s="35">
        <f>SUMIFS(СВЦЭМ!$D$34:$D$777,СВЦЭМ!$A$34:$A$777,$A16,СВЦЭМ!$B$34:$B$777,Y$11)+'СЕТ СН'!$F$11+СВЦЭМ!$D$10+'СЕТ СН'!$F$5-'СЕТ СН'!$F$21</f>
        <v>3957.2390535499999</v>
      </c>
    </row>
    <row r="17" spans="1:25" ht="15.75" x14ac:dyDescent="0.2">
      <c r="A17" s="34">
        <f t="shared" si="0"/>
        <v>42861</v>
      </c>
      <c r="B17" s="35">
        <f>SUMIFS(СВЦЭМ!$D$34:$D$777,СВЦЭМ!$A$34:$A$777,$A17,СВЦЭМ!$B$34:$B$777,B$11)+'СЕТ СН'!$F$11+СВЦЭМ!$D$10+'СЕТ СН'!$F$5-'СЕТ СН'!$F$21</f>
        <v>4060.5512068200005</v>
      </c>
      <c r="C17" s="35">
        <f>SUMIFS(СВЦЭМ!$D$34:$D$777,СВЦЭМ!$A$34:$A$777,$A17,СВЦЭМ!$B$34:$B$777,C$11)+'СЕТ СН'!$F$11+СВЦЭМ!$D$10+'СЕТ СН'!$F$5-'СЕТ СН'!$F$21</f>
        <v>4091.6563445800002</v>
      </c>
      <c r="D17" s="35">
        <f>SUMIFS(СВЦЭМ!$D$34:$D$777,СВЦЭМ!$A$34:$A$777,$A17,СВЦЭМ!$B$34:$B$777,D$11)+'СЕТ СН'!$F$11+СВЦЭМ!$D$10+'СЕТ СН'!$F$5-'СЕТ СН'!$F$21</f>
        <v>4175.1749204300004</v>
      </c>
      <c r="E17" s="35">
        <f>SUMIFS(СВЦЭМ!$D$34:$D$777,СВЦЭМ!$A$34:$A$777,$A17,СВЦЭМ!$B$34:$B$777,E$11)+'СЕТ СН'!$F$11+СВЦЭМ!$D$10+'СЕТ СН'!$F$5-'СЕТ СН'!$F$21</f>
        <v>4179.63350077</v>
      </c>
      <c r="F17" s="35">
        <f>SUMIFS(СВЦЭМ!$D$34:$D$777,СВЦЭМ!$A$34:$A$777,$A17,СВЦЭМ!$B$34:$B$777,F$11)+'СЕТ СН'!$F$11+СВЦЭМ!$D$10+'СЕТ СН'!$F$5-'СЕТ СН'!$F$21</f>
        <v>4178.7948579700005</v>
      </c>
      <c r="G17" s="35">
        <f>SUMIFS(СВЦЭМ!$D$34:$D$777,СВЦЭМ!$A$34:$A$777,$A17,СВЦЭМ!$B$34:$B$777,G$11)+'СЕТ СН'!$F$11+СВЦЭМ!$D$10+'СЕТ СН'!$F$5-'СЕТ СН'!$F$21</f>
        <v>4171.7881860300004</v>
      </c>
      <c r="H17" s="35">
        <f>SUMIFS(СВЦЭМ!$D$34:$D$777,СВЦЭМ!$A$34:$A$777,$A17,СВЦЭМ!$B$34:$B$777,H$11)+'СЕТ СН'!$F$11+СВЦЭМ!$D$10+'СЕТ СН'!$F$5-'СЕТ СН'!$F$21</f>
        <v>4131.6606009000006</v>
      </c>
      <c r="I17" s="35">
        <f>SUMIFS(СВЦЭМ!$D$34:$D$777,СВЦЭМ!$A$34:$A$777,$A17,СВЦЭМ!$B$34:$B$777,I$11)+'СЕТ СН'!$F$11+СВЦЭМ!$D$10+'СЕТ СН'!$F$5-'СЕТ СН'!$F$21</f>
        <v>3999.9041432900003</v>
      </c>
      <c r="J17" s="35">
        <f>SUMIFS(СВЦЭМ!$D$34:$D$777,СВЦЭМ!$A$34:$A$777,$A17,СВЦЭМ!$B$34:$B$777,J$11)+'СЕТ СН'!$F$11+СВЦЭМ!$D$10+'СЕТ СН'!$F$5-'СЕТ СН'!$F$21</f>
        <v>3876.8309438800006</v>
      </c>
      <c r="K17" s="35">
        <f>SUMIFS(СВЦЭМ!$D$34:$D$777,СВЦЭМ!$A$34:$A$777,$A17,СВЦЭМ!$B$34:$B$777,K$11)+'СЕТ СН'!$F$11+СВЦЭМ!$D$10+'СЕТ СН'!$F$5-'СЕТ СН'!$F$21</f>
        <v>3786.5546616600004</v>
      </c>
      <c r="L17" s="35">
        <f>SUMIFS(СВЦЭМ!$D$34:$D$777,СВЦЭМ!$A$34:$A$777,$A17,СВЦЭМ!$B$34:$B$777,L$11)+'СЕТ СН'!$F$11+СВЦЭМ!$D$10+'СЕТ СН'!$F$5-'СЕТ СН'!$F$21</f>
        <v>3743.7303261300003</v>
      </c>
      <c r="M17" s="35">
        <f>SUMIFS(СВЦЭМ!$D$34:$D$777,СВЦЭМ!$A$34:$A$777,$A17,СВЦЭМ!$B$34:$B$777,M$11)+'СЕТ СН'!$F$11+СВЦЭМ!$D$10+'СЕТ СН'!$F$5-'СЕТ СН'!$F$21</f>
        <v>3745.0308874600005</v>
      </c>
      <c r="N17" s="35">
        <f>SUMIFS(СВЦЭМ!$D$34:$D$777,СВЦЭМ!$A$34:$A$777,$A17,СВЦЭМ!$B$34:$B$777,N$11)+'СЕТ СН'!$F$11+СВЦЭМ!$D$10+'СЕТ СН'!$F$5-'СЕТ СН'!$F$21</f>
        <v>3733.2369413900005</v>
      </c>
      <c r="O17" s="35">
        <f>SUMIFS(СВЦЭМ!$D$34:$D$777,СВЦЭМ!$A$34:$A$777,$A17,СВЦЭМ!$B$34:$B$777,O$11)+'СЕТ СН'!$F$11+СВЦЭМ!$D$10+'СЕТ СН'!$F$5-'СЕТ СН'!$F$21</f>
        <v>3734.7478951700004</v>
      </c>
      <c r="P17" s="35">
        <f>SUMIFS(СВЦЭМ!$D$34:$D$777,СВЦЭМ!$A$34:$A$777,$A17,СВЦЭМ!$B$34:$B$777,P$11)+'СЕТ СН'!$F$11+СВЦЭМ!$D$10+'СЕТ СН'!$F$5-'СЕТ СН'!$F$21</f>
        <v>3738.0324840499998</v>
      </c>
      <c r="Q17" s="35">
        <f>SUMIFS(СВЦЭМ!$D$34:$D$777,СВЦЭМ!$A$34:$A$777,$A17,СВЦЭМ!$B$34:$B$777,Q$11)+'СЕТ СН'!$F$11+СВЦЭМ!$D$10+'СЕТ СН'!$F$5-'СЕТ СН'!$F$21</f>
        <v>3737.5992118000004</v>
      </c>
      <c r="R17" s="35">
        <f>SUMIFS(СВЦЭМ!$D$34:$D$777,СВЦЭМ!$A$34:$A$777,$A17,СВЦЭМ!$B$34:$B$777,R$11)+'СЕТ СН'!$F$11+СВЦЭМ!$D$10+'СЕТ СН'!$F$5-'СЕТ СН'!$F$21</f>
        <v>3738.12923065</v>
      </c>
      <c r="S17" s="35">
        <f>SUMIFS(СВЦЭМ!$D$34:$D$777,СВЦЭМ!$A$34:$A$777,$A17,СВЦЭМ!$B$34:$B$777,S$11)+'СЕТ СН'!$F$11+СВЦЭМ!$D$10+'СЕТ СН'!$F$5-'СЕТ СН'!$F$21</f>
        <v>3733.4585000500001</v>
      </c>
      <c r="T17" s="35">
        <f>SUMIFS(СВЦЭМ!$D$34:$D$777,СВЦЭМ!$A$34:$A$777,$A17,СВЦЭМ!$B$34:$B$777,T$11)+'СЕТ СН'!$F$11+СВЦЭМ!$D$10+'СЕТ СН'!$F$5-'СЕТ СН'!$F$21</f>
        <v>3738.0049264200006</v>
      </c>
      <c r="U17" s="35">
        <f>SUMIFS(СВЦЭМ!$D$34:$D$777,СВЦЭМ!$A$34:$A$777,$A17,СВЦЭМ!$B$34:$B$777,U$11)+'СЕТ СН'!$F$11+СВЦЭМ!$D$10+'СЕТ СН'!$F$5-'СЕТ СН'!$F$21</f>
        <v>3741.1474700199997</v>
      </c>
      <c r="V17" s="35">
        <f>SUMIFS(СВЦЭМ!$D$34:$D$777,СВЦЭМ!$A$34:$A$777,$A17,СВЦЭМ!$B$34:$B$777,V$11)+'СЕТ СН'!$F$11+СВЦЭМ!$D$10+'СЕТ СН'!$F$5-'СЕТ СН'!$F$21</f>
        <v>3753.1342247000002</v>
      </c>
      <c r="W17" s="35">
        <f>SUMIFS(СВЦЭМ!$D$34:$D$777,СВЦЭМ!$A$34:$A$777,$A17,СВЦЭМ!$B$34:$B$777,W$11)+'СЕТ СН'!$F$11+СВЦЭМ!$D$10+'СЕТ СН'!$F$5-'СЕТ СН'!$F$21</f>
        <v>3803.3155192100003</v>
      </c>
      <c r="X17" s="35">
        <f>SUMIFS(СВЦЭМ!$D$34:$D$777,СВЦЭМ!$A$34:$A$777,$A17,СВЦЭМ!$B$34:$B$777,X$11)+'СЕТ СН'!$F$11+СВЦЭМ!$D$10+'СЕТ СН'!$F$5-'СЕТ СН'!$F$21</f>
        <v>3856.4691081800001</v>
      </c>
      <c r="Y17" s="35">
        <f>SUMIFS(СВЦЭМ!$D$34:$D$777,СВЦЭМ!$A$34:$A$777,$A17,СВЦЭМ!$B$34:$B$777,Y$11)+'СЕТ СН'!$F$11+СВЦЭМ!$D$10+'СЕТ СН'!$F$5-'СЕТ СН'!$F$21</f>
        <v>3949.3434529300002</v>
      </c>
    </row>
    <row r="18" spans="1:25" ht="15.75" x14ac:dyDescent="0.2">
      <c r="A18" s="34">
        <f t="shared" si="0"/>
        <v>42862</v>
      </c>
      <c r="B18" s="35">
        <f>SUMIFS(СВЦЭМ!$D$34:$D$777,СВЦЭМ!$A$34:$A$777,$A18,СВЦЭМ!$B$34:$B$777,B$11)+'СЕТ СН'!$F$11+СВЦЭМ!$D$10+'СЕТ СН'!$F$5-'СЕТ СН'!$F$21</f>
        <v>4030.4419619700002</v>
      </c>
      <c r="C18" s="35">
        <f>SUMIFS(СВЦЭМ!$D$34:$D$777,СВЦЭМ!$A$34:$A$777,$A18,СВЦЭМ!$B$34:$B$777,C$11)+'СЕТ СН'!$F$11+СВЦЭМ!$D$10+'СЕТ СН'!$F$5-'СЕТ СН'!$F$21</f>
        <v>4052.3029864999999</v>
      </c>
      <c r="D18" s="35">
        <f>SUMIFS(СВЦЭМ!$D$34:$D$777,СВЦЭМ!$A$34:$A$777,$A18,СВЦЭМ!$B$34:$B$777,D$11)+'СЕТ СН'!$F$11+СВЦЭМ!$D$10+'СЕТ СН'!$F$5-'СЕТ СН'!$F$21</f>
        <v>4155.2581981000003</v>
      </c>
      <c r="E18" s="35">
        <f>SUMIFS(СВЦЭМ!$D$34:$D$777,СВЦЭМ!$A$34:$A$777,$A18,СВЦЭМ!$B$34:$B$777,E$11)+'СЕТ СН'!$F$11+СВЦЭМ!$D$10+'СЕТ СН'!$F$5-'СЕТ СН'!$F$21</f>
        <v>4159.08763155</v>
      </c>
      <c r="F18" s="35">
        <f>SUMIFS(СВЦЭМ!$D$34:$D$777,СВЦЭМ!$A$34:$A$777,$A18,СВЦЭМ!$B$34:$B$777,F$11)+'СЕТ СН'!$F$11+СВЦЭМ!$D$10+'СЕТ СН'!$F$5-'СЕТ СН'!$F$21</f>
        <v>4150.6173256700004</v>
      </c>
      <c r="G18" s="35">
        <f>SUMIFS(СВЦЭМ!$D$34:$D$777,СВЦЭМ!$A$34:$A$777,$A18,СВЦЭМ!$B$34:$B$777,G$11)+'СЕТ СН'!$F$11+СВЦЭМ!$D$10+'СЕТ СН'!$F$5-'СЕТ СН'!$F$21</f>
        <v>4144.1525778000005</v>
      </c>
      <c r="H18" s="35">
        <f>SUMIFS(СВЦЭМ!$D$34:$D$777,СВЦЭМ!$A$34:$A$777,$A18,СВЦЭМ!$B$34:$B$777,H$11)+'СЕТ СН'!$F$11+СВЦЭМ!$D$10+'СЕТ СН'!$F$5-'СЕТ СН'!$F$21</f>
        <v>4096.6184657699996</v>
      </c>
      <c r="I18" s="35">
        <f>SUMIFS(СВЦЭМ!$D$34:$D$777,СВЦЭМ!$A$34:$A$777,$A18,СВЦЭМ!$B$34:$B$777,I$11)+'СЕТ СН'!$F$11+СВЦЭМ!$D$10+'СЕТ СН'!$F$5-'СЕТ СН'!$F$21</f>
        <v>4016.2863521899999</v>
      </c>
      <c r="J18" s="35">
        <f>SUMIFS(СВЦЭМ!$D$34:$D$777,СВЦЭМ!$A$34:$A$777,$A18,СВЦЭМ!$B$34:$B$777,J$11)+'СЕТ СН'!$F$11+СВЦЭМ!$D$10+'СЕТ СН'!$F$5-'СЕТ СН'!$F$21</f>
        <v>3905.5297138699998</v>
      </c>
      <c r="K18" s="35">
        <f>SUMIFS(СВЦЭМ!$D$34:$D$777,СВЦЭМ!$A$34:$A$777,$A18,СВЦЭМ!$B$34:$B$777,K$11)+'СЕТ СН'!$F$11+СВЦЭМ!$D$10+'СЕТ СН'!$F$5-'СЕТ СН'!$F$21</f>
        <v>3788.44870524</v>
      </c>
      <c r="L18" s="35">
        <f>SUMIFS(СВЦЭМ!$D$34:$D$777,СВЦЭМ!$A$34:$A$777,$A18,СВЦЭМ!$B$34:$B$777,L$11)+'СЕТ СН'!$F$11+СВЦЭМ!$D$10+'СЕТ СН'!$F$5-'СЕТ СН'!$F$21</f>
        <v>3742.5340424900005</v>
      </c>
      <c r="M18" s="35">
        <f>SUMIFS(СВЦЭМ!$D$34:$D$777,СВЦЭМ!$A$34:$A$777,$A18,СВЦЭМ!$B$34:$B$777,M$11)+'СЕТ СН'!$F$11+СВЦЭМ!$D$10+'СЕТ СН'!$F$5-'СЕТ СН'!$F$21</f>
        <v>3746.5361172600005</v>
      </c>
      <c r="N18" s="35">
        <f>SUMIFS(СВЦЭМ!$D$34:$D$777,СВЦЭМ!$A$34:$A$777,$A18,СВЦЭМ!$B$34:$B$777,N$11)+'СЕТ СН'!$F$11+СВЦЭМ!$D$10+'СЕТ СН'!$F$5-'СЕТ СН'!$F$21</f>
        <v>3743.9356770699997</v>
      </c>
      <c r="O18" s="35">
        <f>SUMIFS(СВЦЭМ!$D$34:$D$777,СВЦЭМ!$A$34:$A$777,$A18,СВЦЭМ!$B$34:$B$777,O$11)+'СЕТ СН'!$F$11+СВЦЭМ!$D$10+'СЕТ СН'!$F$5-'СЕТ СН'!$F$21</f>
        <v>3739.5901255200006</v>
      </c>
      <c r="P18" s="35">
        <f>SUMIFS(СВЦЭМ!$D$34:$D$777,СВЦЭМ!$A$34:$A$777,$A18,СВЦЭМ!$B$34:$B$777,P$11)+'СЕТ СН'!$F$11+СВЦЭМ!$D$10+'СЕТ СН'!$F$5-'СЕТ СН'!$F$21</f>
        <v>3753.8253708700004</v>
      </c>
      <c r="Q18" s="35">
        <f>SUMIFS(СВЦЭМ!$D$34:$D$777,СВЦЭМ!$A$34:$A$777,$A18,СВЦЭМ!$B$34:$B$777,Q$11)+'СЕТ СН'!$F$11+СВЦЭМ!$D$10+'СЕТ СН'!$F$5-'СЕТ СН'!$F$21</f>
        <v>3755.51939038</v>
      </c>
      <c r="R18" s="35">
        <f>SUMIFS(СВЦЭМ!$D$34:$D$777,СВЦЭМ!$A$34:$A$777,$A18,СВЦЭМ!$B$34:$B$777,R$11)+'СЕТ СН'!$F$11+СВЦЭМ!$D$10+'СЕТ СН'!$F$5-'СЕТ СН'!$F$21</f>
        <v>3760.8479274700003</v>
      </c>
      <c r="S18" s="35">
        <f>SUMIFS(СВЦЭМ!$D$34:$D$777,СВЦЭМ!$A$34:$A$777,$A18,СВЦЭМ!$B$34:$B$777,S$11)+'СЕТ СН'!$F$11+СВЦЭМ!$D$10+'СЕТ СН'!$F$5-'СЕТ СН'!$F$21</f>
        <v>3753.0320178800002</v>
      </c>
      <c r="T18" s="35">
        <f>SUMIFS(СВЦЭМ!$D$34:$D$777,СВЦЭМ!$A$34:$A$777,$A18,СВЦЭМ!$B$34:$B$777,T$11)+'СЕТ СН'!$F$11+СВЦЭМ!$D$10+'СЕТ СН'!$F$5-'СЕТ СН'!$F$21</f>
        <v>3737.5090762199998</v>
      </c>
      <c r="U18" s="35">
        <f>SUMIFS(СВЦЭМ!$D$34:$D$777,СВЦЭМ!$A$34:$A$777,$A18,СВЦЭМ!$B$34:$B$777,U$11)+'СЕТ СН'!$F$11+СВЦЭМ!$D$10+'СЕТ СН'!$F$5-'СЕТ СН'!$F$21</f>
        <v>3751.1689129100005</v>
      </c>
      <c r="V18" s="35">
        <f>SUMIFS(СВЦЭМ!$D$34:$D$777,СВЦЭМ!$A$34:$A$777,$A18,СВЦЭМ!$B$34:$B$777,V$11)+'СЕТ СН'!$F$11+СВЦЭМ!$D$10+'СЕТ СН'!$F$5-'СЕТ СН'!$F$21</f>
        <v>3716.2176929899997</v>
      </c>
      <c r="W18" s="35">
        <f>SUMIFS(СВЦЭМ!$D$34:$D$777,СВЦЭМ!$A$34:$A$777,$A18,СВЦЭМ!$B$34:$B$777,W$11)+'СЕТ СН'!$F$11+СВЦЭМ!$D$10+'СЕТ СН'!$F$5-'СЕТ СН'!$F$21</f>
        <v>3723.0454414699998</v>
      </c>
      <c r="X18" s="35">
        <f>SUMIFS(СВЦЭМ!$D$34:$D$777,СВЦЭМ!$A$34:$A$777,$A18,СВЦЭМ!$B$34:$B$777,X$11)+'СЕТ СН'!$F$11+СВЦЭМ!$D$10+'СЕТ СН'!$F$5-'СЕТ СН'!$F$21</f>
        <v>3818.6980481099999</v>
      </c>
      <c r="Y18" s="35">
        <f>SUMIFS(СВЦЭМ!$D$34:$D$777,СВЦЭМ!$A$34:$A$777,$A18,СВЦЭМ!$B$34:$B$777,Y$11)+'СЕТ СН'!$F$11+СВЦЭМ!$D$10+'СЕТ СН'!$F$5-'СЕТ СН'!$F$21</f>
        <v>3920.3286994</v>
      </c>
    </row>
    <row r="19" spans="1:25" ht="15.75" x14ac:dyDescent="0.2">
      <c r="A19" s="34">
        <f t="shared" si="0"/>
        <v>42863</v>
      </c>
      <c r="B19" s="35">
        <f>SUMIFS(СВЦЭМ!$D$34:$D$777,СВЦЭМ!$A$34:$A$777,$A19,СВЦЭМ!$B$34:$B$777,B$11)+'СЕТ СН'!$F$11+СВЦЭМ!$D$10+'СЕТ СН'!$F$5-'СЕТ СН'!$F$21</f>
        <v>4071.5284396500001</v>
      </c>
      <c r="C19" s="35">
        <f>SUMIFS(СВЦЭМ!$D$34:$D$777,СВЦЭМ!$A$34:$A$777,$A19,СВЦЭМ!$B$34:$B$777,C$11)+'СЕТ СН'!$F$11+СВЦЭМ!$D$10+'СЕТ СН'!$F$5-'СЕТ СН'!$F$21</f>
        <v>4077.8927081900001</v>
      </c>
      <c r="D19" s="35">
        <f>SUMIFS(СВЦЭМ!$D$34:$D$777,СВЦЭМ!$A$34:$A$777,$A19,СВЦЭМ!$B$34:$B$777,D$11)+'СЕТ СН'!$F$11+СВЦЭМ!$D$10+'СЕТ СН'!$F$5-'СЕТ СН'!$F$21</f>
        <v>4152.2400152</v>
      </c>
      <c r="E19" s="35">
        <f>SUMIFS(СВЦЭМ!$D$34:$D$777,СВЦЭМ!$A$34:$A$777,$A19,СВЦЭМ!$B$34:$B$777,E$11)+'СЕТ СН'!$F$11+СВЦЭМ!$D$10+'СЕТ СН'!$F$5-'СЕТ СН'!$F$21</f>
        <v>4177.5694832099998</v>
      </c>
      <c r="F19" s="35">
        <f>SUMIFS(СВЦЭМ!$D$34:$D$777,СВЦЭМ!$A$34:$A$777,$A19,СВЦЭМ!$B$34:$B$777,F$11)+'СЕТ СН'!$F$11+СВЦЭМ!$D$10+'СЕТ СН'!$F$5-'СЕТ СН'!$F$21</f>
        <v>4182.5265969100001</v>
      </c>
      <c r="G19" s="35">
        <f>SUMIFS(СВЦЭМ!$D$34:$D$777,СВЦЭМ!$A$34:$A$777,$A19,СВЦЭМ!$B$34:$B$777,G$11)+'СЕТ СН'!$F$11+СВЦЭМ!$D$10+'СЕТ СН'!$F$5-'СЕТ СН'!$F$21</f>
        <v>4186.1467052500002</v>
      </c>
      <c r="H19" s="35">
        <f>SUMIFS(СВЦЭМ!$D$34:$D$777,СВЦЭМ!$A$34:$A$777,$A19,СВЦЭМ!$B$34:$B$777,H$11)+'СЕТ СН'!$F$11+СВЦЭМ!$D$10+'СЕТ СН'!$F$5-'СЕТ СН'!$F$21</f>
        <v>4193.8765390300005</v>
      </c>
      <c r="I19" s="35">
        <f>SUMIFS(СВЦЭМ!$D$34:$D$777,СВЦЭМ!$A$34:$A$777,$A19,СВЦЭМ!$B$34:$B$777,I$11)+'СЕТ СН'!$F$11+СВЦЭМ!$D$10+'СЕТ СН'!$F$5-'СЕТ СН'!$F$21</f>
        <v>4096.9146773600005</v>
      </c>
      <c r="J19" s="35">
        <f>SUMIFS(СВЦЭМ!$D$34:$D$777,СВЦЭМ!$A$34:$A$777,$A19,СВЦЭМ!$B$34:$B$777,J$11)+'СЕТ СН'!$F$11+СВЦЭМ!$D$10+'СЕТ СН'!$F$5-'СЕТ СН'!$F$21</f>
        <v>3974.8652918099997</v>
      </c>
      <c r="K19" s="35">
        <f>SUMIFS(СВЦЭМ!$D$34:$D$777,СВЦЭМ!$A$34:$A$777,$A19,СВЦЭМ!$B$34:$B$777,K$11)+'СЕТ СН'!$F$11+СВЦЭМ!$D$10+'СЕТ СН'!$F$5-'СЕТ СН'!$F$21</f>
        <v>3851.7490107700005</v>
      </c>
      <c r="L19" s="35">
        <f>SUMIFS(СВЦЭМ!$D$34:$D$777,СВЦЭМ!$A$34:$A$777,$A19,СВЦЭМ!$B$34:$B$777,L$11)+'СЕТ СН'!$F$11+СВЦЭМ!$D$10+'СЕТ СН'!$F$5-'СЕТ СН'!$F$21</f>
        <v>3782.8443344400002</v>
      </c>
      <c r="M19" s="35">
        <f>SUMIFS(СВЦЭМ!$D$34:$D$777,СВЦЭМ!$A$34:$A$777,$A19,СВЦЭМ!$B$34:$B$777,M$11)+'СЕТ СН'!$F$11+СВЦЭМ!$D$10+'СЕТ СН'!$F$5-'СЕТ СН'!$F$21</f>
        <v>3786.7619814299997</v>
      </c>
      <c r="N19" s="35">
        <f>SUMIFS(СВЦЭМ!$D$34:$D$777,СВЦЭМ!$A$34:$A$777,$A19,СВЦЭМ!$B$34:$B$777,N$11)+'СЕТ СН'!$F$11+СВЦЭМ!$D$10+'СЕТ СН'!$F$5-'СЕТ СН'!$F$21</f>
        <v>3795.4013034899999</v>
      </c>
      <c r="O19" s="35">
        <f>SUMIFS(СВЦЭМ!$D$34:$D$777,СВЦЭМ!$A$34:$A$777,$A19,СВЦЭМ!$B$34:$B$777,O$11)+'СЕТ СН'!$F$11+СВЦЭМ!$D$10+'СЕТ СН'!$F$5-'СЕТ СН'!$F$21</f>
        <v>3799.7528194200004</v>
      </c>
      <c r="P19" s="35">
        <f>SUMIFS(СВЦЭМ!$D$34:$D$777,СВЦЭМ!$A$34:$A$777,$A19,СВЦЭМ!$B$34:$B$777,P$11)+'СЕТ СН'!$F$11+СВЦЭМ!$D$10+'СЕТ СН'!$F$5-'СЕТ СН'!$F$21</f>
        <v>3802.8971705499998</v>
      </c>
      <c r="Q19" s="35">
        <f>SUMIFS(СВЦЭМ!$D$34:$D$777,СВЦЭМ!$A$34:$A$777,$A19,СВЦЭМ!$B$34:$B$777,Q$11)+'СЕТ СН'!$F$11+СВЦЭМ!$D$10+'СЕТ СН'!$F$5-'СЕТ СН'!$F$21</f>
        <v>3802.5157138599998</v>
      </c>
      <c r="R19" s="35">
        <f>SUMIFS(СВЦЭМ!$D$34:$D$777,СВЦЭМ!$A$34:$A$777,$A19,СВЦЭМ!$B$34:$B$777,R$11)+'СЕТ СН'!$F$11+СВЦЭМ!$D$10+'СЕТ СН'!$F$5-'СЕТ СН'!$F$21</f>
        <v>3800.7976426100004</v>
      </c>
      <c r="S19" s="35">
        <f>SUMIFS(СВЦЭМ!$D$34:$D$777,СВЦЭМ!$A$34:$A$777,$A19,СВЦЭМ!$B$34:$B$777,S$11)+'СЕТ СН'!$F$11+СВЦЭМ!$D$10+'СЕТ СН'!$F$5-'СЕТ СН'!$F$21</f>
        <v>3802.22164892</v>
      </c>
      <c r="T19" s="35">
        <f>SUMIFS(СВЦЭМ!$D$34:$D$777,СВЦЭМ!$A$34:$A$777,$A19,СВЦЭМ!$B$34:$B$777,T$11)+'СЕТ СН'!$F$11+СВЦЭМ!$D$10+'СЕТ СН'!$F$5-'СЕТ СН'!$F$21</f>
        <v>3787.3279641400004</v>
      </c>
      <c r="U19" s="35">
        <f>SUMIFS(СВЦЭМ!$D$34:$D$777,СВЦЭМ!$A$34:$A$777,$A19,СВЦЭМ!$B$34:$B$777,U$11)+'СЕТ СН'!$F$11+СВЦЭМ!$D$10+'СЕТ СН'!$F$5-'СЕТ СН'!$F$21</f>
        <v>3783.18246611</v>
      </c>
      <c r="V19" s="35">
        <f>SUMIFS(СВЦЭМ!$D$34:$D$777,СВЦЭМ!$A$34:$A$777,$A19,СВЦЭМ!$B$34:$B$777,V$11)+'СЕТ СН'!$F$11+СВЦЭМ!$D$10+'СЕТ СН'!$F$5-'СЕТ СН'!$F$21</f>
        <v>3766.9198215400002</v>
      </c>
      <c r="W19" s="35">
        <f>SUMIFS(СВЦЭМ!$D$34:$D$777,СВЦЭМ!$A$34:$A$777,$A19,СВЦЭМ!$B$34:$B$777,W$11)+'СЕТ СН'!$F$11+СВЦЭМ!$D$10+'СЕТ СН'!$F$5-'СЕТ СН'!$F$21</f>
        <v>3804.3841517399997</v>
      </c>
      <c r="X19" s="35">
        <f>SUMIFS(СВЦЭМ!$D$34:$D$777,СВЦЭМ!$A$34:$A$777,$A19,СВЦЭМ!$B$34:$B$777,X$11)+'СЕТ СН'!$F$11+СВЦЭМ!$D$10+'СЕТ СН'!$F$5-'СЕТ СН'!$F$21</f>
        <v>3922.6389033599999</v>
      </c>
      <c r="Y19" s="35">
        <f>SUMIFS(СВЦЭМ!$D$34:$D$777,СВЦЭМ!$A$34:$A$777,$A19,СВЦЭМ!$B$34:$B$777,Y$11)+'СЕТ СН'!$F$11+СВЦЭМ!$D$10+'СЕТ СН'!$F$5-'СЕТ СН'!$F$21</f>
        <v>3980.7550418400006</v>
      </c>
    </row>
    <row r="20" spans="1:25" ht="15.75" x14ac:dyDescent="0.2">
      <c r="A20" s="34">
        <f t="shared" si="0"/>
        <v>42864</v>
      </c>
      <c r="B20" s="35">
        <f>SUMIFS(СВЦЭМ!$D$34:$D$777,СВЦЭМ!$A$34:$A$777,$A20,СВЦЭМ!$B$34:$B$777,B$11)+'СЕТ СН'!$F$11+СВЦЭМ!$D$10+'СЕТ СН'!$F$5-'СЕТ СН'!$F$21</f>
        <v>4054.0115212500004</v>
      </c>
      <c r="C20" s="35">
        <f>SUMIFS(СВЦЭМ!$D$34:$D$777,СВЦЭМ!$A$34:$A$777,$A20,СВЦЭМ!$B$34:$B$777,C$11)+'СЕТ СН'!$F$11+СВЦЭМ!$D$10+'СЕТ СН'!$F$5-'СЕТ СН'!$F$21</f>
        <v>4066.6546387500002</v>
      </c>
      <c r="D20" s="35">
        <f>SUMIFS(СВЦЭМ!$D$34:$D$777,СВЦЭМ!$A$34:$A$777,$A20,СВЦЭМ!$B$34:$B$777,D$11)+'СЕТ СН'!$F$11+СВЦЭМ!$D$10+'СЕТ СН'!$F$5-'СЕТ СН'!$F$21</f>
        <v>4162.0178130499999</v>
      </c>
      <c r="E20" s="35">
        <f>SUMIFS(СВЦЭМ!$D$34:$D$777,СВЦЭМ!$A$34:$A$777,$A20,СВЦЭМ!$B$34:$B$777,E$11)+'СЕТ СН'!$F$11+СВЦЭМ!$D$10+'СЕТ СН'!$F$5-'СЕТ СН'!$F$21</f>
        <v>4181.4991556700006</v>
      </c>
      <c r="F20" s="35">
        <f>SUMIFS(СВЦЭМ!$D$34:$D$777,СВЦЭМ!$A$34:$A$777,$A20,СВЦЭМ!$B$34:$B$777,F$11)+'СЕТ СН'!$F$11+СВЦЭМ!$D$10+'СЕТ СН'!$F$5-'СЕТ СН'!$F$21</f>
        <v>4185.9412966700002</v>
      </c>
      <c r="G20" s="35">
        <f>SUMIFS(СВЦЭМ!$D$34:$D$777,СВЦЭМ!$A$34:$A$777,$A20,СВЦЭМ!$B$34:$B$777,G$11)+'СЕТ СН'!$F$11+СВЦЭМ!$D$10+'СЕТ СН'!$F$5-'СЕТ СН'!$F$21</f>
        <v>4170.5446395600002</v>
      </c>
      <c r="H20" s="35">
        <f>SUMIFS(СВЦЭМ!$D$34:$D$777,СВЦЭМ!$A$34:$A$777,$A20,СВЦЭМ!$B$34:$B$777,H$11)+'СЕТ СН'!$F$11+СВЦЭМ!$D$10+'СЕТ СН'!$F$5-'СЕТ СН'!$F$21</f>
        <v>4178.5233717800002</v>
      </c>
      <c r="I20" s="35">
        <f>SUMIFS(СВЦЭМ!$D$34:$D$777,СВЦЭМ!$A$34:$A$777,$A20,СВЦЭМ!$B$34:$B$777,I$11)+'СЕТ СН'!$F$11+СВЦЭМ!$D$10+'СЕТ СН'!$F$5-'СЕТ СН'!$F$21</f>
        <v>4084.0243790700006</v>
      </c>
      <c r="J20" s="35">
        <f>SUMIFS(СВЦЭМ!$D$34:$D$777,СВЦЭМ!$A$34:$A$777,$A20,СВЦЭМ!$B$34:$B$777,J$11)+'СЕТ СН'!$F$11+СВЦЭМ!$D$10+'СЕТ СН'!$F$5-'СЕТ СН'!$F$21</f>
        <v>3978.12977133</v>
      </c>
      <c r="K20" s="35">
        <f>SUMIFS(СВЦЭМ!$D$34:$D$777,СВЦЭМ!$A$34:$A$777,$A20,СВЦЭМ!$B$34:$B$777,K$11)+'СЕТ СН'!$F$11+СВЦЭМ!$D$10+'СЕТ СН'!$F$5-'СЕТ СН'!$F$21</f>
        <v>3844.6460317399997</v>
      </c>
      <c r="L20" s="35">
        <f>SUMIFS(СВЦЭМ!$D$34:$D$777,СВЦЭМ!$A$34:$A$777,$A20,СВЦЭМ!$B$34:$B$777,L$11)+'СЕТ СН'!$F$11+СВЦЭМ!$D$10+'СЕТ СН'!$F$5-'СЕТ СН'!$F$21</f>
        <v>3771.9870985300004</v>
      </c>
      <c r="M20" s="35">
        <f>SUMIFS(СВЦЭМ!$D$34:$D$777,СВЦЭМ!$A$34:$A$777,$A20,СВЦЭМ!$B$34:$B$777,M$11)+'СЕТ СН'!$F$11+СВЦЭМ!$D$10+'СЕТ СН'!$F$5-'СЕТ СН'!$F$21</f>
        <v>3778.3267617500005</v>
      </c>
      <c r="N20" s="35">
        <f>SUMIFS(СВЦЭМ!$D$34:$D$777,СВЦЭМ!$A$34:$A$777,$A20,СВЦЭМ!$B$34:$B$777,N$11)+'СЕТ СН'!$F$11+СВЦЭМ!$D$10+'СЕТ СН'!$F$5-'СЕТ СН'!$F$21</f>
        <v>3784.4815816299997</v>
      </c>
      <c r="O20" s="35">
        <f>SUMIFS(СВЦЭМ!$D$34:$D$777,СВЦЭМ!$A$34:$A$777,$A20,СВЦЭМ!$B$34:$B$777,O$11)+'СЕТ СН'!$F$11+СВЦЭМ!$D$10+'СЕТ СН'!$F$5-'СЕТ СН'!$F$21</f>
        <v>3796.4421623300004</v>
      </c>
      <c r="P20" s="35">
        <f>SUMIFS(СВЦЭМ!$D$34:$D$777,СВЦЭМ!$A$34:$A$777,$A20,СВЦЭМ!$B$34:$B$777,P$11)+'СЕТ СН'!$F$11+СВЦЭМ!$D$10+'СЕТ СН'!$F$5-'СЕТ СН'!$F$21</f>
        <v>3806.8213315400008</v>
      </c>
      <c r="Q20" s="35">
        <f>SUMIFS(СВЦЭМ!$D$34:$D$777,СВЦЭМ!$A$34:$A$777,$A20,СВЦЭМ!$B$34:$B$777,Q$11)+'СЕТ СН'!$F$11+СВЦЭМ!$D$10+'СЕТ СН'!$F$5-'СЕТ СН'!$F$21</f>
        <v>3814.1366591799997</v>
      </c>
      <c r="R20" s="35">
        <f>SUMIFS(СВЦЭМ!$D$34:$D$777,СВЦЭМ!$A$34:$A$777,$A20,СВЦЭМ!$B$34:$B$777,R$11)+'СЕТ СН'!$F$11+СВЦЭМ!$D$10+'СЕТ СН'!$F$5-'СЕТ СН'!$F$21</f>
        <v>3817.2868858500005</v>
      </c>
      <c r="S20" s="35">
        <f>SUMIFS(СВЦЭМ!$D$34:$D$777,СВЦЭМ!$A$34:$A$777,$A20,СВЦЭМ!$B$34:$B$777,S$11)+'СЕТ СН'!$F$11+СВЦЭМ!$D$10+'СЕТ СН'!$F$5-'СЕТ СН'!$F$21</f>
        <v>3812.1405965499998</v>
      </c>
      <c r="T20" s="35">
        <f>SUMIFS(СВЦЭМ!$D$34:$D$777,СВЦЭМ!$A$34:$A$777,$A20,СВЦЭМ!$B$34:$B$777,T$11)+'СЕТ СН'!$F$11+СВЦЭМ!$D$10+'СЕТ СН'!$F$5-'СЕТ СН'!$F$21</f>
        <v>3797.8903584</v>
      </c>
      <c r="U20" s="35">
        <f>SUMIFS(СВЦЭМ!$D$34:$D$777,СВЦЭМ!$A$34:$A$777,$A20,СВЦЭМ!$B$34:$B$777,U$11)+'СЕТ СН'!$F$11+СВЦЭМ!$D$10+'СЕТ СН'!$F$5-'СЕТ СН'!$F$21</f>
        <v>3777.8427052500001</v>
      </c>
      <c r="V20" s="35">
        <f>SUMIFS(СВЦЭМ!$D$34:$D$777,СВЦЭМ!$A$34:$A$777,$A20,СВЦЭМ!$B$34:$B$777,V$11)+'СЕТ СН'!$F$11+СВЦЭМ!$D$10+'СЕТ СН'!$F$5-'СЕТ СН'!$F$21</f>
        <v>3747.9024834100001</v>
      </c>
      <c r="W20" s="35">
        <f>SUMIFS(СВЦЭМ!$D$34:$D$777,СВЦЭМ!$A$34:$A$777,$A20,СВЦЭМ!$B$34:$B$777,W$11)+'СЕТ СН'!$F$11+СВЦЭМ!$D$10+'СЕТ СН'!$F$5-'СЕТ СН'!$F$21</f>
        <v>3781.4085608100004</v>
      </c>
      <c r="X20" s="35">
        <f>SUMIFS(СВЦЭМ!$D$34:$D$777,СВЦЭМ!$A$34:$A$777,$A20,СВЦЭМ!$B$34:$B$777,X$11)+'СЕТ СН'!$F$11+СВЦЭМ!$D$10+'СЕТ СН'!$F$5-'СЕТ СН'!$F$21</f>
        <v>3885.5298980099997</v>
      </c>
      <c r="Y20" s="35">
        <f>SUMIFS(СВЦЭМ!$D$34:$D$777,СВЦЭМ!$A$34:$A$777,$A20,СВЦЭМ!$B$34:$B$777,Y$11)+'СЕТ СН'!$F$11+СВЦЭМ!$D$10+'СЕТ СН'!$F$5-'СЕТ СН'!$F$21</f>
        <v>3976.1080239399998</v>
      </c>
    </row>
    <row r="21" spans="1:25" ht="15.75" x14ac:dyDescent="0.2">
      <c r="A21" s="34">
        <f t="shared" si="0"/>
        <v>42865</v>
      </c>
      <c r="B21" s="35">
        <f>SUMIFS(СВЦЭМ!$D$34:$D$777,СВЦЭМ!$A$34:$A$777,$A21,СВЦЭМ!$B$34:$B$777,B$11)+'СЕТ СН'!$F$11+СВЦЭМ!$D$10+'СЕТ СН'!$F$5-'СЕТ СН'!$F$21</f>
        <v>4028.5819982600005</v>
      </c>
      <c r="C21" s="35">
        <f>SUMIFS(СВЦЭМ!$D$34:$D$777,СВЦЭМ!$A$34:$A$777,$A21,СВЦЭМ!$B$34:$B$777,C$11)+'СЕТ СН'!$F$11+СВЦЭМ!$D$10+'СЕТ СН'!$F$5-'СЕТ СН'!$F$21</f>
        <v>4053.5437556699999</v>
      </c>
      <c r="D21" s="35">
        <f>SUMIFS(СВЦЭМ!$D$34:$D$777,СВЦЭМ!$A$34:$A$777,$A21,СВЦЭМ!$B$34:$B$777,D$11)+'СЕТ СН'!$F$11+СВЦЭМ!$D$10+'СЕТ СН'!$F$5-'СЕТ СН'!$F$21</f>
        <v>4145.2055141199999</v>
      </c>
      <c r="E21" s="35">
        <f>SUMIFS(СВЦЭМ!$D$34:$D$777,СВЦЭМ!$A$34:$A$777,$A21,СВЦЭМ!$B$34:$B$777,E$11)+'СЕТ СН'!$F$11+СВЦЭМ!$D$10+'СЕТ СН'!$F$5-'СЕТ СН'!$F$21</f>
        <v>4175.0017830899997</v>
      </c>
      <c r="F21" s="35">
        <f>SUMIFS(СВЦЭМ!$D$34:$D$777,СВЦЭМ!$A$34:$A$777,$A21,СВЦЭМ!$B$34:$B$777,F$11)+'СЕТ СН'!$F$11+СВЦЭМ!$D$10+'СЕТ СН'!$F$5-'СЕТ СН'!$F$21</f>
        <v>4176.8606701200006</v>
      </c>
      <c r="G21" s="35">
        <f>SUMIFS(СВЦЭМ!$D$34:$D$777,СВЦЭМ!$A$34:$A$777,$A21,СВЦЭМ!$B$34:$B$777,G$11)+'СЕТ СН'!$F$11+СВЦЭМ!$D$10+'СЕТ СН'!$F$5-'СЕТ СН'!$F$21</f>
        <v>4165.3838903100004</v>
      </c>
      <c r="H21" s="35">
        <f>SUMIFS(СВЦЭМ!$D$34:$D$777,СВЦЭМ!$A$34:$A$777,$A21,СВЦЭМ!$B$34:$B$777,H$11)+'СЕТ СН'!$F$11+СВЦЭМ!$D$10+'СЕТ СН'!$F$5-'СЕТ СН'!$F$21</f>
        <v>4172.7364101900002</v>
      </c>
      <c r="I21" s="35">
        <f>SUMIFS(СВЦЭМ!$D$34:$D$777,СВЦЭМ!$A$34:$A$777,$A21,СВЦЭМ!$B$34:$B$777,I$11)+'СЕТ СН'!$F$11+СВЦЭМ!$D$10+'СЕТ СН'!$F$5-'СЕТ СН'!$F$21</f>
        <v>4043.5863015300001</v>
      </c>
      <c r="J21" s="35">
        <f>SUMIFS(СВЦЭМ!$D$34:$D$777,СВЦЭМ!$A$34:$A$777,$A21,СВЦЭМ!$B$34:$B$777,J$11)+'СЕТ СН'!$F$11+СВЦЭМ!$D$10+'СЕТ СН'!$F$5-'СЕТ СН'!$F$21</f>
        <v>3946.3753773099997</v>
      </c>
      <c r="K21" s="35">
        <f>SUMIFS(СВЦЭМ!$D$34:$D$777,СВЦЭМ!$A$34:$A$777,$A21,СВЦЭМ!$B$34:$B$777,K$11)+'СЕТ СН'!$F$11+СВЦЭМ!$D$10+'СЕТ СН'!$F$5-'СЕТ СН'!$F$21</f>
        <v>3846.0653791900004</v>
      </c>
      <c r="L21" s="35">
        <f>SUMIFS(СВЦЭМ!$D$34:$D$777,СВЦЭМ!$A$34:$A$777,$A21,СВЦЭМ!$B$34:$B$777,L$11)+'СЕТ СН'!$F$11+СВЦЭМ!$D$10+'СЕТ СН'!$F$5-'СЕТ СН'!$F$21</f>
        <v>3781.5207882800005</v>
      </c>
      <c r="M21" s="35">
        <f>SUMIFS(СВЦЭМ!$D$34:$D$777,СВЦЭМ!$A$34:$A$777,$A21,СВЦЭМ!$B$34:$B$777,M$11)+'СЕТ СН'!$F$11+СВЦЭМ!$D$10+'СЕТ СН'!$F$5-'СЕТ СН'!$F$21</f>
        <v>3777.9998732499998</v>
      </c>
      <c r="N21" s="35">
        <f>SUMIFS(СВЦЭМ!$D$34:$D$777,СВЦЭМ!$A$34:$A$777,$A21,СВЦЭМ!$B$34:$B$777,N$11)+'СЕТ СН'!$F$11+СВЦЭМ!$D$10+'СЕТ СН'!$F$5-'СЕТ СН'!$F$21</f>
        <v>3782.3630979700001</v>
      </c>
      <c r="O21" s="35">
        <f>SUMIFS(СВЦЭМ!$D$34:$D$777,СВЦЭМ!$A$34:$A$777,$A21,СВЦЭМ!$B$34:$B$777,O$11)+'СЕТ СН'!$F$11+СВЦЭМ!$D$10+'СЕТ СН'!$F$5-'СЕТ СН'!$F$21</f>
        <v>3792.4197804400001</v>
      </c>
      <c r="P21" s="35">
        <f>SUMIFS(СВЦЭМ!$D$34:$D$777,СВЦЭМ!$A$34:$A$777,$A21,СВЦЭМ!$B$34:$B$777,P$11)+'СЕТ СН'!$F$11+СВЦЭМ!$D$10+'СЕТ СН'!$F$5-'СЕТ СН'!$F$21</f>
        <v>3790.5253340999998</v>
      </c>
      <c r="Q21" s="35">
        <f>SUMIFS(СВЦЭМ!$D$34:$D$777,СВЦЭМ!$A$34:$A$777,$A21,СВЦЭМ!$B$34:$B$777,Q$11)+'СЕТ СН'!$F$11+СВЦЭМ!$D$10+'СЕТ СН'!$F$5-'СЕТ СН'!$F$21</f>
        <v>3797.4225677000004</v>
      </c>
      <c r="R21" s="35">
        <f>SUMIFS(СВЦЭМ!$D$34:$D$777,СВЦЭМ!$A$34:$A$777,$A21,СВЦЭМ!$B$34:$B$777,R$11)+'СЕТ СН'!$F$11+СВЦЭМ!$D$10+'СЕТ СН'!$F$5-'СЕТ СН'!$F$21</f>
        <v>3804.0858325400004</v>
      </c>
      <c r="S21" s="35">
        <f>SUMIFS(СВЦЭМ!$D$34:$D$777,СВЦЭМ!$A$34:$A$777,$A21,СВЦЭМ!$B$34:$B$777,S$11)+'СЕТ СН'!$F$11+СВЦЭМ!$D$10+'СЕТ СН'!$F$5-'СЕТ СН'!$F$21</f>
        <v>3802.1560748600004</v>
      </c>
      <c r="T21" s="35">
        <f>SUMIFS(СВЦЭМ!$D$34:$D$777,СВЦЭМ!$A$34:$A$777,$A21,СВЦЭМ!$B$34:$B$777,T$11)+'СЕТ СН'!$F$11+СВЦЭМ!$D$10+'СЕТ СН'!$F$5-'СЕТ СН'!$F$21</f>
        <v>3803.8466649299999</v>
      </c>
      <c r="U21" s="35">
        <f>SUMIFS(СВЦЭМ!$D$34:$D$777,СВЦЭМ!$A$34:$A$777,$A21,СВЦЭМ!$B$34:$B$777,U$11)+'СЕТ СН'!$F$11+СВЦЭМ!$D$10+'СЕТ СН'!$F$5-'СЕТ СН'!$F$21</f>
        <v>3800.7852796300003</v>
      </c>
      <c r="V21" s="35">
        <f>SUMIFS(СВЦЭМ!$D$34:$D$777,СВЦЭМ!$A$34:$A$777,$A21,СВЦЭМ!$B$34:$B$777,V$11)+'СЕТ СН'!$F$11+СВЦЭМ!$D$10+'СЕТ СН'!$F$5-'СЕТ СН'!$F$21</f>
        <v>3777.30959265</v>
      </c>
      <c r="W21" s="35">
        <f>SUMIFS(СВЦЭМ!$D$34:$D$777,СВЦЭМ!$A$34:$A$777,$A21,СВЦЭМ!$B$34:$B$777,W$11)+'СЕТ СН'!$F$11+СВЦЭМ!$D$10+'СЕТ СН'!$F$5-'СЕТ СН'!$F$21</f>
        <v>3827.5594828600006</v>
      </c>
      <c r="X21" s="35">
        <f>SUMIFS(СВЦЭМ!$D$34:$D$777,СВЦЭМ!$A$34:$A$777,$A21,СВЦЭМ!$B$34:$B$777,X$11)+'СЕТ СН'!$F$11+СВЦЭМ!$D$10+'СЕТ СН'!$F$5-'СЕТ СН'!$F$21</f>
        <v>3930.2531971099997</v>
      </c>
      <c r="Y21" s="35">
        <f>SUMIFS(СВЦЭМ!$D$34:$D$777,СВЦЭМ!$A$34:$A$777,$A21,СВЦЭМ!$B$34:$B$777,Y$11)+'СЕТ СН'!$F$11+СВЦЭМ!$D$10+'СЕТ СН'!$F$5-'СЕТ СН'!$F$21</f>
        <v>3976.2405063699998</v>
      </c>
    </row>
    <row r="22" spans="1:25" ht="15.75" x14ac:dyDescent="0.2">
      <c r="A22" s="34">
        <f t="shared" si="0"/>
        <v>42866</v>
      </c>
      <c r="B22" s="35">
        <f>SUMIFS(СВЦЭМ!$D$34:$D$777,СВЦЭМ!$A$34:$A$777,$A22,СВЦЭМ!$B$34:$B$777,B$11)+'СЕТ СН'!$F$11+СВЦЭМ!$D$10+'СЕТ СН'!$F$5-'СЕТ СН'!$F$21</f>
        <v>3994.8300259400003</v>
      </c>
      <c r="C22" s="35">
        <f>SUMIFS(СВЦЭМ!$D$34:$D$777,СВЦЭМ!$A$34:$A$777,$A22,СВЦЭМ!$B$34:$B$777,C$11)+'СЕТ СН'!$F$11+СВЦЭМ!$D$10+'СЕТ СН'!$F$5-'СЕТ СН'!$F$21</f>
        <v>4059.2272528000003</v>
      </c>
      <c r="D22" s="35">
        <f>SUMIFS(СВЦЭМ!$D$34:$D$777,СВЦЭМ!$A$34:$A$777,$A22,СВЦЭМ!$B$34:$B$777,D$11)+'СЕТ СН'!$F$11+СВЦЭМ!$D$10+'СЕТ СН'!$F$5-'СЕТ СН'!$F$21</f>
        <v>4180.0824424100001</v>
      </c>
      <c r="E22" s="35">
        <f>SUMIFS(СВЦЭМ!$D$34:$D$777,СВЦЭМ!$A$34:$A$777,$A22,СВЦЭМ!$B$34:$B$777,E$11)+'СЕТ СН'!$F$11+СВЦЭМ!$D$10+'СЕТ СН'!$F$5-'СЕТ СН'!$F$21</f>
        <v>4184.1223320299996</v>
      </c>
      <c r="F22" s="35">
        <f>SUMIFS(СВЦЭМ!$D$34:$D$777,СВЦЭМ!$A$34:$A$777,$A22,СВЦЭМ!$B$34:$B$777,F$11)+'СЕТ СН'!$F$11+СВЦЭМ!$D$10+'СЕТ СН'!$F$5-'СЕТ СН'!$F$21</f>
        <v>4171.7318957300004</v>
      </c>
      <c r="G22" s="35">
        <f>SUMIFS(СВЦЭМ!$D$34:$D$777,СВЦЭМ!$A$34:$A$777,$A22,СВЦЭМ!$B$34:$B$777,G$11)+'СЕТ СН'!$F$11+СВЦЭМ!$D$10+'СЕТ СН'!$F$5-'СЕТ СН'!$F$21</f>
        <v>4177.90666599</v>
      </c>
      <c r="H22" s="35">
        <f>SUMIFS(СВЦЭМ!$D$34:$D$777,СВЦЭМ!$A$34:$A$777,$A22,СВЦЭМ!$B$34:$B$777,H$11)+'СЕТ СН'!$F$11+СВЦЭМ!$D$10+'СЕТ СН'!$F$5-'СЕТ СН'!$F$21</f>
        <v>4190.4775847700002</v>
      </c>
      <c r="I22" s="35">
        <f>SUMIFS(СВЦЭМ!$D$34:$D$777,СВЦЭМ!$A$34:$A$777,$A22,СВЦЭМ!$B$34:$B$777,I$11)+'СЕТ СН'!$F$11+СВЦЭМ!$D$10+'СЕТ СН'!$F$5-'СЕТ СН'!$F$21</f>
        <v>4075.7060683199998</v>
      </c>
      <c r="J22" s="35">
        <f>SUMIFS(СВЦЭМ!$D$34:$D$777,СВЦЭМ!$A$34:$A$777,$A22,СВЦЭМ!$B$34:$B$777,J$11)+'СЕТ СН'!$F$11+СВЦЭМ!$D$10+'СЕТ СН'!$F$5-'СЕТ СН'!$F$21</f>
        <v>3959.89505276</v>
      </c>
      <c r="K22" s="35">
        <f>SUMIFS(СВЦЭМ!$D$34:$D$777,СВЦЭМ!$A$34:$A$777,$A22,СВЦЭМ!$B$34:$B$777,K$11)+'СЕТ СН'!$F$11+СВЦЭМ!$D$10+'СЕТ СН'!$F$5-'СЕТ СН'!$F$21</f>
        <v>3847.5864643800005</v>
      </c>
      <c r="L22" s="35">
        <f>SUMIFS(СВЦЭМ!$D$34:$D$777,СВЦЭМ!$A$34:$A$777,$A22,СВЦЭМ!$B$34:$B$777,L$11)+'СЕТ СН'!$F$11+СВЦЭМ!$D$10+'СЕТ СН'!$F$5-'СЕТ СН'!$F$21</f>
        <v>3783.3035036199999</v>
      </c>
      <c r="M22" s="35">
        <f>SUMIFS(СВЦЭМ!$D$34:$D$777,СВЦЭМ!$A$34:$A$777,$A22,СВЦЭМ!$B$34:$B$777,M$11)+'СЕТ СН'!$F$11+СВЦЭМ!$D$10+'СЕТ СН'!$F$5-'СЕТ СН'!$F$21</f>
        <v>3792.7883428200003</v>
      </c>
      <c r="N22" s="35">
        <f>SUMIFS(СВЦЭМ!$D$34:$D$777,СВЦЭМ!$A$34:$A$777,$A22,СВЦЭМ!$B$34:$B$777,N$11)+'СЕТ СН'!$F$11+СВЦЭМ!$D$10+'СЕТ СН'!$F$5-'СЕТ СН'!$F$21</f>
        <v>3800.0873168400003</v>
      </c>
      <c r="O22" s="35">
        <f>SUMIFS(СВЦЭМ!$D$34:$D$777,СВЦЭМ!$A$34:$A$777,$A22,СВЦЭМ!$B$34:$B$777,O$11)+'СЕТ СН'!$F$11+СВЦЭМ!$D$10+'СЕТ СН'!$F$5-'СЕТ СН'!$F$21</f>
        <v>3802.9138105299999</v>
      </c>
      <c r="P22" s="35">
        <f>SUMIFS(СВЦЭМ!$D$34:$D$777,СВЦЭМ!$A$34:$A$777,$A22,СВЦЭМ!$B$34:$B$777,P$11)+'СЕТ СН'!$F$11+СВЦЭМ!$D$10+'СЕТ СН'!$F$5-'СЕТ СН'!$F$21</f>
        <v>3816.4274003400005</v>
      </c>
      <c r="Q22" s="35">
        <f>SUMIFS(СВЦЭМ!$D$34:$D$777,СВЦЭМ!$A$34:$A$777,$A22,СВЦЭМ!$B$34:$B$777,Q$11)+'СЕТ СН'!$F$11+СВЦЭМ!$D$10+'СЕТ СН'!$F$5-'СЕТ СН'!$F$21</f>
        <v>3817.03967319</v>
      </c>
      <c r="R22" s="35">
        <f>SUMIFS(СВЦЭМ!$D$34:$D$777,СВЦЭМ!$A$34:$A$777,$A22,СВЦЭМ!$B$34:$B$777,R$11)+'СЕТ СН'!$F$11+СВЦЭМ!$D$10+'СЕТ СН'!$F$5-'СЕТ СН'!$F$21</f>
        <v>3825.7688443300003</v>
      </c>
      <c r="S22" s="35">
        <f>SUMIFS(СВЦЭМ!$D$34:$D$777,СВЦЭМ!$A$34:$A$777,$A22,СВЦЭМ!$B$34:$B$777,S$11)+'СЕТ СН'!$F$11+СВЦЭМ!$D$10+'СЕТ СН'!$F$5-'СЕТ СН'!$F$21</f>
        <v>3818.7448953399999</v>
      </c>
      <c r="T22" s="35">
        <f>SUMIFS(СВЦЭМ!$D$34:$D$777,СВЦЭМ!$A$34:$A$777,$A22,СВЦЭМ!$B$34:$B$777,T$11)+'СЕТ СН'!$F$11+СВЦЭМ!$D$10+'СЕТ СН'!$F$5-'СЕТ СН'!$F$21</f>
        <v>3808.1518067500001</v>
      </c>
      <c r="U22" s="35">
        <f>SUMIFS(СВЦЭМ!$D$34:$D$777,СВЦЭМ!$A$34:$A$777,$A22,СВЦЭМ!$B$34:$B$777,U$11)+'СЕТ СН'!$F$11+СВЦЭМ!$D$10+'СЕТ СН'!$F$5-'СЕТ СН'!$F$21</f>
        <v>3798.0490834499997</v>
      </c>
      <c r="V22" s="35">
        <f>SUMIFS(СВЦЭМ!$D$34:$D$777,СВЦЭМ!$A$34:$A$777,$A22,СВЦЭМ!$B$34:$B$777,V$11)+'СЕТ СН'!$F$11+СВЦЭМ!$D$10+'СЕТ СН'!$F$5-'СЕТ СН'!$F$21</f>
        <v>3774.8035612900003</v>
      </c>
      <c r="W22" s="35">
        <f>SUMIFS(СВЦЭМ!$D$34:$D$777,СВЦЭМ!$A$34:$A$777,$A22,СВЦЭМ!$B$34:$B$777,W$11)+'СЕТ СН'!$F$11+СВЦЭМ!$D$10+'СЕТ СН'!$F$5-'СЕТ СН'!$F$21</f>
        <v>3819.90535396</v>
      </c>
      <c r="X22" s="35">
        <f>SUMIFS(СВЦЭМ!$D$34:$D$777,СВЦЭМ!$A$34:$A$777,$A22,СВЦЭМ!$B$34:$B$777,X$11)+'СЕТ СН'!$F$11+СВЦЭМ!$D$10+'СЕТ СН'!$F$5-'СЕТ СН'!$F$21</f>
        <v>3938.1824620500001</v>
      </c>
      <c r="Y22" s="35">
        <f>SUMIFS(СВЦЭМ!$D$34:$D$777,СВЦЭМ!$A$34:$A$777,$A22,СВЦЭМ!$B$34:$B$777,Y$11)+'СЕТ СН'!$F$11+СВЦЭМ!$D$10+'СЕТ СН'!$F$5-'СЕТ СН'!$F$21</f>
        <v>3974.9397813300002</v>
      </c>
    </row>
    <row r="23" spans="1:25" ht="15.75" x14ac:dyDescent="0.2">
      <c r="A23" s="34">
        <f t="shared" si="0"/>
        <v>42867</v>
      </c>
      <c r="B23" s="35">
        <f>SUMIFS(СВЦЭМ!$D$34:$D$777,СВЦЭМ!$A$34:$A$777,$A23,СВЦЭМ!$B$34:$B$777,B$11)+'СЕТ СН'!$F$11+СВЦЭМ!$D$10+'СЕТ СН'!$F$5-'СЕТ СН'!$F$21</f>
        <v>4055.2775875699999</v>
      </c>
      <c r="C23" s="35">
        <f>SUMIFS(СВЦЭМ!$D$34:$D$777,СВЦЭМ!$A$34:$A$777,$A23,СВЦЭМ!$B$34:$B$777,C$11)+'СЕТ СН'!$F$11+СВЦЭМ!$D$10+'СЕТ СН'!$F$5-'СЕТ СН'!$F$21</f>
        <v>4079.1799603199997</v>
      </c>
      <c r="D23" s="35">
        <f>SUMIFS(СВЦЭМ!$D$34:$D$777,СВЦЭМ!$A$34:$A$777,$A23,СВЦЭМ!$B$34:$B$777,D$11)+'СЕТ СН'!$F$11+СВЦЭМ!$D$10+'СЕТ СН'!$F$5-'СЕТ СН'!$F$21</f>
        <v>4041.4139808</v>
      </c>
      <c r="E23" s="35">
        <f>SUMIFS(СВЦЭМ!$D$34:$D$777,СВЦЭМ!$A$34:$A$777,$A23,СВЦЭМ!$B$34:$B$777,E$11)+'СЕТ СН'!$F$11+СВЦЭМ!$D$10+'СЕТ СН'!$F$5-'СЕТ СН'!$F$21</f>
        <v>4047.3374076800001</v>
      </c>
      <c r="F23" s="35">
        <f>SUMIFS(СВЦЭМ!$D$34:$D$777,СВЦЭМ!$A$34:$A$777,$A23,СВЦЭМ!$B$34:$B$777,F$11)+'СЕТ СН'!$F$11+СВЦЭМ!$D$10+'СЕТ СН'!$F$5-'СЕТ СН'!$F$21</f>
        <v>4047.1931915499999</v>
      </c>
      <c r="G23" s="35">
        <f>SUMIFS(СВЦЭМ!$D$34:$D$777,СВЦЭМ!$A$34:$A$777,$A23,СВЦЭМ!$B$34:$B$777,G$11)+'СЕТ СН'!$F$11+СВЦЭМ!$D$10+'СЕТ СН'!$F$5-'СЕТ СН'!$F$21</f>
        <v>4025.3373267000006</v>
      </c>
      <c r="H23" s="35">
        <f>SUMIFS(СВЦЭМ!$D$34:$D$777,СВЦЭМ!$A$34:$A$777,$A23,СВЦЭМ!$B$34:$B$777,H$11)+'СЕТ СН'!$F$11+СВЦЭМ!$D$10+'СЕТ СН'!$F$5-'СЕТ СН'!$F$21</f>
        <v>3952.6530151799998</v>
      </c>
      <c r="I23" s="35">
        <f>SUMIFS(СВЦЭМ!$D$34:$D$777,СВЦЭМ!$A$34:$A$777,$A23,СВЦЭМ!$B$34:$B$777,I$11)+'СЕТ СН'!$F$11+СВЦЭМ!$D$10+'СЕТ СН'!$F$5-'СЕТ СН'!$F$21</f>
        <v>3894.4965521700005</v>
      </c>
      <c r="J23" s="35">
        <f>SUMIFS(СВЦЭМ!$D$34:$D$777,СВЦЭМ!$A$34:$A$777,$A23,СВЦЭМ!$B$34:$B$777,J$11)+'СЕТ СН'!$F$11+СВЦЭМ!$D$10+'СЕТ СН'!$F$5-'СЕТ СН'!$F$21</f>
        <v>3865.5678082800005</v>
      </c>
      <c r="K23" s="35">
        <f>SUMIFS(СВЦЭМ!$D$34:$D$777,СВЦЭМ!$A$34:$A$777,$A23,СВЦЭМ!$B$34:$B$777,K$11)+'СЕТ СН'!$F$11+СВЦЭМ!$D$10+'СЕТ СН'!$F$5-'СЕТ СН'!$F$21</f>
        <v>3842.0982122100004</v>
      </c>
      <c r="L23" s="35">
        <f>SUMIFS(СВЦЭМ!$D$34:$D$777,СВЦЭМ!$A$34:$A$777,$A23,СВЦЭМ!$B$34:$B$777,L$11)+'СЕТ СН'!$F$11+СВЦЭМ!$D$10+'СЕТ СН'!$F$5-'СЕТ СН'!$F$21</f>
        <v>3833.2024167099999</v>
      </c>
      <c r="M23" s="35">
        <f>SUMIFS(СВЦЭМ!$D$34:$D$777,СВЦЭМ!$A$34:$A$777,$A23,СВЦЭМ!$B$34:$B$777,M$11)+'СЕТ СН'!$F$11+СВЦЭМ!$D$10+'СЕТ СН'!$F$5-'СЕТ СН'!$F$21</f>
        <v>3855.6999494600004</v>
      </c>
      <c r="N23" s="35">
        <f>SUMIFS(СВЦЭМ!$D$34:$D$777,СВЦЭМ!$A$34:$A$777,$A23,СВЦЭМ!$B$34:$B$777,N$11)+'СЕТ СН'!$F$11+СВЦЭМ!$D$10+'СЕТ СН'!$F$5-'СЕТ СН'!$F$21</f>
        <v>3880.1873618200007</v>
      </c>
      <c r="O23" s="35">
        <f>SUMIFS(СВЦЭМ!$D$34:$D$777,СВЦЭМ!$A$34:$A$777,$A23,СВЦЭМ!$B$34:$B$777,O$11)+'СЕТ СН'!$F$11+СВЦЭМ!$D$10+'СЕТ СН'!$F$5-'СЕТ СН'!$F$21</f>
        <v>3894.6869059600003</v>
      </c>
      <c r="P23" s="35">
        <f>SUMIFS(СВЦЭМ!$D$34:$D$777,СВЦЭМ!$A$34:$A$777,$A23,СВЦЭМ!$B$34:$B$777,P$11)+'СЕТ СН'!$F$11+СВЦЭМ!$D$10+'СЕТ СН'!$F$5-'СЕТ СН'!$F$21</f>
        <v>3918.4715307900005</v>
      </c>
      <c r="Q23" s="35">
        <f>SUMIFS(СВЦЭМ!$D$34:$D$777,СВЦЭМ!$A$34:$A$777,$A23,СВЦЭМ!$B$34:$B$777,Q$11)+'СЕТ СН'!$F$11+СВЦЭМ!$D$10+'СЕТ СН'!$F$5-'СЕТ СН'!$F$21</f>
        <v>3927.6772859700004</v>
      </c>
      <c r="R23" s="35">
        <f>SUMIFS(СВЦЭМ!$D$34:$D$777,СВЦЭМ!$A$34:$A$777,$A23,СВЦЭМ!$B$34:$B$777,R$11)+'СЕТ СН'!$F$11+СВЦЭМ!$D$10+'СЕТ СН'!$F$5-'СЕТ СН'!$F$21</f>
        <v>3924.1601089599999</v>
      </c>
      <c r="S23" s="35">
        <f>SUMIFS(СВЦЭМ!$D$34:$D$777,СВЦЭМ!$A$34:$A$777,$A23,СВЦЭМ!$B$34:$B$777,S$11)+'СЕТ СН'!$F$11+СВЦЭМ!$D$10+'СЕТ СН'!$F$5-'СЕТ СН'!$F$21</f>
        <v>3904.8014888300004</v>
      </c>
      <c r="T23" s="35">
        <f>SUMIFS(СВЦЭМ!$D$34:$D$777,СВЦЭМ!$A$34:$A$777,$A23,СВЦЭМ!$B$34:$B$777,T$11)+'СЕТ СН'!$F$11+СВЦЭМ!$D$10+'СЕТ СН'!$F$5-'СЕТ СН'!$F$21</f>
        <v>3894.0804765000003</v>
      </c>
      <c r="U23" s="35">
        <f>SUMIFS(СВЦЭМ!$D$34:$D$777,СВЦЭМ!$A$34:$A$777,$A23,СВЦЭМ!$B$34:$B$777,U$11)+'СЕТ СН'!$F$11+СВЦЭМ!$D$10+'СЕТ СН'!$F$5-'СЕТ СН'!$F$21</f>
        <v>3891.3131383199998</v>
      </c>
      <c r="V23" s="35">
        <f>SUMIFS(СВЦЭМ!$D$34:$D$777,СВЦЭМ!$A$34:$A$777,$A23,СВЦЭМ!$B$34:$B$777,V$11)+'СЕТ СН'!$F$11+СВЦЭМ!$D$10+'СЕТ СН'!$F$5-'СЕТ СН'!$F$21</f>
        <v>3851.33828971</v>
      </c>
      <c r="W23" s="35">
        <f>SUMIFS(СВЦЭМ!$D$34:$D$777,СВЦЭМ!$A$34:$A$777,$A23,СВЦЭМ!$B$34:$B$777,W$11)+'СЕТ СН'!$F$11+СВЦЭМ!$D$10+'СЕТ СН'!$F$5-'СЕТ СН'!$F$21</f>
        <v>3816.8258695200002</v>
      </c>
      <c r="X23" s="35">
        <f>SUMIFS(СВЦЭМ!$D$34:$D$777,СВЦЭМ!$A$34:$A$777,$A23,СВЦЭМ!$B$34:$B$777,X$11)+'СЕТ СН'!$F$11+СВЦЭМ!$D$10+'СЕТ СН'!$F$5-'СЕТ СН'!$F$21</f>
        <v>3858.7730062800001</v>
      </c>
      <c r="Y23" s="35">
        <f>SUMIFS(СВЦЭМ!$D$34:$D$777,СВЦЭМ!$A$34:$A$777,$A23,СВЦЭМ!$B$34:$B$777,Y$11)+'СЕТ СН'!$F$11+СВЦЭМ!$D$10+'СЕТ СН'!$F$5-'СЕТ СН'!$F$21</f>
        <v>3926.85808542</v>
      </c>
    </row>
    <row r="24" spans="1:25" ht="15.75" x14ac:dyDescent="0.2">
      <c r="A24" s="34">
        <f t="shared" si="0"/>
        <v>42868</v>
      </c>
      <c r="B24" s="35">
        <f>SUMIFS(СВЦЭМ!$D$34:$D$777,СВЦЭМ!$A$34:$A$777,$A24,СВЦЭМ!$B$34:$B$777,B$11)+'СЕТ СН'!$F$11+СВЦЭМ!$D$10+'СЕТ СН'!$F$5-'СЕТ СН'!$F$21</f>
        <v>3911.3001476700001</v>
      </c>
      <c r="C24" s="35">
        <f>SUMIFS(СВЦЭМ!$D$34:$D$777,СВЦЭМ!$A$34:$A$777,$A24,СВЦЭМ!$B$34:$B$777,C$11)+'СЕТ СН'!$F$11+СВЦЭМ!$D$10+'СЕТ СН'!$F$5-'СЕТ СН'!$F$21</f>
        <v>3940.4834841600004</v>
      </c>
      <c r="D24" s="35">
        <f>SUMIFS(СВЦЭМ!$D$34:$D$777,СВЦЭМ!$A$34:$A$777,$A24,СВЦЭМ!$B$34:$B$777,D$11)+'СЕТ СН'!$F$11+СВЦЭМ!$D$10+'СЕТ СН'!$F$5-'СЕТ СН'!$F$21</f>
        <v>3969.6298562700003</v>
      </c>
      <c r="E24" s="35">
        <f>SUMIFS(СВЦЭМ!$D$34:$D$777,СВЦЭМ!$A$34:$A$777,$A24,СВЦЭМ!$B$34:$B$777,E$11)+'СЕТ СН'!$F$11+СВЦЭМ!$D$10+'СЕТ СН'!$F$5-'СЕТ СН'!$F$21</f>
        <v>3991.6172411300004</v>
      </c>
      <c r="F24" s="35">
        <f>SUMIFS(СВЦЭМ!$D$34:$D$777,СВЦЭМ!$A$34:$A$777,$A24,СВЦЭМ!$B$34:$B$777,F$11)+'СЕТ СН'!$F$11+СВЦЭМ!$D$10+'СЕТ СН'!$F$5-'СЕТ СН'!$F$21</f>
        <v>3994.8884598900004</v>
      </c>
      <c r="G24" s="35">
        <f>SUMIFS(СВЦЭМ!$D$34:$D$777,СВЦЭМ!$A$34:$A$777,$A24,СВЦЭМ!$B$34:$B$777,G$11)+'СЕТ СН'!$F$11+СВЦЭМ!$D$10+'СЕТ СН'!$F$5-'СЕТ СН'!$F$21</f>
        <v>3984.4604656900001</v>
      </c>
      <c r="H24" s="35">
        <f>SUMIFS(СВЦЭМ!$D$34:$D$777,СВЦЭМ!$A$34:$A$777,$A24,СВЦЭМ!$B$34:$B$777,H$11)+'СЕТ СН'!$F$11+СВЦЭМ!$D$10+'СЕТ СН'!$F$5-'СЕТ СН'!$F$21</f>
        <v>3951.1368502400001</v>
      </c>
      <c r="I24" s="35">
        <f>SUMIFS(СВЦЭМ!$D$34:$D$777,СВЦЭМ!$A$34:$A$777,$A24,СВЦЭМ!$B$34:$B$777,I$11)+'СЕТ СН'!$F$11+СВЦЭМ!$D$10+'СЕТ СН'!$F$5-'СЕТ СН'!$F$21</f>
        <v>3907.08465505</v>
      </c>
      <c r="J24" s="35">
        <f>SUMIFS(СВЦЭМ!$D$34:$D$777,СВЦЭМ!$A$34:$A$777,$A24,СВЦЭМ!$B$34:$B$777,J$11)+'СЕТ СН'!$F$11+СВЦЭМ!$D$10+'СЕТ СН'!$F$5-'СЕТ СН'!$F$21</f>
        <v>3835.8096396500005</v>
      </c>
      <c r="K24" s="35">
        <f>SUMIFS(СВЦЭМ!$D$34:$D$777,СВЦЭМ!$A$34:$A$777,$A24,СВЦЭМ!$B$34:$B$777,K$11)+'СЕТ СН'!$F$11+СВЦЭМ!$D$10+'СЕТ СН'!$F$5-'СЕТ СН'!$F$21</f>
        <v>3818.9408511199999</v>
      </c>
      <c r="L24" s="35">
        <f>SUMIFS(СВЦЭМ!$D$34:$D$777,СВЦЭМ!$A$34:$A$777,$A24,СВЦЭМ!$B$34:$B$777,L$11)+'СЕТ СН'!$F$11+СВЦЭМ!$D$10+'СЕТ СН'!$F$5-'СЕТ СН'!$F$21</f>
        <v>3844.6978690000005</v>
      </c>
      <c r="M24" s="35">
        <f>SUMIFS(СВЦЭМ!$D$34:$D$777,СВЦЭМ!$A$34:$A$777,$A24,СВЦЭМ!$B$34:$B$777,M$11)+'СЕТ СН'!$F$11+СВЦЭМ!$D$10+'СЕТ СН'!$F$5-'СЕТ СН'!$F$21</f>
        <v>3838.8622016200006</v>
      </c>
      <c r="N24" s="35">
        <f>SUMIFS(СВЦЭМ!$D$34:$D$777,СВЦЭМ!$A$34:$A$777,$A24,СВЦЭМ!$B$34:$B$777,N$11)+'СЕТ СН'!$F$11+СВЦЭМ!$D$10+'СЕТ СН'!$F$5-'СЕТ СН'!$F$21</f>
        <v>3838.8215746000005</v>
      </c>
      <c r="O24" s="35">
        <f>SUMIFS(СВЦЭМ!$D$34:$D$777,СВЦЭМ!$A$34:$A$777,$A24,СВЦЭМ!$B$34:$B$777,O$11)+'СЕТ СН'!$F$11+СВЦЭМ!$D$10+'СЕТ СН'!$F$5-'СЕТ СН'!$F$21</f>
        <v>3838.3344021100002</v>
      </c>
      <c r="P24" s="35">
        <f>SUMIFS(СВЦЭМ!$D$34:$D$777,СВЦЭМ!$A$34:$A$777,$A24,СВЦЭМ!$B$34:$B$777,P$11)+'СЕТ СН'!$F$11+СВЦЭМ!$D$10+'СЕТ СН'!$F$5-'СЕТ СН'!$F$21</f>
        <v>3835.6216521200004</v>
      </c>
      <c r="Q24" s="35">
        <f>SUMIFS(СВЦЭМ!$D$34:$D$777,СВЦЭМ!$A$34:$A$777,$A24,СВЦЭМ!$B$34:$B$777,Q$11)+'СЕТ СН'!$F$11+СВЦЭМ!$D$10+'СЕТ СН'!$F$5-'СЕТ СН'!$F$21</f>
        <v>3837.4755460800006</v>
      </c>
      <c r="R24" s="35">
        <f>SUMIFS(СВЦЭМ!$D$34:$D$777,СВЦЭМ!$A$34:$A$777,$A24,СВЦЭМ!$B$34:$B$777,R$11)+'СЕТ СН'!$F$11+СВЦЭМ!$D$10+'СЕТ СН'!$F$5-'СЕТ СН'!$F$21</f>
        <v>3832.9163410800002</v>
      </c>
      <c r="S24" s="35">
        <f>SUMIFS(СВЦЭМ!$D$34:$D$777,СВЦЭМ!$A$34:$A$777,$A24,СВЦЭМ!$B$34:$B$777,S$11)+'СЕТ СН'!$F$11+СВЦЭМ!$D$10+'СЕТ СН'!$F$5-'СЕТ СН'!$F$21</f>
        <v>3825.9657142599999</v>
      </c>
      <c r="T24" s="35">
        <f>SUMIFS(СВЦЭМ!$D$34:$D$777,СВЦЭМ!$A$34:$A$777,$A24,СВЦЭМ!$B$34:$B$777,T$11)+'СЕТ СН'!$F$11+СВЦЭМ!$D$10+'СЕТ СН'!$F$5-'СЕТ СН'!$F$21</f>
        <v>3807.5611793000007</v>
      </c>
      <c r="U24" s="35">
        <f>SUMIFS(СВЦЭМ!$D$34:$D$777,СВЦЭМ!$A$34:$A$777,$A24,СВЦЭМ!$B$34:$B$777,U$11)+'СЕТ СН'!$F$11+СВЦЭМ!$D$10+'СЕТ СН'!$F$5-'СЕТ СН'!$F$21</f>
        <v>3799.3221038400006</v>
      </c>
      <c r="V24" s="35">
        <f>SUMIFS(СВЦЭМ!$D$34:$D$777,СВЦЭМ!$A$34:$A$777,$A24,СВЦЭМ!$B$34:$B$777,V$11)+'СЕТ СН'!$F$11+СВЦЭМ!$D$10+'СЕТ СН'!$F$5-'СЕТ СН'!$F$21</f>
        <v>3790.9049119900001</v>
      </c>
      <c r="W24" s="35">
        <f>SUMIFS(СВЦЭМ!$D$34:$D$777,СВЦЭМ!$A$34:$A$777,$A24,СВЦЭМ!$B$34:$B$777,W$11)+'СЕТ СН'!$F$11+СВЦЭМ!$D$10+'СЕТ СН'!$F$5-'СЕТ СН'!$F$21</f>
        <v>3769.6787089899999</v>
      </c>
      <c r="X24" s="35">
        <f>SUMIFS(СВЦЭМ!$D$34:$D$777,СВЦЭМ!$A$34:$A$777,$A24,СВЦЭМ!$B$34:$B$777,X$11)+'СЕТ СН'!$F$11+СВЦЭМ!$D$10+'СЕТ СН'!$F$5-'СЕТ СН'!$F$21</f>
        <v>3778.9560831400004</v>
      </c>
      <c r="Y24" s="35">
        <f>SUMIFS(СВЦЭМ!$D$34:$D$777,СВЦЭМ!$A$34:$A$777,$A24,СВЦЭМ!$B$34:$B$777,Y$11)+'СЕТ СН'!$F$11+СВЦЭМ!$D$10+'СЕТ СН'!$F$5-'СЕТ СН'!$F$21</f>
        <v>3828.8207392100003</v>
      </c>
    </row>
    <row r="25" spans="1:25" ht="15.75" x14ac:dyDescent="0.2">
      <c r="A25" s="34">
        <f t="shared" si="0"/>
        <v>42869</v>
      </c>
      <c r="B25" s="35">
        <f>SUMIFS(СВЦЭМ!$D$34:$D$777,СВЦЭМ!$A$34:$A$777,$A25,СВЦЭМ!$B$34:$B$777,B$11)+'СЕТ СН'!$F$11+СВЦЭМ!$D$10+'СЕТ СН'!$F$5-'СЕТ СН'!$F$21</f>
        <v>3939.6657248800002</v>
      </c>
      <c r="C25" s="35">
        <f>SUMIFS(СВЦЭМ!$D$34:$D$777,СВЦЭМ!$A$34:$A$777,$A25,СВЦЭМ!$B$34:$B$777,C$11)+'СЕТ СН'!$F$11+СВЦЭМ!$D$10+'СЕТ СН'!$F$5-'СЕТ СН'!$F$21</f>
        <v>3999.0649544600001</v>
      </c>
      <c r="D25" s="35">
        <f>SUMIFS(СВЦЭМ!$D$34:$D$777,СВЦЭМ!$A$34:$A$777,$A25,СВЦЭМ!$B$34:$B$777,D$11)+'СЕТ СН'!$F$11+СВЦЭМ!$D$10+'СЕТ СН'!$F$5-'СЕТ СН'!$F$21</f>
        <v>4028.5696886100004</v>
      </c>
      <c r="E25" s="35">
        <f>SUMIFS(СВЦЭМ!$D$34:$D$777,СВЦЭМ!$A$34:$A$777,$A25,СВЦЭМ!$B$34:$B$777,E$11)+'СЕТ СН'!$F$11+СВЦЭМ!$D$10+'СЕТ СН'!$F$5-'СЕТ СН'!$F$21</f>
        <v>4048.6919937900002</v>
      </c>
      <c r="F25" s="35">
        <f>SUMIFS(СВЦЭМ!$D$34:$D$777,СВЦЭМ!$A$34:$A$777,$A25,СВЦЭМ!$B$34:$B$777,F$11)+'СЕТ СН'!$F$11+СВЦЭМ!$D$10+'СЕТ СН'!$F$5-'СЕТ СН'!$F$21</f>
        <v>4062.0612023700005</v>
      </c>
      <c r="G25" s="35">
        <f>SUMIFS(СВЦЭМ!$D$34:$D$777,СВЦЭМ!$A$34:$A$777,$A25,СВЦЭМ!$B$34:$B$777,G$11)+'СЕТ СН'!$F$11+СВЦЭМ!$D$10+'СЕТ СН'!$F$5-'СЕТ СН'!$F$21</f>
        <v>4052.2506082700002</v>
      </c>
      <c r="H25" s="35">
        <f>SUMIFS(СВЦЭМ!$D$34:$D$777,СВЦЭМ!$A$34:$A$777,$A25,СВЦЭМ!$B$34:$B$777,H$11)+'СЕТ СН'!$F$11+СВЦЭМ!$D$10+'СЕТ СН'!$F$5-'СЕТ СН'!$F$21</f>
        <v>4022.0111074800006</v>
      </c>
      <c r="I25" s="35">
        <f>SUMIFS(СВЦЭМ!$D$34:$D$777,СВЦЭМ!$A$34:$A$777,$A25,СВЦЭМ!$B$34:$B$777,I$11)+'СЕТ СН'!$F$11+СВЦЭМ!$D$10+'СЕТ СН'!$F$5-'СЕТ СН'!$F$21</f>
        <v>3984.20702454</v>
      </c>
      <c r="J25" s="35">
        <f>SUMIFS(СВЦЭМ!$D$34:$D$777,СВЦЭМ!$A$34:$A$777,$A25,СВЦЭМ!$B$34:$B$777,J$11)+'СЕТ СН'!$F$11+СВЦЭМ!$D$10+'СЕТ СН'!$F$5-'СЕТ СН'!$F$21</f>
        <v>3913.0407825500006</v>
      </c>
      <c r="K25" s="35">
        <f>SUMIFS(СВЦЭМ!$D$34:$D$777,СВЦЭМ!$A$34:$A$777,$A25,СВЦЭМ!$B$34:$B$777,K$11)+'СЕТ СН'!$F$11+СВЦЭМ!$D$10+'СЕТ СН'!$F$5-'СЕТ СН'!$F$21</f>
        <v>3843.5683612700004</v>
      </c>
      <c r="L25" s="35">
        <f>SUMIFS(СВЦЭМ!$D$34:$D$777,СВЦЭМ!$A$34:$A$777,$A25,СВЦЭМ!$B$34:$B$777,L$11)+'СЕТ СН'!$F$11+СВЦЭМ!$D$10+'СЕТ СН'!$F$5-'СЕТ СН'!$F$21</f>
        <v>3816.5805099300005</v>
      </c>
      <c r="M25" s="35">
        <f>SUMIFS(СВЦЭМ!$D$34:$D$777,СВЦЭМ!$A$34:$A$777,$A25,СВЦЭМ!$B$34:$B$777,M$11)+'СЕТ СН'!$F$11+СВЦЭМ!$D$10+'СЕТ СН'!$F$5-'СЕТ СН'!$F$21</f>
        <v>3825.7209731700004</v>
      </c>
      <c r="N25" s="35">
        <f>SUMIFS(СВЦЭМ!$D$34:$D$777,СВЦЭМ!$A$34:$A$777,$A25,СВЦЭМ!$B$34:$B$777,N$11)+'СЕТ СН'!$F$11+СВЦЭМ!$D$10+'СЕТ СН'!$F$5-'СЕТ СН'!$F$21</f>
        <v>3844.0627836399999</v>
      </c>
      <c r="O25" s="35">
        <f>SUMIFS(СВЦЭМ!$D$34:$D$777,СВЦЭМ!$A$34:$A$777,$A25,СВЦЭМ!$B$34:$B$777,O$11)+'СЕТ СН'!$F$11+СВЦЭМ!$D$10+'СЕТ СН'!$F$5-'СЕТ СН'!$F$21</f>
        <v>3852.2962438300001</v>
      </c>
      <c r="P25" s="35">
        <f>SUMIFS(СВЦЭМ!$D$34:$D$777,СВЦЭМ!$A$34:$A$777,$A25,СВЦЭМ!$B$34:$B$777,P$11)+'СЕТ СН'!$F$11+СВЦЭМ!$D$10+'СЕТ СН'!$F$5-'СЕТ СН'!$F$21</f>
        <v>3873.0154099600004</v>
      </c>
      <c r="Q25" s="35">
        <f>SUMIFS(СВЦЭМ!$D$34:$D$777,СВЦЭМ!$A$34:$A$777,$A25,СВЦЭМ!$B$34:$B$777,Q$11)+'СЕТ СН'!$F$11+СВЦЭМ!$D$10+'СЕТ СН'!$F$5-'СЕТ СН'!$F$21</f>
        <v>3881.3845888900005</v>
      </c>
      <c r="R25" s="35">
        <f>SUMIFS(СВЦЭМ!$D$34:$D$777,СВЦЭМ!$A$34:$A$777,$A25,СВЦЭМ!$B$34:$B$777,R$11)+'СЕТ СН'!$F$11+СВЦЭМ!$D$10+'СЕТ СН'!$F$5-'СЕТ СН'!$F$21</f>
        <v>3886.71962936</v>
      </c>
      <c r="S25" s="35">
        <f>SUMIFS(СВЦЭМ!$D$34:$D$777,СВЦЭМ!$A$34:$A$777,$A25,СВЦЭМ!$B$34:$B$777,S$11)+'СЕТ СН'!$F$11+СВЦЭМ!$D$10+'СЕТ СН'!$F$5-'СЕТ СН'!$F$21</f>
        <v>3881.00801374</v>
      </c>
      <c r="T25" s="35">
        <f>SUMIFS(СВЦЭМ!$D$34:$D$777,СВЦЭМ!$A$34:$A$777,$A25,СВЦЭМ!$B$34:$B$777,T$11)+'СЕТ СН'!$F$11+СВЦЭМ!$D$10+'СЕТ СН'!$F$5-'СЕТ СН'!$F$21</f>
        <v>3861.5826830400001</v>
      </c>
      <c r="U25" s="35">
        <f>SUMIFS(СВЦЭМ!$D$34:$D$777,СВЦЭМ!$A$34:$A$777,$A25,СВЦЭМ!$B$34:$B$777,U$11)+'СЕТ СН'!$F$11+СВЦЭМ!$D$10+'СЕТ СН'!$F$5-'СЕТ СН'!$F$21</f>
        <v>3839.1621571000005</v>
      </c>
      <c r="V25" s="35">
        <f>SUMIFS(СВЦЭМ!$D$34:$D$777,СВЦЭМ!$A$34:$A$777,$A25,СВЦЭМ!$B$34:$B$777,V$11)+'СЕТ СН'!$F$11+СВЦЭМ!$D$10+'СЕТ СН'!$F$5-'СЕТ СН'!$F$21</f>
        <v>3800.0609307699997</v>
      </c>
      <c r="W25" s="35">
        <f>SUMIFS(СВЦЭМ!$D$34:$D$777,СВЦЭМ!$A$34:$A$777,$A25,СВЦЭМ!$B$34:$B$777,W$11)+'СЕТ СН'!$F$11+СВЦЭМ!$D$10+'СЕТ СН'!$F$5-'СЕТ СН'!$F$21</f>
        <v>3785.5153924100005</v>
      </c>
      <c r="X25" s="35">
        <f>SUMIFS(СВЦЭМ!$D$34:$D$777,СВЦЭМ!$A$34:$A$777,$A25,СВЦЭМ!$B$34:$B$777,X$11)+'СЕТ СН'!$F$11+СВЦЭМ!$D$10+'СЕТ СН'!$F$5-'СЕТ СН'!$F$21</f>
        <v>3807.2903064299999</v>
      </c>
      <c r="Y25" s="35">
        <f>SUMIFS(СВЦЭМ!$D$34:$D$777,СВЦЭМ!$A$34:$A$777,$A25,СВЦЭМ!$B$34:$B$777,Y$11)+'СЕТ СН'!$F$11+СВЦЭМ!$D$10+'СЕТ СН'!$F$5-'СЕТ СН'!$F$21</f>
        <v>3879.4784382799999</v>
      </c>
    </row>
    <row r="26" spans="1:25" ht="15.75" x14ac:dyDescent="0.2">
      <c r="A26" s="34">
        <f t="shared" si="0"/>
        <v>42870</v>
      </c>
      <c r="B26" s="35">
        <f>SUMIFS(СВЦЭМ!$D$34:$D$777,СВЦЭМ!$A$34:$A$777,$A26,СВЦЭМ!$B$34:$B$777,B$11)+'СЕТ СН'!$F$11+СВЦЭМ!$D$10+'СЕТ СН'!$F$5-'СЕТ СН'!$F$21</f>
        <v>3975.6930137600002</v>
      </c>
      <c r="C26" s="35">
        <f>SUMIFS(СВЦЭМ!$D$34:$D$777,СВЦЭМ!$A$34:$A$777,$A26,СВЦЭМ!$B$34:$B$777,C$11)+'СЕТ СН'!$F$11+СВЦЭМ!$D$10+'СЕТ СН'!$F$5-'СЕТ СН'!$F$21</f>
        <v>4039.2549881599998</v>
      </c>
      <c r="D26" s="35">
        <f>SUMIFS(СВЦЭМ!$D$34:$D$777,СВЦЭМ!$A$34:$A$777,$A26,СВЦЭМ!$B$34:$B$777,D$11)+'СЕТ СН'!$F$11+СВЦЭМ!$D$10+'СЕТ СН'!$F$5-'СЕТ СН'!$F$21</f>
        <v>4075.22684957</v>
      </c>
      <c r="E26" s="35">
        <f>SUMIFS(СВЦЭМ!$D$34:$D$777,СВЦЭМ!$A$34:$A$777,$A26,СВЦЭМ!$B$34:$B$777,E$11)+'СЕТ СН'!$F$11+СВЦЭМ!$D$10+'СЕТ СН'!$F$5-'СЕТ СН'!$F$21</f>
        <v>4091.2537677600003</v>
      </c>
      <c r="F26" s="35">
        <f>SUMIFS(СВЦЭМ!$D$34:$D$777,СВЦЭМ!$A$34:$A$777,$A26,СВЦЭМ!$B$34:$B$777,F$11)+'СЕТ СН'!$F$11+СВЦЭМ!$D$10+'СЕТ СН'!$F$5-'СЕТ СН'!$F$21</f>
        <v>4093.6752528500001</v>
      </c>
      <c r="G26" s="35">
        <f>SUMIFS(СВЦЭМ!$D$34:$D$777,СВЦЭМ!$A$34:$A$777,$A26,СВЦЭМ!$B$34:$B$777,G$11)+'СЕТ СН'!$F$11+СВЦЭМ!$D$10+'СЕТ СН'!$F$5-'СЕТ СН'!$F$21</f>
        <v>4083.5186596100002</v>
      </c>
      <c r="H26" s="35">
        <f>SUMIFS(СВЦЭМ!$D$34:$D$777,СВЦЭМ!$A$34:$A$777,$A26,СВЦЭМ!$B$34:$B$777,H$11)+'СЕТ СН'!$F$11+СВЦЭМ!$D$10+'СЕТ СН'!$F$5-'СЕТ СН'!$F$21</f>
        <v>4010.1951132499998</v>
      </c>
      <c r="I26" s="35">
        <f>SUMIFS(СВЦЭМ!$D$34:$D$777,СВЦЭМ!$A$34:$A$777,$A26,СВЦЭМ!$B$34:$B$777,I$11)+'СЕТ СН'!$F$11+СВЦЭМ!$D$10+'СЕТ СН'!$F$5-'СЕТ СН'!$F$21</f>
        <v>3919.6596301899999</v>
      </c>
      <c r="J26" s="35">
        <f>SUMIFS(СВЦЭМ!$D$34:$D$777,СВЦЭМ!$A$34:$A$777,$A26,СВЦЭМ!$B$34:$B$777,J$11)+'СЕТ СН'!$F$11+СВЦЭМ!$D$10+'СЕТ СН'!$F$5-'СЕТ СН'!$F$21</f>
        <v>3874.9590585799997</v>
      </c>
      <c r="K26" s="35">
        <f>SUMIFS(СВЦЭМ!$D$34:$D$777,СВЦЭМ!$A$34:$A$777,$A26,СВЦЭМ!$B$34:$B$777,K$11)+'СЕТ СН'!$F$11+СВЦЭМ!$D$10+'СЕТ СН'!$F$5-'СЕТ СН'!$F$21</f>
        <v>3841.8219997400001</v>
      </c>
      <c r="L26" s="35">
        <f>SUMIFS(СВЦЭМ!$D$34:$D$777,СВЦЭМ!$A$34:$A$777,$A26,СВЦЭМ!$B$34:$B$777,L$11)+'СЕТ СН'!$F$11+СВЦЭМ!$D$10+'СЕТ СН'!$F$5-'СЕТ СН'!$F$21</f>
        <v>3836.2710533700001</v>
      </c>
      <c r="M26" s="35">
        <f>SUMIFS(СВЦЭМ!$D$34:$D$777,СВЦЭМ!$A$34:$A$777,$A26,СВЦЭМ!$B$34:$B$777,M$11)+'СЕТ СН'!$F$11+СВЦЭМ!$D$10+'СЕТ СН'!$F$5-'СЕТ СН'!$F$21</f>
        <v>3846.4456624100003</v>
      </c>
      <c r="N26" s="35">
        <f>SUMIFS(СВЦЭМ!$D$34:$D$777,СВЦЭМ!$A$34:$A$777,$A26,СВЦЭМ!$B$34:$B$777,N$11)+'СЕТ СН'!$F$11+СВЦЭМ!$D$10+'СЕТ СН'!$F$5-'СЕТ СН'!$F$21</f>
        <v>3865.8872146000003</v>
      </c>
      <c r="O26" s="35">
        <f>SUMIFS(СВЦЭМ!$D$34:$D$777,СВЦЭМ!$A$34:$A$777,$A26,СВЦЭМ!$B$34:$B$777,O$11)+'СЕТ СН'!$F$11+СВЦЭМ!$D$10+'СЕТ СН'!$F$5-'СЕТ СН'!$F$21</f>
        <v>3871.6311716500004</v>
      </c>
      <c r="P26" s="35">
        <f>SUMIFS(СВЦЭМ!$D$34:$D$777,СВЦЭМ!$A$34:$A$777,$A26,СВЦЭМ!$B$34:$B$777,P$11)+'СЕТ СН'!$F$11+СВЦЭМ!$D$10+'СЕТ СН'!$F$5-'СЕТ СН'!$F$21</f>
        <v>3880.4783094800005</v>
      </c>
      <c r="Q26" s="35">
        <f>SUMIFS(СВЦЭМ!$D$34:$D$777,СВЦЭМ!$A$34:$A$777,$A26,СВЦЭМ!$B$34:$B$777,Q$11)+'СЕТ СН'!$F$11+СВЦЭМ!$D$10+'СЕТ СН'!$F$5-'СЕТ СН'!$F$21</f>
        <v>3899.1086305600002</v>
      </c>
      <c r="R26" s="35">
        <f>SUMIFS(СВЦЭМ!$D$34:$D$777,СВЦЭМ!$A$34:$A$777,$A26,СВЦЭМ!$B$34:$B$777,R$11)+'СЕТ СН'!$F$11+СВЦЭМ!$D$10+'СЕТ СН'!$F$5-'СЕТ СН'!$F$21</f>
        <v>3918.0113848800002</v>
      </c>
      <c r="S26" s="35">
        <f>SUMIFS(СВЦЭМ!$D$34:$D$777,СВЦЭМ!$A$34:$A$777,$A26,СВЦЭМ!$B$34:$B$777,S$11)+'СЕТ СН'!$F$11+СВЦЭМ!$D$10+'СЕТ СН'!$F$5-'СЕТ СН'!$F$21</f>
        <v>3909.1064307500001</v>
      </c>
      <c r="T26" s="35">
        <f>SUMIFS(СВЦЭМ!$D$34:$D$777,СВЦЭМ!$A$34:$A$777,$A26,СВЦЭМ!$B$34:$B$777,T$11)+'СЕТ СН'!$F$11+СВЦЭМ!$D$10+'СЕТ СН'!$F$5-'СЕТ СН'!$F$21</f>
        <v>3881.6911740699998</v>
      </c>
      <c r="U26" s="35">
        <f>SUMIFS(СВЦЭМ!$D$34:$D$777,СВЦЭМ!$A$34:$A$777,$A26,СВЦЭМ!$B$34:$B$777,U$11)+'СЕТ СН'!$F$11+СВЦЭМ!$D$10+'СЕТ СН'!$F$5-'СЕТ СН'!$F$21</f>
        <v>3852.0106064199999</v>
      </c>
      <c r="V26" s="35">
        <f>SUMIFS(СВЦЭМ!$D$34:$D$777,СВЦЭМ!$A$34:$A$777,$A26,СВЦЭМ!$B$34:$B$777,V$11)+'СЕТ СН'!$F$11+СВЦЭМ!$D$10+'СЕТ СН'!$F$5-'СЕТ СН'!$F$21</f>
        <v>3822.06960884</v>
      </c>
      <c r="W26" s="35">
        <f>SUMIFS(СВЦЭМ!$D$34:$D$777,СВЦЭМ!$A$34:$A$777,$A26,СВЦЭМ!$B$34:$B$777,W$11)+'СЕТ СН'!$F$11+СВЦЭМ!$D$10+'СЕТ СН'!$F$5-'СЕТ СН'!$F$21</f>
        <v>3793.3750654100004</v>
      </c>
      <c r="X26" s="35">
        <f>SUMIFS(СВЦЭМ!$D$34:$D$777,СВЦЭМ!$A$34:$A$777,$A26,СВЦЭМ!$B$34:$B$777,X$11)+'СЕТ СН'!$F$11+СВЦЭМ!$D$10+'СЕТ СН'!$F$5-'СЕТ СН'!$F$21</f>
        <v>3827.9303754100001</v>
      </c>
      <c r="Y26" s="35">
        <f>SUMIFS(СВЦЭМ!$D$34:$D$777,СВЦЭМ!$A$34:$A$777,$A26,СВЦЭМ!$B$34:$B$777,Y$11)+'СЕТ СН'!$F$11+СВЦЭМ!$D$10+'СЕТ СН'!$F$5-'СЕТ СН'!$F$21</f>
        <v>3903.1407959899998</v>
      </c>
    </row>
    <row r="27" spans="1:25" ht="15.75" x14ac:dyDescent="0.2">
      <c r="A27" s="34">
        <f t="shared" si="0"/>
        <v>42871</v>
      </c>
      <c r="B27" s="35">
        <f>SUMIFS(СВЦЭМ!$D$34:$D$777,СВЦЭМ!$A$34:$A$777,$A27,СВЦЭМ!$B$34:$B$777,B$11)+'СЕТ СН'!$F$11+СВЦЭМ!$D$10+'СЕТ СН'!$F$5-'СЕТ СН'!$F$21</f>
        <v>3893.7767065999997</v>
      </c>
      <c r="C27" s="35">
        <f>SUMIFS(СВЦЭМ!$D$34:$D$777,СВЦЭМ!$A$34:$A$777,$A27,СВЦЭМ!$B$34:$B$777,C$11)+'СЕТ СН'!$F$11+СВЦЭМ!$D$10+'СЕТ СН'!$F$5-'СЕТ СН'!$F$21</f>
        <v>3949.8211277600003</v>
      </c>
      <c r="D27" s="35">
        <f>SUMIFS(СВЦЭМ!$D$34:$D$777,СВЦЭМ!$A$34:$A$777,$A27,СВЦЭМ!$B$34:$B$777,D$11)+'СЕТ СН'!$F$11+СВЦЭМ!$D$10+'СЕТ СН'!$F$5-'СЕТ СН'!$F$21</f>
        <v>3987.1461051599999</v>
      </c>
      <c r="E27" s="35">
        <f>SUMIFS(СВЦЭМ!$D$34:$D$777,СВЦЭМ!$A$34:$A$777,$A27,СВЦЭМ!$B$34:$B$777,E$11)+'СЕТ СН'!$F$11+СВЦЭМ!$D$10+'СЕТ СН'!$F$5-'СЕТ СН'!$F$21</f>
        <v>4004.42587043</v>
      </c>
      <c r="F27" s="35">
        <f>SUMIFS(СВЦЭМ!$D$34:$D$777,СВЦЭМ!$A$34:$A$777,$A27,СВЦЭМ!$B$34:$B$777,F$11)+'СЕТ СН'!$F$11+СВЦЭМ!$D$10+'СЕТ СН'!$F$5-'СЕТ СН'!$F$21</f>
        <v>4005.2311886200005</v>
      </c>
      <c r="G27" s="35">
        <f>SUMIFS(СВЦЭМ!$D$34:$D$777,СВЦЭМ!$A$34:$A$777,$A27,СВЦЭМ!$B$34:$B$777,G$11)+'СЕТ СН'!$F$11+СВЦЭМ!$D$10+'СЕТ СН'!$F$5-'СЕТ СН'!$F$21</f>
        <v>3988.8607880199997</v>
      </c>
      <c r="H27" s="35">
        <f>SUMIFS(СВЦЭМ!$D$34:$D$777,СВЦЭМ!$A$34:$A$777,$A27,СВЦЭМ!$B$34:$B$777,H$11)+'СЕТ СН'!$F$11+СВЦЭМ!$D$10+'СЕТ СН'!$F$5-'СЕТ СН'!$F$21</f>
        <v>3912.4860518000005</v>
      </c>
      <c r="I27" s="35">
        <f>SUMIFS(СВЦЭМ!$D$34:$D$777,СВЦЭМ!$A$34:$A$777,$A27,СВЦЭМ!$B$34:$B$777,I$11)+'СЕТ СН'!$F$11+СВЦЭМ!$D$10+'СЕТ СН'!$F$5-'СЕТ СН'!$F$21</f>
        <v>3845.78374351</v>
      </c>
      <c r="J27" s="35">
        <f>SUMIFS(СВЦЭМ!$D$34:$D$777,СВЦЭМ!$A$34:$A$777,$A27,СВЦЭМ!$B$34:$B$777,J$11)+'СЕТ СН'!$F$11+СВЦЭМ!$D$10+'СЕТ СН'!$F$5-'СЕТ СН'!$F$21</f>
        <v>3812.0428090100004</v>
      </c>
      <c r="K27" s="35">
        <f>SUMIFS(СВЦЭМ!$D$34:$D$777,СВЦЭМ!$A$34:$A$777,$A27,СВЦЭМ!$B$34:$B$777,K$11)+'СЕТ СН'!$F$11+СВЦЭМ!$D$10+'СЕТ СН'!$F$5-'СЕТ СН'!$F$21</f>
        <v>3784.0462325799999</v>
      </c>
      <c r="L27" s="35">
        <f>SUMIFS(СВЦЭМ!$D$34:$D$777,СВЦЭМ!$A$34:$A$777,$A27,СВЦЭМ!$B$34:$B$777,L$11)+'СЕТ СН'!$F$11+СВЦЭМ!$D$10+'СЕТ СН'!$F$5-'СЕТ СН'!$F$21</f>
        <v>3779.9216503799998</v>
      </c>
      <c r="M27" s="35">
        <f>SUMIFS(СВЦЭМ!$D$34:$D$777,СВЦЭМ!$A$34:$A$777,$A27,СВЦЭМ!$B$34:$B$777,M$11)+'СЕТ СН'!$F$11+СВЦЭМ!$D$10+'СЕТ СН'!$F$5-'СЕТ СН'!$F$21</f>
        <v>3793.6332890600006</v>
      </c>
      <c r="N27" s="35">
        <f>SUMIFS(СВЦЭМ!$D$34:$D$777,СВЦЭМ!$A$34:$A$777,$A27,СВЦЭМ!$B$34:$B$777,N$11)+'СЕТ СН'!$F$11+СВЦЭМ!$D$10+'СЕТ СН'!$F$5-'СЕТ СН'!$F$21</f>
        <v>3812.1260756600004</v>
      </c>
      <c r="O27" s="35">
        <f>SUMIFS(СВЦЭМ!$D$34:$D$777,СВЦЭМ!$A$34:$A$777,$A27,СВЦЭМ!$B$34:$B$777,O$11)+'СЕТ СН'!$F$11+СВЦЭМ!$D$10+'СЕТ СН'!$F$5-'СЕТ СН'!$F$21</f>
        <v>3818.1326260900005</v>
      </c>
      <c r="P27" s="35">
        <f>SUMIFS(СВЦЭМ!$D$34:$D$777,СВЦЭМ!$A$34:$A$777,$A27,СВЦЭМ!$B$34:$B$777,P$11)+'СЕТ СН'!$F$11+СВЦЭМ!$D$10+'СЕТ СН'!$F$5-'СЕТ СН'!$F$21</f>
        <v>3826.2910603500004</v>
      </c>
      <c r="Q27" s="35">
        <f>SUMIFS(СВЦЭМ!$D$34:$D$777,СВЦЭМ!$A$34:$A$777,$A27,СВЦЭМ!$B$34:$B$777,Q$11)+'СЕТ СН'!$F$11+СВЦЭМ!$D$10+'СЕТ СН'!$F$5-'СЕТ СН'!$F$21</f>
        <v>3827.8693063600003</v>
      </c>
      <c r="R27" s="35">
        <f>SUMIFS(СВЦЭМ!$D$34:$D$777,СВЦЭМ!$A$34:$A$777,$A27,СВЦЭМ!$B$34:$B$777,R$11)+'СЕТ СН'!$F$11+СВЦЭМ!$D$10+'СЕТ СН'!$F$5-'СЕТ СН'!$F$21</f>
        <v>3833.8101007700006</v>
      </c>
      <c r="S27" s="35">
        <f>SUMIFS(СВЦЭМ!$D$34:$D$777,СВЦЭМ!$A$34:$A$777,$A27,СВЦЭМ!$B$34:$B$777,S$11)+'СЕТ СН'!$F$11+СВЦЭМ!$D$10+'СЕТ СН'!$F$5-'СЕТ СН'!$F$21</f>
        <v>3827.0333787500003</v>
      </c>
      <c r="T27" s="35">
        <f>SUMIFS(СВЦЭМ!$D$34:$D$777,СВЦЭМ!$A$34:$A$777,$A27,СВЦЭМ!$B$34:$B$777,T$11)+'СЕТ СН'!$F$11+СВЦЭМ!$D$10+'СЕТ СН'!$F$5-'СЕТ СН'!$F$21</f>
        <v>3806.9328175099999</v>
      </c>
      <c r="U27" s="35">
        <f>SUMIFS(СВЦЭМ!$D$34:$D$777,СВЦЭМ!$A$34:$A$777,$A27,СВЦЭМ!$B$34:$B$777,U$11)+'СЕТ СН'!$F$11+СВЦЭМ!$D$10+'СЕТ СН'!$F$5-'СЕТ СН'!$F$21</f>
        <v>3791.40942851</v>
      </c>
      <c r="V27" s="35">
        <f>SUMIFS(СВЦЭМ!$D$34:$D$777,СВЦЭМ!$A$34:$A$777,$A27,СВЦЭМ!$B$34:$B$777,V$11)+'СЕТ СН'!$F$11+СВЦЭМ!$D$10+'СЕТ СН'!$F$5-'СЕТ СН'!$F$21</f>
        <v>3767.0995001600004</v>
      </c>
      <c r="W27" s="35">
        <f>SUMIFS(СВЦЭМ!$D$34:$D$777,СВЦЭМ!$A$34:$A$777,$A27,СВЦЭМ!$B$34:$B$777,W$11)+'СЕТ СН'!$F$11+СВЦЭМ!$D$10+'СЕТ СН'!$F$5-'СЕТ СН'!$F$21</f>
        <v>3777.5796220600005</v>
      </c>
      <c r="X27" s="35">
        <f>SUMIFS(СВЦЭМ!$D$34:$D$777,СВЦЭМ!$A$34:$A$777,$A27,СВЦЭМ!$B$34:$B$777,X$11)+'СЕТ СН'!$F$11+СВЦЭМ!$D$10+'СЕТ СН'!$F$5-'СЕТ СН'!$F$21</f>
        <v>3774.5140068700002</v>
      </c>
      <c r="Y27" s="35">
        <f>SUMIFS(СВЦЭМ!$D$34:$D$777,СВЦЭМ!$A$34:$A$777,$A27,СВЦЭМ!$B$34:$B$777,Y$11)+'СЕТ СН'!$F$11+СВЦЭМ!$D$10+'СЕТ СН'!$F$5-'СЕТ СН'!$F$21</f>
        <v>3837.6610391499999</v>
      </c>
    </row>
    <row r="28" spans="1:25" ht="15.75" x14ac:dyDescent="0.2">
      <c r="A28" s="34">
        <f t="shared" si="0"/>
        <v>42872</v>
      </c>
      <c r="B28" s="35">
        <f>SUMIFS(СВЦЭМ!$D$34:$D$777,СВЦЭМ!$A$34:$A$777,$A28,СВЦЭМ!$B$34:$B$777,B$11)+'СЕТ СН'!$F$11+СВЦЭМ!$D$10+'СЕТ СН'!$F$5-'СЕТ СН'!$F$21</f>
        <v>3891.5640109800006</v>
      </c>
      <c r="C28" s="35">
        <f>SUMIFS(СВЦЭМ!$D$34:$D$777,СВЦЭМ!$A$34:$A$777,$A28,СВЦЭМ!$B$34:$B$777,C$11)+'СЕТ СН'!$F$11+СВЦЭМ!$D$10+'СЕТ СН'!$F$5-'СЕТ СН'!$F$21</f>
        <v>3949.36385574</v>
      </c>
      <c r="D28" s="35">
        <f>SUMIFS(СВЦЭМ!$D$34:$D$777,СВЦЭМ!$A$34:$A$777,$A28,СВЦЭМ!$B$34:$B$777,D$11)+'СЕТ СН'!$F$11+СВЦЭМ!$D$10+'СЕТ СН'!$F$5-'СЕТ СН'!$F$21</f>
        <v>3970.6274441799997</v>
      </c>
      <c r="E28" s="35">
        <f>SUMIFS(СВЦЭМ!$D$34:$D$777,СВЦЭМ!$A$34:$A$777,$A28,СВЦЭМ!$B$34:$B$777,E$11)+'СЕТ СН'!$F$11+СВЦЭМ!$D$10+'СЕТ СН'!$F$5-'СЕТ СН'!$F$21</f>
        <v>3970.0811471799998</v>
      </c>
      <c r="F28" s="35">
        <f>SUMIFS(СВЦЭМ!$D$34:$D$777,СВЦЭМ!$A$34:$A$777,$A28,СВЦЭМ!$B$34:$B$777,F$11)+'СЕТ СН'!$F$11+СВЦЭМ!$D$10+'СЕТ СН'!$F$5-'СЕТ СН'!$F$21</f>
        <v>3973.5604470300004</v>
      </c>
      <c r="G28" s="35">
        <f>SUMIFS(СВЦЭМ!$D$34:$D$777,СВЦЭМ!$A$34:$A$777,$A28,СВЦЭМ!$B$34:$B$777,G$11)+'СЕТ СН'!$F$11+СВЦЭМ!$D$10+'СЕТ СН'!$F$5-'СЕТ СН'!$F$21</f>
        <v>3975.3675396799999</v>
      </c>
      <c r="H28" s="35">
        <f>SUMIFS(СВЦЭМ!$D$34:$D$777,СВЦЭМ!$A$34:$A$777,$A28,СВЦЭМ!$B$34:$B$777,H$11)+'СЕТ СН'!$F$11+СВЦЭМ!$D$10+'СЕТ СН'!$F$5-'СЕТ СН'!$F$21</f>
        <v>3920.1580956799999</v>
      </c>
      <c r="I28" s="35">
        <f>SUMIFS(СВЦЭМ!$D$34:$D$777,СВЦЭМ!$A$34:$A$777,$A28,СВЦЭМ!$B$34:$B$777,I$11)+'СЕТ СН'!$F$11+СВЦЭМ!$D$10+'СЕТ СН'!$F$5-'СЕТ СН'!$F$21</f>
        <v>3841.5446037700003</v>
      </c>
      <c r="J28" s="35">
        <f>SUMIFS(СВЦЭМ!$D$34:$D$777,СВЦЭМ!$A$34:$A$777,$A28,СВЦЭМ!$B$34:$B$777,J$11)+'СЕТ СН'!$F$11+СВЦЭМ!$D$10+'СЕТ СН'!$F$5-'СЕТ СН'!$F$21</f>
        <v>3806.6179211300005</v>
      </c>
      <c r="K28" s="35">
        <f>SUMIFS(СВЦЭМ!$D$34:$D$777,СВЦЭМ!$A$34:$A$777,$A28,СВЦЭМ!$B$34:$B$777,K$11)+'СЕТ СН'!$F$11+СВЦЭМ!$D$10+'СЕТ СН'!$F$5-'СЕТ СН'!$F$21</f>
        <v>3796.2388832500001</v>
      </c>
      <c r="L28" s="35">
        <f>SUMIFS(СВЦЭМ!$D$34:$D$777,СВЦЭМ!$A$34:$A$777,$A28,СВЦЭМ!$B$34:$B$777,L$11)+'СЕТ СН'!$F$11+СВЦЭМ!$D$10+'СЕТ СН'!$F$5-'СЕТ СН'!$F$21</f>
        <v>3780.5108710900004</v>
      </c>
      <c r="M28" s="35">
        <f>SUMIFS(СВЦЭМ!$D$34:$D$777,СВЦЭМ!$A$34:$A$777,$A28,СВЦЭМ!$B$34:$B$777,M$11)+'СЕТ СН'!$F$11+СВЦЭМ!$D$10+'СЕТ СН'!$F$5-'СЕТ СН'!$F$21</f>
        <v>3781.2385505299999</v>
      </c>
      <c r="N28" s="35">
        <f>SUMIFS(СВЦЭМ!$D$34:$D$777,СВЦЭМ!$A$34:$A$777,$A28,СВЦЭМ!$B$34:$B$777,N$11)+'СЕТ СН'!$F$11+СВЦЭМ!$D$10+'СЕТ СН'!$F$5-'СЕТ СН'!$F$21</f>
        <v>3781.0743357199999</v>
      </c>
      <c r="O28" s="35">
        <f>SUMIFS(СВЦЭМ!$D$34:$D$777,СВЦЭМ!$A$34:$A$777,$A28,СВЦЭМ!$B$34:$B$777,O$11)+'СЕТ СН'!$F$11+СВЦЭМ!$D$10+'СЕТ СН'!$F$5-'СЕТ СН'!$F$21</f>
        <v>3781.2265426000004</v>
      </c>
      <c r="P28" s="35">
        <f>SUMIFS(СВЦЭМ!$D$34:$D$777,СВЦЭМ!$A$34:$A$777,$A28,СВЦЭМ!$B$34:$B$777,P$11)+'СЕТ СН'!$F$11+СВЦЭМ!$D$10+'СЕТ СН'!$F$5-'СЕТ СН'!$F$21</f>
        <v>3793.7202628100003</v>
      </c>
      <c r="Q28" s="35">
        <f>SUMIFS(СВЦЭМ!$D$34:$D$777,СВЦЭМ!$A$34:$A$777,$A28,СВЦЭМ!$B$34:$B$777,Q$11)+'СЕТ СН'!$F$11+СВЦЭМ!$D$10+'СЕТ СН'!$F$5-'СЕТ СН'!$F$21</f>
        <v>3803.6383193299998</v>
      </c>
      <c r="R28" s="35">
        <f>SUMIFS(СВЦЭМ!$D$34:$D$777,СВЦЭМ!$A$34:$A$777,$A28,СВЦЭМ!$B$34:$B$777,R$11)+'СЕТ СН'!$F$11+СВЦЭМ!$D$10+'СЕТ СН'!$F$5-'СЕТ СН'!$F$21</f>
        <v>3814.5316779900004</v>
      </c>
      <c r="S28" s="35">
        <f>SUMIFS(СВЦЭМ!$D$34:$D$777,СВЦЭМ!$A$34:$A$777,$A28,СВЦЭМ!$B$34:$B$777,S$11)+'СЕТ СН'!$F$11+СВЦЭМ!$D$10+'СЕТ СН'!$F$5-'СЕТ СН'!$F$21</f>
        <v>3800.4622092700001</v>
      </c>
      <c r="T28" s="35">
        <f>SUMIFS(СВЦЭМ!$D$34:$D$777,СВЦЭМ!$A$34:$A$777,$A28,СВЦЭМ!$B$34:$B$777,T$11)+'СЕТ СН'!$F$11+СВЦЭМ!$D$10+'СЕТ СН'!$F$5-'СЕТ СН'!$F$21</f>
        <v>3796.1236762400003</v>
      </c>
      <c r="U28" s="35">
        <f>SUMIFS(СВЦЭМ!$D$34:$D$777,СВЦЭМ!$A$34:$A$777,$A28,СВЦЭМ!$B$34:$B$777,U$11)+'СЕТ СН'!$F$11+СВЦЭМ!$D$10+'СЕТ СН'!$F$5-'СЕТ СН'!$F$21</f>
        <v>3780.3203648099998</v>
      </c>
      <c r="V28" s="35">
        <f>SUMIFS(СВЦЭМ!$D$34:$D$777,СВЦЭМ!$A$34:$A$777,$A28,СВЦЭМ!$B$34:$B$777,V$11)+'СЕТ СН'!$F$11+СВЦЭМ!$D$10+'СЕТ СН'!$F$5-'СЕТ СН'!$F$21</f>
        <v>3751.6157191100001</v>
      </c>
      <c r="W28" s="35">
        <f>SUMIFS(СВЦЭМ!$D$34:$D$777,СВЦЭМ!$A$34:$A$777,$A28,СВЦЭМ!$B$34:$B$777,W$11)+'СЕТ СН'!$F$11+СВЦЭМ!$D$10+'СЕТ СН'!$F$5-'СЕТ СН'!$F$21</f>
        <v>3733.7441339100005</v>
      </c>
      <c r="X28" s="35">
        <f>SUMIFS(СВЦЭМ!$D$34:$D$777,СВЦЭМ!$A$34:$A$777,$A28,СВЦЭМ!$B$34:$B$777,X$11)+'СЕТ СН'!$F$11+СВЦЭМ!$D$10+'СЕТ СН'!$F$5-'СЕТ СН'!$F$21</f>
        <v>3761.5768414800004</v>
      </c>
      <c r="Y28" s="35">
        <f>SUMIFS(СВЦЭМ!$D$34:$D$777,СВЦЭМ!$A$34:$A$777,$A28,СВЦЭМ!$B$34:$B$777,Y$11)+'СЕТ СН'!$F$11+СВЦЭМ!$D$10+'СЕТ СН'!$F$5-'СЕТ СН'!$F$21</f>
        <v>3812.8287716699997</v>
      </c>
    </row>
    <row r="29" spans="1:25" ht="15.75" x14ac:dyDescent="0.2">
      <c r="A29" s="34">
        <f t="shared" si="0"/>
        <v>42873</v>
      </c>
      <c r="B29" s="35">
        <f>SUMIFS(СВЦЭМ!$D$34:$D$777,СВЦЭМ!$A$34:$A$777,$A29,СВЦЭМ!$B$34:$B$777,B$11)+'СЕТ СН'!$F$11+СВЦЭМ!$D$10+'СЕТ СН'!$F$5-'СЕТ СН'!$F$21</f>
        <v>3878.6652328099999</v>
      </c>
      <c r="C29" s="35">
        <f>SUMIFS(СВЦЭМ!$D$34:$D$777,СВЦЭМ!$A$34:$A$777,$A29,СВЦЭМ!$B$34:$B$777,C$11)+'СЕТ СН'!$F$11+СВЦЭМ!$D$10+'СЕТ СН'!$F$5-'СЕТ СН'!$F$21</f>
        <v>3933.0235321500004</v>
      </c>
      <c r="D29" s="35">
        <f>SUMIFS(СВЦЭМ!$D$34:$D$777,СВЦЭМ!$A$34:$A$777,$A29,СВЦЭМ!$B$34:$B$777,D$11)+'СЕТ СН'!$F$11+СВЦЭМ!$D$10+'СЕТ СН'!$F$5-'СЕТ СН'!$F$21</f>
        <v>3974.8505077999998</v>
      </c>
      <c r="E29" s="35">
        <f>SUMIFS(СВЦЭМ!$D$34:$D$777,СВЦЭМ!$A$34:$A$777,$A29,СВЦЭМ!$B$34:$B$777,E$11)+'СЕТ СН'!$F$11+СВЦЭМ!$D$10+'СЕТ СН'!$F$5-'СЕТ СН'!$F$21</f>
        <v>3992.7340603100001</v>
      </c>
      <c r="F29" s="35">
        <f>SUMIFS(СВЦЭМ!$D$34:$D$777,СВЦЭМ!$A$34:$A$777,$A29,СВЦЭМ!$B$34:$B$777,F$11)+'СЕТ СН'!$F$11+СВЦЭМ!$D$10+'СЕТ СН'!$F$5-'СЕТ СН'!$F$21</f>
        <v>3989.0311615400005</v>
      </c>
      <c r="G29" s="35">
        <f>SUMIFS(СВЦЭМ!$D$34:$D$777,СВЦЭМ!$A$34:$A$777,$A29,СВЦЭМ!$B$34:$B$777,G$11)+'СЕТ СН'!$F$11+СВЦЭМ!$D$10+'СЕТ СН'!$F$5-'СЕТ СН'!$F$21</f>
        <v>3973.9105933999999</v>
      </c>
      <c r="H29" s="35">
        <f>SUMIFS(СВЦЭМ!$D$34:$D$777,СВЦЭМ!$A$34:$A$777,$A29,СВЦЭМ!$B$34:$B$777,H$11)+'СЕТ СН'!$F$11+СВЦЭМ!$D$10+'СЕТ СН'!$F$5-'СЕТ СН'!$F$21</f>
        <v>3896.5068049800002</v>
      </c>
      <c r="I29" s="35">
        <f>SUMIFS(СВЦЭМ!$D$34:$D$777,СВЦЭМ!$A$34:$A$777,$A29,СВЦЭМ!$B$34:$B$777,I$11)+'СЕТ СН'!$F$11+СВЦЭМ!$D$10+'СЕТ СН'!$F$5-'СЕТ СН'!$F$21</f>
        <v>3835.4589760700001</v>
      </c>
      <c r="J29" s="35">
        <f>SUMIFS(СВЦЭМ!$D$34:$D$777,СВЦЭМ!$A$34:$A$777,$A29,СВЦЭМ!$B$34:$B$777,J$11)+'СЕТ СН'!$F$11+СВЦЭМ!$D$10+'СЕТ СН'!$F$5-'СЕТ СН'!$F$21</f>
        <v>3798.1590227100005</v>
      </c>
      <c r="K29" s="35">
        <f>SUMIFS(СВЦЭМ!$D$34:$D$777,СВЦЭМ!$A$34:$A$777,$A29,СВЦЭМ!$B$34:$B$777,K$11)+'СЕТ СН'!$F$11+СВЦЭМ!$D$10+'СЕТ СН'!$F$5-'СЕТ СН'!$F$21</f>
        <v>3771.3218221300003</v>
      </c>
      <c r="L29" s="35">
        <f>SUMIFS(СВЦЭМ!$D$34:$D$777,СВЦЭМ!$A$34:$A$777,$A29,СВЦЭМ!$B$34:$B$777,L$11)+'СЕТ СН'!$F$11+СВЦЭМ!$D$10+'СЕТ СН'!$F$5-'СЕТ СН'!$F$21</f>
        <v>3770.8713579000005</v>
      </c>
      <c r="M29" s="35">
        <f>SUMIFS(СВЦЭМ!$D$34:$D$777,СВЦЭМ!$A$34:$A$777,$A29,СВЦЭМ!$B$34:$B$777,M$11)+'СЕТ СН'!$F$11+СВЦЭМ!$D$10+'СЕТ СН'!$F$5-'СЕТ СН'!$F$21</f>
        <v>3789.8718749600002</v>
      </c>
      <c r="N29" s="35">
        <f>SUMIFS(СВЦЭМ!$D$34:$D$777,СВЦЭМ!$A$34:$A$777,$A29,СВЦЭМ!$B$34:$B$777,N$11)+'СЕТ СН'!$F$11+СВЦЭМ!$D$10+'СЕТ СН'!$F$5-'СЕТ СН'!$F$21</f>
        <v>3798.25979173</v>
      </c>
      <c r="O29" s="35">
        <f>SUMIFS(СВЦЭМ!$D$34:$D$777,СВЦЭМ!$A$34:$A$777,$A29,СВЦЭМ!$B$34:$B$777,O$11)+'СЕТ СН'!$F$11+СВЦЭМ!$D$10+'СЕТ СН'!$F$5-'СЕТ СН'!$F$21</f>
        <v>3799.7912545600002</v>
      </c>
      <c r="P29" s="35">
        <f>SUMIFS(СВЦЭМ!$D$34:$D$777,СВЦЭМ!$A$34:$A$777,$A29,СВЦЭМ!$B$34:$B$777,P$11)+'СЕТ СН'!$F$11+СВЦЭМ!$D$10+'СЕТ СН'!$F$5-'СЕТ СН'!$F$21</f>
        <v>3813.8598361000004</v>
      </c>
      <c r="Q29" s="35">
        <f>SUMIFS(СВЦЭМ!$D$34:$D$777,СВЦЭМ!$A$34:$A$777,$A29,СВЦЭМ!$B$34:$B$777,Q$11)+'СЕТ СН'!$F$11+СВЦЭМ!$D$10+'СЕТ СН'!$F$5-'СЕТ СН'!$F$21</f>
        <v>3827.6836838199997</v>
      </c>
      <c r="R29" s="35">
        <f>SUMIFS(СВЦЭМ!$D$34:$D$777,СВЦЭМ!$A$34:$A$777,$A29,СВЦЭМ!$B$34:$B$777,R$11)+'СЕТ СН'!$F$11+СВЦЭМ!$D$10+'СЕТ СН'!$F$5-'СЕТ СН'!$F$21</f>
        <v>3838.6572005500002</v>
      </c>
      <c r="S29" s="35">
        <f>SUMIFS(СВЦЭМ!$D$34:$D$777,СВЦЭМ!$A$34:$A$777,$A29,СВЦЭМ!$B$34:$B$777,S$11)+'СЕТ СН'!$F$11+СВЦЭМ!$D$10+'СЕТ СН'!$F$5-'СЕТ СН'!$F$21</f>
        <v>3823.7300369300001</v>
      </c>
      <c r="T29" s="35">
        <f>SUMIFS(СВЦЭМ!$D$34:$D$777,СВЦЭМ!$A$34:$A$777,$A29,СВЦЭМ!$B$34:$B$777,T$11)+'СЕТ СН'!$F$11+СВЦЭМ!$D$10+'СЕТ СН'!$F$5-'СЕТ СН'!$F$21</f>
        <v>3806.9319218099999</v>
      </c>
      <c r="U29" s="35">
        <f>SUMIFS(СВЦЭМ!$D$34:$D$777,СВЦЭМ!$A$34:$A$777,$A29,СВЦЭМ!$B$34:$B$777,U$11)+'СЕТ СН'!$F$11+СВЦЭМ!$D$10+'СЕТ СН'!$F$5-'СЕТ СН'!$F$21</f>
        <v>3788.1292159200002</v>
      </c>
      <c r="V29" s="35">
        <f>SUMIFS(СВЦЭМ!$D$34:$D$777,СВЦЭМ!$A$34:$A$777,$A29,СВЦЭМ!$B$34:$B$777,V$11)+'СЕТ СН'!$F$11+СВЦЭМ!$D$10+'СЕТ СН'!$F$5-'СЕТ СН'!$F$21</f>
        <v>3757.6189507400004</v>
      </c>
      <c r="W29" s="35">
        <f>SUMIFS(СВЦЭМ!$D$34:$D$777,СВЦЭМ!$A$34:$A$777,$A29,СВЦЭМ!$B$34:$B$777,W$11)+'СЕТ СН'!$F$11+СВЦЭМ!$D$10+'СЕТ СН'!$F$5-'СЕТ СН'!$F$21</f>
        <v>3722.8807274400006</v>
      </c>
      <c r="X29" s="35">
        <f>SUMIFS(СВЦЭМ!$D$34:$D$777,СВЦЭМ!$A$34:$A$777,$A29,СВЦЭМ!$B$34:$B$777,X$11)+'СЕТ СН'!$F$11+СВЦЭМ!$D$10+'СЕТ СН'!$F$5-'СЕТ СН'!$F$21</f>
        <v>3752.6064937900001</v>
      </c>
      <c r="Y29" s="35">
        <f>SUMIFS(СВЦЭМ!$D$34:$D$777,СВЦЭМ!$A$34:$A$777,$A29,СВЦЭМ!$B$34:$B$777,Y$11)+'СЕТ СН'!$F$11+СВЦЭМ!$D$10+'СЕТ СН'!$F$5-'СЕТ СН'!$F$21</f>
        <v>3812.6326247100005</v>
      </c>
    </row>
    <row r="30" spans="1:25" ht="15.75" x14ac:dyDescent="0.2">
      <c r="A30" s="34">
        <f t="shared" si="0"/>
        <v>42874</v>
      </c>
      <c r="B30" s="35">
        <f>SUMIFS(СВЦЭМ!$D$34:$D$777,СВЦЭМ!$A$34:$A$777,$A30,СВЦЭМ!$B$34:$B$777,B$11)+'СЕТ СН'!$F$11+СВЦЭМ!$D$10+'СЕТ СН'!$F$5-'СЕТ СН'!$F$21</f>
        <v>3899.03931646</v>
      </c>
      <c r="C30" s="35">
        <f>SUMIFS(СВЦЭМ!$D$34:$D$777,СВЦЭМ!$A$34:$A$777,$A30,СВЦЭМ!$B$34:$B$777,C$11)+'СЕТ СН'!$F$11+СВЦЭМ!$D$10+'СЕТ СН'!$F$5-'СЕТ СН'!$F$21</f>
        <v>3941.4334230300001</v>
      </c>
      <c r="D30" s="35">
        <f>SUMIFS(СВЦЭМ!$D$34:$D$777,СВЦЭМ!$A$34:$A$777,$A30,СВЦЭМ!$B$34:$B$777,D$11)+'СЕТ СН'!$F$11+СВЦЭМ!$D$10+'СЕТ СН'!$F$5-'СЕТ СН'!$F$21</f>
        <v>3979.6544213300003</v>
      </c>
      <c r="E30" s="35">
        <f>SUMIFS(СВЦЭМ!$D$34:$D$777,СВЦЭМ!$A$34:$A$777,$A30,СВЦЭМ!$B$34:$B$777,E$11)+'СЕТ СН'!$F$11+СВЦЭМ!$D$10+'СЕТ СН'!$F$5-'СЕТ СН'!$F$21</f>
        <v>3990.2918506100004</v>
      </c>
      <c r="F30" s="35">
        <f>SUMIFS(СВЦЭМ!$D$34:$D$777,СВЦЭМ!$A$34:$A$777,$A30,СВЦЭМ!$B$34:$B$777,F$11)+'СЕТ СН'!$F$11+СВЦЭМ!$D$10+'СЕТ СН'!$F$5-'СЕТ СН'!$F$21</f>
        <v>3993.9156333299998</v>
      </c>
      <c r="G30" s="35">
        <f>SUMIFS(СВЦЭМ!$D$34:$D$777,СВЦЭМ!$A$34:$A$777,$A30,СВЦЭМ!$B$34:$B$777,G$11)+'СЕТ СН'!$F$11+СВЦЭМ!$D$10+'СЕТ СН'!$F$5-'СЕТ СН'!$F$21</f>
        <v>3983.5173649899998</v>
      </c>
      <c r="H30" s="35">
        <f>SUMIFS(СВЦЭМ!$D$34:$D$777,СВЦЭМ!$A$34:$A$777,$A30,СВЦЭМ!$B$34:$B$777,H$11)+'СЕТ СН'!$F$11+СВЦЭМ!$D$10+'СЕТ СН'!$F$5-'СЕТ СН'!$F$21</f>
        <v>3906.3613219300005</v>
      </c>
      <c r="I30" s="35">
        <f>SUMIFS(СВЦЭМ!$D$34:$D$777,СВЦЭМ!$A$34:$A$777,$A30,СВЦЭМ!$B$34:$B$777,I$11)+'СЕТ СН'!$F$11+СВЦЭМ!$D$10+'СЕТ СН'!$F$5-'СЕТ СН'!$F$21</f>
        <v>3837.1176941100002</v>
      </c>
      <c r="J30" s="35">
        <f>SUMIFS(СВЦЭМ!$D$34:$D$777,СВЦЭМ!$A$34:$A$777,$A30,СВЦЭМ!$B$34:$B$777,J$11)+'СЕТ СН'!$F$11+СВЦЭМ!$D$10+'СЕТ СН'!$F$5-'СЕТ СН'!$F$21</f>
        <v>3816.0775454900004</v>
      </c>
      <c r="K30" s="35">
        <f>SUMIFS(СВЦЭМ!$D$34:$D$777,СВЦЭМ!$A$34:$A$777,$A30,СВЦЭМ!$B$34:$B$777,K$11)+'СЕТ СН'!$F$11+СВЦЭМ!$D$10+'СЕТ СН'!$F$5-'СЕТ СН'!$F$21</f>
        <v>3799.2909289199997</v>
      </c>
      <c r="L30" s="35">
        <f>SUMIFS(СВЦЭМ!$D$34:$D$777,СВЦЭМ!$A$34:$A$777,$A30,СВЦЭМ!$B$34:$B$777,L$11)+'СЕТ СН'!$F$11+СВЦЭМ!$D$10+'СЕТ СН'!$F$5-'СЕТ СН'!$F$21</f>
        <v>3795.6195226099999</v>
      </c>
      <c r="M30" s="35">
        <f>SUMIFS(СВЦЭМ!$D$34:$D$777,СВЦЭМ!$A$34:$A$777,$A30,СВЦЭМ!$B$34:$B$777,M$11)+'СЕТ СН'!$F$11+СВЦЭМ!$D$10+'СЕТ СН'!$F$5-'СЕТ СН'!$F$21</f>
        <v>3797.1668663400005</v>
      </c>
      <c r="N30" s="35">
        <f>SUMIFS(СВЦЭМ!$D$34:$D$777,СВЦЭМ!$A$34:$A$777,$A30,СВЦЭМ!$B$34:$B$777,N$11)+'СЕТ СН'!$F$11+СВЦЭМ!$D$10+'СЕТ СН'!$F$5-'СЕТ СН'!$F$21</f>
        <v>3815.7026153400002</v>
      </c>
      <c r="O30" s="35">
        <f>SUMIFS(СВЦЭМ!$D$34:$D$777,СВЦЭМ!$A$34:$A$777,$A30,СВЦЭМ!$B$34:$B$777,O$11)+'СЕТ СН'!$F$11+СВЦЭМ!$D$10+'СЕТ СН'!$F$5-'СЕТ СН'!$F$21</f>
        <v>3819.8926810000003</v>
      </c>
      <c r="P30" s="35">
        <f>SUMIFS(СВЦЭМ!$D$34:$D$777,СВЦЭМ!$A$34:$A$777,$A30,СВЦЭМ!$B$34:$B$777,P$11)+'СЕТ СН'!$F$11+СВЦЭМ!$D$10+'СЕТ СН'!$F$5-'СЕТ СН'!$F$21</f>
        <v>3837.3811978399999</v>
      </c>
      <c r="Q30" s="35">
        <f>SUMIFS(СВЦЭМ!$D$34:$D$777,СВЦЭМ!$A$34:$A$777,$A30,СВЦЭМ!$B$34:$B$777,Q$11)+'СЕТ СН'!$F$11+СВЦЭМ!$D$10+'СЕТ СН'!$F$5-'СЕТ СН'!$F$21</f>
        <v>3836.4035551200004</v>
      </c>
      <c r="R30" s="35">
        <f>SUMIFS(СВЦЭМ!$D$34:$D$777,СВЦЭМ!$A$34:$A$777,$A30,СВЦЭМ!$B$34:$B$777,R$11)+'СЕТ СН'!$F$11+СВЦЭМ!$D$10+'СЕТ СН'!$F$5-'СЕТ СН'!$F$21</f>
        <v>3832.8484606900001</v>
      </c>
      <c r="S30" s="35">
        <f>SUMIFS(СВЦЭМ!$D$34:$D$777,СВЦЭМ!$A$34:$A$777,$A30,СВЦЭМ!$B$34:$B$777,S$11)+'СЕТ СН'!$F$11+СВЦЭМ!$D$10+'СЕТ СН'!$F$5-'СЕТ СН'!$F$21</f>
        <v>3826.7780570499999</v>
      </c>
      <c r="T30" s="35">
        <f>SUMIFS(СВЦЭМ!$D$34:$D$777,СВЦЭМ!$A$34:$A$777,$A30,СВЦЭМ!$B$34:$B$777,T$11)+'СЕТ СН'!$F$11+СВЦЭМ!$D$10+'СЕТ СН'!$F$5-'СЕТ СН'!$F$21</f>
        <v>3815.5472810900001</v>
      </c>
      <c r="U30" s="35">
        <f>SUMIFS(СВЦЭМ!$D$34:$D$777,СВЦЭМ!$A$34:$A$777,$A30,СВЦЭМ!$B$34:$B$777,U$11)+'СЕТ СН'!$F$11+СВЦЭМ!$D$10+'СЕТ СН'!$F$5-'СЕТ СН'!$F$21</f>
        <v>3807.1359411000003</v>
      </c>
      <c r="V30" s="35">
        <f>SUMIFS(СВЦЭМ!$D$34:$D$777,СВЦЭМ!$A$34:$A$777,$A30,СВЦЭМ!$B$34:$B$777,V$11)+'СЕТ СН'!$F$11+СВЦЭМ!$D$10+'СЕТ СН'!$F$5-'СЕТ СН'!$F$21</f>
        <v>3785.5369532499999</v>
      </c>
      <c r="W30" s="35">
        <f>SUMIFS(СВЦЭМ!$D$34:$D$777,СВЦЭМ!$A$34:$A$777,$A30,СВЦЭМ!$B$34:$B$777,W$11)+'СЕТ СН'!$F$11+СВЦЭМ!$D$10+'СЕТ СН'!$F$5-'СЕТ СН'!$F$21</f>
        <v>3757.16352852</v>
      </c>
      <c r="X30" s="35">
        <f>SUMIFS(СВЦЭМ!$D$34:$D$777,СВЦЭМ!$A$34:$A$777,$A30,СВЦЭМ!$B$34:$B$777,X$11)+'СЕТ СН'!$F$11+СВЦЭМ!$D$10+'СЕТ СН'!$F$5-'СЕТ СН'!$F$21</f>
        <v>3779.4899292400005</v>
      </c>
      <c r="Y30" s="35">
        <f>SUMIFS(СВЦЭМ!$D$34:$D$777,СВЦЭМ!$A$34:$A$777,$A30,СВЦЭМ!$B$34:$B$777,Y$11)+'СЕТ СН'!$F$11+СВЦЭМ!$D$10+'СЕТ СН'!$F$5-'СЕТ СН'!$F$21</f>
        <v>3819.7131619199999</v>
      </c>
    </row>
    <row r="31" spans="1:25" ht="15.75" x14ac:dyDescent="0.2">
      <c r="A31" s="34">
        <f t="shared" si="0"/>
        <v>42875</v>
      </c>
      <c r="B31" s="35">
        <f>SUMIFS(СВЦЭМ!$D$34:$D$777,СВЦЭМ!$A$34:$A$777,$A31,СВЦЭМ!$B$34:$B$777,B$11)+'СЕТ СН'!$F$11+СВЦЭМ!$D$10+'СЕТ СН'!$F$5-'СЕТ СН'!$F$21</f>
        <v>3816.8603220599998</v>
      </c>
      <c r="C31" s="35">
        <f>SUMIFS(СВЦЭМ!$D$34:$D$777,СВЦЭМ!$A$34:$A$777,$A31,СВЦЭМ!$B$34:$B$777,C$11)+'СЕТ СН'!$F$11+СВЦЭМ!$D$10+'СЕТ СН'!$F$5-'СЕТ СН'!$F$21</f>
        <v>3869.3229762500005</v>
      </c>
      <c r="D31" s="35">
        <f>SUMIFS(СВЦЭМ!$D$34:$D$777,СВЦЭМ!$A$34:$A$777,$A31,СВЦЭМ!$B$34:$B$777,D$11)+'СЕТ СН'!$F$11+СВЦЭМ!$D$10+'СЕТ СН'!$F$5-'СЕТ СН'!$F$21</f>
        <v>3904.0403666500006</v>
      </c>
      <c r="E31" s="35">
        <f>SUMIFS(СВЦЭМ!$D$34:$D$777,СВЦЭМ!$A$34:$A$777,$A31,СВЦЭМ!$B$34:$B$777,E$11)+'СЕТ СН'!$F$11+СВЦЭМ!$D$10+'СЕТ СН'!$F$5-'СЕТ СН'!$F$21</f>
        <v>3922.3168721100001</v>
      </c>
      <c r="F31" s="35">
        <f>SUMIFS(СВЦЭМ!$D$34:$D$777,СВЦЭМ!$A$34:$A$777,$A31,СВЦЭМ!$B$34:$B$777,F$11)+'СЕТ СН'!$F$11+СВЦЭМ!$D$10+'СЕТ СН'!$F$5-'СЕТ СН'!$F$21</f>
        <v>3932.2415356399997</v>
      </c>
      <c r="G31" s="35">
        <f>SUMIFS(СВЦЭМ!$D$34:$D$777,СВЦЭМ!$A$34:$A$777,$A31,СВЦЭМ!$B$34:$B$777,G$11)+'СЕТ СН'!$F$11+СВЦЭМ!$D$10+'СЕТ СН'!$F$5-'СЕТ СН'!$F$21</f>
        <v>3930.0287630100001</v>
      </c>
      <c r="H31" s="35">
        <f>SUMIFS(СВЦЭМ!$D$34:$D$777,СВЦЭМ!$A$34:$A$777,$A31,СВЦЭМ!$B$34:$B$777,H$11)+'СЕТ СН'!$F$11+СВЦЭМ!$D$10+'СЕТ СН'!$F$5-'СЕТ СН'!$F$21</f>
        <v>3911.6042496800001</v>
      </c>
      <c r="I31" s="35">
        <f>SUMIFS(СВЦЭМ!$D$34:$D$777,СВЦЭМ!$A$34:$A$777,$A31,СВЦЭМ!$B$34:$B$777,I$11)+'СЕТ СН'!$F$11+СВЦЭМ!$D$10+'СЕТ СН'!$F$5-'СЕТ СН'!$F$21</f>
        <v>3885.1542193800005</v>
      </c>
      <c r="J31" s="35">
        <f>SUMIFS(СВЦЭМ!$D$34:$D$777,СВЦЭМ!$A$34:$A$777,$A31,СВЦЭМ!$B$34:$B$777,J$11)+'СЕТ СН'!$F$11+СВЦЭМ!$D$10+'СЕТ СН'!$F$5-'СЕТ СН'!$F$21</f>
        <v>3855.1377073700005</v>
      </c>
      <c r="K31" s="35">
        <f>SUMIFS(СВЦЭМ!$D$34:$D$777,СВЦЭМ!$A$34:$A$777,$A31,СВЦЭМ!$B$34:$B$777,K$11)+'СЕТ СН'!$F$11+СВЦЭМ!$D$10+'СЕТ СН'!$F$5-'СЕТ СН'!$F$21</f>
        <v>3841.8698596100003</v>
      </c>
      <c r="L31" s="35">
        <f>SUMIFS(СВЦЭМ!$D$34:$D$777,СВЦЭМ!$A$34:$A$777,$A31,СВЦЭМ!$B$34:$B$777,L$11)+'СЕТ СН'!$F$11+СВЦЭМ!$D$10+'СЕТ СН'!$F$5-'СЕТ СН'!$F$21</f>
        <v>3810.2046291300003</v>
      </c>
      <c r="M31" s="35">
        <f>SUMIFS(СВЦЭМ!$D$34:$D$777,СВЦЭМ!$A$34:$A$777,$A31,СВЦЭМ!$B$34:$B$777,M$11)+'СЕТ СН'!$F$11+СВЦЭМ!$D$10+'СЕТ СН'!$F$5-'СЕТ СН'!$F$21</f>
        <v>3780.9787471999998</v>
      </c>
      <c r="N31" s="35">
        <f>SUMIFS(СВЦЭМ!$D$34:$D$777,СВЦЭМ!$A$34:$A$777,$A31,СВЦЭМ!$B$34:$B$777,N$11)+'СЕТ СН'!$F$11+СВЦЭМ!$D$10+'СЕТ СН'!$F$5-'СЕТ СН'!$F$21</f>
        <v>3772.7214811800004</v>
      </c>
      <c r="O31" s="35">
        <f>SUMIFS(СВЦЭМ!$D$34:$D$777,СВЦЭМ!$A$34:$A$777,$A31,СВЦЭМ!$B$34:$B$777,O$11)+'СЕТ СН'!$F$11+СВЦЭМ!$D$10+'СЕТ СН'!$F$5-'СЕТ СН'!$F$21</f>
        <v>3782.8312910800005</v>
      </c>
      <c r="P31" s="35">
        <f>SUMIFS(СВЦЭМ!$D$34:$D$777,СВЦЭМ!$A$34:$A$777,$A31,СВЦЭМ!$B$34:$B$777,P$11)+'СЕТ СН'!$F$11+СВЦЭМ!$D$10+'СЕТ СН'!$F$5-'СЕТ СН'!$F$21</f>
        <v>3797.7931835899999</v>
      </c>
      <c r="Q31" s="35">
        <f>SUMIFS(СВЦЭМ!$D$34:$D$777,СВЦЭМ!$A$34:$A$777,$A31,СВЦЭМ!$B$34:$B$777,Q$11)+'СЕТ СН'!$F$11+СВЦЭМ!$D$10+'СЕТ СН'!$F$5-'СЕТ СН'!$F$21</f>
        <v>3798.0576822800003</v>
      </c>
      <c r="R31" s="35">
        <f>SUMIFS(СВЦЭМ!$D$34:$D$777,СВЦЭМ!$A$34:$A$777,$A31,СВЦЭМ!$B$34:$B$777,R$11)+'СЕТ СН'!$F$11+СВЦЭМ!$D$10+'СЕТ СН'!$F$5-'СЕТ СН'!$F$21</f>
        <v>3808.9394940900002</v>
      </c>
      <c r="S31" s="35">
        <f>SUMIFS(СВЦЭМ!$D$34:$D$777,СВЦЭМ!$A$34:$A$777,$A31,СВЦЭМ!$B$34:$B$777,S$11)+'СЕТ СН'!$F$11+СВЦЭМ!$D$10+'СЕТ СН'!$F$5-'СЕТ СН'!$F$21</f>
        <v>3799.5369726400004</v>
      </c>
      <c r="T31" s="35">
        <f>SUMIFS(СВЦЭМ!$D$34:$D$777,СВЦЭМ!$A$34:$A$777,$A31,СВЦЭМ!$B$34:$B$777,T$11)+'СЕТ СН'!$F$11+СВЦЭМ!$D$10+'СЕТ СН'!$F$5-'СЕТ СН'!$F$21</f>
        <v>3781.3738681200002</v>
      </c>
      <c r="U31" s="35">
        <f>SUMIFS(СВЦЭМ!$D$34:$D$777,СВЦЭМ!$A$34:$A$777,$A31,СВЦЭМ!$B$34:$B$777,U$11)+'СЕТ СН'!$F$11+СВЦЭМ!$D$10+'СЕТ СН'!$F$5-'СЕТ СН'!$F$21</f>
        <v>3771.6657218199998</v>
      </c>
      <c r="V31" s="35">
        <f>SUMIFS(СВЦЭМ!$D$34:$D$777,СВЦЭМ!$A$34:$A$777,$A31,СВЦЭМ!$B$34:$B$777,V$11)+'СЕТ СН'!$F$11+СВЦЭМ!$D$10+'СЕТ СН'!$F$5-'СЕТ СН'!$F$21</f>
        <v>3743.7073884800002</v>
      </c>
      <c r="W31" s="35">
        <f>SUMIFS(СВЦЭМ!$D$34:$D$777,СВЦЭМ!$A$34:$A$777,$A31,СВЦЭМ!$B$34:$B$777,W$11)+'СЕТ СН'!$F$11+СВЦЭМ!$D$10+'СЕТ СН'!$F$5-'СЕТ СН'!$F$21</f>
        <v>3703.0396262200002</v>
      </c>
      <c r="X31" s="35">
        <f>SUMIFS(СВЦЭМ!$D$34:$D$777,СВЦЭМ!$A$34:$A$777,$A31,СВЦЭМ!$B$34:$B$777,X$11)+'СЕТ СН'!$F$11+СВЦЭМ!$D$10+'СЕТ СН'!$F$5-'СЕТ СН'!$F$21</f>
        <v>3722.6256103000005</v>
      </c>
      <c r="Y31" s="35">
        <f>SUMIFS(СВЦЭМ!$D$34:$D$777,СВЦЭМ!$A$34:$A$777,$A31,СВЦЭМ!$B$34:$B$777,Y$11)+'СЕТ СН'!$F$11+СВЦЭМ!$D$10+'СЕТ СН'!$F$5-'СЕТ СН'!$F$21</f>
        <v>3777.7472835999997</v>
      </c>
    </row>
    <row r="32" spans="1:25" ht="15.75" x14ac:dyDescent="0.2">
      <c r="A32" s="34">
        <f t="shared" si="0"/>
        <v>42876</v>
      </c>
      <c r="B32" s="35">
        <f>SUMIFS(СВЦЭМ!$D$34:$D$777,СВЦЭМ!$A$34:$A$777,$A32,СВЦЭМ!$B$34:$B$777,B$11)+'СЕТ СН'!$F$11+СВЦЭМ!$D$10+'СЕТ СН'!$F$5-'СЕТ СН'!$F$21</f>
        <v>3857.79635229</v>
      </c>
      <c r="C32" s="35">
        <f>SUMIFS(СВЦЭМ!$D$34:$D$777,СВЦЭМ!$A$34:$A$777,$A32,СВЦЭМ!$B$34:$B$777,C$11)+'СЕТ СН'!$F$11+СВЦЭМ!$D$10+'СЕТ СН'!$F$5-'СЕТ СН'!$F$21</f>
        <v>3895.8735409299998</v>
      </c>
      <c r="D32" s="35">
        <f>SUMIFS(СВЦЭМ!$D$34:$D$777,СВЦЭМ!$A$34:$A$777,$A32,СВЦЭМ!$B$34:$B$777,D$11)+'СЕТ СН'!$F$11+СВЦЭМ!$D$10+'СЕТ СН'!$F$5-'СЕТ СН'!$F$21</f>
        <v>3932.3625935500004</v>
      </c>
      <c r="E32" s="35">
        <f>SUMIFS(СВЦЭМ!$D$34:$D$777,СВЦЭМ!$A$34:$A$777,$A32,СВЦЭМ!$B$34:$B$777,E$11)+'СЕТ СН'!$F$11+СВЦЭМ!$D$10+'СЕТ СН'!$F$5-'СЕТ СН'!$F$21</f>
        <v>3954.0343288200002</v>
      </c>
      <c r="F32" s="35">
        <f>SUMIFS(СВЦЭМ!$D$34:$D$777,СВЦЭМ!$A$34:$A$777,$A32,СВЦЭМ!$B$34:$B$777,F$11)+'СЕТ СН'!$F$11+СВЦЭМ!$D$10+'СЕТ СН'!$F$5-'СЕТ СН'!$F$21</f>
        <v>3957.8680582500001</v>
      </c>
      <c r="G32" s="35">
        <f>SUMIFS(СВЦЭМ!$D$34:$D$777,СВЦЭМ!$A$34:$A$777,$A32,СВЦЭМ!$B$34:$B$777,G$11)+'СЕТ СН'!$F$11+СВЦЭМ!$D$10+'СЕТ СН'!$F$5-'СЕТ СН'!$F$21</f>
        <v>3955.0242433700005</v>
      </c>
      <c r="H32" s="35">
        <f>SUMIFS(СВЦЭМ!$D$34:$D$777,СВЦЭМ!$A$34:$A$777,$A32,СВЦЭМ!$B$34:$B$777,H$11)+'СЕТ СН'!$F$11+СВЦЭМ!$D$10+'СЕТ СН'!$F$5-'СЕТ СН'!$F$21</f>
        <v>3921.8898633600002</v>
      </c>
      <c r="I32" s="35">
        <f>SUMIFS(СВЦЭМ!$D$34:$D$777,СВЦЭМ!$A$34:$A$777,$A32,СВЦЭМ!$B$34:$B$777,I$11)+'СЕТ СН'!$F$11+СВЦЭМ!$D$10+'СЕТ СН'!$F$5-'СЕТ СН'!$F$21</f>
        <v>3912.86369466</v>
      </c>
      <c r="J32" s="35">
        <f>SUMIFS(СВЦЭМ!$D$34:$D$777,СВЦЭМ!$A$34:$A$777,$A32,СВЦЭМ!$B$34:$B$777,J$11)+'СЕТ СН'!$F$11+СВЦЭМ!$D$10+'СЕТ СН'!$F$5-'СЕТ СН'!$F$21</f>
        <v>3848.7343618300001</v>
      </c>
      <c r="K32" s="35">
        <f>SUMIFS(СВЦЭМ!$D$34:$D$777,СВЦЭМ!$A$34:$A$777,$A32,СВЦЭМ!$B$34:$B$777,K$11)+'СЕТ СН'!$F$11+СВЦЭМ!$D$10+'СЕТ СН'!$F$5-'СЕТ СН'!$F$21</f>
        <v>3788.0040295400004</v>
      </c>
      <c r="L32" s="35">
        <f>SUMIFS(СВЦЭМ!$D$34:$D$777,СВЦЭМ!$A$34:$A$777,$A32,СВЦЭМ!$B$34:$B$777,L$11)+'СЕТ СН'!$F$11+СВЦЭМ!$D$10+'СЕТ СН'!$F$5-'СЕТ СН'!$F$21</f>
        <v>3761.0536414100006</v>
      </c>
      <c r="M32" s="35">
        <f>SUMIFS(СВЦЭМ!$D$34:$D$777,СВЦЭМ!$A$34:$A$777,$A32,СВЦЭМ!$B$34:$B$777,M$11)+'СЕТ СН'!$F$11+СВЦЭМ!$D$10+'СЕТ СН'!$F$5-'СЕТ СН'!$F$21</f>
        <v>3771.6228505199997</v>
      </c>
      <c r="N32" s="35">
        <f>SUMIFS(СВЦЭМ!$D$34:$D$777,СВЦЭМ!$A$34:$A$777,$A32,СВЦЭМ!$B$34:$B$777,N$11)+'СЕТ СН'!$F$11+СВЦЭМ!$D$10+'СЕТ СН'!$F$5-'СЕТ СН'!$F$21</f>
        <v>3789.8982887700004</v>
      </c>
      <c r="O32" s="35">
        <f>SUMIFS(СВЦЭМ!$D$34:$D$777,СВЦЭМ!$A$34:$A$777,$A32,СВЦЭМ!$B$34:$B$777,O$11)+'СЕТ СН'!$F$11+СВЦЭМ!$D$10+'СЕТ СН'!$F$5-'СЕТ СН'!$F$21</f>
        <v>3791.4936629499998</v>
      </c>
      <c r="P32" s="35">
        <f>SUMIFS(СВЦЭМ!$D$34:$D$777,СВЦЭМ!$A$34:$A$777,$A32,СВЦЭМ!$B$34:$B$777,P$11)+'СЕТ СН'!$F$11+СВЦЭМ!$D$10+'СЕТ СН'!$F$5-'СЕТ СН'!$F$21</f>
        <v>3821.6420228300003</v>
      </c>
      <c r="Q32" s="35">
        <f>SUMIFS(СВЦЭМ!$D$34:$D$777,СВЦЭМ!$A$34:$A$777,$A32,СВЦЭМ!$B$34:$B$777,Q$11)+'СЕТ СН'!$F$11+СВЦЭМ!$D$10+'СЕТ СН'!$F$5-'СЕТ СН'!$F$21</f>
        <v>3820.2172761700003</v>
      </c>
      <c r="R32" s="35">
        <f>SUMIFS(СВЦЭМ!$D$34:$D$777,СВЦЭМ!$A$34:$A$777,$A32,СВЦЭМ!$B$34:$B$777,R$11)+'СЕТ СН'!$F$11+СВЦЭМ!$D$10+'СЕТ СН'!$F$5-'СЕТ СН'!$F$21</f>
        <v>3827.5979759399997</v>
      </c>
      <c r="S32" s="35">
        <f>SUMIFS(СВЦЭМ!$D$34:$D$777,СВЦЭМ!$A$34:$A$777,$A32,СВЦЭМ!$B$34:$B$777,S$11)+'СЕТ СН'!$F$11+СВЦЭМ!$D$10+'СЕТ СН'!$F$5-'СЕТ СН'!$F$21</f>
        <v>3814.5812580900001</v>
      </c>
      <c r="T32" s="35">
        <f>SUMIFS(СВЦЭМ!$D$34:$D$777,СВЦЭМ!$A$34:$A$777,$A32,СВЦЭМ!$B$34:$B$777,T$11)+'СЕТ СН'!$F$11+СВЦЭМ!$D$10+'СЕТ СН'!$F$5-'СЕТ СН'!$F$21</f>
        <v>3783.1205697000005</v>
      </c>
      <c r="U32" s="35">
        <f>SUMIFS(СВЦЭМ!$D$34:$D$777,СВЦЭМ!$A$34:$A$777,$A32,СВЦЭМ!$B$34:$B$777,U$11)+'СЕТ СН'!$F$11+СВЦЭМ!$D$10+'СЕТ СН'!$F$5-'СЕТ СН'!$F$21</f>
        <v>3777.0431063699998</v>
      </c>
      <c r="V32" s="35">
        <f>SUMIFS(СВЦЭМ!$D$34:$D$777,СВЦЭМ!$A$34:$A$777,$A32,СВЦЭМ!$B$34:$B$777,V$11)+'СЕТ СН'!$F$11+СВЦЭМ!$D$10+'СЕТ СН'!$F$5-'СЕТ СН'!$F$21</f>
        <v>3747.9710385200005</v>
      </c>
      <c r="W32" s="35">
        <f>SUMIFS(СВЦЭМ!$D$34:$D$777,СВЦЭМ!$A$34:$A$777,$A32,СВЦЭМ!$B$34:$B$777,W$11)+'СЕТ СН'!$F$11+СВЦЭМ!$D$10+'СЕТ СН'!$F$5-'СЕТ СН'!$F$21</f>
        <v>3710.2319554000005</v>
      </c>
      <c r="X32" s="35">
        <f>SUMIFS(СВЦЭМ!$D$34:$D$777,СВЦЭМ!$A$34:$A$777,$A32,СВЦЭМ!$B$34:$B$777,X$11)+'СЕТ СН'!$F$11+СВЦЭМ!$D$10+'СЕТ СН'!$F$5-'СЕТ СН'!$F$21</f>
        <v>3730.4678112299998</v>
      </c>
      <c r="Y32" s="35">
        <f>SUMIFS(СВЦЭМ!$D$34:$D$777,СВЦЭМ!$A$34:$A$777,$A32,СВЦЭМ!$B$34:$B$777,Y$11)+'СЕТ СН'!$F$11+СВЦЭМ!$D$10+'СЕТ СН'!$F$5-'СЕТ СН'!$F$21</f>
        <v>3809.2950562900005</v>
      </c>
    </row>
    <row r="33" spans="1:27" ht="15.75" x14ac:dyDescent="0.2">
      <c r="A33" s="34">
        <f t="shared" si="0"/>
        <v>42877</v>
      </c>
      <c r="B33" s="35">
        <f>SUMIFS(СВЦЭМ!$D$34:$D$777,СВЦЭМ!$A$34:$A$777,$A33,СВЦЭМ!$B$34:$B$777,B$11)+'СЕТ СН'!$F$11+СВЦЭМ!$D$10+'СЕТ СН'!$F$5-'СЕТ СН'!$F$21</f>
        <v>3844.2341093900004</v>
      </c>
      <c r="C33" s="35">
        <f>SUMIFS(СВЦЭМ!$D$34:$D$777,СВЦЭМ!$A$34:$A$777,$A33,СВЦЭМ!$B$34:$B$777,C$11)+'СЕТ СН'!$F$11+СВЦЭМ!$D$10+'СЕТ СН'!$F$5-'СЕТ СН'!$F$21</f>
        <v>3905.0438665700003</v>
      </c>
      <c r="D33" s="35">
        <f>SUMIFS(СВЦЭМ!$D$34:$D$777,СВЦЭМ!$A$34:$A$777,$A33,СВЦЭМ!$B$34:$B$777,D$11)+'СЕТ СН'!$F$11+СВЦЭМ!$D$10+'СЕТ СН'!$F$5-'СЕТ СН'!$F$21</f>
        <v>3945.5231318699998</v>
      </c>
      <c r="E33" s="35">
        <f>SUMIFS(СВЦЭМ!$D$34:$D$777,СВЦЭМ!$A$34:$A$777,$A33,СВЦЭМ!$B$34:$B$777,E$11)+'СЕТ СН'!$F$11+СВЦЭМ!$D$10+'СЕТ СН'!$F$5-'СЕТ СН'!$F$21</f>
        <v>3959.27143299</v>
      </c>
      <c r="F33" s="35">
        <f>SUMIFS(СВЦЭМ!$D$34:$D$777,СВЦЭМ!$A$34:$A$777,$A33,СВЦЭМ!$B$34:$B$777,F$11)+'СЕТ СН'!$F$11+СВЦЭМ!$D$10+'СЕТ СН'!$F$5-'СЕТ СН'!$F$21</f>
        <v>3958.2059885400004</v>
      </c>
      <c r="G33" s="35">
        <f>SUMIFS(СВЦЭМ!$D$34:$D$777,СВЦЭМ!$A$34:$A$777,$A33,СВЦЭМ!$B$34:$B$777,G$11)+'СЕТ СН'!$F$11+СВЦЭМ!$D$10+'СЕТ СН'!$F$5-'СЕТ СН'!$F$21</f>
        <v>3942.8855135200001</v>
      </c>
      <c r="H33" s="35">
        <f>SUMIFS(СВЦЭМ!$D$34:$D$777,СВЦЭМ!$A$34:$A$777,$A33,СВЦЭМ!$B$34:$B$777,H$11)+'СЕТ СН'!$F$11+СВЦЭМ!$D$10+'СЕТ СН'!$F$5-'СЕТ СН'!$F$21</f>
        <v>3863.0370554600004</v>
      </c>
      <c r="I33" s="35">
        <f>SUMIFS(СВЦЭМ!$D$34:$D$777,СВЦЭМ!$A$34:$A$777,$A33,СВЦЭМ!$B$34:$B$777,I$11)+'СЕТ СН'!$F$11+СВЦЭМ!$D$10+'СЕТ СН'!$F$5-'СЕТ СН'!$F$21</f>
        <v>3811.8911525599997</v>
      </c>
      <c r="J33" s="35">
        <f>SUMIFS(СВЦЭМ!$D$34:$D$777,СВЦЭМ!$A$34:$A$777,$A33,СВЦЭМ!$B$34:$B$777,J$11)+'СЕТ СН'!$F$11+СВЦЭМ!$D$10+'СЕТ СН'!$F$5-'СЕТ СН'!$F$21</f>
        <v>3792.9028563600004</v>
      </c>
      <c r="K33" s="35">
        <f>SUMIFS(СВЦЭМ!$D$34:$D$777,СВЦЭМ!$A$34:$A$777,$A33,СВЦЭМ!$B$34:$B$777,K$11)+'СЕТ СН'!$F$11+СВЦЭМ!$D$10+'СЕТ СН'!$F$5-'СЕТ СН'!$F$21</f>
        <v>3751.5127401899999</v>
      </c>
      <c r="L33" s="35">
        <f>SUMIFS(СВЦЭМ!$D$34:$D$777,СВЦЭМ!$A$34:$A$777,$A33,СВЦЭМ!$B$34:$B$777,L$11)+'СЕТ СН'!$F$11+СВЦЭМ!$D$10+'СЕТ СН'!$F$5-'СЕТ СН'!$F$21</f>
        <v>3749.4263324100002</v>
      </c>
      <c r="M33" s="35">
        <f>SUMIFS(СВЦЭМ!$D$34:$D$777,СВЦЭМ!$A$34:$A$777,$A33,СВЦЭМ!$B$34:$B$777,M$11)+'СЕТ СН'!$F$11+СВЦЭМ!$D$10+'СЕТ СН'!$F$5-'СЕТ СН'!$F$21</f>
        <v>3757.2672817800003</v>
      </c>
      <c r="N33" s="35">
        <f>SUMIFS(СВЦЭМ!$D$34:$D$777,СВЦЭМ!$A$34:$A$777,$A33,СВЦЭМ!$B$34:$B$777,N$11)+'СЕТ СН'!$F$11+СВЦЭМ!$D$10+'СЕТ СН'!$F$5-'СЕТ СН'!$F$21</f>
        <v>3783.0428496800005</v>
      </c>
      <c r="O33" s="35">
        <f>SUMIFS(СВЦЭМ!$D$34:$D$777,СВЦЭМ!$A$34:$A$777,$A33,СВЦЭМ!$B$34:$B$777,O$11)+'СЕТ СН'!$F$11+СВЦЭМ!$D$10+'СЕТ СН'!$F$5-'СЕТ СН'!$F$21</f>
        <v>3772.7243460299997</v>
      </c>
      <c r="P33" s="35">
        <f>SUMIFS(СВЦЭМ!$D$34:$D$777,СВЦЭМ!$A$34:$A$777,$A33,СВЦЭМ!$B$34:$B$777,P$11)+'СЕТ СН'!$F$11+СВЦЭМ!$D$10+'СЕТ СН'!$F$5-'СЕТ СН'!$F$21</f>
        <v>3800.6936947100003</v>
      </c>
      <c r="Q33" s="35">
        <f>SUMIFS(СВЦЭМ!$D$34:$D$777,СВЦЭМ!$A$34:$A$777,$A33,СВЦЭМ!$B$34:$B$777,Q$11)+'СЕТ СН'!$F$11+СВЦЭМ!$D$10+'СЕТ СН'!$F$5-'СЕТ СН'!$F$21</f>
        <v>3805.1385033500001</v>
      </c>
      <c r="R33" s="35">
        <f>SUMIFS(СВЦЭМ!$D$34:$D$777,СВЦЭМ!$A$34:$A$777,$A33,СВЦЭМ!$B$34:$B$777,R$11)+'СЕТ СН'!$F$11+СВЦЭМ!$D$10+'СЕТ СН'!$F$5-'СЕТ СН'!$F$21</f>
        <v>3805.5769209700002</v>
      </c>
      <c r="S33" s="35">
        <f>SUMIFS(СВЦЭМ!$D$34:$D$777,СВЦЭМ!$A$34:$A$777,$A33,СВЦЭМ!$B$34:$B$777,S$11)+'СЕТ СН'!$F$11+СВЦЭМ!$D$10+'СЕТ СН'!$F$5-'СЕТ СН'!$F$21</f>
        <v>3807.6696786400007</v>
      </c>
      <c r="T33" s="35">
        <f>SUMIFS(СВЦЭМ!$D$34:$D$777,СВЦЭМ!$A$34:$A$777,$A33,СВЦЭМ!$B$34:$B$777,T$11)+'СЕТ СН'!$F$11+СВЦЭМ!$D$10+'СЕТ СН'!$F$5-'СЕТ СН'!$F$21</f>
        <v>3780.6250118300004</v>
      </c>
      <c r="U33" s="35">
        <f>SUMIFS(СВЦЭМ!$D$34:$D$777,СВЦЭМ!$A$34:$A$777,$A33,СВЦЭМ!$B$34:$B$777,U$11)+'СЕТ СН'!$F$11+СВЦЭМ!$D$10+'СЕТ СН'!$F$5-'СЕТ СН'!$F$21</f>
        <v>3777.0221664700002</v>
      </c>
      <c r="V33" s="35">
        <f>SUMIFS(СВЦЭМ!$D$34:$D$777,СВЦЭМ!$A$34:$A$777,$A33,СВЦЭМ!$B$34:$B$777,V$11)+'СЕТ СН'!$F$11+СВЦЭМ!$D$10+'СЕТ СН'!$F$5-'СЕТ СН'!$F$21</f>
        <v>3741.4266279100002</v>
      </c>
      <c r="W33" s="35">
        <f>SUMIFS(СВЦЭМ!$D$34:$D$777,СВЦЭМ!$A$34:$A$777,$A33,СВЦЭМ!$B$34:$B$777,W$11)+'СЕТ СН'!$F$11+СВЦЭМ!$D$10+'СЕТ СН'!$F$5-'СЕТ СН'!$F$21</f>
        <v>3717.3306735200003</v>
      </c>
      <c r="X33" s="35">
        <f>SUMIFS(СВЦЭМ!$D$34:$D$777,СВЦЭМ!$A$34:$A$777,$A33,СВЦЭМ!$B$34:$B$777,X$11)+'СЕТ СН'!$F$11+СВЦЭМ!$D$10+'СЕТ СН'!$F$5-'СЕТ СН'!$F$21</f>
        <v>3734.2115033800001</v>
      </c>
      <c r="Y33" s="35">
        <f>SUMIFS(СВЦЭМ!$D$34:$D$777,СВЦЭМ!$A$34:$A$777,$A33,СВЦЭМ!$B$34:$B$777,Y$11)+'СЕТ СН'!$F$11+СВЦЭМ!$D$10+'СЕТ СН'!$F$5-'СЕТ СН'!$F$21</f>
        <v>3804.2396674000001</v>
      </c>
    </row>
    <row r="34" spans="1:27" ht="15.75" x14ac:dyDescent="0.2">
      <c r="A34" s="34">
        <f t="shared" si="0"/>
        <v>42878</v>
      </c>
      <c r="B34" s="35">
        <f>SUMIFS(СВЦЭМ!$D$34:$D$777,СВЦЭМ!$A$34:$A$777,$A34,СВЦЭМ!$B$34:$B$777,B$11)+'СЕТ СН'!$F$11+СВЦЭМ!$D$10+'СЕТ СН'!$F$5-'СЕТ СН'!$F$21</f>
        <v>3851.1976324000007</v>
      </c>
      <c r="C34" s="35">
        <f>SUMIFS(СВЦЭМ!$D$34:$D$777,СВЦЭМ!$A$34:$A$777,$A34,СВЦЭМ!$B$34:$B$777,C$11)+'СЕТ СН'!$F$11+СВЦЭМ!$D$10+'СЕТ СН'!$F$5-'СЕТ СН'!$F$21</f>
        <v>3911.8715295399998</v>
      </c>
      <c r="D34" s="35">
        <f>SUMIFS(СВЦЭМ!$D$34:$D$777,СВЦЭМ!$A$34:$A$777,$A34,СВЦЭМ!$B$34:$B$777,D$11)+'СЕТ СН'!$F$11+СВЦЭМ!$D$10+'СЕТ СН'!$F$5-'СЕТ СН'!$F$21</f>
        <v>3949.4078706</v>
      </c>
      <c r="E34" s="35">
        <f>SUMIFS(СВЦЭМ!$D$34:$D$777,СВЦЭМ!$A$34:$A$777,$A34,СВЦЭМ!$B$34:$B$777,E$11)+'СЕТ СН'!$F$11+СВЦЭМ!$D$10+'СЕТ СН'!$F$5-'СЕТ СН'!$F$21</f>
        <v>3964.6735155300003</v>
      </c>
      <c r="F34" s="35">
        <f>SUMIFS(СВЦЭМ!$D$34:$D$777,СВЦЭМ!$A$34:$A$777,$A34,СВЦЭМ!$B$34:$B$777,F$11)+'СЕТ СН'!$F$11+СВЦЭМ!$D$10+'СЕТ СН'!$F$5-'СЕТ СН'!$F$21</f>
        <v>3967.73410926</v>
      </c>
      <c r="G34" s="35">
        <f>SUMIFS(СВЦЭМ!$D$34:$D$777,СВЦЭМ!$A$34:$A$777,$A34,СВЦЭМ!$B$34:$B$777,G$11)+'СЕТ СН'!$F$11+СВЦЭМ!$D$10+'СЕТ СН'!$F$5-'СЕТ СН'!$F$21</f>
        <v>3950.0691272200002</v>
      </c>
      <c r="H34" s="35">
        <f>SUMIFS(СВЦЭМ!$D$34:$D$777,СВЦЭМ!$A$34:$A$777,$A34,СВЦЭМ!$B$34:$B$777,H$11)+'СЕТ СН'!$F$11+СВЦЭМ!$D$10+'СЕТ СН'!$F$5-'СЕТ СН'!$F$21</f>
        <v>3895.8300846800003</v>
      </c>
      <c r="I34" s="35">
        <f>SUMIFS(СВЦЭМ!$D$34:$D$777,СВЦЭМ!$A$34:$A$777,$A34,СВЦЭМ!$B$34:$B$777,I$11)+'СЕТ СН'!$F$11+СВЦЭМ!$D$10+'СЕТ СН'!$F$5-'СЕТ СН'!$F$21</f>
        <v>3860.7406086500005</v>
      </c>
      <c r="J34" s="35">
        <f>SUMIFS(СВЦЭМ!$D$34:$D$777,СВЦЭМ!$A$34:$A$777,$A34,СВЦЭМ!$B$34:$B$777,J$11)+'СЕТ СН'!$F$11+СВЦЭМ!$D$10+'СЕТ СН'!$F$5-'СЕТ СН'!$F$21</f>
        <v>3816.3493054299997</v>
      </c>
      <c r="K34" s="35">
        <f>SUMIFS(СВЦЭМ!$D$34:$D$777,СВЦЭМ!$A$34:$A$777,$A34,СВЦЭМ!$B$34:$B$777,K$11)+'СЕТ СН'!$F$11+СВЦЭМ!$D$10+'СЕТ СН'!$F$5-'СЕТ СН'!$F$21</f>
        <v>3786.7496263600005</v>
      </c>
      <c r="L34" s="35">
        <f>SUMIFS(СВЦЭМ!$D$34:$D$777,СВЦЭМ!$A$34:$A$777,$A34,СВЦЭМ!$B$34:$B$777,L$11)+'СЕТ СН'!$F$11+СВЦЭМ!$D$10+'СЕТ СН'!$F$5-'СЕТ СН'!$F$21</f>
        <v>3771.2998768200005</v>
      </c>
      <c r="M34" s="35">
        <f>SUMIFS(СВЦЭМ!$D$34:$D$777,СВЦЭМ!$A$34:$A$777,$A34,СВЦЭМ!$B$34:$B$777,M$11)+'СЕТ СН'!$F$11+СВЦЭМ!$D$10+'СЕТ СН'!$F$5-'СЕТ СН'!$F$21</f>
        <v>3785.1267203900006</v>
      </c>
      <c r="N34" s="35">
        <f>SUMIFS(СВЦЭМ!$D$34:$D$777,СВЦЭМ!$A$34:$A$777,$A34,СВЦЭМ!$B$34:$B$777,N$11)+'СЕТ СН'!$F$11+СВЦЭМ!$D$10+'СЕТ СН'!$F$5-'СЕТ СН'!$F$21</f>
        <v>3794.6703517799997</v>
      </c>
      <c r="O34" s="35">
        <f>SUMIFS(СВЦЭМ!$D$34:$D$777,СВЦЭМ!$A$34:$A$777,$A34,СВЦЭМ!$B$34:$B$777,O$11)+'СЕТ СН'!$F$11+СВЦЭМ!$D$10+'СЕТ СН'!$F$5-'СЕТ СН'!$F$21</f>
        <v>3778.7332478600001</v>
      </c>
      <c r="P34" s="35">
        <f>SUMIFS(СВЦЭМ!$D$34:$D$777,СВЦЭМ!$A$34:$A$777,$A34,СВЦЭМ!$B$34:$B$777,P$11)+'СЕТ СН'!$F$11+СВЦЭМ!$D$10+'СЕТ СН'!$F$5-'СЕТ СН'!$F$21</f>
        <v>3813.0098805300004</v>
      </c>
      <c r="Q34" s="35">
        <f>SUMIFS(СВЦЭМ!$D$34:$D$777,СВЦЭМ!$A$34:$A$777,$A34,СВЦЭМ!$B$34:$B$777,Q$11)+'СЕТ СН'!$F$11+СВЦЭМ!$D$10+'СЕТ СН'!$F$5-'СЕТ СН'!$F$21</f>
        <v>3817.1130553100002</v>
      </c>
      <c r="R34" s="35">
        <f>SUMIFS(СВЦЭМ!$D$34:$D$777,СВЦЭМ!$A$34:$A$777,$A34,СВЦЭМ!$B$34:$B$777,R$11)+'СЕТ СН'!$F$11+СВЦЭМ!$D$10+'СЕТ СН'!$F$5-'СЕТ СН'!$F$21</f>
        <v>3820.3935085200001</v>
      </c>
      <c r="S34" s="35">
        <f>SUMIFS(СВЦЭМ!$D$34:$D$777,СВЦЭМ!$A$34:$A$777,$A34,СВЦЭМ!$B$34:$B$777,S$11)+'СЕТ СН'!$F$11+СВЦЭМ!$D$10+'СЕТ СН'!$F$5-'СЕТ СН'!$F$21</f>
        <v>3810.19443882</v>
      </c>
      <c r="T34" s="35">
        <f>SUMIFS(СВЦЭМ!$D$34:$D$777,СВЦЭМ!$A$34:$A$777,$A34,СВЦЭМ!$B$34:$B$777,T$11)+'СЕТ СН'!$F$11+СВЦЭМ!$D$10+'СЕТ СН'!$F$5-'СЕТ СН'!$F$21</f>
        <v>3779.3224206900004</v>
      </c>
      <c r="U34" s="35">
        <f>SUMIFS(СВЦЭМ!$D$34:$D$777,СВЦЭМ!$A$34:$A$777,$A34,СВЦЭМ!$B$34:$B$777,U$11)+'СЕТ СН'!$F$11+СВЦЭМ!$D$10+'СЕТ СН'!$F$5-'СЕТ СН'!$F$21</f>
        <v>3779.4471549500004</v>
      </c>
      <c r="V34" s="35">
        <f>SUMIFS(СВЦЭМ!$D$34:$D$777,СВЦЭМ!$A$34:$A$777,$A34,СВЦЭМ!$B$34:$B$777,V$11)+'СЕТ СН'!$F$11+СВЦЭМ!$D$10+'СЕТ СН'!$F$5-'СЕТ СН'!$F$21</f>
        <v>3750.8282812300004</v>
      </c>
      <c r="W34" s="35">
        <f>SUMIFS(СВЦЭМ!$D$34:$D$777,СВЦЭМ!$A$34:$A$777,$A34,СВЦЭМ!$B$34:$B$777,W$11)+'СЕТ СН'!$F$11+СВЦЭМ!$D$10+'СЕТ СН'!$F$5-'СЕТ СН'!$F$21</f>
        <v>3710.3448343400005</v>
      </c>
      <c r="X34" s="35">
        <f>SUMIFS(СВЦЭМ!$D$34:$D$777,СВЦЭМ!$A$34:$A$777,$A34,СВЦЭМ!$B$34:$B$777,X$11)+'СЕТ СН'!$F$11+СВЦЭМ!$D$10+'СЕТ СН'!$F$5-'СЕТ СН'!$F$21</f>
        <v>3749.7675469400001</v>
      </c>
      <c r="Y34" s="35">
        <f>SUMIFS(СВЦЭМ!$D$34:$D$777,СВЦЭМ!$A$34:$A$777,$A34,СВЦЭМ!$B$34:$B$777,Y$11)+'СЕТ СН'!$F$11+СВЦЭМ!$D$10+'СЕТ СН'!$F$5-'СЕТ СН'!$F$21</f>
        <v>3816.3880909099998</v>
      </c>
    </row>
    <row r="35" spans="1:27" ht="15.75" x14ac:dyDescent="0.2">
      <c r="A35" s="34">
        <f t="shared" si="0"/>
        <v>42879</v>
      </c>
      <c r="B35" s="35">
        <f>SUMIFS(СВЦЭМ!$D$34:$D$777,СВЦЭМ!$A$34:$A$777,$A35,СВЦЭМ!$B$34:$B$777,B$11)+'СЕТ СН'!$F$11+СВЦЭМ!$D$10+'СЕТ СН'!$F$5-'СЕТ СН'!$F$21</f>
        <v>3860.4874566600001</v>
      </c>
      <c r="C35" s="35">
        <f>SUMIFS(СВЦЭМ!$D$34:$D$777,СВЦЭМ!$A$34:$A$777,$A35,СВЦЭМ!$B$34:$B$777,C$11)+'СЕТ СН'!$F$11+СВЦЭМ!$D$10+'СЕТ СН'!$F$5-'СЕТ СН'!$F$21</f>
        <v>3913.17174153</v>
      </c>
      <c r="D35" s="35">
        <f>SUMIFS(СВЦЭМ!$D$34:$D$777,СВЦЭМ!$A$34:$A$777,$A35,СВЦЭМ!$B$34:$B$777,D$11)+'СЕТ СН'!$F$11+СВЦЭМ!$D$10+'СЕТ СН'!$F$5-'СЕТ СН'!$F$21</f>
        <v>3897.7886546199998</v>
      </c>
      <c r="E35" s="35">
        <f>SUMIFS(СВЦЭМ!$D$34:$D$777,СВЦЭМ!$A$34:$A$777,$A35,СВЦЭМ!$B$34:$B$777,E$11)+'СЕТ СН'!$F$11+СВЦЭМ!$D$10+'СЕТ СН'!$F$5-'СЕТ СН'!$F$21</f>
        <v>3867.8770664700005</v>
      </c>
      <c r="F35" s="35">
        <f>SUMIFS(СВЦЭМ!$D$34:$D$777,СВЦЭМ!$A$34:$A$777,$A35,СВЦЭМ!$B$34:$B$777,F$11)+'СЕТ СН'!$F$11+СВЦЭМ!$D$10+'СЕТ СН'!$F$5-'СЕТ СН'!$F$21</f>
        <v>3867.5466121899999</v>
      </c>
      <c r="G35" s="35">
        <f>SUMIFS(СВЦЭМ!$D$34:$D$777,СВЦЭМ!$A$34:$A$777,$A35,СВЦЭМ!$B$34:$B$777,G$11)+'СЕТ СН'!$F$11+СВЦЭМ!$D$10+'СЕТ СН'!$F$5-'СЕТ СН'!$F$21</f>
        <v>3858.5179000600001</v>
      </c>
      <c r="H35" s="35">
        <f>SUMIFS(СВЦЭМ!$D$34:$D$777,СВЦЭМ!$A$34:$A$777,$A35,СВЦЭМ!$B$34:$B$777,H$11)+'СЕТ СН'!$F$11+СВЦЭМ!$D$10+'СЕТ СН'!$F$5-'СЕТ СН'!$F$21</f>
        <v>3856.7160394600005</v>
      </c>
      <c r="I35" s="35">
        <f>SUMIFS(СВЦЭМ!$D$34:$D$777,СВЦЭМ!$A$34:$A$777,$A35,СВЦЭМ!$B$34:$B$777,I$11)+'СЕТ СН'!$F$11+СВЦЭМ!$D$10+'СЕТ СН'!$F$5-'СЕТ СН'!$F$21</f>
        <v>3829.5465889300003</v>
      </c>
      <c r="J35" s="35">
        <f>SUMIFS(СВЦЭМ!$D$34:$D$777,СВЦЭМ!$A$34:$A$777,$A35,СВЦЭМ!$B$34:$B$777,J$11)+'СЕТ СН'!$F$11+СВЦЭМ!$D$10+'СЕТ СН'!$F$5-'СЕТ СН'!$F$21</f>
        <v>3820.9033190600003</v>
      </c>
      <c r="K35" s="35">
        <f>SUMIFS(СВЦЭМ!$D$34:$D$777,СВЦЭМ!$A$34:$A$777,$A35,СВЦЭМ!$B$34:$B$777,K$11)+'СЕТ СН'!$F$11+СВЦЭМ!$D$10+'СЕТ СН'!$F$5-'СЕТ СН'!$F$21</f>
        <v>3822.8969799699998</v>
      </c>
      <c r="L35" s="35">
        <f>SUMIFS(СВЦЭМ!$D$34:$D$777,СВЦЭМ!$A$34:$A$777,$A35,СВЦЭМ!$B$34:$B$777,L$11)+'СЕТ СН'!$F$11+СВЦЭМ!$D$10+'СЕТ СН'!$F$5-'СЕТ СН'!$F$21</f>
        <v>3830.2377812300001</v>
      </c>
      <c r="M35" s="35">
        <f>SUMIFS(СВЦЭМ!$D$34:$D$777,СВЦЭМ!$A$34:$A$777,$A35,СВЦЭМ!$B$34:$B$777,M$11)+'СЕТ СН'!$F$11+СВЦЭМ!$D$10+'СЕТ СН'!$F$5-'СЕТ СН'!$F$21</f>
        <v>3824.05619338</v>
      </c>
      <c r="N35" s="35">
        <f>SUMIFS(СВЦЭМ!$D$34:$D$777,СВЦЭМ!$A$34:$A$777,$A35,СВЦЭМ!$B$34:$B$777,N$11)+'СЕТ СН'!$F$11+СВЦЭМ!$D$10+'СЕТ СН'!$F$5-'СЕТ СН'!$F$21</f>
        <v>3814.3242923799999</v>
      </c>
      <c r="O35" s="35">
        <f>SUMIFS(СВЦЭМ!$D$34:$D$777,СВЦЭМ!$A$34:$A$777,$A35,СВЦЭМ!$B$34:$B$777,O$11)+'СЕТ СН'!$F$11+СВЦЭМ!$D$10+'СЕТ СН'!$F$5-'СЕТ СН'!$F$21</f>
        <v>3817.4585059500005</v>
      </c>
      <c r="P35" s="35">
        <f>SUMIFS(СВЦЭМ!$D$34:$D$777,СВЦЭМ!$A$34:$A$777,$A35,СВЦЭМ!$B$34:$B$777,P$11)+'СЕТ СН'!$F$11+СВЦЭМ!$D$10+'СЕТ СН'!$F$5-'СЕТ СН'!$F$21</f>
        <v>3820.2731953700004</v>
      </c>
      <c r="Q35" s="35">
        <f>SUMIFS(СВЦЭМ!$D$34:$D$777,СВЦЭМ!$A$34:$A$777,$A35,СВЦЭМ!$B$34:$B$777,Q$11)+'СЕТ СН'!$F$11+СВЦЭМ!$D$10+'СЕТ СН'!$F$5-'СЕТ СН'!$F$21</f>
        <v>3815.8811094399998</v>
      </c>
      <c r="R35" s="35">
        <f>SUMIFS(СВЦЭМ!$D$34:$D$777,СВЦЭМ!$A$34:$A$777,$A35,СВЦЭМ!$B$34:$B$777,R$11)+'СЕТ СН'!$F$11+СВЦЭМ!$D$10+'СЕТ СН'!$F$5-'СЕТ СН'!$F$21</f>
        <v>3814.4842946500003</v>
      </c>
      <c r="S35" s="35">
        <f>SUMIFS(СВЦЭМ!$D$34:$D$777,СВЦЭМ!$A$34:$A$777,$A35,СВЦЭМ!$B$34:$B$777,S$11)+'СЕТ СН'!$F$11+СВЦЭМ!$D$10+'СЕТ СН'!$F$5-'СЕТ СН'!$F$21</f>
        <v>3811.1995548000004</v>
      </c>
      <c r="T35" s="35">
        <f>SUMIFS(СВЦЭМ!$D$34:$D$777,СВЦЭМ!$A$34:$A$777,$A35,СВЦЭМ!$B$34:$B$777,T$11)+'СЕТ СН'!$F$11+СВЦЭМ!$D$10+'СЕТ СН'!$F$5-'СЕТ СН'!$F$21</f>
        <v>3814.6033507399998</v>
      </c>
      <c r="U35" s="35">
        <f>SUMIFS(СВЦЭМ!$D$34:$D$777,СВЦЭМ!$A$34:$A$777,$A35,СВЦЭМ!$B$34:$B$777,U$11)+'СЕТ СН'!$F$11+СВЦЭМ!$D$10+'СЕТ СН'!$F$5-'СЕТ СН'!$F$21</f>
        <v>3822.4597811800004</v>
      </c>
      <c r="V35" s="35">
        <f>SUMIFS(СВЦЭМ!$D$34:$D$777,СВЦЭМ!$A$34:$A$777,$A35,СВЦЭМ!$B$34:$B$777,V$11)+'СЕТ СН'!$F$11+СВЦЭМ!$D$10+'СЕТ СН'!$F$5-'СЕТ СН'!$F$21</f>
        <v>3825.6746336599999</v>
      </c>
      <c r="W35" s="35">
        <f>SUMIFS(СВЦЭМ!$D$34:$D$777,СВЦЭМ!$A$34:$A$777,$A35,СВЦЭМ!$B$34:$B$777,W$11)+'СЕТ СН'!$F$11+СВЦЭМ!$D$10+'СЕТ СН'!$F$5-'СЕТ СН'!$F$21</f>
        <v>3802.4848641799999</v>
      </c>
      <c r="X35" s="35">
        <f>SUMIFS(СВЦЭМ!$D$34:$D$777,СВЦЭМ!$A$34:$A$777,$A35,СВЦЭМ!$B$34:$B$777,X$11)+'СЕТ СН'!$F$11+СВЦЭМ!$D$10+'СЕТ СН'!$F$5-'СЕТ СН'!$F$21</f>
        <v>3789.9856655100002</v>
      </c>
      <c r="Y35" s="35">
        <f>SUMIFS(СВЦЭМ!$D$34:$D$777,СВЦЭМ!$A$34:$A$777,$A35,СВЦЭМ!$B$34:$B$777,Y$11)+'СЕТ СН'!$F$11+СВЦЭМ!$D$10+'СЕТ СН'!$F$5-'СЕТ СН'!$F$21</f>
        <v>3783.2629342500004</v>
      </c>
    </row>
    <row r="36" spans="1:27" ht="15.75" x14ac:dyDescent="0.2">
      <c r="A36" s="34">
        <f t="shared" si="0"/>
        <v>42880</v>
      </c>
      <c r="B36" s="35">
        <f>SUMIFS(СВЦЭМ!$D$34:$D$777,СВЦЭМ!$A$34:$A$777,$A36,СВЦЭМ!$B$34:$B$777,B$11)+'СЕТ СН'!$F$11+СВЦЭМ!$D$10+'СЕТ СН'!$F$5-'СЕТ СН'!$F$21</f>
        <v>3869.8678568200003</v>
      </c>
      <c r="C36" s="35">
        <f>SUMIFS(СВЦЭМ!$D$34:$D$777,СВЦЭМ!$A$34:$A$777,$A36,СВЦЭМ!$B$34:$B$777,C$11)+'СЕТ СН'!$F$11+СВЦЭМ!$D$10+'СЕТ СН'!$F$5-'СЕТ СН'!$F$21</f>
        <v>3922.3240528400001</v>
      </c>
      <c r="D36" s="35">
        <f>SUMIFS(СВЦЭМ!$D$34:$D$777,СВЦЭМ!$A$34:$A$777,$A36,СВЦЭМ!$B$34:$B$777,D$11)+'СЕТ СН'!$F$11+СВЦЭМ!$D$10+'СЕТ СН'!$F$5-'СЕТ СН'!$F$21</f>
        <v>3930.48349788</v>
      </c>
      <c r="E36" s="35">
        <f>SUMIFS(СВЦЭМ!$D$34:$D$777,СВЦЭМ!$A$34:$A$777,$A36,СВЦЭМ!$B$34:$B$777,E$11)+'СЕТ СН'!$F$11+СВЦЭМ!$D$10+'СЕТ СН'!$F$5-'СЕТ СН'!$F$21</f>
        <v>3940.0621831200006</v>
      </c>
      <c r="F36" s="35">
        <f>SUMIFS(СВЦЭМ!$D$34:$D$777,СВЦЭМ!$A$34:$A$777,$A36,СВЦЭМ!$B$34:$B$777,F$11)+'СЕТ СН'!$F$11+СВЦЭМ!$D$10+'СЕТ СН'!$F$5-'СЕТ СН'!$F$21</f>
        <v>3936.1407792299997</v>
      </c>
      <c r="G36" s="35">
        <f>SUMIFS(СВЦЭМ!$D$34:$D$777,СВЦЭМ!$A$34:$A$777,$A36,СВЦЭМ!$B$34:$B$777,G$11)+'СЕТ СН'!$F$11+СВЦЭМ!$D$10+'СЕТ СН'!$F$5-'СЕТ СН'!$F$21</f>
        <v>3937.9991882699996</v>
      </c>
      <c r="H36" s="35">
        <f>SUMIFS(СВЦЭМ!$D$34:$D$777,СВЦЭМ!$A$34:$A$777,$A36,СВЦЭМ!$B$34:$B$777,H$11)+'СЕТ СН'!$F$11+СВЦЭМ!$D$10+'СЕТ СН'!$F$5-'СЕТ СН'!$F$21</f>
        <v>3886.8874393400001</v>
      </c>
      <c r="I36" s="35">
        <f>SUMIFS(СВЦЭМ!$D$34:$D$777,СВЦЭМ!$A$34:$A$777,$A36,СВЦЭМ!$B$34:$B$777,I$11)+'СЕТ СН'!$F$11+СВЦЭМ!$D$10+'СЕТ СН'!$F$5-'СЕТ СН'!$F$21</f>
        <v>3830.8269097700004</v>
      </c>
      <c r="J36" s="35">
        <f>SUMIFS(СВЦЭМ!$D$34:$D$777,СВЦЭМ!$A$34:$A$777,$A36,СВЦЭМ!$B$34:$B$777,J$11)+'СЕТ СН'!$F$11+СВЦЭМ!$D$10+'СЕТ СН'!$F$5-'СЕТ СН'!$F$21</f>
        <v>3825.6019261500005</v>
      </c>
      <c r="K36" s="35">
        <f>SUMIFS(СВЦЭМ!$D$34:$D$777,СВЦЭМ!$A$34:$A$777,$A36,СВЦЭМ!$B$34:$B$777,K$11)+'СЕТ СН'!$F$11+СВЦЭМ!$D$10+'СЕТ СН'!$F$5-'СЕТ СН'!$F$21</f>
        <v>3847.7814976199998</v>
      </c>
      <c r="L36" s="35">
        <f>SUMIFS(СВЦЭМ!$D$34:$D$777,СВЦЭМ!$A$34:$A$777,$A36,СВЦЭМ!$B$34:$B$777,L$11)+'СЕТ СН'!$F$11+СВЦЭМ!$D$10+'СЕТ СН'!$F$5-'СЕТ СН'!$F$21</f>
        <v>3853.9939537099999</v>
      </c>
      <c r="M36" s="35">
        <f>SUMIFS(СВЦЭМ!$D$34:$D$777,СВЦЭМ!$A$34:$A$777,$A36,СВЦЭМ!$B$34:$B$777,M$11)+'СЕТ СН'!$F$11+СВЦЭМ!$D$10+'СЕТ СН'!$F$5-'СЕТ СН'!$F$21</f>
        <v>3848.9162087499999</v>
      </c>
      <c r="N36" s="35">
        <f>SUMIFS(СВЦЭМ!$D$34:$D$777,СВЦЭМ!$A$34:$A$777,$A36,СВЦЭМ!$B$34:$B$777,N$11)+'СЕТ СН'!$F$11+СВЦЭМ!$D$10+'СЕТ СН'!$F$5-'СЕТ СН'!$F$21</f>
        <v>3836.8090109200002</v>
      </c>
      <c r="O36" s="35">
        <f>SUMIFS(СВЦЭМ!$D$34:$D$777,СВЦЭМ!$A$34:$A$777,$A36,СВЦЭМ!$B$34:$B$777,O$11)+'СЕТ СН'!$F$11+СВЦЭМ!$D$10+'СЕТ СН'!$F$5-'СЕТ СН'!$F$21</f>
        <v>3833.2253412500004</v>
      </c>
      <c r="P36" s="35">
        <f>SUMIFS(СВЦЭМ!$D$34:$D$777,СВЦЭМ!$A$34:$A$777,$A36,СВЦЭМ!$B$34:$B$777,P$11)+'СЕТ СН'!$F$11+СВЦЭМ!$D$10+'СЕТ СН'!$F$5-'СЕТ СН'!$F$21</f>
        <v>3836.35256364</v>
      </c>
      <c r="Q36" s="35">
        <f>SUMIFS(СВЦЭМ!$D$34:$D$777,СВЦЭМ!$A$34:$A$777,$A36,СВЦЭМ!$B$34:$B$777,Q$11)+'СЕТ СН'!$F$11+СВЦЭМ!$D$10+'СЕТ СН'!$F$5-'СЕТ СН'!$F$21</f>
        <v>3837.0204124000002</v>
      </c>
      <c r="R36" s="35">
        <f>SUMIFS(СВЦЭМ!$D$34:$D$777,СВЦЭМ!$A$34:$A$777,$A36,СВЦЭМ!$B$34:$B$777,R$11)+'СЕТ СН'!$F$11+СВЦЭМ!$D$10+'СЕТ СН'!$F$5-'СЕТ СН'!$F$21</f>
        <v>3836.9480199999998</v>
      </c>
      <c r="S36" s="35">
        <f>SUMIFS(СВЦЭМ!$D$34:$D$777,СВЦЭМ!$A$34:$A$777,$A36,СВЦЭМ!$B$34:$B$777,S$11)+'СЕТ СН'!$F$11+СВЦЭМ!$D$10+'СЕТ СН'!$F$5-'СЕТ СН'!$F$21</f>
        <v>3835.38374372</v>
      </c>
      <c r="T36" s="35">
        <f>SUMIFS(СВЦЭМ!$D$34:$D$777,СВЦЭМ!$A$34:$A$777,$A36,СВЦЭМ!$B$34:$B$777,T$11)+'СЕТ СН'!$F$11+СВЦЭМ!$D$10+'СЕТ СН'!$F$5-'СЕТ СН'!$F$21</f>
        <v>3848.3083202799999</v>
      </c>
      <c r="U36" s="35">
        <f>SUMIFS(СВЦЭМ!$D$34:$D$777,СВЦЭМ!$A$34:$A$777,$A36,СВЦЭМ!$B$34:$B$777,U$11)+'СЕТ СН'!$F$11+СВЦЭМ!$D$10+'СЕТ СН'!$F$5-'СЕТ СН'!$F$21</f>
        <v>3859.5726979800002</v>
      </c>
      <c r="V36" s="35">
        <f>SUMIFS(СВЦЭМ!$D$34:$D$777,СВЦЭМ!$A$34:$A$777,$A36,СВЦЭМ!$B$34:$B$777,V$11)+'СЕТ СН'!$F$11+СВЦЭМ!$D$10+'СЕТ СН'!$F$5-'СЕТ СН'!$F$21</f>
        <v>3836.6542267800005</v>
      </c>
      <c r="W36" s="35">
        <f>SUMIFS(СВЦЭМ!$D$34:$D$777,СВЦЭМ!$A$34:$A$777,$A36,СВЦЭМ!$B$34:$B$777,W$11)+'СЕТ СН'!$F$11+СВЦЭМ!$D$10+'СЕТ СН'!$F$5-'СЕТ СН'!$F$21</f>
        <v>3807.8411272800004</v>
      </c>
      <c r="X36" s="35">
        <f>SUMIFS(СВЦЭМ!$D$34:$D$777,СВЦЭМ!$A$34:$A$777,$A36,СВЦЭМ!$B$34:$B$777,X$11)+'СЕТ СН'!$F$11+СВЦЭМ!$D$10+'СЕТ СН'!$F$5-'СЕТ СН'!$F$21</f>
        <v>3791.2145668700005</v>
      </c>
      <c r="Y36" s="35">
        <f>SUMIFS(СВЦЭМ!$D$34:$D$777,СВЦЭМ!$A$34:$A$777,$A36,СВЦЭМ!$B$34:$B$777,Y$11)+'СЕТ СН'!$F$11+СВЦЭМ!$D$10+'СЕТ СН'!$F$5-'СЕТ СН'!$F$21</f>
        <v>3802.5028511500004</v>
      </c>
    </row>
    <row r="37" spans="1:27" ht="15.75" x14ac:dyDescent="0.2">
      <c r="A37" s="34">
        <f t="shared" si="0"/>
        <v>42881</v>
      </c>
      <c r="B37" s="35">
        <f>SUMIFS(СВЦЭМ!$D$34:$D$777,СВЦЭМ!$A$34:$A$777,$A37,СВЦЭМ!$B$34:$B$777,B$11)+'СЕТ СН'!$F$11+СВЦЭМ!$D$10+'СЕТ СН'!$F$5-'СЕТ СН'!$F$21</f>
        <v>3902.1088838900005</v>
      </c>
      <c r="C37" s="35">
        <f>SUMIFS(СВЦЭМ!$D$34:$D$777,СВЦЭМ!$A$34:$A$777,$A37,СВЦЭМ!$B$34:$B$777,C$11)+'СЕТ СН'!$F$11+СВЦЭМ!$D$10+'СЕТ СН'!$F$5-'СЕТ СН'!$F$21</f>
        <v>3936.6107636500001</v>
      </c>
      <c r="D37" s="35">
        <f>SUMIFS(СВЦЭМ!$D$34:$D$777,СВЦЭМ!$A$34:$A$777,$A37,СВЦЭМ!$B$34:$B$777,D$11)+'СЕТ СН'!$F$11+СВЦЭМ!$D$10+'СЕТ СН'!$F$5-'СЕТ СН'!$F$21</f>
        <v>3962.6881123700005</v>
      </c>
      <c r="E37" s="35">
        <f>SUMIFS(СВЦЭМ!$D$34:$D$777,СВЦЭМ!$A$34:$A$777,$A37,СВЦЭМ!$B$34:$B$777,E$11)+'СЕТ СН'!$F$11+СВЦЭМ!$D$10+'СЕТ СН'!$F$5-'СЕТ СН'!$F$21</f>
        <v>3971.8152519599998</v>
      </c>
      <c r="F37" s="35">
        <f>SUMIFS(СВЦЭМ!$D$34:$D$777,СВЦЭМ!$A$34:$A$777,$A37,СВЦЭМ!$B$34:$B$777,F$11)+'СЕТ СН'!$F$11+СВЦЭМ!$D$10+'СЕТ СН'!$F$5-'СЕТ СН'!$F$21</f>
        <v>3971.8088221200005</v>
      </c>
      <c r="G37" s="35">
        <f>SUMIFS(СВЦЭМ!$D$34:$D$777,СВЦЭМ!$A$34:$A$777,$A37,СВЦЭМ!$B$34:$B$777,G$11)+'СЕТ СН'!$F$11+СВЦЭМ!$D$10+'СЕТ СН'!$F$5-'СЕТ СН'!$F$21</f>
        <v>3953.1869070299999</v>
      </c>
      <c r="H37" s="35">
        <f>SUMIFS(СВЦЭМ!$D$34:$D$777,СВЦЭМ!$A$34:$A$777,$A37,СВЦЭМ!$B$34:$B$777,H$11)+'СЕТ СН'!$F$11+СВЦЭМ!$D$10+'СЕТ СН'!$F$5-'СЕТ СН'!$F$21</f>
        <v>3921.40272663</v>
      </c>
      <c r="I37" s="35">
        <f>SUMIFS(СВЦЭМ!$D$34:$D$777,СВЦЭМ!$A$34:$A$777,$A37,СВЦЭМ!$B$34:$B$777,I$11)+'СЕТ СН'!$F$11+СВЦЭМ!$D$10+'СЕТ СН'!$F$5-'СЕТ СН'!$F$21</f>
        <v>3852.3438777500005</v>
      </c>
      <c r="J37" s="35">
        <f>SUMIFS(СВЦЭМ!$D$34:$D$777,СВЦЭМ!$A$34:$A$777,$A37,СВЦЭМ!$B$34:$B$777,J$11)+'СЕТ СН'!$F$11+СВЦЭМ!$D$10+'СЕТ СН'!$F$5-'СЕТ СН'!$F$21</f>
        <v>3834.7134256400004</v>
      </c>
      <c r="K37" s="35">
        <f>SUMIFS(СВЦЭМ!$D$34:$D$777,СВЦЭМ!$A$34:$A$777,$A37,СВЦЭМ!$B$34:$B$777,K$11)+'СЕТ СН'!$F$11+СВЦЭМ!$D$10+'СЕТ СН'!$F$5-'СЕТ СН'!$F$21</f>
        <v>3863.9413343599999</v>
      </c>
      <c r="L37" s="35">
        <f>SUMIFS(СВЦЭМ!$D$34:$D$777,СВЦЭМ!$A$34:$A$777,$A37,СВЦЭМ!$B$34:$B$777,L$11)+'СЕТ СН'!$F$11+СВЦЭМ!$D$10+'СЕТ СН'!$F$5-'СЕТ СН'!$F$21</f>
        <v>3861.0238444699999</v>
      </c>
      <c r="M37" s="35">
        <f>SUMIFS(СВЦЭМ!$D$34:$D$777,СВЦЭМ!$A$34:$A$777,$A37,СВЦЭМ!$B$34:$B$777,M$11)+'СЕТ СН'!$F$11+СВЦЭМ!$D$10+'СЕТ СН'!$F$5-'СЕТ СН'!$F$21</f>
        <v>3850.3801386599998</v>
      </c>
      <c r="N37" s="35">
        <f>SUMIFS(СВЦЭМ!$D$34:$D$777,СВЦЭМ!$A$34:$A$777,$A37,СВЦЭМ!$B$34:$B$777,N$11)+'СЕТ СН'!$F$11+СВЦЭМ!$D$10+'СЕТ СН'!$F$5-'СЕТ СН'!$F$21</f>
        <v>3847.69652683</v>
      </c>
      <c r="O37" s="35">
        <f>SUMIFS(СВЦЭМ!$D$34:$D$777,СВЦЭМ!$A$34:$A$777,$A37,СВЦЭМ!$B$34:$B$777,O$11)+'СЕТ СН'!$F$11+СВЦЭМ!$D$10+'СЕТ СН'!$F$5-'СЕТ СН'!$F$21</f>
        <v>3856.10472837</v>
      </c>
      <c r="P37" s="35">
        <f>SUMIFS(СВЦЭМ!$D$34:$D$777,СВЦЭМ!$A$34:$A$777,$A37,СВЦЭМ!$B$34:$B$777,P$11)+'СЕТ СН'!$F$11+СВЦЭМ!$D$10+'СЕТ СН'!$F$5-'СЕТ СН'!$F$21</f>
        <v>3860.7552943199998</v>
      </c>
      <c r="Q37" s="35">
        <f>SUMIFS(СВЦЭМ!$D$34:$D$777,СВЦЭМ!$A$34:$A$777,$A37,СВЦЭМ!$B$34:$B$777,Q$11)+'СЕТ СН'!$F$11+СВЦЭМ!$D$10+'СЕТ СН'!$F$5-'СЕТ СН'!$F$21</f>
        <v>3858.7642832500005</v>
      </c>
      <c r="R37" s="35">
        <f>SUMIFS(СВЦЭМ!$D$34:$D$777,СВЦЭМ!$A$34:$A$777,$A37,СВЦЭМ!$B$34:$B$777,R$11)+'СЕТ СН'!$F$11+СВЦЭМ!$D$10+'СЕТ СН'!$F$5-'СЕТ СН'!$F$21</f>
        <v>3858.6651638100002</v>
      </c>
      <c r="S37" s="35">
        <f>SUMIFS(СВЦЭМ!$D$34:$D$777,СВЦЭМ!$A$34:$A$777,$A37,СВЦЭМ!$B$34:$B$777,S$11)+'СЕТ СН'!$F$11+СВЦЭМ!$D$10+'СЕТ СН'!$F$5-'СЕТ СН'!$F$21</f>
        <v>3858.0717951900006</v>
      </c>
      <c r="T37" s="35">
        <f>SUMIFS(СВЦЭМ!$D$34:$D$777,СВЦЭМ!$A$34:$A$777,$A37,СВЦЭМ!$B$34:$B$777,T$11)+'СЕТ СН'!$F$11+СВЦЭМ!$D$10+'СЕТ СН'!$F$5-'СЕТ СН'!$F$21</f>
        <v>3852.8617660600003</v>
      </c>
      <c r="U37" s="35">
        <f>SUMIFS(СВЦЭМ!$D$34:$D$777,СВЦЭМ!$A$34:$A$777,$A37,СВЦЭМ!$B$34:$B$777,U$11)+'СЕТ СН'!$F$11+СВЦЭМ!$D$10+'СЕТ СН'!$F$5-'СЕТ СН'!$F$21</f>
        <v>3852.7114790000005</v>
      </c>
      <c r="V37" s="35">
        <f>SUMIFS(СВЦЭМ!$D$34:$D$777,СВЦЭМ!$A$34:$A$777,$A37,СВЦЭМ!$B$34:$B$777,V$11)+'СЕТ СН'!$F$11+СВЦЭМ!$D$10+'СЕТ СН'!$F$5-'СЕТ СН'!$F$21</f>
        <v>3840.1434171500005</v>
      </c>
      <c r="W37" s="35">
        <f>SUMIFS(СВЦЭМ!$D$34:$D$777,СВЦЭМ!$A$34:$A$777,$A37,СВЦЭМ!$B$34:$B$777,W$11)+'СЕТ СН'!$F$11+СВЦЭМ!$D$10+'СЕТ СН'!$F$5-'СЕТ СН'!$F$21</f>
        <v>3830.8505912999999</v>
      </c>
      <c r="X37" s="35">
        <f>SUMIFS(СВЦЭМ!$D$34:$D$777,СВЦЭМ!$A$34:$A$777,$A37,СВЦЭМ!$B$34:$B$777,X$11)+'СЕТ СН'!$F$11+СВЦЭМ!$D$10+'СЕТ СН'!$F$5-'СЕТ СН'!$F$21</f>
        <v>3806.8638200300002</v>
      </c>
      <c r="Y37" s="35">
        <f>SUMIFS(СВЦЭМ!$D$34:$D$777,СВЦЭМ!$A$34:$A$777,$A37,СВЦЭМ!$B$34:$B$777,Y$11)+'СЕТ СН'!$F$11+СВЦЭМ!$D$10+'СЕТ СН'!$F$5-'СЕТ СН'!$F$21</f>
        <v>3827.6460852700002</v>
      </c>
    </row>
    <row r="38" spans="1:27" ht="15.75" x14ac:dyDescent="0.2">
      <c r="A38" s="34">
        <f t="shared" si="0"/>
        <v>42882</v>
      </c>
      <c r="B38" s="35">
        <f>SUMIFS(СВЦЭМ!$D$34:$D$777,СВЦЭМ!$A$34:$A$777,$A38,СВЦЭМ!$B$34:$B$777,B$11)+'СЕТ СН'!$F$11+СВЦЭМ!$D$10+'СЕТ СН'!$F$5-'СЕТ СН'!$F$21</f>
        <v>3860.8674634700001</v>
      </c>
      <c r="C38" s="35">
        <f>SUMIFS(СВЦЭМ!$D$34:$D$777,СВЦЭМ!$A$34:$A$777,$A38,СВЦЭМ!$B$34:$B$777,C$11)+'СЕТ СН'!$F$11+СВЦЭМ!$D$10+'СЕТ СН'!$F$5-'СЕТ СН'!$F$21</f>
        <v>3922.28972462</v>
      </c>
      <c r="D38" s="35">
        <f>SUMIFS(СВЦЭМ!$D$34:$D$777,СВЦЭМ!$A$34:$A$777,$A38,СВЦЭМ!$B$34:$B$777,D$11)+'СЕТ СН'!$F$11+СВЦЭМ!$D$10+'СЕТ СН'!$F$5-'СЕТ СН'!$F$21</f>
        <v>3946.1594659399998</v>
      </c>
      <c r="E38" s="35">
        <f>SUMIFS(СВЦЭМ!$D$34:$D$777,СВЦЭМ!$A$34:$A$777,$A38,СВЦЭМ!$B$34:$B$777,E$11)+'СЕТ СН'!$F$11+СВЦЭМ!$D$10+'СЕТ СН'!$F$5-'СЕТ СН'!$F$21</f>
        <v>3954.98880508</v>
      </c>
      <c r="F38" s="35">
        <f>SUMIFS(СВЦЭМ!$D$34:$D$777,СВЦЭМ!$A$34:$A$777,$A38,СВЦЭМ!$B$34:$B$777,F$11)+'СЕТ СН'!$F$11+СВЦЭМ!$D$10+'СЕТ СН'!$F$5-'СЕТ СН'!$F$21</f>
        <v>3967.1261218700001</v>
      </c>
      <c r="G38" s="35">
        <f>SUMIFS(СВЦЭМ!$D$34:$D$777,СВЦЭМ!$A$34:$A$777,$A38,СВЦЭМ!$B$34:$B$777,G$11)+'СЕТ СН'!$F$11+СВЦЭМ!$D$10+'СЕТ СН'!$F$5-'СЕТ СН'!$F$21</f>
        <v>3962.0751573400003</v>
      </c>
      <c r="H38" s="35">
        <f>SUMIFS(СВЦЭМ!$D$34:$D$777,СВЦЭМ!$A$34:$A$777,$A38,СВЦЭМ!$B$34:$B$777,H$11)+'СЕТ СН'!$F$11+СВЦЭМ!$D$10+'СЕТ СН'!$F$5-'СЕТ СН'!$F$21</f>
        <v>3889.6359595100002</v>
      </c>
      <c r="I38" s="35">
        <f>SUMIFS(СВЦЭМ!$D$34:$D$777,СВЦЭМ!$A$34:$A$777,$A38,СВЦЭМ!$B$34:$B$777,I$11)+'СЕТ СН'!$F$11+СВЦЭМ!$D$10+'СЕТ СН'!$F$5-'СЕТ СН'!$F$21</f>
        <v>3829.2233357700006</v>
      </c>
      <c r="J38" s="35">
        <f>SUMIFS(СВЦЭМ!$D$34:$D$777,СВЦЭМ!$A$34:$A$777,$A38,СВЦЭМ!$B$34:$B$777,J$11)+'СЕТ СН'!$F$11+СВЦЭМ!$D$10+'СЕТ СН'!$F$5-'СЕТ СН'!$F$21</f>
        <v>3773.9890993700001</v>
      </c>
      <c r="K38" s="35">
        <f>SUMIFS(СВЦЭМ!$D$34:$D$777,СВЦЭМ!$A$34:$A$777,$A38,СВЦЭМ!$B$34:$B$777,K$11)+'СЕТ СН'!$F$11+СВЦЭМ!$D$10+'СЕТ СН'!$F$5-'СЕТ СН'!$F$21</f>
        <v>3808.9225913800001</v>
      </c>
      <c r="L38" s="35">
        <f>SUMIFS(СВЦЭМ!$D$34:$D$777,СВЦЭМ!$A$34:$A$777,$A38,СВЦЭМ!$B$34:$B$777,L$11)+'СЕТ СН'!$F$11+СВЦЭМ!$D$10+'СЕТ СН'!$F$5-'СЕТ СН'!$F$21</f>
        <v>3830.5020314100002</v>
      </c>
      <c r="M38" s="35">
        <f>SUMIFS(СВЦЭМ!$D$34:$D$777,СВЦЭМ!$A$34:$A$777,$A38,СВЦЭМ!$B$34:$B$777,M$11)+'СЕТ СН'!$F$11+СВЦЭМ!$D$10+'СЕТ СН'!$F$5-'СЕТ СН'!$F$21</f>
        <v>3820.9798855200006</v>
      </c>
      <c r="N38" s="35">
        <f>SUMIFS(СВЦЭМ!$D$34:$D$777,СВЦЭМ!$A$34:$A$777,$A38,СВЦЭМ!$B$34:$B$777,N$11)+'СЕТ СН'!$F$11+СВЦЭМ!$D$10+'СЕТ СН'!$F$5-'СЕТ СН'!$F$21</f>
        <v>3809.1343577200005</v>
      </c>
      <c r="O38" s="35">
        <f>SUMIFS(СВЦЭМ!$D$34:$D$777,СВЦЭМ!$A$34:$A$777,$A38,СВЦЭМ!$B$34:$B$777,O$11)+'СЕТ СН'!$F$11+СВЦЭМ!$D$10+'СЕТ СН'!$F$5-'СЕТ СН'!$F$21</f>
        <v>3802.6312646799997</v>
      </c>
      <c r="P38" s="35">
        <f>SUMIFS(СВЦЭМ!$D$34:$D$777,СВЦЭМ!$A$34:$A$777,$A38,СВЦЭМ!$B$34:$B$777,P$11)+'СЕТ СН'!$F$11+СВЦЭМ!$D$10+'СЕТ СН'!$F$5-'СЕТ СН'!$F$21</f>
        <v>3800.0840775100005</v>
      </c>
      <c r="Q38" s="35">
        <f>SUMIFS(СВЦЭМ!$D$34:$D$777,СВЦЭМ!$A$34:$A$777,$A38,СВЦЭМ!$B$34:$B$777,Q$11)+'СЕТ СН'!$F$11+СВЦЭМ!$D$10+'СЕТ СН'!$F$5-'СЕТ СН'!$F$21</f>
        <v>3797.2128732500005</v>
      </c>
      <c r="R38" s="35">
        <f>SUMIFS(СВЦЭМ!$D$34:$D$777,СВЦЭМ!$A$34:$A$777,$A38,СВЦЭМ!$B$34:$B$777,R$11)+'СЕТ СН'!$F$11+СВЦЭМ!$D$10+'СЕТ СН'!$F$5-'СЕТ СН'!$F$21</f>
        <v>3801.8199192399998</v>
      </c>
      <c r="S38" s="35">
        <f>SUMIFS(СВЦЭМ!$D$34:$D$777,СВЦЭМ!$A$34:$A$777,$A38,СВЦЭМ!$B$34:$B$777,S$11)+'СЕТ СН'!$F$11+СВЦЭМ!$D$10+'СЕТ СН'!$F$5-'СЕТ СН'!$F$21</f>
        <v>3800.4231247400003</v>
      </c>
      <c r="T38" s="35">
        <f>SUMIFS(СВЦЭМ!$D$34:$D$777,СВЦЭМ!$A$34:$A$777,$A38,СВЦЭМ!$B$34:$B$777,T$11)+'СЕТ СН'!$F$11+СВЦЭМ!$D$10+'СЕТ СН'!$F$5-'СЕТ СН'!$F$21</f>
        <v>3787.3325224800001</v>
      </c>
      <c r="U38" s="35">
        <f>SUMIFS(СВЦЭМ!$D$34:$D$777,СВЦЭМ!$A$34:$A$777,$A38,СВЦЭМ!$B$34:$B$777,U$11)+'СЕТ СН'!$F$11+СВЦЭМ!$D$10+'СЕТ СН'!$F$5-'СЕТ СН'!$F$21</f>
        <v>3782.2472004600004</v>
      </c>
      <c r="V38" s="35">
        <f>SUMIFS(СВЦЭМ!$D$34:$D$777,СВЦЭМ!$A$34:$A$777,$A38,СВЦЭМ!$B$34:$B$777,V$11)+'СЕТ СН'!$F$11+СВЦЭМ!$D$10+'СЕТ СН'!$F$5-'СЕТ СН'!$F$21</f>
        <v>3796.4488576900003</v>
      </c>
      <c r="W38" s="35">
        <f>SUMIFS(СВЦЭМ!$D$34:$D$777,СВЦЭМ!$A$34:$A$777,$A38,СВЦЭМ!$B$34:$B$777,W$11)+'СЕТ СН'!$F$11+СВЦЭМ!$D$10+'СЕТ СН'!$F$5-'СЕТ СН'!$F$21</f>
        <v>3765.0566246899998</v>
      </c>
      <c r="X38" s="35">
        <f>SUMIFS(СВЦЭМ!$D$34:$D$777,СВЦЭМ!$A$34:$A$777,$A38,СВЦЭМ!$B$34:$B$777,X$11)+'СЕТ СН'!$F$11+СВЦЭМ!$D$10+'СЕТ СН'!$F$5-'СЕТ СН'!$F$21</f>
        <v>3749.3035170499998</v>
      </c>
      <c r="Y38" s="35">
        <f>SUMIFS(СВЦЭМ!$D$34:$D$777,СВЦЭМ!$A$34:$A$777,$A38,СВЦЭМ!$B$34:$B$777,Y$11)+'СЕТ СН'!$F$11+СВЦЭМ!$D$10+'СЕТ СН'!$F$5-'СЕТ СН'!$F$21</f>
        <v>3762.8283782199996</v>
      </c>
    </row>
    <row r="39" spans="1:27" ht="15.75" x14ac:dyDescent="0.2">
      <c r="A39" s="34">
        <f t="shared" si="0"/>
        <v>42883</v>
      </c>
      <c r="B39" s="35">
        <f>SUMIFS(СВЦЭМ!$D$34:$D$777,СВЦЭМ!$A$34:$A$777,$A39,СВЦЭМ!$B$34:$B$777,B$11)+'СЕТ СН'!$F$11+СВЦЭМ!$D$10+'СЕТ СН'!$F$5-'СЕТ СН'!$F$21</f>
        <v>3823.1061943100003</v>
      </c>
      <c r="C39" s="35">
        <f>SUMIFS(СВЦЭМ!$D$34:$D$777,СВЦЭМ!$A$34:$A$777,$A39,СВЦЭМ!$B$34:$B$777,C$11)+'СЕТ СН'!$F$11+СВЦЭМ!$D$10+'СЕТ СН'!$F$5-'СЕТ СН'!$F$21</f>
        <v>3877.2089960700005</v>
      </c>
      <c r="D39" s="35">
        <f>SUMIFS(СВЦЭМ!$D$34:$D$777,СВЦЭМ!$A$34:$A$777,$A39,СВЦЭМ!$B$34:$B$777,D$11)+'СЕТ СН'!$F$11+СВЦЭМ!$D$10+'СЕТ СН'!$F$5-'СЕТ СН'!$F$21</f>
        <v>3911.1264471599998</v>
      </c>
      <c r="E39" s="35">
        <f>SUMIFS(СВЦЭМ!$D$34:$D$777,СВЦЭМ!$A$34:$A$777,$A39,СВЦЭМ!$B$34:$B$777,E$11)+'СЕТ СН'!$F$11+СВЦЭМ!$D$10+'СЕТ СН'!$F$5-'СЕТ СН'!$F$21</f>
        <v>3927.2541557499999</v>
      </c>
      <c r="F39" s="35">
        <f>SUMIFS(СВЦЭМ!$D$34:$D$777,СВЦЭМ!$A$34:$A$777,$A39,СВЦЭМ!$B$34:$B$777,F$11)+'СЕТ СН'!$F$11+СВЦЭМ!$D$10+'СЕТ СН'!$F$5-'СЕТ СН'!$F$21</f>
        <v>3925.4528484700004</v>
      </c>
      <c r="G39" s="35">
        <f>SUMIFS(СВЦЭМ!$D$34:$D$777,СВЦЭМ!$A$34:$A$777,$A39,СВЦЭМ!$B$34:$B$777,G$11)+'СЕТ СН'!$F$11+СВЦЭМ!$D$10+'СЕТ СН'!$F$5-'СЕТ СН'!$F$21</f>
        <v>3920.8126589499998</v>
      </c>
      <c r="H39" s="35">
        <f>SUMIFS(СВЦЭМ!$D$34:$D$777,СВЦЭМ!$A$34:$A$777,$A39,СВЦЭМ!$B$34:$B$777,H$11)+'СЕТ СН'!$F$11+СВЦЭМ!$D$10+'СЕТ СН'!$F$5-'СЕТ СН'!$F$21</f>
        <v>3895.7918595400006</v>
      </c>
      <c r="I39" s="35">
        <f>SUMIFS(СВЦЭМ!$D$34:$D$777,СВЦЭМ!$A$34:$A$777,$A39,СВЦЭМ!$B$34:$B$777,I$11)+'СЕТ СН'!$F$11+СВЦЭМ!$D$10+'СЕТ СН'!$F$5-'СЕТ СН'!$F$21</f>
        <v>3877.3224256800004</v>
      </c>
      <c r="J39" s="35">
        <f>SUMIFS(СВЦЭМ!$D$34:$D$777,СВЦЭМ!$A$34:$A$777,$A39,СВЦЭМ!$B$34:$B$777,J$11)+'СЕТ СН'!$F$11+СВЦЭМ!$D$10+'СЕТ СН'!$F$5-'СЕТ СН'!$F$21</f>
        <v>3824.4396175000002</v>
      </c>
      <c r="K39" s="35">
        <f>SUMIFS(СВЦЭМ!$D$34:$D$777,СВЦЭМ!$A$34:$A$777,$A39,СВЦЭМ!$B$34:$B$777,K$11)+'СЕТ СН'!$F$11+СВЦЭМ!$D$10+'СЕТ СН'!$F$5-'СЕТ СН'!$F$21</f>
        <v>3798.0944911799997</v>
      </c>
      <c r="L39" s="35">
        <f>SUMIFS(СВЦЭМ!$D$34:$D$777,СВЦЭМ!$A$34:$A$777,$A39,СВЦЭМ!$B$34:$B$777,L$11)+'СЕТ СН'!$F$11+СВЦЭМ!$D$10+'СЕТ СН'!$F$5-'СЕТ СН'!$F$21</f>
        <v>3775.6924149100005</v>
      </c>
      <c r="M39" s="35">
        <f>SUMIFS(СВЦЭМ!$D$34:$D$777,СВЦЭМ!$A$34:$A$777,$A39,СВЦЭМ!$B$34:$B$777,M$11)+'СЕТ СН'!$F$11+СВЦЭМ!$D$10+'СЕТ СН'!$F$5-'СЕТ СН'!$F$21</f>
        <v>3785.6094603500005</v>
      </c>
      <c r="N39" s="35">
        <f>SUMIFS(СВЦЭМ!$D$34:$D$777,СВЦЭМ!$A$34:$A$777,$A39,СВЦЭМ!$B$34:$B$777,N$11)+'СЕТ СН'!$F$11+СВЦЭМ!$D$10+'СЕТ СН'!$F$5-'СЕТ СН'!$F$21</f>
        <v>3797.7369288099999</v>
      </c>
      <c r="O39" s="35">
        <f>SUMIFS(СВЦЭМ!$D$34:$D$777,СВЦЭМ!$A$34:$A$777,$A39,СВЦЭМ!$B$34:$B$777,O$11)+'СЕТ СН'!$F$11+СВЦЭМ!$D$10+'СЕТ СН'!$F$5-'СЕТ СН'!$F$21</f>
        <v>3803.58106408</v>
      </c>
      <c r="P39" s="35">
        <f>SUMIFS(СВЦЭМ!$D$34:$D$777,СВЦЭМ!$A$34:$A$777,$A39,СВЦЭМ!$B$34:$B$777,P$11)+'СЕТ СН'!$F$11+СВЦЭМ!$D$10+'СЕТ СН'!$F$5-'СЕТ СН'!$F$21</f>
        <v>3812.5027106100006</v>
      </c>
      <c r="Q39" s="35">
        <f>SUMIFS(СВЦЭМ!$D$34:$D$777,СВЦЭМ!$A$34:$A$777,$A39,СВЦЭМ!$B$34:$B$777,Q$11)+'СЕТ СН'!$F$11+СВЦЭМ!$D$10+'СЕТ СН'!$F$5-'СЕТ СН'!$F$21</f>
        <v>3818.5874812299999</v>
      </c>
      <c r="R39" s="35">
        <f>SUMIFS(СВЦЭМ!$D$34:$D$777,СВЦЭМ!$A$34:$A$777,$A39,СВЦЭМ!$B$34:$B$777,R$11)+'СЕТ СН'!$F$11+СВЦЭМ!$D$10+'СЕТ СН'!$F$5-'СЕТ СН'!$F$21</f>
        <v>3820.0743136299998</v>
      </c>
      <c r="S39" s="35">
        <f>SUMIFS(СВЦЭМ!$D$34:$D$777,СВЦЭМ!$A$34:$A$777,$A39,СВЦЭМ!$B$34:$B$777,S$11)+'СЕТ СН'!$F$11+СВЦЭМ!$D$10+'СЕТ СН'!$F$5-'СЕТ СН'!$F$21</f>
        <v>3817.5576472800003</v>
      </c>
      <c r="T39" s="35">
        <f>SUMIFS(СВЦЭМ!$D$34:$D$777,СВЦЭМ!$A$34:$A$777,$A39,СВЦЭМ!$B$34:$B$777,T$11)+'СЕТ СН'!$F$11+СВЦЭМ!$D$10+'СЕТ СН'!$F$5-'СЕТ СН'!$F$21</f>
        <v>3795.2523837200006</v>
      </c>
      <c r="U39" s="35">
        <f>SUMIFS(СВЦЭМ!$D$34:$D$777,СВЦЭМ!$A$34:$A$777,$A39,СВЦЭМ!$B$34:$B$777,U$11)+'СЕТ СН'!$F$11+СВЦЭМ!$D$10+'СЕТ СН'!$F$5-'СЕТ СН'!$F$21</f>
        <v>3781.2983273999998</v>
      </c>
      <c r="V39" s="35">
        <f>SUMIFS(СВЦЭМ!$D$34:$D$777,СВЦЭМ!$A$34:$A$777,$A39,СВЦЭМ!$B$34:$B$777,V$11)+'СЕТ СН'!$F$11+СВЦЭМ!$D$10+'СЕТ СН'!$F$5-'СЕТ СН'!$F$21</f>
        <v>3752.4358892800001</v>
      </c>
      <c r="W39" s="35">
        <f>SUMIFS(СВЦЭМ!$D$34:$D$777,СВЦЭМ!$A$34:$A$777,$A39,СВЦЭМ!$B$34:$B$777,W$11)+'СЕТ СН'!$F$11+СВЦЭМ!$D$10+'СЕТ СН'!$F$5-'СЕТ СН'!$F$21</f>
        <v>3686.5627494500004</v>
      </c>
      <c r="X39" s="35">
        <f>SUMIFS(СВЦЭМ!$D$34:$D$777,СВЦЭМ!$A$34:$A$777,$A39,СВЦЭМ!$B$34:$B$777,X$11)+'СЕТ СН'!$F$11+СВЦЭМ!$D$10+'СЕТ СН'!$F$5-'СЕТ СН'!$F$21</f>
        <v>3710.1241968900003</v>
      </c>
      <c r="Y39" s="35">
        <f>SUMIFS(СВЦЭМ!$D$34:$D$777,СВЦЭМ!$A$34:$A$777,$A39,СВЦЭМ!$B$34:$B$777,Y$11)+'СЕТ СН'!$F$11+СВЦЭМ!$D$10+'СЕТ СН'!$F$5-'СЕТ СН'!$F$21</f>
        <v>3770.4864272300001</v>
      </c>
    </row>
    <row r="40" spans="1:27" ht="15.75" x14ac:dyDescent="0.2">
      <c r="A40" s="34">
        <f t="shared" si="0"/>
        <v>42884</v>
      </c>
      <c r="B40" s="35">
        <f>SUMIFS(СВЦЭМ!$D$34:$D$777,СВЦЭМ!$A$34:$A$777,$A40,СВЦЭМ!$B$34:$B$777,B$11)+'СЕТ СН'!$F$11+СВЦЭМ!$D$10+'СЕТ СН'!$F$5-'СЕТ СН'!$F$21</f>
        <v>3872.98833199</v>
      </c>
      <c r="C40" s="35">
        <f>SUMIFS(СВЦЭМ!$D$34:$D$777,СВЦЭМ!$A$34:$A$777,$A40,СВЦЭМ!$B$34:$B$777,C$11)+'СЕТ СН'!$F$11+СВЦЭМ!$D$10+'СЕТ СН'!$F$5-'СЕТ СН'!$F$21</f>
        <v>3940.2428829199998</v>
      </c>
      <c r="D40" s="35">
        <f>SUMIFS(СВЦЭМ!$D$34:$D$777,СВЦЭМ!$A$34:$A$777,$A40,СВЦЭМ!$B$34:$B$777,D$11)+'СЕТ СН'!$F$11+СВЦЭМ!$D$10+'СЕТ СН'!$F$5-'СЕТ СН'!$F$21</f>
        <v>3974.8171555700001</v>
      </c>
      <c r="E40" s="35">
        <f>SUMIFS(СВЦЭМ!$D$34:$D$777,СВЦЭМ!$A$34:$A$777,$A40,СВЦЭМ!$B$34:$B$777,E$11)+'СЕТ СН'!$F$11+СВЦЭМ!$D$10+'СЕТ СН'!$F$5-'СЕТ СН'!$F$21</f>
        <v>3991.1650972300004</v>
      </c>
      <c r="F40" s="35">
        <f>SUMIFS(СВЦЭМ!$D$34:$D$777,СВЦЭМ!$A$34:$A$777,$A40,СВЦЭМ!$B$34:$B$777,F$11)+'СЕТ СН'!$F$11+СВЦЭМ!$D$10+'СЕТ СН'!$F$5-'СЕТ СН'!$F$21</f>
        <v>3980.2617633199998</v>
      </c>
      <c r="G40" s="35">
        <f>SUMIFS(СВЦЭМ!$D$34:$D$777,СВЦЭМ!$A$34:$A$777,$A40,СВЦЭМ!$B$34:$B$777,G$11)+'СЕТ СН'!$F$11+СВЦЭМ!$D$10+'СЕТ СН'!$F$5-'СЕТ СН'!$F$21</f>
        <v>3959.6736506100005</v>
      </c>
      <c r="H40" s="35">
        <f>SUMIFS(СВЦЭМ!$D$34:$D$777,СВЦЭМ!$A$34:$A$777,$A40,СВЦЭМ!$B$34:$B$777,H$11)+'СЕТ СН'!$F$11+СВЦЭМ!$D$10+'СЕТ СН'!$F$5-'СЕТ СН'!$F$21</f>
        <v>3910.0269783100002</v>
      </c>
      <c r="I40" s="35">
        <f>SUMIFS(СВЦЭМ!$D$34:$D$777,СВЦЭМ!$A$34:$A$777,$A40,СВЦЭМ!$B$34:$B$777,I$11)+'СЕТ СН'!$F$11+СВЦЭМ!$D$10+'СЕТ СН'!$F$5-'СЕТ СН'!$F$21</f>
        <v>3848.6186409100001</v>
      </c>
      <c r="J40" s="35">
        <f>SUMIFS(СВЦЭМ!$D$34:$D$777,СВЦЭМ!$A$34:$A$777,$A40,СВЦЭМ!$B$34:$B$777,J$11)+'СЕТ СН'!$F$11+СВЦЭМ!$D$10+'СЕТ СН'!$F$5-'СЕТ СН'!$F$21</f>
        <v>3812.5304725000005</v>
      </c>
      <c r="K40" s="35">
        <f>SUMIFS(СВЦЭМ!$D$34:$D$777,СВЦЭМ!$A$34:$A$777,$A40,СВЦЭМ!$B$34:$B$777,K$11)+'СЕТ СН'!$F$11+СВЦЭМ!$D$10+'СЕТ СН'!$F$5-'СЕТ СН'!$F$21</f>
        <v>3788.6802826000003</v>
      </c>
      <c r="L40" s="35">
        <f>SUMIFS(СВЦЭМ!$D$34:$D$777,СВЦЭМ!$A$34:$A$777,$A40,СВЦЭМ!$B$34:$B$777,L$11)+'СЕТ СН'!$F$11+СВЦЭМ!$D$10+'СЕТ СН'!$F$5-'СЕТ СН'!$F$21</f>
        <v>3788.2536197899999</v>
      </c>
      <c r="M40" s="35">
        <f>SUMIFS(СВЦЭМ!$D$34:$D$777,СВЦЭМ!$A$34:$A$777,$A40,СВЦЭМ!$B$34:$B$777,M$11)+'СЕТ СН'!$F$11+СВЦЭМ!$D$10+'СЕТ СН'!$F$5-'СЕТ СН'!$F$21</f>
        <v>3815.3573384299998</v>
      </c>
      <c r="N40" s="35">
        <f>SUMIFS(СВЦЭМ!$D$34:$D$777,СВЦЭМ!$A$34:$A$777,$A40,СВЦЭМ!$B$34:$B$777,N$11)+'СЕТ СН'!$F$11+СВЦЭМ!$D$10+'СЕТ СН'!$F$5-'СЕТ СН'!$F$21</f>
        <v>3828.4133257399999</v>
      </c>
      <c r="O40" s="35">
        <f>SUMIFS(СВЦЭМ!$D$34:$D$777,СВЦЭМ!$A$34:$A$777,$A40,СВЦЭМ!$B$34:$B$777,O$11)+'СЕТ СН'!$F$11+СВЦЭМ!$D$10+'СЕТ СН'!$F$5-'СЕТ СН'!$F$21</f>
        <v>3825.5649086399999</v>
      </c>
      <c r="P40" s="35">
        <f>SUMIFS(СВЦЭМ!$D$34:$D$777,СВЦЭМ!$A$34:$A$777,$A40,СВЦЭМ!$B$34:$B$777,P$11)+'СЕТ СН'!$F$11+СВЦЭМ!$D$10+'СЕТ СН'!$F$5-'СЕТ СН'!$F$21</f>
        <v>3841.9440215300001</v>
      </c>
      <c r="Q40" s="35">
        <f>SUMIFS(СВЦЭМ!$D$34:$D$777,СВЦЭМ!$A$34:$A$777,$A40,СВЦЭМ!$B$34:$B$777,Q$11)+'СЕТ СН'!$F$11+СВЦЭМ!$D$10+'СЕТ СН'!$F$5-'СЕТ СН'!$F$21</f>
        <v>3847.2260288799998</v>
      </c>
      <c r="R40" s="35">
        <f>SUMIFS(СВЦЭМ!$D$34:$D$777,СВЦЭМ!$A$34:$A$777,$A40,СВЦЭМ!$B$34:$B$777,R$11)+'СЕТ СН'!$F$11+СВЦЭМ!$D$10+'СЕТ СН'!$F$5-'СЕТ СН'!$F$21</f>
        <v>3857.4667333400002</v>
      </c>
      <c r="S40" s="35">
        <f>SUMIFS(СВЦЭМ!$D$34:$D$777,СВЦЭМ!$A$34:$A$777,$A40,СВЦЭМ!$B$34:$B$777,S$11)+'СЕТ СН'!$F$11+СВЦЭМ!$D$10+'СЕТ СН'!$F$5-'СЕТ СН'!$F$21</f>
        <v>3856.49500498</v>
      </c>
      <c r="T40" s="35">
        <f>SUMIFS(СВЦЭМ!$D$34:$D$777,СВЦЭМ!$A$34:$A$777,$A40,СВЦЭМ!$B$34:$B$777,T$11)+'СЕТ СН'!$F$11+СВЦЭМ!$D$10+'СЕТ СН'!$F$5-'СЕТ СН'!$F$21</f>
        <v>3837.21895537</v>
      </c>
      <c r="U40" s="35">
        <f>SUMIFS(СВЦЭМ!$D$34:$D$777,СВЦЭМ!$A$34:$A$777,$A40,СВЦЭМ!$B$34:$B$777,U$11)+'СЕТ СН'!$F$11+СВЦЭМ!$D$10+'СЕТ СН'!$F$5-'СЕТ СН'!$F$21</f>
        <v>3821.6388138600005</v>
      </c>
      <c r="V40" s="35">
        <f>SUMIFS(СВЦЭМ!$D$34:$D$777,СВЦЭМ!$A$34:$A$777,$A40,СВЦЭМ!$B$34:$B$777,V$11)+'СЕТ СН'!$F$11+СВЦЭМ!$D$10+'СЕТ СН'!$F$5-'СЕТ СН'!$F$21</f>
        <v>3784.29972636</v>
      </c>
      <c r="W40" s="35">
        <f>SUMIFS(СВЦЭМ!$D$34:$D$777,СВЦЭМ!$A$34:$A$777,$A40,СВЦЭМ!$B$34:$B$777,W$11)+'СЕТ СН'!$F$11+СВЦЭМ!$D$10+'СЕТ СН'!$F$5-'СЕТ СН'!$F$21</f>
        <v>3723.4146422600006</v>
      </c>
      <c r="X40" s="35">
        <f>SUMIFS(СВЦЭМ!$D$34:$D$777,СВЦЭМ!$A$34:$A$777,$A40,СВЦЭМ!$B$34:$B$777,X$11)+'СЕТ СН'!$F$11+СВЦЭМ!$D$10+'СЕТ СН'!$F$5-'СЕТ СН'!$F$21</f>
        <v>3749.8352692999997</v>
      </c>
      <c r="Y40" s="35">
        <f>SUMIFS(СВЦЭМ!$D$34:$D$777,СВЦЭМ!$A$34:$A$777,$A40,СВЦЭМ!$B$34:$B$777,Y$11)+'СЕТ СН'!$F$11+СВЦЭМ!$D$10+'СЕТ СН'!$F$5-'СЕТ СН'!$F$21</f>
        <v>3813.2618790900005</v>
      </c>
    </row>
    <row r="41" spans="1:27" ht="15.75" x14ac:dyDescent="0.2">
      <c r="A41" s="34">
        <f t="shared" si="0"/>
        <v>42885</v>
      </c>
      <c r="B41" s="35">
        <f>SUMIFS(СВЦЭМ!$D$34:$D$777,СВЦЭМ!$A$34:$A$777,$A41,СВЦЭМ!$B$34:$B$777,B$11)+'СЕТ СН'!$F$11+СВЦЭМ!$D$10+'СЕТ СН'!$F$5-'СЕТ СН'!$F$21</f>
        <v>3894.9238129000005</v>
      </c>
      <c r="C41" s="35">
        <f>SUMIFS(СВЦЭМ!$D$34:$D$777,СВЦЭМ!$A$34:$A$777,$A41,СВЦЭМ!$B$34:$B$777,C$11)+'СЕТ СН'!$F$11+СВЦЭМ!$D$10+'СЕТ СН'!$F$5-'СЕТ СН'!$F$21</f>
        <v>3960.4152669200002</v>
      </c>
      <c r="D41" s="35">
        <f>SUMIFS(СВЦЭМ!$D$34:$D$777,СВЦЭМ!$A$34:$A$777,$A41,СВЦЭМ!$B$34:$B$777,D$11)+'СЕТ СН'!$F$11+СВЦЭМ!$D$10+'СЕТ СН'!$F$5-'СЕТ СН'!$F$21</f>
        <v>3963.3107868900006</v>
      </c>
      <c r="E41" s="35">
        <f>SUMIFS(СВЦЭМ!$D$34:$D$777,СВЦЭМ!$A$34:$A$777,$A41,СВЦЭМ!$B$34:$B$777,E$11)+'СЕТ СН'!$F$11+СВЦЭМ!$D$10+'СЕТ СН'!$F$5-'СЕТ СН'!$F$21</f>
        <v>3955.5384218400004</v>
      </c>
      <c r="F41" s="35">
        <f>SUMIFS(СВЦЭМ!$D$34:$D$777,СВЦЭМ!$A$34:$A$777,$A41,СВЦЭМ!$B$34:$B$777,F$11)+'СЕТ СН'!$F$11+СВЦЭМ!$D$10+'СЕТ СН'!$F$5-'СЕТ СН'!$F$21</f>
        <v>3956.2258755399998</v>
      </c>
      <c r="G41" s="35">
        <f>SUMIFS(СВЦЭМ!$D$34:$D$777,СВЦЭМ!$A$34:$A$777,$A41,СВЦЭМ!$B$34:$B$777,G$11)+'СЕТ СН'!$F$11+СВЦЭМ!$D$10+'СЕТ СН'!$F$5-'СЕТ СН'!$F$21</f>
        <v>3965.4287214599999</v>
      </c>
      <c r="H41" s="35">
        <f>SUMIFS(СВЦЭМ!$D$34:$D$777,СВЦЭМ!$A$34:$A$777,$A41,СВЦЭМ!$B$34:$B$777,H$11)+'СЕТ СН'!$F$11+СВЦЭМ!$D$10+'СЕТ СН'!$F$5-'СЕТ СН'!$F$21</f>
        <v>3917.53798594</v>
      </c>
      <c r="I41" s="35">
        <f>SUMIFS(СВЦЭМ!$D$34:$D$777,СВЦЭМ!$A$34:$A$777,$A41,СВЦЭМ!$B$34:$B$777,I$11)+'СЕТ СН'!$F$11+СВЦЭМ!$D$10+'СЕТ СН'!$F$5-'СЕТ СН'!$F$21</f>
        <v>3834.7081206399998</v>
      </c>
      <c r="J41" s="35">
        <f>SUMIFS(СВЦЭМ!$D$34:$D$777,СВЦЭМ!$A$34:$A$777,$A41,СВЦЭМ!$B$34:$B$777,J$11)+'СЕТ СН'!$F$11+СВЦЭМ!$D$10+'СЕТ СН'!$F$5-'СЕТ СН'!$F$21</f>
        <v>3790.91464894</v>
      </c>
      <c r="K41" s="35">
        <f>SUMIFS(СВЦЭМ!$D$34:$D$777,СВЦЭМ!$A$34:$A$777,$A41,СВЦЭМ!$B$34:$B$777,K$11)+'СЕТ СН'!$F$11+СВЦЭМ!$D$10+'СЕТ СН'!$F$5-'СЕТ СН'!$F$21</f>
        <v>3741.7450177500004</v>
      </c>
      <c r="L41" s="35">
        <f>SUMIFS(СВЦЭМ!$D$34:$D$777,СВЦЭМ!$A$34:$A$777,$A41,СВЦЭМ!$B$34:$B$777,L$11)+'СЕТ СН'!$F$11+СВЦЭМ!$D$10+'СЕТ СН'!$F$5-'СЕТ СН'!$F$21</f>
        <v>3739.2769910900006</v>
      </c>
      <c r="M41" s="35">
        <f>SUMIFS(СВЦЭМ!$D$34:$D$777,СВЦЭМ!$A$34:$A$777,$A41,СВЦЭМ!$B$34:$B$777,M$11)+'СЕТ СН'!$F$11+СВЦЭМ!$D$10+'СЕТ СН'!$F$5-'СЕТ СН'!$F$21</f>
        <v>3746.7670673299999</v>
      </c>
      <c r="N41" s="35">
        <f>SUMIFS(СВЦЭМ!$D$34:$D$777,СВЦЭМ!$A$34:$A$777,$A41,СВЦЭМ!$B$34:$B$777,N$11)+'СЕТ СН'!$F$11+СВЦЭМ!$D$10+'СЕТ СН'!$F$5-'СЕТ СН'!$F$21</f>
        <v>3764.8167664600005</v>
      </c>
      <c r="O41" s="35">
        <f>SUMIFS(СВЦЭМ!$D$34:$D$777,СВЦЭМ!$A$34:$A$777,$A41,СВЦЭМ!$B$34:$B$777,O$11)+'СЕТ СН'!$F$11+СВЦЭМ!$D$10+'СЕТ СН'!$F$5-'СЕТ СН'!$F$21</f>
        <v>3765.5020151899998</v>
      </c>
      <c r="P41" s="35">
        <f>SUMIFS(СВЦЭМ!$D$34:$D$777,СВЦЭМ!$A$34:$A$777,$A41,СВЦЭМ!$B$34:$B$777,P$11)+'СЕТ СН'!$F$11+СВЦЭМ!$D$10+'СЕТ СН'!$F$5-'СЕТ СН'!$F$21</f>
        <v>3786.40766549</v>
      </c>
      <c r="Q41" s="35">
        <f>SUMIFS(СВЦЭМ!$D$34:$D$777,СВЦЭМ!$A$34:$A$777,$A41,СВЦЭМ!$B$34:$B$777,Q$11)+'СЕТ СН'!$F$11+СВЦЭМ!$D$10+'СЕТ СН'!$F$5-'СЕТ СН'!$F$21</f>
        <v>3788.0100780499997</v>
      </c>
      <c r="R41" s="35">
        <f>SUMIFS(СВЦЭМ!$D$34:$D$777,СВЦЭМ!$A$34:$A$777,$A41,СВЦЭМ!$B$34:$B$777,R$11)+'СЕТ СН'!$F$11+СВЦЭМ!$D$10+'СЕТ СН'!$F$5-'СЕТ СН'!$F$21</f>
        <v>3786.3340550800003</v>
      </c>
      <c r="S41" s="35">
        <f>SUMIFS(СВЦЭМ!$D$34:$D$777,СВЦЭМ!$A$34:$A$777,$A41,СВЦЭМ!$B$34:$B$777,S$11)+'СЕТ СН'!$F$11+СВЦЭМ!$D$10+'СЕТ СН'!$F$5-'СЕТ СН'!$F$21</f>
        <v>3779.2116358200001</v>
      </c>
      <c r="T41" s="35">
        <f>SUMIFS(СВЦЭМ!$D$34:$D$777,СВЦЭМ!$A$34:$A$777,$A41,СВЦЭМ!$B$34:$B$777,T$11)+'СЕТ СН'!$F$11+СВЦЭМ!$D$10+'СЕТ СН'!$F$5-'СЕТ СН'!$F$21</f>
        <v>3767.1679627499998</v>
      </c>
      <c r="U41" s="35">
        <f>SUMIFS(СВЦЭМ!$D$34:$D$777,СВЦЭМ!$A$34:$A$777,$A41,СВЦЭМ!$B$34:$B$777,U$11)+'СЕТ СН'!$F$11+СВЦЭМ!$D$10+'СЕТ СН'!$F$5-'СЕТ СН'!$F$21</f>
        <v>3759.51158227</v>
      </c>
      <c r="V41" s="35">
        <f>SUMIFS(СВЦЭМ!$D$34:$D$777,СВЦЭМ!$A$34:$A$777,$A41,СВЦЭМ!$B$34:$B$777,V$11)+'СЕТ СН'!$F$11+СВЦЭМ!$D$10+'СЕТ СН'!$F$5-'СЕТ СН'!$F$21</f>
        <v>3740.8644220599999</v>
      </c>
      <c r="W41" s="35">
        <f>SUMIFS(СВЦЭМ!$D$34:$D$777,СВЦЭМ!$A$34:$A$777,$A41,СВЦЭМ!$B$34:$B$777,W$11)+'СЕТ СН'!$F$11+СВЦЭМ!$D$10+'СЕТ СН'!$F$5-'СЕТ СН'!$F$21</f>
        <v>3740.3297843099999</v>
      </c>
      <c r="X41" s="35">
        <f>SUMIFS(СВЦЭМ!$D$34:$D$777,СВЦЭМ!$A$34:$A$777,$A41,СВЦЭМ!$B$34:$B$777,X$11)+'СЕТ СН'!$F$11+СВЦЭМ!$D$10+'СЕТ СН'!$F$5-'СЕТ СН'!$F$21</f>
        <v>3733.0080480400002</v>
      </c>
      <c r="Y41" s="35">
        <f>SUMIFS(СВЦЭМ!$D$34:$D$777,СВЦЭМ!$A$34:$A$777,$A41,СВЦЭМ!$B$34:$B$777,Y$11)+'СЕТ СН'!$F$11+СВЦЭМ!$D$10+'СЕТ СН'!$F$5-'СЕТ СН'!$F$21</f>
        <v>3790.5850774999999</v>
      </c>
    </row>
    <row r="42" spans="1:27" ht="15.75" x14ac:dyDescent="0.2">
      <c r="A42" s="34">
        <f t="shared" si="0"/>
        <v>42886</v>
      </c>
      <c r="B42" s="35">
        <f>SUMIFS(СВЦЭМ!$D$34:$D$777,СВЦЭМ!$A$34:$A$777,$A42,СВЦЭМ!$B$34:$B$777,B$11)+'СЕТ СН'!$F$11+СВЦЭМ!$D$10+'СЕТ СН'!$F$5-'СЕТ СН'!$F$21</f>
        <v>3901.6012379000003</v>
      </c>
      <c r="C42" s="35">
        <f>SUMIFS(СВЦЭМ!$D$34:$D$777,СВЦЭМ!$A$34:$A$777,$A42,СВЦЭМ!$B$34:$B$777,C$11)+'СЕТ СН'!$F$11+СВЦЭМ!$D$10+'СЕТ СН'!$F$5-'СЕТ СН'!$F$21</f>
        <v>3955.8951592600006</v>
      </c>
      <c r="D42" s="35">
        <f>SUMIFS(СВЦЭМ!$D$34:$D$777,СВЦЭМ!$A$34:$A$777,$A42,СВЦЭМ!$B$34:$B$777,D$11)+'СЕТ СН'!$F$11+СВЦЭМ!$D$10+'СЕТ СН'!$F$5-'СЕТ СН'!$F$21</f>
        <v>3989.1473154599998</v>
      </c>
      <c r="E42" s="35">
        <f>SUMIFS(СВЦЭМ!$D$34:$D$777,СВЦЭМ!$A$34:$A$777,$A42,СВЦЭМ!$B$34:$B$777,E$11)+'СЕТ СН'!$F$11+СВЦЭМ!$D$10+'СЕТ СН'!$F$5-'СЕТ СН'!$F$21</f>
        <v>3985.1507724100002</v>
      </c>
      <c r="F42" s="35">
        <f>SUMIFS(СВЦЭМ!$D$34:$D$777,СВЦЭМ!$A$34:$A$777,$A42,СВЦЭМ!$B$34:$B$777,F$11)+'СЕТ СН'!$F$11+СВЦЭМ!$D$10+'СЕТ СН'!$F$5-'СЕТ СН'!$F$21</f>
        <v>3984.7650812299999</v>
      </c>
      <c r="G42" s="35">
        <f>SUMIFS(СВЦЭМ!$D$34:$D$777,СВЦЭМ!$A$34:$A$777,$A42,СВЦЭМ!$B$34:$B$777,G$11)+'СЕТ СН'!$F$11+СВЦЭМ!$D$10+'СЕТ СН'!$F$5-'СЕТ СН'!$F$21</f>
        <v>3981.8849200599998</v>
      </c>
      <c r="H42" s="35">
        <f>SUMIFS(СВЦЭМ!$D$34:$D$777,СВЦЭМ!$A$34:$A$777,$A42,СВЦЭМ!$B$34:$B$777,H$11)+'СЕТ СН'!$F$11+СВЦЭМ!$D$10+'СЕТ СН'!$F$5-'СЕТ СН'!$F$21</f>
        <v>3909.8658790200006</v>
      </c>
      <c r="I42" s="35">
        <f>SUMIFS(СВЦЭМ!$D$34:$D$777,СВЦЭМ!$A$34:$A$777,$A42,СВЦЭМ!$B$34:$B$777,I$11)+'СЕТ СН'!$F$11+СВЦЭМ!$D$10+'СЕТ СН'!$F$5-'СЕТ СН'!$F$21</f>
        <v>3848.76808772</v>
      </c>
      <c r="J42" s="35">
        <f>SUMIFS(СВЦЭМ!$D$34:$D$777,СВЦЭМ!$A$34:$A$777,$A42,СВЦЭМ!$B$34:$B$777,J$11)+'СЕТ СН'!$F$11+СВЦЭМ!$D$10+'СЕТ СН'!$F$5-'СЕТ СН'!$F$21</f>
        <v>3807.7855487200004</v>
      </c>
      <c r="K42" s="35">
        <f>SUMIFS(СВЦЭМ!$D$34:$D$777,СВЦЭМ!$A$34:$A$777,$A42,СВЦЭМ!$B$34:$B$777,K$11)+'СЕТ СН'!$F$11+СВЦЭМ!$D$10+'СЕТ СН'!$F$5-'СЕТ СН'!$F$21</f>
        <v>3817.3813035100002</v>
      </c>
      <c r="L42" s="35">
        <f>SUMIFS(СВЦЭМ!$D$34:$D$777,СВЦЭМ!$A$34:$A$777,$A42,СВЦЭМ!$B$34:$B$777,L$11)+'СЕТ СН'!$F$11+СВЦЭМ!$D$10+'СЕТ СН'!$F$5-'СЕТ СН'!$F$21</f>
        <v>3808.6235282100006</v>
      </c>
      <c r="M42" s="35">
        <f>SUMIFS(СВЦЭМ!$D$34:$D$777,СВЦЭМ!$A$34:$A$777,$A42,СВЦЭМ!$B$34:$B$777,M$11)+'СЕТ СН'!$F$11+СВЦЭМ!$D$10+'СЕТ СН'!$F$5-'СЕТ СН'!$F$21</f>
        <v>3812.4359136700004</v>
      </c>
      <c r="N42" s="35">
        <f>SUMIFS(СВЦЭМ!$D$34:$D$777,СВЦЭМ!$A$34:$A$777,$A42,СВЦЭМ!$B$34:$B$777,N$11)+'СЕТ СН'!$F$11+СВЦЭМ!$D$10+'СЕТ СН'!$F$5-'СЕТ СН'!$F$21</f>
        <v>3805.2934724300003</v>
      </c>
      <c r="O42" s="35">
        <f>SUMIFS(СВЦЭМ!$D$34:$D$777,СВЦЭМ!$A$34:$A$777,$A42,СВЦЭМ!$B$34:$B$777,O$11)+'СЕТ СН'!$F$11+СВЦЭМ!$D$10+'СЕТ СН'!$F$5-'СЕТ СН'!$F$21</f>
        <v>3811.2830199800001</v>
      </c>
      <c r="P42" s="35">
        <f>SUMIFS(СВЦЭМ!$D$34:$D$777,СВЦЭМ!$A$34:$A$777,$A42,СВЦЭМ!$B$34:$B$777,P$11)+'СЕТ СН'!$F$11+СВЦЭМ!$D$10+'СЕТ СН'!$F$5-'СЕТ СН'!$F$21</f>
        <v>3815.5669059100001</v>
      </c>
      <c r="Q42" s="35">
        <f>SUMIFS(СВЦЭМ!$D$34:$D$777,СВЦЭМ!$A$34:$A$777,$A42,СВЦЭМ!$B$34:$B$777,Q$11)+'СЕТ СН'!$F$11+СВЦЭМ!$D$10+'СЕТ СН'!$F$5-'СЕТ СН'!$F$21</f>
        <v>3816.58164829</v>
      </c>
      <c r="R42" s="35">
        <f>SUMIFS(СВЦЭМ!$D$34:$D$777,СВЦЭМ!$A$34:$A$777,$A42,СВЦЭМ!$B$34:$B$777,R$11)+'СЕТ СН'!$F$11+СВЦЭМ!$D$10+'СЕТ СН'!$F$5-'СЕТ СН'!$F$21</f>
        <v>3811.3969208500002</v>
      </c>
      <c r="S42" s="35">
        <f>SUMIFS(СВЦЭМ!$D$34:$D$777,СВЦЭМ!$A$34:$A$777,$A42,СВЦЭМ!$B$34:$B$777,S$11)+'СЕТ СН'!$F$11+СВЦЭМ!$D$10+'СЕТ СН'!$F$5-'СЕТ СН'!$F$21</f>
        <v>3811.7229942200001</v>
      </c>
      <c r="T42" s="35">
        <f>SUMIFS(СВЦЭМ!$D$34:$D$777,СВЦЭМ!$A$34:$A$777,$A42,СВЦЭМ!$B$34:$B$777,T$11)+'СЕТ СН'!$F$11+СВЦЭМ!$D$10+'СЕТ СН'!$F$5-'СЕТ СН'!$F$21</f>
        <v>3810.7145465700005</v>
      </c>
      <c r="U42" s="35">
        <f>SUMIFS(СВЦЭМ!$D$34:$D$777,СВЦЭМ!$A$34:$A$777,$A42,СВЦЭМ!$B$34:$B$777,U$11)+'СЕТ СН'!$F$11+СВЦЭМ!$D$10+'СЕТ СН'!$F$5-'СЕТ СН'!$F$21</f>
        <v>3812.6298545899999</v>
      </c>
      <c r="V42" s="35">
        <f>SUMIFS(СВЦЭМ!$D$34:$D$777,СВЦЭМ!$A$34:$A$777,$A42,СВЦЭМ!$B$34:$B$777,V$11)+'СЕТ СН'!$F$11+СВЦЭМ!$D$10+'СЕТ СН'!$F$5-'СЕТ СН'!$F$21</f>
        <v>3787.6867899300005</v>
      </c>
      <c r="W42" s="35">
        <f>SUMIFS(СВЦЭМ!$D$34:$D$777,СВЦЭМ!$A$34:$A$777,$A42,СВЦЭМ!$B$34:$B$777,W$11)+'СЕТ СН'!$F$11+СВЦЭМ!$D$10+'СЕТ СН'!$F$5-'СЕТ СН'!$F$21</f>
        <v>3744.4639343199997</v>
      </c>
      <c r="X42" s="35">
        <f>SUMIFS(СВЦЭМ!$D$34:$D$777,СВЦЭМ!$A$34:$A$777,$A42,СВЦЭМ!$B$34:$B$777,X$11)+'СЕТ СН'!$F$11+СВЦЭМ!$D$10+'СЕТ СН'!$F$5-'СЕТ СН'!$F$21</f>
        <v>3768.5925671800005</v>
      </c>
      <c r="Y42" s="35">
        <f>SUMIFS(СВЦЭМ!$D$34:$D$777,СВЦЭМ!$A$34:$A$777,$A42,СВЦЭМ!$B$34:$B$777,Y$11)+'СЕТ СН'!$F$11+СВЦЭМ!$D$10+'СЕТ СН'!$F$5-'СЕТ СН'!$F$21</f>
        <v>3811.5200034999998</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01.05.2017</v>
      </c>
      <c r="B48" s="35">
        <f>SUMIFS(СВЦЭМ!$D$34:$D$777,СВЦЭМ!$A$34:$A$777,$A48,СВЦЭМ!$B$34:$B$777,B$47)+'СЕТ СН'!$G$11+СВЦЭМ!$D$10+'СЕТ СН'!$G$5-'СЕТ СН'!$G$21</f>
        <v>4479.4736684199997</v>
      </c>
      <c r="C48" s="35">
        <f>SUMIFS(СВЦЭМ!$D$34:$D$777,СВЦЭМ!$A$34:$A$777,$A48,СВЦЭМ!$B$34:$B$777,C$47)+'СЕТ СН'!$G$11+СВЦЭМ!$D$10+'СЕТ СН'!$G$5-'СЕТ СН'!$G$21</f>
        <v>4482.4309814799999</v>
      </c>
      <c r="D48" s="35">
        <f>SUMIFS(СВЦЭМ!$D$34:$D$777,СВЦЭМ!$A$34:$A$777,$A48,СВЦЭМ!$B$34:$B$777,D$47)+'СЕТ СН'!$G$11+СВЦЭМ!$D$10+'СЕТ СН'!$G$5-'СЕТ СН'!$G$21</f>
        <v>4611.3693097599999</v>
      </c>
      <c r="E48" s="35">
        <f>SUMIFS(СВЦЭМ!$D$34:$D$777,СВЦЭМ!$A$34:$A$777,$A48,СВЦЭМ!$B$34:$B$777,E$47)+'СЕТ СН'!$G$11+СВЦЭМ!$D$10+'СЕТ СН'!$G$5-'СЕТ СН'!$G$21</f>
        <v>4625.0835252400002</v>
      </c>
      <c r="F48" s="35">
        <f>SUMIFS(СВЦЭМ!$D$34:$D$777,СВЦЭМ!$A$34:$A$777,$A48,СВЦЭМ!$B$34:$B$777,F$47)+'СЕТ СН'!$G$11+СВЦЭМ!$D$10+'СЕТ СН'!$G$5-'СЕТ СН'!$G$21</f>
        <v>4629.2699638499998</v>
      </c>
      <c r="G48" s="35">
        <f>SUMIFS(СВЦЭМ!$D$34:$D$777,СВЦЭМ!$A$34:$A$777,$A48,СВЦЭМ!$B$34:$B$777,G$47)+'СЕТ СН'!$G$11+СВЦЭМ!$D$10+'СЕТ СН'!$G$5-'СЕТ СН'!$G$21</f>
        <v>4622.5791960299994</v>
      </c>
      <c r="H48" s="35">
        <f>SUMIFS(СВЦЭМ!$D$34:$D$777,СВЦЭМ!$A$34:$A$777,$A48,СВЦЭМ!$B$34:$B$777,H$47)+'СЕТ СН'!$G$11+СВЦЭМ!$D$10+'СЕТ СН'!$G$5-'СЕТ СН'!$G$21</f>
        <v>4599.2513930099994</v>
      </c>
      <c r="I48" s="35">
        <f>SUMIFS(СВЦЭМ!$D$34:$D$777,СВЦЭМ!$A$34:$A$777,$A48,СВЦЭМ!$B$34:$B$777,I$47)+'СЕТ СН'!$G$11+СВЦЭМ!$D$10+'СЕТ СН'!$G$5-'СЕТ СН'!$G$21</f>
        <v>4478.7558499500001</v>
      </c>
      <c r="J48" s="35">
        <f>SUMIFS(СВЦЭМ!$D$34:$D$777,СВЦЭМ!$A$34:$A$777,$A48,СВЦЭМ!$B$34:$B$777,J$47)+'СЕТ СН'!$G$11+СВЦЭМ!$D$10+'СЕТ СН'!$G$5-'СЕТ СН'!$G$21</f>
        <v>4357.5295597499999</v>
      </c>
      <c r="K48" s="35">
        <f>SUMIFS(СВЦЭМ!$D$34:$D$777,СВЦЭМ!$A$34:$A$777,$A48,СВЦЭМ!$B$34:$B$777,K$47)+'СЕТ СН'!$G$11+СВЦЭМ!$D$10+'СЕТ СН'!$G$5-'СЕТ СН'!$G$21</f>
        <v>4284.2898825699995</v>
      </c>
      <c r="L48" s="35">
        <f>SUMIFS(СВЦЭМ!$D$34:$D$777,СВЦЭМ!$A$34:$A$777,$A48,СВЦЭМ!$B$34:$B$777,L$47)+'СЕТ СН'!$G$11+СВЦЭМ!$D$10+'СЕТ СН'!$G$5-'СЕТ СН'!$G$21</f>
        <v>4242.9127100799997</v>
      </c>
      <c r="M48" s="35">
        <f>SUMIFS(СВЦЭМ!$D$34:$D$777,СВЦЭМ!$A$34:$A$777,$A48,СВЦЭМ!$B$34:$B$777,M$47)+'СЕТ СН'!$G$11+СВЦЭМ!$D$10+'СЕТ СН'!$G$5-'СЕТ СН'!$G$21</f>
        <v>4238.6159590899997</v>
      </c>
      <c r="N48" s="35">
        <f>SUMIFS(СВЦЭМ!$D$34:$D$777,СВЦЭМ!$A$34:$A$777,$A48,СВЦЭМ!$B$34:$B$777,N$47)+'СЕТ СН'!$G$11+СВЦЭМ!$D$10+'СЕТ СН'!$G$5-'СЕТ СН'!$G$21</f>
        <v>4230.7567063300003</v>
      </c>
      <c r="O48" s="35">
        <f>SUMIFS(СВЦЭМ!$D$34:$D$777,СВЦЭМ!$A$34:$A$777,$A48,СВЦЭМ!$B$34:$B$777,O$47)+'СЕТ СН'!$G$11+СВЦЭМ!$D$10+'СЕТ СН'!$G$5-'СЕТ СН'!$G$21</f>
        <v>4225.4297994999997</v>
      </c>
      <c r="P48" s="35">
        <f>SUMIFS(СВЦЭМ!$D$34:$D$777,СВЦЭМ!$A$34:$A$777,$A48,СВЦЭМ!$B$34:$B$777,P$47)+'СЕТ СН'!$G$11+СВЦЭМ!$D$10+'СЕТ СН'!$G$5-'СЕТ СН'!$G$21</f>
        <v>4223.6399190299999</v>
      </c>
      <c r="Q48" s="35">
        <f>SUMIFS(СВЦЭМ!$D$34:$D$777,СВЦЭМ!$A$34:$A$777,$A48,СВЦЭМ!$B$34:$B$777,Q$47)+'СЕТ СН'!$G$11+СВЦЭМ!$D$10+'СЕТ СН'!$G$5-'СЕТ СН'!$G$21</f>
        <v>4222.80065939</v>
      </c>
      <c r="R48" s="35">
        <f>SUMIFS(СВЦЭМ!$D$34:$D$777,СВЦЭМ!$A$34:$A$777,$A48,СВЦЭМ!$B$34:$B$777,R$47)+'СЕТ СН'!$G$11+СВЦЭМ!$D$10+'СЕТ СН'!$G$5-'СЕТ СН'!$G$21</f>
        <v>4221.0157319199998</v>
      </c>
      <c r="S48" s="35">
        <f>SUMIFS(СВЦЭМ!$D$34:$D$777,СВЦЭМ!$A$34:$A$777,$A48,СВЦЭМ!$B$34:$B$777,S$47)+'СЕТ СН'!$G$11+СВЦЭМ!$D$10+'СЕТ СН'!$G$5-'СЕТ СН'!$G$21</f>
        <v>4222.0864567600001</v>
      </c>
      <c r="T48" s="35">
        <f>SUMIFS(СВЦЭМ!$D$34:$D$777,СВЦЭМ!$A$34:$A$777,$A48,СВЦЭМ!$B$34:$B$777,T$47)+'СЕТ СН'!$G$11+СВЦЭМ!$D$10+'СЕТ СН'!$G$5-'СЕТ СН'!$G$21</f>
        <v>4214.4867972699994</v>
      </c>
      <c r="U48" s="35">
        <f>SUMIFS(СВЦЭМ!$D$34:$D$777,СВЦЭМ!$A$34:$A$777,$A48,СВЦЭМ!$B$34:$B$777,U$47)+'СЕТ СН'!$G$11+СВЦЭМ!$D$10+'СЕТ СН'!$G$5-'СЕТ СН'!$G$21</f>
        <v>4206.2583644999995</v>
      </c>
      <c r="V48" s="35">
        <f>SUMIFS(СВЦЭМ!$D$34:$D$777,СВЦЭМ!$A$34:$A$777,$A48,СВЦЭМ!$B$34:$B$777,V$47)+'СЕТ СН'!$G$11+СВЦЭМ!$D$10+'СЕТ СН'!$G$5-'СЕТ СН'!$G$21</f>
        <v>4198.4014629100002</v>
      </c>
      <c r="W48" s="35">
        <f>SUMIFS(СВЦЭМ!$D$34:$D$777,СВЦЭМ!$A$34:$A$777,$A48,СВЦЭМ!$B$34:$B$777,W$47)+'СЕТ СН'!$G$11+СВЦЭМ!$D$10+'СЕТ СН'!$G$5-'СЕТ СН'!$G$21</f>
        <v>4243.6638877899995</v>
      </c>
      <c r="X48" s="35">
        <f>SUMIFS(СВЦЭМ!$D$34:$D$777,СВЦЭМ!$A$34:$A$777,$A48,СВЦЭМ!$B$34:$B$777,X$47)+'СЕТ СН'!$G$11+СВЦЭМ!$D$10+'СЕТ СН'!$G$5-'СЕТ СН'!$G$21</f>
        <v>4342.9653195499995</v>
      </c>
      <c r="Y48" s="35">
        <f>SUMIFS(СВЦЭМ!$D$34:$D$777,СВЦЭМ!$A$34:$A$777,$A48,СВЦЭМ!$B$34:$B$777,Y$47)+'СЕТ СН'!$G$11+СВЦЭМ!$D$10+'СЕТ СН'!$G$5-'СЕТ СН'!$G$21</f>
        <v>4402.4533368499997</v>
      </c>
      <c r="AA48" s="44"/>
    </row>
    <row r="49" spans="1:25" ht="15.75" x14ac:dyDescent="0.2">
      <c r="A49" s="34">
        <f>A48+1</f>
        <v>42857</v>
      </c>
      <c r="B49" s="35">
        <f>SUMIFS(СВЦЭМ!$D$34:$D$777,СВЦЭМ!$A$34:$A$777,$A49,СВЦЭМ!$B$34:$B$777,B$47)+'СЕТ СН'!$G$11+СВЦЭМ!$D$10+'СЕТ СН'!$G$5-'СЕТ СН'!$G$21</f>
        <v>4420.8772383699998</v>
      </c>
      <c r="C49" s="35">
        <f>SUMIFS(СВЦЭМ!$D$34:$D$777,СВЦЭМ!$A$34:$A$777,$A49,СВЦЭМ!$B$34:$B$777,C$47)+'СЕТ СН'!$G$11+СВЦЭМ!$D$10+'СЕТ СН'!$G$5-'СЕТ СН'!$G$21</f>
        <v>4436.7202785999998</v>
      </c>
      <c r="D49" s="35">
        <f>SUMIFS(СВЦЭМ!$D$34:$D$777,СВЦЭМ!$A$34:$A$777,$A49,СВЦЭМ!$B$34:$B$777,D$47)+'СЕТ СН'!$G$11+СВЦЭМ!$D$10+'СЕТ СН'!$G$5-'СЕТ СН'!$G$21</f>
        <v>4568.9219903399999</v>
      </c>
      <c r="E49" s="35">
        <f>SUMIFS(СВЦЭМ!$D$34:$D$777,СВЦЭМ!$A$34:$A$777,$A49,СВЦЭМ!$B$34:$B$777,E$47)+'СЕТ СН'!$G$11+СВЦЭМ!$D$10+'СЕТ СН'!$G$5-'СЕТ СН'!$G$21</f>
        <v>4582.46941539</v>
      </c>
      <c r="F49" s="35">
        <f>SUMIFS(СВЦЭМ!$D$34:$D$777,СВЦЭМ!$A$34:$A$777,$A49,СВЦЭМ!$B$34:$B$777,F$47)+'СЕТ СН'!$G$11+СВЦЭМ!$D$10+'СЕТ СН'!$G$5-'СЕТ СН'!$G$21</f>
        <v>4582.5071489399998</v>
      </c>
      <c r="G49" s="35">
        <f>SUMIFS(СВЦЭМ!$D$34:$D$777,СВЦЭМ!$A$34:$A$777,$A49,СВЦЭМ!$B$34:$B$777,G$47)+'СЕТ СН'!$G$11+СВЦЭМ!$D$10+'СЕТ СН'!$G$5-'СЕТ СН'!$G$21</f>
        <v>4571.3342582799996</v>
      </c>
      <c r="H49" s="35">
        <f>SUMIFS(СВЦЭМ!$D$34:$D$777,СВЦЭМ!$A$34:$A$777,$A49,СВЦЭМ!$B$34:$B$777,H$47)+'СЕТ СН'!$G$11+СВЦЭМ!$D$10+'СЕТ СН'!$G$5-'СЕТ СН'!$G$21</f>
        <v>4533.8255559199997</v>
      </c>
      <c r="I49" s="35">
        <f>SUMIFS(СВЦЭМ!$D$34:$D$777,СВЦЭМ!$A$34:$A$777,$A49,СВЦЭМ!$B$34:$B$777,I$47)+'СЕТ СН'!$G$11+СВЦЭМ!$D$10+'СЕТ СН'!$G$5-'СЕТ СН'!$G$21</f>
        <v>4389.8969881100002</v>
      </c>
      <c r="J49" s="35">
        <f>SUMIFS(СВЦЭМ!$D$34:$D$777,СВЦЭМ!$A$34:$A$777,$A49,СВЦЭМ!$B$34:$B$777,J$47)+'СЕТ СН'!$G$11+СВЦЭМ!$D$10+'СЕТ СН'!$G$5-'СЕТ СН'!$G$21</f>
        <v>4343.45779459</v>
      </c>
      <c r="K49" s="35">
        <f>SUMIFS(СВЦЭМ!$D$34:$D$777,СВЦЭМ!$A$34:$A$777,$A49,СВЦЭМ!$B$34:$B$777,K$47)+'СЕТ СН'!$G$11+СВЦЭМ!$D$10+'СЕТ СН'!$G$5-'СЕТ СН'!$G$21</f>
        <v>4290.0177760899996</v>
      </c>
      <c r="L49" s="35">
        <f>SUMIFS(СВЦЭМ!$D$34:$D$777,СВЦЭМ!$A$34:$A$777,$A49,СВЦЭМ!$B$34:$B$777,L$47)+'СЕТ СН'!$G$11+СВЦЭМ!$D$10+'СЕТ СН'!$G$5-'СЕТ СН'!$G$21</f>
        <v>4230.6679422300003</v>
      </c>
      <c r="M49" s="35">
        <f>SUMIFS(СВЦЭМ!$D$34:$D$777,СВЦЭМ!$A$34:$A$777,$A49,СВЦЭМ!$B$34:$B$777,M$47)+'СЕТ СН'!$G$11+СВЦЭМ!$D$10+'СЕТ СН'!$G$5-'СЕТ СН'!$G$21</f>
        <v>4238.4081905000003</v>
      </c>
      <c r="N49" s="35">
        <f>SUMIFS(СВЦЭМ!$D$34:$D$777,СВЦЭМ!$A$34:$A$777,$A49,СВЦЭМ!$B$34:$B$777,N$47)+'СЕТ СН'!$G$11+СВЦЭМ!$D$10+'СЕТ СН'!$G$5-'СЕТ СН'!$G$21</f>
        <v>4238.5457462699997</v>
      </c>
      <c r="O49" s="35">
        <f>SUMIFS(СВЦЭМ!$D$34:$D$777,СВЦЭМ!$A$34:$A$777,$A49,СВЦЭМ!$B$34:$B$777,O$47)+'СЕТ СН'!$G$11+СВЦЭМ!$D$10+'СЕТ СН'!$G$5-'СЕТ СН'!$G$21</f>
        <v>4239.3051231299996</v>
      </c>
      <c r="P49" s="35">
        <f>SUMIFS(СВЦЭМ!$D$34:$D$777,СВЦЭМ!$A$34:$A$777,$A49,СВЦЭМ!$B$34:$B$777,P$47)+'СЕТ СН'!$G$11+СВЦЭМ!$D$10+'СЕТ СН'!$G$5-'СЕТ СН'!$G$21</f>
        <v>4243.5575072299998</v>
      </c>
      <c r="Q49" s="35">
        <f>SUMIFS(СВЦЭМ!$D$34:$D$777,СВЦЭМ!$A$34:$A$777,$A49,СВЦЭМ!$B$34:$B$777,Q$47)+'СЕТ СН'!$G$11+СВЦЭМ!$D$10+'СЕТ СН'!$G$5-'СЕТ СН'!$G$21</f>
        <v>4244.7236507699999</v>
      </c>
      <c r="R49" s="35">
        <f>SUMIFS(СВЦЭМ!$D$34:$D$777,СВЦЭМ!$A$34:$A$777,$A49,СВЦЭМ!$B$34:$B$777,R$47)+'СЕТ СН'!$G$11+СВЦЭМ!$D$10+'СЕТ СН'!$G$5-'СЕТ СН'!$G$21</f>
        <v>4241.7884928499998</v>
      </c>
      <c r="S49" s="35">
        <f>SUMIFS(СВЦЭМ!$D$34:$D$777,СВЦЭМ!$A$34:$A$777,$A49,СВЦЭМ!$B$34:$B$777,S$47)+'СЕТ СН'!$G$11+СВЦЭМ!$D$10+'СЕТ СН'!$G$5-'СЕТ СН'!$G$21</f>
        <v>4250.9029315099997</v>
      </c>
      <c r="T49" s="35">
        <f>SUMIFS(СВЦЭМ!$D$34:$D$777,СВЦЭМ!$A$34:$A$777,$A49,СВЦЭМ!$B$34:$B$777,T$47)+'СЕТ СН'!$G$11+СВЦЭМ!$D$10+'СЕТ СН'!$G$5-'СЕТ СН'!$G$21</f>
        <v>4249.1626068699998</v>
      </c>
      <c r="U49" s="35">
        <f>SUMIFS(СВЦЭМ!$D$34:$D$777,СВЦЭМ!$A$34:$A$777,$A49,СВЦЭМ!$B$34:$B$777,U$47)+'СЕТ СН'!$G$11+СВЦЭМ!$D$10+'СЕТ СН'!$G$5-'СЕТ СН'!$G$21</f>
        <v>4241.5704262199997</v>
      </c>
      <c r="V49" s="35">
        <f>SUMIFS(СВЦЭМ!$D$34:$D$777,СВЦЭМ!$A$34:$A$777,$A49,СВЦЭМ!$B$34:$B$777,V$47)+'СЕТ СН'!$G$11+СВЦЭМ!$D$10+'СЕТ СН'!$G$5-'СЕТ СН'!$G$21</f>
        <v>4220.17238851</v>
      </c>
      <c r="W49" s="35">
        <f>SUMIFS(СВЦЭМ!$D$34:$D$777,СВЦЭМ!$A$34:$A$777,$A49,СВЦЭМ!$B$34:$B$777,W$47)+'СЕТ СН'!$G$11+СВЦЭМ!$D$10+'СЕТ СН'!$G$5-'СЕТ СН'!$G$21</f>
        <v>4275.9160020500003</v>
      </c>
      <c r="X49" s="35">
        <f>SUMIFS(СВЦЭМ!$D$34:$D$777,СВЦЭМ!$A$34:$A$777,$A49,СВЦЭМ!$B$34:$B$777,X$47)+'СЕТ СН'!$G$11+СВЦЭМ!$D$10+'СЕТ СН'!$G$5-'СЕТ СН'!$G$21</f>
        <v>4309.9298992799995</v>
      </c>
      <c r="Y49" s="35">
        <f>SUMIFS(СВЦЭМ!$D$34:$D$777,СВЦЭМ!$A$34:$A$777,$A49,СВЦЭМ!$B$34:$B$777,Y$47)+'СЕТ СН'!$G$11+СВЦЭМ!$D$10+'СЕТ СН'!$G$5-'СЕТ СН'!$G$21</f>
        <v>4403.3567206799999</v>
      </c>
    </row>
    <row r="50" spans="1:25" ht="15.75" x14ac:dyDescent="0.2">
      <c r="A50" s="34">
        <f t="shared" ref="A50:A78" si="1">A49+1</f>
        <v>42858</v>
      </c>
      <c r="B50" s="35">
        <f>SUMIFS(СВЦЭМ!$D$34:$D$777,СВЦЭМ!$A$34:$A$777,$A50,СВЦЭМ!$B$34:$B$777,B$47)+'СЕТ СН'!$G$11+СВЦЭМ!$D$10+'СЕТ СН'!$G$5-'СЕТ СН'!$G$21</f>
        <v>4493.0729122100001</v>
      </c>
      <c r="C50" s="35">
        <f>SUMIFS(СВЦЭМ!$D$34:$D$777,СВЦЭМ!$A$34:$A$777,$A50,СВЦЭМ!$B$34:$B$777,C$47)+'СЕТ СН'!$G$11+СВЦЭМ!$D$10+'СЕТ СН'!$G$5-'СЕТ СН'!$G$21</f>
        <v>4498.2439101500004</v>
      </c>
      <c r="D50" s="35">
        <f>SUMIFS(СВЦЭМ!$D$34:$D$777,СВЦЭМ!$A$34:$A$777,$A50,СВЦЭМ!$B$34:$B$777,D$47)+'СЕТ СН'!$G$11+СВЦЭМ!$D$10+'СЕТ СН'!$G$5-'СЕТ СН'!$G$21</f>
        <v>4585.4285397699996</v>
      </c>
      <c r="E50" s="35">
        <f>SUMIFS(СВЦЭМ!$D$34:$D$777,СВЦЭМ!$A$34:$A$777,$A50,СВЦЭМ!$B$34:$B$777,E$47)+'СЕТ СН'!$G$11+СВЦЭМ!$D$10+'СЕТ СН'!$G$5-'СЕТ СН'!$G$21</f>
        <v>4592.4592173299998</v>
      </c>
      <c r="F50" s="35">
        <f>SUMIFS(СВЦЭМ!$D$34:$D$777,СВЦЭМ!$A$34:$A$777,$A50,СВЦЭМ!$B$34:$B$777,F$47)+'СЕТ СН'!$G$11+СВЦЭМ!$D$10+'СЕТ СН'!$G$5-'СЕТ СН'!$G$21</f>
        <v>4595.0667385199995</v>
      </c>
      <c r="G50" s="35">
        <f>SUMIFS(СВЦЭМ!$D$34:$D$777,СВЦЭМ!$A$34:$A$777,$A50,СВЦЭМ!$B$34:$B$777,G$47)+'СЕТ СН'!$G$11+СВЦЭМ!$D$10+'СЕТ СН'!$G$5-'СЕТ СН'!$G$21</f>
        <v>4578.6256409199996</v>
      </c>
      <c r="H50" s="35">
        <f>SUMIFS(СВЦЭМ!$D$34:$D$777,СВЦЭМ!$A$34:$A$777,$A50,СВЦЭМ!$B$34:$B$777,H$47)+'СЕТ СН'!$G$11+СВЦЭМ!$D$10+'СЕТ СН'!$G$5-'СЕТ СН'!$G$21</f>
        <v>4569.7178088000001</v>
      </c>
      <c r="I50" s="35">
        <f>SUMIFS(СВЦЭМ!$D$34:$D$777,СВЦЭМ!$A$34:$A$777,$A50,СВЦЭМ!$B$34:$B$777,I$47)+'СЕТ СН'!$G$11+СВЦЭМ!$D$10+'СЕТ СН'!$G$5-'СЕТ СН'!$G$21</f>
        <v>4442.7389023599999</v>
      </c>
      <c r="J50" s="35">
        <f>SUMIFS(СВЦЭМ!$D$34:$D$777,СВЦЭМ!$A$34:$A$777,$A50,СВЦЭМ!$B$34:$B$777,J$47)+'СЕТ СН'!$G$11+СВЦЭМ!$D$10+'СЕТ СН'!$G$5-'СЕТ СН'!$G$21</f>
        <v>4339.9090188399996</v>
      </c>
      <c r="K50" s="35">
        <f>SUMIFS(СВЦЭМ!$D$34:$D$777,СВЦЭМ!$A$34:$A$777,$A50,СВЦЭМ!$B$34:$B$777,K$47)+'СЕТ СН'!$G$11+СВЦЭМ!$D$10+'СЕТ СН'!$G$5-'СЕТ СН'!$G$21</f>
        <v>4241.2223861000002</v>
      </c>
      <c r="L50" s="35">
        <f>SUMIFS(СВЦЭМ!$D$34:$D$777,СВЦЭМ!$A$34:$A$777,$A50,СВЦЭМ!$B$34:$B$777,L$47)+'СЕТ СН'!$G$11+СВЦЭМ!$D$10+'СЕТ СН'!$G$5-'СЕТ СН'!$G$21</f>
        <v>4174.0059783500001</v>
      </c>
      <c r="M50" s="35">
        <f>SUMIFS(СВЦЭМ!$D$34:$D$777,СВЦЭМ!$A$34:$A$777,$A50,СВЦЭМ!$B$34:$B$777,M$47)+'СЕТ СН'!$G$11+СВЦЭМ!$D$10+'СЕТ СН'!$G$5-'СЕТ СН'!$G$21</f>
        <v>4177.7388604500002</v>
      </c>
      <c r="N50" s="35">
        <f>SUMIFS(СВЦЭМ!$D$34:$D$777,СВЦЭМ!$A$34:$A$777,$A50,СВЦЭМ!$B$34:$B$777,N$47)+'СЕТ СН'!$G$11+СВЦЭМ!$D$10+'СЕТ СН'!$G$5-'СЕТ СН'!$G$21</f>
        <v>4195.8425839000001</v>
      </c>
      <c r="O50" s="35">
        <f>SUMIFS(СВЦЭМ!$D$34:$D$777,СВЦЭМ!$A$34:$A$777,$A50,СВЦЭМ!$B$34:$B$777,O$47)+'СЕТ СН'!$G$11+СВЦЭМ!$D$10+'СЕТ СН'!$G$5-'СЕТ СН'!$G$21</f>
        <v>4185.0389075900002</v>
      </c>
      <c r="P50" s="35">
        <f>SUMIFS(СВЦЭМ!$D$34:$D$777,СВЦЭМ!$A$34:$A$777,$A50,СВЦЭМ!$B$34:$B$777,P$47)+'СЕТ СН'!$G$11+СВЦЭМ!$D$10+'СЕТ СН'!$G$5-'СЕТ СН'!$G$21</f>
        <v>4201.5102604499998</v>
      </c>
      <c r="Q50" s="35">
        <f>SUMIFS(СВЦЭМ!$D$34:$D$777,СВЦЭМ!$A$34:$A$777,$A50,СВЦЭМ!$B$34:$B$777,Q$47)+'СЕТ СН'!$G$11+СВЦЭМ!$D$10+'СЕТ СН'!$G$5-'СЕТ СН'!$G$21</f>
        <v>4204.72960504</v>
      </c>
      <c r="R50" s="35">
        <f>SUMIFS(СВЦЭМ!$D$34:$D$777,СВЦЭМ!$A$34:$A$777,$A50,СВЦЭМ!$B$34:$B$777,R$47)+'СЕТ СН'!$G$11+СВЦЭМ!$D$10+'СЕТ СН'!$G$5-'СЕТ СН'!$G$21</f>
        <v>4208.9933942400003</v>
      </c>
      <c r="S50" s="35">
        <f>SUMIFS(СВЦЭМ!$D$34:$D$777,СВЦЭМ!$A$34:$A$777,$A50,СВЦЭМ!$B$34:$B$777,S$47)+'СЕТ СН'!$G$11+СВЦЭМ!$D$10+'СЕТ СН'!$G$5-'СЕТ СН'!$G$21</f>
        <v>4202.40391499</v>
      </c>
      <c r="T50" s="35">
        <f>SUMIFS(СВЦЭМ!$D$34:$D$777,СВЦЭМ!$A$34:$A$777,$A50,СВЦЭМ!$B$34:$B$777,T$47)+'СЕТ СН'!$G$11+СВЦЭМ!$D$10+'СЕТ СН'!$G$5-'СЕТ СН'!$G$21</f>
        <v>4181.14632514</v>
      </c>
      <c r="U50" s="35">
        <f>SUMIFS(СВЦЭМ!$D$34:$D$777,СВЦЭМ!$A$34:$A$777,$A50,СВЦЭМ!$B$34:$B$777,U$47)+'СЕТ СН'!$G$11+СВЦЭМ!$D$10+'СЕТ СН'!$G$5-'СЕТ СН'!$G$21</f>
        <v>4181.9993244099996</v>
      </c>
      <c r="V50" s="35">
        <f>SUMIFS(СВЦЭМ!$D$34:$D$777,СВЦЭМ!$A$34:$A$777,$A50,СВЦЭМ!$B$34:$B$777,V$47)+'СЕТ СН'!$G$11+СВЦЭМ!$D$10+'СЕТ СН'!$G$5-'СЕТ СН'!$G$21</f>
        <v>4162.6812561400002</v>
      </c>
      <c r="W50" s="35">
        <f>SUMIFS(СВЦЭМ!$D$34:$D$777,СВЦЭМ!$A$34:$A$777,$A50,СВЦЭМ!$B$34:$B$777,W$47)+'СЕТ СН'!$G$11+СВЦЭМ!$D$10+'СЕТ СН'!$G$5-'СЕТ СН'!$G$21</f>
        <v>4204.5183399899997</v>
      </c>
      <c r="X50" s="35">
        <f>SUMIFS(СВЦЭМ!$D$34:$D$777,СВЦЭМ!$A$34:$A$777,$A50,СВЦЭМ!$B$34:$B$777,X$47)+'СЕТ СН'!$G$11+СВЦЭМ!$D$10+'СЕТ СН'!$G$5-'СЕТ СН'!$G$21</f>
        <v>4312.7598740399999</v>
      </c>
      <c r="Y50" s="35">
        <f>SUMIFS(СВЦЭМ!$D$34:$D$777,СВЦЭМ!$A$34:$A$777,$A50,СВЦЭМ!$B$34:$B$777,Y$47)+'СЕТ СН'!$G$11+СВЦЭМ!$D$10+'СЕТ СН'!$G$5-'СЕТ СН'!$G$21</f>
        <v>4425.6265640399997</v>
      </c>
    </row>
    <row r="51" spans="1:25" ht="15.75" x14ac:dyDescent="0.2">
      <c r="A51" s="34">
        <f t="shared" si="1"/>
        <v>42859</v>
      </c>
      <c r="B51" s="35">
        <f>SUMIFS(СВЦЭМ!$D$34:$D$777,СВЦЭМ!$A$34:$A$777,$A51,СВЦЭМ!$B$34:$B$777,B$47)+'СЕТ СН'!$G$11+СВЦЭМ!$D$10+'СЕТ СН'!$G$5-'СЕТ СН'!$G$21</f>
        <v>4494.3968183699999</v>
      </c>
      <c r="C51" s="35">
        <f>SUMIFS(СВЦЭМ!$D$34:$D$777,СВЦЭМ!$A$34:$A$777,$A51,СВЦЭМ!$B$34:$B$777,C$47)+'СЕТ СН'!$G$11+СВЦЭМ!$D$10+'СЕТ СН'!$G$5-'СЕТ СН'!$G$21</f>
        <v>4489.3037129599998</v>
      </c>
      <c r="D51" s="35">
        <f>SUMIFS(СВЦЭМ!$D$34:$D$777,СВЦЭМ!$A$34:$A$777,$A51,СВЦЭМ!$B$34:$B$777,D$47)+'СЕТ СН'!$G$11+СВЦЭМ!$D$10+'СЕТ СН'!$G$5-'СЕТ СН'!$G$21</f>
        <v>4589.5238585500001</v>
      </c>
      <c r="E51" s="35">
        <f>SUMIFS(СВЦЭМ!$D$34:$D$777,СВЦЭМ!$A$34:$A$777,$A51,СВЦЭМ!$B$34:$B$777,E$47)+'СЕТ СН'!$G$11+СВЦЭМ!$D$10+'СЕТ СН'!$G$5-'СЕТ СН'!$G$21</f>
        <v>4601.8311733600003</v>
      </c>
      <c r="F51" s="35">
        <f>SUMIFS(СВЦЭМ!$D$34:$D$777,СВЦЭМ!$A$34:$A$777,$A51,СВЦЭМ!$B$34:$B$777,F$47)+'СЕТ СН'!$G$11+СВЦЭМ!$D$10+'СЕТ СН'!$G$5-'СЕТ СН'!$G$21</f>
        <v>4601.9482272599998</v>
      </c>
      <c r="G51" s="35">
        <f>SUMIFS(СВЦЭМ!$D$34:$D$777,СВЦЭМ!$A$34:$A$777,$A51,СВЦЭМ!$B$34:$B$777,G$47)+'СЕТ СН'!$G$11+СВЦЭМ!$D$10+'СЕТ СН'!$G$5-'СЕТ СН'!$G$21</f>
        <v>4607.57830964</v>
      </c>
      <c r="H51" s="35">
        <f>SUMIFS(СВЦЭМ!$D$34:$D$777,СВЦЭМ!$A$34:$A$777,$A51,СВЦЭМ!$B$34:$B$777,H$47)+'СЕТ СН'!$G$11+СВЦЭМ!$D$10+'СЕТ СН'!$G$5-'СЕТ СН'!$G$21</f>
        <v>4598.7201703000001</v>
      </c>
      <c r="I51" s="35">
        <f>SUMIFS(СВЦЭМ!$D$34:$D$777,СВЦЭМ!$A$34:$A$777,$A51,СВЦЭМ!$B$34:$B$777,I$47)+'СЕТ СН'!$G$11+СВЦЭМ!$D$10+'СЕТ СН'!$G$5-'СЕТ СН'!$G$21</f>
        <v>4444.0767897999995</v>
      </c>
      <c r="J51" s="35">
        <f>SUMIFS(СВЦЭМ!$D$34:$D$777,СВЦЭМ!$A$34:$A$777,$A51,СВЦЭМ!$B$34:$B$777,J$47)+'СЕТ СН'!$G$11+СВЦЭМ!$D$10+'СЕТ СН'!$G$5-'СЕТ СН'!$G$21</f>
        <v>4363.2103497799999</v>
      </c>
      <c r="K51" s="35">
        <f>SUMIFS(СВЦЭМ!$D$34:$D$777,СВЦЭМ!$A$34:$A$777,$A51,СВЦЭМ!$B$34:$B$777,K$47)+'СЕТ СН'!$G$11+СВЦЭМ!$D$10+'СЕТ СН'!$G$5-'СЕТ СН'!$G$21</f>
        <v>4270.2202798899998</v>
      </c>
      <c r="L51" s="35">
        <f>SUMIFS(СВЦЭМ!$D$34:$D$777,СВЦЭМ!$A$34:$A$777,$A51,СВЦЭМ!$B$34:$B$777,L$47)+'СЕТ СН'!$G$11+СВЦЭМ!$D$10+'СЕТ СН'!$G$5-'СЕТ СН'!$G$21</f>
        <v>4204.3531446899997</v>
      </c>
      <c r="M51" s="35">
        <f>SUMIFS(СВЦЭМ!$D$34:$D$777,СВЦЭМ!$A$34:$A$777,$A51,СВЦЭМ!$B$34:$B$777,M$47)+'СЕТ СН'!$G$11+СВЦЭМ!$D$10+'СЕТ СН'!$G$5-'СЕТ СН'!$G$21</f>
        <v>4210.8522296600004</v>
      </c>
      <c r="N51" s="35">
        <f>SUMIFS(СВЦЭМ!$D$34:$D$777,СВЦЭМ!$A$34:$A$777,$A51,СВЦЭМ!$B$34:$B$777,N$47)+'СЕТ СН'!$G$11+СВЦЭМ!$D$10+'СЕТ СН'!$G$5-'СЕТ СН'!$G$21</f>
        <v>4214.0209806100002</v>
      </c>
      <c r="O51" s="35">
        <f>SUMIFS(СВЦЭМ!$D$34:$D$777,СВЦЭМ!$A$34:$A$777,$A51,СВЦЭМ!$B$34:$B$777,O$47)+'СЕТ СН'!$G$11+СВЦЭМ!$D$10+'СЕТ СН'!$G$5-'СЕТ СН'!$G$21</f>
        <v>4212.0161713799998</v>
      </c>
      <c r="P51" s="35">
        <f>SUMIFS(СВЦЭМ!$D$34:$D$777,СВЦЭМ!$A$34:$A$777,$A51,СВЦЭМ!$B$34:$B$777,P$47)+'СЕТ СН'!$G$11+СВЦЭМ!$D$10+'СЕТ СН'!$G$5-'СЕТ СН'!$G$21</f>
        <v>4230.10815938</v>
      </c>
      <c r="Q51" s="35">
        <f>SUMIFS(СВЦЭМ!$D$34:$D$777,СВЦЭМ!$A$34:$A$777,$A51,СВЦЭМ!$B$34:$B$777,Q$47)+'СЕТ СН'!$G$11+СВЦЭМ!$D$10+'СЕТ СН'!$G$5-'СЕТ СН'!$G$21</f>
        <v>4233.8478636399996</v>
      </c>
      <c r="R51" s="35">
        <f>SUMIFS(СВЦЭМ!$D$34:$D$777,СВЦЭМ!$A$34:$A$777,$A51,СВЦЭМ!$B$34:$B$777,R$47)+'СЕТ СН'!$G$11+СВЦЭМ!$D$10+'СЕТ СН'!$G$5-'СЕТ СН'!$G$21</f>
        <v>4241.6622967799995</v>
      </c>
      <c r="S51" s="35">
        <f>SUMIFS(СВЦЭМ!$D$34:$D$777,СВЦЭМ!$A$34:$A$777,$A51,СВЦЭМ!$B$34:$B$777,S$47)+'СЕТ СН'!$G$11+СВЦЭМ!$D$10+'СЕТ СН'!$G$5-'СЕТ СН'!$G$21</f>
        <v>4230.9840606799999</v>
      </c>
      <c r="T51" s="35">
        <f>SUMIFS(СВЦЭМ!$D$34:$D$777,СВЦЭМ!$A$34:$A$777,$A51,СВЦЭМ!$B$34:$B$777,T$47)+'СЕТ СН'!$G$11+СВЦЭМ!$D$10+'СЕТ СН'!$G$5-'СЕТ СН'!$G$21</f>
        <v>4214.5825394900003</v>
      </c>
      <c r="U51" s="35">
        <f>SUMIFS(СВЦЭМ!$D$34:$D$777,СВЦЭМ!$A$34:$A$777,$A51,СВЦЭМ!$B$34:$B$777,U$47)+'СЕТ СН'!$G$11+СВЦЭМ!$D$10+'СЕТ СН'!$G$5-'СЕТ СН'!$G$21</f>
        <v>4216.91211165</v>
      </c>
      <c r="V51" s="35">
        <f>SUMIFS(СВЦЭМ!$D$34:$D$777,СВЦЭМ!$A$34:$A$777,$A51,СВЦЭМ!$B$34:$B$777,V$47)+'СЕТ СН'!$G$11+СВЦЭМ!$D$10+'СЕТ СН'!$G$5-'СЕТ СН'!$G$21</f>
        <v>4191.9739871299998</v>
      </c>
      <c r="W51" s="35">
        <f>SUMIFS(СВЦЭМ!$D$34:$D$777,СВЦЭМ!$A$34:$A$777,$A51,СВЦЭМ!$B$34:$B$777,W$47)+'СЕТ СН'!$G$11+СВЦЭМ!$D$10+'СЕТ СН'!$G$5-'СЕТ СН'!$G$21</f>
        <v>4231.2787101499998</v>
      </c>
      <c r="X51" s="35">
        <f>SUMIFS(СВЦЭМ!$D$34:$D$777,СВЦЭМ!$A$34:$A$777,$A51,СВЦЭМ!$B$34:$B$777,X$47)+'СЕТ СН'!$G$11+СВЦЭМ!$D$10+'СЕТ СН'!$G$5-'СЕТ СН'!$G$21</f>
        <v>4341.7539724299995</v>
      </c>
      <c r="Y51" s="35">
        <f>SUMIFS(СВЦЭМ!$D$34:$D$777,СВЦЭМ!$A$34:$A$777,$A51,СВЦЭМ!$B$34:$B$777,Y$47)+'СЕТ СН'!$G$11+СВЦЭМ!$D$10+'СЕТ СН'!$G$5-'СЕТ СН'!$G$21</f>
        <v>4447.0872194399999</v>
      </c>
    </row>
    <row r="52" spans="1:25" ht="15.75" x14ac:dyDescent="0.2">
      <c r="A52" s="34">
        <f t="shared" si="1"/>
        <v>42860</v>
      </c>
      <c r="B52" s="35">
        <f>SUMIFS(СВЦЭМ!$D$34:$D$777,СВЦЭМ!$A$34:$A$777,$A52,СВЦЭМ!$B$34:$B$777,B$47)+'СЕТ СН'!$G$11+СВЦЭМ!$D$10+'СЕТ СН'!$G$5-'СЕТ СН'!$G$21</f>
        <v>4447.4149358699997</v>
      </c>
      <c r="C52" s="35">
        <f>SUMIFS(СВЦЭМ!$D$34:$D$777,СВЦЭМ!$A$34:$A$777,$A52,СВЦЭМ!$B$34:$B$777,C$47)+'СЕТ СН'!$G$11+СВЦЭМ!$D$10+'СЕТ СН'!$G$5-'СЕТ СН'!$G$21</f>
        <v>4484.9200751500002</v>
      </c>
      <c r="D52" s="35">
        <f>SUMIFS(СВЦЭМ!$D$34:$D$777,СВЦЭМ!$A$34:$A$777,$A52,СВЦЭМ!$B$34:$B$777,D$47)+'СЕТ СН'!$G$11+СВЦЭМ!$D$10+'СЕТ СН'!$G$5-'СЕТ СН'!$G$21</f>
        <v>4570.4167216200003</v>
      </c>
      <c r="E52" s="35">
        <f>SUMIFS(СВЦЭМ!$D$34:$D$777,СВЦЭМ!$A$34:$A$777,$A52,СВЦЭМ!$B$34:$B$777,E$47)+'СЕТ СН'!$G$11+СВЦЭМ!$D$10+'СЕТ СН'!$G$5-'СЕТ СН'!$G$21</f>
        <v>4582.3829520500003</v>
      </c>
      <c r="F52" s="35">
        <f>SUMIFS(СВЦЭМ!$D$34:$D$777,СВЦЭМ!$A$34:$A$777,$A52,СВЦЭМ!$B$34:$B$777,F$47)+'СЕТ СН'!$G$11+СВЦЭМ!$D$10+'СЕТ СН'!$G$5-'СЕТ СН'!$G$21</f>
        <v>4582.4572388799997</v>
      </c>
      <c r="G52" s="35">
        <f>SUMIFS(СВЦЭМ!$D$34:$D$777,СВЦЭМ!$A$34:$A$777,$A52,СВЦЭМ!$B$34:$B$777,G$47)+'СЕТ СН'!$G$11+СВЦЭМ!$D$10+'СЕТ СН'!$G$5-'СЕТ СН'!$G$21</f>
        <v>4573.8733458299994</v>
      </c>
      <c r="H52" s="35">
        <f>SUMIFS(СВЦЭМ!$D$34:$D$777,СВЦЭМ!$A$34:$A$777,$A52,СВЦЭМ!$B$34:$B$777,H$47)+'СЕТ СН'!$G$11+СВЦЭМ!$D$10+'СЕТ СН'!$G$5-'СЕТ СН'!$G$21</f>
        <v>4515.3652021199996</v>
      </c>
      <c r="I52" s="35">
        <f>SUMIFS(СВЦЭМ!$D$34:$D$777,СВЦЭМ!$A$34:$A$777,$A52,СВЦЭМ!$B$34:$B$777,I$47)+'СЕТ СН'!$G$11+СВЦЭМ!$D$10+'СЕТ СН'!$G$5-'СЕТ СН'!$G$21</f>
        <v>4367.6712705999998</v>
      </c>
      <c r="J52" s="35">
        <f>SUMIFS(СВЦЭМ!$D$34:$D$777,СВЦЭМ!$A$34:$A$777,$A52,СВЦЭМ!$B$34:$B$777,J$47)+'СЕТ СН'!$G$11+СВЦЭМ!$D$10+'СЕТ СН'!$G$5-'СЕТ СН'!$G$21</f>
        <v>4266.6843781699999</v>
      </c>
      <c r="K52" s="35">
        <f>SUMIFS(СВЦЭМ!$D$34:$D$777,СВЦЭМ!$A$34:$A$777,$A52,СВЦЭМ!$B$34:$B$777,K$47)+'СЕТ СН'!$G$11+СВЦЭМ!$D$10+'СЕТ СН'!$G$5-'СЕТ СН'!$G$21</f>
        <v>4170.3975926000003</v>
      </c>
      <c r="L52" s="35">
        <f>SUMIFS(СВЦЭМ!$D$34:$D$777,СВЦЭМ!$A$34:$A$777,$A52,СВЦЭМ!$B$34:$B$777,L$47)+'СЕТ СН'!$G$11+СВЦЭМ!$D$10+'СЕТ СН'!$G$5-'СЕТ СН'!$G$21</f>
        <v>4117.1328133200004</v>
      </c>
      <c r="M52" s="35">
        <f>SUMIFS(СВЦЭМ!$D$34:$D$777,СВЦЭМ!$A$34:$A$777,$A52,СВЦЭМ!$B$34:$B$777,M$47)+'СЕТ СН'!$G$11+СВЦЭМ!$D$10+'СЕТ СН'!$G$5-'СЕТ СН'!$G$21</f>
        <v>4122.6998936700002</v>
      </c>
      <c r="N52" s="35">
        <f>SUMIFS(СВЦЭМ!$D$34:$D$777,СВЦЭМ!$A$34:$A$777,$A52,СВЦЭМ!$B$34:$B$777,N$47)+'СЕТ СН'!$G$11+СВЦЭМ!$D$10+'СЕТ СН'!$G$5-'СЕТ СН'!$G$21</f>
        <v>4131.6094333999999</v>
      </c>
      <c r="O52" s="35">
        <f>SUMIFS(СВЦЭМ!$D$34:$D$777,СВЦЭМ!$A$34:$A$777,$A52,СВЦЭМ!$B$34:$B$777,O$47)+'СЕТ СН'!$G$11+СВЦЭМ!$D$10+'СЕТ СН'!$G$5-'СЕТ СН'!$G$21</f>
        <v>4122.3895028999996</v>
      </c>
      <c r="P52" s="35">
        <f>SUMIFS(СВЦЭМ!$D$34:$D$777,СВЦЭМ!$A$34:$A$777,$A52,СВЦЭМ!$B$34:$B$777,P$47)+'СЕТ СН'!$G$11+СВЦЭМ!$D$10+'СЕТ СН'!$G$5-'СЕТ СН'!$G$21</f>
        <v>4138.6069264199996</v>
      </c>
      <c r="Q52" s="35">
        <f>SUMIFS(СВЦЭМ!$D$34:$D$777,СВЦЭМ!$A$34:$A$777,$A52,СВЦЭМ!$B$34:$B$777,Q$47)+'СЕТ СН'!$G$11+СВЦЭМ!$D$10+'СЕТ СН'!$G$5-'СЕТ СН'!$G$21</f>
        <v>4152.3930492199997</v>
      </c>
      <c r="R52" s="35">
        <f>SUMIFS(СВЦЭМ!$D$34:$D$777,СВЦЭМ!$A$34:$A$777,$A52,СВЦЭМ!$B$34:$B$777,R$47)+'СЕТ СН'!$G$11+СВЦЭМ!$D$10+'СЕТ СН'!$G$5-'СЕТ СН'!$G$21</f>
        <v>4161.4774065800002</v>
      </c>
      <c r="S52" s="35">
        <f>SUMIFS(СВЦЭМ!$D$34:$D$777,СВЦЭМ!$A$34:$A$777,$A52,СВЦЭМ!$B$34:$B$777,S$47)+'СЕТ СН'!$G$11+СВЦЭМ!$D$10+'СЕТ СН'!$G$5-'СЕТ СН'!$G$21</f>
        <v>4162.8575417699994</v>
      </c>
      <c r="T52" s="35">
        <f>SUMIFS(СВЦЭМ!$D$34:$D$777,СВЦЭМ!$A$34:$A$777,$A52,СВЦЭМ!$B$34:$B$777,T$47)+'СЕТ СН'!$G$11+СВЦЭМ!$D$10+'СЕТ СН'!$G$5-'СЕТ СН'!$G$21</f>
        <v>4147.7956478599999</v>
      </c>
      <c r="U52" s="35">
        <f>SUMIFS(СВЦЭМ!$D$34:$D$777,СВЦЭМ!$A$34:$A$777,$A52,СВЦЭМ!$B$34:$B$777,U$47)+'СЕТ СН'!$G$11+СВЦЭМ!$D$10+'СЕТ СН'!$G$5-'СЕТ СН'!$G$21</f>
        <v>4163.7309888899999</v>
      </c>
      <c r="V52" s="35">
        <f>SUMIFS(СВЦЭМ!$D$34:$D$777,СВЦЭМ!$A$34:$A$777,$A52,СВЦЭМ!$B$34:$B$777,V$47)+'СЕТ СН'!$G$11+СВЦЭМ!$D$10+'СЕТ СН'!$G$5-'СЕТ СН'!$G$21</f>
        <v>4153.3897925399997</v>
      </c>
      <c r="W52" s="35">
        <f>SUMIFS(СВЦЭМ!$D$34:$D$777,СВЦЭМ!$A$34:$A$777,$A52,СВЦЭМ!$B$34:$B$777,W$47)+'СЕТ СН'!$G$11+СВЦЭМ!$D$10+'СЕТ СН'!$G$5-'СЕТ СН'!$G$21</f>
        <v>4169.9360819599997</v>
      </c>
      <c r="X52" s="35">
        <f>SUMIFS(СВЦЭМ!$D$34:$D$777,СВЦЭМ!$A$34:$A$777,$A52,СВЦЭМ!$B$34:$B$777,X$47)+'СЕТ СН'!$G$11+СВЦЭМ!$D$10+'СЕТ СН'!$G$5-'СЕТ СН'!$G$21</f>
        <v>4246.0286183999997</v>
      </c>
      <c r="Y52" s="35">
        <f>SUMIFS(СВЦЭМ!$D$34:$D$777,СВЦЭМ!$A$34:$A$777,$A52,СВЦЭМ!$B$34:$B$777,Y$47)+'СЕТ СН'!$G$11+СВЦЭМ!$D$10+'СЕТ СН'!$G$5-'СЕТ СН'!$G$21</f>
        <v>4346.9990535500001</v>
      </c>
    </row>
    <row r="53" spans="1:25" ht="15.75" x14ac:dyDescent="0.2">
      <c r="A53" s="34">
        <f t="shared" si="1"/>
        <v>42861</v>
      </c>
      <c r="B53" s="35">
        <f>SUMIFS(СВЦЭМ!$D$34:$D$777,СВЦЭМ!$A$34:$A$777,$A53,СВЦЭМ!$B$34:$B$777,B$47)+'СЕТ СН'!$G$11+СВЦЭМ!$D$10+'СЕТ СН'!$G$5-'СЕТ СН'!$G$21</f>
        <v>4450.3112068199998</v>
      </c>
      <c r="C53" s="35">
        <f>SUMIFS(СВЦЭМ!$D$34:$D$777,СВЦЭМ!$A$34:$A$777,$A53,СВЦЭМ!$B$34:$B$777,C$47)+'СЕТ СН'!$G$11+СВЦЭМ!$D$10+'СЕТ СН'!$G$5-'СЕТ СН'!$G$21</f>
        <v>4481.4163445800004</v>
      </c>
      <c r="D53" s="35">
        <f>SUMIFS(СВЦЭМ!$D$34:$D$777,СВЦЭМ!$A$34:$A$777,$A53,СВЦЭМ!$B$34:$B$777,D$47)+'СЕТ СН'!$G$11+СВЦЭМ!$D$10+'СЕТ СН'!$G$5-'СЕТ СН'!$G$21</f>
        <v>4564.9349204299997</v>
      </c>
      <c r="E53" s="35">
        <f>SUMIFS(СВЦЭМ!$D$34:$D$777,СВЦЭМ!$A$34:$A$777,$A53,СВЦЭМ!$B$34:$B$777,E$47)+'СЕТ СН'!$G$11+СВЦЭМ!$D$10+'СЕТ СН'!$G$5-'СЕТ СН'!$G$21</f>
        <v>4569.3935007700002</v>
      </c>
      <c r="F53" s="35">
        <f>SUMIFS(СВЦЭМ!$D$34:$D$777,СВЦЭМ!$A$34:$A$777,$A53,СВЦЭМ!$B$34:$B$777,F$47)+'СЕТ СН'!$G$11+СВЦЭМ!$D$10+'СЕТ СН'!$G$5-'СЕТ СН'!$G$21</f>
        <v>4568.5548579699998</v>
      </c>
      <c r="G53" s="35">
        <f>SUMIFS(СВЦЭМ!$D$34:$D$777,СВЦЭМ!$A$34:$A$777,$A53,СВЦЭМ!$B$34:$B$777,G$47)+'СЕТ СН'!$G$11+СВЦЭМ!$D$10+'СЕТ СН'!$G$5-'СЕТ СН'!$G$21</f>
        <v>4561.5481860299997</v>
      </c>
      <c r="H53" s="35">
        <f>SUMIFS(СВЦЭМ!$D$34:$D$777,СВЦЭМ!$A$34:$A$777,$A53,СВЦЭМ!$B$34:$B$777,H$47)+'СЕТ СН'!$G$11+СВЦЭМ!$D$10+'СЕТ СН'!$G$5-'СЕТ СН'!$G$21</f>
        <v>4521.4206009</v>
      </c>
      <c r="I53" s="35">
        <f>SUMIFS(СВЦЭМ!$D$34:$D$777,СВЦЭМ!$A$34:$A$777,$A53,СВЦЭМ!$B$34:$B$777,I$47)+'СЕТ СН'!$G$11+СВЦЭМ!$D$10+'СЕТ СН'!$G$5-'СЕТ СН'!$G$21</f>
        <v>4389.6641432899996</v>
      </c>
      <c r="J53" s="35">
        <f>SUMIFS(СВЦЭМ!$D$34:$D$777,СВЦЭМ!$A$34:$A$777,$A53,СВЦЭМ!$B$34:$B$777,J$47)+'СЕТ СН'!$G$11+СВЦЭМ!$D$10+'СЕТ СН'!$G$5-'СЕТ СН'!$G$21</f>
        <v>4266.5909438799999</v>
      </c>
      <c r="K53" s="35">
        <f>SUMIFS(СВЦЭМ!$D$34:$D$777,СВЦЭМ!$A$34:$A$777,$A53,СВЦЭМ!$B$34:$B$777,K$47)+'СЕТ СН'!$G$11+СВЦЭМ!$D$10+'СЕТ СН'!$G$5-'СЕТ СН'!$G$21</f>
        <v>4176.3146616599997</v>
      </c>
      <c r="L53" s="35">
        <f>SUMIFS(СВЦЭМ!$D$34:$D$777,СВЦЭМ!$A$34:$A$777,$A53,СВЦЭМ!$B$34:$B$777,L$47)+'СЕТ СН'!$G$11+СВЦЭМ!$D$10+'СЕТ СН'!$G$5-'СЕТ СН'!$G$21</f>
        <v>4133.4903261299996</v>
      </c>
      <c r="M53" s="35">
        <f>SUMIFS(СВЦЭМ!$D$34:$D$777,СВЦЭМ!$A$34:$A$777,$A53,СВЦЭМ!$B$34:$B$777,M$47)+'СЕТ СН'!$G$11+СВЦЭМ!$D$10+'СЕТ СН'!$G$5-'СЕТ СН'!$G$21</f>
        <v>4134.7908874599998</v>
      </c>
      <c r="N53" s="35">
        <f>SUMIFS(СВЦЭМ!$D$34:$D$777,СВЦЭМ!$A$34:$A$777,$A53,СВЦЭМ!$B$34:$B$777,N$47)+'СЕТ СН'!$G$11+СВЦЭМ!$D$10+'СЕТ СН'!$G$5-'СЕТ СН'!$G$21</f>
        <v>4122.9969413899998</v>
      </c>
      <c r="O53" s="35">
        <f>SUMIFS(СВЦЭМ!$D$34:$D$777,СВЦЭМ!$A$34:$A$777,$A53,СВЦЭМ!$B$34:$B$777,O$47)+'СЕТ СН'!$G$11+СВЦЭМ!$D$10+'СЕТ СН'!$G$5-'СЕТ СН'!$G$21</f>
        <v>4124.5078951699998</v>
      </c>
      <c r="P53" s="35">
        <f>SUMIFS(СВЦЭМ!$D$34:$D$777,СВЦЭМ!$A$34:$A$777,$A53,СВЦЭМ!$B$34:$B$777,P$47)+'СЕТ СН'!$G$11+СВЦЭМ!$D$10+'СЕТ СН'!$G$5-'СЕТ СН'!$G$21</f>
        <v>4127.79248405</v>
      </c>
      <c r="Q53" s="35">
        <f>SUMIFS(СВЦЭМ!$D$34:$D$777,СВЦЭМ!$A$34:$A$777,$A53,СВЦЭМ!$B$34:$B$777,Q$47)+'СЕТ СН'!$G$11+СВЦЭМ!$D$10+'СЕТ СН'!$G$5-'СЕТ СН'!$G$21</f>
        <v>4127.3592117999997</v>
      </c>
      <c r="R53" s="35">
        <f>SUMIFS(СВЦЭМ!$D$34:$D$777,СВЦЭМ!$A$34:$A$777,$A53,СВЦЭМ!$B$34:$B$777,R$47)+'СЕТ СН'!$G$11+СВЦЭМ!$D$10+'СЕТ СН'!$G$5-'СЕТ СН'!$G$21</f>
        <v>4127.8892306500002</v>
      </c>
      <c r="S53" s="35">
        <f>SUMIFS(СВЦЭМ!$D$34:$D$777,СВЦЭМ!$A$34:$A$777,$A53,СВЦЭМ!$B$34:$B$777,S$47)+'СЕТ СН'!$G$11+СВЦЭМ!$D$10+'СЕТ СН'!$G$5-'СЕТ СН'!$G$21</f>
        <v>4123.2185000499994</v>
      </c>
      <c r="T53" s="35">
        <f>SUMIFS(СВЦЭМ!$D$34:$D$777,СВЦЭМ!$A$34:$A$777,$A53,СВЦЭМ!$B$34:$B$777,T$47)+'СЕТ СН'!$G$11+СВЦЭМ!$D$10+'СЕТ СН'!$G$5-'СЕТ СН'!$G$21</f>
        <v>4127.7649264199999</v>
      </c>
      <c r="U53" s="35">
        <f>SUMIFS(СВЦЭМ!$D$34:$D$777,СВЦЭМ!$A$34:$A$777,$A53,СВЦЭМ!$B$34:$B$777,U$47)+'СЕТ СН'!$G$11+СВЦЭМ!$D$10+'СЕТ СН'!$G$5-'СЕТ СН'!$G$21</f>
        <v>4130.9074700199999</v>
      </c>
      <c r="V53" s="35">
        <f>SUMIFS(СВЦЭМ!$D$34:$D$777,СВЦЭМ!$A$34:$A$777,$A53,СВЦЭМ!$B$34:$B$777,V$47)+'СЕТ СН'!$G$11+СВЦЭМ!$D$10+'СЕТ СН'!$G$5-'СЕТ СН'!$G$21</f>
        <v>4142.8942246999995</v>
      </c>
      <c r="W53" s="35">
        <f>SUMIFS(СВЦЭМ!$D$34:$D$777,СВЦЭМ!$A$34:$A$777,$A53,СВЦЭМ!$B$34:$B$777,W$47)+'СЕТ СН'!$G$11+СВЦЭМ!$D$10+'СЕТ СН'!$G$5-'СЕТ СН'!$G$21</f>
        <v>4193.0755192099996</v>
      </c>
      <c r="X53" s="35">
        <f>SUMIFS(СВЦЭМ!$D$34:$D$777,СВЦЭМ!$A$34:$A$777,$A53,СВЦЭМ!$B$34:$B$777,X$47)+'СЕТ СН'!$G$11+СВЦЭМ!$D$10+'СЕТ СН'!$G$5-'СЕТ СН'!$G$21</f>
        <v>4246.2291081799995</v>
      </c>
      <c r="Y53" s="35">
        <f>SUMIFS(СВЦЭМ!$D$34:$D$777,СВЦЭМ!$A$34:$A$777,$A53,СВЦЭМ!$B$34:$B$777,Y$47)+'СЕТ СН'!$G$11+СВЦЭМ!$D$10+'СЕТ СН'!$G$5-'СЕТ СН'!$G$21</f>
        <v>4339.1034529299995</v>
      </c>
    </row>
    <row r="54" spans="1:25" ht="15.75" x14ac:dyDescent="0.2">
      <c r="A54" s="34">
        <f t="shared" si="1"/>
        <v>42862</v>
      </c>
      <c r="B54" s="35">
        <f>SUMIFS(СВЦЭМ!$D$34:$D$777,СВЦЭМ!$A$34:$A$777,$A54,СВЦЭМ!$B$34:$B$777,B$47)+'СЕТ СН'!$G$11+СВЦЭМ!$D$10+'СЕТ СН'!$G$5-'СЕТ СН'!$G$21</f>
        <v>4420.2019619700004</v>
      </c>
      <c r="C54" s="35">
        <f>SUMIFS(СВЦЭМ!$D$34:$D$777,СВЦЭМ!$A$34:$A$777,$A54,СВЦЭМ!$B$34:$B$777,C$47)+'СЕТ СН'!$G$11+СВЦЭМ!$D$10+'СЕТ СН'!$G$5-'СЕТ СН'!$G$21</f>
        <v>4442.0629865000001</v>
      </c>
      <c r="D54" s="35">
        <f>SUMIFS(СВЦЭМ!$D$34:$D$777,СВЦЭМ!$A$34:$A$777,$A54,СВЦЭМ!$B$34:$B$777,D$47)+'СЕТ СН'!$G$11+СВЦЭМ!$D$10+'СЕТ СН'!$G$5-'СЕТ СН'!$G$21</f>
        <v>4545.0181980999996</v>
      </c>
      <c r="E54" s="35">
        <f>SUMIFS(СВЦЭМ!$D$34:$D$777,СВЦЭМ!$A$34:$A$777,$A54,СВЦЭМ!$B$34:$B$777,E$47)+'СЕТ СН'!$G$11+СВЦЭМ!$D$10+'СЕТ СН'!$G$5-'СЕТ СН'!$G$21</f>
        <v>4548.8476315500002</v>
      </c>
      <c r="F54" s="35">
        <f>SUMIFS(СВЦЭМ!$D$34:$D$777,СВЦЭМ!$A$34:$A$777,$A54,СВЦЭМ!$B$34:$B$777,F$47)+'СЕТ СН'!$G$11+СВЦЭМ!$D$10+'СЕТ СН'!$G$5-'СЕТ СН'!$G$21</f>
        <v>4540.3773256699997</v>
      </c>
      <c r="G54" s="35">
        <f>SUMIFS(СВЦЭМ!$D$34:$D$777,СВЦЭМ!$A$34:$A$777,$A54,СВЦЭМ!$B$34:$B$777,G$47)+'СЕТ СН'!$G$11+СВЦЭМ!$D$10+'СЕТ СН'!$G$5-'СЕТ СН'!$G$21</f>
        <v>4533.9125777999998</v>
      </c>
      <c r="H54" s="35">
        <f>SUMIFS(СВЦЭМ!$D$34:$D$777,СВЦЭМ!$A$34:$A$777,$A54,СВЦЭМ!$B$34:$B$777,H$47)+'СЕТ СН'!$G$11+СВЦЭМ!$D$10+'СЕТ СН'!$G$5-'СЕТ СН'!$G$21</f>
        <v>4486.3784657699998</v>
      </c>
      <c r="I54" s="35">
        <f>SUMIFS(СВЦЭМ!$D$34:$D$777,СВЦЭМ!$A$34:$A$777,$A54,СВЦЭМ!$B$34:$B$777,I$47)+'СЕТ СН'!$G$11+СВЦЭМ!$D$10+'СЕТ СН'!$G$5-'СЕТ СН'!$G$21</f>
        <v>4406.0463521900001</v>
      </c>
      <c r="J54" s="35">
        <f>SUMIFS(СВЦЭМ!$D$34:$D$777,СВЦЭМ!$A$34:$A$777,$A54,СВЦЭМ!$B$34:$B$777,J$47)+'СЕТ СН'!$G$11+СВЦЭМ!$D$10+'СЕТ СН'!$G$5-'СЕТ СН'!$G$21</f>
        <v>4295.28971387</v>
      </c>
      <c r="K54" s="35">
        <f>SUMIFS(СВЦЭМ!$D$34:$D$777,СВЦЭМ!$A$34:$A$777,$A54,СВЦЭМ!$B$34:$B$777,K$47)+'СЕТ СН'!$G$11+СВЦЭМ!$D$10+'СЕТ СН'!$G$5-'СЕТ СН'!$G$21</f>
        <v>4178.2087052400002</v>
      </c>
      <c r="L54" s="35">
        <f>SUMIFS(СВЦЭМ!$D$34:$D$777,СВЦЭМ!$A$34:$A$777,$A54,СВЦЭМ!$B$34:$B$777,L$47)+'СЕТ СН'!$G$11+СВЦЭМ!$D$10+'СЕТ СН'!$G$5-'СЕТ СН'!$G$21</f>
        <v>4132.2940424899998</v>
      </c>
      <c r="M54" s="35">
        <f>SUMIFS(СВЦЭМ!$D$34:$D$777,СВЦЭМ!$A$34:$A$777,$A54,СВЦЭМ!$B$34:$B$777,M$47)+'СЕТ СН'!$G$11+СВЦЭМ!$D$10+'СЕТ СН'!$G$5-'СЕТ СН'!$G$21</f>
        <v>4136.2961172599998</v>
      </c>
      <c r="N54" s="35">
        <f>SUMIFS(СВЦЭМ!$D$34:$D$777,СВЦЭМ!$A$34:$A$777,$A54,СВЦЭМ!$B$34:$B$777,N$47)+'СЕТ СН'!$G$11+СВЦЭМ!$D$10+'СЕТ СН'!$G$5-'СЕТ СН'!$G$21</f>
        <v>4133.6956770699999</v>
      </c>
      <c r="O54" s="35">
        <f>SUMIFS(СВЦЭМ!$D$34:$D$777,СВЦЭМ!$A$34:$A$777,$A54,СВЦЭМ!$B$34:$B$777,O$47)+'СЕТ СН'!$G$11+СВЦЭМ!$D$10+'СЕТ СН'!$G$5-'СЕТ СН'!$G$21</f>
        <v>4129.3501255199999</v>
      </c>
      <c r="P54" s="35">
        <f>SUMIFS(СВЦЭМ!$D$34:$D$777,СВЦЭМ!$A$34:$A$777,$A54,СВЦЭМ!$B$34:$B$777,P$47)+'СЕТ СН'!$G$11+СВЦЭМ!$D$10+'СЕТ СН'!$G$5-'СЕТ СН'!$G$21</f>
        <v>4143.5853708699997</v>
      </c>
      <c r="Q54" s="35">
        <f>SUMIFS(СВЦЭМ!$D$34:$D$777,СВЦЭМ!$A$34:$A$777,$A54,СВЦЭМ!$B$34:$B$777,Q$47)+'СЕТ СН'!$G$11+СВЦЭМ!$D$10+'СЕТ СН'!$G$5-'СЕТ СН'!$G$21</f>
        <v>4145.2793903800002</v>
      </c>
      <c r="R54" s="35">
        <f>SUMIFS(СВЦЭМ!$D$34:$D$777,СВЦЭМ!$A$34:$A$777,$A54,СВЦЭМ!$B$34:$B$777,R$47)+'СЕТ СН'!$G$11+СВЦЭМ!$D$10+'СЕТ СН'!$G$5-'СЕТ СН'!$G$21</f>
        <v>4150.6079274699996</v>
      </c>
      <c r="S54" s="35">
        <f>SUMIFS(СВЦЭМ!$D$34:$D$777,СВЦЭМ!$A$34:$A$777,$A54,СВЦЭМ!$B$34:$B$777,S$47)+'СЕТ СН'!$G$11+СВЦЭМ!$D$10+'СЕТ СН'!$G$5-'СЕТ СН'!$G$21</f>
        <v>4142.7920178799995</v>
      </c>
      <c r="T54" s="35">
        <f>SUMIFS(СВЦЭМ!$D$34:$D$777,СВЦЭМ!$A$34:$A$777,$A54,СВЦЭМ!$B$34:$B$777,T$47)+'СЕТ СН'!$G$11+СВЦЭМ!$D$10+'СЕТ СН'!$G$5-'СЕТ СН'!$G$21</f>
        <v>4127.26907622</v>
      </c>
      <c r="U54" s="35">
        <f>SUMIFS(СВЦЭМ!$D$34:$D$777,СВЦЭМ!$A$34:$A$777,$A54,СВЦЭМ!$B$34:$B$777,U$47)+'СЕТ СН'!$G$11+СВЦЭМ!$D$10+'СЕТ СН'!$G$5-'СЕТ СН'!$G$21</f>
        <v>4140.9289129099998</v>
      </c>
      <c r="V54" s="35">
        <f>SUMIFS(СВЦЭМ!$D$34:$D$777,СВЦЭМ!$A$34:$A$777,$A54,СВЦЭМ!$B$34:$B$777,V$47)+'СЕТ СН'!$G$11+СВЦЭМ!$D$10+'СЕТ СН'!$G$5-'СЕТ СН'!$G$21</f>
        <v>4105.9776929899999</v>
      </c>
      <c r="W54" s="35">
        <f>SUMIFS(СВЦЭМ!$D$34:$D$777,СВЦЭМ!$A$34:$A$777,$A54,СВЦЭМ!$B$34:$B$777,W$47)+'СЕТ СН'!$G$11+СВЦЭМ!$D$10+'СЕТ СН'!$G$5-'СЕТ СН'!$G$21</f>
        <v>4112.80544147</v>
      </c>
      <c r="X54" s="35">
        <f>SUMIFS(СВЦЭМ!$D$34:$D$777,СВЦЭМ!$A$34:$A$777,$A54,СВЦЭМ!$B$34:$B$777,X$47)+'СЕТ СН'!$G$11+СВЦЭМ!$D$10+'СЕТ СН'!$G$5-'СЕТ СН'!$G$21</f>
        <v>4208.4580481100002</v>
      </c>
      <c r="Y54" s="35">
        <f>SUMIFS(СВЦЭМ!$D$34:$D$777,СВЦЭМ!$A$34:$A$777,$A54,СВЦЭМ!$B$34:$B$777,Y$47)+'СЕТ СН'!$G$11+СВЦЭМ!$D$10+'СЕТ СН'!$G$5-'СЕТ СН'!$G$21</f>
        <v>4310.0886994000002</v>
      </c>
    </row>
    <row r="55" spans="1:25" ht="15.75" x14ac:dyDescent="0.2">
      <c r="A55" s="34">
        <f t="shared" si="1"/>
        <v>42863</v>
      </c>
      <c r="B55" s="35">
        <f>SUMIFS(СВЦЭМ!$D$34:$D$777,СВЦЭМ!$A$34:$A$777,$A55,СВЦЭМ!$B$34:$B$777,B$47)+'СЕТ СН'!$G$11+СВЦЭМ!$D$10+'СЕТ СН'!$G$5-'СЕТ СН'!$G$21</f>
        <v>4461.2884396499994</v>
      </c>
      <c r="C55" s="35">
        <f>SUMIFS(СВЦЭМ!$D$34:$D$777,СВЦЭМ!$A$34:$A$777,$A55,СВЦЭМ!$B$34:$B$777,C$47)+'СЕТ СН'!$G$11+СВЦЭМ!$D$10+'СЕТ СН'!$G$5-'СЕТ СН'!$G$21</f>
        <v>4467.6527081900003</v>
      </c>
      <c r="D55" s="35">
        <f>SUMIFS(СВЦЭМ!$D$34:$D$777,СВЦЭМ!$A$34:$A$777,$A55,СВЦЭМ!$B$34:$B$777,D$47)+'СЕТ СН'!$G$11+СВЦЭМ!$D$10+'СЕТ СН'!$G$5-'СЕТ СН'!$G$21</f>
        <v>4542.0000152000002</v>
      </c>
      <c r="E55" s="35">
        <f>SUMIFS(СВЦЭМ!$D$34:$D$777,СВЦЭМ!$A$34:$A$777,$A55,СВЦЭМ!$B$34:$B$777,E$47)+'СЕТ СН'!$G$11+СВЦЭМ!$D$10+'СЕТ СН'!$G$5-'СЕТ СН'!$G$21</f>
        <v>4567.32948321</v>
      </c>
      <c r="F55" s="35">
        <f>SUMIFS(СВЦЭМ!$D$34:$D$777,СВЦЭМ!$A$34:$A$777,$A55,СВЦЭМ!$B$34:$B$777,F$47)+'СЕТ СН'!$G$11+СВЦЭМ!$D$10+'СЕТ СН'!$G$5-'СЕТ СН'!$G$21</f>
        <v>4572.2865969100003</v>
      </c>
      <c r="G55" s="35">
        <f>SUMIFS(СВЦЭМ!$D$34:$D$777,СВЦЭМ!$A$34:$A$777,$A55,СВЦЭМ!$B$34:$B$777,G$47)+'СЕТ СН'!$G$11+СВЦЭМ!$D$10+'СЕТ СН'!$G$5-'СЕТ СН'!$G$21</f>
        <v>4575.9067052499995</v>
      </c>
      <c r="H55" s="35">
        <f>SUMIFS(СВЦЭМ!$D$34:$D$777,СВЦЭМ!$A$34:$A$777,$A55,СВЦЭМ!$B$34:$B$777,H$47)+'СЕТ СН'!$G$11+СВЦЭМ!$D$10+'СЕТ СН'!$G$5-'СЕТ СН'!$G$21</f>
        <v>4583.6365390299998</v>
      </c>
      <c r="I55" s="35">
        <f>SUMIFS(СВЦЭМ!$D$34:$D$777,СВЦЭМ!$A$34:$A$777,$A55,СВЦЭМ!$B$34:$B$777,I$47)+'СЕТ СН'!$G$11+СВЦЭМ!$D$10+'СЕТ СН'!$G$5-'СЕТ СН'!$G$21</f>
        <v>4486.6746773599998</v>
      </c>
      <c r="J55" s="35">
        <f>SUMIFS(СВЦЭМ!$D$34:$D$777,СВЦЭМ!$A$34:$A$777,$A55,СВЦЭМ!$B$34:$B$777,J$47)+'СЕТ СН'!$G$11+СВЦЭМ!$D$10+'СЕТ СН'!$G$5-'СЕТ СН'!$G$21</f>
        <v>4364.6252918099999</v>
      </c>
      <c r="K55" s="35">
        <f>SUMIFS(СВЦЭМ!$D$34:$D$777,СВЦЭМ!$A$34:$A$777,$A55,СВЦЭМ!$B$34:$B$777,K$47)+'СЕТ СН'!$G$11+СВЦЭМ!$D$10+'СЕТ СН'!$G$5-'СЕТ СН'!$G$21</f>
        <v>4241.5090107699998</v>
      </c>
      <c r="L55" s="35">
        <f>SUMIFS(СВЦЭМ!$D$34:$D$777,СВЦЭМ!$A$34:$A$777,$A55,СВЦЭМ!$B$34:$B$777,L$47)+'СЕТ СН'!$G$11+СВЦЭМ!$D$10+'СЕТ СН'!$G$5-'СЕТ СН'!$G$21</f>
        <v>4172.6043344399995</v>
      </c>
      <c r="M55" s="35">
        <f>SUMIFS(СВЦЭМ!$D$34:$D$777,СВЦЭМ!$A$34:$A$777,$A55,СВЦЭМ!$B$34:$B$777,M$47)+'СЕТ СН'!$G$11+СВЦЭМ!$D$10+'СЕТ СН'!$G$5-'СЕТ СН'!$G$21</f>
        <v>4176.5219814299999</v>
      </c>
      <c r="N55" s="35">
        <f>SUMIFS(СВЦЭМ!$D$34:$D$777,СВЦЭМ!$A$34:$A$777,$A55,СВЦЭМ!$B$34:$B$777,N$47)+'СЕТ СН'!$G$11+СВЦЭМ!$D$10+'СЕТ СН'!$G$5-'СЕТ СН'!$G$21</f>
        <v>4185.1613034900001</v>
      </c>
      <c r="O55" s="35">
        <f>SUMIFS(СВЦЭМ!$D$34:$D$777,СВЦЭМ!$A$34:$A$777,$A55,СВЦЭМ!$B$34:$B$777,O$47)+'СЕТ СН'!$G$11+СВЦЭМ!$D$10+'СЕТ СН'!$G$5-'СЕТ СН'!$G$21</f>
        <v>4189.5128194199997</v>
      </c>
      <c r="P55" s="35">
        <f>SUMIFS(СВЦЭМ!$D$34:$D$777,СВЦЭМ!$A$34:$A$777,$A55,СВЦЭМ!$B$34:$B$777,P$47)+'СЕТ СН'!$G$11+СВЦЭМ!$D$10+'СЕТ СН'!$G$5-'СЕТ СН'!$G$21</f>
        <v>4192.65717055</v>
      </c>
      <c r="Q55" s="35">
        <f>SUMIFS(СВЦЭМ!$D$34:$D$777,СВЦЭМ!$A$34:$A$777,$A55,СВЦЭМ!$B$34:$B$777,Q$47)+'СЕТ СН'!$G$11+СВЦЭМ!$D$10+'СЕТ СН'!$G$5-'СЕТ СН'!$G$21</f>
        <v>4192.27571386</v>
      </c>
      <c r="R55" s="35">
        <f>SUMIFS(СВЦЭМ!$D$34:$D$777,СВЦЭМ!$A$34:$A$777,$A55,СВЦЭМ!$B$34:$B$777,R$47)+'СЕТ СН'!$G$11+СВЦЭМ!$D$10+'СЕТ СН'!$G$5-'СЕТ СН'!$G$21</f>
        <v>4190.5576426099997</v>
      </c>
      <c r="S55" s="35">
        <f>SUMIFS(СВЦЭМ!$D$34:$D$777,СВЦЭМ!$A$34:$A$777,$A55,СВЦЭМ!$B$34:$B$777,S$47)+'СЕТ СН'!$G$11+СВЦЭМ!$D$10+'СЕТ СН'!$G$5-'СЕТ СН'!$G$21</f>
        <v>4191.9816489200002</v>
      </c>
      <c r="T55" s="35">
        <f>SUMIFS(СВЦЭМ!$D$34:$D$777,СВЦЭМ!$A$34:$A$777,$A55,СВЦЭМ!$B$34:$B$777,T$47)+'СЕТ СН'!$G$11+СВЦЭМ!$D$10+'СЕТ СН'!$G$5-'СЕТ СН'!$G$21</f>
        <v>4177.0879641399997</v>
      </c>
      <c r="U55" s="35">
        <f>SUMIFS(СВЦЭМ!$D$34:$D$777,СВЦЭМ!$A$34:$A$777,$A55,СВЦЭМ!$B$34:$B$777,U$47)+'СЕТ СН'!$G$11+СВЦЭМ!$D$10+'СЕТ СН'!$G$5-'СЕТ СН'!$G$21</f>
        <v>4172.9424661100002</v>
      </c>
      <c r="V55" s="35">
        <f>SUMIFS(СВЦЭМ!$D$34:$D$777,СВЦЭМ!$A$34:$A$777,$A55,СВЦЭМ!$B$34:$B$777,V$47)+'СЕТ СН'!$G$11+СВЦЭМ!$D$10+'СЕТ СН'!$G$5-'СЕТ СН'!$G$21</f>
        <v>4156.6798215399995</v>
      </c>
      <c r="W55" s="35">
        <f>SUMIFS(СВЦЭМ!$D$34:$D$777,СВЦЭМ!$A$34:$A$777,$A55,СВЦЭМ!$B$34:$B$777,W$47)+'СЕТ СН'!$G$11+СВЦЭМ!$D$10+'СЕТ СН'!$G$5-'СЕТ СН'!$G$21</f>
        <v>4194.1441517399999</v>
      </c>
      <c r="X55" s="35">
        <f>SUMIFS(СВЦЭМ!$D$34:$D$777,СВЦЭМ!$A$34:$A$777,$A55,СВЦЭМ!$B$34:$B$777,X$47)+'СЕТ СН'!$G$11+СВЦЭМ!$D$10+'СЕТ СН'!$G$5-'СЕТ СН'!$G$21</f>
        <v>4312.3989033600001</v>
      </c>
      <c r="Y55" s="35">
        <f>SUMIFS(СВЦЭМ!$D$34:$D$777,СВЦЭМ!$A$34:$A$777,$A55,СВЦЭМ!$B$34:$B$777,Y$47)+'СЕТ СН'!$G$11+СВЦЭМ!$D$10+'СЕТ СН'!$G$5-'СЕТ СН'!$G$21</f>
        <v>4370.5150418399999</v>
      </c>
    </row>
    <row r="56" spans="1:25" ht="15.75" x14ac:dyDescent="0.2">
      <c r="A56" s="34">
        <f t="shared" si="1"/>
        <v>42864</v>
      </c>
      <c r="B56" s="35">
        <f>SUMIFS(СВЦЭМ!$D$34:$D$777,СВЦЭМ!$A$34:$A$777,$A56,СВЦЭМ!$B$34:$B$777,B$47)+'СЕТ СН'!$G$11+СВЦЭМ!$D$10+'СЕТ СН'!$G$5-'СЕТ СН'!$G$21</f>
        <v>4443.7715212499998</v>
      </c>
      <c r="C56" s="35">
        <f>SUMIFS(СВЦЭМ!$D$34:$D$777,СВЦЭМ!$A$34:$A$777,$A56,СВЦЭМ!$B$34:$B$777,C$47)+'СЕТ СН'!$G$11+СВЦЭМ!$D$10+'СЕТ СН'!$G$5-'СЕТ СН'!$G$21</f>
        <v>4456.4146387499995</v>
      </c>
      <c r="D56" s="35">
        <f>SUMIFS(СВЦЭМ!$D$34:$D$777,СВЦЭМ!$A$34:$A$777,$A56,СВЦЭМ!$B$34:$B$777,D$47)+'СЕТ СН'!$G$11+СВЦЭМ!$D$10+'СЕТ СН'!$G$5-'СЕТ СН'!$G$21</f>
        <v>4551.7778130500001</v>
      </c>
      <c r="E56" s="35">
        <f>SUMIFS(СВЦЭМ!$D$34:$D$777,СВЦЭМ!$A$34:$A$777,$A56,СВЦЭМ!$B$34:$B$777,E$47)+'СЕТ СН'!$G$11+СВЦЭМ!$D$10+'СЕТ СН'!$G$5-'СЕТ СН'!$G$21</f>
        <v>4571.2591556699999</v>
      </c>
      <c r="F56" s="35">
        <f>SUMIFS(СВЦЭМ!$D$34:$D$777,СВЦЭМ!$A$34:$A$777,$A56,СВЦЭМ!$B$34:$B$777,F$47)+'СЕТ СН'!$G$11+СВЦЭМ!$D$10+'СЕТ СН'!$G$5-'СЕТ СН'!$G$21</f>
        <v>4575.7012966700004</v>
      </c>
      <c r="G56" s="35">
        <f>SUMIFS(СВЦЭМ!$D$34:$D$777,СВЦЭМ!$A$34:$A$777,$A56,СВЦЭМ!$B$34:$B$777,G$47)+'СЕТ СН'!$G$11+СВЦЭМ!$D$10+'СЕТ СН'!$G$5-'СЕТ СН'!$G$21</f>
        <v>4560.3046395599995</v>
      </c>
      <c r="H56" s="35">
        <f>SUMIFS(СВЦЭМ!$D$34:$D$777,СВЦЭМ!$A$34:$A$777,$A56,СВЦЭМ!$B$34:$B$777,H$47)+'СЕТ СН'!$G$11+СВЦЭМ!$D$10+'СЕТ СН'!$G$5-'СЕТ СН'!$G$21</f>
        <v>4568.2833717800004</v>
      </c>
      <c r="I56" s="35">
        <f>SUMIFS(СВЦЭМ!$D$34:$D$777,СВЦЭМ!$A$34:$A$777,$A56,СВЦЭМ!$B$34:$B$777,I$47)+'СЕТ СН'!$G$11+СВЦЭМ!$D$10+'СЕТ СН'!$G$5-'СЕТ СН'!$G$21</f>
        <v>4473.7843790699999</v>
      </c>
      <c r="J56" s="35">
        <f>SUMIFS(СВЦЭМ!$D$34:$D$777,СВЦЭМ!$A$34:$A$777,$A56,СВЦЭМ!$B$34:$B$777,J$47)+'СЕТ СН'!$G$11+СВЦЭМ!$D$10+'СЕТ СН'!$G$5-'СЕТ СН'!$G$21</f>
        <v>4367.8897713300003</v>
      </c>
      <c r="K56" s="35">
        <f>SUMIFS(СВЦЭМ!$D$34:$D$777,СВЦЭМ!$A$34:$A$777,$A56,СВЦЭМ!$B$34:$B$777,K$47)+'СЕТ СН'!$G$11+СВЦЭМ!$D$10+'СЕТ СН'!$G$5-'СЕТ СН'!$G$21</f>
        <v>4234.4060317399999</v>
      </c>
      <c r="L56" s="35">
        <f>SUMIFS(СВЦЭМ!$D$34:$D$777,СВЦЭМ!$A$34:$A$777,$A56,СВЦЭМ!$B$34:$B$777,L$47)+'СЕТ СН'!$G$11+СВЦЭМ!$D$10+'СЕТ СН'!$G$5-'СЕТ СН'!$G$21</f>
        <v>4161.7470985299997</v>
      </c>
      <c r="M56" s="35">
        <f>SUMIFS(СВЦЭМ!$D$34:$D$777,СВЦЭМ!$A$34:$A$777,$A56,СВЦЭМ!$B$34:$B$777,M$47)+'СЕТ СН'!$G$11+СВЦЭМ!$D$10+'СЕТ СН'!$G$5-'СЕТ СН'!$G$21</f>
        <v>4168.0867617499998</v>
      </c>
      <c r="N56" s="35">
        <f>SUMIFS(СВЦЭМ!$D$34:$D$777,СВЦЭМ!$A$34:$A$777,$A56,СВЦЭМ!$B$34:$B$777,N$47)+'СЕТ СН'!$G$11+СВЦЭМ!$D$10+'СЕТ СН'!$G$5-'СЕТ СН'!$G$21</f>
        <v>4174.2415816299999</v>
      </c>
      <c r="O56" s="35">
        <f>SUMIFS(СВЦЭМ!$D$34:$D$777,СВЦЭМ!$A$34:$A$777,$A56,СВЦЭМ!$B$34:$B$777,O$47)+'СЕТ СН'!$G$11+СВЦЭМ!$D$10+'СЕТ СН'!$G$5-'СЕТ СН'!$G$21</f>
        <v>4186.2021623299997</v>
      </c>
      <c r="P56" s="35">
        <f>SUMIFS(СВЦЭМ!$D$34:$D$777,СВЦЭМ!$A$34:$A$777,$A56,СВЦЭМ!$B$34:$B$777,P$47)+'СЕТ СН'!$G$11+СВЦЭМ!$D$10+'СЕТ СН'!$G$5-'СЕТ СН'!$G$21</f>
        <v>4196.5813315400001</v>
      </c>
      <c r="Q56" s="35">
        <f>SUMIFS(СВЦЭМ!$D$34:$D$777,СВЦЭМ!$A$34:$A$777,$A56,СВЦЭМ!$B$34:$B$777,Q$47)+'СЕТ СН'!$G$11+СВЦЭМ!$D$10+'СЕТ СН'!$G$5-'СЕТ СН'!$G$21</f>
        <v>4203.8966591799999</v>
      </c>
      <c r="R56" s="35">
        <f>SUMIFS(СВЦЭМ!$D$34:$D$777,СВЦЭМ!$A$34:$A$777,$A56,СВЦЭМ!$B$34:$B$777,R$47)+'СЕТ СН'!$G$11+СВЦЭМ!$D$10+'СЕТ СН'!$G$5-'СЕТ СН'!$G$21</f>
        <v>4207.0468858499999</v>
      </c>
      <c r="S56" s="35">
        <f>SUMIFS(СВЦЭМ!$D$34:$D$777,СВЦЭМ!$A$34:$A$777,$A56,СВЦЭМ!$B$34:$B$777,S$47)+'СЕТ СН'!$G$11+СВЦЭМ!$D$10+'СЕТ СН'!$G$5-'СЕТ СН'!$G$21</f>
        <v>4201.90059655</v>
      </c>
      <c r="T56" s="35">
        <f>SUMIFS(СВЦЭМ!$D$34:$D$777,СВЦЭМ!$A$34:$A$777,$A56,СВЦЭМ!$B$34:$B$777,T$47)+'СЕТ СН'!$G$11+СВЦЭМ!$D$10+'СЕТ СН'!$G$5-'СЕТ СН'!$G$21</f>
        <v>4187.6503584000002</v>
      </c>
      <c r="U56" s="35">
        <f>SUMIFS(СВЦЭМ!$D$34:$D$777,СВЦЭМ!$A$34:$A$777,$A56,СВЦЭМ!$B$34:$B$777,U$47)+'СЕТ СН'!$G$11+СВЦЭМ!$D$10+'СЕТ СН'!$G$5-'СЕТ СН'!$G$21</f>
        <v>4167.6027052499994</v>
      </c>
      <c r="V56" s="35">
        <f>SUMIFS(СВЦЭМ!$D$34:$D$777,СВЦЭМ!$A$34:$A$777,$A56,СВЦЭМ!$B$34:$B$777,V$47)+'СЕТ СН'!$G$11+СВЦЭМ!$D$10+'СЕТ СН'!$G$5-'СЕТ СН'!$G$21</f>
        <v>4137.6624834100003</v>
      </c>
      <c r="W56" s="35">
        <f>SUMIFS(СВЦЭМ!$D$34:$D$777,СВЦЭМ!$A$34:$A$777,$A56,СВЦЭМ!$B$34:$B$777,W$47)+'СЕТ СН'!$G$11+СВЦЭМ!$D$10+'СЕТ СН'!$G$5-'СЕТ СН'!$G$21</f>
        <v>4171.1685608099997</v>
      </c>
      <c r="X56" s="35">
        <f>SUMIFS(СВЦЭМ!$D$34:$D$777,СВЦЭМ!$A$34:$A$777,$A56,СВЦЭМ!$B$34:$B$777,X$47)+'СЕТ СН'!$G$11+СВЦЭМ!$D$10+'СЕТ СН'!$G$5-'СЕТ СН'!$G$21</f>
        <v>4275.2898980099999</v>
      </c>
      <c r="Y56" s="35">
        <f>SUMIFS(СВЦЭМ!$D$34:$D$777,СВЦЭМ!$A$34:$A$777,$A56,СВЦЭМ!$B$34:$B$777,Y$47)+'СЕТ СН'!$G$11+СВЦЭМ!$D$10+'СЕТ СН'!$G$5-'СЕТ СН'!$G$21</f>
        <v>4365.8680239400001</v>
      </c>
    </row>
    <row r="57" spans="1:25" ht="15.75" x14ac:dyDescent="0.2">
      <c r="A57" s="34">
        <f t="shared" si="1"/>
        <v>42865</v>
      </c>
      <c r="B57" s="35">
        <f>SUMIFS(СВЦЭМ!$D$34:$D$777,СВЦЭМ!$A$34:$A$777,$A57,СВЦЭМ!$B$34:$B$777,B$47)+'СЕТ СН'!$G$11+СВЦЭМ!$D$10+'СЕТ СН'!$G$5-'СЕТ СН'!$G$21</f>
        <v>4418.3419982599999</v>
      </c>
      <c r="C57" s="35">
        <f>SUMIFS(СВЦЭМ!$D$34:$D$777,СВЦЭМ!$A$34:$A$777,$A57,СВЦЭМ!$B$34:$B$777,C$47)+'СЕТ СН'!$G$11+СВЦЭМ!$D$10+'СЕТ СН'!$G$5-'СЕТ СН'!$G$21</f>
        <v>4443.3037556700001</v>
      </c>
      <c r="D57" s="35">
        <f>SUMIFS(СВЦЭМ!$D$34:$D$777,СВЦЭМ!$A$34:$A$777,$A57,СВЦЭМ!$B$34:$B$777,D$47)+'СЕТ СН'!$G$11+СВЦЭМ!$D$10+'СЕТ СН'!$G$5-'СЕТ СН'!$G$21</f>
        <v>4534.9655141200001</v>
      </c>
      <c r="E57" s="35">
        <f>SUMIFS(СВЦЭМ!$D$34:$D$777,СВЦЭМ!$A$34:$A$777,$A57,СВЦЭМ!$B$34:$B$777,E$47)+'СЕТ СН'!$G$11+СВЦЭМ!$D$10+'СЕТ СН'!$G$5-'СЕТ СН'!$G$21</f>
        <v>4564.7617830899999</v>
      </c>
      <c r="F57" s="35">
        <f>SUMIFS(СВЦЭМ!$D$34:$D$777,СВЦЭМ!$A$34:$A$777,$A57,СВЦЭМ!$B$34:$B$777,F$47)+'СЕТ СН'!$G$11+СВЦЭМ!$D$10+'СЕТ СН'!$G$5-'СЕТ СН'!$G$21</f>
        <v>4566.6206701199999</v>
      </c>
      <c r="G57" s="35">
        <f>SUMIFS(СВЦЭМ!$D$34:$D$777,СВЦЭМ!$A$34:$A$777,$A57,СВЦЭМ!$B$34:$B$777,G$47)+'СЕТ СН'!$G$11+СВЦЭМ!$D$10+'СЕТ СН'!$G$5-'СЕТ СН'!$G$21</f>
        <v>4555.1438903099997</v>
      </c>
      <c r="H57" s="35">
        <f>SUMIFS(СВЦЭМ!$D$34:$D$777,СВЦЭМ!$A$34:$A$777,$A57,СВЦЭМ!$B$34:$B$777,H$47)+'СЕТ СН'!$G$11+СВЦЭМ!$D$10+'СЕТ СН'!$G$5-'СЕТ СН'!$G$21</f>
        <v>4562.4964101900005</v>
      </c>
      <c r="I57" s="35">
        <f>SUMIFS(СВЦЭМ!$D$34:$D$777,СВЦЭМ!$A$34:$A$777,$A57,СВЦЭМ!$B$34:$B$777,I$47)+'СЕТ СН'!$G$11+СВЦЭМ!$D$10+'СЕТ СН'!$G$5-'СЕТ СН'!$G$21</f>
        <v>4433.3463015300003</v>
      </c>
      <c r="J57" s="35">
        <f>SUMIFS(СВЦЭМ!$D$34:$D$777,СВЦЭМ!$A$34:$A$777,$A57,СВЦЭМ!$B$34:$B$777,J$47)+'СЕТ СН'!$G$11+СВЦЭМ!$D$10+'СЕТ СН'!$G$5-'СЕТ СН'!$G$21</f>
        <v>4336.13537731</v>
      </c>
      <c r="K57" s="35">
        <f>SUMIFS(СВЦЭМ!$D$34:$D$777,СВЦЭМ!$A$34:$A$777,$A57,СВЦЭМ!$B$34:$B$777,K$47)+'СЕТ СН'!$G$11+СВЦЭМ!$D$10+'СЕТ СН'!$G$5-'СЕТ СН'!$G$21</f>
        <v>4235.8253791899997</v>
      </c>
      <c r="L57" s="35">
        <f>SUMIFS(СВЦЭМ!$D$34:$D$777,СВЦЭМ!$A$34:$A$777,$A57,СВЦЭМ!$B$34:$B$777,L$47)+'СЕТ СН'!$G$11+СВЦЭМ!$D$10+'СЕТ СН'!$G$5-'СЕТ СН'!$G$21</f>
        <v>4171.2807882799998</v>
      </c>
      <c r="M57" s="35">
        <f>SUMIFS(СВЦЭМ!$D$34:$D$777,СВЦЭМ!$A$34:$A$777,$A57,СВЦЭМ!$B$34:$B$777,M$47)+'СЕТ СН'!$G$11+СВЦЭМ!$D$10+'СЕТ СН'!$G$5-'СЕТ СН'!$G$21</f>
        <v>4167.7598732500001</v>
      </c>
      <c r="N57" s="35">
        <f>SUMIFS(СВЦЭМ!$D$34:$D$777,СВЦЭМ!$A$34:$A$777,$A57,СВЦЭМ!$B$34:$B$777,N$47)+'СЕТ СН'!$G$11+СВЦЭМ!$D$10+'СЕТ СН'!$G$5-'СЕТ СН'!$G$21</f>
        <v>4172.1230979699994</v>
      </c>
      <c r="O57" s="35">
        <f>SUMIFS(СВЦЭМ!$D$34:$D$777,СВЦЭМ!$A$34:$A$777,$A57,СВЦЭМ!$B$34:$B$777,O$47)+'СЕТ СН'!$G$11+СВЦЭМ!$D$10+'СЕТ СН'!$G$5-'СЕТ СН'!$G$21</f>
        <v>4182.1797804400003</v>
      </c>
      <c r="P57" s="35">
        <f>SUMIFS(СВЦЭМ!$D$34:$D$777,СВЦЭМ!$A$34:$A$777,$A57,СВЦЭМ!$B$34:$B$777,P$47)+'СЕТ СН'!$G$11+СВЦЭМ!$D$10+'СЕТ СН'!$G$5-'СЕТ СН'!$G$21</f>
        <v>4180.2853341</v>
      </c>
      <c r="Q57" s="35">
        <f>SUMIFS(СВЦЭМ!$D$34:$D$777,СВЦЭМ!$A$34:$A$777,$A57,СВЦЭМ!$B$34:$B$777,Q$47)+'СЕТ СН'!$G$11+СВЦЭМ!$D$10+'СЕТ СН'!$G$5-'СЕТ СН'!$G$21</f>
        <v>4187.1825676999997</v>
      </c>
      <c r="R57" s="35">
        <f>SUMIFS(СВЦЭМ!$D$34:$D$777,СВЦЭМ!$A$34:$A$777,$A57,СВЦЭМ!$B$34:$B$777,R$47)+'СЕТ СН'!$G$11+СВЦЭМ!$D$10+'СЕТ СН'!$G$5-'СЕТ СН'!$G$21</f>
        <v>4193.8458325399997</v>
      </c>
      <c r="S57" s="35">
        <f>SUMIFS(СВЦЭМ!$D$34:$D$777,СВЦЭМ!$A$34:$A$777,$A57,СВЦЭМ!$B$34:$B$777,S$47)+'СЕТ СН'!$G$11+СВЦЭМ!$D$10+'СЕТ СН'!$G$5-'СЕТ СН'!$G$21</f>
        <v>4191.9160748599998</v>
      </c>
      <c r="T57" s="35">
        <f>SUMIFS(СВЦЭМ!$D$34:$D$777,СВЦЭМ!$A$34:$A$777,$A57,СВЦЭМ!$B$34:$B$777,T$47)+'СЕТ СН'!$G$11+СВЦЭМ!$D$10+'СЕТ СН'!$G$5-'СЕТ СН'!$G$21</f>
        <v>4193.6066649300001</v>
      </c>
      <c r="U57" s="35">
        <f>SUMIFS(СВЦЭМ!$D$34:$D$777,СВЦЭМ!$A$34:$A$777,$A57,СВЦЭМ!$B$34:$B$777,U$47)+'СЕТ СН'!$G$11+СВЦЭМ!$D$10+'СЕТ СН'!$G$5-'СЕТ СН'!$G$21</f>
        <v>4190.5452796299996</v>
      </c>
      <c r="V57" s="35">
        <f>SUMIFS(СВЦЭМ!$D$34:$D$777,СВЦЭМ!$A$34:$A$777,$A57,СВЦЭМ!$B$34:$B$777,V$47)+'СЕТ СН'!$G$11+СВЦЭМ!$D$10+'СЕТ СН'!$G$5-'СЕТ СН'!$G$21</f>
        <v>4167.0695926500002</v>
      </c>
      <c r="W57" s="35">
        <f>SUMIFS(СВЦЭМ!$D$34:$D$777,СВЦЭМ!$A$34:$A$777,$A57,СВЦЭМ!$B$34:$B$777,W$47)+'СЕТ СН'!$G$11+СВЦЭМ!$D$10+'СЕТ СН'!$G$5-'СЕТ СН'!$G$21</f>
        <v>4217.3194828599999</v>
      </c>
      <c r="X57" s="35">
        <f>SUMIFS(СВЦЭМ!$D$34:$D$777,СВЦЭМ!$A$34:$A$777,$A57,СВЦЭМ!$B$34:$B$777,X$47)+'СЕТ СН'!$G$11+СВЦЭМ!$D$10+'СЕТ СН'!$G$5-'СЕТ СН'!$G$21</f>
        <v>4320.01319711</v>
      </c>
      <c r="Y57" s="35">
        <f>SUMIFS(СВЦЭМ!$D$34:$D$777,СВЦЭМ!$A$34:$A$777,$A57,СВЦЭМ!$B$34:$B$777,Y$47)+'СЕТ СН'!$G$11+СВЦЭМ!$D$10+'СЕТ СН'!$G$5-'СЕТ СН'!$G$21</f>
        <v>4366.00050637</v>
      </c>
    </row>
    <row r="58" spans="1:25" ht="15.75" x14ac:dyDescent="0.2">
      <c r="A58" s="34">
        <f t="shared" si="1"/>
        <v>42866</v>
      </c>
      <c r="B58" s="35">
        <f>SUMIFS(СВЦЭМ!$D$34:$D$777,СВЦЭМ!$A$34:$A$777,$A58,СВЦЭМ!$B$34:$B$777,B$47)+'СЕТ СН'!$G$11+СВЦЭМ!$D$10+'СЕТ СН'!$G$5-'СЕТ СН'!$G$21</f>
        <v>4384.5900259399996</v>
      </c>
      <c r="C58" s="35">
        <f>SUMIFS(СВЦЭМ!$D$34:$D$777,СВЦЭМ!$A$34:$A$777,$A58,СВЦЭМ!$B$34:$B$777,C$47)+'СЕТ СН'!$G$11+СВЦЭМ!$D$10+'СЕТ СН'!$G$5-'СЕТ СН'!$G$21</f>
        <v>4448.9872527999996</v>
      </c>
      <c r="D58" s="35">
        <f>SUMIFS(СВЦЭМ!$D$34:$D$777,СВЦЭМ!$A$34:$A$777,$A58,СВЦЭМ!$B$34:$B$777,D$47)+'СЕТ СН'!$G$11+СВЦЭМ!$D$10+'СЕТ СН'!$G$5-'СЕТ СН'!$G$21</f>
        <v>4569.8424424099994</v>
      </c>
      <c r="E58" s="35">
        <f>SUMIFS(СВЦЭМ!$D$34:$D$777,СВЦЭМ!$A$34:$A$777,$A58,СВЦЭМ!$B$34:$B$777,E$47)+'СЕТ СН'!$G$11+СВЦЭМ!$D$10+'СЕТ СН'!$G$5-'СЕТ СН'!$G$21</f>
        <v>4573.8823320299998</v>
      </c>
      <c r="F58" s="35">
        <f>SUMIFS(СВЦЭМ!$D$34:$D$777,СВЦЭМ!$A$34:$A$777,$A58,СВЦЭМ!$B$34:$B$777,F$47)+'СЕТ СН'!$G$11+СВЦЭМ!$D$10+'СЕТ СН'!$G$5-'СЕТ СН'!$G$21</f>
        <v>4561.4918957299997</v>
      </c>
      <c r="G58" s="35">
        <f>SUMIFS(СВЦЭМ!$D$34:$D$777,СВЦЭМ!$A$34:$A$777,$A58,СВЦЭМ!$B$34:$B$777,G$47)+'СЕТ СН'!$G$11+СВЦЭМ!$D$10+'СЕТ СН'!$G$5-'СЕТ СН'!$G$21</f>
        <v>4567.6666659900002</v>
      </c>
      <c r="H58" s="35">
        <f>SUMIFS(СВЦЭМ!$D$34:$D$777,СВЦЭМ!$A$34:$A$777,$A58,СВЦЭМ!$B$34:$B$777,H$47)+'СЕТ СН'!$G$11+СВЦЭМ!$D$10+'СЕТ СН'!$G$5-'СЕТ СН'!$G$21</f>
        <v>4580.2375847700005</v>
      </c>
      <c r="I58" s="35">
        <f>SUMIFS(СВЦЭМ!$D$34:$D$777,СВЦЭМ!$A$34:$A$777,$A58,СВЦЭМ!$B$34:$B$777,I$47)+'СЕТ СН'!$G$11+СВЦЭМ!$D$10+'СЕТ СН'!$G$5-'СЕТ СН'!$G$21</f>
        <v>4465.46606832</v>
      </c>
      <c r="J58" s="35">
        <f>SUMIFS(СВЦЭМ!$D$34:$D$777,СВЦЭМ!$A$34:$A$777,$A58,СВЦЭМ!$B$34:$B$777,J$47)+'СЕТ СН'!$G$11+СВЦЭМ!$D$10+'СЕТ СН'!$G$5-'СЕТ СН'!$G$21</f>
        <v>4349.6550527600002</v>
      </c>
      <c r="K58" s="35">
        <f>SUMIFS(СВЦЭМ!$D$34:$D$777,СВЦЭМ!$A$34:$A$777,$A58,СВЦЭМ!$B$34:$B$777,K$47)+'СЕТ СН'!$G$11+СВЦЭМ!$D$10+'СЕТ СН'!$G$5-'СЕТ СН'!$G$21</f>
        <v>4237.3464643799998</v>
      </c>
      <c r="L58" s="35">
        <f>SUMIFS(СВЦЭМ!$D$34:$D$777,СВЦЭМ!$A$34:$A$777,$A58,СВЦЭМ!$B$34:$B$777,L$47)+'СЕТ СН'!$G$11+СВЦЭМ!$D$10+'СЕТ СН'!$G$5-'СЕТ СН'!$G$21</f>
        <v>4173.0635036200001</v>
      </c>
      <c r="M58" s="35">
        <f>SUMIFS(СВЦЭМ!$D$34:$D$777,СВЦЭМ!$A$34:$A$777,$A58,СВЦЭМ!$B$34:$B$777,M$47)+'СЕТ СН'!$G$11+СВЦЭМ!$D$10+'СЕТ СН'!$G$5-'СЕТ СН'!$G$21</f>
        <v>4182.5483428199996</v>
      </c>
      <c r="N58" s="35">
        <f>SUMIFS(СВЦЭМ!$D$34:$D$777,СВЦЭМ!$A$34:$A$777,$A58,СВЦЭМ!$B$34:$B$777,N$47)+'СЕТ СН'!$G$11+СВЦЭМ!$D$10+'СЕТ СН'!$G$5-'СЕТ СН'!$G$21</f>
        <v>4189.8473168399996</v>
      </c>
      <c r="O58" s="35">
        <f>SUMIFS(СВЦЭМ!$D$34:$D$777,СВЦЭМ!$A$34:$A$777,$A58,СВЦЭМ!$B$34:$B$777,O$47)+'СЕТ СН'!$G$11+СВЦЭМ!$D$10+'СЕТ СН'!$G$5-'СЕТ СН'!$G$21</f>
        <v>4192.6738105300001</v>
      </c>
      <c r="P58" s="35">
        <f>SUMIFS(СВЦЭМ!$D$34:$D$777,СВЦЭМ!$A$34:$A$777,$A58,СВЦЭМ!$B$34:$B$777,P$47)+'СЕТ СН'!$G$11+СВЦЭМ!$D$10+'СЕТ СН'!$G$5-'СЕТ СН'!$G$21</f>
        <v>4206.1874003399998</v>
      </c>
      <c r="Q58" s="35">
        <f>SUMIFS(СВЦЭМ!$D$34:$D$777,СВЦЭМ!$A$34:$A$777,$A58,СВЦЭМ!$B$34:$B$777,Q$47)+'СЕТ СН'!$G$11+СВЦЭМ!$D$10+'СЕТ СН'!$G$5-'СЕТ СН'!$G$21</f>
        <v>4206.7996731900002</v>
      </c>
      <c r="R58" s="35">
        <f>SUMIFS(СВЦЭМ!$D$34:$D$777,СВЦЭМ!$A$34:$A$777,$A58,СВЦЭМ!$B$34:$B$777,R$47)+'СЕТ СН'!$G$11+СВЦЭМ!$D$10+'СЕТ СН'!$G$5-'СЕТ СН'!$G$21</f>
        <v>4215.5288443299996</v>
      </c>
      <c r="S58" s="35">
        <f>SUMIFS(СВЦЭМ!$D$34:$D$777,СВЦЭМ!$A$34:$A$777,$A58,СВЦЭМ!$B$34:$B$777,S$47)+'СЕТ СН'!$G$11+СВЦЭМ!$D$10+'СЕТ СН'!$G$5-'СЕТ СН'!$G$21</f>
        <v>4208.5048953400001</v>
      </c>
      <c r="T58" s="35">
        <f>SUMIFS(СВЦЭМ!$D$34:$D$777,СВЦЭМ!$A$34:$A$777,$A58,СВЦЭМ!$B$34:$B$777,T$47)+'СЕТ СН'!$G$11+СВЦЭМ!$D$10+'СЕТ СН'!$G$5-'СЕТ СН'!$G$21</f>
        <v>4197.9118067500003</v>
      </c>
      <c r="U58" s="35">
        <f>SUMIFS(СВЦЭМ!$D$34:$D$777,СВЦЭМ!$A$34:$A$777,$A58,СВЦЭМ!$B$34:$B$777,U$47)+'СЕТ СН'!$G$11+СВЦЭМ!$D$10+'СЕТ СН'!$G$5-'СЕТ СН'!$G$21</f>
        <v>4187.8090834499999</v>
      </c>
      <c r="V58" s="35">
        <f>SUMIFS(СВЦЭМ!$D$34:$D$777,СВЦЭМ!$A$34:$A$777,$A58,СВЦЭМ!$B$34:$B$777,V$47)+'СЕТ СН'!$G$11+СВЦЭМ!$D$10+'СЕТ СН'!$G$5-'СЕТ СН'!$G$21</f>
        <v>4164.5635612899996</v>
      </c>
      <c r="W58" s="35">
        <f>SUMIFS(СВЦЭМ!$D$34:$D$777,СВЦЭМ!$A$34:$A$777,$A58,СВЦЭМ!$B$34:$B$777,W$47)+'СЕТ СН'!$G$11+СВЦЭМ!$D$10+'СЕТ СН'!$G$5-'СЕТ СН'!$G$21</f>
        <v>4209.6653539600002</v>
      </c>
      <c r="X58" s="35">
        <f>SUMIFS(СВЦЭМ!$D$34:$D$777,СВЦЭМ!$A$34:$A$777,$A58,СВЦЭМ!$B$34:$B$777,X$47)+'СЕТ СН'!$G$11+СВЦЭМ!$D$10+'СЕТ СН'!$G$5-'СЕТ СН'!$G$21</f>
        <v>4327.9424620499994</v>
      </c>
      <c r="Y58" s="35">
        <f>SUMIFS(СВЦЭМ!$D$34:$D$777,СВЦЭМ!$A$34:$A$777,$A58,СВЦЭМ!$B$34:$B$777,Y$47)+'СЕТ СН'!$G$11+СВЦЭМ!$D$10+'СЕТ СН'!$G$5-'СЕТ СН'!$G$21</f>
        <v>4364.6997813300004</v>
      </c>
    </row>
    <row r="59" spans="1:25" ht="15.75" x14ac:dyDescent="0.2">
      <c r="A59" s="34">
        <f t="shared" si="1"/>
        <v>42867</v>
      </c>
      <c r="B59" s="35">
        <f>SUMIFS(СВЦЭМ!$D$34:$D$777,СВЦЭМ!$A$34:$A$777,$A59,СВЦЭМ!$B$34:$B$777,B$47)+'СЕТ СН'!$G$11+СВЦЭМ!$D$10+'СЕТ СН'!$G$5-'СЕТ СН'!$G$21</f>
        <v>4445.0375875700001</v>
      </c>
      <c r="C59" s="35">
        <f>SUMIFS(СВЦЭМ!$D$34:$D$777,СВЦЭМ!$A$34:$A$777,$A59,СВЦЭМ!$B$34:$B$777,C$47)+'СЕТ СН'!$G$11+СВЦЭМ!$D$10+'СЕТ СН'!$G$5-'СЕТ СН'!$G$21</f>
        <v>4468.93996032</v>
      </c>
      <c r="D59" s="35">
        <f>SUMIFS(СВЦЭМ!$D$34:$D$777,СВЦЭМ!$A$34:$A$777,$A59,СВЦЭМ!$B$34:$B$777,D$47)+'СЕТ СН'!$G$11+СВЦЭМ!$D$10+'СЕТ СН'!$G$5-'СЕТ СН'!$G$21</f>
        <v>4431.1739808000002</v>
      </c>
      <c r="E59" s="35">
        <f>SUMIFS(СВЦЭМ!$D$34:$D$777,СВЦЭМ!$A$34:$A$777,$A59,СВЦЭМ!$B$34:$B$777,E$47)+'СЕТ СН'!$G$11+СВЦЭМ!$D$10+'СЕТ СН'!$G$5-'СЕТ СН'!$G$21</f>
        <v>4437.0974076800003</v>
      </c>
      <c r="F59" s="35">
        <f>SUMIFS(СВЦЭМ!$D$34:$D$777,СВЦЭМ!$A$34:$A$777,$A59,СВЦЭМ!$B$34:$B$777,F$47)+'СЕТ СН'!$G$11+СВЦЭМ!$D$10+'СЕТ СН'!$G$5-'СЕТ СН'!$G$21</f>
        <v>4436.9531915500002</v>
      </c>
      <c r="G59" s="35">
        <f>SUMIFS(СВЦЭМ!$D$34:$D$777,СВЦЭМ!$A$34:$A$777,$A59,СВЦЭМ!$B$34:$B$777,G$47)+'СЕТ СН'!$G$11+СВЦЭМ!$D$10+'СЕТ СН'!$G$5-'СЕТ СН'!$G$21</f>
        <v>4415.0973266999999</v>
      </c>
      <c r="H59" s="35">
        <f>SUMIFS(СВЦЭМ!$D$34:$D$777,СВЦЭМ!$A$34:$A$777,$A59,СВЦЭМ!$B$34:$B$777,H$47)+'СЕТ СН'!$G$11+СВЦЭМ!$D$10+'СЕТ СН'!$G$5-'СЕТ СН'!$G$21</f>
        <v>4342.41301518</v>
      </c>
      <c r="I59" s="35">
        <f>SUMIFS(СВЦЭМ!$D$34:$D$777,СВЦЭМ!$A$34:$A$777,$A59,СВЦЭМ!$B$34:$B$777,I$47)+'СЕТ СН'!$G$11+СВЦЭМ!$D$10+'СЕТ СН'!$G$5-'СЕТ СН'!$G$21</f>
        <v>4284.2565521699998</v>
      </c>
      <c r="J59" s="35">
        <f>SUMIFS(СВЦЭМ!$D$34:$D$777,СВЦЭМ!$A$34:$A$777,$A59,СВЦЭМ!$B$34:$B$777,J$47)+'СЕТ СН'!$G$11+СВЦЭМ!$D$10+'СЕТ СН'!$G$5-'СЕТ СН'!$G$21</f>
        <v>4255.3278082799998</v>
      </c>
      <c r="K59" s="35">
        <f>SUMIFS(СВЦЭМ!$D$34:$D$777,СВЦЭМ!$A$34:$A$777,$A59,СВЦЭМ!$B$34:$B$777,K$47)+'СЕТ СН'!$G$11+СВЦЭМ!$D$10+'СЕТ СН'!$G$5-'СЕТ СН'!$G$21</f>
        <v>4231.8582122099997</v>
      </c>
      <c r="L59" s="35">
        <f>SUMIFS(СВЦЭМ!$D$34:$D$777,СВЦЭМ!$A$34:$A$777,$A59,СВЦЭМ!$B$34:$B$777,L$47)+'СЕТ СН'!$G$11+СВЦЭМ!$D$10+'СЕТ СН'!$G$5-'СЕТ СН'!$G$21</f>
        <v>4222.9624167100001</v>
      </c>
      <c r="M59" s="35">
        <f>SUMIFS(СВЦЭМ!$D$34:$D$777,СВЦЭМ!$A$34:$A$777,$A59,СВЦЭМ!$B$34:$B$777,M$47)+'СЕТ СН'!$G$11+СВЦЭМ!$D$10+'СЕТ СН'!$G$5-'СЕТ СН'!$G$21</f>
        <v>4245.4599494599997</v>
      </c>
      <c r="N59" s="35">
        <f>SUMIFS(СВЦЭМ!$D$34:$D$777,СВЦЭМ!$A$34:$A$777,$A59,СВЦЭМ!$B$34:$B$777,N$47)+'СЕТ СН'!$G$11+СВЦЭМ!$D$10+'СЕТ СН'!$G$5-'СЕТ СН'!$G$21</f>
        <v>4269.94736182</v>
      </c>
      <c r="O59" s="35">
        <f>SUMIFS(СВЦЭМ!$D$34:$D$777,СВЦЭМ!$A$34:$A$777,$A59,СВЦЭМ!$B$34:$B$777,O$47)+'СЕТ СН'!$G$11+СВЦЭМ!$D$10+'СЕТ СН'!$G$5-'СЕТ СН'!$G$21</f>
        <v>4284.4469059599996</v>
      </c>
      <c r="P59" s="35">
        <f>SUMIFS(СВЦЭМ!$D$34:$D$777,СВЦЭМ!$A$34:$A$777,$A59,СВЦЭМ!$B$34:$B$777,P$47)+'СЕТ СН'!$G$11+СВЦЭМ!$D$10+'СЕТ СН'!$G$5-'СЕТ СН'!$G$21</f>
        <v>4308.2315307899999</v>
      </c>
      <c r="Q59" s="35">
        <f>SUMIFS(СВЦЭМ!$D$34:$D$777,СВЦЭМ!$A$34:$A$777,$A59,СВЦЭМ!$B$34:$B$777,Q$47)+'СЕТ СН'!$G$11+СВЦЭМ!$D$10+'СЕТ СН'!$G$5-'СЕТ СН'!$G$21</f>
        <v>4317.4372859699997</v>
      </c>
      <c r="R59" s="35">
        <f>SUMIFS(СВЦЭМ!$D$34:$D$777,СВЦЭМ!$A$34:$A$777,$A59,СВЦЭМ!$B$34:$B$777,R$47)+'СЕТ СН'!$G$11+СВЦЭМ!$D$10+'СЕТ СН'!$G$5-'СЕТ СН'!$G$21</f>
        <v>4313.9201089600001</v>
      </c>
      <c r="S59" s="35">
        <f>SUMIFS(СВЦЭМ!$D$34:$D$777,СВЦЭМ!$A$34:$A$777,$A59,СВЦЭМ!$B$34:$B$777,S$47)+'СЕТ СН'!$G$11+СВЦЭМ!$D$10+'СЕТ СН'!$G$5-'СЕТ СН'!$G$21</f>
        <v>4294.5614888299997</v>
      </c>
      <c r="T59" s="35">
        <f>SUMIFS(СВЦЭМ!$D$34:$D$777,СВЦЭМ!$A$34:$A$777,$A59,СВЦЭМ!$B$34:$B$777,T$47)+'СЕТ СН'!$G$11+СВЦЭМ!$D$10+'СЕТ СН'!$G$5-'СЕТ СН'!$G$21</f>
        <v>4283.8404764999996</v>
      </c>
      <c r="U59" s="35">
        <f>SUMIFS(СВЦЭМ!$D$34:$D$777,СВЦЭМ!$A$34:$A$777,$A59,СВЦЭМ!$B$34:$B$777,U$47)+'СЕТ СН'!$G$11+СВЦЭМ!$D$10+'СЕТ СН'!$G$5-'СЕТ СН'!$G$21</f>
        <v>4281.07313832</v>
      </c>
      <c r="V59" s="35">
        <f>SUMIFS(СВЦЭМ!$D$34:$D$777,СВЦЭМ!$A$34:$A$777,$A59,СВЦЭМ!$B$34:$B$777,V$47)+'СЕТ СН'!$G$11+СВЦЭМ!$D$10+'СЕТ СН'!$G$5-'СЕТ СН'!$G$21</f>
        <v>4241.0982897100002</v>
      </c>
      <c r="W59" s="35">
        <f>SUMIFS(СВЦЭМ!$D$34:$D$777,СВЦЭМ!$A$34:$A$777,$A59,СВЦЭМ!$B$34:$B$777,W$47)+'СЕТ СН'!$G$11+СВЦЭМ!$D$10+'СЕТ СН'!$G$5-'СЕТ СН'!$G$21</f>
        <v>4206.5858695200004</v>
      </c>
      <c r="X59" s="35">
        <f>SUMIFS(СВЦЭМ!$D$34:$D$777,СВЦЭМ!$A$34:$A$777,$A59,СВЦЭМ!$B$34:$B$777,X$47)+'СЕТ СН'!$G$11+СВЦЭМ!$D$10+'СЕТ СН'!$G$5-'СЕТ СН'!$G$21</f>
        <v>4248.5330062800003</v>
      </c>
      <c r="Y59" s="35">
        <f>SUMIFS(СВЦЭМ!$D$34:$D$777,СВЦЭМ!$A$34:$A$777,$A59,СВЦЭМ!$B$34:$B$777,Y$47)+'СЕТ СН'!$G$11+СВЦЭМ!$D$10+'СЕТ СН'!$G$5-'СЕТ СН'!$G$21</f>
        <v>4316.6180854200002</v>
      </c>
    </row>
    <row r="60" spans="1:25" ht="15.75" x14ac:dyDescent="0.2">
      <c r="A60" s="34">
        <f t="shared" si="1"/>
        <v>42868</v>
      </c>
      <c r="B60" s="35">
        <f>SUMIFS(СВЦЭМ!$D$34:$D$777,СВЦЭМ!$A$34:$A$777,$A60,СВЦЭМ!$B$34:$B$777,B$47)+'СЕТ СН'!$G$11+СВЦЭМ!$D$10+'СЕТ СН'!$G$5-'СЕТ СН'!$G$21</f>
        <v>4301.0601476699994</v>
      </c>
      <c r="C60" s="35">
        <f>SUMIFS(СВЦЭМ!$D$34:$D$777,СВЦЭМ!$A$34:$A$777,$A60,СВЦЭМ!$B$34:$B$777,C$47)+'СЕТ СН'!$G$11+СВЦЭМ!$D$10+'СЕТ СН'!$G$5-'СЕТ СН'!$G$21</f>
        <v>4330.2434841599998</v>
      </c>
      <c r="D60" s="35">
        <f>SUMIFS(СВЦЭМ!$D$34:$D$777,СВЦЭМ!$A$34:$A$777,$A60,СВЦЭМ!$B$34:$B$777,D$47)+'СЕТ СН'!$G$11+СВЦЭМ!$D$10+'СЕТ СН'!$G$5-'СЕТ СН'!$G$21</f>
        <v>4359.3898562699997</v>
      </c>
      <c r="E60" s="35">
        <f>SUMIFS(СВЦЭМ!$D$34:$D$777,СВЦЭМ!$A$34:$A$777,$A60,СВЦЭМ!$B$34:$B$777,E$47)+'СЕТ СН'!$G$11+СВЦЭМ!$D$10+'СЕТ СН'!$G$5-'СЕТ СН'!$G$21</f>
        <v>4381.3772411299997</v>
      </c>
      <c r="F60" s="35">
        <f>SUMIFS(СВЦЭМ!$D$34:$D$777,СВЦЭМ!$A$34:$A$777,$A60,СВЦЭМ!$B$34:$B$777,F$47)+'СЕТ СН'!$G$11+СВЦЭМ!$D$10+'СЕТ СН'!$G$5-'СЕТ СН'!$G$21</f>
        <v>4384.6484598899997</v>
      </c>
      <c r="G60" s="35">
        <f>SUMIFS(СВЦЭМ!$D$34:$D$777,СВЦЭМ!$A$34:$A$777,$A60,СВЦЭМ!$B$34:$B$777,G$47)+'СЕТ СН'!$G$11+СВЦЭМ!$D$10+'СЕТ СН'!$G$5-'СЕТ СН'!$G$21</f>
        <v>4374.2204656900003</v>
      </c>
      <c r="H60" s="35">
        <f>SUMIFS(СВЦЭМ!$D$34:$D$777,СВЦЭМ!$A$34:$A$777,$A60,СВЦЭМ!$B$34:$B$777,H$47)+'СЕТ СН'!$G$11+СВЦЭМ!$D$10+'СЕТ СН'!$G$5-'СЕТ СН'!$G$21</f>
        <v>4340.8968502400003</v>
      </c>
      <c r="I60" s="35">
        <f>SUMIFS(СВЦЭМ!$D$34:$D$777,СВЦЭМ!$A$34:$A$777,$A60,СВЦЭМ!$B$34:$B$777,I$47)+'СЕТ СН'!$G$11+СВЦЭМ!$D$10+'СЕТ СН'!$G$5-'СЕТ СН'!$G$21</f>
        <v>4296.8446550500003</v>
      </c>
      <c r="J60" s="35">
        <f>SUMIFS(СВЦЭМ!$D$34:$D$777,СВЦЭМ!$A$34:$A$777,$A60,СВЦЭМ!$B$34:$B$777,J$47)+'СЕТ СН'!$G$11+СВЦЭМ!$D$10+'СЕТ СН'!$G$5-'СЕТ СН'!$G$21</f>
        <v>4225.5696396499998</v>
      </c>
      <c r="K60" s="35">
        <f>SUMIFS(СВЦЭМ!$D$34:$D$777,СВЦЭМ!$A$34:$A$777,$A60,СВЦЭМ!$B$34:$B$777,K$47)+'СЕТ СН'!$G$11+СВЦЭМ!$D$10+'СЕТ СН'!$G$5-'СЕТ СН'!$G$21</f>
        <v>4208.7008511200002</v>
      </c>
      <c r="L60" s="35">
        <f>SUMIFS(СВЦЭМ!$D$34:$D$777,СВЦЭМ!$A$34:$A$777,$A60,СВЦЭМ!$B$34:$B$777,L$47)+'СЕТ СН'!$G$11+СВЦЭМ!$D$10+'СЕТ СН'!$G$5-'СЕТ СН'!$G$21</f>
        <v>4234.4578689999998</v>
      </c>
      <c r="M60" s="35">
        <f>SUMIFS(СВЦЭМ!$D$34:$D$777,СВЦЭМ!$A$34:$A$777,$A60,СВЦЭМ!$B$34:$B$777,M$47)+'СЕТ СН'!$G$11+СВЦЭМ!$D$10+'СЕТ СН'!$G$5-'СЕТ СН'!$G$21</f>
        <v>4228.6222016199999</v>
      </c>
      <c r="N60" s="35">
        <f>SUMIFS(СВЦЭМ!$D$34:$D$777,СВЦЭМ!$A$34:$A$777,$A60,СВЦЭМ!$B$34:$B$777,N$47)+'СЕТ СН'!$G$11+СВЦЭМ!$D$10+'СЕТ СН'!$G$5-'СЕТ СН'!$G$21</f>
        <v>4228.5815745999998</v>
      </c>
      <c r="O60" s="35">
        <f>SUMIFS(СВЦЭМ!$D$34:$D$777,СВЦЭМ!$A$34:$A$777,$A60,СВЦЭМ!$B$34:$B$777,O$47)+'СЕТ СН'!$G$11+СВЦЭМ!$D$10+'СЕТ СН'!$G$5-'СЕТ СН'!$G$21</f>
        <v>4228.0944021100004</v>
      </c>
      <c r="P60" s="35">
        <f>SUMIFS(СВЦЭМ!$D$34:$D$777,СВЦЭМ!$A$34:$A$777,$A60,СВЦЭМ!$B$34:$B$777,P$47)+'СЕТ СН'!$G$11+СВЦЭМ!$D$10+'СЕТ СН'!$G$5-'СЕТ СН'!$G$21</f>
        <v>4225.3816521199997</v>
      </c>
      <c r="Q60" s="35">
        <f>SUMIFS(СВЦЭМ!$D$34:$D$777,СВЦЭМ!$A$34:$A$777,$A60,СВЦЭМ!$B$34:$B$777,Q$47)+'СЕТ СН'!$G$11+СВЦЭМ!$D$10+'СЕТ СН'!$G$5-'СЕТ СН'!$G$21</f>
        <v>4227.2355460799999</v>
      </c>
      <c r="R60" s="35">
        <f>SUMIFS(СВЦЭМ!$D$34:$D$777,СВЦЭМ!$A$34:$A$777,$A60,СВЦЭМ!$B$34:$B$777,R$47)+'СЕТ СН'!$G$11+СВЦЭМ!$D$10+'СЕТ СН'!$G$5-'СЕТ СН'!$G$21</f>
        <v>4222.6763410799995</v>
      </c>
      <c r="S60" s="35">
        <f>SUMIFS(СВЦЭМ!$D$34:$D$777,СВЦЭМ!$A$34:$A$777,$A60,СВЦЭМ!$B$34:$B$777,S$47)+'СЕТ СН'!$G$11+СВЦЭМ!$D$10+'СЕТ СН'!$G$5-'СЕТ СН'!$G$21</f>
        <v>4215.7257142600001</v>
      </c>
      <c r="T60" s="35">
        <f>SUMIFS(СВЦЭМ!$D$34:$D$777,СВЦЭМ!$A$34:$A$777,$A60,СВЦЭМ!$B$34:$B$777,T$47)+'СЕТ СН'!$G$11+СВЦЭМ!$D$10+'СЕТ СН'!$G$5-'СЕТ СН'!$G$21</f>
        <v>4197.3211793</v>
      </c>
      <c r="U60" s="35">
        <f>SUMIFS(СВЦЭМ!$D$34:$D$777,СВЦЭМ!$A$34:$A$777,$A60,СВЦЭМ!$B$34:$B$777,U$47)+'СЕТ СН'!$G$11+СВЦЭМ!$D$10+'СЕТ СН'!$G$5-'СЕТ СН'!$G$21</f>
        <v>4189.0821038399999</v>
      </c>
      <c r="V60" s="35">
        <f>SUMIFS(СВЦЭМ!$D$34:$D$777,СВЦЭМ!$A$34:$A$777,$A60,СВЦЭМ!$B$34:$B$777,V$47)+'СЕТ СН'!$G$11+СВЦЭМ!$D$10+'СЕТ СН'!$G$5-'СЕТ СН'!$G$21</f>
        <v>4180.6649119900003</v>
      </c>
      <c r="W60" s="35">
        <f>SUMIFS(СВЦЭМ!$D$34:$D$777,СВЦЭМ!$A$34:$A$777,$A60,СВЦЭМ!$B$34:$B$777,W$47)+'СЕТ СН'!$G$11+СВЦЭМ!$D$10+'СЕТ СН'!$G$5-'СЕТ СН'!$G$21</f>
        <v>4159.4387089900001</v>
      </c>
      <c r="X60" s="35">
        <f>SUMIFS(СВЦЭМ!$D$34:$D$777,СВЦЭМ!$A$34:$A$777,$A60,СВЦЭМ!$B$34:$B$777,X$47)+'СЕТ СН'!$G$11+СВЦЭМ!$D$10+'СЕТ СН'!$G$5-'СЕТ СН'!$G$21</f>
        <v>4168.7160831399997</v>
      </c>
      <c r="Y60" s="35">
        <f>SUMIFS(СВЦЭМ!$D$34:$D$777,СВЦЭМ!$A$34:$A$777,$A60,СВЦЭМ!$B$34:$B$777,Y$47)+'СЕТ СН'!$G$11+СВЦЭМ!$D$10+'СЕТ СН'!$G$5-'СЕТ СН'!$G$21</f>
        <v>4218.5807392099996</v>
      </c>
    </row>
    <row r="61" spans="1:25" ht="15.75" x14ac:dyDescent="0.2">
      <c r="A61" s="34">
        <f t="shared" si="1"/>
        <v>42869</v>
      </c>
      <c r="B61" s="35">
        <f>SUMIFS(СВЦЭМ!$D$34:$D$777,СВЦЭМ!$A$34:$A$777,$A61,СВЦЭМ!$B$34:$B$777,B$47)+'СЕТ СН'!$G$11+СВЦЭМ!$D$10+'СЕТ СН'!$G$5-'СЕТ СН'!$G$21</f>
        <v>4329.4257248800004</v>
      </c>
      <c r="C61" s="35">
        <f>SUMIFS(СВЦЭМ!$D$34:$D$777,СВЦЭМ!$A$34:$A$777,$A61,СВЦЭМ!$B$34:$B$777,C$47)+'СЕТ СН'!$G$11+СВЦЭМ!$D$10+'СЕТ СН'!$G$5-'СЕТ СН'!$G$21</f>
        <v>4388.8249544600003</v>
      </c>
      <c r="D61" s="35">
        <f>SUMIFS(СВЦЭМ!$D$34:$D$777,СВЦЭМ!$A$34:$A$777,$A61,СВЦЭМ!$B$34:$B$777,D$47)+'СЕТ СН'!$G$11+СВЦЭМ!$D$10+'СЕТ СН'!$G$5-'СЕТ СН'!$G$21</f>
        <v>4418.3296886099997</v>
      </c>
      <c r="E61" s="35">
        <f>SUMIFS(СВЦЭМ!$D$34:$D$777,СВЦЭМ!$A$34:$A$777,$A61,СВЦЭМ!$B$34:$B$777,E$47)+'СЕТ СН'!$G$11+СВЦЭМ!$D$10+'СЕТ СН'!$G$5-'СЕТ СН'!$G$21</f>
        <v>4438.4519937900004</v>
      </c>
      <c r="F61" s="35">
        <f>SUMIFS(СВЦЭМ!$D$34:$D$777,СВЦЭМ!$A$34:$A$777,$A61,СВЦЭМ!$B$34:$B$777,F$47)+'СЕТ СН'!$G$11+СВЦЭМ!$D$10+'СЕТ СН'!$G$5-'СЕТ СН'!$G$21</f>
        <v>4451.8212023699998</v>
      </c>
      <c r="G61" s="35">
        <f>SUMIFS(СВЦЭМ!$D$34:$D$777,СВЦЭМ!$A$34:$A$777,$A61,СВЦЭМ!$B$34:$B$777,G$47)+'СЕТ СН'!$G$11+СВЦЭМ!$D$10+'СЕТ СН'!$G$5-'СЕТ СН'!$G$21</f>
        <v>4442.0106082700004</v>
      </c>
      <c r="H61" s="35">
        <f>SUMIFS(СВЦЭМ!$D$34:$D$777,СВЦЭМ!$A$34:$A$777,$A61,СВЦЭМ!$B$34:$B$777,H$47)+'СЕТ СН'!$G$11+СВЦЭМ!$D$10+'СЕТ СН'!$G$5-'СЕТ СН'!$G$21</f>
        <v>4411.77110748</v>
      </c>
      <c r="I61" s="35">
        <f>SUMIFS(СВЦЭМ!$D$34:$D$777,СВЦЭМ!$A$34:$A$777,$A61,СВЦЭМ!$B$34:$B$777,I$47)+'СЕТ СН'!$G$11+СВЦЭМ!$D$10+'СЕТ СН'!$G$5-'СЕТ СН'!$G$21</f>
        <v>4373.9670245400002</v>
      </c>
      <c r="J61" s="35">
        <f>SUMIFS(СВЦЭМ!$D$34:$D$777,СВЦЭМ!$A$34:$A$777,$A61,СВЦЭМ!$B$34:$B$777,J$47)+'СЕТ СН'!$G$11+СВЦЭМ!$D$10+'СЕТ СН'!$G$5-'СЕТ СН'!$G$21</f>
        <v>4302.8007825499999</v>
      </c>
      <c r="K61" s="35">
        <f>SUMIFS(СВЦЭМ!$D$34:$D$777,СВЦЭМ!$A$34:$A$777,$A61,СВЦЭМ!$B$34:$B$777,K$47)+'СЕТ СН'!$G$11+СВЦЭМ!$D$10+'СЕТ СН'!$G$5-'СЕТ СН'!$G$21</f>
        <v>4233.3283612699997</v>
      </c>
      <c r="L61" s="35">
        <f>SUMIFS(СВЦЭМ!$D$34:$D$777,СВЦЭМ!$A$34:$A$777,$A61,СВЦЭМ!$B$34:$B$777,L$47)+'СЕТ СН'!$G$11+СВЦЭМ!$D$10+'СЕТ СН'!$G$5-'СЕТ СН'!$G$21</f>
        <v>4206.3405099299998</v>
      </c>
      <c r="M61" s="35">
        <f>SUMIFS(СВЦЭМ!$D$34:$D$777,СВЦЭМ!$A$34:$A$777,$A61,СВЦЭМ!$B$34:$B$777,M$47)+'СЕТ СН'!$G$11+СВЦЭМ!$D$10+'СЕТ СН'!$G$5-'СЕТ СН'!$G$21</f>
        <v>4215.4809731699997</v>
      </c>
      <c r="N61" s="35">
        <f>SUMIFS(СВЦЭМ!$D$34:$D$777,СВЦЭМ!$A$34:$A$777,$A61,СВЦЭМ!$B$34:$B$777,N$47)+'СЕТ СН'!$G$11+СВЦЭМ!$D$10+'СЕТ СН'!$G$5-'СЕТ СН'!$G$21</f>
        <v>4233.8227836400001</v>
      </c>
      <c r="O61" s="35">
        <f>SUMIFS(СВЦЭМ!$D$34:$D$777,СВЦЭМ!$A$34:$A$777,$A61,СВЦЭМ!$B$34:$B$777,O$47)+'СЕТ СН'!$G$11+СВЦЭМ!$D$10+'СЕТ СН'!$G$5-'СЕТ СН'!$G$21</f>
        <v>4242.0562438300003</v>
      </c>
      <c r="P61" s="35">
        <f>SUMIFS(СВЦЭМ!$D$34:$D$777,СВЦЭМ!$A$34:$A$777,$A61,СВЦЭМ!$B$34:$B$777,P$47)+'СЕТ СН'!$G$11+СВЦЭМ!$D$10+'СЕТ СН'!$G$5-'СЕТ СН'!$G$21</f>
        <v>4262.7754099599997</v>
      </c>
      <c r="Q61" s="35">
        <f>SUMIFS(СВЦЭМ!$D$34:$D$777,СВЦЭМ!$A$34:$A$777,$A61,СВЦЭМ!$B$34:$B$777,Q$47)+'СЕТ СН'!$G$11+СВЦЭМ!$D$10+'СЕТ СН'!$G$5-'СЕТ СН'!$G$21</f>
        <v>4271.1445888899998</v>
      </c>
      <c r="R61" s="35">
        <f>SUMIFS(СВЦЭМ!$D$34:$D$777,СВЦЭМ!$A$34:$A$777,$A61,СВЦЭМ!$B$34:$B$777,R$47)+'СЕТ СН'!$G$11+СВЦЭМ!$D$10+'СЕТ СН'!$G$5-'СЕТ СН'!$G$21</f>
        <v>4276.4796293600002</v>
      </c>
      <c r="S61" s="35">
        <f>SUMIFS(СВЦЭМ!$D$34:$D$777,СВЦЭМ!$A$34:$A$777,$A61,СВЦЭМ!$B$34:$B$777,S$47)+'СЕТ СН'!$G$11+СВЦЭМ!$D$10+'СЕТ СН'!$G$5-'СЕТ СН'!$G$21</f>
        <v>4270.7680137400002</v>
      </c>
      <c r="T61" s="35">
        <f>SUMIFS(СВЦЭМ!$D$34:$D$777,СВЦЭМ!$A$34:$A$777,$A61,СВЦЭМ!$B$34:$B$777,T$47)+'СЕТ СН'!$G$11+СВЦЭМ!$D$10+'СЕТ СН'!$G$5-'СЕТ СН'!$G$21</f>
        <v>4251.3426830400003</v>
      </c>
      <c r="U61" s="35">
        <f>SUMIFS(СВЦЭМ!$D$34:$D$777,СВЦЭМ!$A$34:$A$777,$A61,СВЦЭМ!$B$34:$B$777,U$47)+'СЕТ СН'!$G$11+СВЦЭМ!$D$10+'СЕТ СН'!$G$5-'СЕТ СН'!$G$21</f>
        <v>4228.9221570999998</v>
      </c>
      <c r="V61" s="35">
        <f>SUMIFS(СВЦЭМ!$D$34:$D$777,СВЦЭМ!$A$34:$A$777,$A61,СВЦЭМ!$B$34:$B$777,V$47)+'СЕТ СН'!$G$11+СВЦЭМ!$D$10+'СЕТ СН'!$G$5-'СЕТ СН'!$G$21</f>
        <v>4189.8209307699999</v>
      </c>
      <c r="W61" s="35">
        <f>SUMIFS(СВЦЭМ!$D$34:$D$777,СВЦЭМ!$A$34:$A$777,$A61,СВЦЭМ!$B$34:$B$777,W$47)+'СЕТ СН'!$G$11+СВЦЭМ!$D$10+'СЕТ СН'!$G$5-'СЕТ СН'!$G$21</f>
        <v>4175.2753924099998</v>
      </c>
      <c r="X61" s="35">
        <f>SUMIFS(СВЦЭМ!$D$34:$D$777,СВЦЭМ!$A$34:$A$777,$A61,СВЦЭМ!$B$34:$B$777,X$47)+'СЕТ СН'!$G$11+СВЦЭМ!$D$10+'СЕТ СН'!$G$5-'СЕТ СН'!$G$21</f>
        <v>4197.0503064300001</v>
      </c>
      <c r="Y61" s="35">
        <f>SUMIFS(СВЦЭМ!$D$34:$D$777,СВЦЭМ!$A$34:$A$777,$A61,СВЦЭМ!$B$34:$B$777,Y$47)+'СЕТ СН'!$G$11+СВЦЭМ!$D$10+'СЕТ СН'!$G$5-'СЕТ СН'!$G$21</f>
        <v>4269.2384382800001</v>
      </c>
    </row>
    <row r="62" spans="1:25" ht="15.75" x14ac:dyDescent="0.2">
      <c r="A62" s="34">
        <f t="shared" si="1"/>
        <v>42870</v>
      </c>
      <c r="B62" s="35">
        <f>SUMIFS(СВЦЭМ!$D$34:$D$777,СВЦЭМ!$A$34:$A$777,$A62,СВЦЭМ!$B$34:$B$777,B$47)+'СЕТ СН'!$G$11+СВЦЭМ!$D$10+'СЕТ СН'!$G$5-'СЕТ СН'!$G$21</f>
        <v>4365.4530137599995</v>
      </c>
      <c r="C62" s="35">
        <f>SUMIFS(СВЦЭМ!$D$34:$D$777,СВЦЭМ!$A$34:$A$777,$A62,СВЦЭМ!$B$34:$B$777,C$47)+'СЕТ СН'!$G$11+СВЦЭМ!$D$10+'СЕТ СН'!$G$5-'СЕТ СН'!$G$21</f>
        <v>4429.01498816</v>
      </c>
      <c r="D62" s="35">
        <f>SUMIFS(СВЦЭМ!$D$34:$D$777,СВЦЭМ!$A$34:$A$777,$A62,СВЦЭМ!$B$34:$B$777,D$47)+'СЕТ СН'!$G$11+СВЦЭМ!$D$10+'СЕТ СН'!$G$5-'СЕТ СН'!$G$21</f>
        <v>4464.9868495700002</v>
      </c>
      <c r="E62" s="35">
        <f>SUMIFS(СВЦЭМ!$D$34:$D$777,СВЦЭМ!$A$34:$A$777,$A62,СВЦЭМ!$B$34:$B$777,E$47)+'СЕТ СН'!$G$11+СВЦЭМ!$D$10+'СЕТ СН'!$G$5-'СЕТ СН'!$G$21</f>
        <v>4481.0137677599996</v>
      </c>
      <c r="F62" s="35">
        <f>SUMIFS(СВЦЭМ!$D$34:$D$777,СВЦЭМ!$A$34:$A$777,$A62,СВЦЭМ!$B$34:$B$777,F$47)+'СЕТ СН'!$G$11+СВЦЭМ!$D$10+'СЕТ СН'!$G$5-'СЕТ СН'!$G$21</f>
        <v>4483.4352528500003</v>
      </c>
      <c r="G62" s="35">
        <f>SUMIFS(СВЦЭМ!$D$34:$D$777,СВЦЭМ!$A$34:$A$777,$A62,СВЦЭМ!$B$34:$B$777,G$47)+'СЕТ СН'!$G$11+СВЦЭМ!$D$10+'СЕТ СН'!$G$5-'СЕТ СН'!$G$21</f>
        <v>4473.2786596099995</v>
      </c>
      <c r="H62" s="35">
        <f>SUMIFS(СВЦЭМ!$D$34:$D$777,СВЦЭМ!$A$34:$A$777,$A62,СВЦЭМ!$B$34:$B$777,H$47)+'СЕТ СН'!$G$11+СВЦЭМ!$D$10+'СЕТ СН'!$G$5-'СЕТ СН'!$G$21</f>
        <v>4399.9551132500001</v>
      </c>
      <c r="I62" s="35">
        <f>SUMIFS(СВЦЭМ!$D$34:$D$777,СВЦЭМ!$A$34:$A$777,$A62,СВЦЭМ!$B$34:$B$777,I$47)+'СЕТ СН'!$G$11+СВЦЭМ!$D$10+'СЕТ СН'!$G$5-'СЕТ СН'!$G$21</f>
        <v>4309.4196301900001</v>
      </c>
      <c r="J62" s="35">
        <f>SUMIFS(СВЦЭМ!$D$34:$D$777,СВЦЭМ!$A$34:$A$777,$A62,СВЦЭМ!$B$34:$B$777,J$47)+'СЕТ СН'!$G$11+СВЦЭМ!$D$10+'СЕТ СН'!$G$5-'СЕТ СН'!$G$21</f>
        <v>4264.7190585799999</v>
      </c>
      <c r="K62" s="35">
        <f>SUMIFS(СВЦЭМ!$D$34:$D$777,СВЦЭМ!$A$34:$A$777,$A62,СВЦЭМ!$B$34:$B$777,K$47)+'СЕТ СН'!$G$11+СВЦЭМ!$D$10+'СЕТ СН'!$G$5-'СЕТ СН'!$G$21</f>
        <v>4231.5819997399994</v>
      </c>
      <c r="L62" s="35">
        <f>SUMIFS(СВЦЭМ!$D$34:$D$777,СВЦЭМ!$A$34:$A$777,$A62,СВЦЭМ!$B$34:$B$777,L$47)+'СЕТ СН'!$G$11+СВЦЭМ!$D$10+'СЕТ СН'!$G$5-'СЕТ СН'!$G$21</f>
        <v>4226.0310533699994</v>
      </c>
      <c r="M62" s="35">
        <f>SUMIFS(СВЦЭМ!$D$34:$D$777,СВЦЭМ!$A$34:$A$777,$A62,СВЦЭМ!$B$34:$B$777,M$47)+'СЕТ СН'!$G$11+СВЦЭМ!$D$10+'СЕТ СН'!$G$5-'СЕТ СН'!$G$21</f>
        <v>4236.2056624099996</v>
      </c>
      <c r="N62" s="35">
        <f>SUMIFS(СВЦЭМ!$D$34:$D$777,СВЦЭМ!$A$34:$A$777,$A62,СВЦЭМ!$B$34:$B$777,N$47)+'СЕТ СН'!$G$11+СВЦЭМ!$D$10+'СЕТ СН'!$G$5-'СЕТ СН'!$G$21</f>
        <v>4255.6472145999996</v>
      </c>
      <c r="O62" s="35">
        <f>SUMIFS(СВЦЭМ!$D$34:$D$777,СВЦЭМ!$A$34:$A$777,$A62,СВЦЭМ!$B$34:$B$777,O$47)+'СЕТ СН'!$G$11+СВЦЭМ!$D$10+'СЕТ СН'!$G$5-'СЕТ СН'!$G$21</f>
        <v>4261.3911716499997</v>
      </c>
      <c r="P62" s="35">
        <f>SUMIFS(СВЦЭМ!$D$34:$D$777,СВЦЭМ!$A$34:$A$777,$A62,СВЦЭМ!$B$34:$B$777,P$47)+'СЕТ СН'!$G$11+СВЦЭМ!$D$10+'СЕТ СН'!$G$5-'СЕТ СН'!$G$21</f>
        <v>4270.2383094799998</v>
      </c>
      <c r="Q62" s="35">
        <f>SUMIFS(СВЦЭМ!$D$34:$D$777,СВЦЭМ!$A$34:$A$777,$A62,СВЦЭМ!$B$34:$B$777,Q$47)+'СЕТ СН'!$G$11+СВЦЭМ!$D$10+'СЕТ СН'!$G$5-'СЕТ СН'!$G$21</f>
        <v>4288.8686305600004</v>
      </c>
      <c r="R62" s="35">
        <f>SUMIFS(СВЦЭМ!$D$34:$D$777,СВЦЭМ!$A$34:$A$777,$A62,СВЦЭМ!$B$34:$B$777,R$47)+'СЕТ СН'!$G$11+СВЦЭМ!$D$10+'СЕТ СН'!$G$5-'СЕТ СН'!$G$21</f>
        <v>4307.7713848799995</v>
      </c>
      <c r="S62" s="35">
        <f>SUMIFS(СВЦЭМ!$D$34:$D$777,СВЦЭМ!$A$34:$A$777,$A62,СВЦЭМ!$B$34:$B$777,S$47)+'СЕТ СН'!$G$11+СВЦЭМ!$D$10+'СЕТ СН'!$G$5-'СЕТ СН'!$G$21</f>
        <v>4298.8664307500003</v>
      </c>
      <c r="T62" s="35">
        <f>SUMIFS(СВЦЭМ!$D$34:$D$777,СВЦЭМ!$A$34:$A$777,$A62,СВЦЭМ!$B$34:$B$777,T$47)+'СЕТ СН'!$G$11+СВЦЭМ!$D$10+'СЕТ СН'!$G$5-'СЕТ СН'!$G$21</f>
        <v>4271.45117407</v>
      </c>
      <c r="U62" s="35">
        <f>SUMIFS(СВЦЭМ!$D$34:$D$777,СВЦЭМ!$A$34:$A$777,$A62,СВЦЭМ!$B$34:$B$777,U$47)+'СЕТ СН'!$G$11+СВЦЭМ!$D$10+'СЕТ СН'!$G$5-'СЕТ СН'!$G$21</f>
        <v>4241.7706064200001</v>
      </c>
      <c r="V62" s="35">
        <f>SUMIFS(СВЦЭМ!$D$34:$D$777,СВЦЭМ!$A$34:$A$777,$A62,СВЦЭМ!$B$34:$B$777,V$47)+'СЕТ СН'!$G$11+СВЦЭМ!$D$10+'СЕТ СН'!$G$5-'СЕТ СН'!$G$21</f>
        <v>4211.8296088400002</v>
      </c>
      <c r="W62" s="35">
        <f>SUMIFS(СВЦЭМ!$D$34:$D$777,СВЦЭМ!$A$34:$A$777,$A62,СВЦЭМ!$B$34:$B$777,W$47)+'СЕТ СН'!$G$11+СВЦЭМ!$D$10+'СЕТ СН'!$G$5-'СЕТ СН'!$G$21</f>
        <v>4183.1350654099997</v>
      </c>
      <c r="X62" s="35">
        <f>SUMIFS(СВЦЭМ!$D$34:$D$777,СВЦЭМ!$A$34:$A$777,$A62,СВЦЭМ!$B$34:$B$777,X$47)+'СЕТ СН'!$G$11+СВЦЭМ!$D$10+'СЕТ СН'!$G$5-'СЕТ СН'!$G$21</f>
        <v>4217.6903754100003</v>
      </c>
      <c r="Y62" s="35">
        <f>SUMIFS(СВЦЭМ!$D$34:$D$777,СВЦЭМ!$A$34:$A$777,$A62,СВЦЭМ!$B$34:$B$777,Y$47)+'СЕТ СН'!$G$11+СВЦЭМ!$D$10+'СЕТ СН'!$G$5-'СЕТ СН'!$G$21</f>
        <v>4292.90079599</v>
      </c>
    </row>
    <row r="63" spans="1:25" ht="15.75" x14ac:dyDescent="0.2">
      <c r="A63" s="34">
        <f t="shared" si="1"/>
        <v>42871</v>
      </c>
      <c r="B63" s="35">
        <f>SUMIFS(СВЦЭМ!$D$34:$D$777,СВЦЭМ!$A$34:$A$777,$A63,СВЦЭМ!$B$34:$B$777,B$47)+'СЕТ СН'!$G$11+СВЦЭМ!$D$10+'СЕТ СН'!$G$5-'СЕТ СН'!$G$21</f>
        <v>4283.5367065999999</v>
      </c>
      <c r="C63" s="35">
        <f>SUMIFS(СВЦЭМ!$D$34:$D$777,СВЦЭМ!$A$34:$A$777,$A63,СВЦЭМ!$B$34:$B$777,C$47)+'СЕТ СН'!$G$11+СВЦЭМ!$D$10+'СЕТ СН'!$G$5-'СЕТ СН'!$G$21</f>
        <v>4339.5811277599996</v>
      </c>
      <c r="D63" s="35">
        <f>SUMIFS(СВЦЭМ!$D$34:$D$777,СВЦЭМ!$A$34:$A$777,$A63,СВЦЭМ!$B$34:$B$777,D$47)+'СЕТ СН'!$G$11+СВЦЭМ!$D$10+'СЕТ СН'!$G$5-'СЕТ СН'!$G$21</f>
        <v>4376.9061051600002</v>
      </c>
      <c r="E63" s="35">
        <f>SUMIFS(СВЦЭМ!$D$34:$D$777,СВЦЭМ!$A$34:$A$777,$A63,СВЦЭМ!$B$34:$B$777,E$47)+'СЕТ СН'!$G$11+СВЦЭМ!$D$10+'СЕТ СН'!$G$5-'СЕТ СН'!$G$21</f>
        <v>4394.1858704300003</v>
      </c>
      <c r="F63" s="35">
        <f>SUMIFS(СВЦЭМ!$D$34:$D$777,СВЦЭМ!$A$34:$A$777,$A63,СВЦЭМ!$B$34:$B$777,F$47)+'СЕТ СН'!$G$11+СВЦЭМ!$D$10+'СЕТ СН'!$G$5-'СЕТ СН'!$G$21</f>
        <v>4394.9911886199998</v>
      </c>
      <c r="G63" s="35">
        <f>SUMIFS(СВЦЭМ!$D$34:$D$777,СВЦЭМ!$A$34:$A$777,$A63,СВЦЭМ!$B$34:$B$777,G$47)+'СЕТ СН'!$G$11+СВЦЭМ!$D$10+'СЕТ СН'!$G$5-'СЕТ СН'!$G$21</f>
        <v>4378.62078802</v>
      </c>
      <c r="H63" s="35">
        <f>SUMIFS(СВЦЭМ!$D$34:$D$777,СВЦЭМ!$A$34:$A$777,$A63,СВЦЭМ!$B$34:$B$777,H$47)+'СЕТ СН'!$G$11+СВЦЭМ!$D$10+'СЕТ СН'!$G$5-'СЕТ СН'!$G$21</f>
        <v>4302.2460517999998</v>
      </c>
      <c r="I63" s="35">
        <f>SUMIFS(СВЦЭМ!$D$34:$D$777,СВЦЭМ!$A$34:$A$777,$A63,СВЦЭМ!$B$34:$B$777,I$47)+'СЕТ СН'!$G$11+СВЦЭМ!$D$10+'СЕТ СН'!$G$5-'СЕТ СН'!$G$21</f>
        <v>4235.5437435100002</v>
      </c>
      <c r="J63" s="35">
        <f>SUMIFS(СВЦЭМ!$D$34:$D$777,СВЦЭМ!$A$34:$A$777,$A63,СВЦЭМ!$B$34:$B$777,J$47)+'СЕТ СН'!$G$11+СВЦЭМ!$D$10+'СЕТ СН'!$G$5-'СЕТ СН'!$G$21</f>
        <v>4201.8028090099997</v>
      </c>
      <c r="K63" s="35">
        <f>SUMIFS(СВЦЭМ!$D$34:$D$777,СВЦЭМ!$A$34:$A$777,$A63,СВЦЭМ!$B$34:$B$777,K$47)+'СЕТ СН'!$G$11+СВЦЭМ!$D$10+'СЕТ СН'!$G$5-'СЕТ СН'!$G$21</f>
        <v>4173.8062325800001</v>
      </c>
      <c r="L63" s="35">
        <f>SUMIFS(СВЦЭМ!$D$34:$D$777,СВЦЭМ!$A$34:$A$777,$A63,СВЦЭМ!$B$34:$B$777,L$47)+'СЕТ СН'!$G$11+СВЦЭМ!$D$10+'СЕТ СН'!$G$5-'СЕТ СН'!$G$21</f>
        <v>4169.6816503800001</v>
      </c>
      <c r="M63" s="35">
        <f>SUMIFS(СВЦЭМ!$D$34:$D$777,СВЦЭМ!$A$34:$A$777,$A63,СВЦЭМ!$B$34:$B$777,M$47)+'СЕТ СН'!$G$11+СВЦЭМ!$D$10+'СЕТ СН'!$G$5-'СЕТ СН'!$G$21</f>
        <v>4183.3932890599999</v>
      </c>
      <c r="N63" s="35">
        <f>SUMIFS(СВЦЭМ!$D$34:$D$777,СВЦЭМ!$A$34:$A$777,$A63,СВЦЭМ!$B$34:$B$777,N$47)+'СЕТ СН'!$G$11+СВЦЭМ!$D$10+'СЕТ СН'!$G$5-'СЕТ СН'!$G$21</f>
        <v>4201.8860756599997</v>
      </c>
      <c r="O63" s="35">
        <f>SUMIFS(СВЦЭМ!$D$34:$D$777,СВЦЭМ!$A$34:$A$777,$A63,СВЦЭМ!$B$34:$B$777,O$47)+'СЕТ СН'!$G$11+СВЦЭМ!$D$10+'СЕТ СН'!$G$5-'СЕТ СН'!$G$21</f>
        <v>4207.8926260899998</v>
      </c>
      <c r="P63" s="35">
        <f>SUMIFS(СВЦЭМ!$D$34:$D$777,СВЦЭМ!$A$34:$A$777,$A63,СВЦЭМ!$B$34:$B$777,P$47)+'СЕТ СН'!$G$11+СВЦЭМ!$D$10+'СЕТ СН'!$G$5-'СЕТ СН'!$G$21</f>
        <v>4216.0510603499997</v>
      </c>
      <c r="Q63" s="35">
        <f>SUMIFS(СВЦЭМ!$D$34:$D$777,СВЦЭМ!$A$34:$A$777,$A63,СВЦЭМ!$B$34:$B$777,Q$47)+'СЕТ СН'!$G$11+СВЦЭМ!$D$10+'СЕТ СН'!$G$5-'СЕТ СН'!$G$21</f>
        <v>4217.6293063599996</v>
      </c>
      <c r="R63" s="35">
        <f>SUMIFS(СВЦЭМ!$D$34:$D$777,СВЦЭМ!$A$34:$A$777,$A63,СВЦЭМ!$B$34:$B$777,R$47)+'СЕТ СН'!$G$11+СВЦЭМ!$D$10+'СЕТ СН'!$G$5-'СЕТ СН'!$G$21</f>
        <v>4223.57010077</v>
      </c>
      <c r="S63" s="35">
        <f>SUMIFS(СВЦЭМ!$D$34:$D$777,СВЦЭМ!$A$34:$A$777,$A63,СВЦЭМ!$B$34:$B$777,S$47)+'СЕТ СН'!$G$11+СВЦЭМ!$D$10+'СЕТ СН'!$G$5-'СЕТ СН'!$G$21</f>
        <v>4216.7933787499996</v>
      </c>
      <c r="T63" s="35">
        <f>SUMIFS(СВЦЭМ!$D$34:$D$777,СВЦЭМ!$A$34:$A$777,$A63,СВЦЭМ!$B$34:$B$777,T$47)+'СЕТ СН'!$G$11+СВЦЭМ!$D$10+'СЕТ СН'!$G$5-'СЕТ СН'!$G$21</f>
        <v>4196.6928175100002</v>
      </c>
      <c r="U63" s="35">
        <f>SUMIFS(СВЦЭМ!$D$34:$D$777,СВЦЭМ!$A$34:$A$777,$A63,СВЦЭМ!$B$34:$B$777,U$47)+'СЕТ СН'!$G$11+СВЦЭМ!$D$10+'СЕТ СН'!$G$5-'СЕТ СН'!$G$21</f>
        <v>4181.1694285100002</v>
      </c>
      <c r="V63" s="35">
        <f>SUMIFS(СВЦЭМ!$D$34:$D$777,СВЦЭМ!$A$34:$A$777,$A63,СВЦЭМ!$B$34:$B$777,V$47)+'СЕТ СН'!$G$11+СВЦЭМ!$D$10+'СЕТ СН'!$G$5-'СЕТ СН'!$G$21</f>
        <v>4156.8595001599997</v>
      </c>
      <c r="W63" s="35">
        <f>SUMIFS(СВЦЭМ!$D$34:$D$777,СВЦЭМ!$A$34:$A$777,$A63,СВЦЭМ!$B$34:$B$777,W$47)+'СЕТ СН'!$G$11+СВЦЭМ!$D$10+'СЕТ СН'!$G$5-'СЕТ СН'!$G$21</f>
        <v>4167.3396220599998</v>
      </c>
      <c r="X63" s="35">
        <f>SUMIFS(СВЦЭМ!$D$34:$D$777,СВЦЭМ!$A$34:$A$777,$A63,СВЦЭМ!$B$34:$B$777,X$47)+'СЕТ СН'!$G$11+СВЦЭМ!$D$10+'СЕТ СН'!$G$5-'СЕТ СН'!$G$21</f>
        <v>4164.2740068699995</v>
      </c>
      <c r="Y63" s="35">
        <f>SUMIFS(СВЦЭМ!$D$34:$D$777,СВЦЭМ!$A$34:$A$777,$A63,СВЦЭМ!$B$34:$B$777,Y$47)+'СЕТ СН'!$G$11+СВЦЭМ!$D$10+'СЕТ СН'!$G$5-'СЕТ СН'!$G$21</f>
        <v>4227.4210391500001</v>
      </c>
    </row>
    <row r="64" spans="1:25" ht="15.75" x14ac:dyDescent="0.2">
      <c r="A64" s="34">
        <f t="shared" si="1"/>
        <v>42872</v>
      </c>
      <c r="B64" s="35">
        <f>SUMIFS(СВЦЭМ!$D$34:$D$777,СВЦЭМ!$A$34:$A$777,$A64,СВЦЭМ!$B$34:$B$777,B$47)+'СЕТ СН'!$G$11+СВЦЭМ!$D$10+'СЕТ СН'!$G$5-'СЕТ СН'!$G$21</f>
        <v>4281.3240109799999</v>
      </c>
      <c r="C64" s="35">
        <f>SUMIFS(СВЦЭМ!$D$34:$D$777,СВЦЭМ!$A$34:$A$777,$A64,СВЦЭМ!$B$34:$B$777,C$47)+'СЕТ СН'!$G$11+СВЦЭМ!$D$10+'СЕТ СН'!$G$5-'СЕТ СН'!$G$21</f>
        <v>4339.1238557400002</v>
      </c>
      <c r="D64" s="35">
        <f>SUMIFS(СВЦЭМ!$D$34:$D$777,СВЦЭМ!$A$34:$A$777,$A64,СВЦЭМ!$B$34:$B$777,D$47)+'СЕТ СН'!$G$11+СВЦЭМ!$D$10+'СЕТ СН'!$G$5-'СЕТ СН'!$G$21</f>
        <v>4360.3874441799999</v>
      </c>
      <c r="E64" s="35">
        <f>SUMIFS(СВЦЭМ!$D$34:$D$777,СВЦЭМ!$A$34:$A$777,$A64,СВЦЭМ!$B$34:$B$777,E$47)+'СЕТ СН'!$G$11+СВЦЭМ!$D$10+'СЕТ СН'!$G$5-'СЕТ СН'!$G$21</f>
        <v>4359.84114718</v>
      </c>
      <c r="F64" s="35">
        <f>SUMIFS(СВЦЭМ!$D$34:$D$777,СВЦЭМ!$A$34:$A$777,$A64,СВЦЭМ!$B$34:$B$777,F$47)+'СЕТ СН'!$G$11+СВЦЭМ!$D$10+'СЕТ СН'!$G$5-'СЕТ СН'!$G$21</f>
        <v>4363.3204470299997</v>
      </c>
      <c r="G64" s="35">
        <f>SUMIFS(СВЦЭМ!$D$34:$D$777,СВЦЭМ!$A$34:$A$777,$A64,СВЦЭМ!$B$34:$B$777,G$47)+'СЕТ СН'!$G$11+СВЦЭМ!$D$10+'СЕТ СН'!$G$5-'СЕТ СН'!$G$21</f>
        <v>4365.1275396800002</v>
      </c>
      <c r="H64" s="35">
        <f>SUMIFS(СВЦЭМ!$D$34:$D$777,СВЦЭМ!$A$34:$A$777,$A64,СВЦЭМ!$B$34:$B$777,H$47)+'СЕТ СН'!$G$11+СВЦЭМ!$D$10+'СЕТ СН'!$G$5-'СЕТ СН'!$G$21</f>
        <v>4309.9180956800001</v>
      </c>
      <c r="I64" s="35">
        <f>SUMIFS(СВЦЭМ!$D$34:$D$777,СВЦЭМ!$A$34:$A$777,$A64,СВЦЭМ!$B$34:$B$777,I$47)+'СЕТ СН'!$G$11+СВЦЭМ!$D$10+'СЕТ СН'!$G$5-'СЕТ СН'!$G$21</f>
        <v>4231.3046037699996</v>
      </c>
      <c r="J64" s="35">
        <f>SUMIFS(СВЦЭМ!$D$34:$D$777,СВЦЭМ!$A$34:$A$777,$A64,СВЦЭМ!$B$34:$B$777,J$47)+'СЕТ СН'!$G$11+СВЦЭМ!$D$10+'СЕТ СН'!$G$5-'СЕТ СН'!$G$21</f>
        <v>4196.3779211299998</v>
      </c>
      <c r="K64" s="35">
        <f>SUMIFS(СВЦЭМ!$D$34:$D$777,СВЦЭМ!$A$34:$A$777,$A64,СВЦЭМ!$B$34:$B$777,K$47)+'СЕТ СН'!$G$11+СВЦЭМ!$D$10+'СЕТ СН'!$G$5-'СЕТ СН'!$G$21</f>
        <v>4185.9988832500003</v>
      </c>
      <c r="L64" s="35">
        <f>SUMIFS(СВЦЭМ!$D$34:$D$777,СВЦЭМ!$A$34:$A$777,$A64,СВЦЭМ!$B$34:$B$777,L$47)+'СЕТ СН'!$G$11+СВЦЭМ!$D$10+'СЕТ СН'!$G$5-'СЕТ СН'!$G$21</f>
        <v>4170.2708710899997</v>
      </c>
      <c r="M64" s="35">
        <f>SUMIFS(СВЦЭМ!$D$34:$D$777,СВЦЭМ!$A$34:$A$777,$A64,СВЦЭМ!$B$34:$B$777,M$47)+'СЕТ СН'!$G$11+СВЦЭМ!$D$10+'СЕТ СН'!$G$5-'СЕТ СН'!$G$21</f>
        <v>4170.9985505300001</v>
      </c>
      <c r="N64" s="35">
        <f>SUMIFS(СВЦЭМ!$D$34:$D$777,СВЦЭМ!$A$34:$A$777,$A64,СВЦЭМ!$B$34:$B$777,N$47)+'СЕТ СН'!$G$11+СВЦЭМ!$D$10+'СЕТ СН'!$G$5-'СЕТ СН'!$G$21</f>
        <v>4170.8343357200001</v>
      </c>
      <c r="O64" s="35">
        <f>SUMIFS(СВЦЭМ!$D$34:$D$777,СВЦЭМ!$A$34:$A$777,$A64,СВЦЭМ!$B$34:$B$777,O$47)+'СЕТ СН'!$G$11+СВЦЭМ!$D$10+'СЕТ СН'!$G$5-'СЕТ СН'!$G$21</f>
        <v>4170.9865425999997</v>
      </c>
      <c r="P64" s="35">
        <f>SUMIFS(СВЦЭМ!$D$34:$D$777,СВЦЭМ!$A$34:$A$777,$A64,СВЦЭМ!$B$34:$B$777,P$47)+'СЕТ СН'!$G$11+СВЦЭМ!$D$10+'СЕТ СН'!$G$5-'СЕТ СН'!$G$21</f>
        <v>4183.4802628099997</v>
      </c>
      <c r="Q64" s="35">
        <f>SUMIFS(СВЦЭМ!$D$34:$D$777,СВЦЭМ!$A$34:$A$777,$A64,СВЦЭМ!$B$34:$B$777,Q$47)+'СЕТ СН'!$G$11+СВЦЭМ!$D$10+'СЕТ СН'!$G$5-'СЕТ СН'!$G$21</f>
        <v>4193.39831933</v>
      </c>
      <c r="R64" s="35">
        <f>SUMIFS(СВЦЭМ!$D$34:$D$777,СВЦЭМ!$A$34:$A$777,$A64,СВЦЭМ!$B$34:$B$777,R$47)+'СЕТ СН'!$G$11+СВЦЭМ!$D$10+'СЕТ СН'!$G$5-'СЕТ СН'!$G$21</f>
        <v>4204.2916779899997</v>
      </c>
      <c r="S64" s="35">
        <f>SUMIFS(СВЦЭМ!$D$34:$D$777,СВЦЭМ!$A$34:$A$777,$A64,СВЦЭМ!$B$34:$B$777,S$47)+'СЕТ СН'!$G$11+СВЦЭМ!$D$10+'СЕТ СН'!$G$5-'СЕТ СН'!$G$21</f>
        <v>4190.2222092699994</v>
      </c>
      <c r="T64" s="35">
        <f>SUMIFS(СВЦЭМ!$D$34:$D$777,СВЦЭМ!$A$34:$A$777,$A64,СВЦЭМ!$B$34:$B$777,T$47)+'СЕТ СН'!$G$11+СВЦЭМ!$D$10+'СЕТ СН'!$G$5-'СЕТ СН'!$G$21</f>
        <v>4185.8836762399997</v>
      </c>
      <c r="U64" s="35">
        <f>SUMIFS(СВЦЭМ!$D$34:$D$777,СВЦЭМ!$A$34:$A$777,$A64,СВЦЭМ!$B$34:$B$777,U$47)+'СЕТ СН'!$G$11+СВЦЭМ!$D$10+'СЕТ СН'!$G$5-'СЕТ СН'!$G$21</f>
        <v>4170.08036481</v>
      </c>
      <c r="V64" s="35">
        <f>SUMIFS(СВЦЭМ!$D$34:$D$777,СВЦЭМ!$A$34:$A$777,$A64,СВЦЭМ!$B$34:$B$777,V$47)+'СЕТ СН'!$G$11+СВЦЭМ!$D$10+'СЕТ СН'!$G$5-'СЕТ СН'!$G$21</f>
        <v>4141.3757191099994</v>
      </c>
      <c r="W64" s="35">
        <f>SUMIFS(СВЦЭМ!$D$34:$D$777,СВЦЭМ!$A$34:$A$777,$A64,СВЦЭМ!$B$34:$B$777,W$47)+'СЕТ СН'!$G$11+СВЦЭМ!$D$10+'СЕТ СН'!$G$5-'СЕТ СН'!$G$21</f>
        <v>4123.5041339099998</v>
      </c>
      <c r="X64" s="35">
        <f>SUMIFS(СВЦЭМ!$D$34:$D$777,СВЦЭМ!$A$34:$A$777,$A64,СВЦЭМ!$B$34:$B$777,X$47)+'СЕТ СН'!$G$11+СВЦЭМ!$D$10+'СЕТ СН'!$G$5-'СЕТ СН'!$G$21</f>
        <v>4151.3368414799997</v>
      </c>
      <c r="Y64" s="35">
        <f>SUMIFS(СВЦЭМ!$D$34:$D$777,СВЦЭМ!$A$34:$A$777,$A64,СВЦЭМ!$B$34:$B$777,Y$47)+'СЕТ СН'!$G$11+СВЦЭМ!$D$10+'СЕТ СН'!$G$5-'СЕТ СН'!$G$21</f>
        <v>4202.5887716699999</v>
      </c>
    </row>
    <row r="65" spans="1:26" ht="15.75" x14ac:dyDescent="0.2">
      <c r="A65" s="34">
        <f t="shared" si="1"/>
        <v>42873</v>
      </c>
      <c r="B65" s="35">
        <f>SUMIFS(СВЦЭМ!$D$34:$D$777,СВЦЭМ!$A$34:$A$777,$A65,СВЦЭМ!$B$34:$B$777,B$47)+'СЕТ СН'!$G$11+СВЦЭМ!$D$10+'СЕТ СН'!$G$5-'СЕТ СН'!$G$21</f>
        <v>4268.4252328100001</v>
      </c>
      <c r="C65" s="35">
        <f>SUMIFS(СВЦЭМ!$D$34:$D$777,СВЦЭМ!$A$34:$A$777,$A65,СВЦЭМ!$B$34:$B$777,C$47)+'СЕТ СН'!$G$11+СВЦЭМ!$D$10+'СЕТ СН'!$G$5-'СЕТ СН'!$G$21</f>
        <v>4322.7835321499997</v>
      </c>
      <c r="D65" s="35">
        <f>SUMIFS(СВЦЭМ!$D$34:$D$777,СВЦЭМ!$A$34:$A$777,$A65,СВЦЭМ!$B$34:$B$777,D$47)+'СЕТ СН'!$G$11+СВЦЭМ!$D$10+'СЕТ СН'!$G$5-'СЕТ СН'!$G$21</f>
        <v>4364.6105078000001</v>
      </c>
      <c r="E65" s="35">
        <f>SUMIFS(СВЦЭМ!$D$34:$D$777,СВЦЭМ!$A$34:$A$777,$A65,СВЦЭМ!$B$34:$B$777,E$47)+'СЕТ СН'!$G$11+СВЦЭМ!$D$10+'СЕТ СН'!$G$5-'СЕТ СН'!$G$21</f>
        <v>4382.4940603100004</v>
      </c>
      <c r="F65" s="35">
        <f>SUMIFS(СВЦЭМ!$D$34:$D$777,СВЦЭМ!$A$34:$A$777,$A65,СВЦЭМ!$B$34:$B$777,F$47)+'СЕТ СН'!$G$11+СВЦЭМ!$D$10+'СЕТ СН'!$G$5-'СЕТ СН'!$G$21</f>
        <v>4378.7911615399998</v>
      </c>
      <c r="G65" s="35">
        <f>SUMIFS(СВЦЭМ!$D$34:$D$777,СВЦЭМ!$A$34:$A$777,$A65,СВЦЭМ!$B$34:$B$777,G$47)+'СЕТ СН'!$G$11+СВЦЭМ!$D$10+'СЕТ СН'!$G$5-'СЕТ СН'!$G$21</f>
        <v>4363.6705934000001</v>
      </c>
      <c r="H65" s="35">
        <f>SUMIFS(СВЦЭМ!$D$34:$D$777,СВЦЭМ!$A$34:$A$777,$A65,СВЦЭМ!$B$34:$B$777,H$47)+'СЕТ СН'!$G$11+СВЦЭМ!$D$10+'СЕТ СН'!$G$5-'СЕТ СН'!$G$21</f>
        <v>4286.2668049799995</v>
      </c>
      <c r="I65" s="35">
        <f>SUMIFS(СВЦЭМ!$D$34:$D$777,СВЦЭМ!$A$34:$A$777,$A65,СВЦЭМ!$B$34:$B$777,I$47)+'СЕТ СН'!$G$11+СВЦЭМ!$D$10+'СЕТ СН'!$G$5-'СЕТ СН'!$G$21</f>
        <v>4225.2189760700003</v>
      </c>
      <c r="J65" s="35">
        <f>SUMIFS(СВЦЭМ!$D$34:$D$777,СВЦЭМ!$A$34:$A$777,$A65,СВЦЭМ!$B$34:$B$777,J$47)+'СЕТ СН'!$G$11+СВЦЭМ!$D$10+'СЕТ СН'!$G$5-'СЕТ СН'!$G$21</f>
        <v>4187.9190227099998</v>
      </c>
      <c r="K65" s="35">
        <f>SUMIFS(СВЦЭМ!$D$34:$D$777,СВЦЭМ!$A$34:$A$777,$A65,СВЦЭМ!$B$34:$B$777,K$47)+'СЕТ СН'!$G$11+СВЦЭМ!$D$10+'СЕТ СН'!$G$5-'СЕТ СН'!$G$21</f>
        <v>4161.0818221299996</v>
      </c>
      <c r="L65" s="35">
        <f>SUMIFS(СВЦЭМ!$D$34:$D$777,СВЦЭМ!$A$34:$A$777,$A65,СВЦЭМ!$B$34:$B$777,L$47)+'СЕТ СН'!$G$11+СВЦЭМ!$D$10+'СЕТ СН'!$G$5-'СЕТ СН'!$G$21</f>
        <v>4160.6313578999998</v>
      </c>
      <c r="M65" s="35">
        <f>SUMIFS(СВЦЭМ!$D$34:$D$777,СВЦЭМ!$A$34:$A$777,$A65,СВЦЭМ!$B$34:$B$777,M$47)+'СЕТ СН'!$G$11+СВЦЭМ!$D$10+'СЕТ СН'!$G$5-'СЕТ СН'!$G$21</f>
        <v>4179.6318749599995</v>
      </c>
      <c r="N65" s="35">
        <f>SUMIFS(СВЦЭМ!$D$34:$D$777,СВЦЭМ!$A$34:$A$777,$A65,СВЦЭМ!$B$34:$B$777,N$47)+'СЕТ СН'!$G$11+СВЦЭМ!$D$10+'СЕТ СН'!$G$5-'СЕТ СН'!$G$21</f>
        <v>4188.0197917300002</v>
      </c>
      <c r="O65" s="35">
        <f>SUMIFS(СВЦЭМ!$D$34:$D$777,СВЦЭМ!$A$34:$A$777,$A65,СВЦЭМ!$B$34:$B$777,O$47)+'СЕТ СН'!$G$11+СВЦЭМ!$D$10+'СЕТ СН'!$G$5-'СЕТ СН'!$G$21</f>
        <v>4189.5512545599995</v>
      </c>
      <c r="P65" s="35">
        <f>SUMIFS(СВЦЭМ!$D$34:$D$777,СВЦЭМ!$A$34:$A$777,$A65,СВЦЭМ!$B$34:$B$777,P$47)+'СЕТ СН'!$G$11+СВЦЭМ!$D$10+'СЕТ СН'!$G$5-'СЕТ СН'!$G$21</f>
        <v>4203.6198360999997</v>
      </c>
      <c r="Q65" s="35">
        <f>SUMIFS(СВЦЭМ!$D$34:$D$777,СВЦЭМ!$A$34:$A$777,$A65,СВЦЭМ!$B$34:$B$777,Q$47)+'СЕТ СН'!$G$11+СВЦЭМ!$D$10+'СЕТ СН'!$G$5-'СЕТ СН'!$G$21</f>
        <v>4217.4436838199999</v>
      </c>
      <c r="R65" s="35">
        <f>SUMIFS(СВЦЭМ!$D$34:$D$777,СВЦЭМ!$A$34:$A$777,$A65,СВЦЭМ!$B$34:$B$777,R$47)+'СЕТ СН'!$G$11+СВЦЭМ!$D$10+'СЕТ СН'!$G$5-'СЕТ СН'!$G$21</f>
        <v>4228.4172005500004</v>
      </c>
      <c r="S65" s="35">
        <f>SUMIFS(СВЦЭМ!$D$34:$D$777,СВЦЭМ!$A$34:$A$777,$A65,СВЦЭМ!$B$34:$B$777,S$47)+'СЕТ СН'!$G$11+СВЦЭМ!$D$10+'СЕТ СН'!$G$5-'СЕТ СН'!$G$21</f>
        <v>4213.4900369299994</v>
      </c>
      <c r="T65" s="35">
        <f>SUMIFS(СВЦЭМ!$D$34:$D$777,СВЦЭМ!$A$34:$A$777,$A65,СВЦЭМ!$B$34:$B$777,T$47)+'СЕТ СН'!$G$11+СВЦЭМ!$D$10+'СЕТ СН'!$G$5-'СЕТ СН'!$G$21</f>
        <v>4196.6919218100002</v>
      </c>
      <c r="U65" s="35">
        <f>SUMIFS(СВЦЭМ!$D$34:$D$777,СВЦЭМ!$A$34:$A$777,$A65,СВЦЭМ!$B$34:$B$777,U$47)+'СЕТ СН'!$G$11+СВЦЭМ!$D$10+'СЕТ СН'!$G$5-'СЕТ СН'!$G$21</f>
        <v>4177.8892159200004</v>
      </c>
      <c r="V65" s="35">
        <f>SUMIFS(СВЦЭМ!$D$34:$D$777,СВЦЭМ!$A$34:$A$777,$A65,СВЦЭМ!$B$34:$B$777,V$47)+'СЕТ СН'!$G$11+СВЦЭМ!$D$10+'СЕТ СН'!$G$5-'СЕТ СН'!$G$21</f>
        <v>4147.3789507399997</v>
      </c>
      <c r="W65" s="35">
        <f>SUMIFS(СВЦЭМ!$D$34:$D$777,СВЦЭМ!$A$34:$A$777,$A65,СВЦЭМ!$B$34:$B$777,W$47)+'СЕТ СН'!$G$11+СВЦЭМ!$D$10+'СЕТ СН'!$G$5-'СЕТ СН'!$G$21</f>
        <v>4112.6407274399999</v>
      </c>
      <c r="X65" s="35">
        <f>SUMIFS(СВЦЭМ!$D$34:$D$777,СВЦЭМ!$A$34:$A$777,$A65,СВЦЭМ!$B$34:$B$777,X$47)+'СЕТ СН'!$G$11+СВЦЭМ!$D$10+'СЕТ СН'!$G$5-'СЕТ СН'!$G$21</f>
        <v>4142.3664937900003</v>
      </c>
      <c r="Y65" s="35">
        <f>SUMIFS(СВЦЭМ!$D$34:$D$777,СВЦЭМ!$A$34:$A$777,$A65,СВЦЭМ!$B$34:$B$777,Y$47)+'СЕТ СН'!$G$11+СВЦЭМ!$D$10+'СЕТ СН'!$G$5-'СЕТ СН'!$G$21</f>
        <v>4202.3926247099998</v>
      </c>
    </row>
    <row r="66" spans="1:26" ht="15.75" x14ac:dyDescent="0.2">
      <c r="A66" s="34">
        <f t="shared" si="1"/>
        <v>42874</v>
      </c>
      <c r="B66" s="35">
        <f>SUMIFS(СВЦЭМ!$D$34:$D$777,СВЦЭМ!$A$34:$A$777,$A66,СВЦЭМ!$B$34:$B$777,B$47)+'СЕТ СН'!$G$11+СВЦЭМ!$D$10+'СЕТ СН'!$G$5-'СЕТ СН'!$G$21</f>
        <v>4288.7993164600002</v>
      </c>
      <c r="C66" s="35">
        <f>SUMIFS(СВЦЭМ!$D$34:$D$777,СВЦЭМ!$A$34:$A$777,$A66,СВЦЭМ!$B$34:$B$777,C$47)+'СЕТ СН'!$G$11+СВЦЭМ!$D$10+'СЕТ СН'!$G$5-'СЕТ СН'!$G$21</f>
        <v>4331.1934230300003</v>
      </c>
      <c r="D66" s="35">
        <f>SUMIFS(СВЦЭМ!$D$34:$D$777,СВЦЭМ!$A$34:$A$777,$A66,СВЦЭМ!$B$34:$B$777,D$47)+'СЕТ СН'!$G$11+СВЦЭМ!$D$10+'СЕТ СН'!$G$5-'СЕТ СН'!$G$21</f>
        <v>4369.4144213299996</v>
      </c>
      <c r="E66" s="35">
        <f>SUMIFS(СВЦЭМ!$D$34:$D$777,СВЦЭМ!$A$34:$A$777,$A66,СВЦЭМ!$B$34:$B$777,E$47)+'СЕТ СН'!$G$11+СВЦЭМ!$D$10+'СЕТ СН'!$G$5-'СЕТ СН'!$G$21</f>
        <v>4380.0518506099997</v>
      </c>
      <c r="F66" s="35">
        <f>SUMIFS(СВЦЭМ!$D$34:$D$777,СВЦЭМ!$A$34:$A$777,$A66,СВЦЭМ!$B$34:$B$777,F$47)+'СЕТ СН'!$G$11+СВЦЭМ!$D$10+'СЕТ СН'!$G$5-'СЕТ СН'!$G$21</f>
        <v>4383.67563333</v>
      </c>
      <c r="G66" s="35">
        <f>SUMIFS(СВЦЭМ!$D$34:$D$777,СВЦЭМ!$A$34:$A$777,$A66,СВЦЭМ!$B$34:$B$777,G$47)+'СЕТ СН'!$G$11+СВЦЭМ!$D$10+'СЕТ СН'!$G$5-'СЕТ СН'!$G$21</f>
        <v>4373.27736499</v>
      </c>
      <c r="H66" s="35">
        <f>SUMIFS(СВЦЭМ!$D$34:$D$777,СВЦЭМ!$A$34:$A$777,$A66,СВЦЭМ!$B$34:$B$777,H$47)+'СЕТ СН'!$G$11+СВЦЭМ!$D$10+'СЕТ СН'!$G$5-'СЕТ СН'!$G$21</f>
        <v>4296.1213219299998</v>
      </c>
      <c r="I66" s="35">
        <f>SUMIFS(СВЦЭМ!$D$34:$D$777,СВЦЭМ!$A$34:$A$777,$A66,СВЦЭМ!$B$34:$B$777,I$47)+'СЕТ СН'!$G$11+СВЦЭМ!$D$10+'СЕТ СН'!$G$5-'СЕТ СН'!$G$21</f>
        <v>4226.8776941099995</v>
      </c>
      <c r="J66" s="35">
        <f>SUMIFS(СВЦЭМ!$D$34:$D$777,СВЦЭМ!$A$34:$A$777,$A66,СВЦЭМ!$B$34:$B$777,J$47)+'СЕТ СН'!$G$11+СВЦЭМ!$D$10+'СЕТ СН'!$G$5-'СЕТ СН'!$G$21</f>
        <v>4205.8375454899997</v>
      </c>
      <c r="K66" s="35">
        <f>SUMIFS(СВЦЭМ!$D$34:$D$777,СВЦЭМ!$A$34:$A$777,$A66,СВЦЭМ!$B$34:$B$777,K$47)+'СЕТ СН'!$G$11+СВЦЭМ!$D$10+'СЕТ СН'!$G$5-'СЕТ СН'!$G$21</f>
        <v>4189.0509289199999</v>
      </c>
      <c r="L66" s="35">
        <f>SUMIFS(СВЦЭМ!$D$34:$D$777,СВЦЭМ!$A$34:$A$777,$A66,СВЦЭМ!$B$34:$B$777,L$47)+'СЕТ СН'!$G$11+СВЦЭМ!$D$10+'СЕТ СН'!$G$5-'СЕТ СН'!$G$21</f>
        <v>4185.3795226100001</v>
      </c>
      <c r="M66" s="35">
        <f>SUMIFS(СВЦЭМ!$D$34:$D$777,СВЦЭМ!$A$34:$A$777,$A66,СВЦЭМ!$B$34:$B$777,M$47)+'СЕТ СН'!$G$11+СВЦЭМ!$D$10+'СЕТ СН'!$G$5-'СЕТ СН'!$G$21</f>
        <v>4186.9268663399998</v>
      </c>
      <c r="N66" s="35">
        <f>SUMIFS(СВЦЭМ!$D$34:$D$777,СВЦЭМ!$A$34:$A$777,$A66,СВЦЭМ!$B$34:$B$777,N$47)+'СЕТ СН'!$G$11+СВЦЭМ!$D$10+'СЕТ СН'!$G$5-'СЕТ СН'!$G$21</f>
        <v>4205.4626153400004</v>
      </c>
      <c r="O66" s="35">
        <f>SUMIFS(СВЦЭМ!$D$34:$D$777,СВЦЭМ!$A$34:$A$777,$A66,СВЦЭМ!$B$34:$B$777,O$47)+'СЕТ СН'!$G$11+СВЦЭМ!$D$10+'СЕТ СН'!$G$5-'СЕТ СН'!$G$21</f>
        <v>4209.6526809999996</v>
      </c>
      <c r="P66" s="35">
        <f>SUMIFS(СВЦЭМ!$D$34:$D$777,СВЦЭМ!$A$34:$A$777,$A66,СВЦЭМ!$B$34:$B$777,P$47)+'СЕТ СН'!$G$11+СВЦЭМ!$D$10+'СЕТ СН'!$G$5-'СЕТ СН'!$G$21</f>
        <v>4227.1411978400001</v>
      </c>
      <c r="Q66" s="35">
        <f>SUMIFS(СВЦЭМ!$D$34:$D$777,СВЦЭМ!$A$34:$A$777,$A66,СВЦЭМ!$B$34:$B$777,Q$47)+'СЕТ СН'!$G$11+СВЦЭМ!$D$10+'СЕТ СН'!$G$5-'СЕТ СН'!$G$21</f>
        <v>4226.1635551199997</v>
      </c>
      <c r="R66" s="35">
        <f>SUMIFS(СВЦЭМ!$D$34:$D$777,СВЦЭМ!$A$34:$A$777,$A66,СВЦЭМ!$B$34:$B$777,R$47)+'СЕТ СН'!$G$11+СВЦЭМ!$D$10+'СЕТ СН'!$G$5-'СЕТ СН'!$G$21</f>
        <v>4222.6084606900004</v>
      </c>
      <c r="S66" s="35">
        <f>SUMIFS(СВЦЭМ!$D$34:$D$777,СВЦЭМ!$A$34:$A$777,$A66,СВЦЭМ!$B$34:$B$777,S$47)+'СЕТ СН'!$G$11+СВЦЭМ!$D$10+'СЕТ СН'!$G$5-'СЕТ СН'!$G$21</f>
        <v>4216.5380570500001</v>
      </c>
      <c r="T66" s="35">
        <f>SUMIFS(СВЦЭМ!$D$34:$D$777,СВЦЭМ!$A$34:$A$777,$A66,СВЦЭМ!$B$34:$B$777,T$47)+'СЕТ СН'!$G$11+СВЦЭМ!$D$10+'СЕТ СН'!$G$5-'СЕТ СН'!$G$21</f>
        <v>4205.3072810900003</v>
      </c>
      <c r="U66" s="35">
        <f>SUMIFS(СВЦЭМ!$D$34:$D$777,СВЦЭМ!$A$34:$A$777,$A66,СВЦЭМ!$B$34:$B$777,U$47)+'СЕТ СН'!$G$11+СВЦЭМ!$D$10+'СЕТ СН'!$G$5-'СЕТ СН'!$G$21</f>
        <v>4196.8959410999996</v>
      </c>
      <c r="V66" s="35">
        <f>SUMIFS(СВЦЭМ!$D$34:$D$777,СВЦЭМ!$A$34:$A$777,$A66,СВЦЭМ!$B$34:$B$777,V$47)+'СЕТ СН'!$G$11+СВЦЭМ!$D$10+'СЕТ СН'!$G$5-'СЕТ СН'!$G$21</f>
        <v>4175.2969532500001</v>
      </c>
      <c r="W66" s="35">
        <f>SUMIFS(СВЦЭМ!$D$34:$D$777,СВЦЭМ!$A$34:$A$777,$A66,СВЦЭМ!$B$34:$B$777,W$47)+'СЕТ СН'!$G$11+СВЦЭМ!$D$10+'СЕТ СН'!$G$5-'СЕТ СН'!$G$21</f>
        <v>4146.9235285200002</v>
      </c>
      <c r="X66" s="35">
        <f>SUMIFS(СВЦЭМ!$D$34:$D$777,СВЦЭМ!$A$34:$A$777,$A66,СВЦЭМ!$B$34:$B$777,X$47)+'СЕТ СН'!$G$11+СВЦЭМ!$D$10+'СЕТ СН'!$G$5-'СЕТ СН'!$G$21</f>
        <v>4169.2499292399998</v>
      </c>
      <c r="Y66" s="35">
        <f>SUMIFS(СВЦЭМ!$D$34:$D$777,СВЦЭМ!$A$34:$A$777,$A66,СВЦЭМ!$B$34:$B$777,Y$47)+'СЕТ СН'!$G$11+СВЦЭМ!$D$10+'СЕТ СН'!$G$5-'СЕТ СН'!$G$21</f>
        <v>4209.4731619200002</v>
      </c>
    </row>
    <row r="67" spans="1:26" ht="15.75" x14ac:dyDescent="0.2">
      <c r="A67" s="34">
        <f t="shared" si="1"/>
        <v>42875</v>
      </c>
      <c r="B67" s="35">
        <f>SUMIFS(СВЦЭМ!$D$34:$D$777,СВЦЭМ!$A$34:$A$777,$A67,СВЦЭМ!$B$34:$B$777,B$47)+'СЕТ СН'!$G$11+СВЦЭМ!$D$10+'СЕТ СН'!$G$5-'СЕТ СН'!$G$21</f>
        <v>4206.62032206</v>
      </c>
      <c r="C67" s="35">
        <f>SUMIFS(СВЦЭМ!$D$34:$D$777,СВЦЭМ!$A$34:$A$777,$A67,СВЦЭМ!$B$34:$B$777,C$47)+'СЕТ СН'!$G$11+СВЦЭМ!$D$10+'СЕТ СН'!$G$5-'СЕТ СН'!$G$21</f>
        <v>4259.0829762499998</v>
      </c>
      <c r="D67" s="35">
        <f>SUMIFS(СВЦЭМ!$D$34:$D$777,СВЦЭМ!$A$34:$A$777,$A67,СВЦЭМ!$B$34:$B$777,D$47)+'СЕТ СН'!$G$11+СВЦЭМ!$D$10+'СЕТ СН'!$G$5-'СЕТ СН'!$G$21</f>
        <v>4293.8003666499999</v>
      </c>
      <c r="E67" s="35">
        <f>SUMIFS(СВЦЭМ!$D$34:$D$777,СВЦЭМ!$A$34:$A$777,$A67,СВЦЭМ!$B$34:$B$777,E$47)+'СЕТ СН'!$G$11+СВЦЭМ!$D$10+'СЕТ СН'!$G$5-'СЕТ СН'!$G$21</f>
        <v>4312.0768721100003</v>
      </c>
      <c r="F67" s="35">
        <f>SUMIFS(СВЦЭМ!$D$34:$D$777,СВЦЭМ!$A$34:$A$777,$A67,СВЦЭМ!$B$34:$B$777,F$47)+'СЕТ СН'!$G$11+СВЦЭМ!$D$10+'СЕТ СН'!$G$5-'СЕТ СН'!$G$21</f>
        <v>4322.0015356399999</v>
      </c>
      <c r="G67" s="35">
        <f>SUMIFS(СВЦЭМ!$D$34:$D$777,СВЦЭМ!$A$34:$A$777,$A67,СВЦЭМ!$B$34:$B$777,G$47)+'СЕТ СН'!$G$11+СВЦЭМ!$D$10+'СЕТ СН'!$G$5-'СЕТ СН'!$G$21</f>
        <v>4319.7887630099995</v>
      </c>
      <c r="H67" s="35">
        <f>SUMIFS(СВЦЭМ!$D$34:$D$777,СВЦЭМ!$A$34:$A$777,$A67,СВЦЭМ!$B$34:$B$777,H$47)+'СЕТ СН'!$G$11+СВЦЭМ!$D$10+'СЕТ СН'!$G$5-'СЕТ СН'!$G$21</f>
        <v>4301.3642496800003</v>
      </c>
      <c r="I67" s="35">
        <f>SUMIFS(СВЦЭМ!$D$34:$D$777,СВЦЭМ!$A$34:$A$777,$A67,СВЦЭМ!$B$34:$B$777,I$47)+'СЕТ СН'!$G$11+СВЦЭМ!$D$10+'СЕТ СН'!$G$5-'СЕТ СН'!$G$21</f>
        <v>4274.9142193799998</v>
      </c>
      <c r="J67" s="35">
        <f>SUMIFS(СВЦЭМ!$D$34:$D$777,СВЦЭМ!$A$34:$A$777,$A67,СВЦЭМ!$B$34:$B$777,J$47)+'СЕТ СН'!$G$11+СВЦЭМ!$D$10+'СЕТ СН'!$G$5-'СЕТ СН'!$G$21</f>
        <v>4244.8977073699998</v>
      </c>
      <c r="K67" s="35">
        <f>SUMIFS(СВЦЭМ!$D$34:$D$777,СВЦЭМ!$A$34:$A$777,$A67,СВЦЭМ!$B$34:$B$777,K$47)+'СЕТ СН'!$G$11+СВЦЭМ!$D$10+'СЕТ СН'!$G$5-'СЕТ СН'!$G$21</f>
        <v>4231.6298596099996</v>
      </c>
      <c r="L67" s="35">
        <f>SUMIFS(СВЦЭМ!$D$34:$D$777,СВЦЭМ!$A$34:$A$777,$A67,СВЦЭМ!$B$34:$B$777,L$47)+'СЕТ СН'!$G$11+СВЦЭМ!$D$10+'СЕТ СН'!$G$5-'СЕТ СН'!$G$21</f>
        <v>4199.9646291299996</v>
      </c>
      <c r="M67" s="35">
        <f>SUMIFS(СВЦЭМ!$D$34:$D$777,СВЦЭМ!$A$34:$A$777,$A67,СВЦЭМ!$B$34:$B$777,M$47)+'СЕТ СН'!$G$11+СВЦЭМ!$D$10+'СЕТ СН'!$G$5-'СЕТ СН'!$G$21</f>
        <v>4170.7387472</v>
      </c>
      <c r="N67" s="35">
        <f>SUMIFS(СВЦЭМ!$D$34:$D$777,СВЦЭМ!$A$34:$A$777,$A67,СВЦЭМ!$B$34:$B$777,N$47)+'СЕТ СН'!$G$11+СВЦЭМ!$D$10+'СЕТ СН'!$G$5-'СЕТ СН'!$G$21</f>
        <v>4162.4814811799997</v>
      </c>
      <c r="O67" s="35">
        <f>SUMIFS(СВЦЭМ!$D$34:$D$777,СВЦЭМ!$A$34:$A$777,$A67,СВЦЭМ!$B$34:$B$777,O$47)+'СЕТ СН'!$G$11+СВЦЭМ!$D$10+'СЕТ СН'!$G$5-'СЕТ СН'!$G$21</f>
        <v>4172.5912910799998</v>
      </c>
      <c r="P67" s="35">
        <f>SUMIFS(СВЦЭМ!$D$34:$D$777,СВЦЭМ!$A$34:$A$777,$A67,СВЦЭМ!$B$34:$B$777,P$47)+'СЕТ СН'!$G$11+СВЦЭМ!$D$10+'СЕТ СН'!$G$5-'СЕТ СН'!$G$21</f>
        <v>4187.5531835900001</v>
      </c>
      <c r="Q67" s="35">
        <f>SUMIFS(СВЦЭМ!$D$34:$D$777,СВЦЭМ!$A$34:$A$777,$A67,СВЦЭМ!$B$34:$B$777,Q$47)+'СЕТ СН'!$G$11+СВЦЭМ!$D$10+'СЕТ СН'!$G$5-'СЕТ СН'!$G$21</f>
        <v>4187.8176822799996</v>
      </c>
      <c r="R67" s="35">
        <f>SUMIFS(СВЦЭМ!$D$34:$D$777,СВЦЭМ!$A$34:$A$777,$A67,СВЦЭМ!$B$34:$B$777,R$47)+'СЕТ СН'!$G$11+СВЦЭМ!$D$10+'СЕТ СН'!$G$5-'СЕТ СН'!$G$21</f>
        <v>4198.6994940900004</v>
      </c>
      <c r="S67" s="35">
        <f>SUMIFS(СВЦЭМ!$D$34:$D$777,СВЦЭМ!$A$34:$A$777,$A67,СВЦЭМ!$B$34:$B$777,S$47)+'СЕТ СН'!$G$11+СВЦЭМ!$D$10+'СЕТ СН'!$G$5-'СЕТ СН'!$G$21</f>
        <v>4189.2969726399997</v>
      </c>
      <c r="T67" s="35">
        <f>SUMIFS(СВЦЭМ!$D$34:$D$777,СВЦЭМ!$A$34:$A$777,$A67,СВЦЭМ!$B$34:$B$777,T$47)+'СЕТ СН'!$G$11+СВЦЭМ!$D$10+'СЕТ СН'!$G$5-'СЕТ СН'!$G$21</f>
        <v>4171.1338681199995</v>
      </c>
      <c r="U67" s="35">
        <f>SUMIFS(СВЦЭМ!$D$34:$D$777,СВЦЭМ!$A$34:$A$777,$A67,СВЦЭМ!$B$34:$B$777,U$47)+'СЕТ СН'!$G$11+СВЦЭМ!$D$10+'СЕТ СН'!$G$5-'СЕТ СН'!$G$21</f>
        <v>4161.42572182</v>
      </c>
      <c r="V67" s="35">
        <f>SUMIFS(СВЦЭМ!$D$34:$D$777,СВЦЭМ!$A$34:$A$777,$A67,СВЦЭМ!$B$34:$B$777,V$47)+'СЕТ СН'!$G$11+СВЦЭМ!$D$10+'СЕТ СН'!$G$5-'СЕТ СН'!$G$21</f>
        <v>4133.4673884799995</v>
      </c>
      <c r="W67" s="35">
        <f>SUMIFS(СВЦЭМ!$D$34:$D$777,СВЦЭМ!$A$34:$A$777,$A67,СВЦЭМ!$B$34:$B$777,W$47)+'СЕТ СН'!$G$11+СВЦЭМ!$D$10+'СЕТ СН'!$G$5-'СЕТ СН'!$G$21</f>
        <v>4092.7996262199995</v>
      </c>
      <c r="X67" s="35">
        <f>SUMIFS(СВЦЭМ!$D$34:$D$777,СВЦЭМ!$A$34:$A$777,$A67,СВЦЭМ!$B$34:$B$777,X$47)+'СЕТ СН'!$G$11+СВЦЭМ!$D$10+'СЕТ СН'!$G$5-'СЕТ СН'!$G$21</f>
        <v>4112.3856102999998</v>
      </c>
      <c r="Y67" s="35">
        <f>SUMIFS(СВЦЭМ!$D$34:$D$777,СВЦЭМ!$A$34:$A$777,$A67,СВЦЭМ!$B$34:$B$777,Y$47)+'СЕТ СН'!$G$11+СВЦЭМ!$D$10+'СЕТ СН'!$G$5-'СЕТ СН'!$G$21</f>
        <v>4167.5072835999999</v>
      </c>
    </row>
    <row r="68" spans="1:26" ht="15.75" x14ac:dyDescent="0.2">
      <c r="A68" s="34">
        <f t="shared" si="1"/>
        <v>42876</v>
      </c>
      <c r="B68" s="35">
        <f>SUMIFS(СВЦЭМ!$D$34:$D$777,СВЦЭМ!$A$34:$A$777,$A68,СВЦЭМ!$B$34:$B$777,B$47)+'СЕТ СН'!$G$11+СВЦЭМ!$D$10+'СЕТ СН'!$G$5-'СЕТ СН'!$G$21</f>
        <v>4247.5563522900002</v>
      </c>
      <c r="C68" s="35">
        <f>SUMIFS(СВЦЭМ!$D$34:$D$777,СВЦЭМ!$A$34:$A$777,$A68,СВЦЭМ!$B$34:$B$777,C$47)+'СЕТ СН'!$G$11+СВЦЭМ!$D$10+'СЕТ СН'!$G$5-'СЕТ СН'!$G$21</f>
        <v>4285.63354093</v>
      </c>
      <c r="D68" s="35">
        <f>SUMIFS(СВЦЭМ!$D$34:$D$777,СВЦЭМ!$A$34:$A$777,$A68,СВЦЭМ!$B$34:$B$777,D$47)+'СЕТ СН'!$G$11+СВЦЭМ!$D$10+'СЕТ СН'!$G$5-'СЕТ СН'!$G$21</f>
        <v>4322.1225935499997</v>
      </c>
      <c r="E68" s="35">
        <f>SUMIFS(СВЦЭМ!$D$34:$D$777,СВЦЭМ!$A$34:$A$777,$A68,СВЦЭМ!$B$34:$B$777,E$47)+'СЕТ СН'!$G$11+СВЦЭМ!$D$10+'СЕТ СН'!$G$5-'СЕТ СН'!$G$21</f>
        <v>4343.7943288200004</v>
      </c>
      <c r="F68" s="35">
        <f>SUMIFS(СВЦЭМ!$D$34:$D$777,СВЦЭМ!$A$34:$A$777,$A68,СВЦЭМ!$B$34:$B$777,F$47)+'СЕТ СН'!$G$11+СВЦЭМ!$D$10+'СЕТ СН'!$G$5-'СЕТ СН'!$G$21</f>
        <v>4347.6280582500003</v>
      </c>
      <c r="G68" s="35">
        <f>SUMIFS(СВЦЭМ!$D$34:$D$777,СВЦЭМ!$A$34:$A$777,$A68,СВЦЭМ!$B$34:$B$777,G$47)+'СЕТ СН'!$G$11+СВЦЭМ!$D$10+'СЕТ СН'!$G$5-'СЕТ СН'!$G$21</f>
        <v>4344.7842433699998</v>
      </c>
      <c r="H68" s="35">
        <f>SUMIFS(СВЦЭМ!$D$34:$D$777,СВЦЭМ!$A$34:$A$777,$A68,СВЦЭМ!$B$34:$B$777,H$47)+'СЕТ СН'!$G$11+СВЦЭМ!$D$10+'СЕТ СН'!$G$5-'СЕТ СН'!$G$21</f>
        <v>4311.6498633600004</v>
      </c>
      <c r="I68" s="35">
        <f>SUMIFS(СВЦЭМ!$D$34:$D$777,СВЦЭМ!$A$34:$A$777,$A68,СВЦЭМ!$B$34:$B$777,I$47)+'СЕТ СН'!$G$11+СВЦЭМ!$D$10+'СЕТ СН'!$G$5-'СЕТ СН'!$G$21</f>
        <v>4302.6236946600002</v>
      </c>
      <c r="J68" s="35">
        <f>SUMIFS(СВЦЭМ!$D$34:$D$777,СВЦЭМ!$A$34:$A$777,$A68,СВЦЭМ!$B$34:$B$777,J$47)+'СЕТ СН'!$G$11+СВЦЭМ!$D$10+'СЕТ СН'!$G$5-'СЕТ СН'!$G$21</f>
        <v>4238.4943618300003</v>
      </c>
      <c r="K68" s="35">
        <f>SUMIFS(СВЦЭМ!$D$34:$D$777,СВЦЭМ!$A$34:$A$777,$A68,СВЦЭМ!$B$34:$B$777,K$47)+'СЕТ СН'!$G$11+СВЦЭМ!$D$10+'СЕТ СН'!$G$5-'СЕТ СН'!$G$21</f>
        <v>4177.7640295399997</v>
      </c>
      <c r="L68" s="35">
        <f>SUMIFS(СВЦЭМ!$D$34:$D$777,СВЦЭМ!$A$34:$A$777,$A68,СВЦЭМ!$B$34:$B$777,L$47)+'СЕТ СН'!$G$11+СВЦЭМ!$D$10+'СЕТ СН'!$G$5-'СЕТ СН'!$G$21</f>
        <v>4150.8136414099999</v>
      </c>
      <c r="M68" s="35">
        <f>SUMIFS(СВЦЭМ!$D$34:$D$777,СВЦЭМ!$A$34:$A$777,$A68,СВЦЭМ!$B$34:$B$777,M$47)+'СЕТ СН'!$G$11+СВЦЭМ!$D$10+'СЕТ СН'!$G$5-'СЕТ СН'!$G$21</f>
        <v>4161.3828505199999</v>
      </c>
      <c r="N68" s="35">
        <f>SUMIFS(СВЦЭМ!$D$34:$D$777,СВЦЭМ!$A$34:$A$777,$A68,СВЦЭМ!$B$34:$B$777,N$47)+'СЕТ СН'!$G$11+СВЦЭМ!$D$10+'СЕТ СН'!$G$5-'СЕТ СН'!$G$21</f>
        <v>4179.6582887699997</v>
      </c>
      <c r="O68" s="35">
        <f>SUMIFS(СВЦЭМ!$D$34:$D$777,СВЦЭМ!$A$34:$A$777,$A68,СВЦЭМ!$B$34:$B$777,O$47)+'СЕТ СН'!$G$11+СВЦЭМ!$D$10+'СЕТ СН'!$G$5-'СЕТ СН'!$G$21</f>
        <v>4181.25366295</v>
      </c>
      <c r="P68" s="35">
        <f>SUMIFS(СВЦЭМ!$D$34:$D$777,СВЦЭМ!$A$34:$A$777,$A68,СВЦЭМ!$B$34:$B$777,P$47)+'СЕТ СН'!$G$11+СВЦЭМ!$D$10+'СЕТ СН'!$G$5-'СЕТ СН'!$G$21</f>
        <v>4211.4020228299996</v>
      </c>
      <c r="Q68" s="35">
        <f>SUMIFS(СВЦЭМ!$D$34:$D$777,СВЦЭМ!$A$34:$A$777,$A68,СВЦЭМ!$B$34:$B$777,Q$47)+'СЕТ СН'!$G$11+СВЦЭМ!$D$10+'СЕТ СН'!$G$5-'СЕТ СН'!$G$21</f>
        <v>4209.9772761699996</v>
      </c>
      <c r="R68" s="35">
        <f>SUMIFS(СВЦЭМ!$D$34:$D$777,СВЦЭМ!$A$34:$A$777,$A68,СВЦЭМ!$B$34:$B$777,R$47)+'СЕТ СН'!$G$11+СВЦЭМ!$D$10+'СЕТ СН'!$G$5-'СЕТ СН'!$G$21</f>
        <v>4217.35797594</v>
      </c>
      <c r="S68" s="35">
        <f>SUMIFS(СВЦЭМ!$D$34:$D$777,СВЦЭМ!$A$34:$A$777,$A68,СВЦЭМ!$B$34:$B$777,S$47)+'СЕТ СН'!$G$11+СВЦЭМ!$D$10+'СЕТ СН'!$G$5-'СЕТ СН'!$G$21</f>
        <v>4204.3412580900003</v>
      </c>
      <c r="T68" s="35">
        <f>SUMIFS(СВЦЭМ!$D$34:$D$777,СВЦЭМ!$A$34:$A$777,$A68,СВЦЭМ!$B$34:$B$777,T$47)+'СЕТ СН'!$G$11+СВЦЭМ!$D$10+'СЕТ СН'!$G$5-'СЕТ СН'!$G$21</f>
        <v>4172.8805696999998</v>
      </c>
      <c r="U68" s="35">
        <f>SUMIFS(СВЦЭМ!$D$34:$D$777,СВЦЭМ!$A$34:$A$777,$A68,СВЦЭМ!$B$34:$B$777,U$47)+'СЕТ СН'!$G$11+СВЦЭМ!$D$10+'СЕТ СН'!$G$5-'СЕТ СН'!$G$21</f>
        <v>4166.80310637</v>
      </c>
      <c r="V68" s="35">
        <f>SUMIFS(СВЦЭМ!$D$34:$D$777,СВЦЭМ!$A$34:$A$777,$A68,СВЦЭМ!$B$34:$B$777,V$47)+'СЕТ СН'!$G$11+СВЦЭМ!$D$10+'СЕТ СН'!$G$5-'СЕТ СН'!$G$21</f>
        <v>4137.7310385199999</v>
      </c>
      <c r="W68" s="35">
        <f>SUMIFS(СВЦЭМ!$D$34:$D$777,СВЦЭМ!$A$34:$A$777,$A68,СВЦЭМ!$B$34:$B$777,W$47)+'СЕТ СН'!$G$11+СВЦЭМ!$D$10+'СЕТ СН'!$G$5-'СЕТ СН'!$G$21</f>
        <v>4099.9919553999998</v>
      </c>
      <c r="X68" s="35">
        <f>SUMIFS(СВЦЭМ!$D$34:$D$777,СВЦЭМ!$A$34:$A$777,$A68,СВЦЭМ!$B$34:$B$777,X$47)+'СЕТ СН'!$G$11+СВЦЭМ!$D$10+'СЕТ СН'!$G$5-'СЕТ СН'!$G$21</f>
        <v>4120.22781123</v>
      </c>
      <c r="Y68" s="35">
        <f>SUMIFS(СВЦЭМ!$D$34:$D$777,СВЦЭМ!$A$34:$A$777,$A68,СВЦЭМ!$B$34:$B$777,Y$47)+'СЕТ СН'!$G$11+СВЦЭМ!$D$10+'СЕТ СН'!$G$5-'СЕТ СН'!$G$21</f>
        <v>4199.0550562899998</v>
      </c>
    </row>
    <row r="69" spans="1:26" ht="15.75" x14ac:dyDescent="0.2">
      <c r="A69" s="34">
        <f t="shared" si="1"/>
        <v>42877</v>
      </c>
      <c r="B69" s="35">
        <f>SUMIFS(СВЦЭМ!$D$34:$D$777,СВЦЭМ!$A$34:$A$777,$A69,СВЦЭМ!$B$34:$B$777,B$47)+'СЕТ СН'!$G$11+СВЦЭМ!$D$10+'СЕТ СН'!$G$5-'СЕТ СН'!$G$21</f>
        <v>4233.9941093899997</v>
      </c>
      <c r="C69" s="35">
        <f>SUMIFS(СВЦЭМ!$D$34:$D$777,СВЦЭМ!$A$34:$A$777,$A69,СВЦЭМ!$B$34:$B$777,C$47)+'СЕТ СН'!$G$11+СВЦЭМ!$D$10+'СЕТ СН'!$G$5-'СЕТ СН'!$G$21</f>
        <v>4294.8038665699996</v>
      </c>
      <c r="D69" s="35">
        <f>SUMIFS(СВЦЭМ!$D$34:$D$777,СВЦЭМ!$A$34:$A$777,$A69,СВЦЭМ!$B$34:$B$777,D$47)+'СЕТ СН'!$G$11+СВЦЭМ!$D$10+'СЕТ СН'!$G$5-'СЕТ СН'!$G$21</f>
        <v>4335.28313187</v>
      </c>
      <c r="E69" s="35">
        <f>SUMIFS(СВЦЭМ!$D$34:$D$777,СВЦЭМ!$A$34:$A$777,$A69,СВЦЭМ!$B$34:$B$777,E$47)+'СЕТ СН'!$G$11+СВЦЭМ!$D$10+'СЕТ СН'!$G$5-'СЕТ СН'!$G$21</f>
        <v>4349.0314329900002</v>
      </c>
      <c r="F69" s="35">
        <f>SUMIFS(СВЦЭМ!$D$34:$D$777,СВЦЭМ!$A$34:$A$777,$A69,СВЦЭМ!$B$34:$B$777,F$47)+'СЕТ СН'!$G$11+СВЦЭМ!$D$10+'СЕТ СН'!$G$5-'СЕТ СН'!$G$21</f>
        <v>4347.9659885399997</v>
      </c>
      <c r="G69" s="35">
        <f>SUMIFS(СВЦЭМ!$D$34:$D$777,СВЦЭМ!$A$34:$A$777,$A69,СВЦЭМ!$B$34:$B$777,G$47)+'СЕТ СН'!$G$11+СВЦЭМ!$D$10+'СЕТ СН'!$G$5-'СЕТ СН'!$G$21</f>
        <v>4332.6455135199994</v>
      </c>
      <c r="H69" s="35">
        <f>SUMIFS(СВЦЭМ!$D$34:$D$777,СВЦЭМ!$A$34:$A$777,$A69,СВЦЭМ!$B$34:$B$777,H$47)+'СЕТ СН'!$G$11+СВЦЭМ!$D$10+'СЕТ СН'!$G$5-'СЕТ СН'!$G$21</f>
        <v>4252.7970554599997</v>
      </c>
      <c r="I69" s="35">
        <f>SUMIFS(СВЦЭМ!$D$34:$D$777,СВЦЭМ!$A$34:$A$777,$A69,СВЦЭМ!$B$34:$B$777,I$47)+'СЕТ СН'!$G$11+СВЦЭМ!$D$10+'СЕТ СН'!$G$5-'СЕТ СН'!$G$21</f>
        <v>4201.6511525599999</v>
      </c>
      <c r="J69" s="35">
        <f>SUMIFS(СВЦЭМ!$D$34:$D$777,СВЦЭМ!$A$34:$A$777,$A69,СВЦЭМ!$B$34:$B$777,J$47)+'СЕТ СН'!$G$11+СВЦЭМ!$D$10+'СЕТ СН'!$G$5-'СЕТ СН'!$G$21</f>
        <v>4182.6628563599998</v>
      </c>
      <c r="K69" s="35">
        <f>SUMIFS(СВЦЭМ!$D$34:$D$777,СВЦЭМ!$A$34:$A$777,$A69,СВЦЭМ!$B$34:$B$777,K$47)+'СЕТ СН'!$G$11+СВЦЭМ!$D$10+'СЕТ СН'!$G$5-'СЕТ СН'!$G$21</f>
        <v>4141.2727401900001</v>
      </c>
      <c r="L69" s="35">
        <f>SUMIFS(СВЦЭМ!$D$34:$D$777,СВЦЭМ!$A$34:$A$777,$A69,СВЦЭМ!$B$34:$B$777,L$47)+'СЕТ СН'!$G$11+СВЦЭМ!$D$10+'СЕТ СН'!$G$5-'СЕТ СН'!$G$21</f>
        <v>4139.1863324099995</v>
      </c>
      <c r="M69" s="35">
        <f>SUMIFS(СВЦЭМ!$D$34:$D$777,СВЦЭМ!$A$34:$A$777,$A69,СВЦЭМ!$B$34:$B$777,M$47)+'СЕТ СН'!$G$11+СВЦЭМ!$D$10+'СЕТ СН'!$G$5-'СЕТ СН'!$G$21</f>
        <v>4147.0272817799996</v>
      </c>
      <c r="N69" s="35">
        <f>SUMIFS(СВЦЭМ!$D$34:$D$777,СВЦЭМ!$A$34:$A$777,$A69,СВЦЭМ!$B$34:$B$777,N$47)+'СЕТ СН'!$G$11+СВЦЭМ!$D$10+'СЕТ СН'!$G$5-'СЕТ СН'!$G$21</f>
        <v>4172.8028496799998</v>
      </c>
      <c r="O69" s="35">
        <f>SUMIFS(СВЦЭМ!$D$34:$D$777,СВЦЭМ!$A$34:$A$777,$A69,СВЦЭМ!$B$34:$B$777,O$47)+'СЕТ СН'!$G$11+СВЦЭМ!$D$10+'СЕТ СН'!$G$5-'СЕТ СН'!$G$21</f>
        <v>4162.4843460299999</v>
      </c>
      <c r="P69" s="35">
        <f>SUMIFS(СВЦЭМ!$D$34:$D$777,СВЦЭМ!$A$34:$A$777,$A69,СВЦЭМ!$B$34:$B$777,P$47)+'СЕТ СН'!$G$11+СВЦЭМ!$D$10+'СЕТ СН'!$G$5-'СЕТ СН'!$G$21</f>
        <v>4190.4536947099996</v>
      </c>
      <c r="Q69" s="35">
        <f>SUMIFS(СВЦЭМ!$D$34:$D$777,СВЦЭМ!$A$34:$A$777,$A69,СВЦЭМ!$B$34:$B$777,Q$47)+'СЕТ СН'!$G$11+СВЦЭМ!$D$10+'СЕТ СН'!$G$5-'СЕТ СН'!$G$21</f>
        <v>4194.8985033500003</v>
      </c>
      <c r="R69" s="35">
        <f>SUMIFS(СВЦЭМ!$D$34:$D$777,СВЦЭМ!$A$34:$A$777,$A69,СВЦЭМ!$B$34:$B$777,R$47)+'СЕТ СН'!$G$11+СВЦЭМ!$D$10+'СЕТ СН'!$G$5-'СЕТ СН'!$G$21</f>
        <v>4195.3369209699995</v>
      </c>
      <c r="S69" s="35">
        <f>SUMIFS(СВЦЭМ!$D$34:$D$777,СВЦЭМ!$A$34:$A$777,$A69,СВЦЭМ!$B$34:$B$777,S$47)+'СЕТ СН'!$G$11+СВЦЭМ!$D$10+'СЕТ СН'!$G$5-'СЕТ СН'!$G$21</f>
        <v>4197.42967864</v>
      </c>
      <c r="T69" s="35">
        <f>SUMIFS(СВЦЭМ!$D$34:$D$777,СВЦЭМ!$A$34:$A$777,$A69,СВЦЭМ!$B$34:$B$777,T$47)+'СЕТ СН'!$G$11+СВЦЭМ!$D$10+'СЕТ СН'!$G$5-'СЕТ СН'!$G$21</f>
        <v>4170.3850118299997</v>
      </c>
      <c r="U69" s="35">
        <f>SUMIFS(СВЦЭМ!$D$34:$D$777,СВЦЭМ!$A$34:$A$777,$A69,СВЦЭМ!$B$34:$B$777,U$47)+'СЕТ СН'!$G$11+СВЦЭМ!$D$10+'СЕТ СН'!$G$5-'СЕТ СН'!$G$21</f>
        <v>4166.7821664699995</v>
      </c>
      <c r="V69" s="35">
        <f>SUMIFS(СВЦЭМ!$D$34:$D$777,СВЦЭМ!$A$34:$A$777,$A69,СВЦЭМ!$B$34:$B$777,V$47)+'СЕТ СН'!$G$11+СВЦЭМ!$D$10+'СЕТ СН'!$G$5-'СЕТ СН'!$G$21</f>
        <v>4131.1866279099995</v>
      </c>
      <c r="W69" s="35">
        <f>SUMIFS(СВЦЭМ!$D$34:$D$777,СВЦЭМ!$A$34:$A$777,$A69,СВЦЭМ!$B$34:$B$777,W$47)+'СЕТ СН'!$G$11+СВЦЭМ!$D$10+'СЕТ СН'!$G$5-'СЕТ СН'!$G$21</f>
        <v>4107.0906735199997</v>
      </c>
      <c r="X69" s="35">
        <f>SUMIFS(СВЦЭМ!$D$34:$D$777,СВЦЭМ!$A$34:$A$777,$A69,СВЦЭМ!$B$34:$B$777,X$47)+'СЕТ СН'!$G$11+СВЦЭМ!$D$10+'СЕТ СН'!$G$5-'СЕТ СН'!$G$21</f>
        <v>4123.9715033800003</v>
      </c>
      <c r="Y69" s="35">
        <f>SUMIFS(СВЦЭМ!$D$34:$D$777,СВЦЭМ!$A$34:$A$777,$A69,СВЦЭМ!$B$34:$B$777,Y$47)+'СЕТ СН'!$G$11+СВЦЭМ!$D$10+'СЕТ СН'!$G$5-'СЕТ СН'!$G$21</f>
        <v>4193.9996673999995</v>
      </c>
    </row>
    <row r="70" spans="1:26" ht="15.75" x14ac:dyDescent="0.2">
      <c r="A70" s="34">
        <f t="shared" si="1"/>
        <v>42878</v>
      </c>
      <c r="B70" s="35">
        <f>SUMIFS(СВЦЭМ!$D$34:$D$777,СВЦЭМ!$A$34:$A$777,$A70,СВЦЭМ!$B$34:$B$777,B$47)+'СЕТ СН'!$G$11+СВЦЭМ!$D$10+'СЕТ СН'!$G$5-'СЕТ СН'!$G$21</f>
        <v>4240.9576324</v>
      </c>
      <c r="C70" s="35">
        <f>SUMIFS(СВЦЭМ!$D$34:$D$777,СВЦЭМ!$A$34:$A$777,$A70,СВЦЭМ!$B$34:$B$777,C$47)+'СЕТ СН'!$G$11+СВЦЭМ!$D$10+'СЕТ СН'!$G$5-'СЕТ СН'!$G$21</f>
        <v>4301.63152954</v>
      </c>
      <c r="D70" s="35">
        <f>SUMIFS(СВЦЭМ!$D$34:$D$777,СВЦЭМ!$A$34:$A$777,$A70,СВЦЭМ!$B$34:$B$777,D$47)+'СЕТ СН'!$G$11+СВЦЭМ!$D$10+'СЕТ СН'!$G$5-'СЕТ СН'!$G$21</f>
        <v>4339.1678706000002</v>
      </c>
      <c r="E70" s="35">
        <f>SUMIFS(СВЦЭМ!$D$34:$D$777,СВЦЭМ!$A$34:$A$777,$A70,СВЦЭМ!$B$34:$B$777,E$47)+'СЕТ СН'!$G$11+СВЦЭМ!$D$10+'СЕТ СН'!$G$5-'СЕТ СН'!$G$21</f>
        <v>4354.4335155299996</v>
      </c>
      <c r="F70" s="35">
        <f>SUMIFS(СВЦЭМ!$D$34:$D$777,СВЦЭМ!$A$34:$A$777,$A70,СВЦЭМ!$B$34:$B$777,F$47)+'СЕТ СН'!$G$11+СВЦЭМ!$D$10+'СЕТ СН'!$G$5-'СЕТ СН'!$G$21</f>
        <v>4357.4941092600002</v>
      </c>
      <c r="G70" s="35">
        <f>SUMIFS(СВЦЭМ!$D$34:$D$777,СВЦЭМ!$A$34:$A$777,$A70,СВЦЭМ!$B$34:$B$777,G$47)+'СЕТ СН'!$G$11+СВЦЭМ!$D$10+'СЕТ СН'!$G$5-'СЕТ СН'!$G$21</f>
        <v>4339.8291272200004</v>
      </c>
      <c r="H70" s="35">
        <f>SUMIFS(СВЦЭМ!$D$34:$D$777,СВЦЭМ!$A$34:$A$777,$A70,СВЦЭМ!$B$34:$B$777,H$47)+'СЕТ СН'!$G$11+СВЦЭМ!$D$10+'СЕТ СН'!$G$5-'СЕТ СН'!$G$21</f>
        <v>4285.5900846799996</v>
      </c>
      <c r="I70" s="35">
        <f>SUMIFS(СВЦЭМ!$D$34:$D$777,СВЦЭМ!$A$34:$A$777,$A70,СВЦЭМ!$B$34:$B$777,I$47)+'СЕТ СН'!$G$11+СВЦЭМ!$D$10+'СЕТ СН'!$G$5-'СЕТ СН'!$G$21</f>
        <v>4250.5006086499998</v>
      </c>
      <c r="J70" s="35">
        <f>SUMIFS(СВЦЭМ!$D$34:$D$777,СВЦЭМ!$A$34:$A$777,$A70,СВЦЭМ!$B$34:$B$777,J$47)+'СЕТ СН'!$G$11+СВЦЭМ!$D$10+'СЕТ СН'!$G$5-'СЕТ СН'!$G$21</f>
        <v>4206.1093054299999</v>
      </c>
      <c r="K70" s="35">
        <f>SUMIFS(СВЦЭМ!$D$34:$D$777,СВЦЭМ!$A$34:$A$777,$A70,СВЦЭМ!$B$34:$B$777,K$47)+'СЕТ СН'!$G$11+СВЦЭМ!$D$10+'СЕТ СН'!$G$5-'СЕТ СН'!$G$21</f>
        <v>4176.5096263599999</v>
      </c>
      <c r="L70" s="35">
        <f>SUMIFS(СВЦЭМ!$D$34:$D$777,СВЦЭМ!$A$34:$A$777,$A70,СВЦЭМ!$B$34:$B$777,L$47)+'СЕТ СН'!$G$11+СВЦЭМ!$D$10+'СЕТ СН'!$G$5-'СЕТ СН'!$G$21</f>
        <v>4161.0598768199998</v>
      </c>
      <c r="M70" s="35">
        <f>SUMIFS(СВЦЭМ!$D$34:$D$777,СВЦЭМ!$A$34:$A$777,$A70,СВЦЭМ!$B$34:$B$777,M$47)+'СЕТ СН'!$G$11+СВЦЭМ!$D$10+'СЕТ СН'!$G$5-'СЕТ СН'!$G$21</f>
        <v>4174.8867203899999</v>
      </c>
      <c r="N70" s="35">
        <f>SUMIFS(СВЦЭМ!$D$34:$D$777,СВЦЭМ!$A$34:$A$777,$A70,СВЦЭМ!$B$34:$B$777,N$47)+'СЕТ СН'!$G$11+СВЦЭМ!$D$10+'СЕТ СН'!$G$5-'СЕТ СН'!$G$21</f>
        <v>4184.4303517799999</v>
      </c>
      <c r="O70" s="35">
        <f>SUMIFS(СВЦЭМ!$D$34:$D$777,СВЦЭМ!$A$34:$A$777,$A70,СВЦЭМ!$B$34:$B$777,O$47)+'СЕТ СН'!$G$11+СВЦЭМ!$D$10+'СЕТ СН'!$G$5-'СЕТ СН'!$G$21</f>
        <v>4168.4932478600003</v>
      </c>
      <c r="P70" s="35">
        <f>SUMIFS(СВЦЭМ!$D$34:$D$777,СВЦЭМ!$A$34:$A$777,$A70,СВЦЭМ!$B$34:$B$777,P$47)+'СЕТ СН'!$G$11+СВЦЭМ!$D$10+'СЕТ СН'!$G$5-'СЕТ СН'!$G$21</f>
        <v>4202.7698805299997</v>
      </c>
      <c r="Q70" s="35">
        <f>SUMIFS(СВЦЭМ!$D$34:$D$777,СВЦЭМ!$A$34:$A$777,$A70,СВЦЭМ!$B$34:$B$777,Q$47)+'СЕТ СН'!$G$11+СВЦЭМ!$D$10+'СЕТ СН'!$G$5-'СЕТ СН'!$G$21</f>
        <v>4206.8730553099995</v>
      </c>
      <c r="R70" s="35">
        <f>SUMIFS(СВЦЭМ!$D$34:$D$777,СВЦЭМ!$A$34:$A$777,$A70,СВЦЭМ!$B$34:$B$777,R$47)+'СЕТ СН'!$G$11+СВЦЭМ!$D$10+'СЕТ СН'!$G$5-'СЕТ СН'!$G$21</f>
        <v>4210.1535085200003</v>
      </c>
      <c r="S70" s="35">
        <f>SUMIFS(СВЦЭМ!$D$34:$D$777,СВЦЭМ!$A$34:$A$777,$A70,СВЦЭМ!$B$34:$B$777,S$47)+'СЕТ СН'!$G$11+СВЦЭМ!$D$10+'СЕТ СН'!$G$5-'СЕТ СН'!$G$21</f>
        <v>4199.9544388200002</v>
      </c>
      <c r="T70" s="35">
        <f>SUMIFS(СВЦЭМ!$D$34:$D$777,СВЦЭМ!$A$34:$A$777,$A70,СВЦЭМ!$B$34:$B$777,T$47)+'СЕТ СН'!$G$11+СВЦЭМ!$D$10+'СЕТ СН'!$G$5-'СЕТ СН'!$G$21</f>
        <v>4169.0824206899997</v>
      </c>
      <c r="U70" s="35">
        <f>SUMIFS(СВЦЭМ!$D$34:$D$777,СВЦЭМ!$A$34:$A$777,$A70,СВЦЭМ!$B$34:$B$777,U$47)+'СЕТ СН'!$G$11+СВЦЭМ!$D$10+'СЕТ СН'!$G$5-'СЕТ СН'!$G$21</f>
        <v>4169.2071549499997</v>
      </c>
      <c r="V70" s="35">
        <f>SUMIFS(СВЦЭМ!$D$34:$D$777,СВЦЭМ!$A$34:$A$777,$A70,СВЦЭМ!$B$34:$B$777,V$47)+'СЕТ СН'!$G$11+СВЦЭМ!$D$10+'СЕТ СН'!$G$5-'СЕТ СН'!$G$21</f>
        <v>4140.5882812299997</v>
      </c>
      <c r="W70" s="35">
        <f>SUMIFS(СВЦЭМ!$D$34:$D$777,СВЦЭМ!$A$34:$A$777,$A70,СВЦЭМ!$B$34:$B$777,W$47)+'СЕТ СН'!$G$11+СВЦЭМ!$D$10+'СЕТ СН'!$G$5-'СЕТ СН'!$G$21</f>
        <v>4100.1048343399998</v>
      </c>
      <c r="X70" s="35">
        <f>SUMIFS(СВЦЭМ!$D$34:$D$777,СВЦЭМ!$A$34:$A$777,$A70,СВЦЭМ!$B$34:$B$777,X$47)+'СЕТ СН'!$G$11+СВЦЭМ!$D$10+'СЕТ СН'!$G$5-'СЕТ СН'!$G$21</f>
        <v>4139.5275469400003</v>
      </c>
      <c r="Y70" s="35">
        <f>SUMIFS(СВЦЭМ!$D$34:$D$777,СВЦЭМ!$A$34:$A$777,$A70,СВЦЭМ!$B$34:$B$777,Y$47)+'СЕТ СН'!$G$11+СВЦЭМ!$D$10+'СЕТ СН'!$G$5-'СЕТ СН'!$G$21</f>
        <v>4206.1480909100001</v>
      </c>
    </row>
    <row r="71" spans="1:26" ht="15.75" x14ac:dyDescent="0.2">
      <c r="A71" s="34">
        <f t="shared" si="1"/>
        <v>42879</v>
      </c>
      <c r="B71" s="35">
        <f>SUMIFS(СВЦЭМ!$D$34:$D$777,СВЦЭМ!$A$34:$A$777,$A71,СВЦЭМ!$B$34:$B$777,B$47)+'СЕТ СН'!$G$11+СВЦЭМ!$D$10+'СЕТ СН'!$G$5-'СЕТ СН'!$G$21</f>
        <v>4250.2474566599994</v>
      </c>
      <c r="C71" s="35">
        <f>SUMIFS(СВЦЭМ!$D$34:$D$777,СВЦЭМ!$A$34:$A$777,$A71,СВЦЭМ!$B$34:$B$777,C$47)+'СЕТ СН'!$G$11+СВЦЭМ!$D$10+'СЕТ СН'!$G$5-'СЕТ СН'!$G$21</f>
        <v>4302.9317415300002</v>
      </c>
      <c r="D71" s="35">
        <f>SUMIFS(СВЦЭМ!$D$34:$D$777,СВЦЭМ!$A$34:$A$777,$A71,СВЦЭМ!$B$34:$B$777,D$47)+'СЕТ СН'!$G$11+СВЦЭМ!$D$10+'СЕТ СН'!$G$5-'СЕТ СН'!$G$21</f>
        <v>4287.54865462</v>
      </c>
      <c r="E71" s="35">
        <f>SUMIFS(СВЦЭМ!$D$34:$D$777,СВЦЭМ!$A$34:$A$777,$A71,СВЦЭМ!$B$34:$B$777,E$47)+'СЕТ СН'!$G$11+СВЦЭМ!$D$10+'СЕТ СН'!$G$5-'СЕТ СН'!$G$21</f>
        <v>4257.6370664699998</v>
      </c>
      <c r="F71" s="35">
        <f>SUMIFS(СВЦЭМ!$D$34:$D$777,СВЦЭМ!$A$34:$A$777,$A71,СВЦЭМ!$B$34:$B$777,F$47)+'СЕТ СН'!$G$11+СВЦЭМ!$D$10+'СЕТ СН'!$G$5-'СЕТ СН'!$G$21</f>
        <v>4257.3066121900001</v>
      </c>
      <c r="G71" s="35">
        <f>SUMIFS(СВЦЭМ!$D$34:$D$777,СВЦЭМ!$A$34:$A$777,$A71,СВЦЭМ!$B$34:$B$777,G$47)+'СЕТ СН'!$G$11+СВЦЭМ!$D$10+'СЕТ СН'!$G$5-'СЕТ СН'!$G$21</f>
        <v>4248.2779000600003</v>
      </c>
      <c r="H71" s="35">
        <f>SUMIFS(СВЦЭМ!$D$34:$D$777,СВЦЭМ!$A$34:$A$777,$A71,СВЦЭМ!$B$34:$B$777,H$47)+'СЕТ СН'!$G$11+СВЦЭМ!$D$10+'СЕТ СН'!$G$5-'СЕТ СН'!$G$21</f>
        <v>4246.4760394599998</v>
      </c>
      <c r="I71" s="35">
        <f>SUMIFS(СВЦЭМ!$D$34:$D$777,СВЦЭМ!$A$34:$A$777,$A71,СВЦЭМ!$B$34:$B$777,I$47)+'СЕТ СН'!$G$11+СВЦЭМ!$D$10+'СЕТ СН'!$G$5-'СЕТ СН'!$G$21</f>
        <v>4219.3065889299996</v>
      </c>
      <c r="J71" s="35">
        <f>SUMIFS(СВЦЭМ!$D$34:$D$777,СВЦЭМ!$A$34:$A$777,$A71,СВЦЭМ!$B$34:$B$777,J$47)+'СЕТ СН'!$G$11+СВЦЭМ!$D$10+'СЕТ СН'!$G$5-'СЕТ СН'!$G$21</f>
        <v>4210.6633190599996</v>
      </c>
      <c r="K71" s="35">
        <f>SUMIFS(СВЦЭМ!$D$34:$D$777,СВЦЭМ!$A$34:$A$777,$A71,СВЦЭМ!$B$34:$B$777,K$47)+'СЕТ СН'!$G$11+СВЦЭМ!$D$10+'СЕТ СН'!$G$5-'СЕТ СН'!$G$21</f>
        <v>4212.6569799700001</v>
      </c>
      <c r="L71" s="35">
        <f>SUMIFS(СВЦЭМ!$D$34:$D$777,СВЦЭМ!$A$34:$A$777,$A71,СВЦЭМ!$B$34:$B$777,L$47)+'СЕТ СН'!$G$11+СВЦЭМ!$D$10+'СЕТ СН'!$G$5-'СЕТ СН'!$G$21</f>
        <v>4219.9977812300003</v>
      </c>
      <c r="M71" s="35">
        <f>SUMIFS(СВЦЭМ!$D$34:$D$777,СВЦЭМ!$A$34:$A$777,$A71,СВЦЭМ!$B$34:$B$777,M$47)+'СЕТ СН'!$G$11+СВЦЭМ!$D$10+'СЕТ СН'!$G$5-'СЕТ СН'!$G$21</f>
        <v>4213.8161933800002</v>
      </c>
      <c r="N71" s="35">
        <f>SUMIFS(СВЦЭМ!$D$34:$D$777,СВЦЭМ!$A$34:$A$777,$A71,СВЦЭМ!$B$34:$B$777,N$47)+'СЕТ СН'!$G$11+СВЦЭМ!$D$10+'СЕТ СН'!$G$5-'СЕТ СН'!$G$21</f>
        <v>4204.0842923800001</v>
      </c>
      <c r="O71" s="35">
        <f>SUMIFS(СВЦЭМ!$D$34:$D$777,СВЦЭМ!$A$34:$A$777,$A71,СВЦЭМ!$B$34:$B$777,O$47)+'СЕТ СН'!$G$11+СВЦЭМ!$D$10+'СЕТ СН'!$G$5-'СЕТ СН'!$G$21</f>
        <v>4207.2185059499998</v>
      </c>
      <c r="P71" s="35">
        <f>SUMIFS(СВЦЭМ!$D$34:$D$777,СВЦЭМ!$A$34:$A$777,$A71,СВЦЭМ!$B$34:$B$777,P$47)+'СЕТ СН'!$G$11+СВЦЭМ!$D$10+'СЕТ СН'!$G$5-'СЕТ СН'!$G$21</f>
        <v>4210.0331953699997</v>
      </c>
      <c r="Q71" s="35">
        <f>SUMIFS(СВЦЭМ!$D$34:$D$777,СВЦЭМ!$A$34:$A$777,$A71,СВЦЭМ!$B$34:$B$777,Q$47)+'СЕТ СН'!$G$11+СВЦЭМ!$D$10+'СЕТ СН'!$G$5-'СЕТ СН'!$G$21</f>
        <v>4205.64110944</v>
      </c>
      <c r="R71" s="35">
        <f>SUMIFS(СВЦЭМ!$D$34:$D$777,СВЦЭМ!$A$34:$A$777,$A71,СВЦЭМ!$B$34:$B$777,R$47)+'СЕТ СН'!$G$11+СВЦЭМ!$D$10+'СЕТ СН'!$G$5-'СЕТ СН'!$G$21</f>
        <v>4204.2442946499996</v>
      </c>
      <c r="S71" s="35">
        <f>SUMIFS(СВЦЭМ!$D$34:$D$777,СВЦЭМ!$A$34:$A$777,$A71,СВЦЭМ!$B$34:$B$777,S$47)+'СЕТ СН'!$G$11+СВЦЭМ!$D$10+'СЕТ СН'!$G$5-'СЕТ СН'!$G$21</f>
        <v>4200.9595547999998</v>
      </c>
      <c r="T71" s="35">
        <f>SUMIFS(СВЦЭМ!$D$34:$D$777,СВЦЭМ!$A$34:$A$777,$A71,СВЦЭМ!$B$34:$B$777,T$47)+'СЕТ СН'!$G$11+СВЦЭМ!$D$10+'СЕТ СН'!$G$5-'СЕТ СН'!$G$21</f>
        <v>4204.36335074</v>
      </c>
      <c r="U71" s="35">
        <f>SUMIFS(СВЦЭМ!$D$34:$D$777,СВЦЭМ!$A$34:$A$777,$A71,СВЦЭМ!$B$34:$B$777,U$47)+'СЕТ СН'!$G$11+СВЦЭМ!$D$10+'СЕТ СН'!$G$5-'СЕТ СН'!$G$21</f>
        <v>4212.2197811799997</v>
      </c>
      <c r="V71" s="35">
        <f>SUMIFS(СВЦЭМ!$D$34:$D$777,СВЦЭМ!$A$34:$A$777,$A71,СВЦЭМ!$B$34:$B$777,V$47)+'СЕТ СН'!$G$11+СВЦЭМ!$D$10+'СЕТ СН'!$G$5-'СЕТ СН'!$G$21</f>
        <v>4215.4346336600001</v>
      </c>
      <c r="W71" s="35">
        <f>SUMIFS(СВЦЭМ!$D$34:$D$777,СВЦЭМ!$A$34:$A$777,$A71,СВЦЭМ!$B$34:$B$777,W$47)+'СЕТ СН'!$G$11+СВЦЭМ!$D$10+'СЕТ СН'!$G$5-'СЕТ СН'!$G$21</f>
        <v>4192.2448641800001</v>
      </c>
      <c r="X71" s="35">
        <f>SUMIFS(СВЦЭМ!$D$34:$D$777,СВЦЭМ!$A$34:$A$777,$A71,СВЦЭМ!$B$34:$B$777,X$47)+'СЕТ СН'!$G$11+СВЦЭМ!$D$10+'СЕТ СН'!$G$5-'СЕТ СН'!$G$21</f>
        <v>4179.7456655099995</v>
      </c>
      <c r="Y71" s="35">
        <f>SUMIFS(СВЦЭМ!$D$34:$D$777,СВЦЭМ!$A$34:$A$777,$A71,СВЦЭМ!$B$34:$B$777,Y$47)+'СЕТ СН'!$G$11+СВЦЭМ!$D$10+'СЕТ СН'!$G$5-'СЕТ СН'!$G$21</f>
        <v>4173.0229342499997</v>
      </c>
    </row>
    <row r="72" spans="1:26" ht="15.75" x14ac:dyDescent="0.2">
      <c r="A72" s="34">
        <f t="shared" si="1"/>
        <v>42880</v>
      </c>
      <c r="B72" s="35">
        <f>SUMIFS(СВЦЭМ!$D$34:$D$777,СВЦЭМ!$A$34:$A$777,$A72,СВЦЭМ!$B$34:$B$777,B$47)+'СЕТ СН'!$G$11+СВЦЭМ!$D$10+'СЕТ СН'!$G$5-'СЕТ СН'!$G$21</f>
        <v>4259.6278568199996</v>
      </c>
      <c r="C72" s="35">
        <f>SUMIFS(СВЦЭМ!$D$34:$D$777,СВЦЭМ!$A$34:$A$777,$A72,СВЦЭМ!$B$34:$B$777,C$47)+'СЕТ СН'!$G$11+СВЦЭМ!$D$10+'СЕТ СН'!$G$5-'СЕТ СН'!$G$21</f>
        <v>4312.0840528400004</v>
      </c>
      <c r="D72" s="35">
        <f>SUMIFS(СВЦЭМ!$D$34:$D$777,СВЦЭМ!$A$34:$A$777,$A72,СВЦЭМ!$B$34:$B$777,D$47)+'СЕТ СН'!$G$11+СВЦЭМ!$D$10+'СЕТ СН'!$G$5-'СЕТ СН'!$G$21</f>
        <v>4320.2434978800002</v>
      </c>
      <c r="E72" s="35">
        <f>SUMIFS(СВЦЭМ!$D$34:$D$777,СВЦЭМ!$A$34:$A$777,$A72,СВЦЭМ!$B$34:$B$777,E$47)+'СЕТ СН'!$G$11+СВЦЭМ!$D$10+'СЕТ СН'!$G$5-'СЕТ СН'!$G$21</f>
        <v>4329.8221831199999</v>
      </c>
      <c r="F72" s="35">
        <f>SUMIFS(СВЦЭМ!$D$34:$D$777,СВЦЭМ!$A$34:$A$777,$A72,СВЦЭМ!$B$34:$B$777,F$47)+'СЕТ СН'!$G$11+СВЦЭМ!$D$10+'СЕТ СН'!$G$5-'СЕТ СН'!$G$21</f>
        <v>4325.9007792299999</v>
      </c>
      <c r="G72" s="35">
        <f>SUMIFS(СВЦЭМ!$D$34:$D$777,СВЦЭМ!$A$34:$A$777,$A72,СВЦЭМ!$B$34:$B$777,G$47)+'СЕТ СН'!$G$11+СВЦЭМ!$D$10+'СЕТ СН'!$G$5-'СЕТ СН'!$G$21</f>
        <v>4327.7591882699999</v>
      </c>
      <c r="H72" s="35">
        <f>SUMIFS(СВЦЭМ!$D$34:$D$777,СВЦЭМ!$A$34:$A$777,$A72,СВЦЭМ!$B$34:$B$777,H$47)+'СЕТ СН'!$G$11+СВЦЭМ!$D$10+'СЕТ СН'!$G$5-'СЕТ СН'!$G$21</f>
        <v>4276.6474393400003</v>
      </c>
      <c r="I72" s="35">
        <f>SUMIFS(СВЦЭМ!$D$34:$D$777,СВЦЭМ!$A$34:$A$777,$A72,СВЦЭМ!$B$34:$B$777,I$47)+'СЕТ СН'!$G$11+СВЦЭМ!$D$10+'СЕТ СН'!$G$5-'СЕТ СН'!$G$21</f>
        <v>4220.5869097699997</v>
      </c>
      <c r="J72" s="35">
        <f>SUMIFS(СВЦЭМ!$D$34:$D$777,СВЦЭМ!$A$34:$A$777,$A72,СВЦЭМ!$B$34:$B$777,J$47)+'СЕТ СН'!$G$11+СВЦЭМ!$D$10+'СЕТ СН'!$G$5-'СЕТ СН'!$G$21</f>
        <v>4215.3619261499998</v>
      </c>
      <c r="K72" s="35">
        <f>SUMIFS(СВЦЭМ!$D$34:$D$777,СВЦЭМ!$A$34:$A$777,$A72,СВЦЭМ!$B$34:$B$777,K$47)+'СЕТ СН'!$G$11+СВЦЭМ!$D$10+'СЕТ СН'!$G$5-'СЕТ СН'!$G$21</f>
        <v>4237.54149762</v>
      </c>
      <c r="L72" s="35">
        <f>SUMIFS(СВЦЭМ!$D$34:$D$777,СВЦЭМ!$A$34:$A$777,$A72,СВЦЭМ!$B$34:$B$777,L$47)+'СЕТ СН'!$G$11+СВЦЭМ!$D$10+'СЕТ СН'!$G$5-'СЕТ СН'!$G$21</f>
        <v>4243.7539537100001</v>
      </c>
      <c r="M72" s="35">
        <f>SUMIFS(СВЦЭМ!$D$34:$D$777,СВЦЭМ!$A$34:$A$777,$A72,СВЦЭМ!$B$34:$B$777,M$47)+'СЕТ СН'!$G$11+СВЦЭМ!$D$10+'СЕТ СН'!$G$5-'СЕТ СН'!$G$21</f>
        <v>4238.6762087500001</v>
      </c>
      <c r="N72" s="35">
        <f>SUMIFS(СВЦЭМ!$D$34:$D$777,СВЦЭМ!$A$34:$A$777,$A72,СВЦЭМ!$B$34:$B$777,N$47)+'СЕТ СН'!$G$11+СВЦЭМ!$D$10+'СЕТ СН'!$G$5-'СЕТ СН'!$G$21</f>
        <v>4226.5690109199995</v>
      </c>
      <c r="O72" s="35">
        <f>SUMIFS(СВЦЭМ!$D$34:$D$777,СВЦЭМ!$A$34:$A$777,$A72,СВЦЭМ!$B$34:$B$777,O$47)+'СЕТ СН'!$G$11+СВЦЭМ!$D$10+'СЕТ СН'!$G$5-'СЕТ СН'!$G$21</f>
        <v>4222.9853412499997</v>
      </c>
      <c r="P72" s="35">
        <f>SUMIFS(СВЦЭМ!$D$34:$D$777,СВЦЭМ!$A$34:$A$777,$A72,СВЦЭМ!$B$34:$B$777,P$47)+'СЕТ СН'!$G$11+СВЦЭМ!$D$10+'СЕТ СН'!$G$5-'СЕТ СН'!$G$21</f>
        <v>4226.1125636400002</v>
      </c>
      <c r="Q72" s="35">
        <f>SUMIFS(СВЦЭМ!$D$34:$D$777,СВЦЭМ!$A$34:$A$777,$A72,СВЦЭМ!$B$34:$B$777,Q$47)+'СЕТ СН'!$G$11+СВЦЭМ!$D$10+'СЕТ СН'!$G$5-'СЕТ СН'!$G$21</f>
        <v>4226.7804123999995</v>
      </c>
      <c r="R72" s="35">
        <f>SUMIFS(СВЦЭМ!$D$34:$D$777,СВЦЭМ!$A$34:$A$777,$A72,СВЦЭМ!$B$34:$B$777,R$47)+'СЕТ СН'!$G$11+СВЦЭМ!$D$10+'СЕТ СН'!$G$5-'СЕТ СН'!$G$21</f>
        <v>4226.70802</v>
      </c>
      <c r="S72" s="35">
        <f>SUMIFS(СВЦЭМ!$D$34:$D$777,СВЦЭМ!$A$34:$A$777,$A72,СВЦЭМ!$B$34:$B$777,S$47)+'СЕТ СН'!$G$11+СВЦЭМ!$D$10+'СЕТ СН'!$G$5-'СЕТ СН'!$G$21</f>
        <v>4225.1437437200002</v>
      </c>
      <c r="T72" s="35">
        <f>SUMIFS(СВЦЭМ!$D$34:$D$777,СВЦЭМ!$A$34:$A$777,$A72,СВЦЭМ!$B$34:$B$777,T$47)+'СЕТ СН'!$G$11+СВЦЭМ!$D$10+'СЕТ СН'!$G$5-'СЕТ СН'!$G$21</f>
        <v>4238.0683202800001</v>
      </c>
      <c r="U72" s="35">
        <f>SUMIFS(СВЦЭМ!$D$34:$D$777,СВЦЭМ!$A$34:$A$777,$A72,СВЦЭМ!$B$34:$B$777,U$47)+'СЕТ СН'!$G$11+СВЦЭМ!$D$10+'СЕТ СН'!$G$5-'СЕТ СН'!$G$21</f>
        <v>4249.3326979800004</v>
      </c>
      <c r="V72" s="35">
        <f>SUMIFS(СВЦЭМ!$D$34:$D$777,СВЦЭМ!$A$34:$A$777,$A72,СВЦЭМ!$B$34:$B$777,V$47)+'СЕТ СН'!$G$11+СВЦЭМ!$D$10+'СЕТ СН'!$G$5-'СЕТ СН'!$G$21</f>
        <v>4226.4142267799998</v>
      </c>
      <c r="W72" s="35">
        <f>SUMIFS(СВЦЭМ!$D$34:$D$777,СВЦЭМ!$A$34:$A$777,$A72,СВЦЭМ!$B$34:$B$777,W$47)+'СЕТ СН'!$G$11+СВЦЭМ!$D$10+'СЕТ СН'!$G$5-'СЕТ СН'!$G$21</f>
        <v>4197.6011272799997</v>
      </c>
      <c r="X72" s="35">
        <f>SUMIFS(СВЦЭМ!$D$34:$D$777,СВЦЭМ!$A$34:$A$777,$A72,СВЦЭМ!$B$34:$B$777,X$47)+'СЕТ СН'!$G$11+СВЦЭМ!$D$10+'СЕТ СН'!$G$5-'СЕТ СН'!$G$21</f>
        <v>4180.9745668699998</v>
      </c>
      <c r="Y72" s="35">
        <f>SUMIFS(СВЦЭМ!$D$34:$D$777,СВЦЭМ!$A$34:$A$777,$A72,СВЦЭМ!$B$34:$B$777,Y$47)+'СЕТ СН'!$G$11+СВЦЭМ!$D$10+'СЕТ СН'!$G$5-'СЕТ СН'!$G$21</f>
        <v>4192.2628511499997</v>
      </c>
    </row>
    <row r="73" spans="1:26" ht="15.75" x14ac:dyDescent="0.2">
      <c r="A73" s="34">
        <f t="shared" si="1"/>
        <v>42881</v>
      </c>
      <c r="B73" s="35">
        <f>SUMIFS(СВЦЭМ!$D$34:$D$777,СВЦЭМ!$A$34:$A$777,$A73,СВЦЭМ!$B$34:$B$777,B$47)+'СЕТ СН'!$G$11+СВЦЭМ!$D$10+'СЕТ СН'!$G$5-'СЕТ СН'!$G$21</f>
        <v>4291.8688838899998</v>
      </c>
      <c r="C73" s="35">
        <f>SUMIFS(СВЦЭМ!$D$34:$D$777,СВЦЭМ!$A$34:$A$777,$A73,СВЦЭМ!$B$34:$B$777,C$47)+'СЕТ СН'!$G$11+СВЦЭМ!$D$10+'СЕТ СН'!$G$5-'СЕТ СН'!$G$21</f>
        <v>4326.3707636500003</v>
      </c>
      <c r="D73" s="35">
        <f>SUMIFS(СВЦЭМ!$D$34:$D$777,СВЦЭМ!$A$34:$A$777,$A73,СВЦЭМ!$B$34:$B$777,D$47)+'СЕТ СН'!$G$11+СВЦЭМ!$D$10+'СЕТ СН'!$G$5-'СЕТ СН'!$G$21</f>
        <v>4352.4481123699998</v>
      </c>
      <c r="E73" s="35">
        <f>SUMIFS(СВЦЭМ!$D$34:$D$777,СВЦЭМ!$A$34:$A$777,$A73,СВЦЭМ!$B$34:$B$777,E$47)+'СЕТ СН'!$G$11+СВЦЭМ!$D$10+'СЕТ СН'!$G$5-'СЕТ СН'!$G$21</f>
        <v>4361.5752519600001</v>
      </c>
      <c r="F73" s="35">
        <f>SUMIFS(СВЦЭМ!$D$34:$D$777,СВЦЭМ!$A$34:$A$777,$A73,СВЦЭМ!$B$34:$B$777,F$47)+'СЕТ СН'!$G$11+СВЦЭМ!$D$10+'СЕТ СН'!$G$5-'СЕТ СН'!$G$21</f>
        <v>4361.5688221199998</v>
      </c>
      <c r="G73" s="35">
        <f>SUMIFS(СВЦЭМ!$D$34:$D$777,СВЦЭМ!$A$34:$A$777,$A73,СВЦЭМ!$B$34:$B$777,G$47)+'СЕТ СН'!$G$11+СВЦЭМ!$D$10+'СЕТ СН'!$G$5-'СЕТ СН'!$G$21</f>
        <v>4342.9469070300001</v>
      </c>
      <c r="H73" s="35">
        <f>SUMIFS(СВЦЭМ!$D$34:$D$777,СВЦЭМ!$A$34:$A$777,$A73,СВЦЭМ!$B$34:$B$777,H$47)+'СЕТ СН'!$G$11+СВЦЭМ!$D$10+'СЕТ СН'!$G$5-'СЕТ СН'!$G$21</f>
        <v>4311.1627266300002</v>
      </c>
      <c r="I73" s="35">
        <f>SUMIFS(СВЦЭМ!$D$34:$D$777,СВЦЭМ!$A$34:$A$777,$A73,СВЦЭМ!$B$34:$B$777,I$47)+'СЕТ СН'!$G$11+СВЦЭМ!$D$10+'СЕТ СН'!$G$5-'СЕТ СН'!$G$21</f>
        <v>4242.1038777499998</v>
      </c>
      <c r="J73" s="35">
        <f>SUMIFS(СВЦЭМ!$D$34:$D$777,СВЦЭМ!$A$34:$A$777,$A73,СВЦЭМ!$B$34:$B$777,J$47)+'СЕТ СН'!$G$11+СВЦЭМ!$D$10+'СЕТ СН'!$G$5-'СЕТ СН'!$G$21</f>
        <v>4224.4734256399997</v>
      </c>
      <c r="K73" s="35">
        <f>SUMIFS(СВЦЭМ!$D$34:$D$777,СВЦЭМ!$A$34:$A$777,$A73,СВЦЭМ!$B$34:$B$777,K$47)+'СЕТ СН'!$G$11+СВЦЭМ!$D$10+'СЕТ СН'!$G$5-'СЕТ СН'!$G$21</f>
        <v>4253.7013343600001</v>
      </c>
      <c r="L73" s="35">
        <f>SUMIFS(СВЦЭМ!$D$34:$D$777,СВЦЭМ!$A$34:$A$777,$A73,СВЦЭМ!$B$34:$B$777,L$47)+'СЕТ СН'!$G$11+СВЦЭМ!$D$10+'СЕТ СН'!$G$5-'СЕТ СН'!$G$21</f>
        <v>4250.7838444700001</v>
      </c>
      <c r="M73" s="35">
        <f>SUMIFS(СВЦЭМ!$D$34:$D$777,СВЦЭМ!$A$34:$A$777,$A73,СВЦЭМ!$B$34:$B$777,M$47)+'СЕТ СН'!$G$11+СВЦЭМ!$D$10+'СЕТ СН'!$G$5-'СЕТ СН'!$G$21</f>
        <v>4240.14013866</v>
      </c>
      <c r="N73" s="35">
        <f>SUMIFS(СВЦЭМ!$D$34:$D$777,СВЦЭМ!$A$34:$A$777,$A73,СВЦЭМ!$B$34:$B$777,N$47)+'СЕТ СН'!$G$11+СВЦЭМ!$D$10+'СЕТ СН'!$G$5-'СЕТ СН'!$G$21</f>
        <v>4237.4565268300003</v>
      </c>
      <c r="O73" s="35">
        <f>SUMIFS(СВЦЭМ!$D$34:$D$777,СВЦЭМ!$A$34:$A$777,$A73,СВЦЭМ!$B$34:$B$777,O$47)+'СЕТ СН'!$G$11+СВЦЭМ!$D$10+'СЕТ СН'!$G$5-'СЕТ СН'!$G$21</f>
        <v>4245.8647283700002</v>
      </c>
      <c r="P73" s="35">
        <f>SUMIFS(СВЦЭМ!$D$34:$D$777,СВЦЭМ!$A$34:$A$777,$A73,СВЦЭМ!$B$34:$B$777,P$47)+'СЕТ СН'!$G$11+СВЦЭМ!$D$10+'СЕТ СН'!$G$5-'СЕТ СН'!$G$21</f>
        <v>4250.5152943200001</v>
      </c>
      <c r="Q73" s="35">
        <f>SUMIFS(СВЦЭМ!$D$34:$D$777,СВЦЭМ!$A$34:$A$777,$A73,СВЦЭМ!$B$34:$B$777,Q$47)+'СЕТ СН'!$G$11+СВЦЭМ!$D$10+'СЕТ СН'!$G$5-'СЕТ СН'!$G$21</f>
        <v>4248.5242832499998</v>
      </c>
      <c r="R73" s="35">
        <f>SUMIFS(СВЦЭМ!$D$34:$D$777,СВЦЭМ!$A$34:$A$777,$A73,СВЦЭМ!$B$34:$B$777,R$47)+'СЕТ СН'!$G$11+СВЦЭМ!$D$10+'СЕТ СН'!$G$5-'СЕТ СН'!$G$21</f>
        <v>4248.4251638099995</v>
      </c>
      <c r="S73" s="35">
        <f>SUMIFS(СВЦЭМ!$D$34:$D$777,СВЦЭМ!$A$34:$A$777,$A73,СВЦЭМ!$B$34:$B$777,S$47)+'СЕТ СН'!$G$11+СВЦЭМ!$D$10+'СЕТ СН'!$G$5-'СЕТ СН'!$G$21</f>
        <v>4247.8317951899999</v>
      </c>
      <c r="T73" s="35">
        <f>SUMIFS(СВЦЭМ!$D$34:$D$777,СВЦЭМ!$A$34:$A$777,$A73,СВЦЭМ!$B$34:$B$777,T$47)+'СЕТ СН'!$G$11+СВЦЭМ!$D$10+'СЕТ СН'!$G$5-'СЕТ СН'!$G$21</f>
        <v>4242.6217660599996</v>
      </c>
      <c r="U73" s="35">
        <f>SUMIFS(СВЦЭМ!$D$34:$D$777,СВЦЭМ!$A$34:$A$777,$A73,СВЦЭМ!$B$34:$B$777,U$47)+'СЕТ СН'!$G$11+СВЦЭМ!$D$10+'СЕТ СН'!$G$5-'СЕТ СН'!$G$21</f>
        <v>4242.4714789999998</v>
      </c>
      <c r="V73" s="35">
        <f>SUMIFS(СВЦЭМ!$D$34:$D$777,СВЦЭМ!$A$34:$A$777,$A73,СВЦЭМ!$B$34:$B$777,V$47)+'СЕТ СН'!$G$11+СВЦЭМ!$D$10+'СЕТ СН'!$G$5-'СЕТ СН'!$G$21</f>
        <v>4229.9034171499998</v>
      </c>
      <c r="W73" s="35">
        <f>SUMIFS(СВЦЭМ!$D$34:$D$777,СВЦЭМ!$A$34:$A$777,$A73,СВЦЭМ!$B$34:$B$777,W$47)+'СЕТ СН'!$G$11+СВЦЭМ!$D$10+'СЕТ СН'!$G$5-'СЕТ СН'!$G$21</f>
        <v>4220.6105913000001</v>
      </c>
      <c r="X73" s="35">
        <f>SUMIFS(СВЦЭМ!$D$34:$D$777,СВЦЭМ!$A$34:$A$777,$A73,СВЦЭМ!$B$34:$B$777,X$47)+'СЕТ СН'!$G$11+СВЦЭМ!$D$10+'СЕТ СН'!$G$5-'СЕТ СН'!$G$21</f>
        <v>4196.6238200299995</v>
      </c>
      <c r="Y73" s="35">
        <f>SUMIFS(СВЦЭМ!$D$34:$D$777,СВЦЭМ!$A$34:$A$777,$A73,СВЦЭМ!$B$34:$B$777,Y$47)+'СЕТ СН'!$G$11+СВЦЭМ!$D$10+'СЕТ СН'!$G$5-'СЕТ СН'!$G$21</f>
        <v>4217.4060852700004</v>
      </c>
    </row>
    <row r="74" spans="1:26" ht="15.75" x14ac:dyDescent="0.2">
      <c r="A74" s="34">
        <f t="shared" si="1"/>
        <v>42882</v>
      </c>
      <c r="B74" s="35">
        <f>SUMIFS(СВЦЭМ!$D$34:$D$777,СВЦЭМ!$A$34:$A$777,$A74,СВЦЭМ!$B$34:$B$777,B$47)+'СЕТ СН'!$G$11+СВЦЭМ!$D$10+'СЕТ СН'!$G$5-'СЕТ СН'!$G$21</f>
        <v>4250.6274634700003</v>
      </c>
      <c r="C74" s="35">
        <f>SUMIFS(СВЦЭМ!$D$34:$D$777,СВЦЭМ!$A$34:$A$777,$A74,СВЦЭМ!$B$34:$B$777,C$47)+'СЕТ СН'!$G$11+СВЦЭМ!$D$10+'СЕТ СН'!$G$5-'СЕТ СН'!$G$21</f>
        <v>4312.0497246200002</v>
      </c>
      <c r="D74" s="35">
        <f>SUMIFS(СВЦЭМ!$D$34:$D$777,СВЦЭМ!$A$34:$A$777,$A74,СВЦЭМ!$B$34:$B$777,D$47)+'СЕТ СН'!$G$11+СВЦЭМ!$D$10+'СЕТ СН'!$G$5-'СЕТ СН'!$G$21</f>
        <v>4335.91946594</v>
      </c>
      <c r="E74" s="35">
        <f>SUMIFS(СВЦЭМ!$D$34:$D$777,СВЦЭМ!$A$34:$A$777,$A74,СВЦЭМ!$B$34:$B$777,E$47)+'СЕТ СН'!$G$11+СВЦЭМ!$D$10+'СЕТ СН'!$G$5-'СЕТ СН'!$G$21</f>
        <v>4344.7488050800002</v>
      </c>
      <c r="F74" s="35">
        <f>SUMIFS(СВЦЭМ!$D$34:$D$777,СВЦЭМ!$A$34:$A$777,$A74,СВЦЭМ!$B$34:$B$777,F$47)+'СЕТ СН'!$G$11+СВЦЭМ!$D$10+'СЕТ СН'!$G$5-'СЕТ СН'!$G$21</f>
        <v>4356.8861218700004</v>
      </c>
      <c r="G74" s="35">
        <f>SUMIFS(СВЦЭМ!$D$34:$D$777,СВЦЭМ!$A$34:$A$777,$A74,СВЦЭМ!$B$34:$B$777,G$47)+'СЕТ СН'!$G$11+СВЦЭМ!$D$10+'СЕТ СН'!$G$5-'СЕТ СН'!$G$21</f>
        <v>4351.8351573399996</v>
      </c>
      <c r="H74" s="35">
        <f>SUMIFS(СВЦЭМ!$D$34:$D$777,СВЦЭМ!$A$34:$A$777,$A74,СВЦЭМ!$B$34:$B$777,H$47)+'СЕТ СН'!$G$11+СВЦЭМ!$D$10+'СЕТ СН'!$G$5-'СЕТ СН'!$G$21</f>
        <v>4279.3959595099996</v>
      </c>
      <c r="I74" s="35">
        <f>SUMIFS(СВЦЭМ!$D$34:$D$777,СВЦЭМ!$A$34:$A$777,$A74,СВЦЭМ!$B$34:$B$777,I$47)+'СЕТ СН'!$G$11+СВЦЭМ!$D$10+'СЕТ СН'!$G$5-'СЕТ СН'!$G$21</f>
        <v>4218.9833357699999</v>
      </c>
      <c r="J74" s="35">
        <f>SUMIFS(СВЦЭМ!$D$34:$D$777,СВЦЭМ!$A$34:$A$777,$A74,СВЦЭМ!$B$34:$B$777,J$47)+'СЕТ СН'!$G$11+СВЦЭМ!$D$10+'СЕТ СН'!$G$5-'СЕТ СН'!$G$21</f>
        <v>4163.7490993700003</v>
      </c>
      <c r="K74" s="35">
        <f>SUMIFS(СВЦЭМ!$D$34:$D$777,СВЦЭМ!$A$34:$A$777,$A74,СВЦЭМ!$B$34:$B$777,K$47)+'СЕТ СН'!$G$11+СВЦЭМ!$D$10+'СЕТ СН'!$G$5-'СЕТ СН'!$G$21</f>
        <v>4198.6825913800003</v>
      </c>
      <c r="L74" s="35">
        <f>SUMIFS(СВЦЭМ!$D$34:$D$777,СВЦЭМ!$A$34:$A$777,$A74,СВЦЭМ!$B$34:$B$777,L$47)+'СЕТ СН'!$G$11+СВЦЭМ!$D$10+'СЕТ СН'!$G$5-'СЕТ СН'!$G$21</f>
        <v>4220.2620314100004</v>
      </c>
      <c r="M74" s="35">
        <f>SUMIFS(СВЦЭМ!$D$34:$D$777,СВЦЭМ!$A$34:$A$777,$A74,СВЦЭМ!$B$34:$B$777,M$47)+'СЕТ СН'!$G$11+СВЦЭМ!$D$10+'СЕТ СН'!$G$5-'СЕТ СН'!$G$21</f>
        <v>4210.7398855199999</v>
      </c>
      <c r="N74" s="35">
        <f>SUMIFS(СВЦЭМ!$D$34:$D$777,СВЦЭМ!$A$34:$A$777,$A74,СВЦЭМ!$B$34:$B$777,N$47)+'СЕТ СН'!$G$11+СВЦЭМ!$D$10+'СЕТ СН'!$G$5-'СЕТ СН'!$G$21</f>
        <v>4198.8943577199998</v>
      </c>
      <c r="O74" s="35">
        <f>SUMIFS(СВЦЭМ!$D$34:$D$777,СВЦЭМ!$A$34:$A$777,$A74,СВЦЭМ!$B$34:$B$777,O$47)+'СЕТ СН'!$G$11+СВЦЭМ!$D$10+'СЕТ СН'!$G$5-'СЕТ СН'!$G$21</f>
        <v>4192.3912646799999</v>
      </c>
      <c r="P74" s="35">
        <f>SUMIFS(СВЦЭМ!$D$34:$D$777,СВЦЭМ!$A$34:$A$777,$A74,СВЦЭМ!$B$34:$B$777,P$47)+'СЕТ СН'!$G$11+СВЦЭМ!$D$10+'СЕТ СН'!$G$5-'СЕТ СН'!$G$21</f>
        <v>4189.8440775099998</v>
      </c>
      <c r="Q74" s="35">
        <f>SUMIFS(СВЦЭМ!$D$34:$D$777,СВЦЭМ!$A$34:$A$777,$A74,СВЦЭМ!$B$34:$B$777,Q$47)+'СЕТ СН'!$G$11+СВЦЭМ!$D$10+'СЕТ СН'!$G$5-'СЕТ СН'!$G$21</f>
        <v>4186.9728732499998</v>
      </c>
      <c r="R74" s="35">
        <f>SUMIFS(СВЦЭМ!$D$34:$D$777,СВЦЭМ!$A$34:$A$777,$A74,СВЦЭМ!$B$34:$B$777,R$47)+'СЕТ СН'!$G$11+СВЦЭМ!$D$10+'СЕТ СН'!$G$5-'СЕТ СН'!$G$21</f>
        <v>4191.57991924</v>
      </c>
      <c r="S74" s="35">
        <f>SUMIFS(СВЦЭМ!$D$34:$D$777,СВЦЭМ!$A$34:$A$777,$A74,СВЦЭМ!$B$34:$B$777,S$47)+'СЕТ СН'!$G$11+СВЦЭМ!$D$10+'СЕТ СН'!$G$5-'СЕТ СН'!$G$21</f>
        <v>4190.1831247399996</v>
      </c>
      <c r="T74" s="35">
        <f>SUMIFS(СВЦЭМ!$D$34:$D$777,СВЦЭМ!$A$34:$A$777,$A74,СВЦЭМ!$B$34:$B$777,T$47)+'СЕТ СН'!$G$11+СВЦЭМ!$D$10+'СЕТ СН'!$G$5-'СЕТ СН'!$G$21</f>
        <v>4177.0925224800003</v>
      </c>
      <c r="U74" s="35">
        <f>SUMIFS(СВЦЭМ!$D$34:$D$777,СВЦЭМ!$A$34:$A$777,$A74,СВЦЭМ!$B$34:$B$777,U$47)+'СЕТ СН'!$G$11+СВЦЭМ!$D$10+'СЕТ СН'!$G$5-'СЕТ СН'!$G$21</f>
        <v>4172.0072004599997</v>
      </c>
      <c r="V74" s="35">
        <f>SUMIFS(СВЦЭМ!$D$34:$D$777,СВЦЭМ!$A$34:$A$777,$A74,СВЦЭМ!$B$34:$B$777,V$47)+'СЕТ СН'!$G$11+СВЦЭМ!$D$10+'СЕТ СН'!$G$5-'СЕТ СН'!$G$21</f>
        <v>4186.2088576899996</v>
      </c>
      <c r="W74" s="35">
        <f>SUMIFS(СВЦЭМ!$D$34:$D$777,СВЦЭМ!$A$34:$A$777,$A74,СВЦЭМ!$B$34:$B$777,W$47)+'СЕТ СН'!$G$11+СВЦЭМ!$D$10+'СЕТ СН'!$G$5-'СЕТ СН'!$G$21</f>
        <v>4154.81662469</v>
      </c>
      <c r="X74" s="35">
        <f>SUMIFS(СВЦЭМ!$D$34:$D$777,СВЦЭМ!$A$34:$A$777,$A74,СВЦЭМ!$B$34:$B$777,X$47)+'СЕТ СН'!$G$11+СВЦЭМ!$D$10+'СЕТ СН'!$G$5-'СЕТ СН'!$G$21</f>
        <v>4139.06351705</v>
      </c>
      <c r="Y74" s="35">
        <f>SUMIFS(СВЦЭМ!$D$34:$D$777,СВЦЭМ!$A$34:$A$777,$A74,СВЦЭМ!$B$34:$B$777,Y$47)+'СЕТ СН'!$G$11+СВЦЭМ!$D$10+'СЕТ СН'!$G$5-'СЕТ СН'!$G$21</f>
        <v>4152.5883782199999</v>
      </c>
    </row>
    <row r="75" spans="1:26" ht="15.75" x14ac:dyDescent="0.2">
      <c r="A75" s="34">
        <f t="shared" si="1"/>
        <v>42883</v>
      </c>
      <c r="B75" s="35">
        <f>SUMIFS(СВЦЭМ!$D$34:$D$777,СВЦЭМ!$A$34:$A$777,$A75,СВЦЭМ!$B$34:$B$777,B$47)+'СЕТ СН'!$G$11+СВЦЭМ!$D$10+'СЕТ СН'!$G$5-'СЕТ СН'!$G$21</f>
        <v>4212.8661943099996</v>
      </c>
      <c r="C75" s="35">
        <f>SUMIFS(СВЦЭМ!$D$34:$D$777,СВЦЭМ!$A$34:$A$777,$A75,СВЦЭМ!$B$34:$B$777,C$47)+'СЕТ СН'!$G$11+СВЦЭМ!$D$10+'СЕТ СН'!$G$5-'СЕТ СН'!$G$21</f>
        <v>4266.9689960699998</v>
      </c>
      <c r="D75" s="35">
        <f>SUMIFS(СВЦЭМ!$D$34:$D$777,СВЦЭМ!$A$34:$A$777,$A75,СВЦЭМ!$B$34:$B$777,D$47)+'СЕТ СН'!$G$11+СВЦЭМ!$D$10+'СЕТ СН'!$G$5-'СЕТ СН'!$G$21</f>
        <v>4300.88644716</v>
      </c>
      <c r="E75" s="35">
        <f>SUMIFS(СВЦЭМ!$D$34:$D$777,СВЦЭМ!$A$34:$A$777,$A75,СВЦЭМ!$B$34:$B$777,E$47)+'СЕТ СН'!$G$11+СВЦЭМ!$D$10+'СЕТ СН'!$G$5-'СЕТ СН'!$G$21</f>
        <v>4317.0141557500001</v>
      </c>
      <c r="F75" s="35">
        <f>SUMIFS(СВЦЭМ!$D$34:$D$777,СВЦЭМ!$A$34:$A$777,$A75,СВЦЭМ!$B$34:$B$777,F$47)+'СЕТ СН'!$G$11+СВЦЭМ!$D$10+'СЕТ СН'!$G$5-'СЕТ СН'!$G$21</f>
        <v>4315.2128484699997</v>
      </c>
      <c r="G75" s="35">
        <f>SUMIFS(СВЦЭМ!$D$34:$D$777,СВЦЭМ!$A$34:$A$777,$A75,СВЦЭМ!$B$34:$B$777,G$47)+'СЕТ СН'!$G$11+СВЦЭМ!$D$10+'СЕТ СН'!$G$5-'СЕТ СН'!$G$21</f>
        <v>4310.57265895</v>
      </c>
      <c r="H75" s="35">
        <f>SUMIFS(СВЦЭМ!$D$34:$D$777,СВЦЭМ!$A$34:$A$777,$A75,СВЦЭМ!$B$34:$B$777,H$47)+'СЕТ СН'!$G$11+СВЦЭМ!$D$10+'СЕТ СН'!$G$5-'СЕТ СН'!$G$21</f>
        <v>4285.5518595399999</v>
      </c>
      <c r="I75" s="35">
        <f>SUMIFS(СВЦЭМ!$D$34:$D$777,СВЦЭМ!$A$34:$A$777,$A75,СВЦЭМ!$B$34:$B$777,I$47)+'СЕТ СН'!$G$11+СВЦЭМ!$D$10+'СЕТ СН'!$G$5-'СЕТ СН'!$G$21</f>
        <v>4267.0824256799997</v>
      </c>
      <c r="J75" s="35">
        <f>SUMIFS(СВЦЭМ!$D$34:$D$777,СВЦЭМ!$A$34:$A$777,$A75,СВЦЭМ!$B$34:$B$777,J$47)+'СЕТ СН'!$G$11+СВЦЭМ!$D$10+'СЕТ СН'!$G$5-'СЕТ СН'!$G$21</f>
        <v>4214.1996175000004</v>
      </c>
      <c r="K75" s="35">
        <f>SUMIFS(СВЦЭМ!$D$34:$D$777,СВЦЭМ!$A$34:$A$777,$A75,СВЦЭМ!$B$34:$B$777,K$47)+'СЕТ СН'!$G$11+СВЦЭМ!$D$10+'СЕТ СН'!$G$5-'СЕТ СН'!$G$21</f>
        <v>4187.85449118</v>
      </c>
      <c r="L75" s="35">
        <f>SUMIFS(СВЦЭМ!$D$34:$D$777,СВЦЭМ!$A$34:$A$777,$A75,СВЦЭМ!$B$34:$B$777,L$47)+'СЕТ СН'!$G$11+СВЦЭМ!$D$10+'СЕТ СН'!$G$5-'СЕТ СН'!$G$21</f>
        <v>4165.4524149099998</v>
      </c>
      <c r="M75" s="35">
        <f>SUMIFS(СВЦЭМ!$D$34:$D$777,СВЦЭМ!$A$34:$A$777,$A75,СВЦЭМ!$B$34:$B$777,M$47)+'СЕТ СН'!$G$11+СВЦЭМ!$D$10+'СЕТ СН'!$G$5-'СЕТ СН'!$G$21</f>
        <v>4175.3694603499998</v>
      </c>
      <c r="N75" s="35">
        <f>SUMIFS(СВЦЭМ!$D$34:$D$777,СВЦЭМ!$A$34:$A$777,$A75,СВЦЭМ!$B$34:$B$777,N$47)+'СЕТ СН'!$G$11+СВЦЭМ!$D$10+'СЕТ СН'!$G$5-'СЕТ СН'!$G$21</f>
        <v>4187.4969288100001</v>
      </c>
      <c r="O75" s="35">
        <f>SUMIFS(СВЦЭМ!$D$34:$D$777,СВЦЭМ!$A$34:$A$777,$A75,СВЦЭМ!$B$34:$B$777,O$47)+'СЕТ СН'!$G$11+СВЦЭМ!$D$10+'СЕТ СН'!$G$5-'СЕТ СН'!$G$21</f>
        <v>4193.3410640800003</v>
      </c>
      <c r="P75" s="35">
        <f>SUMIFS(СВЦЭМ!$D$34:$D$777,СВЦЭМ!$A$34:$A$777,$A75,СВЦЭМ!$B$34:$B$777,P$47)+'СЕТ СН'!$G$11+СВЦЭМ!$D$10+'СЕТ СН'!$G$5-'СЕТ СН'!$G$21</f>
        <v>4202.2627106099999</v>
      </c>
      <c r="Q75" s="35">
        <f>SUMIFS(СВЦЭМ!$D$34:$D$777,СВЦЭМ!$A$34:$A$777,$A75,СВЦЭМ!$B$34:$B$777,Q$47)+'СЕТ СН'!$G$11+СВЦЭМ!$D$10+'СЕТ СН'!$G$5-'СЕТ СН'!$G$21</f>
        <v>4208.3474812300001</v>
      </c>
      <c r="R75" s="35">
        <f>SUMIFS(СВЦЭМ!$D$34:$D$777,СВЦЭМ!$A$34:$A$777,$A75,СВЦЭМ!$B$34:$B$777,R$47)+'СЕТ СН'!$G$11+СВЦЭМ!$D$10+'СЕТ СН'!$G$5-'СЕТ СН'!$G$21</f>
        <v>4209.83431363</v>
      </c>
      <c r="S75" s="35">
        <f>SUMIFS(СВЦЭМ!$D$34:$D$777,СВЦЭМ!$A$34:$A$777,$A75,СВЦЭМ!$B$34:$B$777,S$47)+'СЕТ СН'!$G$11+СВЦЭМ!$D$10+'СЕТ СН'!$G$5-'СЕТ СН'!$G$21</f>
        <v>4207.3176472799996</v>
      </c>
      <c r="T75" s="35">
        <f>SUMIFS(СВЦЭМ!$D$34:$D$777,СВЦЭМ!$A$34:$A$777,$A75,СВЦЭМ!$B$34:$B$777,T$47)+'СЕТ СН'!$G$11+СВЦЭМ!$D$10+'СЕТ СН'!$G$5-'СЕТ СН'!$G$21</f>
        <v>4185.0123837199999</v>
      </c>
      <c r="U75" s="35">
        <f>SUMIFS(СВЦЭМ!$D$34:$D$777,СВЦЭМ!$A$34:$A$777,$A75,СВЦЭМ!$B$34:$B$777,U$47)+'СЕТ СН'!$G$11+СВЦЭМ!$D$10+'СЕТ СН'!$G$5-'СЕТ СН'!$G$21</f>
        <v>4171.0583274000001</v>
      </c>
      <c r="V75" s="35">
        <f>SUMIFS(СВЦЭМ!$D$34:$D$777,СВЦЭМ!$A$34:$A$777,$A75,СВЦЭМ!$B$34:$B$777,V$47)+'СЕТ СН'!$G$11+СВЦЭМ!$D$10+'СЕТ СН'!$G$5-'СЕТ СН'!$G$21</f>
        <v>4142.1958892800003</v>
      </c>
      <c r="W75" s="35">
        <f>SUMIFS(СВЦЭМ!$D$34:$D$777,СВЦЭМ!$A$34:$A$777,$A75,СВЦЭМ!$B$34:$B$777,W$47)+'СЕТ СН'!$G$11+СВЦЭМ!$D$10+'СЕТ СН'!$G$5-'СЕТ СН'!$G$21</f>
        <v>4076.3227494499997</v>
      </c>
      <c r="X75" s="35">
        <f>SUMIFS(СВЦЭМ!$D$34:$D$777,СВЦЭМ!$A$34:$A$777,$A75,СВЦЭМ!$B$34:$B$777,X$47)+'СЕТ СН'!$G$11+СВЦЭМ!$D$10+'СЕТ СН'!$G$5-'СЕТ СН'!$G$21</f>
        <v>4099.8841968899997</v>
      </c>
      <c r="Y75" s="35">
        <f>SUMIFS(СВЦЭМ!$D$34:$D$777,СВЦЭМ!$A$34:$A$777,$A75,СВЦЭМ!$B$34:$B$777,Y$47)+'СЕТ СН'!$G$11+СВЦЭМ!$D$10+'СЕТ СН'!$G$5-'СЕТ СН'!$G$21</f>
        <v>4160.2464272300003</v>
      </c>
    </row>
    <row r="76" spans="1:26" ht="15.75" x14ac:dyDescent="0.2">
      <c r="A76" s="34">
        <f t="shared" si="1"/>
        <v>42884</v>
      </c>
      <c r="B76" s="35">
        <f>SUMIFS(СВЦЭМ!$D$34:$D$777,СВЦЭМ!$A$34:$A$777,$A76,СВЦЭМ!$B$34:$B$777,B$47)+'СЕТ СН'!$G$11+СВЦЭМ!$D$10+'СЕТ СН'!$G$5-'СЕТ СН'!$G$21</f>
        <v>4262.7483319900002</v>
      </c>
      <c r="C76" s="35">
        <f>SUMIFS(СВЦЭМ!$D$34:$D$777,СВЦЭМ!$A$34:$A$777,$A76,СВЦЭМ!$B$34:$B$777,C$47)+'СЕТ СН'!$G$11+СВЦЭМ!$D$10+'СЕТ СН'!$G$5-'СЕТ СН'!$G$21</f>
        <v>4330.00288292</v>
      </c>
      <c r="D76" s="35">
        <f>SUMIFS(СВЦЭМ!$D$34:$D$777,СВЦЭМ!$A$34:$A$777,$A76,СВЦЭМ!$B$34:$B$777,D$47)+'СЕТ СН'!$G$11+СВЦЭМ!$D$10+'СЕТ СН'!$G$5-'СЕТ СН'!$G$21</f>
        <v>4364.5771555700003</v>
      </c>
      <c r="E76" s="35">
        <f>SUMIFS(СВЦЭМ!$D$34:$D$777,СВЦЭМ!$A$34:$A$777,$A76,СВЦЭМ!$B$34:$B$777,E$47)+'СЕТ СН'!$G$11+СВЦЭМ!$D$10+'СЕТ СН'!$G$5-'СЕТ СН'!$G$21</f>
        <v>4380.9250972299997</v>
      </c>
      <c r="F76" s="35">
        <f>SUMIFS(СВЦЭМ!$D$34:$D$777,СВЦЭМ!$A$34:$A$777,$A76,СВЦЭМ!$B$34:$B$777,F$47)+'СЕТ СН'!$G$11+СВЦЭМ!$D$10+'СЕТ СН'!$G$5-'СЕТ СН'!$G$21</f>
        <v>4370.02176332</v>
      </c>
      <c r="G76" s="35">
        <f>SUMIFS(СВЦЭМ!$D$34:$D$777,СВЦЭМ!$A$34:$A$777,$A76,СВЦЭМ!$B$34:$B$777,G$47)+'СЕТ СН'!$G$11+СВЦЭМ!$D$10+'СЕТ СН'!$G$5-'СЕТ СН'!$G$21</f>
        <v>4349.4336506099999</v>
      </c>
      <c r="H76" s="35">
        <f>SUMIFS(СВЦЭМ!$D$34:$D$777,СВЦЭМ!$A$34:$A$777,$A76,СВЦЭМ!$B$34:$B$777,H$47)+'СЕТ СН'!$G$11+СВЦЭМ!$D$10+'СЕТ СН'!$G$5-'СЕТ СН'!$G$21</f>
        <v>4299.7869783099995</v>
      </c>
      <c r="I76" s="35">
        <f>SUMIFS(СВЦЭМ!$D$34:$D$777,СВЦЭМ!$A$34:$A$777,$A76,СВЦЭМ!$B$34:$B$777,I$47)+'СЕТ СН'!$G$11+СВЦЭМ!$D$10+'СЕТ СН'!$G$5-'СЕТ СН'!$G$21</f>
        <v>4238.3786409100003</v>
      </c>
      <c r="J76" s="35">
        <f>SUMIFS(СВЦЭМ!$D$34:$D$777,СВЦЭМ!$A$34:$A$777,$A76,СВЦЭМ!$B$34:$B$777,J$47)+'СЕТ СН'!$G$11+СВЦЭМ!$D$10+'СЕТ СН'!$G$5-'СЕТ СН'!$G$21</f>
        <v>4202.2904724999999</v>
      </c>
      <c r="K76" s="35">
        <f>SUMIFS(СВЦЭМ!$D$34:$D$777,СВЦЭМ!$A$34:$A$777,$A76,СВЦЭМ!$B$34:$B$777,K$47)+'СЕТ СН'!$G$11+СВЦЭМ!$D$10+'СЕТ СН'!$G$5-'СЕТ СН'!$G$21</f>
        <v>4178.4402825999996</v>
      </c>
      <c r="L76" s="35">
        <f>SUMIFS(СВЦЭМ!$D$34:$D$777,СВЦЭМ!$A$34:$A$777,$A76,СВЦЭМ!$B$34:$B$777,L$47)+'СЕТ СН'!$G$11+СВЦЭМ!$D$10+'СЕТ СН'!$G$5-'СЕТ СН'!$G$21</f>
        <v>4178.0136197900001</v>
      </c>
      <c r="M76" s="35">
        <f>SUMIFS(СВЦЭМ!$D$34:$D$777,СВЦЭМ!$A$34:$A$777,$A76,СВЦЭМ!$B$34:$B$777,M$47)+'СЕТ СН'!$G$11+СВЦЭМ!$D$10+'СЕТ СН'!$G$5-'СЕТ СН'!$G$21</f>
        <v>4205.11733843</v>
      </c>
      <c r="N76" s="35">
        <f>SUMIFS(СВЦЭМ!$D$34:$D$777,СВЦЭМ!$A$34:$A$777,$A76,СВЦЭМ!$B$34:$B$777,N$47)+'СЕТ СН'!$G$11+СВЦЭМ!$D$10+'СЕТ СН'!$G$5-'СЕТ СН'!$G$21</f>
        <v>4218.1733257400001</v>
      </c>
      <c r="O76" s="35">
        <f>SUMIFS(СВЦЭМ!$D$34:$D$777,СВЦЭМ!$A$34:$A$777,$A76,СВЦЭМ!$B$34:$B$777,O$47)+'СЕТ СН'!$G$11+СВЦЭМ!$D$10+'СЕТ СН'!$G$5-'СЕТ СН'!$G$21</f>
        <v>4215.3249086400001</v>
      </c>
      <c r="P76" s="35">
        <f>SUMIFS(СВЦЭМ!$D$34:$D$777,СВЦЭМ!$A$34:$A$777,$A76,СВЦЭМ!$B$34:$B$777,P$47)+'СЕТ СН'!$G$11+СВЦЭМ!$D$10+'СЕТ СН'!$G$5-'СЕТ СН'!$G$21</f>
        <v>4231.7040215300003</v>
      </c>
      <c r="Q76" s="35">
        <f>SUMIFS(СВЦЭМ!$D$34:$D$777,СВЦЭМ!$A$34:$A$777,$A76,СВЦЭМ!$B$34:$B$777,Q$47)+'СЕТ СН'!$G$11+СВЦЭМ!$D$10+'СЕТ СН'!$G$5-'СЕТ СН'!$G$21</f>
        <v>4236.98602888</v>
      </c>
      <c r="R76" s="35">
        <f>SUMIFS(СВЦЭМ!$D$34:$D$777,СВЦЭМ!$A$34:$A$777,$A76,СВЦЭМ!$B$34:$B$777,R$47)+'СЕТ СН'!$G$11+СВЦЭМ!$D$10+'СЕТ СН'!$G$5-'СЕТ СН'!$G$21</f>
        <v>4247.2267333399996</v>
      </c>
      <c r="S76" s="35">
        <f>SUMIFS(СВЦЭМ!$D$34:$D$777,СВЦЭМ!$A$34:$A$777,$A76,СВЦЭМ!$B$34:$B$777,S$47)+'СЕТ СН'!$G$11+СВЦЭМ!$D$10+'СЕТ СН'!$G$5-'СЕТ СН'!$G$21</f>
        <v>4246.2550049800002</v>
      </c>
      <c r="T76" s="35">
        <f>SUMIFS(СВЦЭМ!$D$34:$D$777,СВЦЭМ!$A$34:$A$777,$A76,СВЦЭМ!$B$34:$B$777,T$47)+'СЕТ СН'!$G$11+СВЦЭМ!$D$10+'СЕТ СН'!$G$5-'СЕТ СН'!$G$21</f>
        <v>4226.9789553700002</v>
      </c>
      <c r="U76" s="35">
        <f>SUMIFS(СВЦЭМ!$D$34:$D$777,СВЦЭМ!$A$34:$A$777,$A76,СВЦЭМ!$B$34:$B$777,U$47)+'СЕТ СН'!$G$11+СВЦЭМ!$D$10+'СЕТ СН'!$G$5-'СЕТ СН'!$G$21</f>
        <v>4211.3988138599998</v>
      </c>
      <c r="V76" s="35">
        <f>SUMIFS(СВЦЭМ!$D$34:$D$777,СВЦЭМ!$A$34:$A$777,$A76,СВЦЭМ!$B$34:$B$777,V$47)+'СЕТ СН'!$G$11+СВЦЭМ!$D$10+'СЕТ СН'!$G$5-'СЕТ СН'!$G$21</f>
        <v>4174.0597263600002</v>
      </c>
      <c r="W76" s="35">
        <f>SUMIFS(СВЦЭМ!$D$34:$D$777,СВЦЭМ!$A$34:$A$777,$A76,СВЦЭМ!$B$34:$B$777,W$47)+'СЕТ СН'!$G$11+СВЦЭМ!$D$10+'СЕТ СН'!$G$5-'СЕТ СН'!$G$21</f>
        <v>4113.1746422599999</v>
      </c>
      <c r="X76" s="35">
        <f>SUMIFS(СВЦЭМ!$D$34:$D$777,СВЦЭМ!$A$34:$A$777,$A76,СВЦЭМ!$B$34:$B$777,X$47)+'СЕТ СН'!$G$11+СВЦЭМ!$D$10+'СЕТ СН'!$G$5-'СЕТ СН'!$G$21</f>
        <v>4139.5952692999999</v>
      </c>
      <c r="Y76" s="35">
        <f>SUMIFS(СВЦЭМ!$D$34:$D$777,СВЦЭМ!$A$34:$A$777,$A76,СВЦЭМ!$B$34:$B$777,Y$47)+'СЕТ СН'!$G$11+СВЦЭМ!$D$10+'СЕТ СН'!$G$5-'СЕТ СН'!$G$21</f>
        <v>4203.0218790899999</v>
      </c>
    </row>
    <row r="77" spans="1:26" ht="15.75" x14ac:dyDescent="0.2">
      <c r="A77" s="34">
        <f t="shared" si="1"/>
        <v>42885</v>
      </c>
      <c r="B77" s="35">
        <f>SUMIFS(СВЦЭМ!$D$34:$D$777,СВЦЭМ!$A$34:$A$777,$A77,СВЦЭМ!$B$34:$B$777,B$47)+'СЕТ СН'!$G$11+СВЦЭМ!$D$10+'СЕТ СН'!$G$5-'СЕТ СН'!$G$21</f>
        <v>4284.6838128999998</v>
      </c>
      <c r="C77" s="35">
        <f>SUMIFS(СВЦЭМ!$D$34:$D$777,СВЦЭМ!$A$34:$A$777,$A77,СВЦЭМ!$B$34:$B$777,C$47)+'СЕТ СН'!$G$11+СВЦЭМ!$D$10+'СЕТ СН'!$G$5-'СЕТ СН'!$G$21</f>
        <v>4350.1752669199996</v>
      </c>
      <c r="D77" s="35">
        <f>SUMIFS(СВЦЭМ!$D$34:$D$777,СВЦЭМ!$A$34:$A$777,$A77,СВЦЭМ!$B$34:$B$777,D$47)+'СЕТ СН'!$G$11+СВЦЭМ!$D$10+'СЕТ СН'!$G$5-'СЕТ СН'!$G$21</f>
        <v>4353.0707868899999</v>
      </c>
      <c r="E77" s="35">
        <f>SUMIFS(СВЦЭМ!$D$34:$D$777,СВЦЭМ!$A$34:$A$777,$A77,СВЦЭМ!$B$34:$B$777,E$47)+'СЕТ СН'!$G$11+СВЦЭМ!$D$10+'СЕТ СН'!$G$5-'СЕТ СН'!$G$21</f>
        <v>4345.2984218399997</v>
      </c>
      <c r="F77" s="35">
        <f>SUMIFS(СВЦЭМ!$D$34:$D$777,СВЦЭМ!$A$34:$A$777,$A77,СВЦЭМ!$B$34:$B$777,F$47)+'СЕТ СН'!$G$11+СВЦЭМ!$D$10+'СЕТ СН'!$G$5-'СЕТ СН'!$G$21</f>
        <v>4345.9858755400001</v>
      </c>
      <c r="G77" s="35">
        <f>SUMIFS(СВЦЭМ!$D$34:$D$777,СВЦЭМ!$A$34:$A$777,$A77,СВЦЭМ!$B$34:$B$777,G$47)+'СЕТ СН'!$G$11+СВЦЭМ!$D$10+'СЕТ СН'!$G$5-'СЕТ СН'!$G$21</f>
        <v>4355.1887214600001</v>
      </c>
      <c r="H77" s="35">
        <f>SUMIFS(СВЦЭМ!$D$34:$D$777,СВЦЭМ!$A$34:$A$777,$A77,СВЦЭМ!$B$34:$B$777,H$47)+'СЕТ СН'!$G$11+СВЦЭМ!$D$10+'СЕТ СН'!$G$5-'СЕТ СН'!$G$21</f>
        <v>4307.2979859400002</v>
      </c>
      <c r="I77" s="35">
        <f>SUMIFS(СВЦЭМ!$D$34:$D$777,СВЦЭМ!$A$34:$A$777,$A77,СВЦЭМ!$B$34:$B$777,I$47)+'СЕТ СН'!$G$11+СВЦЭМ!$D$10+'СЕТ СН'!$G$5-'СЕТ СН'!$G$21</f>
        <v>4224.4681206400001</v>
      </c>
      <c r="J77" s="35">
        <f>SUMIFS(СВЦЭМ!$D$34:$D$777,СВЦЭМ!$A$34:$A$777,$A77,СВЦЭМ!$B$34:$B$777,J$47)+'СЕТ СН'!$G$11+СВЦЭМ!$D$10+'СЕТ СН'!$G$5-'СЕТ СН'!$G$21</f>
        <v>4180.6746489400002</v>
      </c>
      <c r="K77" s="35">
        <f>SUMIFS(СВЦЭМ!$D$34:$D$777,СВЦЭМ!$A$34:$A$777,$A77,СВЦЭМ!$B$34:$B$777,K$47)+'СЕТ СН'!$G$11+СВЦЭМ!$D$10+'СЕТ СН'!$G$5-'СЕТ СН'!$G$21</f>
        <v>4131.5050177499998</v>
      </c>
      <c r="L77" s="35">
        <f>SUMIFS(СВЦЭМ!$D$34:$D$777,СВЦЭМ!$A$34:$A$777,$A77,СВЦЭМ!$B$34:$B$777,L$47)+'СЕТ СН'!$G$11+СВЦЭМ!$D$10+'СЕТ СН'!$G$5-'СЕТ СН'!$G$21</f>
        <v>4129.0369910899999</v>
      </c>
      <c r="M77" s="35">
        <f>SUMIFS(СВЦЭМ!$D$34:$D$777,СВЦЭМ!$A$34:$A$777,$A77,СВЦЭМ!$B$34:$B$777,M$47)+'СЕТ СН'!$G$11+СВЦЭМ!$D$10+'СЕТ СН'!$G$5-'СЕТ СН'!$G$21</f>
        <v>4136.5270673300001</v>
      </c>
      <c r="N77" s="35">
        <f>SUMIFS(СВЦЭМ!$D$34:$D$777,СВЦЭМ!$A$34:$A$777,$A77,СВЦЭМ!$B$34:$B$777,N$47)+'СЕТ СН'!$G$11+СВЦЭМ!$D$10+'СЕТ СН'!$G$5-'СЕТ СН'!$G$21</f>
        <v>4154.5767664599998</v>
      </c>
      <c r="O77" s="35">
        <f>SUMIFS(СВЦЭМ!$D$34:$D$777,СВЦЭМ!$A$34:$A$777,$A77,СВЦЭМ!$B$34:$B$777,O$47)+'СЕТ СН'!$G$11+СВЦЭМ!$D$10+'СЕТ СН'!$G$5-'СЕТ СН'!$G$21</f>
        <v>4155.2620151900001</v>
      </c>
      <c r="P77" s="35">
        <f>SUMIFS(СВЦЭМ!$D$34:$D$777,СВЦЭМ!$A$34:$A$777,$A77,СВЦЭМ!$B$34:$B$777,P$47)+'СЕТ СН'!$G$11+СВЦЭМ!$D$10+'СЕТ СН'!$G$5-'СЕТ СН'!$G$21</f>
        <v>4176.1676654900002</v>
      </c>
      <c r="Q77" s="35">
        <f>SUMIFS(СВЦЭМ!$D$34:$D$777,СВЦЭМ!$A$34:$A$777,$A77,СВЦЭМ!$B$34:$B$777,Q$47)+'СЕТ СН'!$G$11+СВЦЭМ!$D$10+'СЕТ СН'!$G$5-'СЕТ СН'!$G$21</f>
        <v>4177.7700780499999</v>
      </c>
      <c r="R77" s="35">
        <f>SUMIFS(СВЦЭМ!$D$34:$D$777,СВЦЭМ!$A$34:$A$777,$A77,СВЦЭМ!$B$34:$B$777,R$47)+'СЕТ СН'!$G$11+СВЦЭМ!$D$10+'СЕТ СН'!$G$5-'СЕТ СН'!$G$21</f>
        <v>4176.0940550799996</v>
      </c>
      <c r="S77" s="35">
        <f>SUMIFS(СВЦЭМ!$D$34:$D$777,СВЦЭМ!$A$34:$A$777,$A77,СВЦЭМ!$B$34:$B$777,S$47)+'СЕТ СН'!$G$11+СВЦЭМ!$D$10+'СЕТ СН'!$G$5-'СЕТ СН'!$G$21</f>
        <v>4168.9716358200003</v>
      </c>
      <c r="T77" s="35">
        <f>SUMIFS(СВЦЭМ!$D$34:$D$777,СВЦЭМ!$A$34:$A$777,$A77,СВЦЭМ!$B$34:$B$777,T$47)+'СЕТ СН'!$G$11+СВЦЭМ!$D$10+'СЕТ СН'!$G$5-'СЕТ СН'!$G$21</f>
        <v>4156.92796275</v>
      </c>
      <c r="U77" s="35">
        <f>SUMIFS(СВЦЭМ!$D$34:$D$777,СВЦЭМ!$A$34:$A$777,$A77,СВЦЭМ!$B$34:$B$777,U$47)+'СЕТ СН'!$G$11+СВЦЭМ!$D$10+'СЕТ СН'!$G$5-'СЕТ СН'!$G$21</f>
        <v>4149.2715822700002</v>
      </c>
      <c r="V77" s="35">
        <f>SUMIFS(СВЦЭМ!$D$34:$D$777,СВЦЭМ!$A$34:$A$777,$A77,СВЦЭМ!$B$34:$B$777,V$47)+'СЕТ СН'!$G$11+СВЦЭМ!$D$10+'СЕТ СН'!$G$5-'СЕТ СН'!$G$21</f>
        <v>4130.6244220600001</v>
      </c>
      <c r="W77" s="35">
        <f>SUMIFS(СВЦЭМ!$D$34:$D$777,СВЦЭМ!$A$34:$A$777,$A77,СВЦЭМ!$B$34:$B$777,W$47)+'СЕТ СН'!$G$11+СВЦЭМ!$D$10+'СЕТ СН'!$G$5-'СЕТ СН'!$G$21</f>
        <v>4130.0897843100001</v>
      </c>
      <c r="X77" s="35">
        <f>SUMIFS(СВЦЭМ!$D$34:$D$777,СВЦЭМ!$A$34:$A$777,$A77,СВЦЭМ!$B$34:$B$777,X$47)+'СЕТ СН'!$G$11+СВЦЭМ!$D$10+'СЕТ СН'!$G$5-'СЕТ СН'!$G$21</f>
        <v>4122.7680480399995</v>
      </c>
      <c r="Y77" s="35">
        <f>SUMIFS(СВЦЭМ!$D$34:$D$777,СВЦЭМ!$A$34:$A$777,$A77,СВЦЭМ!$B$34:$B$777,Y$47)+'СЕТ СН'!$G$11+СВЦЭМ!$D$10+'СЕТ СН'!$G$5-'СЕТ СН'!$G$21</f>
        <v>4180.3450775000001</v>
      </c>
    </row>
    <row r="78" spans="1:26" ht="15.75" x14ac:dyDescent="0.2">
      <c r="A78" s="34">
        <f t="shared" si="1"/>
        <v>42886</v>
      </c>
      <c r="B78" s="35">
        <f>SUMIFS(СВЦЭМ!$D$34:$D$777,СВЦЭМ!$A$34:$A$777,$A78,СВЦЭМ!$B$34:$B$777,B$47)+'СЕТ СН'!$G$11+СВЦЭМ!$D$10+'СЕТ СН'!$G$5-'СЕТ СН'!$G$21</f>
        <v>4291.3612378999997</v>
      </c>
      <c r="C78" s="35">
        <f>SUMIFS(СВЦЭМ!$D$34:$D$777,СВЦЭМ!$A$34:$A$777,$A78,СВЦЭМ!$B$34:$B$777,C$47)+'СЕТ СН'!$G$11+СВЦЭМ!$D$10+'СЕТ СН'!$G$5-'СЕТ СН'!$G$21</f>
        <v>4345.6551592599999</v>
      </c>
      <c r="D78" s="35">
        <f>SUMIFS(СВЦЭМ!$D$34:$D$777,СВЦЭМ!$A$34:$A$777,$A78,СВЦЭМ!$B$34:$B$777,D$47)+'СЕТ СН'!$G$11+СВЦЭМ!$D$10+'СЕТ СН'!$G$5-'СЕТ СН'!$G$21</f>
        <v>4378.9073154600001</v>
      </c>
      <c r="E78" s="35">
        <f>SUMIFS(СВЦЭМ!$D$34:$D$777,СВЦЭМ!$A$34:$A$777,$A78,СВЦЭМ!$B$34:$B$777,E$47)+'СЕТ СН'!$G$11+СВЦЭМ!$D$10+'СЕТ СН'!$G$5-'СЕТ СН'!$G$21</f>
        <v>4374.9107724099995</v>
      </c>
      <c r="F78" s="35">
        <f>SUMIFS(СВЦЭМ!$D$34:$D$777,СВЦЭМ!$A$34:$A$777,$A78,СВЦЭМ!$B$34:$B$777,F$47)+'СЕТ СН'!$G$11+СВЦЭМ!$D$10+'СЕТ СН'!$G$5-'СЕТ СН'!$G$21</f>
        <v>4374.5250812300001</v>
      </c>
      <c r="G78" s="35">
        <f>SUMIFS(СВЦЭМ!$D$34:$D$777,СВЦЭМ!$A$34:$A$777,$A78,СВЦЭМ!$B$34:$B$777,G$47)+'СЕТ СН'!$G$11+СВЦЭМ!$D$10+'СЕТ СН'!$G$5-'СЕТ СН'!$G$21</f>
        <v>4371.64492006</v>
      </c>
      <c r="H78" s="35">
        <f>SUMIFS(СВЦЭМ!$D$34:$D$777,СВЦЭМ!$A$34:$A$777,$A78,СВЦЭМ!$B$34:$B$777,H$47)+'СЕТ СН'!$G$11+СВЦЭМ!$D$10+'СЕТ СН'!$G$5-'СЕТ СН'!$G$21</f>
        <v>4299.62587902</v>
      </c>
      <c r="I78" s="35">
        <f>SUMIFS(СВЦЭМ!$D$34:$D$777,СВЦЭМ!$A$34:$A$777,$A78,СВЦЭМ!$B$34:$B$777,I$47)+'СЕТ СН'!$G$11+СВЦЭМ!$D$10+'СЕТ СН'!$G$5-'СЕТ СН'!$G$21</f>
        <v>4238.5280877200003</v>
      </c>
      <c r="J78" s="35">
        <f>SUMIFS(СВЦЭМ!$D$34:$D$777,СВЦЭМ!$A$34:$A$777,$A78,СВЦЭМ!$B$34:$B$777,J$47)+'СЕТ СН'!$G$11+СВЦЭМ!$D$10+'СЕТ СН'!$G$5-'СЕТ СН'!$G$21</f>
        <v>4197.5455487199997</v>
      </c>
      <c r="K78" s="35">
        <f>SUMIFS(СВЦЭМ!$D$34:$D$777,СВЦЭМ!$A$34:$A$777,$A78,СВЦЭМ!$B$34:$B$777,K$47)+'СЕТ СН'!$G$11+СВЦЭМ!$D$10+'СЕТ СН'!$G$5-'СЕТ СН'!$G$21</f>
        <v>4207.1413035099995</v>
      </c>
      <c r="L78" s="35">
        <f>SUMIFS(СВЦЭМ!$D$34:$D$777,СВЦЭМ!$A$34:$A$777,$A78,СВЦЭМ!$B$34:$B$777,L$47)+'СЕТ СН'!$G$11+СВЦЭМ!$D$10+'СЕТ СН'!$G$5-'СЕТ СН'!$G$21</f>
        <v>4198.3835282099999</v>
      </c>
      <c r="M78" s="35">
        <f>SUMIFS(СВЦЭМ!$D$34:$D$777,СВЦЭМ!$A$34:$A$777,$A78,СВЦЭМ!$B$34:$B$777,M$47)+'СЕТ СН'!$G$11+СВЦЭМ!$D$10+'СЕТ СН'!$G$5-'СЕТ СН'!$G$21</f>
        <v>4202.1959136699998</v>
      </c>
      <c r="N78" s="35">
        <f>SUMIFS(СВЦЭМ!$D$34:$D$777,СВЦЭМ!$A$34:$A$777,$A78,СВЦЭМ!$B$34:$B$777,N$47)+'СЕТ СН'!$G$11+СВЦЭМ!$D$10+'СЕТ СН'!$G$5-'СЕТ СН'!$G$21</f>
        <v>4195.0534724299996</v>
      </c>
      <c r="O78" s="35">
        <f>SUMIFS(СВЦЭМ!$D$34:$D$777,СВЦЭМ!$A$34:$A$777,$A78,СВЦЭМ!$B$34:$B$777,O$47)+'СЕТ СН'!$G$11+СВЦЭМ!$D$10+'СЕТ СН'!$G$5-'СЕТ СН'!$G$21</f>
        <v>4201.0430199800003</v>
      </c>
      <c r="P78" s="35">
        <f>SUMIFS(СВЦЭМ!$D$34:$D$777,СВЦЭМ!$A$34:$A$777,$A78,СВЦЭМ!$B$34:$B$777,P$47)+'СЕТ СН'!$G$11+СВЦЭМ!$D$10+'СЕТ СН'!$G$5-'СЕТ СН'!$G$21</f>
        <v>4205.3269059100003</v>
      </c>
      <c r="Q78" s="35">
        <f>SUMIFS(СВЦЭМ!$D$34:$D$777,СВЦЭМ!$A$34:$A$777,$A78,СВЦЭМ!$B$34:$B$777,Q$47)+'СЕТ СН'!$G$11+СВЦЭМ!$D$10+'СЕТ СН'!$G$5-'СЕТ СН'!$G$21</f>
        <v>4206.3416482900002</v>
      </c>
      <c r="R78" s="35">
        <f>SUMIFS(СВЦЭМ!$D$34:$D$777,СВЦЭМ!$A$34:$A$777,$A78,СВЦЭМ!$B$34:$B$777,R$47)+'СЕТ СН'!$G$11+СВЦЭМ!$D$10+'СЕТ СН'!$G$5-'СЕТ СН'!$G$21</f>
        <v>4201.1569208499996</v>
      </c>
      <c r="S78" s="35">
        <f>SUMIFS(СВЦЭМ!$D$34:$D$777,СВЦЭМ!$A$34:$A$777,$A78,СВЦЭМ!$B$34:$B$777,S$47)+'СЕТ СН'!$G$11+СВЦЭМ!$D$10+'СЕТ СН'!$G$5-'СЕТ СН'!$G$21</f>
        <v>4201.4829942199995</v>
      </c>
      <c r="T78" s="35">
        <f>SUMIFS(СВЦЭМ!$D$34:$D$777,СВЦЭМ!$A$34:$A$777,$A78,СВЦЭМ!$B$34:$B$777,T$47)+'СЕТ СН'!$G$11+СВЦЭМ!$D$10+'СЕТ СН'!$G$5-'СЕТ СН'!$G$21</f>
        <v>4200.4745465699998</v>
      </c>
      <c r="U78" s="35">
        <f>SUMIFS(СВЦЭМ!$D$34:$D$777,СВЦЭМ!$A$34:$A$777,$A78,СВЦЭМ!$B$34:$B$777,U$47)+'СЕТ СН'!$G$11+СВЦЭМ!$D$10+'СЕТ СН'!$G$5-'СЕТ СН'!$G$21</f>
        <v>4202.3898545900001</v>
      </c>
      <c r="V78" s="35">
        <f>SUMIFS(СВЦЭМ!$D$34:$D$777,СВЦЭМ!$A$34:$A$777,$A78,СВЦЭМ!$B$34:$B$777,V$47)+'СЕТ СН'!$G$11+СВЦЭМ!$D$10+'СЕТ СН'!$G$5-'СЕТ СН'!$G$21</f>
        <v>4177.4467899299998</v>
      </c>
      <c r="W78" s="35">
        <f>SUMIFS(СВЦЭМ!$D$34:$D$777,СВЦЭМ!$A$34:$A$777,$A78,СВЦЭМ!$B$34:$B$777,W$47)+'СЕТ СН'!$G$11+СВЦЭМ!$D$10+'СЕТ СН'!$G$5-'СЕТ СН'!$G$21</f>
        <v>4134.2239343199999</v>
      </c>
      <c r="X78" s="35">
        <f>SUMIFS(СВЦЭМ!$D$34:$D$777,СВЦЭМ!$A$34:$A$777,$A78,СВЦЭМ!$B$34:$B$777,X$47)+'СЕТ СН'!$G$11+СВЦЭМ!$D$10+'СЕТ СН'!$G$5-'СЕТ СН'!$G$21</f>
        <v>4158.3525671799998</v>
      </c>
      <c r="Y78" s="35">
        <f>SUMIFS(СВЦЭМ!$D$34:$D$777,СВЦЭМ!$A$34:$A$777,$A78,СВЦЭМ!$B$34:$B$777,Y$47)+'СЕТ СН'!$G$11+СВЦЭМ!$D$10+'СЕТ СН'!$G$5-'СЕТ СН'!$G$21</f>
        <v>4201.2800035</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01.05.2017</v>
      </c>
      <c r="B84" s="35">
        <f>SUMIFS(СВЦЭМ!$D$34:$D$777,СВЦЭМ!$A$34:$A$777,$A84,СВЦЭМ!$B$34:$B$777,B$83)+'СЕТ СН'!$H$11+СВЦЭМ!$D$10+'СЕТ СН'!$H$5-'СЕТ СН'!$H$21</f>
        <v>4916.0736684200001</v>
      </c>
      <c r="C84" s="35">
        <f>SUMIFS(СВЦЭМ!$D$34:$D$777,СВЦЭМ!$A$34:$A$777,$A84,СВЦЭМ!$B$34:$B$777,C$83)+'СЕТ СН'!$H$11+СВЦЭМ!$D$10+'СЕТ СН'!$H$5-'СЕТ СН'!$H$21</f>
        <v>4919.0309814800003</v>
      </c>
      <c r="D84" s="35">
        <f>SUMIFS(СВЦЭМ!$D$34:$D$777,СВЦЭМ!$A$34:$A$777,$A84,СВЦЭМ!$B$34:$B$777,D$83)+'СЕТ СН'!$H$11+СВЦЭМ!$D$10+'СЕТ СН'!$H$5-'СЕТ СН'!$H$21</f>
        <v>5047.9693097599993</v>
      </c>
      <c r="E84" s="35">
        <f>SUMIFS(СВЦЭМ!$D$34:$D$777,СВЦЭМ!$A$34:$A$777,$A84,СВЦЭМ!$B$34:$B$777,E$83)+'СЕТ СН'!$H$11+СВЦЭМ!$D$10+'СЕТ СН'!$H$5-'СЕТ СН'!$H$21</f>
        <v>5061.6835252399997</v>
      </c>
      <c r="F84" s="35">
        <f>SUMIFS(СВЦЭМ!$D$34:$D$777,СВЦЭМ!$A$34:$A$777,$A84,СВЦЭМ!$B$34:$B$777,F$83)+'СЕТ СН'!$H$11+СВЦЭМ!$D$10+'СЕТ СН'!$H$5-'СЕТ СН'!$H$21</f>
        <v>5065.8699638500002</v>
      </c>
      <c r="G84" s="35">
        <f>SUMIFS(СВЦЭМ!$D$34:$D$777,СВЦЭМ!$A$34:$A$777,$A84,СВЦЭМ!$B$34:$B$777,G$83)+'СЕТ СН'!$H$11+СВЦЭМ!$D$10+'СЕТ СН'!$H$5-'СЕТ СН'!$H$21</f>
        <v>5059.1791960299997</v>
      </c>
      <c r="H84" s="35">
        <f>SUMIFS(СВЦЭМ!$D$34:$D$777,СВЦЭМ!$A$34:$A$777,$A84,СВЦЭМ!$B$34:$B$777,H$83)+'СЕТ СН'!$H$11+СВЦЭМ!$D$10+'СЕТ СН'!$H$5-'СЕТ СН'!$H$21</f>
        <v>5035.8513930099998</v>
      </c>
      <c r="I84" s="35">
        <f>SUMIFS(СВЦЭМ!$D$34:$D$777,СВЦЭМ!$A$34:$A$777,$A84,СВЦЭМ!$B$34:$B$777,I$83)+'СЕТ СН'!$H$11+СВЦЭМ!$D$10+'СЕТ СН'!$H$5-'СЕТ СН'!$H$21</f>
        <v>4915.3558499499995</v>
      </c>
      <c r="J84" s="35">
        <f>SUMIFS(СВЦЭМ!$D$34:$D$777,СВЦЭМ!$A$34:$A$777,$A84,СВЦЭМ!$B$34:$B$777,J$83)+'СЕТ СН'!$H$11+СВЦЭМ!$D$10+'СЕТ СН'!$H$5-'СЕТ СН'!$H$21</f>
        <v>4794.1295597499993</v>
      </c>
      <c r="K84" s="35">
        <f>SUMIFS(СВЦЭМ!$D$34:$D$777,СВЦЭМ!$A$34:$A$777,$A84,СВЦЭМ!$B$34:$B$777,K$83)+'СЕТ СН'!$H$11+СВЦЭМ!$D$10+'СЕТ СН'!$H$5-'СЕТ СН'!$H$21</f>
        <v>4720.8898825699998</v>
      </c>
      <c r="L84" s="35">
        <f>SUMIFS(СВЦЭМ!$D$34:$D$777,СВЦЭМ!$A$34:$A$777,$A84,СВЦЭМ!$B$34:$B$777,L$83)+'СЕТ СН'!$H$11+СВЦЭМ!$D$10+'СЕТ СН'!$H$5-'СЕТ СН'!$H$21</f>
        <v>4679.51271008</v>
      </c>
      <c r="M84" s="35">
        <f>SUMIFS(СВЦЭМ!$D$34:$D$777,СВЦЭМ!$A$34:$A$777,$A84,СВЦЭМ!$B$34:$B$777,M$83)+'СЕТ СН'!$H$11+СВЦЭМ!$D$10+'СЕТ СН'!$H$5-'СЕТ СН'!$H$21</f>
        <v>4675.2159590900001</v>
      </c>
      <c r="N84" s="35">
        <f>SUMIFS(СВЦЭМ!$D$34:$D$777,СВЦЭМ!$A$34:$A$777,$A84,СВЦЭМ!$B$34:$B$777,N$83)+'СЕТ СН'!$H$11+СВЦЭМ!$D$10+'СЕТ СН'!$H$5-'СЕТ СН'!$H$21</f>
        <v>4667.3567063299997</v>
      </c>
      <c r="O84" s="35">
        <f>SUMIFS(СВЦЭМ!$D$34:$D$777,СВЦЭМ!$A$34:$A$777,$A84,СВЦЭМ!$B$34:$B$777,O$83)+'СЕТ СН'!$H$11+СВЦЭМ!$D$10+'СЕТ СН'!$H$5-'СЕТ СН'!$H$21</f>
        <v>4662.0297995000001</v>
      </c>
      <c r="P84" s="35">
        <f>SUMIFS(СВЦЭМ!$D$34:$D$777,СВЦЭМ!$A$34:$A$777,$A84,СВЦЭМ!$B$34:$B$777,P$83)+'СЕТ СН'!$H$11+СВЦЭМ!$D$10+'СЕТ СН'!$H$5-'СЕТ СН'!$H$21</f>
        <v>4660.2399190300002</v>
      </c>
      <c r="Q84" s="35">
        <f>SUMIFS(СВЦЭМ!$D$34:$D$777,СВЦЭМ!$A$34:$A$777,$A84,СВЦЭМ!$B$34:$B$777,Q$83)+'СЕТ СН'!$H$11+СВЦЭМ!$D$10+'СЕТ СН'!$H$5-'СЕТ СН'!$H$21</f>
        <v>4659.4006593899994</v>
      </c>
      <c r="R84" s="35">
        <f>SUMIFS(СВЦЭМ!$D$34:$D$777,СВЦЭМ!$A$34:$A$777,$A84,СВЦЭМ!$B$34:$B$777,R$83)+'СЕТ СН'!$H$11+СВЦЭМ!$D$10+'СЕТ СН'!$H$5-'СЕТ СН'!$H$21</f>
        <v>4657.6157319200001</v>
      </c>
      <c r="S84" s="35">
        <f>SUMIFS(СВЦЭМ!$D$34:$D$777,СВЦЭМ!$A$34:$A$777,$A84,СВЦЭМ!$B$34:$B$777,S$83)+'СЕТ СН'!$H$11+СВЦЭМ!$D$10+'СЕТ СН'!$H$5-'СЕТ СН'!$H$21</f>
        <v>4658.6864567599996</v>
      </c>
      <c r="T84" s="35">
        <f>SUMIFS(СВЦЭМ!$D$34:$D$777,СВЦЭМ!$A$34:$A$777,$A84,СВЦЭМ!$B$34:$B$777,T$83)+'СЕТ СН'!$H$11+СВЦЭМ!$D$10+'СЕТ СН'!$H$5-'СЕТ СН'!$H$21</f>
        <v>4651.0867972699998</v>
      </c>
      <c r="U84" s="35">
        <f>SUMIFS(СВЦЭМ!$D$34:$D$777,СВЦЭМ!$A$34:$A$777,$A84,СВЦЭМ!$B$34:$B$777,U$83)+'СЕТ СН'!$H$11+СВЦЭМ!$D$10+'СЕТ СН'!$H$5-'СЕТ СН'!$H$21</f>
        <v>4642.8583644999999</v>
      </c>
      <c r="V84" s="35">
        <f>SUMIFS(СВЦЭМ!$D$34:$D$777,СВЦЭМ!$A$34:$A$777,$A84,СВЦЭМ!$B$34:$B$777,V$83)+'СЕТ СН'!$H$11+СВЦЭМ!$D$10+'СЕТ СН'!$H$5-'СЕТ СН'!$H$21</f>
        <v>4635.0014629099996</v>
      </c>
      <c r="W84" s="35">
        <f>SUMIFS(СВЦЭМ!$D$34:$D$777,СВЦЭМ!$A$34:$A$777,$A84,СВЦЭМ!$B$34:$B$777,W$83)+'СЕТ СН'!$H$11+СВЦЭМ!$D$10+'СЕТ СН'!$H$5-'СЕТ СН'!$H$21</f>
        <v>4680.2638877899999</v>
      </c>
      <c r="X84" s="35">
        <f>SUMIFS(СВЦЭМ!$D$34:$D$777,СВЦЭМ!$A$34:$A$777,$A84,СВЦЭМ!$B$34:$B$777,X$83)+'СЕТ СН'!$H$11+СВЦЭМ!$D$10+'СЕТ СН'!$H$5-'СЕТ СН'!$H$21</f>
        <v>4779.5653195499999</v>
      </c>
      <c r="Y84" s="35">
        <f>SUMIFS(СВЦЭМ!$D$34:$D$777,СВЦЭМ!$A$34:$A$777,$A84,СВЦЭМ!$B$34:$B$777,Y$83)+'СЕТ СН'!$H$11+СВЦЭМ!$D$10+'СЕТ СН'!$H$5-'СЕТ СН'!$H$21</f>
        <v>4839.0533368500001</v>
      </c>
      <c r="AA84" s="44"/>
    </row>
    <row r="85" spans="1:27" ht="15.75" x14ac:dyDescent="0.2">
      <c r="A85" s="34">
        <f>A84+1</f>
        <v>42857</v>
      </c>
      <c r="B85" s="35">
        <f>SUMIFS(СВЦЭМ!$D$34:$D$777,СВЦЭМ!$A$34:$A$777,$A85,СВЦЭМ!$B$34:$B$777,B$83)+'СЕТ СН'!$H$11+СВЦЭМ!$D$10+'СЕТ СН'!$H$5-'СЕТ СН'!$H$21</f>
        <v>4857.4772383700001</v>
      </c>
      <c r="C85" s="35">
        <f>SUMIFS(СВЦЭМ!$D$34:$D$777,СВЦЭМ!$A$34:$A$777,$A85,СВЦЭМ!$B$34:$B$777,C$83)+'СЕТ СН'!$H$11+СВЦЭМ!$D$10+'СЕТ СН'!$H$5-'СЕТ СН'!$H$21</f>
        <v>4873.3202786000002</v>
      </c>
      <c r="D85" s="35">
        <f>SUMIFS(СВЦЭМ!$D$34:$D$777,СВЦЭМ!$A$34:$A$777,$A85,СВЦЭМ!$B$34:$B$777,D$83)+'СЕТ СН'!$H$11+СВЦЭМ!$D$10+'СЕТ СН'!$H$5-'СЕТ СН'!$H$21</f>
        <v>5005.5219903399993</v>
      </c>
      <c r="E85" s="35">
        <f>SUMIFS(СВЦЭМ!$D$34:$D$777,СВЦЭМ!$A$34:$A$777,$A85,СВЦЭМ!$B$34:$B$777,E$83)+'СЕТ СН'!$H$11+СВЦЭМ!$D$10+'СЕТ СН'!$H$5-'СЕТ СН'!$H$21</f>
        <v>5019.0694153900004</v>
      </c>
      <c r="F85" s="35">
        <f>SUMIFS(СВЦЭМ!$D$34:$D$777,СВЦЭМ!$A$34:$A$777,$A85,СВЦЭМ!$B$34:$B$777,F$83)+'СЕТ СН'!$H$11+СВЦЭМ!$D$10+'СЕТ СН'!$H$5-'СЕТ СН'!$H$21</f>
        <v>5019.1071489400001</v>
      </c>
      <c r="G85" s="35">
        <f>SUMIFS(СВЦЭМ!$D$34:$D$777,СВЦЭМ!$A$34:$A$777,$A85,СВЦЭМ!$B$34:$B$777,G$83)+'СЕТ СН'!$H$11+СВЦЭМ!$D$10+'СЕТ СН'!$H$5-'СЕТ СН'!$H$21</f>
        <v>5007.93425828</v>
      </c>
      <c r="H85" s="35">
        <f>SUMIFS(СВЦЭМ!$D$34:$D$777,СВЦЭМ!$A$34:$A$777,$A85,СВЦЭМ!$B$34:$B$777,H$83)+'СЕТ СН'!$H$11+СВЦЭМ!$D$10+'СЕТ СН'!$H$5-'СЕТ СН'!$H$21</f>
        <v>4970.4255559200001</v>
      </c>
      <c r="I85" s="35">
        <f>SUMIFS(СВЦЭМ!$D$34:$D$777,СВЦЭМ!$A$34:$A$777,$A85,СВЦЭМ!$B$34:$B$777,I$83)+'СЕТ СН'!$H$11+СВЦЭМ!$D$10+'СЕТ СН'!$H$5-'СЕТ СН'!$H$21</f>
        <v>4826.4969881099996</v>
      </c>
      <c r="J85" s="35">
        <f>SUMIFS(СВЦЭМ!$D$34:$D$777,СВЦЭМ!$A$34:$A$777,$A85,СВЦЭМ!$B$34:$B$777,J$83)+'СЕТ СН'!$H$11+СВЦЭМ!$D$10+'СЕТ СН'!$H$5-'СЕТ СН'!$H$21</f>
        <v>4780.0577945899995</v>
      </c>
      <c r="K85" s="35">
        <f>SUMIFS(СВЦЭМ!$D$34:$D$777,СВЦЭМ!$A$34:$A$777,$A85,СВЦЭМ!$B$34:$B$777,K$83)+'СЕТ СН'!$H$11+СВЦЭМ!$D$10+'СЕТ СН'!$H$5-'СЕТ СН'!$H$21</f>
        <v>4726.61777609</v>
      </c>
      <c r="L85" s="35">
        <f>SUMIFS(СВЦЭМ!$D$34:$D$777,СВЦЭМ!$A$34:$A$777,$A85,СВЦЭМ!$B$34:$B$777,L$83)+'СЕТ СН'!$H$11+СВЦЭМ!$D$10+'СЕТ СН'!$H$5-'СЕТ СН'!$H$21</f>
        <v>4667.2679422299998</v>
      </c>
      <c r="M85" s="35">
        <f>SUMIFS(СВЦЭМ!$D$34:$D$777,СВЦЭМ!$A$34:$A$777,$A85,СВЦЭМ!$B$34:$B$777,M$83)+'СЕТ СН'!$H$11+СВЦЭМ!$D$10+'СЕТ СН'!$H$5-'СЕТ СН'!$H$21</f>
        <v>4675.0081904999997</v>
      </c>
      <c r="N85" s="35">
        <f>SUMIFS(СВЦЭМ!$D$34:$D$777,СВЦЭМ!$A$34:$A$777,$A85,СВЦЭМ!$B$34:$B$777,N$83)+'СЕТ СН'!$H$11+СВЦЭМ!$D$10+'СЕТ СН'!$H$5-'СЕТ СН'!$H$21</f>
        <v>4675.14574627</v>
      </c>
      <c r="O85" s="35">
        <f>SUMIFS(СВЦЭМ!$D$34:$D$777,СВЦЭМ!$A$34:$A$777,$A85,СВЦЭМ!$B$34:$B$777,O$83)+'СЕТ СН'!$H$11+СВЦЭМ!$D$10+'СЕТ СН'!$H$5-'СЕТ СН'!$H$21</f>
        <v>4675.90512313</v>
      </c>
      <c r="P85" s="35">
        <f>SUMIFS(СВЦЭМ!$D$34:$D$777,СВЦЭМ!$A$34:$A$777,$A85,СВЦЭМ!$B$34:$B$777,P$83)+'СЕТ СН'!$H$11+СВЦЭМ!$D$10+'СЕТ СН'!$H$5-'СЕТ СН'!$H$21</f>
        <v>4680.1575072300002</v>
      </c>
      <c r="Q85" s="35">
        <f>SUMIFS(СВЦЭМ!$D$34:$D$777,СВЦЭМ!$A$34:$A$777,$A85,СВЦЭМ!$B$34:$B$777,Q$83)+'СЕТ СН'!$H$11+СВЦЭМ!$D$10+'СЕТ СН'!$H$5-'СЕТ СН'!$H$21</f>
        <v>4681.3236507700003</v>
      </c>
      <c r="R85" s="35">
        <f>SUMIFS(СВЦЭМ!$D$34:$D$777,СВЦЭМ!$A$34:$A$777,$A85,СВЦЭМ!$B$34:$B$777,R$83)+'СЕТ СН'!$H$11+СВЦЭМ!$D$10+'СЕТ СН'!$H$5-'СЕТ СН'!$H$21</f>
        <v>4678.3884928500001</v>
      </c>
      <c r="S85" s="35">
        <f>SUMIFS(СВЦЭМ!$D$34:$D$777,СВЦЭМ!$A$34:$A$777,$A85,СВЦЭМ!$B$34:$B$777,S$83)+'СЕТ СН'!$H$11+СВЦЭМ!$D$10+'СЕТ СН'!$H$5-'СЕТ СН'!$H$21</f>
        <v>4687.5029315100001</v>
      </c>
      <c r="T85" s="35">
        <f>SUMIFS(СВЦЭМ!$D$34:$D$777,СВЦЭМ!$A$34:$A$777,$A85,СВЦЭМ!$B$34:$B$777,T$83)+'СЕТ СН'!$H$11+СВЦЭМ!$D$10+'СЕТ СН'!$H$5-'СЕТ СН'!$H$21</f>
        <v>4685.7626068700001</v>
      </c>
      <c r="U85" s="35">
        <f>SUMIFS(СВЦЭМ!$D$34:$D$777,СВЦЭМ!$A$34:$A$777,$A85,СВЦЭМ!$B$34:$B$777,U$83)+'СЕТ СН'!$H$11+СВЦЭМ!$D$10+'СЕТ СН'!$H$5-'СЕТ СН'!$H$21</f>
        <v>4678.1704262200001</v>
      </c>
      <c r="V85" s="35">
        <f>SUMIFS(СВЦЭМ!$D$34:$D$777,СВЦЭМ!$A$34:$A$777,$A85,СВЦЭМ!$B$34:$B$777,V$83)+'СЕТ СН'!$H$11+СВЦЭМ!$D$10+'СЕТ СН'!$H$5-'СЕТ СН'!$H$21</f>
        <v>4656.7723885099995</v>
      </c>
      <c r="W85" s="35">
        <f>SUMIFS(СВЦЭМ!$D$34:$D$777,СВЦЭМ!$A$34:$A$777,$A85,СВЦЭМ!$B$34:$B$777,W$83)+'СЕТ СН'!$H$11+СВЦЭМ!$D$10+'СЕТ СН'!$H$5-'СЕТ СН'!$H$21</f>
        <v>4712.5160020499998</v>
      </c>
      <c r="X85" s="35">
        <f>SUMIFS(СВЦЭМ!$D$34:$D$777,СВЦЭМ!$A$34:$A$777,$A85,СВЦЭМ!$B$34:$B$777,X$83)+'СЕТ СН'!$H$11+СВЦЭМ!$D$10+'СЕТ СН'!$H$5-'СЕТ СН'!$H$21</f>
        <v>4746.5298992799999</v>
      </c>
      <c r="Y85" s="35">
        <f>SUMIFS(СВЦЭМ!$D$34:$D$777,СВЦЭМ!$A$34:$A$777,$A85,СВЦЭМ!$B$34:$B$777,Y$83)+'СЕТ СН'!$H$11+СВЦЭМ!$D$10+'СЕТ СН'!$H$5-'СЕТ СН'!$H$21</f>
        <v>4839.9567206800002</v>
      </c>
    </row>
    <row r="86" spans="1:27" ht="15.75" x14ac:dyDescent="0.2">
      <c r="A86" s="34">
        <f t="shared" ref="A86:A114" si="2">A85+1</f>
        <v>42858</v>
      </c>
      <c r="B86" s="35">
        <f>SUMIFS(СВЦЭМ!$D$34:$D$777,СВЦЭМ!$A$34:$A$777,$A86,СВЦЭМ!$B$34:$B$777,B$83)+'СЕТ СН'!$H$11+СВЦЭМ!$D$10+'СЕТ СН'!$H$5-'СЕТ СН'!$H$21</f>
        <v>4929.6729122099996</v>
      </c>
      <c r="C86" s="35">
        <f>SUMIFS(СВЦЭМ!$D$34:$D$777,СВЦЭМ!$A$34:$A$777,$A86,СВЦЭМ!$B$34:$B$777,C$83)+'СЕТ СН'!$H$11+СВЦЭМ!$D$10+'СЕТ СН'!$H$5-'СЕТ СН'!$H$21</f>
        <v>4934.8439101499998</v>
      </c>
      <c r="D86" s="35">
        <f>SUMIFS(СВЦЭМ!$D$34:$D$777,СВЦЭМ!$A$34:$A$777,$A86,СВЦЭМ!$B$34:$B$777,D$83)+'СЕТ СН'!$H$11+СВЦЭМ!$D$10+'СЕТ СН'!$H$5-'СЕТ СН'!$H$21</f>
        <v>5022.02853977</v>
      </c>
      <c r="E86" s="35">
        <f>SUMIFS(СВЦЭМ!$D$34:$D$777,СВЦЭМ!$A$34:$A$777,$A86,СВЦЭМ!$B$34:$B$777,E$83)+'СЕТ СН'!$H$11+СВЦЭМ!$D$10+'СЕТ СН'!$H$5-'СЕТ СН'!$H$21</f>
        <v>5029.0592173300001</v>
      </c>
      <c r="F86" s="35">
        <f>SUMIFS(СВЦЭМ!$D$34:$D$777,СВЦЭМ!$A$34:$A$777,$A86,СВЦЭМ!$B$34:$B$777,F$83)+'СЕТ СН'!$H$11+СВЦЭМ!$D$10+'СЕТ СН'!$H$5-'СЕТ СН'!$H$21</f>
        <v>5031.6667385199999</v>
      </c>
      <c r="G86" s="35">
        <f>SUMIFS(СВЦЭМ!$D$34:$D$777,СВЦЭМ!$A$34:$A$777,$A86,СВЦЭМ!$B$34:$B$777,G$83)+'СЕТ СН'!$H$11+СВЦЭМ!$D$10+'СЕТ СН'!$H$5-'СЕТ СН'!$H$21</f>
        <v>5015.2256409199999</v>
      </c>
      <c r="H86" s="35">
        <f>SUMIFS(СВЦЭМ!$D$34:$D$777,СВЦЭМ!$A$34:$A$777,$A86,СВЦЭМ!$B$34:$B$777,H$83)+'СЕТ СН'!$H$11+СВЦЭМ!$D$10+'СЕТ СН'!$H$5-'СЕТ СН'!$H$21</f>
        <v>5006.3178087999995</v>
      </c>
      <c r="I86" s="35">
        <f>SUMIFS(СВЦЭМ!$D$34:$D$777,СВЦЭМ!$A$34:$A$777,$A86,СВЦЭМ!$B$34:$B$777,I$83)+'СЕТ СН'!$H$11+СВЦЭМ!$D$10+'СЕТ СН'!$H$5-'СЕТ СН'!$H$21</f>
        <v>4879.3389023599993</v>
      </c>
      <c r="J86" s="35">
        <f>SUMIFS(СВЦЭМ!$D$34:$D$777,СВЦЭМ!$A$34:$A$777,$A86,СВЦЭМ!$B$34:$B$777,J$83)+'СЕТ СН'!$H$11+СВЦЭМ!$D$10+'СЕТ СН'!$H$5-'СЕТ СН'!$H$21</f>
        <v>4776.50901884</v>
      </c>
      <c r="K86" s="35">
        <f>SUMIFS(СВЦЭМ!$D$34:$D$777,СВЦЭМ!$A$34:$A$777,$A86,СВЦЭМ!$B$34:$B$777,K$83)+'СЕТ СН'!$H$11+СВЦЭМ!$D$10+'СЕТ СН'!$H$5-'СЕТ СН'!$H$21</f>
        <v>4677.8223860999997</v>
      </c>
      <c r="L86" s="35">
        <f>SUMIFS(СВЦЭМ!$D$34:$D$777,СВЦЭМ!$A$34:$A$777,$A86,СВЦЭМ!$B$34:$B$777,L$83)+'СЕТ СН'!$H$11+СВЦЭМ!$D$10+'СЕТ СН'!$H$5-'СЕТ СН'!$H$21</f>
        <v>4610.6059783499995</v>
      </c>
      <c r="M86" s="35">
        <f>SUMIFS(СВЦЭМ!$D$34:$D$777,СВЦЭМ!$A$34:$A$777,$A86,СВЦЭМ!$B$34:$B$777,M$83)+'СЕТ СН'!$H$11+СВЦЭМ!$D$10+'СЕТ СН'!$H$5-'СЕТ СН'!$H$21</f>
        <v>4614.3388604499996</v>
      </c>
      <c r="N86" s="35">
        <f>SUMIFS(СВЦЭМ!$D$34:$D$777,СВЦЭМ!$A$34:$A$777,$A86,СВЦЭМ!$B$34:$B$777,N$83)+'СЕТ СН'!$H$11+СВЦЭМ!$D$10+'СЕТ СН'!$H$5-'СЕТ СН'!$H$21</f>
        <v>4632.4425838999996</v>
      </c>
      <c r="O86" s="35">
        <f>SUMIFS(СВЦЭМ!$D$34:$D$777,СВЦЭМ!$A$34:$A$777,$A86,СВЦЭМ!$B$34:$B$777,O$83)+'СЕТ СН'!$H$11+СВЦЭМ!$D$10+'СЕТ СН'!$H$5-'СЕТ СН'!$H$21</f>
        <v>4621.6389075899997</v>
      </c>
      <c r="P86" s="35">
        <f>SUMIFS(СВЦЭМ!$D$34:$D$777,СВЦЭМ!$A$34:$A$777,$A86,СВЦЭМ!$B$34:$B$777,P$83)+'СЕТ СН'!$H$11+СВЦЭМ!$D$10+'СЕТ СН'!$H$5-'СЕТ СН'!$H$21</f>
        <v>4638.1102604500002</v>
      </c>
      <c r="Q86" s="35">
        <f>SUMIFS(СВЦЭМ!$D$34:$D$777,СВЦЭМ!$A$34:$A$777,$A86,СВЦЭМ!$B$34:$B$777,Q$83)+'СЕТ СН'!$H$11+СВЦЭМ!$D$10+'СЕТ СН'!$H$5-'СЕТ СН'!$H$21</f>
        <v>4641.3296050399995</v>
      </c>
      <c r="R86" s="35">
        <f>SUMIFS(СВЦЭМ!$D$34:$D$777,СВЦЭМ!$A$34:$A$777,$A86,СВЦЭМ!$B$34:$B$777,R$83)+'СЕТ СН'!$H$11+СВЦЭМ!$D$10+'СЕТ СН'!$H$5-'СЕТ СН'!$H$21</f>
        <v>4645.5933942399997</v>
      </c>
      <c r="S86" s="35">
        <f>SUMIFS(СВЦЭМ!$D$34:$D$777,СВЦЭМ!$A$34:$A$777,$A86,СВЦЭМ!$B$34:$B$777,S$83)+'СЕТ СН'!$H$11+СВЦЭМ!$D$10+'СЕТ СН'!$H$5-'СЕТ СН'!$H$21</f>
        <v>4639.0039149899994</v>
      </c>
      <c r="T86" s="35">
        <f>SUMIFS(СВЦЭМ!$D$34:$D$777,СВЦЭМ!$A$34:$A$777,$A86,СВЦЭМ!$B$34:$B$777,T$83)+'СЕТ СН'!$H$11+СВЦЭМ!$D$10+'СЕТ СН'!$H$5-'СЕТ СН'!$H$21</f>
        <v>4617.7463251399995</v>
      </c>
      <c r="U86" s="35">
        <f>SUMIFS(СВЦЭМ!$D$34:$D$777,СВЦЭМ!$A$34:$A$777,$A86,СВЦЭМ!$B$34:$B$777,U$83)+'СЕТ СН'!$H$11+СВЦЭМ!$D$10+'СЕТ СН'!$H$5-'СЕТ СН'!$H$21</f>
        <v>4618.59932441</v>
      </c>
      <c r="V86" s="35">
        <f>SUMIFS(СВЦЭМ!$D$34:$D$777,СВЦЭМ!$A$34:$A$777,$A86,СВЦЭМ!$B$34:$B$777,V$83)+'СЕТ СН'!$H$11+СВЦЭМ!$D$10+'СЕТ СН'!$H$5-'СЕТ СН'!$H$21</f>
        <v>4599.2812561399996</v>
      </c>
      <c r="W86" s="35">
        <f>SUMIFS(СВЦЭМ!$D$34:$D$777,СВЦЭМ!$A$34:$A$777,$A86,СВЦЭМ!$B$34:$B$777,W$83)+'СЕТ СН'!$H$11+СВЦЭМ!$D$10+'СЕТ СН'!$H$5-'СЕТ СН'!$H$21</f>
        <v>4641.1183399900001</v>
      </c>
      <c r="X86" s="35">
        <f>SUMIFS(СВЦЭМ!$D$34:$D$777,СВЦЭМ!$A$34:$A$777,$A86,СВЦЭМ!$B$34:$B$777,X$83)+'СЕТ СН'!$H$11+СВЦЭМ!$D$10+'СЕТ СН'!$H$5-'СЕТ СН'!$H$21</f>
        <v>4749.3598740399993</v>
      </c>
      <c r="Y86" s="35">
        <f>SUMIFS(СВЦЭМ!$D$34:$D$777,СВЦЭМ!$A$34:$A$777,$A86,СВЦЭМ!$B$34:$B$777,Y$83)+'СЕТ СН'!$H$11+СВЦЭМ!$D$10+'СЕТ СН'!$H$5-'СЕТ СН'!$H$21</f>
        <v>4862.2265640400001</v>
      </c>
    </row>
    <row r="87" spans="1:27" ht="15.75" x14ac:dyDescent="0.2">
      <c r="A87" s="34">
        <f t="shared" si="2"/>
        <v>42859</v>
      </c>
      <c r="B87" s="35">
        <f>SUMIFS(СВЦЭМ!$D$34:$D$777,СВЦЭМ!$A$34:$A$777,$A87,СВЦЭМ!$B$34:$B$777,B$83)+'СЕТ СН'!$H$11+СВЦЭМ!$D$10+'СЕТ СН'!$H$5-'СЕТ СН'!$H$21</f>
        <v>4930.9968183700003</v>
      </c>
      <c r="C87" s="35">
        <f>SUMIFS(СВЦЭМ!$D$34:$D$777,СВЦЭМ!$A$34:$A$777,$A87,СВЦЭМ!$B$34:$B$777,C$83)+'СЕТ СН'!$H$11+СВЦЭМ!$D$10+'СЕТ СН'!$H$5-'СЕТ СН'!$H$21</f>
        <v>4925.9037129600001</v>
      </c>
      <c r="D87" s="35">
        <f>SUMIFS(СВЦЭМ!$D$34:$D$777,СВЦЭМ!$A$34:$A$777,$A87,СВЦЭМ!$B$34:$B$777,D$83)+'СЕТ СН'!$H$11+СВЦЭМ!$D$10+'СЕТ СН'!$H$5-'СЕТ СН'!$H$21</f>
        <v>5026.1238585499996</v>
      </c>
      <c r="E87" s="35">
        <f>SUMIFS(СВЦЭМ!$D$34:$D$777,СВЦЭМ!$A$34:$A$777,$A87,СВЦЭМ!$B$34:$B$777,E$83)+'СЕТ СН'!$H$11+СВЦЭМ!$D$10+'СЕТ СН'!$H$5-'СЕТ СН'!$H$21</f>
        <v>5038.4311733599998</v>
      </c>
      <c r="F87" s="35">
        <f>SUMIFS(СВЦЭМ!$D$34:$D$777,СВЦЭМ!$A$34:$A$777,$A87,СВЦЭМ!$B$34:$B$777,F$83)+'СЕТ СН'!$H$11+СВЦЭМ!$D$10+'СЕТ СН'!$H$5-'СЕТ СН'!$H$21</f>
        <v>5038.5482272600002</v>
      </c>
      <c r="G87" s="35">
        <f>SUMIFS(СВЦЭМ!$D$34:$D$777,СВЦЭМ!$A$34:$A$777,$A87,СВЦЭМ!$B$34:$B$777,G$83)+'СЕТ СН'!$H$11+СВЦЭМ!$D$10+'СЕТ СН'!$H$5-'СЕТ СН'!$H$21</f>
        <v>5044.1783096399995</v>
      </c>
      <c r="H87" s="35">
        <f>SUMIFS(СВЦЭМ!$D$34:$D$777,СВЦЭМ!$A$34:$A$777,$A87,СВЦЭМ!$B$34:$B$777,H$83)+'СЕТ СН'!$H$11+СВЦЭМ!$D$10+'СЕТ СН'!$H$5-'СЕТ СН'!$H$21</f>
        <v>5035.3201702999995</v>
      </c>
      <c r="I87" s="35">
        <f>SUMIFS(СВЦЭМ!$D$34:$D$777,СВЦЭМ!$A$34:$A$777,$A87,СВЦЭМ!$B$34:$B$777,I$83)+'СЕТ СН'!$H$11+СВЦЭМ!$D$10+'СЕТ СН'!$H$5-'СЕТ СН'!$H$21</f>
        <v>4880.6767897999998</v>
      </c>
      <c r="J87" s="35">
        <f>SUMIFS(СВЦЭМ!$D$34:$D$777,СВЦЭМ!$A$34:$A$777,$A87,СВЦЭМ!$B$34:$B$777,J$83)+'СЕТ СН'!$H$11+СВЦЭМ!$D$10+'СЕТ СН'!$H$5-'СЕТ СН'!$H$21</f>
        <v>4799.8103497800003</v>
      </c>
      <c r="K87" s="35">
        <f>SUMIFS(СВЦЭМ!$D$34:$D$777,СВЦЭМ!$A$34:$A$777,$A87,СВЦЭМ!$B$34:$B$777,K$83)+'СЕТ СН'!$H$11+СВЦЭМ!$D$10+'СЕТ СН'!$H$5-'СЕТ СН'!$H$21</f>
        <v>4706.8202798900002</v>
      </c>
      <c r="L87" s="35">
        <f>SUMIFS(СВЦЭМ!$D$34:$D$777,СВЦЭМ!$A$34:$A$777,$A87,СВЦЭМ!$B$34:$B$777,L$83)+'СЕТ СН'!$H$11+СВЦЭМ!$D$10+'СЕТ СН'!$H$5-'СЕТ СН'!$H$21</f>
        <v>4640.95314469</v>
      </c>
      <c r="M87" s="35">
        <f>SUMIFS(СВЦЭМ!$D$34:$D$777,СВЦЭМ!$A$34:$A$777,$A87,СВЦЭМ!$B$34:$B$777,M$83)+'СЕТ СН'!$H$11+СВЦЭМ!$D$10+'СЕТ СН'!$H$5-'СЕТ СН'!$H$21</f>
        <v>4647.4522296599998</v>
      </c>
      <c r="N87" s="35">
        <f>SUMIFS(СВЦЭМ!$D$34:$D$777,СВЦЭМ!$A$34:$A$777,$A87,СВЦЭМ!$B$34:$B$777,N$83)+'СЕТ СН'!$H$11+СВЦЭМ!$D$10+'СЕТ СН'!$H$5-'СЕТ СН'!$H$21</f>
        <v>4650.6209806099996</v>
      </c>
      <c r="O87" s="35">
        <f>SUMIFS(СВЦЭМ!$D$34:$D$777,СВЦЭМ!$A$34:$A$777,$A87,СВЦЭМ!$B$34:$B$777,O$83)+'СЕТ СН'!$H$11+СВЦЭМ!$D$10+'СЕТ СН'!$H$5-'СЕТ СН'!$H$21</f>
        <v>4648.6161713800002</v>
      </c>
      <c r="P87" s="35">
        <f>SUMIFS(СВЦЭМ!$D$34:$D$777,СВЦЭМ!$A$34:$A$777,$A87,СВЦЭМ!$B$34:$B$777,P$83)+'СЕТ СН'!$H$11+СВЦЭМ!$D$10+'СЕТ СН'!$H$5-'СЕТ СН'!$H$21</f>
        <v>4666.7081593799994</v>
      </c>
      <c r="Q87" s="35">
        <f>SUMIFS(СВЦЭМ!$D$34:$D$777,СВЦЭМ!$A$34:$A$777,$A87,СВЦЭМ!$B$34:$B$777,Q$83)+'СЕТ СН'!$H$11+СВЦЭМ!$D$10+'СЕТ СН'!$H$5-'СЕТ СН'!$H$21</f>
        <v>4670.4478636399999</v>
      </c>
      <c r="R87" s="35">
        <f>SUMIFS(СВЦЭМ!$D$34:$D$777,СВЦЭМ!$A$34:$A$777,$A87,СВЦЭМ!$B$34:$B$777,R$83)+'СЕТ СН'!$H$11+СВЦЭМ!$D$10+'СЕТ СН'!$H$5-'СЕТ СН'!$H$21</f>
        <v>4678.2622967799998</v>
      </c>
      <c r="S87" s="35">
        <f>SUMIFS(СВЦЭМ!$D$34:$D$777,СВЦЭМ!$A$34:$A$777,$A87,СВЦЭМ!$B$34:$B$777,S$83)+'СЕТ СН'!$H$11+СВЦЭМ!$D$10+'СЕТ СН'!$H$5-'СЕТ СН'!$H$21</f>
        <v>4667.5840606800002</v>
      </c>
      <c r="T87" s="35">
        <f>SUMIFS(СВЦЭМ!$D$34:$D$777,СВЦЭМ!$A$34:$A$777,$A87,СВЦЭМ!$B$34:$B$777,T$83)+'СЕТ СН'!$H$11+СВЦЭМ!$D$10+'СЕТ СН'!$H$5-'СЕТ СН'!$H$21</f>
        <v>4651.1825394899997</v>
      </c>
      <c r="U87" s="35">
        <f>SUMIFS(СВЦЭМ!$D$34:$D$777,СВЦЭМ!$A$34:$A$777,$A87,СВЦЭМ!$B$34:$B$777,U$83)+'СЕТ СН'!$H$11+СВЦЭМ!$D$10+'СЕТ СН'!$H$5-'СЕТ СН'!$H$21</f>
        <v>4653.5121116499995</v>
      </c>
      <c r="V87" s="35">
        <f>SUMIFS(СВЦЭМ!$D$34:$D$777,СВЦЭМ!$A$34:$A$777,$A87,СВЦЭМ!$B$34:$B$777,V$83)+'СЕТ СН'!$H$11+СВЦЭМ!$D$10+'СЕТ СН'!$H$5-'СЕТ СН'!$H$21</f>
        <v>4628.5739871300002</v>
      </c>
      <c r="W87" s="35">
        <f>SUMIFS(СВЦЭМ!$D$34:$D$777,СВЦЭМ!$A$34:$A$777,$A87,СВЦЭМ!$B$34:$B$777,W$83)+'СЕТ СН'!$H$11+СВЦЭМ!$D$10+'СЕТ СН'!$H$5-'СЕТ СН'!$H$21</f>
        <v>4667.8787101500002</v>
      </c>
      <c r="X87" s="35">
        <f>SUMIFS(СВЦЭМ!$D$34:$D$777,СВЦЭМ!$A$34:$A$777,$A87,СВЦЭМ!$B$34:$B$777,X$83)+'СЕТ СН'!$H$11+СВЦЭМ!$D$10+'СЕТ СН'!$H$5-'СЕТ СН'!$H$21</f>
        <v>4778.3539724299999</v>
      </c>
      <c r="Y87" s="35">
        <f>SUMIFS(СВЦЭМ!$D$34:$D$777,СВЦЭМ!$A$34:$A$777,$A87,СВЦЭМ!$B$34:$B$777,Y$83)+'СЕТ СН'!$H$11+СВЦЭМ!$D$10+'СЕТ СН'!$H$5-'СЕТ СН'!$H$21</f>
        <v>4883.6872194400003</v>
      </c>
    </row>
    <row r="88" spans="1:27" ht="15.75" x14ac:dyDescent="0.2">
      <c r="A88" s="34">
        <f t="shared" si="2"/>
        <v>42860</v>
      </c>
      <c r="B88" s="35">
        <f>SUMIFS(СВЦЭМ!$D$34:$D$777,СВЦЭМ!$A$34:$A$777,$A88,СВЦЭМ!$B$34:$B$777,B$83)+'СЕТ СН'!$H$11+СВЦЭМ!$D$10+'СЕТ СН'!$H$5-'СЕТ СН'!$H$21</f>
        <v>4884.01493587</v>
      </c>
      <c r="C88" s="35">
        <f>SUMIFS(СВЦЭМ!$D$34:$D$777,СВЦЭМ!$A$34:$A$777,$A88,СВЦЭМ!$B$34:$B$777,C$83)+'СЕТ СН'!$H$11+СВЦЭМ!$D$10+'СЕТ СН'!$H$5-'СЕТ СН'!$H$21</f>
        <v>4921.5200751499997</v>
      </c>
      <c r="D88" s="35">
        <f>SUMIFS(СВЦЭМ!$D$34:$D$777,СВЦЭМ!$A$34:$A$777,$A88,СВЦЭМ!$B$34:$B$777,D$83)+'СЕТ СН'!$H$11+СВЦЭМ!$D$10+'СЕТ СН'!$H$5-'СЕТ СН'!$H$21</f>
        <v>5007.0167216199998</v>
      </c>
      <c r="E88" s="35">
        <f>SUMIFS(СВЦЭМ!$D$34:$D$777,СВЦЭМ!$A$34:$A$777,$A88,СВЦЭМ!$B$34:$B$777,E$83)+'СЕТ СН'!$H$11+СВЦЭМ!$D$10+'СЕТ СН'!$H$5-'СЕТ СН'!$H$21</f>
        <v>5018.9829520499998</v>
      </c>
      <c r="F88" s="35">
        <f>SUMIFS(СВЦЭМ!$D$34:$D$777,СВЦЭМ!$A$34:$A$777,$A88,СВЦЭМ!$B$34:$B$777,F$83)+'СЕТ СН'!$H$11+СВЦЭМ!$D$10+'СЕТ СН'!$H$5-'СЕТ СН'!$H$21</f>
        <v>5019.0572388800001</v>
      </c>
      <c r="G88" s="35">
        <f>SUMIFS(СВЦЭМ!$D$34:$D$777,СВЦЭМ!$A$34:$A$777,$A88,СВЦЭМ!$B$34:$B$777,G$83)+'СЕТ СН'!$H$11+СВЦЭМ!$D$10+'СЕТ СН'!$H$5-'СЕТ СН'!$H$21</f>
        <v>5010.4733458299997</v>
      </c>
      <c r="H88" s="35">
        <f>SUMIFS(СВЦЭМ!$D$34:$D$777,СВЦЭМ!$A$34:$A$777,$A88,СВЦЭМ!$B$34:$B$777,H$83)+'СЕТ СН'!$H$11+СВЦЭМ!$D$10+'СЕТ СН'!$H$5-'СЕТ СН'!$H$21</f>
        <v>4951.96520212</v>
      </c>
      <c r="I88" s="35">
        <f>SUMIFS(СВЦЭМ!$D$34:$D$777,СВЦЭМ!$A$34:$A$777,$A88,СВЦЭМ!$B$34:$B$777,I$83)+'СЕТ СН'!$H$11+СВЦЭМ!$D$10+'СЕТ СН'!$H$5-'СЕТ СН'!$H$21</f>
        <v>4804.2712706000002</v>
      </c>
      <c r="J88" s="35">
        <f>SUMIFS(СВЦЭМ!$D$34:$D$777,СВЦЭМ!$A$34:$A$777,$A88,СВЦЭМ!$B$34:$B$777,J$83)+'СЕТ СН'!$H$11+СВЦЭМ!$D$10+'СЕТ СН'!$H$5-'СЕТ СН'!$H$21</f>
        <v>4703.2843781699994</v>
      </c>
      <c r="K88" s="35">
        <f>SUMIFS(СВЦЭМ!$D$34:$D$777,СВЦЭМ!$A$34:$A$777,$A88,СВЦЭМ!$B$34:$B$777,K$83)+'СЕТ СН'!$H$11+СВЦЭМ!$D$10+'СЕТ СН'!$H$5-'СЕТ СН'!$H$21</f>
        <v>4606.9975925999997</v>
      </c>
      <c r="L88" s="35">
        <f>SUMIFS(СВЦЭМ!$D$34:$D$777,СВЦЭМ!$A$34:$A$777,$A88,СВЦЭМ!$B$34:$B$777,L$83)+'СЕТ СН'!$H$11+СВЦЭМ!$D$10+'СЕТ СН'!$H$5-'СЕТ СН'!$H$21</f>
        <v>4553.7328133199999</v>
      </c>
      <c r="M88" s="35">
        <f>SUMIFS(СВЦЭМ!$D$34:$D$777,СВЦЭМ!$A$34:$A$777,$A88,СВЦЭМ!$B$34:$B$777,M$83)+'СЕТ СН'!$H$11+СВЦЭМ!$D$10+'СЕТ СН'!$H$5-'СЕТ СН'!$H$21</f>
        <v>4559.2998936699996</v>
      </c>
      <c r="N88" s="35">
        <f>SUMIFS(СВЦЭМ!$D$34:$D$777,СВЦЭМ!$A$34:$A$777,$A88,СВЦЭМ!$B$34:$B$777,N$83)+'СЕТ СН'!$H$11+СВЦЭМ!$D$10+'СЕТ СН'!$H$5-'СЕТ СН'!$H$21</f>
        <v>4568.2094333999994</v>
      </c>
      <c r="O88" s="35">
        <f>SUMIFS(СВЦЭМ!$D$34:$D$777,СВЦЭМ!$A$34:$A$777,$A88,СВЦЭМ!$B$34:$B$777,O$83)+'СЕТ СН'!$H$11+СВЦЭМ!$D$10+'СЕТ СН'!$H$5-'СЕТ СН'!$H$21</f>
        <v>4558.9895028999999</v>
      </c>
      <c r="P88" s="35">
        <f>SUMIFS(СВЦЭМ!$D$34:$D$777,СВЦЭМ!$A$34:$A$777,$A88,СВЦЭМ!$B$34:$B$777,P$83)+'СЕТ СН'!$H$11+СВЦЭМ!$D$10+'СЕТ СН'!$H$5-'СЕТ СН'!$H$21</f>
        <v>4575.2069264199999</v>
      </c>
      <c r="Q88" s="35">
        <f>SUMIFS(СВЦЭМ!$D$34:$D$777,СВЦЭМ!$A$34:$A$777,$A88,СВЦЭМ!$B$34:$B$777,Q$83)+'СЕТ СН'!$H$11+СВЦЭМ!$D$10+'СЕТ СН'!$H$5-'СЕТ СН'!$H$21</f>
        <v>4588.9930492200001</v>
      </c>
      <c r="R88" s="35">
        <f>SUMIFS(СВЦЭМ!$D$34:$D$777,СВЦЭМ!$A$34:$A$777,$A88,СВЦЭМ!$B$34:$B$777,R$83)+'СЕТ СН'!$H$11+СВЦЭМ!$D$10+'СЕТ СН'!$H$5-'СЕТ СН'!$H$21</f>
        <v>4598.0774065799997</v>
      </c>
      <c r="S88" s="35">
        <f>SUMIFS(СВЦЭМ!$D$34:$D$777,СВЦЭМ!$A$34:$A$777,$A88,СВЦЭМ!$B$34:$B$777,S$83)+'СЕТ СН'!$H$11+СВЦЭМ!$D$10+'СЕТ СН'!$H$5-'СЕТ СН'!$H$21</f>
        <v>4599.4575417699998</v>
      </c>
      <c r="T88" s="35">
        <f>SUMIFS(СВЦЭМ!$D$34:$D$777,СВЦЭМ!$A$34:$A$777,$A88,СВЦЭМ!$B$34:$B$777,T$83)+'СЕТ СН'!$H$11+СВЦЭМ!$D$10+'СЕТ СН'!$H$5-'СЕТ СН'!$H$21</f>
        <v>4584.3956478599994</v>
      </c>
      <c r="U88" s="35">
        <f>SUMIFS(СВЦЭМ!$D$34:$D$777,СВЦЭМ!$A$34:$A$777,$A88,СВЦЭМ!$B$34:$B$777,U$83)+'СЕТ СН'!$H$11+СВЦЭМ!$D$10+'СЕТ СН'!$H$5-'СЕТ СН'!$H$21</f>
        <v>4600.3309888900003</v>
      </c>
      <c r="V88" s="35">
        <f>SUMIFS(СВЦЭМ!$D$34:$D$777,СВЦЭМ!$A$34:$A$777,$A88,СВЦЭМ!$B$34:$B$777,V$83)+'СЕТ СН'!$H$11+СВЦЭМ!$D$10+'СЕТ СН'!$H$5-'СЕТ СН'!$H$21</f>
        <v>4589.9897925400001</v>
      </c>
      <c r="W88" s="35">
        <f>SUMIFS(СВЦЭМ!$D$34:$D$777,СВЦЭМ!$A$34:$A$777,$A88,СВЦЭМ!$B$34:$B$777,W$83)+'СЕТ СН'!$H$11+СВЦЭМ!$D$10+'СЕТ СН'!$H$5-'СЕТ СН'!$H$21</f>
        <v>4606.53608196</v>
      </c>
      <c r="X88" s="35">
        <f>SUMIFS(СВЦЭМ!$D$34:$D$777,СВЦЭМ!$A$34:$A$777,$A88,СВЦЭМ!$B$34:$B$777,X$83)+'СЕТ СН'!$H$11+СВЦЭМ!$D$10+'СЕТ СН'!$H$5-'СЕТ СН'!$H$21</f>
        <v>4682.6286184000001</v>
      </c>
      <c r="Y88" s="35">
        <f>SUMIFS(СВЦЭМ!$D$34:$D$777,СВЦЭМ!$A$34:$A$777,$A88,СВЦЭМ!$B$34:$B$777,Y$83)+'СЕТ СН'!$H$11+СВЦЭМ!$D$10+'СЕТ СН'!$H$5-'СЕТ СН'!$H$21</f>
        <v>4783.5990535499996</v>
      </c>
    </row>
    <row r="89" spans="1:27" ht="15.75" x14ac:dyDescent="0.2">
      <c r="A89" s="34">
        <f t="shared" si="2"/>
        <v>42861</v>
      </c>
      <c r="B89" s="35">
        <f>SUMIFS(СВЦЭМ!$D$34:$D$777,СВЦЭМ!$A$34:$A$777,$A89,СВЦЭМ!$B$34:$B$777,B$83)+'СЕТ СН'!$H$11+СВЦЭМ!$D$10+'СЕТ СН'!$H$5-'СЕТ СН'!$H$21</f>
        <v>4886.9112068200002</v>
      </c>
      <c r="C89" s="35">
        <f>SUMIFS(СВЦЭМ!$D$34:$D$777,СВЦЭМ!$A$34:$A$777,$A89,СВЦЭМ!$B$34:$B$777,C$83)+'СЕТ СН'!$H$11+СВЦЭМ!$D$10+'СЕТ СН'!$H$5-'СЕТ СН'!$H$21</f>
        <v>4918.0163445799999</v>
      </c>
      <c r="D89" s="35">
        <f>SUMIFS(СВЦЭМ!$D$34:$D$777,СВЦЭМ!$A$34:$A$777,$A89,СВЦЭМ!$B$34:$B$777,D$83)+'СЕТ СН'!$H$11+СВЦЭМ!$D$10+'СЕТ СН'!$H$5-'СЕТ СН'!$H$21</f>
        <v>5001.5349204300001</v>
      </c>
      <c r="E89" s="35">
        <f>SUMIFS(СВЦЭМ!$D$34:$D$777,СВЦЭМ!$A$34:$A$777,$A89,СВЦЭМ!$B$34:$B$777,E$83)+'СЕТ СН'!$H$11+СВЦЭМ!$D$10+'СЕТ СН'!$H$5-'СЕТ СН'!$H$21</f>
        <v>5005.9935007699996</v>
      </c>
      <c r="F89" s="35">
        <f>SUMIFS(СВЦЭМ!$D$34:$D$777,СВЦЭМ!$A$34:$A$777,$A89,СВЦЭМ!$B$34:$B$777,F$83)+'СЕТ СН'!$H$11+СВЦЭМ!$D$10+'СЕТ СН'!$H$5-'СЕТ СН'!$H$21</f>
        <v>5005.1548579699993</v>
      </c>
      <c r="G89" s="35">
        <f>SUMIFS(СВЦЭМ!$D$34:$D$777,СВЦЭМ!$A$34:$A$777,$A89,СВЦЭМ!$B$34:$B$777,G$83)+'СЕТ СН'!$H$11+СВЦЭМ!$D$10+'СЕТ СН'!$H$5-'СЕТ СН'!$H$21</f>
        <v>4998.14818603</v>
      </c>
      <c r="H89" s="35">
        <f>SUMIFS(СВЦЭМ!$D$34:$D$777,СВЦЭМ!$A$34:$A$777,$A89,СВЦЭМ!$B$34:$B$777,H$83)+'СЕТ СН'!$H$11+СВЦЭМ!$D$10+'СЕТ СН'!$H$5-'СЕТ СН'!$H$21</f>
        <v>4958.0206008999994</v>
      </c>
      <c r="I89" s="35">
        <f>SUMIFS(СВЦЭМ!$D$34:$D$777,СВЦЭМ!$A$34:$A$777,$A89,СВЦЭМ!$B$34:$B$777,I$83)+'СЕТ СН'!$H$11+СВЦЭМ!$D$10+'СЕТ СН'!$H$5-'СЕТ СН'!$H$21</f>
        <v>4826.26414329</v>
      </c>
      <c r="J89" s="35">
        <f>SUMIFS(СВЦЭМ!$D$34:$D$777,СВЦЭМ!$A$34:$A$777,$A89,СВЦЭМ!$B$34:$B$777,J$83)+'СЕТ СН'!$H$11+СВЦЭМ!$D$10+'СЕТ СН'!$H$5-'СЕТ СН'!$H$21</f>
        <v>4703.1909438799994</v>
      </c>
      <c r="K89" s="35">
        <f>SUMIFS(СВЦЭМ!$D$34:$D$777,СВЦЭМ!$A$34:$A$777,$A89,СВЦЭМ!$B$34:$B$777,K$83)+'СЕТ СН'!$H$11+СВЦЭМ!$D$10+'СЕТ СН'!$H$5-'СЕТ СН'!$H$21</f>
        <v>4612.9146616600001</v>
      </c>
      <c r="L89" s="35">
        <f>SUMIFS(СВЦЭМ!$D$34:$D$777,СВЦЭМ!$A$34:$A$777,$A89,СВЦЭМ!$B$34:$B$777,L$83)+'СЕТ СН'!$H$11+СВЦЭМ!$D$10+'СЕТ СН'!$H$5-'СЕТ СН'!$H$21</f>
        <v>4570.09032613</v>
      </c>
      <c r="M89" s="35">
        <f>SUMIFS(СВЦЭМ!$D$34:$D$777,СВЦЭМ!$A$34:$A$777,$A89,СВЦЭМ!$B$34:$B$777,M$83)+'СЕТ СН'!$H$11+СВЦЭМ!$D$10+'СЕТ СН'!$H$5-'СЕТ СН'!$H$21</f>
        <v>4571.3908874600002</v>
      </c>
      <c r="N89" s="35">
        <f>SUMIFS(СВЦЭМ!$D$34:$D$777,СВЦЭМ!$A$34:$A$777,$A89,СВЦЭМ!$B$34:$B$777,N$83)+'СЕТ СН'!$H$11+СВЦЭМ!$D$10+'СЕТ СН'!$H$5-'СЕТ СН'!$H$21</f>
        <v>4559.5969413900002</v>
      </c>
      <c r="O89" s="35">
        <f>SUMIFS(СВЦЭМ!$D$34:$D$777,СВЦЭМ!$A$34:$A$777,$A89,СВЦЭМ!$B$34:$B$777,O$83)+'СЕТ СН'!$H$11+СВЦЭМ!$D$10+'СЕТ СН'!$H$5-'СЕТ СН'!$H$21</f>
        <v>4561.1078951700001</v>
      </c>
      <c r="P89" s="35">
        <f>SUMIFS(СВЦЭМ!$D$34:$D$777,СВЦЭМ!$A$34:$A$777,$A89,СВЦЭМ!$B$34:$B$777,P$83)+'СЕТ СН'!$H$11+СВЦЭМ!$D$10+'СЕТ СН'!$H$5-'СЕТ СН'!$H$21</f>
        <v>4564.3924840499994</v>
      </c>
      <c r="Q89" s="35">
        <f>SUMIFS(СВЦЭМ!$D$34:$D$777,СВЦЭМ!$A$34:$A$777,$A89,СВЦЭМ!$B$34:$B$777,Q$83)+'СЕТ СН'!$H$11+СВЦЭМ!$D$10+'СЕТ СН'!$H$5-'СЕТ СН'!$H$21</f>
        <v>4563.9592118</v>
      </c>
      <c r="R89" s="35">
        <f>SUMIFS(СВЦЭМ!$D$34:$D$777,СВЦЭМ!$A$34:$A$777,$A89,СВЦЭМ!$B$34:$B$777,R$83)+'СЕТ СН'!$H$11+СВЦЭМ!$D$10+'СЕТ СН'!$H$5-'СЕТ СН'!$H$21</f>
        <v>4564.4892306499996</v>
      </c>
      <c r="S89" s="35">
        <f>SUMIFS(СВЦЭМ!$D$34:$D$777,СВЦЭМ!$A$34:$A$777,$A89,СВЦЭМ!$B$34:$B$777,S$83)+'СЕТ СН'!$H$11+СВЦЭМ!$D$10+'СЕТ СН'!$H$5-'СЕТ СН'!$H$21</f>
        <v>4559.8185000499998</v>
      </c>
      <c r="T89" s="35">
        <f>SUMIFS(СВЦЭМ!$D$34:$D$777,СВЦЭМ!$A$34:$A$777,$A89,СВЦЭМ!$B$34:$B$777,T$83)+'СЕТ СН'!$H$11+СВЦЭМ!$D$10+'СЕТ СН'!$H$5-'СЕТ СН'!$H$21</f>
        <v>4564.3649264199994</v>
      </c>
      <c r="U89" s="35">
        <f>SUMIFS(СВЦЭМ!$D$34:$D$777,СВЦЭМ!$A$34:$A$777,$A89,СВЦЭМ!$B$34:$B$777,U$83)+'СЕТ СН'!$H$11+СВЦЭМ!$D$10+'СЕТ СН'!$H$5-'СЕТ СН'!$H$21</f>
        <v>4567.5074700200003</v>
      </c>
      <c r="V89" s="35">
        <f>SUMIFS(СВЦЭМ!$D$34:$D$777,СВЦЭМ!$A$34:$A$777,$A89,СВЦЭМ!$B$34:$B$777,V$83)+'СЕТ СН'!$H$11+СВЦЭМ!$D$10+'СЕТ СН'!$H$5-'СЕТ СН'!$H$21</f>
        <v>4579.4942246999999</v>
      </c>
      <c r="W89" s="35">
        <f>SUMIFS(СВЦЭМ!$D$34:$D$777,СВЦЭМ!$A$34:$A$777,$A89,СВЦЭМ!$B$34:$B$777,W$83)+'СЕТ СН'!$H$11+СВЦЭМ!$D$10+'СЕТ СН'!$H$5-'СЕТ СН'!$H$21</f>
        <v>4629.6755192099999</v>
      </c>
      <c r="X89" s="35">
        <f>SUMIFS(СВЦЭМ!$D$34:$D$777,СВЦЭМ!$A$34:$A$777,$A89,СВЦЭМ!$B$34:$B$777,X$83)+'СЕТ СН'!$H$11+СВЦЭМ!$D$10+'СЕТ СН'!$H$5-'СЕТ СН'!$H$21</f>
        <v>4682.8291081799998</v>
      </c>
      <c r="Y89" s="35">
        <f>SUMIFS(СВЦЭМ!$D$34:$D$777,СВЦЭМ!$A$34:$A$777,$A89,СВЦЭМ!$B$34:$B$777,Y$83)+'СЕТ СН'!$H$11+СВЦЭМ!$D$10+'СЕТ СН'!$H$5-'СЕТ СН'!$H$21</f>
        <v>4775.7034529299999</v>
      </c>
    </row>
    <row r="90" spans="1:27" ht="15.75" x14ac:dyDescent="0.2">
      <c r="A90" s="34">
        <f t="shared" si="2"/>
        <v>42862</v>
      </c>
      <c r="B90" s="35">
        <f>SUMIFS(СВЦЭМ!$D$34:$D$777,СВЦЭМ!$A$34:$A$777,$A90,СВЦЭМ!$B$34:$B$777,B$83)+'СЕТ СН'!$H$11+СВЦЭМ!$D$10+'СЕТ СН'!$H$5-'СЕТ СН'!$H$21</f>
        <v>4856.8019619699999</v>
      </c>
      <c r="C90" s="35">
        <f>SUMIFS(СВЦЭМ!$D$34:$D$777,СВЦЭМ!$A$34:$A$777,$A90,СВЦЭМ!$B$34:$B$777,C$83)+'СЕТ СН'!$H$11+СВЦЭМ!$D$10+'СЕТ СН'!$H$5-'СЕТ СН'!$H$21</f>
        <v>4878.6629864999995</v>
      </c>
      <c r="D90" s="35">
        <f>SUMIFS(СВЦЭМ!$D$34:$D$777,СВЦЭМ!$A$34:$A$777,$A90,СВЦЭМ!$B$34:$B$777,D$83)+'СЕТ СН'!$H$11+СВЦЭМ!$D$10+'СЕТ СН'!$H$5-'СЕТ СН'!$H$21</f>
        <v>4981.6181981</v>
      </c>
      <c r="E90" s="35">
        <f>SUMIFS(СВЦЭМ!$D$34:$D$777,СВЦЭМ!$A$34:$A$777,$A90,СВЦЭМ!$B$34:$B$777,E$83)+'СЕТ СН'!$H$11+СВЦЭМ!$D$10+'СЕТ СН'!$H$5-'СЕТ СН'!$H$21</f>
        <v>4985.4476315499996</v>
      </c>
      <c r="F90" s="35">
        <f>SUMIFS(СВЦЭМ!$D$34:$D$777,СВЦЭМ!$A$34:$A$777,$A90,СВЦЭМ!$B$34:$B$777,F$83)+'СЕТ СН'!$H$11+СВЦЭМ!$D$10+'СЕТ СН'!$H$5-'СЕТ СН'!$H$21</f>
        <v>4976.97732567</v>
      </c>
      <c r="G90" s="35">
        <f>SUMIFS(СВЦЭМ!$D$34:$D$777,СВЦЭМ!$A$34:$A$777,$A90,СВЦЭМ!$B$34:$B$777,G$83)+'СЕТ СН'!$H$11+СВЦЭМ!$D$10+'СЕТ СН'!$H$5-'СЕТ СН'!$H$21</f>
        <v>4970.5125778000001</v>
      </c>
      <c r="H90" s="35">
        <f>SUMIFS(СВЦЭМ!$D$34:$D$777,СВЦЭМ!$A$34:$A$777,$A90,СВЦЭМ!$B$34:$B$777,H$83)+'СЕТ СН'!$H$11+СВЦЭМ!$D$10+'СЕТ СН'!$H$5-'СЕТ СН'!$H$21</f>
        <v>4922.9784657700002</v>
      </c>
      <c r="I90" s="35">
        <f>SUMIFS(СВЦЭМ!$D$34:$D$777,СВЦЭМ!$A$34:$A$777,$A90,СВЦЭМ!$B$34:$B$777,I$83)+'СЕТ СН'!$H$11+СВЦЭМ!$D$10+'СЕТ СН'!$H$5-'СЕТ СН'!$H$21</f>
        <v>4842.6463521899996</v>
      </c>
      <c r="J90" s="35">
        <f>SUMIFS(СВЦЭМ!$D$34:$D$777,СВЦЭМ!$A$34:$A$777,$A90,СВЦЭМ!$B$34:$B$777,J$83)+'СЕТ СН'!$H$11+СВЦЭМ!$D$10+'СЕТ СН'!$H$5-'СЕТ СН'!$H$21</f>
        <v>4731.8897138699995</v>
      </c>
      <c r="K90" s="35">
        <f>SUMIFS(СВЦЭМ!$D$34:$D$777,СВЦЭМ!$A$34:$A$777,$A90,СВЦЭМ!$B$34:$B$777,K$83)+'СЕТ СН'!$H$11+СВЦЭМ!$D$10+'СЕТ СН'!$H$5-'СЕТ СН'!$H$21</f>
        <v>4614.8087052399997</v>
      </c>
      <c r="L90" s="35">
        <f>SUMIFS(СВЦЭМ!$D$34:$D$777,СВЦЭМ!$A$34:$A$777,$A90,СВЦЭМ!$B$34:$B$777,L$83)+'СЕТ СН'!$H$11+СВЦЭМ!$D$10+'СЕТ СН'!$H$5-'СЕТ СН'!$H$21</f>
        <v>4568.8940424900002</v>
      </c>
      <c r="M90" s="35">
        <f>SUMIFS(СВЦЭМ!$D$34:$D$777,СВЦЭМ!$A$34:$A$777,$A90,СВЦЭМ!$B$34:$B$777,M$83)+'СЕТ СН'!$H$11+СВЦЭМ!$D$10+'СЕТ СН'!$H$5-'СЕТ СН'!$H$21</f>
        <v>4572.8961172600002</v>
      </c>
      <c r="N90" s="35">
        <f>SUMIFS(СВЦЭМ!$D$34:$D$777,СВЦЭМ!$A$34:$A$777,$A90,СВЦЭМ!$B$34:$B$777,N$83)+'СЕТ СН'!$H$11+СВЦЭМ!$D$10+'СЕТ СН'!$H$5-'СЕТ СН'!$H$21</f>
        <v>4570.2956770700002</v>
      </c>
      <c r="O90" s="35">
        <f>SUMIFS(СВЦЭМ!$D$34:$D$777,СВЦЭМ!$A$34:$A$777,$A90,СВЦЭМ!$B$34:$B$777,O$83)+'СЕТ СН'!$H$11+СВЦЭМ!$D$10+'СЕТ СН'!$H$5-'СЕТ СН'!$H$21</f>
        <v>4565.9501255199993</v>
      </c>
      <c r="P90" s="35">
        <f>SUMIFS(СВЦЭМ!$D$34:$D$777,СВЦЭМ!$A$34:$A$777,$A90,СВЦЭМ!$B$34:$B$777,P$83)+'СЕТ СН'!$H$11+СВЦЭМ!$D$10+'СЕТ СН'!$H$5-'СЕТ СН'!$H$21</f>
        <v>4580.18537087</v>
      </c>
      <c r="Q90" s="35">
        <f>SUMIFS(СВЦЭМ!$D$34:$D$777,СВЦЭМ!$A$34:$A$777,$A90,СВЦЭМ!$B$34:$B$777,Q$83)+'СЕТ СН'!$H$11+СВЦЭМ!$D$10+'СЕТ СН'!$H$5-'СЕТ СН'!$H$21</f>
        <v>4581.8793903799997</v>
      </c>
      <c r="R90" s="35">
        <f>SUMIFS(СВЦЭМ!$D$34:$D$777,СВЦЭМ!$A$34:$A$777,$A90,СВЦЭМ!$B$34:$B$777,R$83)+'СЕТ СН'!$H$11+СВЦЭМ!$D$10+'СЕТ СН'!$H$5-'СЕТ СН'!$H$21</f>
        <v>4587.20792747</v>
      </c>
      <c r="S90" s="35">
        <f>SUMIFS(СВЦЭМ!$D$34:$D$777,СВЦЭМ!$A$34:$A$777,$A90,СВЦЭМ!$B$34:$B$777,S$83)+'СЕТ СН'!$H$11+СВЦЭМ!$D$10+'СЕТ СН'!$H$5-'СЕТ СН'!$H$21</f>
        <v>4579.3920178799999</v>
      </c>
      <c r="T90" s="35">
        <f>SUMIFS(СВЦЭМ!$D$34:$D$777,СВЦЭМ!$A$34:$A$777,$A90,СВЦЭМ!$B$34:$B$777,T$83)+'СЕТ СН'!$H$11+СВЦЭМ!$D$10+'СЕТ СН'!$H$5-'СЕТ СН'!$H$21</f>
        <v>4563.8690762199994</v>
      </c>
      <c r="U90" s="35">
        <f>SUMIFS(СВЦЭМ!$D$34:$D$777,СВЦЭМ!$A$34:$A$777,$A90,СВЦЭМ!$B$34:$B$777,U$83)+'СЕТ СН'!$H$11+СВЦЭМ!$D$10+'СЕТ СН'!$H$5-'СЕТ СН'!$H$21</f>
        <v>4577.5289129100001</v>
      </c>
      <c r="V90" s="35">
        <f>SUMIFS(СВЦЭМ!$D$34:$D$777,СВЦЭМ!$A$34:$A$777,$A90,СВЦЭМ!$B$34:$B$777,V$83)+'СЕТ СН'!$H$11+СВЦЭМ!$D$10+'СЕТ СН'!$H$5-'СЕТ СН'!$H$21</f>
        <v>4542.5776929900003</v>
      </c>
      <c r="W90" s="35">
        <f>SUMIFS(СВЦЭМ!$D$34:$D$777,СВЦЭМ!$A$34:$A$777,$A90,СВЦЭМ!$B$34:$B$777,W$83)+'СЕТ СН'!$H$11+СВЦЭМ!$D$10+'СЕТ СН'!$H$5-'СЕТ СН'!$H$21</f>
        <v>4549.4054414699995</v>
      </c>
      <c r="X90" s="35">
        <f>SUMIFS(СВЦЭМ!$D$34:$D$777,СВЦЭМ!$A$34:$A$777,$A90,СВЦЭМ!$B$34:$B$777,X$83)+'СЕТ СН'!$H$11+СВЦЭМ!$D$10+'СЕТ СН'!$H$5-'СЕТ СН'!$H$21</f>
        <v>4645.0580481099996</v>
      </c>
      <c r="Y90" s="35">
        <f>SUMIFS(СВЦЭМ!$D$34:$D$777,СВЦЭМ!$A$34:$A$777,$A90,СВЦЭМ!$B$34:$B$777,Y$83)+'СЕТ СН'!$H$11+СВЦЭМ!$D$10+'СЕТ СН'!$H$5-'СЕТ СН'!$H$21</f>
        <v>4746.6886993999997</v>
      </c>
    </row>
    <row r="91" spans="1:27" ht="15.75" x14ac:dyDescent="0.2">
      <c r="A91" s="34">
        <f t="shared" si="2"/>
        <v>42863</v>
      </c>
      <c r="B91" s="35">
        <f>SUMIFS(СВЦЭМ!$D$34:$D$777,СВЦЭМ!$A$34:$A$777,$A91,СВЦЭМ!$B$34:$B$777,B$83)+'СЕТ СН'!$H$11+СВЦЭМ!$D$10+'СЕТ СН'!$H$5-'СЕТ СН'!$H$21</f>
        <v>4897.8884396499998</v>
      </c>
      <c r="C91" s="35">
        <f>SUMIFS(СВЦЭМ!$D$34:$D$777,СВЦЭМ!$A$34:$A$777,$A91,СВЦЭМ!$B$34:$B$777,C$83)+'СЕТ СН'!$H$11+СВЦЭМ!$D$10+'СЕТ СН'!$H$5-'СЕТ СН'!$H$21</f>
        <v>4904.2527081899998</v>
      </c>
      <c r="D91" s="35">
        <f>SUMIFS(СВЦЭМ!$D$34:$D$777,СВЦЭМ!$A$34:$A$777,$A91,СВЦЭМ!$B$34:$B$777,D$83)+'СЕТ СН'!$H$11+СВЦЭМ!$D$10+'СЕТ СН'!$H$5-'СЕТ СН'!$H$21</f>
        <v>4978.6000151999997</v>
      </c>
      <c r="E91" s="35">
        <f>SUMIFS(СВЦЭМ!$D$34:$D$777,СВЦЭМ!$A$34:$A$777,$A91,СВЦЭМ!$B$34:$B$777,E$83)+'СЕТ СН'!$H$11+СВЦЭМ!$D$10+'СЕТ СН'!$H$5-'СЕТ СН'!$H$21</f>
        <v>5003.9294832099995</v>
      </c>
      <c r="F91" s="35">
        <f>SUMIFS(СВЦЭМ!$D$34:$D$777,СВЦЭМ!$A$34:$A$777,$A91,СВЦЭМ!$B$34:$B$777,F$83)+'СЕТ СН'!$H$11+СВЦЭМ!$D$10+'СЕТ СН'!$H$5-'СЕТ СН'!$H$21</f>
        <v>5008.8865969099998</v>
      </c>
      <c r="G91" s="35">
        <f>SUMIFS(СВЦЭМ!$D$34:$D$777,СВЦЭМ!$A$34:$A$777,$A91,СВЦЭМ!$B$34:$B$777,G$83)+'СЕТ СН'!$H$11+СВЦЭМ!$D$10+'СЕТ СН'!$H$5-'СЕТ СН'!$H$21</f>
        <v>5012.5067052499999</v>
      </c>
      <c r="H91" s="35">
        <f>SUMIFS(СВЦЭМ!$D$34:$D$777,СВЦЭМ!$A$34:$A$777,$A91,СВЦЭМ!$B$34:$B$777,H$83)+'СЕТ СН'!$H$11+СВЦЭМ!$D$10+'СЕТ СН'!$H$5-'СЕТ СН'!$H$21</f>
        <v>5020.2365390300001</v>
      </c>
      <c r="I91" s="35">
        <f>SUMIFS(СВЦЭМ!$D$34:$D$777,СВЦЭМ!$A$34:$A$777,$A91,СВЦЭМ!$B$34:$B$777,I$83)+'СЕТ СН'!$H$11+СВЦЭМ!$D$10+'СЕТ СН'!$H$5-'СЕТ СН'!$H$21</f>
        <v>4923.2746773599993</v>
      </c>
      <c r="J91" s="35">
        <f>SUMIFS(СВЦЭМ!$D$34:$D$777,СВЦЭМ!$A$34:$A$777,$A91,СВЦЭМ!$B$34:$B$777,J$83)+'СЕТ СН'!$H$11+СВЦЭМ!$D$10+'СЕТ СН'!$H$5-'СЕТ СН'!$H$21</f>
        <v>4801.2252918100003</v>
      </c>
      <c r="K91" s="35">
        <f>SUMIFS(СВЦЭМ!$D$34:$D$777,СВЦЭМ!$A$34:$A$777,$A91,СВЦЭМ!$B$34:$B$777,K$83)+'СЕТ СН'!$H$11+СВЦЭМ!$D$10+'СЕТ СН'!$H$5-'СЕТ СН'!$H$21</f>
        <v>4678.1090107700002</v>
      </c>
      <c r="L91" s="35">
        <f>SUMIFS(СВЦЭМ!$D$34:$D$777,СВЦЭМ!$A$34:$A$777,$A91,СВЦЭМ!$B$34:$B$777,L$83)+'СЕТ СН'!$H$11+СВЦЭМ!$D$10+'СЕТ СН'!$H$5-'СЕТ СН'!$H$21</f>
        <v>4609.2043344399999</v>
      </c>
      <c r="M91" s="35">
        <f>SUMIFS(СВЦЭМ!$D$34:$D$777,СВЦЭМ!$A$34:$A$777,$A91,СВЦЭМ!$B$34:$B$777,M$83)+'СЕТ СН'!$H$11+СВЦЭМ!$D$10+'СЕТ СН'!$H$5-'СЕТ СН'!$H$21</f>
        <v>4613.1219814300002</v>
      </c>
      <c r="N91" s="35">
        <f>SUMIFS(СВЦЭМ!$D$34:$D$777,СВЦЭМ!$A$34:$A$777,$A91,СВЦЭМ!$B$34:$B$777,N$83)+'СЕТ СН'!$H$11+СВЦЭМ!$D$10+'СЕТ СН'!$H$5-'СЕТ СН'!$H$21</f>
        <v>4621.7613034899996</v>
      </c>
      <c r="O91" s="35">
        <f>SUMIFS(СВЦЭМ!$D$34:$D$777,СВЦЭМ!$A$34:$A$777,$A91,СВЦЭМ!$B$34:$B$777,O$83)+'СЕТ СН'!$H$11+СВЦЭМ!$D$10+'СЕТ СН'!$H$5-'СЕТ СН'!$H$21</f>
        <v>4626.1128194200001</v>
      </c>
      <c r="P91" s="35">
        <f>SUMIFS(СВЦЭМ!$D$34:$D$777,СВЦЭМ!$A$34:$A$777,$A91,СВЦЭМ!$B$34:$B$777,P$83)+'СЕТ СН'!$H$11+СВЦЭМ!$D$10+'СЕТ СН'!$H$5-'СЕТ СН'!$H$21</f>
        <v>4629.2571705499995</v>
      </c>
      <c r="Q91" s="35">
        <f>SUMIFS(СВЦЭМ!$D$34:$D$777,СВЦЭМ!$A$34:$A$777,$A91,СВЦЭМ!$B$34:$B$777,Q$83)+'СЕТ СН'!$H$11+СВЦЭМ!$D$10+'СЕТ СН'!$H$5-'СЕТ СН'!$H$21</f>
        <v>4628.8757138599995</v>
      </c>
      <c r="R91" s="35">
        <f>SUMIFS(СВЦЭМ!$D$34:$D$777,СВЦЭМ!$A$34:$A$777,$A91,СВЦЭМ!$B$34:$B$777,R$83)+'СЕТ СН'!$H$11+СВЦЭМ!$D$10+'СЕТ СН'!$H$5-'СЕТ СН'!$H$21</f>
        <v>4627.15764261</v>
      </c>
      <c r="S91" s="35">
        <f>SUMIFS(СВЦЭМ!$D$34:$D$777,СВЦЭМ!$A$34:$A$777,$A91,СВЦЭМ!$B$34:$B$777,S$83)+'СЕТ СН'!$H$11+СВЦЭМ!$D$10+'СЕТ СН'!$H$5-'СЕТ СН'!$H$21</f>
        <v>4628.5816489199997</v>
      </c>
      <c r="T91" s="35">
        <f>SUMIFS(СВЦЭМ!$D$34:$D$777,СВЦЭМ!$A$34:$A$777,$A91,СВЦЭМ!$B$34:$B$777,T$83)+'СЕТ СН'!$H$11+СВЦЭМ!$D$10+'СЕТ СН'!$H$5-'СЕТ СН'!$H$21</f>
        <v>4613.6879641400001</v>
      </c>
      <c r="U91" s="35">
        <f>SUMIFS(СВЦЭМ!$D$34:$D$777,СВЦЭМ!$A$34:$A$777,$A91,СВЦЭМ!$B$34:$B$777,U$83)+'СЕТ СН'!$H$11+СВЦЭМ!$D$10+'СЕТ СН'!$H$5-'СЕТ СН'!$H$21</f>
        <v>4609.5424661099996</v>
      </c>
      <c r="V91" s="35">
        <f>SUMIFS(СВЦЭМ!$D$34:$D$777,СВЦЭМ!$A$34:$A$777,$A91,СВЦЭМ!$B$34:$B$777,V$83)+'СЕТ СН'!$H$11+СВЦЭМ!$D$10+'СЕТ СН'!$H$5-'СЕТ СН'!$H$21</f>
        <v>4593.2798215399998</v>
      </c>
      <c r="W91" s="35">
        <f>SUMIFS(СВЦЭМ!$D$34:$D$777,СВЦЭМ!$A$34:$A$777,$A91,СВЦЭМ!$B$34:$B$777,W$83)+'СЕТ СН'!$H$11+СВЦЭМ!$D$10+'СЕТ СН'!$H$5-'СЕТ СН'!$H$21</f>
        <v>4630.7441517400002</v>
      </c>
      <c r="X91" s="35">
        <f>SUMIFS(СВЦЭМ!$D$34:$D$777,СВЦЭМ!$A$34:$A$777,$A91,СВЦЭМ!$B$34:$B$777,X$83)+'СЕТ СН'!$H$11+СВЦЭМ!$D$10+'СЕТ СН'!$H$5-'СЕТ СН'!$H$21</f>
        <v>4748.9989033599995</v>
      </c>
      <c r="Y91" s="35">
        <f>SUMIFS(СВЦЭМ!$D$34:$D$777,СВЦЭМ!$A$34:$A$777,$A91,СВЦЭМ!$B$34:$B$777,Y$83)+'СЕТ СН'!$H$11+СВЦЭМ!$D$10+'СЕТ СН'!$H$5-'СЕТ СН'!$H$21</f>
        <v>4807.1150418399993</v>
      </c>
    </row>
    <row r="92" spans="1:27" ht="15.75" x14ac:dyDescent="0.2">
      <c r="A92" s="34">
        <f t="shared" si="2"/>
        <v>42864</v>
      </c>
      <c r="B92" s="35">
        <f>SUMIFS(СВЦЭМ!$D$34:$D$777,СВЦЭМ!$A$34:$A$777,$A92,СВЦЭМ!$B$34:$B$777,B$83)+'СЕТ СН'!$H$11+СВЦЭМ!$D$10+'СЕТ СН'!$H$5-'СЕТ СН'!$H$21</f>
        <v>4880.3715212500001</v>
      </c>
      <c r="C92" s="35">
        <f>SUMIFS(СВЦЭМ!$D$34:$D$777,СВЦЭМ!$A$34:$A$777,$A92,СВЦЭМ!$B$34:$B$777,C$83)+'СЕТ СН'!$H$11+СВЦЭМ!$D$10+'СЕТ СН'!$H$5-'СЕТ СН'!$H$21</f>
        <v>4893.0146387499999</v>
      </c>
      <c r="D92" s="35">
        <f>SUMIFS(СВЦЭМ!$D$34:$D$777,СВЦЭМ!$A$34:$A$777,$A92,СВЦЭМ!$B$34:$B$777,D$83)+'СЕТ СН'!$H$11+СВЦЭМ!$D$10+'СЕТ СН'!$H$5-'СЕТ СН'!$H$21</f>
        <v>4988.3778130499995</v>
      </c>
      <c r="E92" s="35">
        <f>SUMIFS(СВЦЭМ!$D$34:$D$777,СВЦЭМ!$A$34:$A$777,$A92,СВЦЭМ!$B$34:$B$777,E$83)+'СЕТ СН'!$H$11+СВЦЭМ!$D$10+'СЕТ СН'!$H$5-'СЕТ СН'!$H$21</f>
        <v>5007.8591556699994</v>
      </c>
      <c r="F92" s="35">
        <f>SUMIFS(СВЦЭМ!$D$34:$D$777,СВЦЭМ!$A$34:$A$777,$A92,СВЦЭМ!$B$34:$B$777,F$83)+'СЕТ СН'!$H$11+СВЦЭМ!$D$10+'СЕТ СН'!$H$5-'СЕТ СН'!$H$21</f>
        <v>5012.3012966699998</v>
      </c>
      <c r="G92" s="35">
        <f>SUMIFS(СВЦЭМ!$D$34:$D$777,СВЦЭМ!$A$34:$A$777,$A92,СВЦЭМ!$B$34:$B$777,G$83)+'СЕТ СН'!$H$11+СВЦЭМ!$D$10+'СЕТ СН'!$H$5-'СЕТ СН'!$H$21</f>
        <v>4996.9046395599999</v>
      </c>
      <c r="H92" s="35">
        <f>SUMIFS(СВЦЭМ!$D$34:$D$777,СВЦЭМ!$A$34:$A$777,$A92,СВЦЭМ!$B$34:$B$777,H$83)+'СЕТ СН'!$H$11+СВЦЭМ!$D$10+'СЕТ СН'!$H$5-'СЕТ СН'!$H$21</f>
        <v>5004.8833717799998</v>
      </c>
      <c r="I92" s="35">
        <f>SUMIFS(СВЦЭМ!$D$34:$D$777,СВЦЭМ!$A$34:$A$777,$A92,СВЦЭМ!$B$34:$B$777,I$83)+'СЕТ СН'!$H$11+СВЦЭМ!$D$10+'СЕТ СН'!$H$5-'СЕТ СН'!$H$21</f>
        <v>4910.3843790699993</v>
      </c>
      <c r="J92" s="35">
        <f>SUMIFS(СВЦЭМ!$D$34:$D$777,СВЦЭМ!$A$34:$A$777,$A92,СВЦЭМ!$B$34:$B$777,J$83)+'СЕТ СН'!$H$11+СВЦЭМ!$D$10+'СЕТ СН'!$H$5-'СЕТ СН'!$H$21</f>
        <v>4804.4897713299997</v>
      </c>
      <c r="K92" s="35">
        <f>SUMIFS(СВЦЭМ!$D$34:$D$777,СВЦЭМ!$A$34:$A$777,$A92,СВЦЭМ!$B$34:$B$777,K$83)+'СЕТ СН'!$H$11+СВЦЭМ!$D$10+'СЕТ СН'!$H$5-'СЕТ СН'!$H$21</f>
        <v>4671.0060317400003</v>
      </c>
      <c r="L92" s="35">
        <f>SUMIFS(СВЦЭМ!$D$34:$D$777,СВЦЭМ!$A$34:$A$777,$A92,СВЦЭМ!$B$34:$B$777,L$83)+'СЕТ СН'!$H$11+СВЦЭМ!$D$10+'СЕТ СН'!$H$5-'СЕТ СН'!$H$21</f>
        <v>4598.34709853</v>
      </c>
      <c r="M92" s="35">
        <f>SUMIFS(СВЦЭМ!$D$34:$D$777,СВЦЭМ!$A$34:$A$777,$A92,СВЦЭМ!$B$34:$B$777,M$83)+'СЕТ СН'!$H$11+СВЦЭМ!$D$10+'СЕТ СН'!$H$5-'СЕТ СН'!$H$21</f>
        <v>4604.6867617500002</v>
      </c>
      <c r="N92" s="35">
        <f>SUMIFS(СВЦЭМ!$D$34:$D$777,СВЦЭМ!$A$34:$A$777,$A92,СВЦЭМ!$B$34:$B$777,N$83)+'СЕТ СН'!$H$11+СВЦЭМ!$D$10+'СЕТ СН'!$H$5-'СЕТ СН'!$H$21</f>
        <v>4610.8415816300003</v>
      </c>
      <c r="O92" s="35">
        <f>SUMIFS(СВЦЭМ!$D$34:$D$777,СВЦЭМ!$A$34:$A$777,$A92,СВЦЭМ!$B$34:$B$777,O$83)+'СЕТ СН'!$H$11+СВЦЭМ!$D$10+'СЕТ СН'!$H$5-'СЕТ СН'!$H$21</f>
        <v>4622.8021623300001</v>
      </c>
      <c r="P92" s="35">
        <f>SUMIFS(СВЦЭМ!$D$34:$D$777,СВЦЭМ!$A$34:$A$777,$A92,СВЦЭМ!$B$34:$B$777,P$83)+'СЕТ СН'!$H$11+СВЦЭМ!$D$10+'СЕТ СН'!$H$5-'СЕТ СН'!$H$21</f>
        <v>4633.1813315399995</v>
      </c>
      <c r="Q92" s="35">
        <f>SUMIFS(СВЦЭМ!$D$34:$D$777,СВЦЭМ!$A$34:$A$777,$A92,СВЦЭМ!$B$34:$B$777,Q$83)+'СЕТ СН'!$H$11+СВЦЭМ!$D$10+'СЕТ СН'!$H$5-'СЕТ СН'!$H$21</f>
        <v>4640.4966591800003</v>
      </c>
      <c r="R92" s="35">
        <f>SUMIFS(СВЦЭМ!$D$34:$D$777,СВЦЭМ!$A$34:$A$777,$A92,СВЦЭМ!$B$34:$B$777,R$83)+'СЕТ СН'!$H$11+СВЦЭМ!$D$10+'СЕТ СН'!$H$5-'СЕТ СН'!$H$21</f>
        <v>4643.6468858500002</v>
      </c>
      <c r="S92" s="35">
        <f>SUMIFS(СВЦЭМ!$D$34:$D$777,СВЦЭМ!$A$34:$A$777,$A92,СВЦЭМ!$B$34:$B$777,S$83)+'СЕТ СН'!$H$11+СВЦЭМ!$D$10+'СЕТ СН'!$H$5-'СЕТ СН'!$H$21</f>
        <v>4638.5005965499995</v>
      </c>
      <c r="T92" s="35">
        <f>SUMIFS(СВЦЭМ!$D$34:$D$777,СВЦЭМ!$A$34:$A$777,$A92,СВЦЭМ!$B$34:$B$777,T$83)+'СЕТ СН'!$H$11+СВЦЭМ!$D$10+'СЕТ СН'!$H$5-'СЕТ СН'!$H$21</f>
        <v>4624.2503583999996</v>
      </c>
      <c r="U92" s="35">
        <f>SUMIFS(СВЦЭМ!$D$34:$D$777,СВЦЭМ!$A$34:$A$777,$A92,СВЦЭМ!$B$34:$B$777,U$83)+'СЕТ СН'!$H$11+СВЦЭМ!$D$10+'СЕТ СН'!$H$5-'СЕТ СН'!$H$21</f>
        <v>4604.2027052499998</v>
      </c>
      <c r="V92" s="35">
        <f>SUMIFS(СВЦЭМ!$D$34:$D$777,СВЦЭМ!$A$34:$A$777,$A92,СВЦЭМ!$B$34:$B$777,V$83)+'СЕТ СН'!$H$11+СВЦЭМ!$D$10+'СЕТ СН'!$H$5-'СЕТ СН'!$H$21</f>
        <v>4574.2624834099997</v>
      </c>
      <c r="W92" s="35">
        <f>SUMIFS(СВЦЭМ!$D$34:$D$777,СВЦЭМ!$A$34:$A$777,$A92,СВЦЭМ!$B$34:$B$777,W$83)+'СЕТ СН'!$H$11+СВЦЭМ!$D$10+'СЕТ СН'!$H$5-'СЕТ СН'!$H$21</f>
        <v>4607.7685608100001</v>
      </c>
      <c r="X92" s="35">
        <f>SUMIFS(СВЦЭМ!$D$34:$D$777,СВЦЭМ!$A$34:$A$777,$A92,СВЦЭМ!$B$34:$B$777,X$83)+'СЕТ СН'!$H$11+СВЦЭМ!$D$10+'СЕТ СН'!$H$5-'СЕТ СН'!$H$21</f>
        <v>4711.8898980100003</v>
      </c>
      <c r="Y92" s="35">
        <f>SUMIFS(СВЦЭМ!$D$34:$D$777,СВЦЭМ!$A$34:$A$777,$A92,СВЦЭМ!$B$34:$B$777,Y$83)+'СЕТ СН'!$H$11+СВЦЭМ!$D$10+'СЕТ СН'!$H$5-'СЕТ СН'!$H$21</f>
        <v>4802.4680239399995</v>
      </c>
    </row>
    <row r="93" spans="1:27" ht="15.75" x14ac:dyDescent="0.2">
      <c r="A93" s="34">
        <f t="shared" si="2"/>
        <v>42865</v>
      </c>
      <c r="B93" s="35">
        <f>SUMIFS(СВЦЭМ!$D$34:$D$777,СВЦЭМ!$A$34:$A$777,$A93,СВЦЭМ!$B$34:$B$777,B$83)+'СЕТ СН'!$H$11+СВЦЭМ!$D$10+'СЕТ СН'!$H$5-'СЕТ СН'!$H$21</f>
        <v>4854.9419982600002</v>
      </c>
      <c r="C93" s="35">
        <f>SUMIFS(СВЦЭМ!$D$34:$D$777,СВЦЭМ!$A$34:$A$777,$A93,СВЦЭМ!$B$34:$B$777,C$83)+'СЕТ СН'!$H$11+СВЦЭМ!$D$10+'СЕТ СН'!$H$5-'СЕТ СН'!$H$21</f>
        <v>4879.9037556699996</v>
      </c>
      <c r="D93" s="35">
        <f>SUMIFS(СВЦЭМ!$D$34:$D$777,СВЦЭМ!$A$34:$A$777,$A93,СВЦЭМ!$B$34:$B$777,D$83)+'СЕТ СН'!$H$11+СВЦЭМ!$D$10+'СЕТ СН'!$H$5-'СЕТ СН'!$H$21</f>
        <v>4971.5655141199995</v>
      </c>
      <c r="E93" s="35">
        <f>SUMIFS(СВЦЭМ!$D$34:$D$777,СВЦЭМ!$A$34:$A$777,$A93,СВЦЭМ!$B$34:$B$777,E$83)+'СЕТ СН'!$H$11+СВЦЭМ!$D$10+'СЕТ СН'!$H$5-'СЕТ СН'!$H$21</f>
        <v>5001.3617830900002</v>
      </c>
      <c r="F93" s="35">
        <f>SUMIFS(СВЦЭМ!$D$34:$D$777,СВЦЭМ!$A$34:$A$777,$A93,СВЦЭМ!$B$34:$B$777,F$83)+'СЕТ СН'!$H$11+СВЦЭМ!$D$10+'СЕТ СН'!$H$5-'СЕТ СН'!$H$21</f>
        <v>5003.2206701199993</v>
      </c>
      <c r="G93" s="35">
        <f>SUMIFS(СВЦЭМ!$D$34:$D$777,СВЦЭМ!$A$34:$A$777,$A93,СВЦЭМ!$B$34:$B$777,G$83)+'СЕТ СН'!$H$11+СВЦЭМ!$D$10+'СЕТ СН'!$H$5-'СЕТ СН'!$H$21</f>
        <v>4991.7438903100001</v>
      </c>
      <c r="H93" s="35">
        <f>SUMIFS(СВЦЭМ!$D$34:$D$777,СВЦЭМ!$A$34:$A$777,$A93,СВЦЭМ!$B$34:$B$777,H$83)+'СЕТ СН'!$H$11+СВЦЭМ!$D$10+'СЕТ СН'!$H$5-'СЕТ СН'!$H$21</f>
        <v>4999.0964101899999</v>
      </c>
      <c r="I93" s="35">
        <f>SUMIFS(СВЦЭМ!$D$34:$D$777,СВЦЭМ!$A$34:$A$777,$A93,СВЦЭМ!$B$34:$B$777,I$83)+'СЕТ СН'!$H$11+СВЦЭМ!$D$10+'СЕТ СН'!$H$5-'СЕТ СН'!$H$21</f>
        <v>4869.9463015299998</v>
      </c>
      <c r="J93" s="35">
        <f>SUMIFS(СВЦЭМ!$D$34:$D$777,СВЦЭМ!$A$34:$A$777,$A93,СВЦЭМ!$B$34:$B$777,J$83)+'СЕТ СН'!$H$11+СВЦЭМ!$D$10+'СЕТ СН'!$H$5-'СЕТ СН'!$H$21</f>
        <v>4772.7353773100003</v>
      </c>
      <c r="K93" s="35">
        <f>SUMIFS(СВЦЭМ!$D$34:$D$777,СВЦЭМ!$A$34:$A$777,$A93,СВЦЭМ!$B$34:$B$777,K$83)+'СЕТ СН'!$H$11+СВЦЭМ!$D$10+'СЕТ СН'!$H$5-'СЕТ СН'!$H$21</f>
        <v>4672.4253791900001</v>
      </c>
      <c r="L93" s="35">
        <f>SUMIFS(СВЦЭМ!$D$34:$D$777,СВЦЭМ!$A$34:$A$777,$A93,СВЦЭМ!$B$34:$B$777,L$83)+'СЕТ СН'!$H$11+СВЦЭМ!$D$10+'СЕТ СН'!$H$5-'СЕТ СН'!$H$21</f>
        <v>4607.8807882800002</v>
      </c>
      <c r="M93" s="35">
        <f>SUMIFS(СВЦЭМ!$D$34:$D$777,СВЦЭМ!$A$34:$A$777,$A93,СВЦЭМ!$B$34:$B$777,M$83)+'СЕТ СН'!$H$11+СВЦЭМ!$D$10+'СЕТ СН'!$H$5-'СЕТ СН'!$H$21</f>
        <v>4604.3598732499995</v>
      </c>
      <c r="N93" s="35">
        <f>SUMIFS(СВЦЭМ!$D$34:$D$777,СВЦЭМ!$A$34:$A$777,$A93,СВЦЭМ!$B$34:$B$777,N$83)+'СЕТ СН'!$H$11+СВЦЭМ!$D$10+'СЕТ СН'!$H$5-'СЕТ СН'!$H$21</f>
        <v>4608.7230979699998</v>
      </c>
      <c r="O93" s="35">
        <f>SUMIFS(СВЦЭМ!$D$34:$D$777,СВЦЭМ!$A$34:$A$777,$A93,СВЦЭМ!$B$34:$B$777,O$83)+'СЕТ СН'!$H$11+СВЦЭМ!$D$10+'СЕТ СН'!$H$5-'СЕТ СН'!$H$21</f>
        <v>4618.7797804399997</v>
      </c>
      <c r="P93" s="35">
        <f>SUMIFS(СВЦЭМ!$D$34:$D$777,СВЦЭМ!$A$34:$A$777,$A93,СВЦЭМ!$B$34:$B$777,P$83)+'СЕТ СН'!$H$11+СВЦЭМ!$D$10+'СЕТ СН'!$H$5-'СЕТ СН'!$H$21</f>
        <v>4616.8853340999995</v>
      </c>
      <c r="Q93" s="35">
        <f>SUMIFS(СВЦЭМ!$D$34:$D$777,СВЦЭМ!$A$34:$A$777,$A93,СВЦЭМ!$B$34:$B$777,Q$83)+'СЕТ СН'!$H$11+СВЦЭМ!$D$10+'СЕТ СН'!$H$5-'СЕТ СН'!$H$21</f>
        <v>4623.7825677000001</v>
      </c>
      <c r="R93" s="35">
        <f>SUMIFS(СВЦЭМ!$D$34:$D$777,СВЦЭМ!$A$34:$A$777,$A93,СВЦЭМ!$B$34:$B$777,R$83)+'СЕТ СН'!$H$11+СВЦЭМ!$D$10+'СЕТ СН'!$H$5-'СЕТ СН'!$H$21</f>
        <v>4630.4458325400001</v>
      </c>
      <c r="S93" s="35">
        <f>SUMIFS(СВЦЭМ!$D$34:$D$777,СВЦЭМ!$A$34:$A$777,$A93,СВЦЭМ!$B$34:$B$777,S$83)+'СЕТ СН'!$H$11+СВЦЭМ!$D$10+'СЕТ СН'!$H$5-'СЕТ СН'!$H$21</f>
        <v>4628.5160748600001</v>
      </c>
      <c r="T93" s="35">
        <f>SUMIFS(СВЦЭМ!$D$34:$D$777,СВЦЭМ!$A$34:$A$777,$A93,СВЦЭМ!$B$34:$B$777,T$83)+'СЕТ СН'!$H$11+СВЦЭМ!$D$10+'СЕТ СН'!$H$5-'СЕТ СН'!$H$21</f>
        <v>4630.2066649299995</v>
      </c>
      <c r="U93" s="35">
        <f>SUMIFS(СВЦЭМ!$D$34:$D$777,СВЦЭМ!$A$34:$A$777,$A93,СВЦЭМ!$B$34:$B$777,U$83)+'СЕТ СН'!$H$11+СВЦЭМ!$D$10+'СЕТ СН'!$H$5-'СЕТ СН'!$H$21</f>
        <v>4627.14527963</v>
      </c>
      <c r="V93" s="35">
        <f>SUMIFS(СВЦЭМ!$D$34:$D$777,СВЦЭМ!$A$34:$A$777,$A93,СВЦЭМ!$B$34:$B$777,V$83)+'СЕТ СН'!$H$11+СВЦЭМ!$D$10+'СЕТ СН'!$H$5-'СЕТ СН'!$H$21</f>
        <v>4603.6695926499997</v>
      </c>
      <c r="W93" s="35">
        <f>SUMIFS(СВЦЭМ!$D$34:$D$777,СВЦЭМ!$A$34:$A$777,$A93,СВЦЭМ!$B$34:$B$777,W$83)+'СЕТ СН'!$H$11+СВЦЭМ!$D$10+'СЕТ СН'!$H$5-'СЕТ СН'!$H$21</f>
        <v>4653.9194828599993</v>
      </c>
      <c r="X93" s="35">
        <f>SUMIFS(СВЦЭМ!$D$34:$D$777,СВЦЭМ!$A$34:$A$777,$A93,СВЦЭМ!$B$34:$B$777,X$83)+'СЕТ СН'!$H$11+СВЦЭМ!$D$10+'СЕТ СН'!$H$5-'СЕТ СН'!$H$21</f>
        <v>4756.6131971100003</v>
      </c>
      <c r="Y93" s="35">
        <f>SUMIFS(СВЦЭМ!$D$34:$D$777,СВЦЭМ!$A$34:$A$777,$A93,СВЦЭМ!$B$34:$B$777,Y$83)+'СЕТ СН'!$H$11+СВЦЭМ!$D$10+'СЕТ СН'!$H$5-'СЕТ СН'!$H$21</f>
        <v>4802.6005063699995</v>
      </c>
    </row>
    <row r="94" spans="1:27" ht="15.75" x14ac:dyDescent="0.2">
      <c r="A94" s="34">
        <f t="shared" si="2"/>
        <v>42866</v>
      </c>
      <c r="B94" s="35">
        <f>SUMIFS(СВЦЭМ!$D$34:$D$777,СВЦЭМ!$A$34:$A$777,$A94,СВЦЭМ!$B$34:$B$777,B$83)+'СЕТ СН'!$H$11+СВЦЭМ!$D$10+'СЕТ СН'!$H$5-'СЕТ СН'!$H$21</f>
        <v>4821.1900259399999</v>
      </c>
      <c r="C94" s="35">
        <f>SUMIFS(СВЦЭМ!$D$34:$D$777,СВЦЭМ!$A$34:$A$777,$A94,СВЦЭМ!$B$34:$B$777,C$83)+'СЕТ СН'!$H$11+СВЦЭМ!$D$10+'СЕТ СН'!$H$5-'СЕТ СН'!$H$21</f>
        <v>4885.5872528</v>
      </c>
      <c r="D94" s="35">
        <f>SUMIFS(СВЦЭМ!$D$34:$D$777,СВЦЭМ!$A$34:$A$777,$A94,СВЦЭМ!$B$34:$B$777,D$83)+'СЕТ СН'!$H$11+СВЦЭМ!$D$10+'СЕТ СН'!$H$5-'СЕТ СН'!$H$21</f>
        <v>5006.4424424099998</v>
      </c>
      <c r="E94" s="35">
        <f>SUMIFS(СВЦЭМ!$D$34:$D$777,СВЦЭМ!$A$34:$A$777,$A94,СВЦЭМ!$B$34:$B$777,E$83)+'СЕТ СН'!$H$11+СВЦЭМ!$D$10+'СЕТ СН'!$H$5-'СЕТ СН'!$H$21</f>
        <v>5010.4823320300002</v>
      </c>
      <c r="F94" s="35">
        <f>SUMIFS(СВЦЭМ!$D$34:$D$777,СВЦЭМ!$A$34:$A$777,$A94,СВЦЭМ!$B$34:$B$777,F$83)+'СЕТ СН'!$H$11+СВЦЭМ!$D$10+'СЕТ СН'!$H$5-'СЕТ СН'!$H$21</f>
        <v>4998.09189573</v>
      </c>
      <c r="G94" s="35">
        <f>SUMIFS(СВЦЭМ!$D$34:$D$777,СВЦЭМ!$A$34:$A$777,$A94,СВЦЭМ!$B$34:$B$777,G$83)+'СЕТ СН'!$H$11+СВЦЭМ!$D$10+'СЕТ СН'!$H$5-'СЕТ СН'!$H$21</f>
        <v>5004.2666659899996</v>
      </c>
      <c r="H94" s="35">
        <f>SUMIFS(СВЦЭМ!$D$34:$D$777,СВЦЭМ!$A$34:$A$777,$A94,СВЦЭМ!$B$34:$B$777,H$83)+'СЕТ СН'!$H$11+СВЦЭМ!$D$10+'СЕТ СН'!$H$5-'СЕТ СН'!$H$21</f>
        <v>5016.8375847699999</v>
      </c>
      <c r="I94" s="35">
        <f>SUMIFS(СВЦЭМ!$D$34:$D$777,СВЦЭМ!$A$34:$A$777,$A94,СВЦЭМ!$B$34:$B$777,I$83)+'СЕТ СН'!$H$11+СВЦЭМ!$D$10+'СЕТ СН'!$H$5-'СЕТ СН'!$H$21</f>
        <v>4902.0660683199994</v>
      </c>
      <c r="J94" s="35">
        <f>SUMIFS(СВЦЭМ!$D$34:$D$777,СВЦЭМ!$A$34:$A$777,$A94,СВЦЭМ!$B$34:$B$777,J$83)+'СЕТ СН'!$H$11+СВЦЭМ!$D$10+'СЕТ СН'!$H$5-'СЕТ СН'!$H$21</f>
        <v>4786.2550527599997</v>
      </c>
      <c r="K94" s="35">
        <f>SUMIFS(СВЦЭМ!$D$34:$D$777,СВЦЭМ!$A$34:$A$777,$A94,СВЦЭМ!$B$34:$B$777,K$83)+'СЕТ СН'!$H$11+СВЦЭМ!$D$10+'СЕТ СН'!$H$5-'СЕТ СН'!$H$21</f>
        <v>4673.9464643800002</v>
      </c>
      <c r="L94" s="35">
        <f>SUMIFS(СВЦЭМ!$D$34:$D$777,СВЦЭМ!$A$34:$A$777,$A94,СВЦЭМ!$B$34:$B$777,L$83)+'СЕТ СН'!$H$11+СВЦЭМ!$D$10+'СЕТ СН'!$H$5-'СЕТ СН'!$H$21</f>
        <v>4609.6635036199996</v>
      </c>
      <c r="M94" s="35">
        <f>SUMIFS(СВЦЭМ!$D$34:$D$777,СВЦЭМ!$A$34:$A$777,$A94,СВЦЭМ!$B$34:$B$777,M$83)+'СЕТ СН'!$H$11+СВЦЭМ!$D$10+'СЕТ СН'!$H$5-'СЕТ СН'!$H$21</f>
        <v>4619.1483428199999</v>
      </c>
      <c r="N94" s="35">
        <f>SUMIFS(СВЦЭМ!$D$34:$D$777,СВЦЭМ!$A$34:$A$777,$A94,СВЦЭМ!$B$34:$B$777,N$83)+'СЕТ СН'!$H$11+СВЦЭМ!$D$10+'СЕТ СН'!$H$5-'СЕТ СН'!$H$21</f>
        <v>4626.44731684</v>
      </c>
      <c r="O94" s="35">
        <f>SUMIFS(СВЦЭМ!$D$34:$D$777,СВЦЭМ!$A$34:$A$777,$A94,СВЦЭМ!$B$34:$B$777,O$83)+'СЕТ СН'!$H$11+СВЦЭМ!$D$10+'СЕТ СН'!$H$5-'СЕТ СН'!$H$21</f>
        <v>4629.2738105299995</v>
      </c>
      <c r="P94" s="35">
        <f>SUMIFS(СВЦЭМ!$D$34:$D$777,СВЦЭМ!$A$34:$A$777,$A94,СВЦЭМ!$B$34:$B$777,P$83)+'СЕТ СН'!$H$11+СВЦЭМ!$D$10+'СЕТ СН'!$H$5-'СЕТ СН'!$H$21</f>
        <v>4642.7874003400002</v>
      </c>
      <c r="Q94" s="35">
        <f>SUMIFS(СВЦЭМ!$D$34:$D$777,СВЦЭМ!$A$34:$A$777,$A94,СВЦЭМ!$B$34:$B$777,Q$83)+'СЕТ СН'!$H$11+СВЦЭМ!$D$10+'СЕТ СН'!$H$5-'СЕТ СН'!$H$21</f>
        <v>4643.3996731899997</v>
      </c>
      <c r="R94" s="35">
        <f>SUMIFS(СВЦЭМ!$D$34:$D$777,СВЦЭМ!$A$34:$A$777,$A94,СВЦЭМ!$B$34:$B$777,R$83)+'СЕТ СН'!$H$11+СВЦЭМ!$D$10+'СЕТ СН'!$H$5-'СЕТ СН'!$H$21</f>
        <v>4652.12884433</v>
      </c>
      <c r="S94" s="35">
        <f>SUMIFS(СВЦЭМ!$D$34:$D$777,СВЦЭМ!$A$34:$A$777,$A94,СВЦЭМ!$B$34:$B$777,S$83)+'СЕТ СН'!$H$11+СВЦЭМ!$D$10+'СЕТ СН'!$H$5-'СЕТ СН'!$H$21</f>
        <v>4645.1048953399995</v>
      </c>
      <c r="T94" s="35">
        <f>SUMIFS(СВЦЭМ!$D$34:$D$777,СВЦЭМ!$A$34:$A$777,$A94,СВЦЭМ!$B$34:$B$777,T$83)+'СЕТ СН'!$H$11+СВЦЭМ!$D$10+'СЕТ СН'!$H$5-'СЕТ СН'!$H$21</f>
        <v>4634.5118067499998</v>
      </c>
      <c r="U94" s="35">
        <f>SUMIFS(СВЦЭМ!$D$34:$D$777,СВЦЭМ!$A$34:$A$777,$A94,СВЦЭМ!$B$34:$B$777,U$83)+'СЕТ СН'!$H$11+СВЦЭМ!$D$10+'СЕТ СН'!$H$5-'СЕТ СН'!$H$21</f>
        <v>4624.4090834500003</v>
      </c>
      <c r="V94" s="35">
        <f>SUMIFS(СВЦЭМ!$D$34:$D$777,СВЦЭМ!$A$34:$A$777,$A94,СВЦЭМ!$B$34:$B$777,V$83)+'СЕТ СН'!$H$11+СВЦЭМ!$D$10+'СЕТ СН'!$H$5-'СЕТ СН'!$H$21</f>
        <v>4601.16356129</v>
      </c>
      <c r="W94" s="35">
        <f>SUMIFS(СВЦЭМ!$D$34:$D$777,СВЦЭМ!$A$34:$A$777,$A94,СВЦЭМ!$B$34:$B$777,W$83)+'СЕТ СН'!$H$11+СВЦЭМ!$D$10+'СЕТ СН'!$H$5-'СЕТ СН'!$H$21</f>
        <v>4646.2653539599996</v>
      </c>
      <c r="X94" s="35">
        <f>SUMIFS(СВЦЭМ!$D$34:$D$777,СВЦЭМ!$A$34:$A$777,$A94,СВЦЭМ!$B$34:$B$777,X$83)+'СЕТ СН'!$H$11+СВЦЭМ!$D$10+'СЕТ СН'!$H$5-'СЕТ СН'!$H$21</f>
        <v>4764.5424620499998</v>
      </c>
      <c r="Y94" s="35">
        <f>SUMIFS(СВЦЭМ!$D$34:$D$777,СВЦЭМ!$A$34:$A$777,$A94,СВЦЭМ!$B$34:$B$777,Y$83)+'СЕТ СН'!$H$11+СВЦЭМ!$D$10+'СЕТ СН'!$H$5-'СЕТ СН'!$H$21</f>
        <v>4801.2997813299999</v>
      </c>
    </row>
    <row r="95" spans="1:27" ht="15.75" x14ac:dyDescent="0.2">
      <c r="A95" s="34">
        <f t="shared" si="2"/>
        <v>42867</v>
      </c>
      <c r="B95" s="35">
        <f>SUMIFS(СВЦЭМ!$D$34:$D$777,СВЦЭМ!$A$34:$A$777,$A95,СВЦЭМ!$B$34:$B$777,B$83)+'СЕТ СН'!$H$11+СВЦЭМ!$D$10+'СЕТ СН'!$H$5-'СЕТ СН'!$H$21</f>
        <v>4881.6375875699996</v>
      </c>
      <c r="C95" s="35">
        <f>SUMIFS(СВЦЭМ!$D$34:$D$777,СВЦЭМ!$A$34:$A$777,$A95,СВЦЭМ!$B$34:$B$777,C$83)+'СЕТ СН'!$H$11+СВЦЭМ!$D$10+'СЕТ СН'!$H$5-'СЕТ СН'!$H$21</f>
        <v>4905.5399603200003</v>
      </c>
      <c r="D95" s="35">
        <f>SUMIFS(СВЦЭМ!$D$34:$D$777,СВЦЭМ!$A$34:$A$777,$A95,СВЦЭМ!$B$34:$B$777,D$83)+'СЕТ СН'!$H$11+СВЦЭМ!$D$10+'СЕТ СН'!$H$5-'СЕТ СН'!$H$21</f>
        <v>4867.7739807999997</v>
      </c>
      <c r="E95" s="35">
        <f>SUMIFS(СВЦЭМ!$D$34:$D$777,СВЦЭМ!$A$34:$A$777,$A95,СВЦЭМ!$B$34:$B$777,E$83)+'СЕТ СН'!$H$11+СВЦЭМ!$D$10+'СЕТ СН'!$H$5-'СЕТ СН'!$H$21</f>
        <v>4873.6974076799997</v>
      </c>
      <c r="F95" s="35">
        <f>SUMIFS(СВЦЭМ!$D$34:$D$777,СВЦЭМ!$A$34:$A$777,$A95,СВЦЭМ!$B$34:$B$777,F$83)+'СЕТ СН'!$H$11+СВЦЭМ!$D$10+'СЕТ СН'!$H$5-'СЕТ СН'!$H$21</f>
        <v>4873.5531915499996</v>
      </c>
      <c r="G95" s="35">
        <f>SUMIFS(СВЦЭМ!$D$34:$D$777,СВЦЭМ!$A$34:$A$777,$A95,СВЦЭМ!$B$34:$B$777,G$83)+'СЕТ СН'!$H$11+СВЦЭМ!$D$10+'СЕТ СН'!$H$5-'СЕТ СН'!$H$21</f>
        <v>4851.6973266999994</v>
      </c>
      <c r="H95" s="35">
        <f>SUMIFS(СВЦЭМ!$D$34:$D$777,СВЦЭМ!$A$34:$A$777,$A95,СВЦЭМ!$B$34:$B$777,H$83)+'СЕТ СН'!$H$11+СВЦЭМ!$D$10+'СЕТ СН'!$H$5-'СЕТ СН'!$H$21</f>
        <v>4779.0130151799995</v>
      </c>
      <c r="I95" s="35">
        <f>SUMIFS(СВЦЭМ!$D$34:$D$777,СВЦЭМ!$A$34:$A$777,$A95,СВЦЭМ!$B$34:$B$777,I$83)+'СЕТ СН'!$H$11+СВЦЭМ!$D$10+'СЕТ СН'!$H$5-'СЕТ СН'!$H$21</f>
        <v>4720.8565521700002</v>
      </c>
      <c r="J95" s="35">
        <f>SUMIFS(СВЦЭМ!$D$34:$D$777,СВЦЭМ!$A$34:$A$777,$A95,СВЦЭМ!$B$34:$B$777,J$83)+'СЕТ СН'!$H$11+СВЦЭМ!$D$10+'СЕТ СН'!$H$5-'СЕТ СН'!$H$21</f>
        <v>4691.9278082800001</v>
      </c>
      <c r="K95" s="35">
        <f>SUMIFS(СВЦЭМ!$D$34:$D$777,СВЦЭМ!$A$34:$A$777,$A95,СВЦЭМ!$B$34:$B$777,K$83)+'СЕТ СН'!$H$11+СВЦЭМ!$D$10+'СЕТ СН'!$H$5-'СЕТ СН'!$H$21</f>
        <v>4668.4582122100001</v>
      </c>
      <c r="L95" s="35">
        <f>SUMIFS(СВЦЭМ!$D$34:$D$777,СВЦЭМ!$A$34:$A$777,$A95,СВЦЭМ!$B$34:$B$777,L$83)+'СЕТ СН'!$H$11+СВЦЭМ!$D$10+'СЕТ СН'!$H$5-'СЕТ СН'!$H$21</f>
        <v>4659.5624167099995</v>
      </c>
      <c r="M95" s="35">
        <f>SUMIFS(СВЦЭМ!$D$34:$D$777,СВЦЭМ!$A$34:$A$777,$A95,СВЦЭМ!$B$34:$B$777,M$83)+'СЕТ СН'!$H$11+СВЦЭМ!$D$10+'СЕТ СН'!$H$5-'СЕТ СН'!$H$21</f>
        <v>4682.0599494600001</v>
      </c>
      <c r="N95" s="35">
        <f>SUMIFS(СВЦЭМ!$D$34:$D$777,СВЦЭМ!$A$34:$A$777,$A95,СВЦЭМ!$B$34:$B$777,N$83)+'СЕТ СН'!$H$11+СВЦЭМ!$D$10+'СЕТ СН'!$H$5-'СЕТ СН'!$H$21</f>
        <v>4706.5473618199994</v>
      </c>
      <c r="O95" s="35">
        <f>SUMIFS(СВЦЭМ!$D$34:$D$777,СВЦЭМ!$A$34:$A$777,$A95,СВЦЭМ!$B$34:$B$777,O$83)+'СЕТ СН'!$H$11+СВЦЭМ!$D$10+'СЕТ СН'!$H$5-'СЕТ СН'!$H$21</f>
        <v>4721.04690596</v>
      </c>
      <c r="P95" s="35">
        <f>SUMIFS(СВЦЭМ!$D$34:$D$777,СВЦЭМ!$A$34:$A$777,$A95,СВЦЭМ!$B$34:$B$777,P$83)+'СЕТ СН'!$H$11+СВЦЭМ!$D$10+'СЕТ СН'!$H$5-'СЕТ СН'!$H$21</f>
        <v>4744.8315307900002</v>
      </c>
      <c r="Q95" s="35">
        <f>SUMIFS(СВЦЭМ!$D$34:$D$777,СВЦЭМ!$A$34:$A$777,$A95,СВЦЭМ!$B$34:$B$777,Q$83)+'СЕТ СН'!$H$11+СВЦЭМ!$D$10+'СЕТ СН'!$H$5-'СЕТ СН'!$H$21</f>
        <v>4754.0372859700001</v>
      </c>
      <c r="R95" s="35">
        <f>SUMIFS(СВЦЭМ!$D$34:$D$777,СВЦЭМ!$A$34:$A$777,$A95,СВЦЭМ!$B$34:$B$777,R$83)+'СЕТ СН'!$H$11+СВЦЭМ!$D$10+'СЕТ СН'!$H$5-'СЕТ СН'!$H$21</f>
        <v>4750.5201089599996</v>
      </c>
      <c r="S95" s="35">
        <f>SUMIFS(СВЦЭМ!$D$34:$D$777,СВЦЭМ!$A$34:$A$777,$A95,СВЦЭМ!$B$34:$B$777,S$83)+'СЕТ СН'!$H$11+СВЦЭМ!$D$10+'СЕТ СН'!$H$5-'СЕТ СН'!$H$21</f>
        <v>4731.1614888300001</v>
      </c>
      <c r="T95" s="35">
        <f>SUMIFS(СВЦЭМ!$D$34:$D$777,СВЦЭМ!$A$34:$A$777,$A95,СВЦЭМ!$B$34:$B$777,T$83)+'СЕТ СН'!$H$11+СВЦЭМ!$D$10+'СЕТ СН'!$H$5-'СЕТ СН'!$H$21</f>
        <v>4720.4404764999999</v>
      </c>
      <c r="U95" s="35">
        <f>SUMIFS(СВЦЭМ!$D$34:$D$777,СВЦЭМ!$A$34:$A$777,$A95,СВЦЭМ!$B$34:$B$777,U$83)+'СЕТ СН'!$H$11+СВЦЭМ!$D$10+'СЕТ СН'!$H$5-'СЕТ СН'!$H$21</f>
        <v>4717.6731383199995</v>
      </c>
      <c r="V95" s="35">
        <f>SUMIFS(СВЦЭМ!$D$34:$D$777,СВЦЭМ!$A$34:$A$777,$A95,СВЦЭМ!$B$34:$B$777,V$83)+'СЕТ СН'!$H$11+СВЦЭМ!$D$10+'СЕТ СН'!$H$5-'СЕТ СН'!$H$21</f>
        <v>4677.6982897099997</v>
      </c>
      <c r="W95" s="35">
        <f>SUMIFS(СВЦЭМ!$D$34:$D$777,СВЦЭМ!$A$34:$A$777,$A95,СВЦЭМ!$B$34:$B$777,W$83)+'СЕТ СН'!$H$11+СВЦЭМ!$D$10+'СЕТ СН'!$H$5-'СЕТ СН'!$H$21</f>
        <v>4643.1858695199999</v>
      </c>
      <c r="X95" s="35">
        <f>SUMIFS(СВЦЭМ!$D$34:$D$777,СВЦЭМ!$A$34:$A$777,$A95,СВЦЭМ!$B$34:$B$777,X$83)+'СЕТ СН'!$H$11+СВЦЭМ!$D$10+'СЕТ СН'!$H$5-'СЕТ СН'!$H$21</f>
        <v>4685.1330062799998</v>
      </c>
      <c r="Y95" s="35">
        <f>SUMIFS(СВЦЭМ!$D$34:$D$777,СВЦЭМ!$A$34:$A$777,$A95,СВЦЭМ!$B$34:$B$777,Y$83)+'СЕТ СН'!$H$11+СВЦЭМ!$D$10+'СЕТ СН'!$H$5-'СЕТ СН'!$H$21</f>
        <v>4753.2180854199996</v>
      </c>
    </row>
    <row r="96" spans="1:27" ht="15.75" x14ac:dyDescent="0.2">
      <c r="A96" s="34">
        <f t="shared" si="2"/>
        <v>42868</v>
      </c>
      <c r="B96" s="35">
        <f>SUMIFS(СВЦЭМ!$D$34:$D$777,СВЦЭМ!$A$34:$A$777,$A96,СВЦЭМ!$B$34:$B$777,B$83)+'СЕТ СН'!$H$11+СВЦЭМ!$D$10+'СЕТ СН'!$H$5-'СЕТ СН'!$H$21</f>
        <v>4737.6601476699998</v>
      </c>
      <c r="C96" s="35">
        <f>SUMIFS(СВЦЭМ!$D$34:$D$777,СВЦЭМ!$A$34:$A$777,$A96,СВЦЭМ!$B$34:$B$777,C$83)+'СЕТ СН'!$H$11+СВЦЭМ!$D$10+'СЕТ СН'!$H$5-'СЕТ СН'!$H$21</f>
        <v>4766.8434841600001</v>
      </c>
      <c r="D96" s="35">
        <f>SUMIFS(СВЦЭМ!$D$34:$D$777,СВЦЭМ!$A$34:$A$777,$A96,СВЦЭМ!$B$34:$B$777,D$83)+'СЕТ СН'!$H$11+СВЦЭМ!$D$10+'СЕТ СН'!$H$5-'СЕТ СН'!$H$21</f>
        <v>4795.98985627</v>
      </c>
      <c r="E96" s="35">
        <f>SUMIFS(СВЦЭМ!$D$34:$D$777,СВЦЭМ!$A$34:$A$777,$A96,СВЦЭМ!$B$34:$B$777,E$83)+'СЕТ СН'!$H$11+СВЦЭМ!$D$10+'СЕТ СН'!$H$5-'СЕТ СН'!$H$21</f>
        <v>4817.97724113</v>
      </c>
      <c r="F96" s="35">
        <f>SUMIFS(СВЦЭМ!$D$34:$D$777,СВЦЭМ!$A$34:$A$777,$A96,СВЦЭМ!$B$34:$B$777,F$83)+'СЕТ СН'!$H$11+СВЦЭМ!$D$10+'СЕТ СН'!$H$5-'СЕТ СН'!$H$21</f>
        <v>4821.24845989</v>
      </c>
      <c r="G96" s="35">
        <f>SUMIFS(СВЦЭМ!$D$34:$D$777,СВЦЭМ!$A$34:$A$777,$A96,СВЦЭМ!$B$34:$B$777,G$83)+'СЕТ СН'!$H$11+СВЦЭМ!$D$10+'СЕТ СН'!$H$5-'СЕТ СН'!$H$21</f>
        <v>4810.8204656899998</v>
      </c>
      <c r="H96" s="35">
        <f>SUMIFS(СВЦЭМ!$D$34:$D$777,СВЦЭМ!$A$34:$A$777,$A96,СВЦЭМ!$B$34:$B$777,H$83)+'СЕТ СН'!$H$11+СВЦЭМ!$D$10+'СЕТ СН'!$H$5-'СЕТ СН'!$H$21</f>
        <v>4777.4968502399997</v>
      </c>
      <c r="I96" s="35">
        <f>SUMIFS(СВЦЭМ!$D$34:$D$777,СВЦЭМ!$A$34:$A$777,$A96,СВЦЭМ!$B$34:$B$777,I$83)+'СЕТ СН'!$H$11+СВЦЭМ!$D$10+'СЕТ СН'!$H$5-'СЕТ СН'!$H$21</f>
        <v>4733.4446550499997</v>
      </c>
      <c r="J96" s="35">
        <f>SUMIFS(СВЦЭМ!$D$34:$D$777,СВЦЭМ!$A$34:$A$777,$A96,СВЦЭМ!$B$34:$B$777,J$83)+'СЕТ СН'!$H$11+СВЦЭМ!$D$10+'СЕТ СН'!$H$5-'СЕТ СН'!$H$21</f>
        <v>4662.1696396500001</v>
      </c>
      <c r="K96" s="35">
        <f>SUMIFS(СВЦЭМ!$D$34:$D$777,СВЦЭМ!$A$34:$A$777,$A96,СВЦЭМ!$B$34:$B$777,K$83)+'СЕТ СН'!$H$11+СВЦЭМ!$D$10+'СЕТ СН'!$H$5-'СЕТ СН'!$H$21</f>
        <v>4645.3008511199996</v>
      </c>
      <c r="L96" s="35">
        <f>SUMIFS(СВЦЭМ!$D$34:$D$777,СВЦЭМ!$A$34:$A$777,$A96,СВЦЭМ!$B$34:$B$777,L$83)+'СЕТ СН'!$H$11+СВЦЭМ!$D$10+'СЕТ СН'!$H$5-'СЕТ СН'!$H$21</f>
        <v>4671.0578690000002</v>
      </c>
      <c r="M96" s="35">
        <f>SUMIFS(СВЦЭМ!$D$34:$D$777,СВЦЭМ!$A$34:$A$777,$A96,СВЦЭМ!$B$34:$B$777,M$83)+'СЕТ СН'!$H$11+СВЦЭМ!$D$10+'СЕТ СН'!$H$5-'СЕТ СН'!$H$21</f>
        <v>4665.2222016199994</v>
      </c>
      <c r="N96" s="35">
        <f>SUMIFS(СВЦЭМ!$D$34:$D$777,СВЦЭМ!$A$34:$A$777,$A96,СВЦЭМ!$B$34:$B$777,N$83)+'СЕТ СН'!$H$11+СВЦЭМ!$D$10+'СЕТ СН'!$H$5-'СЕТ СН'!$H$21</f>
        <v>4665.1815746000002</v>
      </c>
      <c r="O96" s="35">
        <f>SUMIFS(СВЦЭМ!$D$34:$D$777,СВЦЭМ!$A$34:$A$777,$A96,СВЦЭМ!$B$34:$B$777,O$83)+'СЕТ СН'!$H$11+СВЦЭМ!$D$10+'СЕТ СН'!$H$5-'СЕТ СН'!$H$21</f>
        <v>4664.6944021099998</v>
      </c>
      <c r="P96" s="35">
        <f>SUMIFS(СВЦЭМ!$D$34:$D$777,СВЦЭМ!$A$34:$A$777,$A96,СВЦЭМ!$B$34:$B$777,P$83)+'СЕТ СН'!$H$11+СВЦЭМ!$D$10+'СЕТ СН'!$H$5-'СЕТ СН'!$H$21</f>
        <v>4661.98165212</v>
      </c>
      <c r="Q96" s="35">
        <f>SUMIFS(СВЦЭМ!$D$34:$D$777,СВЦЭМ!$A$34:$A$777,$A96,СВЦЭМ!$B$34:$B$777,Q$83)+'СЕТ СН'!$H$11+СВЦЭМ!$D$10+'СЕТ СН'!$H$5-'СЕТ СН'!$H$21</f>
        <v>4663.8355460799994</v>
      </c>
      <c r="R96" s="35">
        <f>SUMIFS(СВЦЭМ!$D$34:$D$777,СВЦЭМ!$A$34:$A$777,$A96,СВЦЭМ!$B$34:$B$777,R$83)+'СЕТ СН'!$H$11+СВЦЭМ!$D$10+'СЕТ СН'!$H$5-'СЕТ СН'!$H$21</f>
        <v>4659.2763410799998</v>
      </c>
      <c r="S96" s="35">
        <f>SUMIFS(СВЦЭМ!$D$34:$D$777,СВЦЭМ!$A$34:$A$777,$A96,СВЦЭМ!$B$34:$B$777,S$83)+'СЕТ СН'!$H$11+СВЦЭМ!$D$10+'СЕТ СН'!$H$5-'СЕТ СН'!$H$21</f>
        <v>4652.3257142599996</v>
      </c>
      <c r="T96" s="35">
        <f>SUMIFS(СВЦЭМ!$D$34:$D$777,СВЦЭМ!$A$34:$A$777,$A96,СВЦЭМ!$B$34:$B$777,T$83)+'СЕТ СН'!$H$11+СВЦЭМ!$D$10+'СЕТ СН'!$H$5-'СЕТ СН'!$H$21</f>
        <v>4633.9211792999995</v>
      </c>
      <c r="U96" s="35">
        <f>SUMIFS(СВЦЭМ!$D$34:$D$777,СВЦЭМ!$A$34:$A$777,$A96,СВЦЭМ!$B$34:$B$777,U$83)+'СЕТ СН'!$H$11+СВЦЭМ!$D$10+'СЕТ СН'!$H$5-'СЕТ СН'!$H$21</f>
        <v>4625.6821038399994</v>
      </c>
      <c r="V96" s="35">
        <f>SUMIFS(СВЦЭМ!$D$34:$D$777,СВЦЭМ!$A$34:$A$777,$A96,СВЦЭМ!$B$34:$B$777,V$83)+'СЕТ СН'!$H$11+СВЦЭМ!$D$10+'СЕТ СН'!$H$5-'СЕТ СН'!$H$21</f>
        <v>4617.2649119899997</v>
      </c>
      <c r="W96" s="35">
        <f>SUMIFS(СВЦЭМ!$D$34:$D$777,СВЦЭМ!$A$34:$A$777,$A96,СВЦЭМ!$B$34:$B$777,W$83)+'СЕТ СН'!$H$11+СВЦЭМ!$D$10+'СЕТ СН'!$H$5-'СЕТ СН'!$H$21</f>
        <v>4596.0387089899996</v>
      </c>
      <c r="X96" s="35">
        <f>SUMIFS(СВЦЭМ!$D$34:$D$777,СВЦЭМ!$A$34:$A$777,$A96,СВЦЭМ!$B$34:$B$777,X$83)+'СЕТ СН'!$H$11+СВЦЭМ!$D$10+'СЕТ СН'!$H$5-'СЕТ СН'!$H$21</f>
        <v>4605.31608314</v>
      </c>
      <c r="Y96" s="35">
        <f>SUMIFS(СВЦЭМ!$D$34:$D$777,СВЦЭМ!$A$34:$A$777,$A96,СВЦЭМ!$B$34:$B$777,Y$83)+'СЕТ СН'!$H$11+СВЦЭМ!$D$10+'СЕТ СН'!$H$5-'СЕТ СН'!$H$21</f>
        <v>4655.18073921</v>
      </c>
    </row>
    <row r="97" spans="1:25" ht="15.75" x14ac:dyDescent="0.2">
      <c r="A97" s="34">
        <f t="shared" si="2"/>
        <v>42869</v>
      </c>
      <c r="B97" s="35">
        <f>SUMIFS(СВЦЭМ!$D$34:$D$777,СВЦЭМ!$A$34:$A$777,$A97,СВЦЭМ!$B$34:$B$777,B$83)+'СЕТ СН'!$H$11+СВЦЭМ!$D$10+'СЕТ СН'!$H$5-'СЕТ СН'!$H$21</f>
        <v>4766.0257248799999</v>
      </c>
      <c r="C97" s="35">
        <f>SUMIFS(СВЦЭМ!$D$34:$D$777,СВЦЭМ!$A$34:$A$777,$A97,СВЦЭМ!$B$34:$B$777,C$83)+'СЕТ СН'!$H$11+СВЦЭМ!$D$10+'СЕТ СН'!$H$5-'СЕТ СН'!$H$21</f>
        <v>4825.4249544599998</v>
      </c>
      <c r="D97" s="35">
        <f>SUMIFS(СВЦЭМ!$D$34:$D$777,СВЦЭМ!$A$34:$A$777,$A97,СВЦЭМ!$B$34:$B$777,D$83)+'СЕТ СН'!$H$11+СВЦЭМ!$D$10+'СЕТ СН'!$H$5-'СЕТ СН'!$H$21</f>
        <v>4854.9296886100001</v>
      </c>
      <c r="E97" s="35">
        <f>SUMIFS(СВЦЭМ!$D$34:$D$777,СВЦЭМ!$A$34:$A$777,$A97,СВЦЭМ!$B$34:$B$777,E$83)+'СЕТ СН'!$H$11+СВЦЭМ!$D$10+'СЕТ СН'!$H$5-'СЕТ СН'!$H$21</f>
        <v>4875.0519937899999</v>
      </c>
      <c r="F97" s="35">
        <f>SUMIFS(СВЦЭМ!$D$34:$D$777,СВЦЭМ!$A$34:$A$777,$A97,СВЦЭМ!$B$34:$B$777,F$83)+'СЕТ СН'!$H$11+СВЦЭМ!$D$10+'СЕТ СН'!$H$5-'СЕТ СН'!$H$21</f>
        <v>4888.4212023700002</v>
      </c>
      <c r="G97" s="35">
        <f>SUMIFS(СВЦЭМ!$D$34:$D$777,СВЦЭМ!$A$34:$A$777,$A97,СВЦЭМ!$B$34:$B$777,G$83)+'СЕТ СН'!$H$11+СВЦЭМ!$D$10+'СЕТ СН'!$H$5-'СЕТ СН'!$H$21</f>
        <v>4878.6106082699998</v>
      </c>
      <c r="H97" s="35">
        <f>SUMIFS(СВЦЭМ!$D$34:$D$777,СВЦЭМ!$A$34:$A$777,$A97,СВЦЭМ!$B$34:$B$777,H$83)+'СЕТ СН'!$H$11+СВЦЭМ!$D$10+'СЕТ СН'!$H$5-'СЕТ СН'!$H$21</f>
        <v>4848.3711074799994</v>
      </c>
      <c r="I97" s="35">
        <f>SUMIFS(СВЦЭМ!$D$34:$D$777,СВЦЭМ!$A$34:$A$777,$A97,СВЦЭМ!$B$34:$B$777,I$83)+'СЕТ СН'!$H$11+СВЦЭМ!$D$10+'СЕТ СН'!$H$5-'СЕТ СН'!$H$21</f>
        <v>4810.5670245399997</v>
      </c>
      <c r="J97" s="35">
        <f>SUMIFS(СВЦЭМ!$D$34:$D$777,СВЦЭМ!$A$34:$A$777,$A97,СВЦЭМ!$B$34:$B$777,J$83)+'СЕТ СН'!$H$11+СВЦЭМ!$D$10+'СЕТ СН'!$H$5-'СЕТ СН'!$H$21</f>
        <v>4739.4007825499993</v>
      </c>
      <c r="K97" s="35">
        <f>SUMIFS(СВЦЭМ!$D$34:$D$777,СВЦЭМ!$A$34:$A$777,$A97,СВЦЭМ!$B$34:$B$777,K$83)+'СЕТ СН'!$H$11+СВЦЭМ!$D$10+'СЕТ СН'!$H$5-'СЕТ СН'!$H$21</f>
        <v>4669.9283612700001</v>
      </c>
      <c r="L97" s="35">
        <f>SUMIFS(СВЦЭМ!$D$34:$D$777,СВЦЭМ!$A$34:$A$777,$A97,СВЦЭМ!$B$34:$B$777,L$83)+'СЕТ СН'!$H$11+СВЦЭМ!$D$10+'СЕТ СН'!$H$5-'СЕТ СН'!$H$21</f>
        <v>4642.9405099300002</v>
      </c>
      <c r="M97" s="35">
        <f>SUMIFS(СВЦЭМ!$D$34:$D$777,СВЦЭМ!$A$34:$A$777,$A97,СВЦЭМ!$B$34:$B$777,M$83)+'СЕТ СН'!$H$11+СВЦЭМ!$D$10+'СЕТ СН'!$H$5-'СЕТ СН'!$H$21</f>
        <v>4652.0809731700001</v>
      </c>
      <c r="N97" s="35">
        <f>SUMIFS(СВЦЭМ!$D$34:$D$777,СВЦЭМ!$A$34:$A$777,$A97,СВЦЭМ!$B$34:$B$777,N$83)+'СЕТ СН'!$H$11+СВЦЭМ!$D$10+'СЕТ СН'!$H$5-'СЕТ СН'!$H$21</f>
        <v>4670.4227836399996</v>
      </c>
      <c r="O97" s="35">
        <f>SUMIFS(СВЦЭМ!$D$34:$D$777,СВЦЭМ!$A$34:$A$777,$A97,СВЦЭМ!$B$34:$B$777,O$83)+'СЕТ СН'!$H$11+СВЦЭМ!$D$10+'СЕТ СН'!$H$5-'СЕТ СН'!$H$21</f>
        <v>4678.6562438299998</v>
      </c>
      <c r="P97" s="35">
        <f>SUMIFS(СВЦЭМ!$D$34:$D$777,СВЦЭМ!$A$34:$A$777,$A97,СВЦЭМ!$B$34:$B$777,P$83)+'СЕТ СН'!$H$11+СВЦЭМ!$D$10+'СЕТ СН'!$H$5-'СЕТ СН'!$H$21</f>
        <v>4699.3754099600001</v>
      </c>
      <c r="Q97" s="35">
        <f>SUMIFS(СВЦЭМ!$D$34:$D$777,СВЦЭМ!$A$34:$A$777,$A97,СВЦЭМ!$B$34:$B$777,Q$83)+'СЕТ СН'!$H$11+СВЦЭМ!$D$10+'СЕТ СН'!$H$5-'СЕТ СН'!$H$21</f>
        <v>4707.7445888900002</v>
      </c>
      <c r="R97" s="35">
        <f>SUMIFS(СВЦЭМ!$D$34:$D$777,СВЦЭМ!$A$34:$A$777,$A97,СВЦЭМ!$B$34:$B$777,R$83)+'СЕТ СН'!$H$11+СВЦЭМ!$D$10+'СЕТ СН'!$H$5-'СЕТ СН'!$H$21</f>
        <v>4713.0796293599997</v>
      </c>
      <c r="S97" s="35">
        <f>SUMIFS(СВЦЭМ!$D$34:$D$777,СВЦЭМ!$A$34:$A$777,$A97,СВЦЭМ!$B$34:$B$777,S$83)+'СЕТ СН'!$H$11+СВЦЭМ!$D$10+'СЕТ СН'!$H$5-'СЕТ СН'!$H$21</f>
        <v>4707.3680137399997</v>
      </c>
      <c r="T97" s="35">
        <f>SUMIFS(СВЦЭМ!$D$34:$D$777,СВЦЭМ!$A$34:$A$777,$A97,СВЦЭМ!$B$34:$B$777,T$83)+'СЕТ СН'!$H$11+СВЦЭМ!$D$10+'СЕТ СН'!$H$5-'СЕТ СН'!$H$21</f>
        <v>4687.9426830399998</v>
      </c>
      <c r="U97" s="35">
        <f>SUMIFS(СВЦЭМ!$D$34:$D$777,СВЦЭМ!$A$34:$A$777,$A97,СВЦЭМ!$B$34:$B$777,U$83)+'СЕТ СН'!$H$11+СВЦЭМ!$D$10+'СЕТ СН'!$H$5-'СЕТ СН'!$H$21</f>
        <v>4665.5221571000002</v>
      </c>
      <c r="V97" s="35">
        <f>SUMIFS(СВЦЭМ!$D$34:$D$777,СВЦЭМ!$A$34:$A$777,$A97,СВЦЭМ!$B$34:$B$777,V$83)+'СЕТ СН'!$H$11+СВЦЭМ!$D$10+'СЕТ СН'!$H$5-'СЕТ СН'!$H$21</f>
        <v>4626.4209307700003</v>
      </c>
      <c r="W97" s="35">
        <f>SUMIFS(СВЦЭМ!$D$34:$D$777,СВЦЭМ!$A$34:$A$777,$A97,СВЦЭМ!$B$34:$B$777,W$83)+'СЕТ СН'!$H$11+СВЦЭМ!$D$10+'СЕТ СН'!$H$5-'СЕТ СН'!$H$21</f>
        <v>4611.8753924100001</v>
      </c>
      <c r="X97" s="35">
        <f>SUMIFS(СВЦЭМ!$D$34:$D$777,СВЦЭМ!$A$34:$A$777,$A97,СВЦЭМ!$B$34:$B$777,X$83)+'СЕТ СН'!$H$11+СВЦЭМ!$D$10+'СЕТ СН'!$H$5-'СЕТ СН'!$H$21</f>
        <v>4633.6503064299995</v>
      </c>
      <c r="Y97" s="35">
        <f>SUMIFS(СВЦЭМ!$D$34:$D$777,СВЦЭМ!$A$34:$A$777,$A97,СВЦЭМ!$B$34:$B$777,Y$83)+'СЕТ СН'!$H$11+СВЦЭМ!$D$10+'СЕТ СН'!$H$5-'СЕТ СН'!$H$21</f>
        <v>4705.8384382799995</v>
      </c>
    </row>
    <row r="98" spans="1:25" ht="15.75" x14ac:dyDescent="0.2">
      <c r="A98" s="34">
        <f t="shared" si="2"/>
        <v>42870</v>
      </c>
      <c r="B98" s="35">
        <f>SUMIFS(СВЦЭМ!$D$34:$D$777,СВЦЭМ!$A$34:$A$777,$A98,СВЦЭМ!$B$34:$B$777,B$83)+'СЕТ СН'!$H$11+СВЦЭМ!$D$10+'СЕТ СН'!$H$5-'СЕТ СН'!$H$21</f>
        <v>4802.0530137599999</v>
      </c>
      <c r="C98" s="35">
        <f>SUMIFS(СВЦЭМ!$D$34:$D$777,СВЦЭМ!$A$34:$A$777,$A98,СВЦЭМ!$B$34:$B$777,C$83)+'СЕТ СН'!$H$11+СВЦЭМ!$D$10+'СЕТ СН'!$H$5-'СЕТ СН'!$H$21</f>
        <v>4865.6149881599995</v>
      </c>
      <c r="D98" s="35">
        <f>SUMIFS(СВЦЭМ!$D$34:$D$777,СВЦЭМ!$A$34:$A$777,$A98,СВЦЭМ!$B$34:$B$777,D$83)+'СЕТ СН'!$H$11+СВЦЭМ!$D$10+'СЕТ СН'!$H$5-'СЕТ СН'!$H$21</f>
        <v>4901.5868495699997</v>
      </c>
      <c r="E98" s="35">
        <f>SUMIFS(СВЦЭМ!$D$34:$D$777,СВЦЭМ!$A$34:$A$777,$A98,СВЦЭМ!$B$34:$B$777,E$83)+'СЕТ СН'!$H$11+СВЦЭМ!$D$10+'СЕТ СН'!$H$5-'СЕТ СН'!$H$21</f>
        <v>4917.61376776</v>
      </c>
      <c r="F98" s="35">
        <f>SUMIFS(СВЦЭМ!$D$34:$D$777,СВЦЭМ!$A$34:$A$777,$A98,СВЦЭМ!$B$34:$B$777,F$83)+'СЕТ СН'!$H$11+СВЦЭМ!$D$10+'СЕТ СН'!$H$5-'СЕТ СН'!$H$21</f>
        <v>4920.0352528499998</v>
      </c>
      <c r="G98" s="35">
        <f>SUMIFS(СВЦЭМ!$D$34:$D$777,СВЦЭМ!$A$34:$A$777,$A98,СВЦЭМ!$B$34:$B$777,G$83)+'СЕТ СН'!$H$11+СВЦЭМ!$D$10+'СЕТ СН'!$H$5-'СЕТ СН'!$H$21</f>
        <v>4909.8786596099999</v>
      </c>
      <c r="H98" s="35">
        <f>SUMIFS(СВЦЭМ!$D$34:$D$777,СВЦЭМ!$A$34:$A$777,$A98,СВЦЭМ!$B$34:$B$777,H$83)+'СЕТ СН'!$H$11+СВЦЭМ!$D$10+'СЕТ СН'!$H$5-'СЕТ СН'!$H$21</f>
        <v>4836.5551132499995</v>
      </c>
      <c r="I98" s="35">
        <f>SUMIFS(СВЦЭМ!$D$34:$D$777,СВЦЭМ!$A$34:$A$777,$A98,СВЦЭМ!$B$34:$B$777,I$83)+'СЕТ СН'!$H$11+СВЦЭМ!$D$10+'СЕТ СН'!$H$5-'СЕТ СН'!$H$21</f>
        <v>4746.0196301899996</v>
      </c>
      <c r="J98" s="35">
        <f>SUMIFS(СВЦЭМ!$D$34:$D$777,СВЦЭМ!$A$34:$A$777,$A98,СВЦЭМ!$B$34:$B$777,J$83)+'СЕТ СН'!$H$11+СВЦЭМ!$D$10+'СЕТ СН'!$H$5-'СЕТ СН'!$H$21</f>
        <v>4701.3190585800003</v>
      </c>
      <c r="K98" s="35">
        <f>SUMIFS(СВЦЭМ!$D$34:$D$777,СВЦЭМ!$A$34:$A$777,$A98,СВЦЭМ!$B$34:$B$777,K$83)+'СЕТ СН'!$H$11+СВЦЭМ!$D$10+'СЕТ СН'!$H$5-'СЕТ СН'!$H$21</f>
        <v>4668.1819997399998</v>
      </c>
      <c r="L98" s="35">
        <f>SUMIFS(СВЦЭМ!$D$34:$D$777,СВЦЭМ!$A$34:$A$777,$A98,СВЦЭМ!$B$34:$B$777,L$83)+'СЕТ СН'!$H$11+СВЦЭМ!$D$10+'СЕТ СН'!$H$5-'СЕТ СН'!$H$21</f>
        <v>4662.6310533699998</v>
      </c>
      <c r="M98" s="35">
        <f>SUMIFS(СВЦЭМ!$D$34:$D$777,СВЦЭМ!$A$34:$A$777,$A98,СВЦЭМ!$B$34:$B$777,M$83)+'СЕТ СН'!$H$11+СВЦЭМ!$D$10+'СЕТ СН'!$H$5-'СЕТ СН'!$H$21</f>
        <v>4672.80566241</v>
      </c>
      <c r="N98" s="35">
        <f>SUMIFS(СВЦЭМ!$D$34:$D$777,СВЦЭМ!$A$34:$A$777,$A98,СВЦЭМ!$B$34:$B$777,N$83)+'СЕТ СН'!$H$11+СВЦЭМ!$D$10+'СЕТ СН'!$H$5-'СЕТ СН'!$H$21</f>
        <v>4692.2472146</v>
      </c>
      <c r="O98" s="35">
        <f>SUMIFS(СВЦЭМ!$D$34:$D$777,СВЦЭМ!$A$34:$A$777,$A98,СВЦЭМ!$B$34:$B$777,O$83)+'СЕТ СН'!$H$11+СВЦЭМ!$D$10+'СЕТ СН'!$H$5-'СЕТ СН'!$H$21</f>
        <v>4697.9911716500001</v>
      </c>
      <c r="P98" s="35">
        <f>SUMIFS(СВЦЭМ!$D$34:$D$777,СВЦЭМ!$A$34:$A$777,$A98,СВЦЭМ!$B$34:$B$777,P$83)+'СЕТ СН'!$H$11+СВЦЭМ!$D$10+'СЕТ СН'!$H$5-'СЕТ СН'!$H$21</f>
        <v>4706.8383094800001</v>
      </c>
      <c r="Q98" s="35">
        <f>SUMIFS(СВЦЭМ!$D$34:$D$777,СВЦЭМ!$A$34:$A$777,$A98,СВЦЭМ!$B$34:$B$777,Q$83)+'СЕТ СН'!$H$11+СВЦЭМ!$D$10+'СЕТ СН'!$H$5-'СЕТ СН'!$H$21</f>
        <v>4725.4686305599998</v>
      </c>
      <c r="R98" s="35">
        <f>SUMIFS(СВЦЭМ!$D$34:$D$777,СВЦЭМ!$A$34:$A$777,$A98,СВЦЭМ!$B$34:$B$777,R$83)+'СЕТ СН'!$H$11+СВЦЭМ!$D$10+'СЕТ СН'!$H$5-'СЕТ СН'!$H$21</f>
        <v>4744.3713848799998</v>
      </c>
      <c r="S98" s="35">
        <f>SUMIFS(СВЦЭМ!$D$34:$D$777,СВЦЭМ!$A$34:$A$777,$A98,СВЦЭМ!$B$34:$B$777,S$83)+'СЕТ СН'!$H$11+СВЦЭМ!$D$10+'СЕТ СН'!$H$5-'СЕТ СН'!$H$21</f>
        <v>4735.4664307499997</v>
      </c>
      <c r="T98" s="35">
        <f>SUMIFS(СВЦЭМ!$D$34:$D$777,СВЦЭМ!$A$34:$A$777,$A98,СВЦЭМ!$B$34:$B$777,T$83)+'СЕТ СН'!$H$11+СВЦЭМ!$D$10+'СЕТ СН'!$H$5-'СЕТ СН'!$H$21</f>
        <v>4708.0511740699994</v>
      </c>
      <c r="U98" s="35">
        <f>SUMIFS(СВЦЭМ!$D$34:$D$777,СВЦЭМ!$A$34:$A$777,$A98,СВЦЭМ!$B$34:$B$777,U$83)+'СЕТ СН'!$H$11+СВЦЭМ!$D$10+'СЕТ СН'!$H$5-'СЕТ СН'!$H$21</f>
        <v>4678.3706064199996</v>
      </c>
      <c r="V98" s="35">
        <f>SUMIFS(СВЦЭМ!$D$34:$D$777,СВЦЭМ!$A$34:$A$777,$A98,СВЦЭМ!$B$34:$B$777,V$83)+'СЕТ СН'!$H$11+СВЦЭМ!$D$10+'СЕТ СН'!$H$5-'СЕТ СН'!$H$21</f>
        <v>4648.4296088399997</v>
      </c>
      <c r="W98" s="35">
        <f>SUMIFS(СВЦЭМ!$D$34:$D$777,СВЦЭМ!$A$34:$A$777,$A98,СВЦЭМ!$B$34:$B$777,W$83)+'СЕТ СН'!$H$11+СВЦЭМ!$D$10+'СЕТ СН'!$H$5-'СЕТ СН'!$H$21</f>
        <v>4619.7350654100001</v>
      </c>
      <c r="X98" s="35">
        <f>SUMIFS(СВЦЭМ!$D$34:$D$777,СВЦЭМ!$A$34:$A$777,$A98,СВЦЭМ!$B$34:$B$777,X$83)+'СЕТ СН'!$H$11+СВЦЭМ!$D$10+'СЕТ СН'!$H$5-'СЕТ СН'!$H$21</f>
        <v>4654.2903754099998</v>
      </c>
      <c r="Y98" s="35">
        <f>SUMIFS(СВЦЭМ!$D$34:$D$777,СВЦЭМ!$A$34:$A$777,$A98,СВЦЭМ!$B$34:$B$777,Y$83)+'СЕТ СН'!$H$11+СВЦЭМ!$D$10+'СЕТ СН'!$H$5-'СЕТ СН'!$H$21</f>
        <v>4729.5007959899995</v>
      </c>
    </row>
    <row r="99" spans="1:25" ht="15.75" x14ac:dyDescent="0.2">
      <c r="A99" s="34">
        <f t="shared" si="2"/>
        <v>42871</v>
      </c>
      <c r="B99" s="35">
        <f>SUMIFS(СВЦЭМ!$D$34:$D$777,СВЦЭМ!$A$34:$A$777,$A99,СВЦЭМ!$B$34:$B$777,B$83)+'СЕТ СН'!$H$11+СВЦЭМ!$D$10+'СЕТ СН'!$H$5-'СЕТ СН'!$H$21</f>
        <v>4720.1367066000003</v>
      </c>
      <c r="C99" s="35">
        <f>SUMIFS(СВЦЭМ!$D$34:$D$777,СВЦЭМ!$A$34:$A$777,$A99,СВЦЭМ!$B$34:$B$777,C$83)+'СЕТ СН'!$H$11+СВЦЭМ!$D$10+'СЕТ СН'!$H$5-'СЕТ СН'!$H$21</f>
        <v>4776.18112776</v>
      </c>
      <c r="D99" s="35">
        <f>SUMIFS(СВЦЭМ!$D$34:$D$777,СВЦЭМ!$A$34:$A$777,$A99,СВЦЭМ!$B$34:$B$777,D$83)+'СЕТ СН'!$H$11+СВЦЭМ!$D$10+'СЕТ СН'!$H$5-'СЕТ СН'!$H$21</f>
        <v>4813.5061051599996</v>
      </c>
      <c r="E99" s="35">
        <f>SUMIFS(СВЦЭМ!$D$34:$D$777,СВЦЭМ!$A$34:$A$777,$A99,СВЦЭМ!$B$34:$B$777,E$83)+'СЕТ СН'!$H$11+СВЦЭМ!$D$10+'СЕТ СН'!$H$5-'СЕТ СН'!$H$21</f>
        <v>4830.7858704299997</v>
      </c>
      <c r="F99" s="35">
        <f>SUMIFS(СВЦЭМ!$D$34:$D$777,СВЦЭМ!$A$34:$A$777,$A99,СВЦЭМ!$B$34:$B$777,F$83)+'СЕТ СН'!$H$11+СВЦЭМ!$D$10+'СЕТ СН'!$H$5-'СЕТ СН'!$H$21</f>
        <v>4831.5911886200001</v>
      </c>
      <c r="G99" s="35">
        <f>SUMIFS(СВЦЭМ!$D$34:$D$777,СВЦЭМ!$A$34:$A$777,$A99,СВЦЭМ!$B$34:$B$777,G$83)+'СЕТ СН'!$H$11+СВЦЭМ!$D$10+'СЕТ СН'!$H$5-'СЕТ СН'!$H$21</f>
        <v>4815.2207880200003</v>
      </c>
      <c r="H99" s="35">
        <f>SUMIFS(СВЦЭМ!$D$34:$D$777,СВЦЭМ!$A$34:$A$777,$A99,СВЦЭМ!$B$34:$B$777,H$83)+'СЕТ СН'!$H$11+СВЦЭМ!$D$10+'СЕТ СН'!$H$5-'СЕТ СН'!$H$21</f>
        <v>4738.8460518000002</v>
      </c>
      <c r="I99" s="35">
        <f>SUMIFS(СВЦЭМ!$D$34:$D$777,СВЦЭМ!$A$34:$A$777,$A99,СВЦЭМ!$B$34:$B$777,I$83)+'СЕТ СН'!$H$11+СВЦЭМ!$D$10+'СЕТ СН'!$H$5-'СЕТ СН'!$H$21</f>
        <v>4672.1437435099997</v>
      </c>
      <c r="J99" s="35">
        <f>SUMIFS(СВЦЭМ!$D$34:$D$777,СВЦЭМ!$A$34:$A$777,$A99,СВЦЭМ!$B$34:$B$777,J$83)+'СЕТ СН'!$H$11+СВЦЭМ!$D$10+'СЕТ СН'!$H$5-'СЕТ СН'!$H$21</f>
        <v>4638.4028090100001</v>
      </c>
      <c r="K99" s="35">
        <f>SUMIFS(СВЦЭМ!$D$34:$D$777,СВЦЭМ!$A$34:$A$777,$A99,СВЦЭМ!$B$34:$B$777,K$83)+'СЕТ СН'!$H$11+СВЦЭМ!$D$10+'СЕТ СН'!$H$5-'СЕТ СН'!$H$21</f>
        <v>4610.4062325799996</v>
      </c>
      <c r="L99" s="35">
        <f>SUMIFS(СВЦЭМ!$D$34:$D$777,СВЦЭМ!$A$34:$A$777,$A99,СВЦЭМ!$B$34:$B$777,L$83)+'СЕТ СН'!$H$11+СВЦЭМ!$D$10+'СЕТ СН'!$H$5-'СЕТ СН'!$H$21</f>
        <v>4606.2816503799995</v>
      </c>
      <c r="M99" s="35">
        <f>SUMIFS(СВЦЭМ!$D$34:$D$777,СВЦЭМ!$A$34:$A$777,$A99,СВЦЭМ!$B$34:$B$777,M$83)+'СЕТ СН'!$H$11+СВЦЭМ!$D$10+'СЕТ СН'!$H$5-'СЕТ СН'!$H$21</f>
        <v>4619.9932890599994</v>
      </c>
      <c r="N99" s="35">
        <f>SUMIFS(СВЦЭМ!$D$34:$D$777,СВЦЭМ!$A$34:$A$777,$A99,СВЦЭМ!$B$34:$B$777,N$83)+'СЕТ СН'!$H$11+СВЦЭМ!$D$10+'СЕТ СН'!$H$5-'СЕТ СН'!$H$21</f>
        <v>4638.4860756600001</v>
      </c>
      <c r="O99" s="35">
        <f>SUMIFS(СВЦЭМ!$D$34:$D$777,СВЦЭМ!$A$34:$A$777,$A99,СВЦЭМ!$B$34:$B$777,O$83)+'СЕТ СН'!$H$11+СВЦЭМ!$D$10+'СЕТ СН'!$H$5-'СЕТ СН'!$H$21</f>
        <v>4644.4926260900002</v>
      </c>
      <c r="P99" s="35">
        <f>SUMIFS(СВЦЭМ!$D$34:$D$777,СВЦЭМ!$A$34:$A$777,$A99,СВЦЭМ!$B$34:$B$777,P$83)+'СЕТ СН'!$H$11+СВЦЭМ!$D$10+'СЕТ СН'!$H$5-'СЕТ СН'!$H$21</f>
        <v>4652.6510603500001</v>
      </c>
      <c r="Q99" s="35">
        <f>SUMIFS(СВЦЭМ!$D$34:$D$777,СВЦЭМ!$A$34:$A$777,$A99,СВЦЭМ!$B$34:$B$777,Q$83)+'СЕТ СН'!$H$11+СВЦЭМ!$D$10+'СЕТ СН'!$H$5-'СЕТ СН'!$H$21</f>
        <v>4654.22930636</v>
      </c>
      <c r="R99" s="35">
        <f>SUMIFS(СВЦЭМ!$D$34:$D$777,СВЦЭМ!$A$34:$A$777,$A99,СВЦЭМ!$B$34:$B$777,R$83)+'СЕТ СН'!$H$11+СВЦЭМ!$D$10+'СЕТ СН'!$H$5-'СЕТ СН'!$H$21</f>
        <v>4660.1701007699994</v>
      </c>
      <c r="S99" s="35">
        <f>SUMIFS(СВЦЭМ!$D$34:$D$777,СВЦЭМ!$A$34:$A$777,$A99,СВЦЭМ!$B$34:$B$777,S$83)+'СЕТ СН'!$H$11+СВЦЭМ!$D$10+'СЕТ СН'!$H$5-'СЕТ СН'!$H$21</f>
        <v>4653.39337875</v>
      </c>
      <c r="T99" s="35">
        <f>SUMIFS(СВЦЭМ!$D$34:$D$777,СВЦЭМ!$A$34:$A$777,$A99,СВЦЭМ!$B$34:$B$777,T$83)+'СЕТ СН'!$H$11+СВЦЭМ!$D$10+'СЕТ СН'!$H$5-'СЕТ СН'!$H$21</f>
        <v>4633.2928175099996</v>
      </c>
      <c r="U99" s="35">
        <f>SUMIFS(СВЦЭМ!$D$34:$D$777,СВЦЭМ!$A$34:$A$777,$A99,СВЦЭМ!$B$34:$B$777,U$83)+'СЕТ СН'!$H$11+СВЦЭМ!$D$10+'СЕТ СН'!$H$5-'СЕТ СН'!$H$21</f>
        <v>4617.7694285099997</v>
      </c>
      <c r="V99" s="35">
        <f>SUMIFS(СВЦЭМ!$D$34:$D$777,СВЦЭМ!$A$34:$A$777,$A99,СВЦЭМ!$B$34:$B$777,V$83)+'СЕТ СН'!$H$11+СВЦЭМ!$D$10+'СЕТ СН'!$H$5-'СЕТ СН'!$H$21</f>
        <v>4593.4595001600001</v>
      </c>
      <c r="W99" s="35">
        <f>SUMIFS(СВЦЭМ!$D$34:$D$777,СВЦЭМ!$A$34:$A$777,$A99,СВЦЭМ!$B$34:$B$777,W$83)+'СЕТ СН'!$H$11+СВЦЭМ!$D$10+'СЕТ СН'!$H$5-'СЕТ СН'!$H$21</f>
        <v>4603.9396220600001</v>
      </c>
      <c r="X99" s="35">
        <f>SUMIFS(СВЦЭМ!$D$34:$D$777,СВЦЭМ!$A$34:$A$777,$A99,СВЦЭМ!$B$34:$B$777,X$83)+'СЕТ СН'!$H$11+СВЦЭМ!$D$10+'СЕТ СН'!$H$5-'СЕТ СН'!$H$21</f>
        <v>4600.8740068699999</v>
      </c>
      <c r="Y99" s="35">
        <f>SUMIFS(СВЦЭМ!$D$34:$D$777,СВЦЭМ!$A$34:$A$777,$A99,СВЦЭМ!$B$34:$B$777,Y$83)+'СЕТ СН'!$H$11+СВЦЭМ!$D$10+'СЕТ СН'!$H$5-'СЕТ СН'!$H$21</f>
        <v>4664.0210391499995</v>
      </c>
    </row>
    <row r="100" spans="1:25" ht="15.75" x14ac:dyDescent="0.2">
      <c r="A100" s="34">
        <f t="shared" si="2"/>
        <v>42872</v>
      </c>
      <c r="B100" s="35">
        <f>SUMIFS(СВЦЭМ!$D$34:$D$777,СВЦЭМ!$A$34:$A$777,$A100,СВЦЭМ!$B$34:$B$777,B$83)+'СЕТ СН'!$H$11+СВЦЭМ!$D$10+'СЕТ СН'!$H$5-'СЕТ СН'!$H$21</f>
        <v>4717.9240109799994</v>
      </c>
      <c r="C100" s="35">
        <f>SUMIFS(СВЦЭМ!$D$34:$D$777,СВЦЭМ!$A$34:$A$777,$A100,СВЦЭМ!$B$34:$B$777,C$83)+'СЕТ СН'!$H$11+СВЦЭМ!$D$10+'СЕТ СН'!$H$5-'СЕТ СН'!$H$21</f>
        <v>4775.7238557399996</v>
      </c>
      <c r="D100" s="35">
        <f>SUMIFS(СВЦЭМ!$D$34:$D$777,СВЦЭМ!$A$34:$A$777,$A100,СВЦЭМ!$B$34:$B$777,D$83)+'СЕТ СН'!$H$11+СВЦЭМ!$D$10+'СЕТ СН'!$H$5-'СЕТ СН'!$H$21</f>
        <v>4796.9874441800002</v>
      </c>
      <c r="E100" s="35">
        <f>SUMIFS(СВЦЭМ!$D$34:$D$777,СВЦЭМ!$A$34:$A$777,$A100,СВЦЭМ!$B$34:$B$777,E$83)+'СЕТ СН'!$H$11+СВЦЭМ!$D$10+'СЕТ СН'!$H$5-'СЕТ СН'!$H$21</f>
        <v>4796.4411471799995</v>
      </c>
      <c r="F100" s="35">
        <f>SUMIFS(СВЦЭМ!$D$34:$D$777,СВЦЭМ!$A$34:$A$777,$A100,СВЦЭМ!$B$34:$B$777,F$83)+'СЕТ СН'!$H$11+СВЦЭМ!$D$10+'СЕТ СН'!$H$5-'СЕТ СН'!$H$21</f>
        <v>4799.9204470300001</v>
      </c>
      <c r="G100" s="35">
        <f>SUMIFS(СВЦЭМ!$D$34:$D$777,СВЦЭМ!$A$34:$A$777,$A100,СВЦЭМ!$B$34:$B$777,G$83)+'СЕТ СН'!$H$11+СВЦЭМ!$D$10+'СЕТ СН'!$H$5-'СЕТ СН'!$H$21</f>
        <v>4801.7275396799996</v>
      </c>
      <c r="H100" s="35">
        <f>SUMIFS(СВЦЭМ!$D$34:$D$777,СВЦЭМ!$A$34:$A$777,$A100,СВЦЭМ!$B$34:$B$777,H$83)+'СЕТ СН'!$H$11+СВЦЭМ!$D$10+'СЕТ СН'!$H$5-'СЕТ СН'!$H$21</f>
        <v>4746.5180956799995</v>
      </c>
      <c r="I100" s="35">
        <f>SUMIFS(СВЦЭМ!$D$34:$D$777,СВЦЭМ!$A$34:$A$777,$A100,СВЦЭМ!$B$34:$B$777,I$83)+'СЕТ СН'!$H$11+СВЦЭМ!$D$10+'СЕТ СН'!$H$5-'СЕТ СН'!$H$21</f>
        <v>4667.90460377</v>
      </c>
      <c r="J100" s="35">
        <f>SUMIFS(СВЦЭМ!$D$34:$D$777,СВЦЭМ!$A$34:$A$777,$A100,СВЦЭМ!$B$34:$B$777,J$83)+'СЕТ СН'!$H$11+СВЦЭМ!$D$10+'СЕТ СН'!$H$5-'СЕТ СН'!$H$21</f>
        <v>4632.9779211300001</v>
      </c>
      <c r="K100" s="35">
        <f>SUMIFS(СВЦЭМ!$D$34:$D$777,СВЦЭМ!$A$34:$A$777,$A100,СВЦЭМ!$B$34:$B$777,K$83)+'СЕТ СН'!$H$11+СВЦЭМ!$D$10+'СЕТ СН'!$H$5-'СЕТ СН'!$H$21</f>
        <v>4622.5988832499997</v>
      </c>
      <c r="L100" s="35">
        <f>SUMIFS(СВЦЭМ!$D$34:$D$777,СВЦЭМ!$A$34:$A$777,$A100,СВЦЭМ!$B$34:$B$777,L$83)+'СЕТ СН'!$H$11+СВЦЭМ!$D$10+'СЕТ СН'!$H$5-'СЕТ СН'!$H$21</f>
        <v>4606.87087109</v>
      </c>
      <c r="M100" s="35">
        <f>SUMIFS(СВЦЭМ!$D$34:$D$777,СВЦЭМ!$A$34:$A$777,$A100,СВЦЭМ!$B$34:$B$777,M$83)+'СЕТ СН'!$H$11+СВЦЭМ!$D$10+'СЕТ СН'!$H$5-'СЕТ СН'!$H$21</f>
        <v>4607.5985505299996</v>
      </c>
      <c r="N100" s="35">
        <f>SUMIFS(СВЦЭМ!$D$34:$D$777,СВЦЭМ!$A$34:$A$777,$A100,СВЦЭМ!$B$34:$B$777,N$83)+'СЕТ СН'!$H$11+СВЦЭМ!$D$10+'СЕТ СН'!$H$5-'СЕТ СН'!$H$21</f>
        <v>4607.4343357199996</v>
      </c>
      <c r="O100" s="35">
        <f>SUMIFS(СВЦЭМ!$D$34:$D$777,СВЦЭМ!$A$34:$A$777,$A100,СВЦЭМ!$B$34:$B$777,O$83)+'СЕТ СН'!$H$11+СВЦЭМ!$D$10+'СЕТ СН'!$H$5-'СЕТ СН'!$H$21</f>
        <v>4607.5865426</v>
      </c>
      <c r="P100" s="35">
        <f>SUMIFS(СВЦЭМ!$D$34:$D$777,СВЦЭМ!$A$34:$A$777,$A100,СВЦЭМ!$B$34:$B$777,P$83)+'СЕТ СН'!$H$11+СВЦЭМ!$D$10+'СЕТ СН'!$H$5-'СЕТ СН'!$H$21</f>
        <v>4620.08026281</v>
      </c>
      <c r="Q100" s="35">
        <f>SUMIFS(СВЦЭМ!$D$34:$D$777,СВЦЭМ!$A$34:$A$777,$A100,СВЦЭМ!$B$34:$B$777,Q$83)+'СЕТ СН'!$H$11+СВЦЭМ!$D$10+'СЕТ СН'!$H$5-'СЕТ СН'!$H$21</f>
        <v>4629.9983193299995</v>
      </c>
      <c r="R100" s="35">
        <f>SUMIFS(СВЦЭМ!$D$34:$D$777,СВЦЭМ!$A$34:$A$777,$A100,СВЦЭМ!$B$34:$B$777,R$83)+'СЕТ СН'!$H$11+СВЦЭМ!$D$10+'СЕТ СН'!$H$5-'СЕТ СН'!$H$21</f>
        <v>4640.8916779900001</v>
      </c>
      <c r="S100" s="35">
        <f>SUMIFS(СВЦЭМ!$D$34:$D$777,СВЦЭМ!$A$34:$A$777,$A100,СВЦЭМ!$B$34:$B$777,S$83)+'СЕТ СН'!$H$11+СВЦЭМ!$D$10+'СЕТ СН'!$H$5-'СЕТ СН'!$H$21</f>
        <v>4626.8222092699998</v>
      </c>
      <c r="T100" s="35">
        <f>SUMIFS(СВЦЭМ!$D$34:$D$777,СВЦЭМ!$A$34:$A$777,$A100,СВЦЭМ!$B$34:$B$777,T$83)+'СЕТ СН'!$H$11+СВЦЭМ!$D$10+'СЕТ СН'!$H$5-'СЕТ СН'!$H$21</f>
        <v>4622.48367624</v>
      </c>
      <c r="U100" s="35">
        <f>SUMIFS(СВЦЭМ!$D$34:$D$777,СВЦЭМ!$A$34:$A$777,$A100,СВЦЭМ!$B$34:$B$777,U$83)+'СЕТ СН'!$H$11+СВЦЭМ!$D$10+'СЕТ СН'!$H$5-'СЕТ СН'!$H$21</f>
        <v>4606.6803648099994</v>
      </c>
      <c r="V100" s="35">
        <f>SUMIFS(СВЦЭМ!$D$34:$D$777,СВЦЭМ!$A$34:$A$777,$A100,СВЦЭМ!$B$34:$B$777,V$83)+'СЕТ СН'!$H$11+СВЦЭМ!$D$10+'СЕТ СН'!$H$5-'СЕТ СН'!$H$21</f>
        <v>4577.9757191099998</v>
      </c>
      <c r="W100" s="35">
        <f>SUMIFS(СВЦЭМ!$D$34:$D$777,СВЦЭМ!$A$34:$A$777,$A100,СВЦЭМ!$B$34:$B$777,W$83)+'СЕТ СН'!$H$11+СВЦЭМ!$D$10+'СЕТ СН'!$H$5-'СЕТ СН'!$H$21</f>
        <v>4560.1041339100002</v>
      </c>
      <c r="X100" s="35">
        <f>SUMIFS(СВЦЭМ!$D$34:$D$777,СВЦЭМ!$A$34:$A$777,$A100,СВЦЭМ!$B$34:$B$777,X$83)+'СЕТ СН'!$H$11+СВЦЭМ!$D$10+'СЕТ СН'!$H$5-'СЕТ СН'!$H$21</f>
        <v>4587.9368414800001</v>
      </c>
      <c r="Y100" s="35">
        <f>SUMIFS(СВЦЭМ!$D$34:$D$777,СВЦЭМ!$A$34:$A$777,$A100,СВЦЭМ!$B$34:$B$777,Y$83)+'СЕТ СН'!$H$11+СВЦЭМ!$D$10+'СЕТ СН'!$H$5-'СЕТ СН'!$H$21</f>
        <v>4639.1887716700003</v>
      </c>
    </row>
    <row r="101" spans="1:25" ht="15.75" x14ac:dyDescent="0.2">
      <c r="A101" s="34">
        <f t="shared" si="2"/>
        <v>42873</v>
      </c>
      <c r="B101" s="35">
        <f>SUMIFS(СВЦЭМ!$D$34:$D$777,СВЦЭМ!$A$34:$A$777,$A101,СВЦЭМ!$B$34:$B$777,B$83)+'СЕТ СН'!$H$11+СВЦЭМ!$D$10+'СЕТ СН'!$H$5-'СЕТ СН'!$H$21</f>
        <v>4705.0252328099996</v>
      </c>
      <c r="C101" s="35">
        <f>SUMIFS(СВЦЭМ!$D$34:$D$777,СВЦЭМ!$A$34:$A$777,$A101,СВЦЭМ!$B$34:$B$777,C$83)+'СЕТ СН'!$H$11+СВЦЭМ!$D$10+'СЕТ СН'!$H$5-'СЕТ СН'!$H$21</f>
        <v>4759.3835321500001</v>
      </c>
      <c r="D101" s="35">
        <f>SUMIFS(СВЦЭМ!$D$34:$D$777,СВЦЭМ!$A$34:$A$777,$A101,СВЦЭМ!$B$34:$B$777,D$83)+'СЕТ СН'!$H$11+СВЦЭМ!$D$10+'СЕТ СН'!$H$5-'СЕТ СН'!$H$21</f>
        <v>4801.2105077999995</v>
      </c>
      <c r="E101" s="35">
        <f>SUMIFS(СВЦЭМ!$D$34:$D$777,СВЦЭМ!$A$34:$A$777,$A101,СВЦЭМ!$B$34:$B$777,E$83)+'СЕТ СН'!$H$11+СВЦЭМ!$D$10+'СЕТ СН'!$H$5-'СЕТ СН'!$H$21</f>
        <v>4819.0940603099998</v>
      </c>
      <c r="F101" s="35">
        <f>SUMIFS(СВЦЭМ!$D$34:$D$777,СВЦЭМ!$A$34:$A$777,$A101,СВЦЭМ!$B$34:$B$777,F$83)+'СЕТ СН'!$H$11+СВЦЭМ!$D$10+'СЕТ СН'!$H$5-'СЕТ СН'!$H$21</f>
        <v>4815.3911615400002</v>
      </c>
      <c r="G101" s="35">
        <f>SUMIFS(СВЦЭМ!$D$34:$D$777,СВЦЭМ!$A$34:$A$777,$A101,СВЦЭМ!$B$34:$B$777,G$83)+'СЕТ СН'!$H$11+СВЦЭМ!$D$10+'СЕТ СН'!$H$5-'СЕТ СН'!$H$21</f>
        <v>4800.2705933999996</v>
      </c>
      <c r="H101" s="35">
        <f>SUMIFS(СВЦЭМ!$D$34:$D$777,СВЦЭМ!$A$34:$A$777,$A101,СВЦЭМ!$B$34:$B$777,H$83)+'СЕТ СН'!$H$11+СВЦЭМ!$D$10+'СЕТ СН'!$H$5-'СЕТ СН'!$H$21</f>
        <v>4722.8668049799999</v>
      </c>
      <c r="I101" s="35">
        <f>SUMIFS(СВЦЭМ!$D$34:$D$777,СВЦЭМ!$A$34:$A$777,$A101,СВЦЭМ!$B$34:$B$777,I$83)+'СЕТ СН'!$H$11+СВЦЭМ!$D$10+'СЕТ СН'!$H$5-'СЕТ СН'!$H$21</f>
        <v>4661.8189760699997</v>
      </c>
      <c r="J101" s="35">
        <f>SUMIFS(СВЦЭМ!$D$34:$D$777,СВЦЭМ!$A$34:$A$777,$A101,СВЦЭМ!$B$34:$B$777,J$83)+'СЕТ СН'!$H$11+СВЦЭМ!$D$10+'СЕТ СН'!$H$5-'СЕТ СН'!$H$21</f>
        <v>4624.5190227100002</v>
      </c>
      <c r="K101" s="35">
        <f>SUMIFS(СВЦЭМ!$D$34:$D$777,СВЦЭМ!$A$34:$A$777,$A101,СВЦЭМ!$B$34:$B$777,K$83)+'СЕТ СН'!$H$11+СВЦЭМ!$D$10+'СЕТ СН'!$H$5-'СЕТ СН'!$H$21</f>
        <v>4597.68182213</v>
      </c>
      <c r="L101" s="35">
        <f>SUMIFS(СВЦЭМ!$D$34:$D$777,СВЦЭМ!$A$34:$A$777,$A101,СВЦЭМ!$B$34:$B$777,L$83)+'СЕТ СН'!$H$11+СВЦЭМ!$D$10+'СЕТ СН'!$H$5-'СЕТ СН'!$H$21</f>
        <v>4597.2313579000001</v>
      </c>
      <c r="M101" s="35">
        <f>SUMIFS(СВЦЭМ!$D$34:$D$777,СВЦЭМ!$A$34:$A$777,$A101,СВЦЭМ!$B$34:$B$777,M$83)+'СЕТ СН'!$H$11+СВЦЭМ!$D$10+'СЕТ СН'!$H$5-'СЕТ СН'!$H$21</f>
        <v>4616.2318749599999</v>
      </c>
      <c r="N101" s="35">
        <f>SUMIFS(СВЦЭМ!$D$34:$D$777,СВЦЭМ!$A$34:$A$777,$A101,СВЦЭМ!$B$34:$B$777,N$83)+'СЕТ СН'!$H$11+СВЦЭМ!$D$10+'СЕТ СН'!$H$5-'СЕТ СН'!$H$21</f>
        <v>4624.6197917299996</v>
      </c>
      <c r="O101" s="35">
        <f>SUMIFS(СВЦЭМ!$D$34:$D$777,СВЦЭМ!$A$34:$A$777,$A101,СВЦЭМ!$B$34:$B$777,O$83)+'СЕТ СН'!$H$11+СВЦЭМ!$D$10+'СЕТ СН'!$H$5-'СЕТ СН'!$H$21</f>
        <v>4626.1512545599999</v>
      </c>
      <c r="P101" s="35">
        <f>SUMIFS(СВЦЭМ!$D$34:$D$777,СВЦЭМ!$A$34:$A$777,$A101,СВЦЭМ!$B$34:$B$777,P$83)+'СЕТ СН'!$H$11+СВЦЭМ!$D$10+'СЕТ СН'!$H$5-'СЕТ СН'!$H$21</f>
        <v>4640.2198361000001</v>
      </c>
      <c r="Q101" s="35">
        <f>SUMIFS(СВЦЭМ!$D$34:$D$777,СВЦЭМ!$A$34:$A$777,$A101,СВЦЭМ!$B$34:$B$777,Q$83)+'СЕТ СН'!$H$11+СВЦЭМ!$D$10+'СЕТ СН'!$H$5-'СЕТ СН'!$H$21</f>
        <v>4654.0436838200003</v>
      </c>
      <c r="R101" s="35">
        <f>SUMIFS(СВЦЭМ!$D$34:$D$777,СВЦЭМ!$A$34:$A$777,$A101,СВЦЭМ!$B$34:$B$777,R$83)+'СЕТ СН'!$H$11+СВЦЭМ!$D$10+'СЕТ СН'!$H$5-'СЕТ СН'!$H$21</f>
        <v>4665.0172005499999</v>
      </c>
      <c r="S101" s="35">
        <f>SUMIFS(СВЦЭМ!$D$34:$D$777,СВЦЭМ!$A$34:$A$777,$A101,СВЦЭМ!$B$34:$B$777,S$83)+'СЕТ СН'!$H$11+СВЦЭМ!$D$10+'СЕТ СН'!$H$5-'СЕТ СН'!$H$21</f>
        <v>4650.0900369299998</v>
      </c>
      <c r="T101" s="35">
        <f>SUMIFS(СВЦЭМ!$D$34:$D$777,СВЦЭМ!$A$34:$A$777,$A101,СВЦЭМ!$B$34:$B$777,T$83)+'СЕТ СН'!$H$11+СВЦЭМ!$D$10+'СЕТ СН'!$H$5-'СЕТ СН'!$H$21</f>
        <v>4633.2919218099996</v>
      </c>
      <c r="U101" s="35">
        <f>SUMIFS(СВЦЭМ!$D$34:$D$777,СВЦЭМ!$A$34:$A$777,$A101,СВЦЭМ!$B$34:$B$777,U$83)+'СЕТ СН'!$H$11+СВЦЭМ!$D$10+'СЕТ СН'!$H$5-'СЕТ СН'!$H$21</f>
        <v>4614.4892159199999</v>
      </c>
      <c r="V101" s="35">
        <f>SUMIFS(СВЦЭМ!$D$34:$D$777,СВЦЭМ!$A$34:$A$777,$A101,СВЦЭМ!$B$34:$B$777,V$83)+'СЕТ СН'!$H$11+СВЦЭМ!$D$10+'СЕТ СН'!$H$5-'СЕТ СН'!$H$21</f>
        <v>4583.9789507400001</v>
      </c>
      <c r="W101" s="35">
        <f>SUMIFS(СВЦЭМ!$D$34:$D$777,СВЦЭМ!$A$34:$A$777,$A101,СВЦЭМ!$B$34:$B$777,W$83)+'СЕТ СН'!$H$11+СВЦЭМ!$D$10+'СЕТ СН'!$H$5-'СЕТ СН'!$H$21</f>
        <v>4549.2407274399993</v>
      </c>
      <c r="X101" s="35">
        <f>SUMIFS(СВЦЭМ!$D$34:$D$777,СВЦЭМ!$A$34:$A$777,$A101,СВЦЭМ!$B$34:$B$777,X$83)+'СЕТ СН'!$H$11+СВЦЭМ!$D$10+'СЕТ СН'!$H$5-'СЕТ СН'!$H$21</f>
        <v>4578.9664937899997</v>
      </c>
      <c r="Y101" s="35">
        <f>SUMIFS(СВЦЭМ!$D$34:$D$777,СВЦЭМ!$A$34:$A$777,$A101,СВЦЭМ!$B$34:$B$777,Y$83)+'СЕТ СН'!$H$11+СВЦЭМ!$D$10+'СЕТ СН'!$H$5-'СЕТ СН'!$H$21</f>
        <v>4638.9926247100002</v>
      </c>
    </row>
    <row r="102" spans="1:25" ht="15.75" x14ac:dyDescent="0.2">
      <c r="A102" s="34">
        <f t="shared" si="2"/>
        <v>42874</v>
      </c>
      <c r="B102" s="35">
        <f>SUMIFS(СВЦЭМ!$D$34:$D$777,СВЦЭМ!$A$34:$A$777,$A102,СВЦЭМ!$B$34:$B$777,B$83)+'СЕТ СН'!$H$11+СВЦЭМ!$D$10+'СЕТ СН'!$H$5-'СЕТ СН'!$H$21</f>
        <v>4725.3993164599997</v>
      </c>
      <c r="C102" s="35">
        <f>SUMIFS(СВЦЭМ!$D$34:$D$777,СВЦЭМ!$A$34:$A$777,$A102,СВЦЭМ!$B$34:$B$777,C$83)+'СЕТ СН'!$H$11+СВЦЭМ!$D$10+'СЕТ СН'!$H$5-'СЕТ СН'!$H$21</f>
        <v>4767.7934230299998</v>
      </c>
      <c r="D102" s="35">
        <f>SUMIFS(СВЦЭМ!$D$34:$D$777,СВЦЭМ!$A$34:$A$777,$A102,СВЦЭМ!$B$34:$B$777,D$83)+'СЕТ СН'!$H$11+СВЦЭМ!$D$10+'СЕТ СН'!$H$5-'СЕТ СН'!$H$21</f>
        <v>4806.01442133</v>
      </c>
      <c r="E102" s="35">
        <f>SUMIFS(СВЦЭМ!$D$34:$D$777,СВЦЭМ!$A$34:$A$777,$A102,СВЦЭМ!$B$34:$B$777,E$83)+'СЕТ СН'!$H$11+СВЦЭМ!$D$10+'СЕТ СН'!$H$5-'СЕТ СН'!$H$21</f>
        <v>4816.6518506100001</v>
      </c>
      <c r="F102" s="35">
        <f>SUMIFS(СВЦЭМ!$D$34:$D$777,СВЦЭМ!$A$34:$A$777,$A102,СВЦЭМ!$B$34:$B$777,F$83)+'СЕТ СН'!$H$11+СВЦЭМ!$D$10+'СЕТ СН'!$H$5-'СЕТ СН'!$H$21</f>
        <v>4820.2756333299994</v>
      </c>
      <c r="G102" s="35">
        <f>SUMIFS(СВЦЭМ!$D$34:$D$777,СВЦЭМ!$A$34:$A$777,$A102,СВЦЭМ!$B$34:$B$777,G$83)+'СЕТ СН'!$H$11+СВЦЭМ!$D$10+'СЕТ СН'!$H$5-'СЕТ СН'!$H$21</f>
        <v>4809.8773649899995</v>
      </c>
      <c r="H102" s="35">
        <f>SUMIFS(СВЦЭМ!$D$34:$D$777,СВЦЭМ!$A$34:$A$777,$A102,СВЦЭМ!$B$34:$B$777,H$83)+'СЕТ СН'!$H$11+СВЦЭМ!$D$10+'СЕТ СН'!$H$5-'СЕТ СН'!$H$21</f>
        <v>4732.7213219300002</v>
      </c>
      <c r="I102" s="35">
        <f>SUMIFS(СВЦЭМ!$D$34:$D$777,СВЦЭМ!$A$34:$A$777,$A102,СВЦЭМ!$B$34:$B$777,I$83)+'СЕТ СН'!$H$11+СВЦЭМ!$D$10+'СЕТ СН'!$H$5-'СЕТ СН'!$H$21</f>
        <v>4663.4776941099999</v>
      </c>
      <c r="J102" s="35">
        <f>SUMIFS(СВЦЭМ!$D$34:$D$777,СВЦЭМ!$A$34:$A$777,$A102,СВЦЭМ!$B$34:$B$777,J$83)+'СЕТ СН'!$H$11+СВЦЭМ!$D$10+'СЕТ СН'!$H$5-'СЕТ СН'!$H$21</f>
        <v>4642.43754549</v>
      </c>
      <c r="K102" s="35">
        <f>SUMIFS(СВЦЭМ!$D$34:$D$777,СВЦЭМ!$A$34:$A$777,$A102,СВЦЭМ!$B$34:$B$777,K$83)+'СЕТ СН'!$H$11+СВЦЭМ!$D$10+'СЕТ СН'!$H$5-'СЕТ СН'!$H$21</f>
        <v>4625.6509289200003</v>
      </c>
      <c r="L102" s="35">
        <f>SUMIFS(СВЦЭМ!$D$34:$D$777,СВЦЭМ!$A$34:$A$777,$A102,СВЦЭМ!$B$34:$B$777,L$83)+'СЕТ СН'!$H$11+СВЦЭМ!$D$10+'СЕТ СН'!$H$5-'СЕТ СН'!$H$21</f>
        <v>4621.9795226099995</v>
      </c>
      <c r="M102" s="35">
        <f>SUMIFS(СВЦЭМ!$D$34:$D$777,СВЦЭМ!$A$34:$A$777,$A102,СВЦЭМ!$B$34:$B$777,M$83)+'СЕТ СН'!$H$11+СВЦЭМ!$D$10+'СЕТ СН'!$H$5-'СЕТ СН'!$H$21</f>
        <v>4623.5268663400002</v>
      </c>
      <c r="N102" s="35">
        <f>SUMIFS(СВЦЭМ!$D$34:$D$777,СВЦЭМ!$A$34:$A$777,$A102,СВЦЭМ!$B$34:$B$777,N$83)+'СЕТ СН'!$H$11+СВЦЭМ!$D$10+'СЕТ СН'!$H$5-'СЕТ СН'!$H$21</f>
        <v>4642.0626153399999</v>
      </c>
      <c r="O102" s="35">
        <f>SUMIFS(СВЦЭМ!$D$34:$D$777,СВЦЭМ!$A$34:$A$777,$A102,СВЦЭМ!$B$34:$B$777,O$83)+'СЕТ СН'!$H$11+СВЦЭМ!$D$10+'СЕТ СН'!$H$5-'СЕТ СН'!$H$21</f>
        <v>4646.2526809999999</v>
      </c>
      <c r="P102" s="35">
        <f>SUMIFS(СВЦЭМ!$D$34:$D$777,СВЦЭМ!$A$34:$A$777,$A102,СВЦЭМ!$B$34:$B$777,P$83)+'СЕТ СН'!$H$11+СВЦЭМ!$D$10+'СЕТ СН'!$H$5-'СЕТ СН'!$H$21</f>
        <v>4663.7411978399996</v>
      </c>
      <c r="Q102" s="35">
        <f>SUMIFS(СВЦЭМ!$D$34:$D$777,СВЦЭМ!$A$34:$A$777,$A102,СВЦЭМ!$B$34:$B$777,Q$83)+'СЕТ СН'!$H$11+СВЦЭМ!$D$10+'СЕТ СН'!$H$5-'СЕТ СН'!$H$21</f>
        <v>4662.7635551200001</v>
      </c>
      <c r="R102" s="35">
        <f>SUMIFS(СВЦЭМ!$D$34:$D$777,СВЦЭМ!$A$34:$A$777,$A102,СВЦЭМ!$B$34:$B$777,R$83)+'СЕТ СН'!$H$11+СВЦЭМ!$D$10+'СЕТ СН'!$H$5-'СЕТ СН'!$H$21</f>
        <v>4659.2084606899998</v>
      </c>
      <c r="S102" s="35">
        <f>SUMIFS(СВЦЭМ!$D$34:$D$777,СВЦЭМ!$A$34:$A$777,$A102,СВЦЭМ!$B$34:$B$777,S$83)+'СЕТ СН'!$H$11+СВЦЭМ!$D$10+'СЕТ СН'!$H$5-'СЕТ СН'!$H$21</f>
        <v>4653.1380570499996</v>
      </c>
      <c r="T102" s="35">
        <f>SUMIFS(СВЦЭМ!$D$34:$D$777,СВЦЭМ!$A$34:$A$777,$A102,СВЦЭМ!$B$34:$B$777,T$83)+'СЕТ СН'!$H$11+СВЦЭМ!$D$10+'СЕТ СН'!$H$5-'СЕТ СН'!$H$21</f>
        <v>4641.9072810899997</v>
      </c>
      <c r="U102" s="35">
        <f>SUMIFS(СВЦЭМ!$D$34:$D$777,СВЦЭМ!$A$34:$A$777,$A102,СВЦЭМ!$B$34:$B$777,U$83)+'СЕТ СН'!$H$11+СВЦЭМ!$D$10+'СЕТ СН'!$H$5-'СЕТ СН'!$H$21</f>
        <v>4633.4959411</v>
      </c>
      <c r="V102" s="35">
        <f>SUMIFS(СВЦЭМ!$D$34:$D$777,СВЦЭМ!$A$34:$A$777,$A102,СВЦЭМ!$B$34:$B$777,V$83)+'СЕТ СН'!$H$11+СВЦЭМ!$D$10+'СЕТ СН'!$H$5-'СЕТ СН'!$H$21</f>
        <v>4611.8969532499996</v>
      </c>
      <c r="W102" s="35">
        <f>SUMIFS(СВЦЭМ!$D$34:$D$777,СВЦЭМ!$A$34:$A$777,$A102,СВЦЭМ!$B$34:$B$777,W$83)+'СЕТ СН'!$H$11+СВЦЭМ!$D$10+'СЕТ СН'!$H$5-'СЕТ СН'!$H$21</f>
        <v>4583.5235285199997</v>
      </c>
      <c r="X102" s="35">
        <f>SUMIFS(СВЦЭМ!$D$34:$D$777,СВЦЭМ!$A$34:$A$777,$A102,СВЦЭМ!$B$34:$B$777,X$83)+'СЕТ СН'!$H$11+СВЦЭМ!$D$10+'СЕТ СН'!$H$5-'СЕТ СН'!$H$21</f>
        <v>4605.8499292400002</v>
      </c>
      <c r="Y102" s="35">
        <f>SUMIFS(СВЦЭМ!$D$34:$D$777,СВЦЭМ!$A$34:$A$777,$A102,СВЦЭМ!$B$34:$B$777,Y$83)+'СЕТ СН'!$H$11+СВЦЭМ!$D$10+'СЕТ СН'!$H$5-'СЕТ СН'!$H$21</f>
        <v>4646.0731619199996</v>
      </c>
    </row>
    <row r="103" spans="1:25" ht="15.75" x14ac:dyDescent="0.2">
      <c r="A103" s="34">
        <f t="shared" si="2"/>
        <v>42875</v>
      </c>
      <c r="B103" s="35">
        <f>SUMIFS(СВЦЭМ!$D$34:$D$777,СВЦЭМ!$A$34:$A$777,$A103,СВЦЭМ!$B$34:$B$777,B$83)+'СЕТ СН'!$H$11+СВЦЭМ!$D$10+'СЕТ СН'!$H$5-'СЕТ СН'!$H$21</f>
        <v>4643.2203220599995</v>
      </c>
      <c r="C103" s="35">
        <f>SUMIFS(СВЦЭМ!$D$34:$D$777,СВЦЭМ!$A$34:$A$777,$A103,СВЦЭМ!$B$34:$B$777,C$83)+'СЕТ СН'!$H$11+СВЦЭМ!$D$10+'СЕТ СН'!$H$5-'СЕТ СН'!$H$21</f>
        <v>4695.6829762500001</v>
      </c>
      <c r="D103" s="35">
        <f>SUMIFS(СВЦЭМ!$D$34:$D$777,СВЦЭМ!$A$34:$A$777,$A103,СВЦЭМ!$B$34:$B$777,D$83)+'СЕТ СН'!$H$11+СВЦЭМ!$D$10+'СЕТ СН'!$H$5-'СЕТ СН'!$H$21</f>
        <v>4730.4003666499993</v>
      </c>
      <c r="E103" s="35">
        <f>SUMIFS(СВЦЭМ!$D$34:$D$777,СВЦЭМ!$A$34:$A$777,$A103,СВЦЭМ!$B$34:$B$777,E$83)+'СЕТ СН'!$H$11+СВЦЭМ!$D$10+'СЕТ СН'!$H$5-'СЕТ СН'!$H$21</f>
        <v>4748.6768721099997</v>
      </c>
      <c r="F103" s="35">
        <f>SUMIFS(СВЦЭМ!$D$34:$D$777,СВЦЭМ!$A$34:$A$777,$A103,СВЦЭМ!$B$34:$B$777,F$83)+'СЕТ СН'!$H$11+СВЦЭМ!$D$10+'СЕТ СН'!$H$5-'СЕТ СН'!$H$21</f>
        <v>4758.6015356400003</v>
      </c>
      <c r="G103" s="35">
        <f>SUMIFS(СВЦЭМ!$D$34:$D$777,СВЦЭМ!$A$34:$A$777,$A103,СВЦЭМ!$B$34:$B$777,G$83)+'СЕТ СН'!$H$11+СВЦЭМ!$D$10+'СЕТ СН'!$H$5-'СЕТ СН'!$H$21</f>
        <v>4756.3887630099998</v>
      </c>
      <c r="H103" s="35">
        <f>SUMIFS(СВЦЭМ!$D$34:$D$777,СВЦЭМ!$A$34:$A$777,$A103,СВЦЭМ!$B$34:$B$777,H$83)+'СЕТ СН'!$H$11+СВЦЭМ!$D$10+'СЕТ СН'!$H$5-'СЕТ СН'!$H$21</f>
        <v>4737.9642496799997</v>
      </c>
      <c r="I103" s="35">
        <f>SUMIFS(СВЦЭМ!$D$34:$D$777,СВЦЭМ!$A$34:$A$777,$A103,СВЦЭМ!$B$34:$B$777,I$83)+'СЕТ СН'!$H$11+СВЦЭМ!$D$10+'СЕТ СН'!$H$5-'СЕТ СН'!$H$21</f>
        <v>4711.5142193800002</v>
      </c>
      <c r="J103" s="35">
        <f>SUMIFS(СВЦЭМ!$D$34:$D$777,СВЦЭМ!$A$34:$A$777,$A103,СВЦЭМ!$B$34:$B$777,J$83)+'СЕТ СН'!$H$11+СВЦЭМ!$D$10+'СЕТ СН'!$H$5-'СЕТ СН'!$H$21</f>
        <v>4681.4977073700002</v>
      </c>
      <c r="K103" s="35">
        <f>SUMIFS(СВЦЭМ!$D$34:$D$777,СВЦЭМ!$A$34:$A$777,$A103,СВЦЭМ!$B$34:$B$777,K$83)+'СЕТ СН'!$H$11+СВЦЭМ!$D$10+'СЕТ СН'!$H$5-'СЕТ СН'!$H$21</f>
        <v>4668.2298596099999</v>
      </c>
      <c r="L103" s="35">
        <f>SUMIFS(СВЦЭМ!$D$34:$D$777,СВЦЭМ!$A$34:$A$777,$A103,СВЦЭМ!$B$34:$B$777,L$83)+'СЕТ СН'!$H$11+СВЦЭМ!$D$10+'СЕТ СН'!$H$5-'СЕТ СН'!$H$21</f>
        <v>4636.56462913</v>
      </c>
      <c r="M103" s="35">
        <f>SUMIFS(СВЦЭМ!$D$34:$D$777,СВЦЭМ!$A$34:$A$777,$A103,СВЦЭМ!$B$34:$B$777,M$83)+'СЕТ СН'!$H$11+СВЦЭМ!$D$10+'СЕТ СН'!$H$5-'СЕТ СН'!$H$21</f>
        <v>4607.3387471999995</v>
      </c>
      <c r="N103" s="35">
        <f>SUMIFS(СВЦЭМ!$D$34:$D$777,СВЦЭМ!$A$34:$A$777,$A103,СВЦЭМ!$B$34:$B$777,N$83)+'СЕТ СН'!$H$11+СВЦЭМ!$D$10+'СЕТ СН'!$H$5-'СЕТ СН'!$H$21</f>
        <v>4599.0814811800001</v>
      </c>
      <c r="O103" s="35">
        <f>SUMIFS(СВЦЭМ!$D$34:$D$777,СВЦЭМ!$A$34:$A$777,$A103,СВЦЭМ!$B$34:$B$777,O$83)+'СЕТ СН'!$H$11+СВЦЭМ!$D$10+'СЕТ СН'!$H$5-'СЕТ СН'!$H$21</f>
        <v>4609.1912910800002</v>
      </c>
      <c r="P103" s="35">
        <f>SUMIFS(СВЦЭМ!$D$34:$D$777,СВЦЭМ!$A$34:$A$777,$A103,СВЦЭМ!$B$34:$B$777,P$83)+'СЕТ СН'!$H$11+СВЦЭМ!$D$10+'СЕТ СН'!$H$5-'СЕТ СН'!$H$21</f>
        <v>4624.1531835899996</v>
      </c>
      <c r="Q103" s="35">
        <f>SUMIFS(СВЦЭМ!$D$34:$D$777,СВЦЭМ!$A$34:$A$777,$A103,СВЦЭМ!$B$34:$B$777,Q$83)+'СЕТ СН'!$H$11+СВЦЭМ!$D$10+'СЕТ СН'!$H$5-'СЕТ СН'!$H$21</f>
        <v>4624.41768228</v>
      </c>
      <c r="R103" s="35">
        <f>SUMIFS(СВЦЭМ!$D$34:$D$777,СВЦЭМ!$A$34:$A$777,$A103,СВЦЭМ!$B$34:$B$777,R$83)+'СЕТ СН'!$H$11+СВЦЭМ!$D$10+'СЕТ СН'!$H$5-'СЕТ СН'!$H$21</f>
        <v>4635.2994940899998</v>
      </c>
      <c r="S103" s="35">
        <f>SUMIFS(СВЦЭМ!$D$34:$D$777,СВЦЭМ!$A$34:$A$777,$A103,СВЦЭМ!$B$34:$B$777,S$83)+'СЕТ СН'!$H$11+СВЦЭМ!$D$10+'СЕТ СН'!$H$5-'СЕТ СН'!$H$21</f>
        <v>4625.8969726400001</v>
      </c>
      <c r="T103" s="35">
        <f>SUMIFS(СВЦЭМ!$D$34:$D$777,СВЦЭМ!$A$34:$A$777,$A103,СВЦЭМ!$B$34:$B$777,T$83)+'СЕТ СН'!$H$11+СВЦЭМ!$D$10+'СЕТ СН'!$H$5-'СЕТ СН'!$H$21</f>
        <v>4607.7338681199999</v>
      </c>
      <c r="U103" s="35">
        <f>SUMIFS(СВЦЭМ!$D$34:$D$777,СВЦЭМ!$A$34:$A$777,$A103,СВЦЭМ!$B$34:$B$777,U$83)+'СЕТ СН'!$H$11+СВЦЭМ!$D$10+'СЕТ СН'!$H$5-'СЕТ СН'!$H$21</f>
        <v>4598.0257218199995</v>
      </c>
      <c r="V103" s="35">
        <f>SUMIFS(СВЦЭМ!$D$34:$D$777,СВЦЭМ!$A$34:$A$777,$A103,СВЦЭМ!$B$34:$B$777,V$83)+'СЕТ СН'!$H$11+СВЦЭМ!$D$10+'СЕТ СН'!$H$5-'СЕТ СН'!$H$21</f>
        <v>4570.0673884799999</v>
      </c>
      <c r="W103" s="35">
        <f>SUMIFS(СВЦЭМ!$D$34:$D$777,СВЦЭМ!$A$34:$A$777,$A103,СВЦЭМ!$B$34:$B$777,W$83)+'СЕТ СН'!$H$11+СВЦЭМ!$D$10+'СЕТ СН'!$H$5-'СЕТ СН'!$H$21</f>
        <v>4529.3996262199998</v>
      </c>
      <c r="X103" s="35">
        <f>SUMIFS(СВЦЭМ!$D$34:$D$777,СВЦЭМ!$A$34:$A$777,$A103,СВЦЭМ!$B$34:$B$777,X$83)+'СЕТ СН'!$H$11+СВЦЭМ!$D$10+'СЕТ СН'!$H$5-'СЕТ СН'!$H$21</f>
        <v>4548.9856103000002</v>
      </c>
      <c r="Y103" s="35">
        <f>SUMIFS(СВЦЭМ!$D$34:$D$777,СВЦЭМ!$A$34:$A$777,$A103,СВЦЭМ!$B$34:$B$777,Y$83)+'СЕТ СН'!$H$11+СВЦЭМ!$D$10+'СЕТ СН'!$H$5-'СЕТ СН'!$H$21</f>
        <v>4604.1072836000003</v>
      </c>
    </row>
    <row r="104" spans="1:25" ht="15.75" x14ac:dyDescent="0.2">
      <c r="A104" s="34">
        <f t="shared" si="2"/>
        <v>42876</v>
      </c>
      <c r="B104" s="35">
        <f>SUMIFS(СВЦЭМ!$D$34:$D$777,СВЦЭМ!$A$34:$A$777,$A104,СВЦЭМ!$B$34:$B$777,B$83)+'СЕТ СН'!$H$11+СВЦЭМ!$D$10+'СЕТ СН'!$H$5-'СЕТ СН'!$H$21</f>
        <v>4684.1563522899996</v>
      </c>
      <c r="C104" s="35">
        <f>SUMIFS(СВЦЭМ!$D$34:$D$777,СВЦЭМ!$A$34:$A$777,$A104,СВЦЭМ!$B$34:$B$777,C$83)+'СЕТ СН'!$H$11+СВЦЭМ!$D$10+'СЕТ СН'!$H$5-'СЕТ СН'!$H$21</f>
        <v>4722.2335409299994</v>
      </c>
      <c r="D104" s="35">
        <f>SUMIFS(СВЦЭМ!$D$34:$D$777,СВЦЭМ!$A$34:$A$777,$A104,СВЦЭМ!$B$34:$B$777,D$83)+'СЕТ СН'!$H$11+СВЦЭМ!$D$10+'СЕТ СН'!$H$5-'СЕТ СН'!$H$21</f>
        <v>4758.7225935500001</v>
      </c>
      <c r="E104" s="35">
        <f>SUMIFS(СВЦЭМ!$D$34:$D$777,СВЦЭМ!$A$34:$A$777,$A104,СВЦЭМ!$B$34:$B$777,E$83)+'СЕТ СН'!$H$11+СВЦЭМ!$D$10+'СЕТ СН'!$H$5-'СЕТ СН'!$H$21</f>
        <v>4780.3943288199998</v>
      </c>
      <c r="F104" s="35">
        <f>SUMIFS(СВЦЭМ!$D$34:$D$777,СВЦЭМ!$A$34:$A$777,$A104,СВЦЭМ!$B$34:$B$777,F$83)+'СЕТ СН'!$H$11+СВЦЭМ!$D$10+'СЕТ СН'!$H$5-'СЕТ СН'!$H$21</f>
        <v>4784.2280582499998</v>
      </c>
      <c r="G104" s="35">
        <f>SUMIFS(СВЦЭМ!$D$34:$D$777,СВЦЭМ!$A$34:$A$777,$A104,СВЦЭМ!$B$34:$B$777,G$83)+'СЕТ СН'!$H$11+СВЦЭМ!$D$10+'СЕТ СН'!$H$5-'СЕТ СН'!$H$21</f>
        <v>4781.3842433700001</v>
      </c>
      <c r="H104" s="35">
        <f>SUMIFS(СВЦЭМ!$D$34:$D$777,СВЦЭМ!$A$34:$A$777,$A104,СВЦЭМ!$B$34:$B$777,H$83)+'СЕТ СН'!$H$11+СВЦЭМ!$D$10+'СЕТ СН'!$H$5-'СЕТ СН'!$H$21</f>
        <v>4748.2498633599998</v>
      </c>
      <c r="I104" s="35">
        <f>SUMIFS(СВЦЭМ!$D$34:$D$777,СВЦЭМ!$A$34:$A$777,$A104,СВЦЭМ!$B$34:$B$777,I$83)+'СЕТ СН'!$H$11+СВЦЭМ!$D$10+'СЕТ СН'!$H$5-'СЕТ СН'!$H$21</f>
        <v>4739.2236946599996</v>
      </c>
      <c r="J104" s="35">
        <f>SUMIFS(СВЦЭМ!$D$34:$D$777,СВЦЭМ!$A$34:$A$777,$A104,СВЦЭМ!$B$34:$B$777,J$83)+'СЕТ СН'!$H$11+СВЦЭМ!$D$10+'СЕТ СН'!$H$5-'СЕТ СН'!$H$21</f>
        <v>4675.0943618299998</v>
      </c>
      <c r="K104" s="35">
        <f>SUMIFS(СВЦЭМ!$D$34:$D$777,СВЦЭМ!$A$34:$A$777,$A104,СВЦЭМ!$B$34:$B$777,K$83)+'СЕТ СН'!$H$11+СВЦЭМ!$D$10+'СЕТ СН'!$H$5-'СЕТ СН'!$H$21</f>
        <v>4614.36402954</v>
      </c>
      <c r="L104" s="35">
        <f>SUMIFS(СВЦЭМ!$D$34:$D$777,СВЦЭМ!$A$34:$A$777,$A104,СВЦЭМ!$B$34:$B$777,L$83)+'СЕТ СН'!$H$11+СВЦЭМ!$D$10+'СЕТ СН'!$H$5-'СЕТ СН'!$H$21</f>
        <v>4587.4136414099994</v>
      </c>
      <c r="M104" s="35">
        <f>SUMIFS(СВЦЭМ!$D$34:$D$777,СВЦЭМ!$A$34:$A$777,$A104,СВЦЭМ!$B$34:$B$777,M$83)+'СЕТ СН'!$H$11+СВЦЭМ!$D$10+'СЕТ СН'!$H$5-'СЕТ СН'!$H$21</f>
        <v>4597.9828505200003</v>
      </c>
      <c r="N104" s="35">
        <f>SUMIFS(СВЦЭМ!$D$34:$D$777,СВЦЭМ!$A$34:$A$777,$A104,СВЦЭМ!$B$34:$B$777,N$83)+'СЕТ СН'!$H$11+СВЦЭМ!$D$10+'СЕТ СН'!$H$5-'СЕТ СН'!$H$21</f>
        <v>4616.25828877</v>
      </c>
      <c r="O104" s="35">
        <f>SUMIFS(СВЦЭМ!$D$34:$D$777,СВЦЭМ!$A$34:$A$777,$A104,СВЦЭМ!$B$34:$B$777,O$83)+'СЕТ СН'!$H$11+СВЦЭМ!$D$10+'СЕТ СН'!$H$5-'СЕТ СН'!$H$21</f>
        <v>4617.8536629499995</v>
      </c>
      <c r="P104" s="35">
        <f>SUMIFS(СВЦЭМ!$D$34:$D$777,СВЦЭМ!$A$34:$A$777,$A104,СВЦЭМ!$B$34:$B$777,P$83)+'СЕТ СН'!$H$11+СВЦЭМ!$D$10+'СЕТ СН'!$H$5-'СЕТ СН'!$H$21</f>
        <v>4648.00202283</v>
      </c>
      <c r="Q104" s="35">
        <f>SUMIFS(СВЦЭМ!$D$34:$D$777,СВЦЭМ!$A$34:$A$777,$A104,СВЦЭМ!$B$34:$B$777,Q$83)+'СЕТ СН'!$H$11+СВЦЭМ!$D$10+'СЕТ СН'!$H$5-'СЕТ СН'!$H$21</f>
        <v>4646.57727617</v>
      </c>
      <c r="R104" s="35">
        <f>SUMIFS(СВЦЭМ!$D$34:$D$777,СВЦЭМ!$A$34:$A$777,$A104,СВЦЭМ!$B$34:$B$777,R$83)+'СЕТ СН'!$H$11+СВЦЭМ!$D$10+'СЕТ СН'!$H$5-'СЕТ СН'!$H$21</f>
        <v>4653.9579759400003</v>
      </c>
      <c r="S104" s="35">
        <f>SUMIFS(СВЦЭМ!$D$34:$D$777,СВЦЭМ!$A$34:$A$777,$A104,СВЦЭМ!$B$34:$B$777,S$83)+'СЕТ СН'!$H$11+СВЦЭМ!$D$10+'СЕТ СН'!$H$5-'СЕТ СН'!$H$21</f>
        <v>4640.9412580899998</v>
      </c>
      <c r="T104" s="35">
        <f>SUMIFS(СВЦЭМ!$D$34:$D$777,СВЦЭМ!$A$34:$A$777,$A104,СВЦЭМ!$B$34:$B$777,T$83)+'СЕТ СН'!$H$11+СВЦЭМ!$D$10+'СЕТ СН'!$H$5-'СЕТ СН'!$H$21</f>
        <v>4609.4805697000002</v>
      </c>
      <c r="U104" s="35">
        <f>SUMIFS(СВЦЭМ!$D$34:$D$777,СВЦЭМ!$A$34:$A$777,$A104,СВЦЭМ!$B$34:$B$777,U$83)+'СЕТ СН'!$H$11+СВЦЭМ!$D$10+'СЕТ СН'!$H$5-'СЕТ СН'!$H$21</f>
        <v>4603.4031063699995</v>
      </c>
      <c r="V104" s="35">
        <f>SUMIFS(СВЦЭМ!$D$34:$D$777,СВЦЭМ!$A$34:$A$777,$A104,СВЦЭМ!$B$34:$B$777,V$83)+'СЕТ СН'!$H$11+СВЦЭМ!$D$10+'СЕТ СН'!$H$5-'СЕТ СН'!$H$21</f>
        <v>4574.3310385200002</v>
      </c>
      <c r="W104" s="35">
        <f>SUMIFS(СВЦЭМ!$D$34:$D$777,СВЦЭМ!$A$34:$A$777,$A104,СВЦЭМ!$B$34:$B$777,W$83)+'СЕТ СН'!$H$11+СВЦЭМ!$D$10+'СЕТ СН'!$H$5-'СЕТ СН'!$H$21</f>
        <v>4536.5919554000002</v>
      </c>
      <c r="X104" s="35">
        <f>SUMIFS(СВЦЭМ!$D$34:$D$777,СВЦЭМ!$A$34:$A$777,$A104,СВЦЭМ!$B$34:$B$777,X$83)+'СЕТ СН'!$H$11+СВЦЭМ!$D$10+'СЕТ СН'!$H$5-'СЕТ СН'!$H$21</f>
        <v>4556.8278112299995</v>
      </c>
      <c r="Y104" s="35">
        <f>SUMIFS(СВЦЭМ!$D$34:$D$777,СВЦЭМ!$A$34:$A$777,$A104,СВЦЭМ!$B$34:$B$777,Y$83)+'СЕТ СН'!$H$11+СВЦЭМ!$D$10+'СЕТ СН'!$H$5-'СЕТ СН'!$H$21</f>
        <v>4635.6550562900002</v>
      </c>
    </row>
    <row r="105" spans="1:25" ht="15.75" x14ac:dyDescent="0.2">
      <c r="A105" s="34">
        <f t="shared" si="2"/>
        <v>42877</v>
      </c>
      <c r="B105" s="35">
        <f>SUMIFS(СВЦЭМ!$D$34:$D$777,СВЦЭМ!$A$34:$A$777,$A105,СВЦЭМ!$B$34:$B$777,B$83)+'СЕТ СН'!$H$11+СВЦЭМ!$D$10+'СЕТ СН'!$H$5-'СЕТ СН'!$H$21</f>
        <v>4670.5941093900001</v>
      </c>
      <c r="C105" s="35">
        <f>SUMIFS(СВЦЭМ!$D$34:$D$777,СВЦЭМ!$A$34:$A$777,$A105,СВЦЭМ!$B$34:$B$777,C$83)+'СЕТ СН'!$H$11+СВЦЭМ!$D$10+'СЕТ СН'!$H$5-'СЕТ СН'!$H$21</f>
        <v>4731.40386657</v>
      </c>
      <c r="D105" s="35">
        <f>SUMIFS(СВЦЭМ!$D$34:$D$777,СВЦЭМ!$A$34:$A$777,$A105,СВЦЭМ!$B$34:$B$777,D$83)+'СЕТ СН'!$H$11+СВЦЭМ!$D$10+'СЕТ СН'!$H$5-'СЕТ СН'!$H$21</f>
        <v>4771.8831318699995</v>
      </c>
      <c r="E105" s="35">
        <f>SUMIFS(СВЦЭМ!$D$34:$D$777,СВЦЭМ!$A$34:$A$777,$A105,СВЦЭМ!$B$34:$B$777,E$83)+'СЕТ СН'!$H$11+СВЦЭМ!$D$10+'СЕТ СН'!$H$5-'СЕТ СН'!$H$21</f>
        <v>4785.6314329899997</v>
      </c>
      <c r="F105" s="35">
        <f>SUMIFS(СВЦЭМ!$D$34:$D$777,СВЦЭМ!$A$34:$A$777,$A105,СВЦЭМ!$B$34:$B$777,F$83)+'СЕТ СН'!$H$11+СВЦЭМ!$D$10+'СЕТ СН'!$H$5-'СЕТ СН'!$H$21</f>
        <v>4784.56598854</v>
      </c>
      <c r="G105" s="35">
        <f>SUMIFS(СВЦЭМ!$D$34:$D$777,СВЦЭМ!$A$34:$A$777,$A105,СВЦЭМ!$B$34:$B$777,G$83)+'СЕТ СН'!$H$11+СВЦЭМ!$D$10+'СЕТ СН'!$H$5-'СЕТ СН'!$H$21</f>
        <v>4769.2455135199998</v>
      </c>
      <c r="H105" s="35">
        <f>SUMIFS(СВЦЭМ!$D$34:$D$777,СВЦЭМ!$A$34:$A$777,$A105,СВЦЭМ!$B$34:$B$777,H$83)+'СЕТ СН'!$H$11+СВЦЭМ!$D$10+'СЕТ СН'!$H$5-'СЕТ СН'!$H$21</f>
        <v>4689.39705546</v>
      </c>
      <c r="I105" s="35">
        <f>SUMIFS(СВЦЭМ!$D$34:$D$777,СВЦЭМ!$A$34:$A$777,$A105,СВЦЭМ!$B$34:$B$777,I$83)+'СЕТ СН'!$H$11+СВЦЭМ!$D$10+'СЕТ СН'!$H$5-'СЕТ СН'!$H$21</f>
        <v>4638.2511525600003</v>
      </c>
      <c r="J105" s="35">
        <f>SUMIFS(СВЦЭМ!$D$34:$D$777,СВЦЭМ!$A$34:$A$777,$A105,СВЦЭМ!$B$34:$B$777,J$83)+'СЕТ СН'!$H$11+СВЦЭМ!$D$10+'СЕТ СН'!$H$5-'СЕТ СН'!$H$21</f>
        <v>4619.2628563600001</v>
      </c>
      <c r="K105" s="35">
        <f>SUMIFS(СВЦЭМ!$D$34:$D$777,СВЦЭМ!$A$34:$A$777,$A105,СВЦЭМ!$B$34:$B$777,K$83)+'СЕТ СН'!$H$11+СВЦЭМ!$D$10+'СЕТ СН'!$H$5-'СЕТ СН'!$H$21</f>
        <v>4577.8727401899996</v>
      </c>
      <c r="L105" s="35">
        <f>SUMIFS(СВЦЭМ!$D$34:$D$777,СВЦЭМ!$A$34:$A$777,$A105,СВЦЭМ!$B$34:$B$777,L$83)+'СЕТ СН'!$H$11+СВЦЭМ!$D$10+'СЕТ СН'!$H$5-'СЕТ СН'!$H$21</f>
        <v>4575.7863324099999</v>
      </c>
      <c r="M105" s="35">
        <f>SUMIFS(СВЦЭМ!$D$34:$D$777,СВЦЭМ!$A$34:$A$777,$A105,СВЦЭМ!$B$34:$B$777,M$83)+'СЕТ СН'!$H$11+СВЦЭМ!$D$10+'СЕТ СН'!$H$5-'СЕТ СН'!$H$21</f>
        <v>4583.62728178</v>
      </c>
      <c r="N105" s="35">
        <f>SUMIFS(СВЦЭМ!$D$34:$D$777,СВЦЭМ!$A$34:$A$777,$A105,СВЦЭМ!$B$34:$B$777,N$83)+'СЕТ СН'!$H$11+СВЦЭМ!$D$10+'СЕТ СН'!$H$5-'СЕТ СН'!$H$21</f>
        <v>4609.4028496800001</v>
      </c>
      <c r="O105" s="35">
        <f>SUMIFS(СВЦЭМ!$D$34:$D$777,СВЦЭМ!$A$34:$A$777,$A105,СВЦЭМ!$B$34:$B$777,O$83)+'СЕТ СН'!$H$11+СВЦЭМ!$D$10+'СЕТ СН'!$H$5-'СЕТ СН'!$H$21</f>
        <v>4599.0843460300002</v>
      </c>
      <c r="P105" s="35">
        <f>SUMIFS(СВЦЭМ!$D$34:$D$777,СВЦЭМ!$A$34:$A$777,$A105,СВЦЭМ!$B$34:$B$777,P$83)+'СЕТ СН'!$H$11+СВЦЭМ!$D$10+'СЕТ СН'!$H$5-'СЕТ СН'!$H$21</f>
        <v>4627.0536947099999</v>
      </c>
      <c r="Q105" s="35">
        <f>SUMIFS(СВЦЭМ!$D$34:$D$777,СВЦЭМ!$A$34:$A$777,$A105,СВЦЭМ!$B$34:$B$777,Q$83)+'СЕТ СН'!$H$11+СВЦЭМ!$D$10+'СЕТ СН'!$H$5-'СЕТ СН'!$H$21</f>
        <v>4631.4985033499997</v>
      </c>
      <c r="R105" s="35">
        <f>SUMIFS(СВЦЭМ!$D$34:$D$777,СВЦЭМ!$A$34:$A$777,$A105,СВЦЭМ!$B$34:$B$777,R$83)+'СЕТ СН'!$H$11+СВЦЭМ!$D$10+'СЕТ СН'!$H$5-'СЕТ СН'!$H$21</f>
        <v>4631.9369209699998</v>
      </c>
      <c r="S105" s="35">
        <f>SUMIFS(СВЦЭМ!$D$34:$D$777,СВЦЭМ!$A$34:$A$777,$A105,СВЦЭМ!$B$34:$B$777,S$83)+'СЕТ СН'!$H$11+СВЦЭМ!$D$10+'СЕТ СН'!$H$5-'СЕТ СН'!$H$21</f>
        <v>4634.0296786399995</v>
      </c>
      <c r="T105" s="35">
        <f>SUMIFS(СВЦЭМ!$D$34:$D$777,СВЦЭМ!$A$34:$A$777,$A105,СВЦЭМ!$B$34:$B$777,T$83)+'СЕТ СН'!$H$11+СВЦЭМ!$D$10+'СЕТ СН'!$H$5-'СЕТ СН'!$H$21</f>
        <v>4606.9850118300001</v>
      </c>
      <c r="U105" s="35">
        <f>SUMIFS(СВЦЭМ!$D$34:$D$777,СВЦЭМ!$A$34:$A$777,$A105,СВЦЭМ!$B$34:$B$777,U$83)+'СЕТ СН'!$H$11+СВЦЭМ!$D$10+'СЕТ СН'!$H$5-'СЕТ СН'!$H$21</f>
        <v>4603.3821664699999</v>
      </c>
      <c r="V105" s="35">
        <f>SUMIFS(СВЦЭМ!$D$34:$D$777,СВЦЭМ!$A$34:$A$777,$A105,СВЦЭМ!$B$34:$B$777,V$83)+'СЕТ СН'!$H$11+СВЦЭМ!$D$10+'СЕТ СН'!$H$5-'СЕТ СН'!$H$21</f>
        <v>4567.7866279099999</v>
      </c>
      <c r="W105" s="35">
        <f>SUMIFS(СВЦЭМ!$D$34:$D$777,СВЦЭМ!$A$34:$A$777,$A105,СВЦЭМ!$B$34:$B$777,W$83)+'СЕТ СН'!$H$11+СВЦЭМ!$D$10+'СЕТ СН'!$H$5-'СЕТ СН'!$H$21</f>
        <v>4543.69067352</v>
      </c>
      <c r="X105" s="35">
        <f>SUMIFS(СВЦЭМ!$D$34:$D$777,СВЦЭМ!$A$34:$A$777,$A105,СВЦЭМ!$B$34:$B$777,X$83)+'СЕТ СН'!$H$11+СВЦЭМ!$D$10+'СЕТ СН'!$H$5-'СЕТ СН'!$H$21</f>
        <v>4560.5715033799997</v>
      </c>
      <c r="Y105" s="35">
        <f>SUMIFS(СВЦЭМ!$D$34:$D$777,СВЦЭМ!$A$34:$A$777,$A105,СВЦЭМ!$B$34:$B$777,Y$83)+'СЕТ СН'!$H$11+СВЦЭМ!$D$10+'СЕТ СН'!$H$5-'СЕТ СН'!$H$21</f>
        <v>4630.5996673999998</v>
      </c>
    </row>
    <row r="106" spans="1:25" ht="15.75" x14ac:dyDescent="0.2">
      <c r="A106" s="34">
        <f t="shared" si="2"/>
        <v>42878</v>
      </c>
      <c r="B106" s="35">
        <f>SUMIFS(СВЦЭМ!$D$34:$D$777,СВЦЭМ!$A$34:$A$777,$A106,СВЦЭМ!$B$34:$B$777,B$83)+'СЕТ СН'!$H$11+СВЦЭМ!$D$10+'СЕТ СН'!$H$5-'СЕТ СН'!$H$21</f>
        <v>4677.5576323999994</v>
      </c>
      <c r="C106" s="35">
        <f>SUMIFS(СВЦЭМ!$D$34:$D$777,СВЦЭМ!$A$34:$A$777,$A106,СВЦЭМ!$B$34:$B$777,C$83)+'СЕТ СН'!$H$11+СВЦЭМ!$D$10+'СЕТ СН'!$H$5-'СЕТ СН'!$H$21</f>
        <v>4738.2315295399994</v>
      </c>
      <c r="D106" s="35">
        <f>SUMIFS(СВЦЭМ!$D$34:$D$777,СВЦЭМ!$A$34:$A$777,$A106,СВЦЭМ!$B$34:$B$777,D$83)+'СЕТ СН'!$H$11+СВЦЭМ!$D$10+'СЕТ СН'!$H$5-'СЕТ СН'!$H$21</f>
        <v>4775.7678705999997</v>
      </c>
      <c r="E106" s="35">
        <f>SUMIFS(СВЦЭМ!$D$34:$D$777,СВЦЭМ!$A$34:$A$777,$A106,СВЦЭМ!$B$34:$B$777,E$83)+'СЕТ СН'!$H$11+СВЦЭМ!$D$10+'СЕТ СН'!$H$5-'СЕТ СН'!$H$21</f>
        <v>4791.0335155299999</v>
      </c>
      <c r="F106" s="35">
        <f>SUMIFS(СВЦЭМ!$D$34:$D$777,СВЦЭМ!$A$34:$A$777,$A106,СВЦЭМ!$B$34:$B$777,F$83)+'СЕТ СН'!$H$11+СВЦЭМ!$D$10+'СЕТ СН'!$H$5-'СЕТ СН'!$H$21</f>
        <v>4794.0941092599996</v>
      </c>
      <c r="G106" s="35">
        <f>SUMIFS(СВЦЭМ!$D$34:$D$777,СВЦЭМ!$A$34:$A$777,$A106,СВЦЭМ!$B$34:$B$777,G$83)+'СЕТ СН'!$H$11+СВЦЭМ!$D$10+'СЕТ СН'!$H$5-'СЕТ СН'!$H$21</f>
        <v>4776.4291272199998</v>
      </c>
      <c r="H106" s="35">
        <f>SUMIFS(СВЦЭМ!$D$34:$D$777,СВЦЭМ!$A$34:$A$777,$A106,СВЦЭМ!$B$34:$B$777,H$83)+'СЕТ СН'!$H$11+СВЦЭМ!$D$10+'СЕТ СН'!$H$5-'СЕТ СН'!$H$21</f>
        <v>4722.1900846799999</v>
      </c>
      <c r="I106" s="35">
        <f>SUMIFS(СВЦЭМ!$D$34:$D$777,СВЦЭМ!$A$34:$A$777,$A106,СВЦЭМ!$B$34:$B$777,I$83)+'СЕТ СН'!$H$11+СВЦЭМ!$D$10+'СЕТ СН'!$H$5-'СЕТ СН'!$H$21</f>
        <v>4687.1006086500001</v>
      </c>
      <c r="J106" s="35">
        <f>SUMIFS(СВЦЭМ!$D$34:$D$777,СВЦЭМ!$A$34:$A$777,$A106,СВЦЭМ!$B$34:$B$777,J$83)+'СЕТ СН'!$H$11+СВЦЭМ!$D$10+'СЕТ СН'!$H$5-'СЕТ СН'!$H$21</f>
        <v>4642.7093054300003</v>
      </c>
      <c r="K106" s="35">
        <f>SUMIFS(СВЦЭМ!$D$34:$D$777,СВЦЭМ!$A$34:$A$777,$A106,СВЦЭМ!$B$34:$B$777,K$83)+'СЕТ СН'!$H$11+СВЦЭМ!$D$10+'СЕТ СН'!$H$5-'СЕТ СН'!$H$21</f>
        <v>4613.1096263600002</v>
      </c>
      <c r="L106" s="35">
        <f>SUMIFS(СВЦЭМ!$D$34:$D$777,СВЦЭМ!$A$34:$A$777,$A106,СВЦЭМ!$B$34:$B$777,L$83)+'СЕТ СН'!$H$11+СВЦЭМ!$D$10+'СЕТ СН'!$H$5-'СЕТ СН'!$H$21</f>
        <v>4597.6598768200001</v>
      </c>
      <c r="M106" s="35">
        <f>SUMIFS(СВЦЭМ!$D$34:$D$777,СВЦЭМ!$A$34:$A$777,$A106,СВЦЭМ!$B$34:$B$777,M$83)+'СЕТ СН'!$H$11+СВЦЭМ!$D$10+'СЕТ СН'!$H$5-'СЕТ СН'!$H$21</f>
        <v>4611.4867203899994</v>
      </c>
      <c r="N106" s="35">
        <f>SUMIFS(СВЦЭМ!$D$34:$D$777,СВЦЭМ!$A$34:$A$777,$A106,СВЦЭМ!$B$34:$B$777,N$83)+'СЕТ СН'!$H$11+СВЦЭМ!$D$10+'СЕТ СН'!$H$5-'СЕТ СН'!$H$21</f>
        <v>4621.0303517800003</v>
      </c>
      <c r="O106" s="35">
        <f>SUMIFS(СВЦЭМ!$D$34:$D$777,СВЦЭМ!$A$34:$A$777,$A106,СВЦЭМ!$B$34:$B$777,O$83)+'СЕТ СН'!$H$11+СВЦЭМ!$D$10+'СЕТ СН'!$H$5-'СЕТ СН'!$H$21</f>
        <v>4605.0932478599998</v>
      </c>
      <c r="P106" s="35">
        <f>SUMIFS(СВЦЭМ!$D$34:$D$777,СВЦЭМ!$A$34:$A$777,$A106,СВЦЭМ!$B$34:$B$777,P$83)+'СЕТ СН'!$H$11+СВЦЭМ!$D$10+'СЕТ СН'!$H$5-'СЕТ СН'!$H$21</f>
        <v>4639.36988053</v>
      </c>
      <c r="Q106" s="35">
        <f>SUMIFS(СВЦЭМ!$D$34:$D$777,СВЦЭМ!$A$34:$A$777,$A106,СВЦЭМ!$B$34:$B$777,Q$83)+'СЕТ СН'!$H$11+СВЦЭМ!$D$10+'СЕТ СН'!$H$5-'СЕТ СН'!$H$21</f>
        <v>4643.4730553099998</v>
      </c>
      <c r="R106" s="35">
        <f>SUMIFS(СВЦЭМ!$D$34:$D$777,СВЦЭМ!$A$34:$A$777,$A106,СВЦЭМ!$B$34:$B$777,R$83)+'СЕТ СН'!$H$11+СВЦЭМ!$D$10+'СЕТ СН'!$H$5-'СЕТ СН'!$H$21</f>
        <v>4646.7535085199997</v>
      </c>
      <c r="S106" s="35">
        <f>SUMIFS(СВЦЭМ!$D$34:$D$777,СВЦЭМ!$A$34:$A$777,$A106,СВЦЭМ!$B$34:$B$777,S$83)+'СЕТ СН'!$H$11+СВЦЭМ!$D$10+'СЕТ СН'!$H$5-'СЕТ СН'!$H$21</f>
        <v>4636.5544388199996</v>
      </c>
      <c r="T106" s="35">
        <f>SUMIFS(СВЦЭМ!$D$34:$D$777,СВЦЭМ!$A$34:$A$777,$A106,СВЦЭМ!$B$34:$B$777,T$83)+'СЕТ СН'!$H$11+СВЦЭМ!$D$10+'СЕТ СН'!$H$5-'СЕТ СН'!$H$21</f>
        <v>4605.6824206900001</v>
      </c>
      <c r="U106" s="35">
        <f>SUMIFS(СВЦЭМ!$D$34:$D$777,СВЦЭМ!$A$34:$A$777,$A106,СВЦЭМ!$B$34:$B$777,U$83)+'СЕТ СН'!$H$11+СВЦЭМ!$D$10+'СЕТ СН'!$H$5-'СЕТ СН'!$H$21</f>
        <v>4605.80715495</v>
      </c>
      <c r="V106" s="35">
        <f>SUMIFS(СВЦЭМ!$D$34:$D$777,СВЦЭМ!$A$34:$A$777,$A106,СВЦЭМ!$B$34:$B$777,V$83)+'СЕТ СН'!$H$11+СВЦЭМ!$D$10+'СЕТ СН'!$H$5-'СЕТ СН'!$H$21</f>
        <v>4577.18828123</v>
      </c>
      <c r="W106" s="35">
        <f>SUMIFS(СВЦЭМ!$D$34:$D$777,СВЦЭМ!$A$34:$A$777,$A106,СВЦЭМ!$B$34:$B$777,W$83)+'СЕТ СН'!$H$11+СВЦЭМ!$D$10+'СЕТ СН'!$H$5-'СЕТ СН'!$H$21</f>
        <v>4536.7048343400002</v>
      </c>
      <c r="X106" s="35">
        <f>SUMIFS(СВЦЭМ!$D$34:$D$777,СВЦЭМ!$A$34:$A$777,$A106,СВЦЭМ!$B$34:$B$777,X$83)+'СЕТ СН'!$H$11+СВЦЭМ!$D$10+'СЕТ СН'!$H$5-'СЕТ СН'!$H$21</f>
        <v>4576.1275469399998</v>
      </c>
      <c r="Y106" s="35">
        <f>SUMIFS(СВЦЭМ!$D$34:$D$777,СВЦЭМ!$A$34:$A$777,$A106,СВЦЭМ!$B$34:$B$777,Y$83)+'СЕТ СН'!$H$11+СВЦЭМ!$D$10+'СЕТ СН'!$H$5-'СЕТ СН'!$H$21</f>
        <v>4642.7480909099995</v>
      </c>
    </row>
    <row r="107" spans="1:25" ht="15.75" x14ac:dyDescent="0.2">
      <c r="A107" s="34">
        <f t="shared" si="2"/>
        <v>42879</v>
      </c>
      <c r="B107" s="35">
        <f>SUMIFS(СВЦЭМ!$D$34:$D$777,СВЦЭМ!$A$34:$A$777,$A107,СВЦЭМ!$B$34:$B$777,B$83)+'СЕТ СН'!$H$11+СВЦЭМ!$D$10+'СЕТ СН'!$H$5-'СЕТ СН'!$H$21</f>
        <v>4686.8474566599998</v>
      </c>
      <c r="C107" s="35">
        <f>SUMIFS(СВЦЭМ!$D$34:$D$777,СВЦЭМ!$A$34:$A$777,$A107,СВЦЭМ!$B$34:$B$777,C$83)+'СЕТ СН'!$H$11+СВЦЭМ!$D$10+'СЕТ СН'!$H$5-'СЕТ СН'!$H$21</f>
        <v>4739.5317415299996</v>
      </c>
      <c r="D107" s="35">
        <f>SUMIFS(СВЦЭМ!$D$34:$D$777,СВЦЭМ!$A$34:$A$777,$A107,СВЦЭМ!$B$34:$B$777,D$83)+'СЕТ СН'!$H$11+СВЦЭМ!$D$10+'СЕТ СН'!$H$5-'СЕТ СН'!$H$21</f>
        <v>4724.1486546199994</v>
      </c>
      <c r="E107" s="35">
        <f>SUMIFS(СВЦЭМ!$D$34:$D$777,СВЦЭМ!$A$34:$A$777,$A107,СВЦЭМ!$B$34:$B$777,E$83)+'СЕТ СН'!$H$11+СВЦЭМ!$D$10+'СЕТ СН'!$H$5-'СЕТ СН'!$H$21</f>
        <v>4694.2370664700002</v>
      </c>
      <c r="F107" s="35">
        <f>SUMIFS(СВЦЭМ!$D$34:$D$777,СВЦЭМ!$A$34:$A$777,$A107,СВЦЭМ!$B$34:$B$777,F$83)+'СЕТ СН'!$H$11+СВЦЭМ!$D$10+'СЕТ СН'!$H$5-'СЕТ СН'!$H$21</f>
        <v>4693.9066121899996</v>
      </c>
      <c r="G107" s="35">
        <f>SUMIFS(СВЦЭМ!$D$34:$D$777,СВЦЭМ!$A$34:$A$777,$A107,СВЦЭМ!$B$34:$B$777,G$83)+'СЕТ СН'!$H$11+СВЦЭМ!$D$10+'СЕТ СН'!$H$5-'СЕТ СН'!$H$21</f>
        <v>4684.8779000599998</v>
      </c>
      <c r="H107" s="35">
        <f>SUMIFS(СВЦЭМ!$D$34:$D$777,СВЦЭМ!$A$34:$A$777,$A107,СВЦЭМ!$B$34:$B$777,H$83)+'СЕТ СН'!$H$11+СВЦЭМ!$D$10+'СЕТ СН'!$H$5-'СЕТ СН'!$H$21</f>
        <v>4683.0760394600002</v>
      </c>
      <c r="I107" s="35">
        <f>SUMIFS(СВЦЭМ!$D$34:$D$777,СВЦЭМ!$A$34:$A$777,$A107,СВЦЭМ!$B$34:$B$777,I$83)+'СЕТ СН'!$H$11+СВЦЭМ!$D$10+'СЕТ СН'!$H$5-'СЕТ СН'!$H$21</f>
        <v>4655.90658893</v>
      </c>
      <c r="J107" s="35">
        <f>SUMIFS(СВЦЭМ!$D$34:$D$777,СВЦЭМ!$A$34:$A$777,$A107,СВЦЭМ!$B$34:$B$777,J$83)+'СЕТ СН'!$H$11+СВЦЭМ!$D$10+'СЕТ СН'!$H$5-'СЕТ СН'!$H$21</f>
        <v>4647.26331906</v>
      </c>
      <c r="K107" s="35">
        <f>SUMIFS(СВЦЭМ!$D$34:$D$777,СВЦЭМ!$A$34:$A$777,$A107,СВЦЭМ!$B$34:$B$777,K$83)+'СЕТ СН'!$H$11+СВЦЭМ!$D$10+'СЕТ СН'!$H$5-'СЕТ СН'!$H$21</f>
        <v>4649.2569799699995</v>
      </c>
      <c r="L107" s="35">
        <f>SUMIFS(СВЦЭМ!$D$34:$D$777,СВЦЭМ!$A$34:$A$777,$A107,СВЦЭМ!$B$34:$B$777,L$83)+'СЕТ СН'!$H$11+СВЦЭМ!$D$10+'СЕТ СН'!$H$5-'СЕТ СН'!$H$21</f>
        <v>4656.5977812299998</v>
      </c>
      <c r="M107" s="35">
        <f>SUMIFS(СВЦЭМ!$D$34:$D$777,СВЦЭМ!$A$34:$A$777,$A107,СВЦЭМ!$B$34:$B$777,M$83)+'СЕТ СН'!$H$11+СВЦЭМ!$D$10+'СЕТ СН'!$H$5-'СЕТ СН'!$H$21</f>
        <v>4650.4161933799996</v>
      </c>
      <c r="N107" s="35">
        <f>SUMIFS(СВЦЭМ!$D$34:$D$777,СВЦЭМ!$A$34:$A$777,$A107,СВЦЭМ!$B$34:$B$777,N$83)+'СЕТ СН'!$H$11+СВЦЭМ!$D$10+'СЕТ СН'!$H$5-'СЕТ СН'!$H$21</f>
        <v>4640.6842923799995</v>
      </c>
      <c r="O107" s="35">
        <f>SUMIFS(СВЦЭМ!$D$34:$D$777,СВЦЭМ!$A$34:$A$777,$A107,СВЦЭМ!$B$34:$B$777,O$83)+'СЕТ СН'!$H$11+СВЦЭМ!$D$10+'СЕТ СН'!$H$5-'СЕТ СН'!$H$21</f>
        <v>4643.8185059500001</v>
      </c>
      <c r="P107" s="35">
        <f>SUMIFS(СВЦЭМ!$D$34:$D$777,СВЦЭМ!$A$34:$A$777,$A107,СВЦЭМ!$B$34:$B$777,P$83)+'СЕТ СН'!$H$11+СВЦЭМ!$D$10+'СЕТ СН'!$H$5-'СЕТ СН'!$H$21</f>
        <v>4646.6331953700001</v>
      </c>
      <c r="Q107" s="35">
        <f>SUMIFS(СВЦЭМ!$D$34:$D$777,СВЦЭМ!$A$34:$A$777,$A107,СВЦЭМ!$B$34:$B$777,Q$83)+'СЕТ СН'!$H$11+СВЦЭМ!$D$10+'СЕТ СН'!$H$5-'СЕТ СН'!$H$21</f>
        <v>4642.2411094399995</v>
      </c>
      <c r="R107" s="35">
        <f>SUMIFS(СВЦЭМ!$D$34:$D$777,СВЦЭМ!$A$34:$A$777,$A107,СВЦЭМ!$B$34:$B$777,R$83)+'СЕТ СН'!$H$11+СВЦЭМ!$D$10+'СЕТ СН'!$H$5-'СЕТ СН'!$H$21</f>
        <v>4640.8442946499999</v>
      </c>
      <c r="S107" s="35">
        <f>SUMIFS(СВЦЭМ!$D$34:$D$777,СВЦЭМ!$A$34:$A$777,$A107,СВЦЭМ!$B$34:$B$777,S$83)+'СЕТ СН'!$H$11+СВЦЭМ!$D$10+'СЕТ СН'!$H$5-'СЕТ СН'!$H$21</f>
        <v>4637.5595548000001</v>
      </c>
      <c r="T107" s="35">
        <f>SUMIFS(СВЦЭМ!$D$34:$D$777,СВЦЭМ!$A$34:$A$777,$A107,СВЦЭМ!$B$34:$B$777,T$83)+'СЕТ СН'!$H$11+СВЦЭМ!$D$10+'СЕТ СН'!$H$5-'СЕТ СН'!$H$21</f>
        <v>4640.9633507399994</v>
      </c>
      <c r="U107" s="35">
        <f>SUMIFS(СВЦЭМ!$D$34:$D$777,СВЦЭМ!$A$34:$A$777,$A107,СВЦЭМ!$B$34:$B$777,U$83)+'СЕТ СН'!$H$11+СВЦЭМ!$D$10+'СЕТ СН'!$H$5-'СЕТ СН'!$H$21</f>
        <v>4648.8197811800001</v>
      </c>
      <c r="V107" s="35">
        <f>SUMIFS(СВЦЭМ!$D$34:$D$777,СВЦЭМ!$A$34:$A$777,$A107,СВЦЭМ!$B$34:$B$777,V$83)+'СЕТ СН'!$H$11+СВЦЭМ!$D$10+'СЕТ СН'!$H$5-'СЕТ СН'!$H$21</f>
        <v>4652.0346336599996</v>
      </c>
      <c r="W107" s="35">
        <f>SUMIFS(СВЦЭМ!$D$34:$D$777,СВЦЭМ!$A$34:$A$777,$A107,СВЦЭМ!$B$34:$B$777,W$83)+'СЕТ СН'!$H$11+СВЦЭМ!$D$10+'СЕТ СН'!$H$5-'СЕТ СН'!$H$21</f>
        <v>4628.8448641799996</v>
      </c>
      <c r="X107" s="35">
        <f>SUMIFS(СВЦЭМ!$D$34:$D$777,СВЦЭМ!$A$34:$A$777,$A107,СВЦЭМ!$B$34:$B$777,X$83)+'СЕТ СН'!$H$11+СВЦЭМ!$D$10+'СЕТ СН'!$H$5-'СЕТ СН'!$H$21</f>
        <v>4616.3456655099999</v>
      </c>
      <c r="Y107" s="35">
        <f>SUMIFS(СВЦЭМ!$D$34:$D$777,СВЦЭМ!$A$34:$A$777,$A107,СВЦЭМ!$B$34:$B$777,Y$83)+'СЕТ СН'!$H$11+СВЦЭМ!$D$10+'СЕТ СН'!$H$5-'СЕТ СН'!$H$21</f>
        <v>4609.6229342500001</v>
      </c>
    </row>
    <row r="108" spans="1:25" ht="15.75" x14ac:dyDescent="0.2">
      <c r="A108" s="34">
        <f t="shared" si="2"/>
        <v>42880</v>
      </c>
      <c r="B108" s="35">
        <f>SUMIFS(СВЦЭМ!$D$34:$D$777,СВЦЭМ!$A$34:$A$777,$A108,СВЦЭМ!$B$34:$B$777,B$83)+'СЕТ СН'!$H$11+СВЦЭМ!$D$10+'СЕТ СН'!$H$5-'СЕТ СН'!$H$21</f>
        <v>4696.2278568199999</v>
      </c>
      <c r="C108" s="35">
        <f>SUMIFS(СВЦЭМ!$D$34:$D$777,СВЦЭМ!$A$34:$A$777,$A108,СВЦЭМ!$B$34:$B$777,C$83)+'СЕТ СН'!$H$11+СВЦЭМ!$D$10+'СЕТ СН'!$H$5-'СЕТ СН'!$H$21</f>
        <v>4748.6840528399998</v>
      </c>
      <c r="D108" s="35">
        <f>SUMIFS(СВЦЭМ!$D$34:$D$777,СВЦЭМ!$A$34:$A$777,$A108,СВЦЭМ!$B$34:$B$777,D$83)+'СЕТ СН'!$H$11+СВЦЭМ!$D$10+'СЕТ СН'!$H$5-'СЕТ СН'!$H$21</f>
        <v>4756.8434978799996</v>
      </c>
      <c r="E108" s="35">
        <f>SUMIFS(СВЦЭМ!$D$34:$D$777,СВЦЭМ!$A$34:$A$777,$A108,СВЦЭМ!$B$34:$B$777,E$83)+'СЕТ СН'!$H$11+СВЦЭМ!$D$10+'СЕТ СН'!$H$5-'СЕТ СН'!$H$21</f>
        <v>4766.4221831199993</v>
      </c>
      <c r="F108" s="35">
        <f>SUMIFS(СВЦЭМ!$D$34:$D$777,СВЦЭМ!$A$34:$A$777,$A108,СВЦЭМ!$B$34:$B$777,F$83)+'СЕТ СН'!$H$11+СВЦЭМ!$D$10+'СЕТ СН'!$H$5-'СЕТ СН'!$H$21</f>
        <v>4762.5007792300003</v>
      </c>
      <c r="G108" s="35">
        <f>SUMIFS(СВЦЭМ!$D$34:$D$777,СВЦЭМ!$A$34:$A$777,$A108,СВЦЭМ!$B$34:$B$777,G$83)+'СЕТ СН'!$H$11+СВЦЭМ!$D$10+'СЕТ СН'!$H$5-'СЕТ СН'!$H$21</f>
        <v>4764.3591882700002</v>
      </c>
      <c r="H108" s="35">
        <f>SUMIFS(СВЦЭМ!$D$34:$D$777,СВЦЭМ!$A$34:$A$777,$A108,СВЦЭМ!$B$34:$B$777,H$83)+'СЕТ СН'!$H$11+СВЦЭМ!$D$10+'СЕТ СН'!$H$5-'СЕТ СН'!$H$21</f>
        <v>4713.2474393399998</v>
      </c>
      <c r="I108" s="35">
        <f>SUMIFS(СВЦЭМ!$D$34:$D$777,СВЦЭМ!$A$34:$A$777,$A108,СВЦЭМ!$B$34:$B$777,I$83)+'СЕТ СН'!$H$11+СВЦЭМ!$D$10+'СЕТ СН'!$H$5-'СЕТ СН'!$H$21</f>
        <v>4657.1869097700001</v>
      </c>
      <c r="J108" s="35">
        <f>SUMIFS(СВЦЭМ!$D$34:$D$777,СВЦЭМ!$A$34:$A$777,$A108,СВЦЭМ!$B$34:$B$777,J$83)+'СЕТ СН'!$H$11+СВЦЭМ!$D$10+'СЕТ СН'!$H$5-'СЕТ СН'!$H$21</f>
        <v>4651.9619261500002</v>
      </c>
      <c r="K108" s="35">
        <f>SUMIFS(СВЦЭМ!$D$34:$D$777,СВЦЭМ!$A$34:$A$777,$A108,СВЦЭМ!$B$34:$B$777,K$83)+'СЕТ СН'!$H$11+СВЦЭМ!$D$10+'СЕТ СН'!$H$5-'СЕТ СН'!$H$21</f>
        <v>4674.1414976199994</v>
      </c>
      <c r="L108" s="35">
        <f>SUMIFS(СВЦЭМ!$D$34:$D$777,СВЦЭМ!$A$34:$A$777,$A108,СВЦЭМ!$B$34:$B$777,L$83)+'СЕТ СН'!$H$11+СВЦЭМ!$D$10+'СЕТ СН'!$H$5-'СЕТ СН'!$H$21</f>
        <v>4680.3539537099996</v>
      </c>
      <c r="M108" s="35">
        <f>SUMIFS(СВЦЭМ!$D$34:$D$777,СВЦЭМ!$A$34:$A$777,$A108,СВЦЭМ!$B$34:$B$777,M$83)+'СЕТ СН'!$H$11+СВЦЭМ!$D$10+'СЕТ СН'!$H$5-'СЕТ СН'!$H$21</f>
        <v>4675.2762087499996</v>
      </c>
      <c r="N108" s="35">
        <f>SUMIFS(СВЦЭМ!$D$34:$D$777,СВЦЭМ!$A$34:$A$777,$A108,СВЦЭМ!$B$34:$B$777,N$83)+'СЕТ СН'!$H$11+СВЦЭМ!$D$10+'СЕТ СН'!$H$5-'СЕТ СН'!$H$21</f>
        <v>4663.1690109199999</v>
      </c>
      <c r="O108" s="35">
        <f>SUMIFS(СВЦЭМ!$D$34:$D$777,СВЦЭМ!$A$34:$A$777,$A108,СВЦЭМ!$B$34:$B$777,O$83)+'СЕТ СН'!$H$11+СВЦЭМ!$D$10+'СЕТ СН'!$H$5-'СЕТ СН'!$H$21</f>
        <v>4659.5853412500001</v>
      </c>
      <c r="P108" s="35">
        <f>SUMIFS(СВЦЭМ!$D$34:$D$777,СВЦЭМ!$A$34:$A$777,$A108,СВЦЭМ!$B$34:$B$777,P$83)+'СЕТ СН'!$H$11+СВЦЭМ!$D$10+'СЕТ СН'!$H$5-'СЕТ СН'!$H$21</f>
        <v>4662.7125636399996</v>
      </c>
      <c r="Q108" s="35">
        <f>SUMIFS(СВЦЭМ!$D$34:$D$777,СВЦЭМ!$A$34:$A$777,$A108,СВЦЭМ!$B$34:$B$777,Q$83)+'СЕТ СН'!$H$11+СВЦЭМ!$D$10+'СЕТ СН'!$H$5-'СЕТ СН'!$H$21</f>
        <v>4663.3804123999998</v>
      </c>
      <c r="R108" s="35">
        <f>SUMIFS(СВЦЭМ!$D$34:$D$777,СВЦЭМ!$A$34:$A$777,$A108,СВЦЭМ!$B$34:$B$777,R$83)+'СЕТ СН'!$H$11+СВЦЭМ!$D$10+'СЕТ СН'!$H$5-'СЕТ СН'!$H$21</f>
        <v>4663.3080199999995</v>
      </c>
      <c r="S108" s="35">
        <f>SUMIFS(СВЦЭМ!$D$34:$D$777,СВЦЭМ!$A$34:$A$777,$A108,СВЦЭМ!$B$34:$B$777,S$83)+'СЕТ СН'!$H$11+СВЦЭМ!$D$10+'СЕТ СН'!$H$5-'СЕТ СН'!$H$21</f>
        <v>4661.7437437199997</v>
      </c>
      <c r="T108" s="35">
        <f>SUMIFS(СВЦЭМ!$D$34:$D$777,СВЦЭМ!$A$34:$A$777,$A108,СВЦЭМ!$B$34:$B$777,T$83)+'СЕТ СН'!$H$11+СВЦЭМ!$D$10+'СЕТ СН'!$H$5-'СЕТ СН'!$H$21</f>
        <v>4674.6683202799995</v>
      </c>
      <c r="U108" s="35">
        <f>SUMIFS(СВЦЭМ!$D$34:$D$777,СВЦЭМ!$A$34:$A$777,$A108,СВЦЭМ!$B$34:$B$777,U$83)+'СЕТ СН'!$H$11+СВЦЭМ!$D$10+'СЕТ СН'!$H$5-'СЕТ СН'!$H$21</f>
        <v>4685.9326979799998</v>
      </c>
      <c r="V108" s="35">
        <f>SUMIFS(СВЦЭМ!$D$34:$D$777,СВЦЭМ!$A$34:$A$777,$A108,СВЦЭМ!$B$34:$B$777,V$83)+'СЕТ СН'!$H$11+СВЦЭМ!$D$10+'СЕТ СН'!$H$5-'СЕТ СН'!$H$21</f>
        <v>4663.0142267800002</v>
      </c>
      <c r="W108" s="35">
        <f>SUMIFS(СВЦЭМ!$D$34:$D$777,СВЦЭМ!$A$34:$A$777,$A108,СВЦЭМ!$B$34:$B$777,W$83)+'СЕТ СН'!$H$11+СВЦЭМ!$D$10+'СЕТ СН'!$H$5-'СЕТ СН'!$H$21</f>
        <v>4634.20112728</v>
      </c>
      <c r="X108" s="35">
        <f>SUMIFS(СВЦЭМ!$D$34:$D$777,СВЦЭМ!$A$34:$A$777,$A108,СВЦЭМ!$B$34:$B$777,X$83)+'СЕТ СН'!$H$11+СВЦЭМ!$D$10+'СЕТ СН'!$H$5-'СЕТ СН'!$H$21</f>
        <v>4617.5745668700001</v>
      </c>
      <c r="Y108" s="35">
        <f>SUMIFS(СВЦЭМ!$D$34:$D$777,СВЦЭМ!$A$34:$A$777,$A108,СВЦЭМ!$B$34:$B$777,Y$83)+'СЕТ СН'!$H$11+СВЦЭМ!$D$10+'СЕТ СН'!$H$5-'СЕТ СН'!$H$21</f>
        <v>4628.8628511500001</v>
      </c>
    </row>
    <row r="109" spans="1:25" ht="15.75" x14ac:dyDescent="0.2">
      <c r="A109" s="34">
        <f t="shared" si="2"/>
        <v>42881</v>
      </c>
      <c r="B109" s="35">
        <f>SUMIFS(СВЦЭМ!$D$34:$D$777,СВЦЭМ!$A$34:$A$777,$A109,СВЦЭМ!$B$34:$B$777,B$83)+'СЕТ СН'!$H$11+СВЦЭМ!$D$10+'СЕТ СН'!$H$5-'СЕТ СН'!$H$21</f>
        <v>4728.4688838900001</v>
      </c>
      <c r="C109" s="35">
        <f>SUMIFS(СВЦЭМ!$D$34:$D$777,СВЦЭМ!$A$34:$A$777,$A109,СВЦЭМ!$B$34:$B$777,C$83)+'СЕТ СН'!$H$11+СВЦЭМ!$D$10+'СЕТ СН'!$H$5-'СЕТ СН'!$H$21</f>
        <v>4762.9707636499998</v>
      </c>
      <c r="D109" s="35">
        <f>SUMIFS(СВЦЭМ!$D$34:$D$777,СВЦЭМ!$A$34:$A$777,$A109,СВЦЭМ!$B$34:$B$777,D$83)+'СЕТ СН'!$H$11+СВЦЭМ!$D$10+'СЕТ СН'!$H$5-'СЕТ СН'!$H$21</f>
        <v>4789.0481123700001</v>
      </c>
      <c r="E109" s="35">
        <f>SUMIFS(СВЦЭМ!$D$34:$D$777,СВЦЭМ!$A$34:$A$777,$A109,СВЦЭМ!$B$34:$B$777,E$83)+'СЕТ СН'!$H$11+СВЦЭМ!$D$10+'СЕТ СН'!$H$5-'СЕТ СН'!$H$21</f>
        <v>4798.1752519599995</v>
      </c>
      <c r="F109" s="35">
        <f>SUMIFS(СВЦЭМ!$D$34:$D$777,СВЦЭМ!$A$34:$A$777,$A109,СВЦЭМ!$B$34:$B$777,F$83)+'СЕТ СН'!$H$11+СВЦЭМ!$D$10+'СЕТ СН'!$H$5-'СЕТ СН'!$H$21</f>
        <v>4798.1688221200002</v>
      </c>
      <c r="G109" s="35">
        <f>SUMIFS(СВЦЭМ!$D$34:$D$777,СВЦЭМ!$A$34:$A$777,$A109,СВЦЭМ!$B$34:$B$777,G$83)+'СЕТ СН'!$H$11+СВЦЭМ!$D$10+'СЕТ СН'!$H$5-'СЕТ СН'!$H$21</f>
        <v>4779.5469070299996</v>
      </c>
      <c r="H109" s="35">
        <f>SUMIFS(СВЦЭМ!$D$34:$D$777,СВЦЭМ!$A$34:$A$777,$A109,СВЦЭМ!$B$34:$B$777,H$83)+'СЕТ СН'!$H$11+СВЦЭМ!$D$10+'СЕТ СН'!$H$5-'СЕТ СН'!$H$21</f>
        <v>4747.7627266299996</v>
      </c>
      <c r="I109" s="35">
        <f>SUMIFS(СВЦЭМ!$D$34:$D$777,СВЦЭМ!$A$34:$A$777,$A109,СВЦЭМ!$B$34:$B$777,I$83)+'СЕТ СН'!$H$11+СВЦЭМ!$D$10+'СЕТ СН'!$H$5-'СЕТ СН'!$H$21</f>
        <v>4678.7038777500002</v>
      </c>
      <c r="J109" s="35">
        <f>SUMIFS(СВЦЭМ!$D$34:$D$777,СВЦЭМ!$A$34:$A$777,$A109,СВЦЭМ!$B$34:$B$777,J$83)+'СЕТ СН'!$H$11+СВЦЭМ!$D$10+'СЕТ СН'!$H$5-'СЕТ СН'!$H$21</f>
        <v>4661.0734256400001</v>
      </c>
      <c r="K109" s="35">
        <f>SUMIFS(СВЦЭМ!$D$34:$D$777,СВЦЭМ!$A$34:$A$777,$A109,СВЦЭМ!$B$34:$B$777,K$83)+'СЕТ СН'!$H$11+СВЦЭМ!$D$10+'СЕТ СН'!$H$5-'СЕТ СН'!$H$21</f>
        <v>4690.3013343599996</v>
      </c>
      <c r="L109" s="35">
        <f>SUMIFS(СВЦЭМ!$D$34:$D$777,СВЦЭМ!$A$34:$A$777,$A109,СВЦЭМ!$B$34:$B$777,L$83)+'СЕТ СН'!$H$11+СВЦЭМ!$D$10+'СЕТ СН'!$H$5-'СЕТ СН'!$H$21</f>
        <v>4687.3838444699995</v>
      </c>
      <c r="M109" s="35">
        <f>SUMIFS(СВЦЭМ!$D$34:$D$777,СВЦЭМ!$A$34:$A$777,$A109,СВЦЭМ!$B$34:$B$777,M$83)+'СЕТ СН'!$H$11+СВЦЭМ!$D$10+'СЕТ СН'!$H$5-'СЕТ СН'!$H$21</f>
        <v>4676.7401386599995</v>
      </c>
      <c r="N109" s="35">
        <f>SUMIFS(СВЦЭМ!$D$34:$D$777,СВЦЭМ!$A$34:$A$777,$A109,СВЦЭМ!$B$34:$B$777,N$83)+'СЕТ СН'!$H$11+СВЦЭМ!$D$10+'СЕТ СН'!$H$5-'СЕТ СН'!$H$21</f>
        <v>4674.0565268299997</v>
      </c>
      <c r="O109" s="35">
        <f>SUMIFS(СВЦЭМ!$D$34:$D$777,СВЦЭМ!$A$34:$A$777,$A109,СВЦЭМ!$B$34:$B$777,O$83)+'СЕТ СН'!$H$11+СВЦЭМ!$D$10+'СЕТ СН'!$H$5-'СЕТ СН'!$H$21</f>
        <v>4682.4647283699996</v>
      </c>
      <c r="P109" s="35">
        <f>SUMIFS(СВЦЭМ!$D$34:$D$777,СВЦЭМ!$A$34:$A$777,$A109,СВЦЭМ!$B$34:$B$777,P$83)+'СЕТ СН'!$H$11+СВЦЭМ!$D$10+'СЕТ СН'!$H$5-'СЕТ СН'!$H$21</f>
        <v>4687.1152943199995</v>
      </c>
      <c r="Q109" s="35">
        <f>SUMIFS(СВЦЭМ!$D$34:$D$777,СВЦЭМ!$A$34:$A$777,$A109,СВЦЭМ!$B$34:$B$777,Q$83)+'СЕТ СН'!$H$11+СВЦЭМ!$D$10+'СЕТ СН'!$H$5-'СЕТ СН'!$H$21</f>
        <v>4685.1242832500002</v>
      </c>
      <c r="R109" s="35">
        <f>SUMIFS(СВЦЭМ!$D$34:$D$777,СВЦЭМ!$A$34:$A$777,$A109,СВЦЭМ!$B$34:$B$777,R$83)+'СЕТ СН'!$H$11+СВЦЭМ!$D$10+'СЕТ СН'!$H$5-'СЕТ СН'!$H$21</f>
        <v>4685.0251638099999</v>
      </c>
      <c r="S109" s="35">
        <f>SUMIFS(СВЦЭМ!$D$34:$D$777,СВЦЭМ!$A$34:$A$777,$A109,СВЦЭМ!$B$34:$B$777,S$83)+'СЕТ СН'!$H$11+СВЦЭМ!$D$10+'СЕТ СН'!$H$5-'СЕТ СН'!$H$21</f>
        <v>4684.4317951899993</v>
      </c>
      <c r="T109" s="35">
        <f>SUMIFS(СВЦЭМ!$D$34:$D$777,СВЦЭМ!$A$34:$A$777,$A109,СВЦЭМ!$B$34:$B$777,T$83)+'СЕТ СН'!$H$11+СВЦЭМ!$D$10+'СЕТ СН'!$H$5-'СЕТ СН'!$H$21</f>
        <v>4679.2217660599999</v>
      </c>
      <c r="U109" s="35">
        <f>SUMIFS(СВЦЭМ!$D$34:$D$777,СВЦЭМ!$A$34:$A$777,$A109,СВЦЭМ!$B$34:$B$777,U$83)+'СЕТ СН'!$H$11+СВЦЭМ!$D$10+'СЕТ СН'!$H$5-'СЕТ СН'!$H$21</f>
        <v>4679.0714790000002</v>
      </c>
      <c r="V109" s="35">
        <f>SUMIFS(СВЦЭМ!$D$34:$D$777,СВЦЭМ!$A$34:$A$777,$A109,СВЦЭМ!$B$34:$B$777,V$83)+'СЕТ СН'!$H$11+СВЦЭМ!$D$10+'СЕТ СН'!$H$5-'СЕТ СН'!$H$21</f>
        <v>4666.5034171500001</v>
      </c>
      <c r="W109" s="35">
        <f>SUMIFS(СВЦЭМ!$D$34:$D$777,СВЦЭМ!$A$34:$A$777,$A109,СВЦЭМ!$B$34:$B$777,W$83)+'СЕТ СН'!$H$11+СВЦЭМ!$D$10+'СЕТ СН'!$H$5-'СЕТ СН'!$H$21</f>
        <v>4657.2105912999996</v>
      </c>
      <c r="X109" s="35">
        <f>SUMIFS(СВЦЭМ!$D$34:$D$777,СВЦЭМ!$A$34:$A$777,$A109,СВЦЭМ!$B$34:$B$777,X$83)+'СЕТ СН'!$H$11+СВЦЭМ!$D$10+'СЕТ СН'!$H$5-'СЕТ СН'!$H$21</f>
        <v>4633.2238200299998</v>
      </c>
      <c r="Y109" s="35">
        <f>SUMIFS(СВЦЭМ!$D$34:$D$777,СВЦЭМ!$A$34:$A$777,$A109,СВЦЭМ!$B$34:$B$777,Y$83)+'СЕТ СН'!$H$11+СВЦЭМ!$D$10+'СЕТ СН'!$H$5-'СЕТ СН'!$H$21</f>
        <v>4654.0060852699999</v>
      </c>
    </row>
    <row r="110" spans="1:25" ht="15.75" x14ac:dyDescent="0.2">
      <c r="A110" s="34">
        <f t="shared" si="2"/>
        <v>42882</v>
      </c>
      <c r="B110" s="35">
        <f>SUMIFS(СВЦЭМ!$D$34:$D$777,СВЦЭМ!$A$34:$A$777,$A110,СВЦЭМ!$B$34:$B$777,B$83)+'СЕТ СН'!$H$11+СВЦЭМ!$D$10+'СЕТ СН'!$H$5-'СЕТ СН'!$H$21</f>
        <v>4687.2274634699997</v>
      </c>
      <c r="C110" s="35">
        <f>SUMIFS(СВЦЭМ!$D$34:$D$777,СВЦЭМ!$A$34:$A$777,$A110,СВЦЭМ!$B$34:$B$777,C$83)+'СЕТ СН'!$H$11+СВЦЭМ!$D$10+'СЕТ СН'!$H$5-'СЕТ СН'!$H$21</f>
        <v>4748.6497246199997</v>
      </c>
      <c r="D110" s="35">
        <f>SUMIFS(СВЦЭМ!$D$34:$D$777,СВЦЭМ!$A$34:$A$777,$A110,СВЦЭМ!$B$34:$B$777,D$83)+'СЕТ СН'!$H$11+СВЦЭМ!$D$10+'СЕТ СН'!$H$5-'СЕТ СН'!$H$21</f>
        <v>4772.5194659399995</v>
      </c>
      <c r="E110" s="35">
        <f>SUMIFS(СВЦЭМ!$D$34:$D$777,СВЦЭМ!$A$34:$A$777,$A110,СВЦЭМ!$B$34:$B$777,E$83)+'СЕТ СН'!$H$11+СВЦЭМ!$D$10+'СЕТ СН'!$H$5-'СЕТ СН'!$H$21</f>
        <v>4781.3488050799997</v>
      </c>
      <c r="F110" s="35">
        <f>SUMIFS(СВЦЭМ!$D$34:$D$777,СВЦЭМ!$A$34:$A$777,$A110,СВЦЭМ!$B$34:$B$777,F$83)+'СЕТ СН'!$H$11+СВЦЭМ!$D$10+'СЕТ СН'!$H$5-'СЕТ СН'!$H$21</f>
        <v>4793.4861218699998</v>
      </c>
      <c r="G110" s="35">
        <f>SUMIFS(СВЦЭМ!$D$34:$D$777,СВЦЭМ!$A$34:$A$777,$A110,СВЦЭМ!$B$34:$B$777,G$83)+'СЕТ СН'!$H$11+СВЦЭМ!$D$10+'СЕТ СН'!$H$5-'СЕТ СН'!$H$21</f>
        <v>4788.4351573399999</v>
      </c>
      <c r="H110" s="35">
        <f>SUMIFS(СВЦЭМ!$D$34:$D$777,СВЦЭМ!$A$34:$A$777,$A110,СВЦЭМ!$B$34:$B$777,H$83)+'СЕТ СН'!$H$11+СВЦЭМ!$D$10+'СЕТ СН'!$H$5-'СЕТ СН'!$H$21</f>
        <v>4715.9959595099999</v>
      </c>
      <c r="I110" s="35">
        <f>SUMIFS(СВЦЭМ!$D$34:$D$777,СВЦЭМ!$A$34:$A$777,$A110,СВЦЭМ!$B$34:$B$777,I$83)+'СЕТ СН'!$H$11+СВЦЭМ!$D$10+'СЕТ СН'!$H$5-'СЕТ СН'!$H$21</f>
        <v>4655.5833357699994</v>
      </c>
      <c r="J110" s="35">
        <f>SUMIFS(СВЦЭМ!$D$34:$D$777,СВЦЭМ!$A$34:$A$777,$A110,СВЦЭМ!$B$34:$B$777,J$83)+'СЕТ СН'!$H$11+СВЦЭМ!$D$10+'СЕТ СН'!$H$5-'СЕТ СН'!$H$21</f>
        <v>4600.3490993699997</v>
      </c>
      <c r="K110" s="35">
        <f>SUMIFS(СВЦЭМ!$D$34:$D$777,СВЦЭМ!$A$34:$A$777,$A110,СВЦЭМ!$B$34:$B$777,K$83)+'СЕТ СН'!$H$11+СВЦЭМ!$D$10+'СЕТ СН'!$H$5-'СЕТ СН'!$H$21</f>
        <v>4635.2825913799998</v>
      </c>
      <c r="L110" s="35">
        <f>SUMIFS(СВЦЭМ!$D$34:$D$777,СВЦЭМ!$A$34:$A$777,$A110,СВЦЭМ!$B$34:$B$777,L$83)+'СЕТ СН'!$H$11+СВЦЭМ!$D$10+'СЕТ СН'!$H$5-'СЕТ СН'!$H$21</f>
        <v>4656.8620314099999</v>
      </c>
      <c r="M110" s="35">
        <f>SUMIFS(СВЦЭМ!$D$34:$D$777,СВЦЭМ!$A$34:$A$777,$A110,СВЦЭМ!$B$34:$B$777,M$83)+'СЕТ СН'!$H$11+СВЦЭМ!$D$10+'СЕТ СН'!$H$5-'СЕТ СН'!$H$21</f>
        <v>4647.3398855199994</v>
      </c>
      <c r="N110" s="35">
        <f>SUMIFS(СВЦЭМ!$D$34:$D$777,СВЦЭМ!$A$34:$A$777,$A110,СВЦЭМ!$B$34:$B$777,N$83)+'СЕТ СН'!$H$11+СВЦЭМ!$D$10+'СЕТ СН'!$H$5-'СЕТ СН'!$H$21</f>
        <v>4635.4943577200002</v>
      </c>
      <c r="O110" s="35">
        <f>SUMIFS(СВЦЭМ!$D$34:$D$777,СВЦЭМ!$A$34:$A$777,$A110,СВЦЭМ!$B$34:$B$777,O$83)+'СЕТ СН'!$H$11+СВЦЭМ!$D$10+'СЕТ СН'!$H$5-'СЕТ СН'!$H$21</f>
        <v>4628.9912646800003</v>
      </c>
      <c r="P110" s="35">
        <f>SUMIFS(СВЦЭМ!$D$34:$D$777,СВЦЭМ!$A$34:$A$777,$A110,СВЦЭМ!$B$34:$B$777,P$83)+'СЕТ СН'!$H$11+СВЦЭМ!$D$10+'СЕТ СН'!$H$5-'СЕТ СН'!$H$21</f>
        <v>4626.4440775100002</v>
      </c>
      <c r="Q110" s="35">
        <f>SUMIFS(СВЦЭМ!$D$34:$D$777,СВЦЭМ!$A$34:$A$777,$A110,СВЦЭМ!$B$34:$B$777,Q$83)+'СЕТ СН'!$H$11+СВЦЭМ!$D$10+'СЕТ СН'!$H$5-'СЕТ СН'!$H$21</f>
        <v>4623.5728732500002</v>
      </c>
      <c r="R110" s="35">
        <f>SUMIFS(СВЦЭМ!$D$34:$D$777,СВЦЭМ!$A$34:$A$777,$A110,СВЦЭМ!$B$34:$B$777,R$83)+'СЕТ СН'!$H$11+СВЦЭМ!$D$10+'СЕТ СН'!$H$5-'СЕТ СН'!$H$21</f>
        <v>4628.1799192399994</v>
      </c>
      <c r="S110" s="35">
        <f>SUMIFS(СВЦЭМ!$D$34:$D$777,СВЦЭМ!$A$34:$A$777,$A110,СВЦЭМ!$B$34:$B$777,S$83)+'СЕТ СН'!$H$11+СВЦЭМ!$D$10+'СЕТ СН'!$H$5-'СЕТ СН'!$H$21</f>
        <v>4626.7831247399999</v>
      </c>
      <c r="T110" s="35">
        <f>SUMIFS(СВЦЭМ!$D$34:$D$777,СВЦЭМ!$A$34:$A$777,$A110,СВЦЭМ!$B$34:$B$777,T$83)+'СЕТ СН'!$H$11+СВЦЭМ!$D$10+'СЕТ СН'!$H$5-'СЕТ СН'!$H$21</f>
        <v>4613.6925224799998</v>
      </c>
      <c r="U110" s="35">
        <f>SUMIFS(СВЦЭМ!$D$34:$D$777,СВЦЭМ!$A$34:$A$777,$A110,СВЦЭМ!$B$34:$B$777,U$83)+'СЕТ СН'!$H$11+СВЦЭМ!$D$10+'СЕТ СН'!$H$5-'СЕТ СН'!$H$21</f>
        <v>4608.6072004600001</v>
      </c>
      <c r="V110" s="35">
        <f>SUMIFS(СВЦЭМ!$D$34:$D$777,СВЦЭМ!$A$34:$A$777,$A110,СВЦЭМ!$B$34:$B$777,V$83)+'СЕТ СН'!$H$11+СВЦЭМ!$D$10+'СЕТ СН'!$H$5-'СЕТ СН'!$H$21</f>
        <v>4622.80885769</v>
      </c>
      <c r="W110" s="35">
        <f>SUMIFS(СВЦЭМ!$D$34:$D$777,СВЦЭМ!$A$34:$A$777,$A110,СВЦЭМ!$B$34:$B$777,W$83)+'СЕТ СН'!$H$11+СВЦЭМ!$D$10+'СЕТ СН'!$H$5-'СЕТ СН'!$H$21</f>
        <v>4591.4166246899995</v>
      </c>
      <c r="X110" s="35">
        <f>SUMIFS(СВЦЭМ!$D$34:$D$777,СВЦЭМ!$A$34:$A$777,$A110,СВЦЭМ!$B$34:$B$777,X$83)+'СЕТ СН'!$H$11+СВЦЭМ!$D$10+'СЕТ СН'!$H$5-'СЕТ СН'!$H$21</f>
        <v>4575.6635170499994</v>
      </c>
      <c r="Y110" s="35">
        <f>SUMIFS(СВЦЭМ!$D$34:$D$777,СВЦЭМ!$A$34:$A$777,$A110,СВЦЭМ!$B$34:$B$777,Y$83)+'СЕТ СН'!$H$11+СВЦЭМ!$D$10+'СЕТ СН'!$H$5-'СЕТ СН'!$H$21</f>
        <v>4589.1883782200002</v>
      </c>
    </row>
    <row r="111" spans="1:25" ht="15.75" x14ac:dyDescent="0.2">
      <c r="A111" s="34">
        <f t="shared" si="2"/>
        <v>42883</v>
      </c>
      <c r="B111" s="35">
        <f>SUMIFS(СВЦЭМ!$D$34:$D$777,СВЦЭМ!$A$34:$A$777,$A111,СВЦЭМ!$B$34:$B$777,B$83)+'СЕТ СН'!$H$11+СВЦЭМ!$D$10+'СЕТ СН'!$H$5-'СЕТ СН'!$H$21</f>
        <v>4649.46619431</v>
      </c>
      <c r="C111" s="35">
        <f>SUMIFS(СВЦЭМ!$D$34:$D$777,СВЦЭМ!$A$34:$A$777,$A111,СВЦЭМ!$B$34:$B$777,C$83)+'СЕТ СН'!$H$11+СВЦЭМ!$D$10+'СЕТ СН'!$H$5-'СЕТ СН'!$H$21</f>
        <v>4703.5689960700001</v>
      </c>
      <c r="D111" s="35">
        <f>SUMIFS(СВЦЭМ!$D$34:$D$777,СВЦЭМ!$A$34:$A$777,$A111,СВЦЭМ!$B$34:$B$777,D$83)+'СЕТ СН'!$H$11+СВЦЭМ!$D$10+'СЕТ СН'!$H$5-'СЕТ СН'!$H$21</f>
        <v>4737.4864471599994</v>
      </c>
      <c r="E111" s="35">
        <f>SUMIFS(СВЦЭМ!$D$34:$D$777,СВЦЭМ!$A$34:$A$777,$A111,СВЦЭМ!$B$34:$B$777,E$83)+'СЕТ СН'!$H$11+СВЦЭМ!$D$10+'СЕТ СН'!$H$5-'СЕТ СН'!$H$21</f>
        <v>4753.6141557499996</v>
      </c>
      <c r="F111" s="35">
        <f>SUMIFS(СВЦЭМ!$D$34:$D$777,СВЦЭМ!$A$34:$A$777,$A111,СВЦЭМ!$B$34:$B$777,F$83)+'СЕТ СН'!$H$11+СВЦЭМ!$D$10+'СЕТ СН'!$H$5-'СЕТ СН'!$H$21</f>
        <v>4751.8128484700001</v>
      </c>
      <c r="G111" s="35">
        <f>SUMIFS(СВЦЭМ!$D$34:$D$777,СВЦЭМ!$A$34:$A$777,$A111,СВЦЭМ!$B$34:$B$777,G$83)+'СЕТ СН'!$H$11+СВЦЭМ!$D$10+'СЕТ СН'!$H$5-'СЕТ СН'!$H$21</f>
        <v>4747.1726589499995</v>
      </c>
      <c r="H111" s="35">
        <f>SUMIFS(СВЦЭМ!$D$34:$D$777,СВЦЭМ!$A$34:$A$777,$A111,СВЦЭМ!$B$34:$B$777,H$83)+'СЕТ СН'!$H$11+СВЦЭМ!$D$10+'СЕТ СН'!$H$5-'СЕТ СН'!$H$21</f>
        <v>4722.1518595399994</v>
      </c>
      <c r="I111" s="35">
        <f>SUMIFS(СВЦЭМ!$D$34:$D$777,СВЦЭМ!$A$34:$A$777,$A111,СВЦЭМ!$B$34:$B$777,I$83)+'СЕТ СН'!$H$11+СВЦЭМ!$D$10+'СЕТ СН'!$H$5-'СЕТ СН'!$H$21</f>
        <v>4703.6824256800001</v>
      </c>
      <c r="J111" s="35">
        <f>SUMIFS(СВЦЭМ!$D$34:$D$777,СВЦЭМ!$A$34:$A$777,$A111,СВЦЭМ!$B$34:$B$777,J$83)+'СЕТ СН'!$H$11+СВЦЭМ!$D$10+'СЕТ СН'!$H$5-'СЕТ СН'!$H$21</f>
        <v>4650.7996174999998</v>
      </c>
      <c r="K111" s="35">
        <f>SUMIFS(СВЦЭМ!$D$34:$D$777,СВЦЭМ!$A$34:$A$777,$A111,СВЦЭМ!$B$34:$B$777,K$83)+'СЕТ СН'!$H$11+СВЦЭМ!$D$10+'СЕТ СН'!$H$5-'СЕТ СН'!$H$21</f>
        <v>4624.4544911800003</v>
      </c>
      <c r="L111" s="35">
        <f>SUMIFS(СВЦЭМ!$D$34:$D$777,СВЦЭМ!$A$34:$A$777,$A111,СВЦЭМ!$B$34:$B$777,L$83)+'СЕТ СН'!$H$11+СВЦЭМ!$D$10+'СЕТ СН'!$H$5-'СЕТ СН'!$H$21</f>
        <v>4602.0524149100002</v>
      </c>
      <c r="M111" s="35">
        <f>SUMIFS(СВЦЭМ!$D$34:$D$777,СВЦЭМ!$A$34:$A$777,$A111,СВЦЭМ!$B$34:$B$777,M$83)+'СЕТ СН'!$H$11+СВЦЭМ!$D$10+'СЕТ СН'!$H$5-'СЕТ СН'!$H$21</f>
        <v>4611.9694603500002</v>
      </c>
      <c r="N111" s="35">
        <f>SUMIFS(СВЦЭМ!$D$34:$D$777,СВЦЭМ!$A$34:$A$777,$A111,СВЦЭМ!$B$34:$B$777,N$83)+'СЕТ СН'!$H$11+СВЦЭМ!$D$10+'СЕТ СН'!$H$5-'СЕТ СН'!$H$21</f>
        <v>4624.0969288099996</v>
      </c>
      <c r="O111" s="35">
        <f>SUMIFS(СВЦЭМ!$D$34:$D$777,СВЦЭМ!$A$34:$A$777,$A111,СВЦЭМ!$B$34:$B$777,O$83)+'СЕТ СН'!$H$11+СВЦЭМ!$D$10+'СЕТ СН'!$H$5-'СЕТ СН'!$H$21</f>
        <v>4629.9410640799997</v>
      </c>
      <c r="P111" s="35">
        <f>SUMIFS(СВЦЭМ!$D$34:$D$777,СВЦЭМ!$A$34:$A$777,$A111,СВЦЭМ!$B$34:$B$777,P$83)+'СЕТ СН'!$H$11+СВЦЭМ!$D$10+'СЕТ СН'!$H$5-'СЕТ СН'!$H$21</f>
        <v>4638.8627106099993</v>
      </c>
      <c r="Q111" s="35">
        <f>SUMIFS(СВЦЭМ!$D$34:$D$777,СВЦЭМ!$A$34:$A$777,$A111,СВЦЭМ!$B$34:$B$777,Q$83)+'СЕТ СН'!$H$11+СВЦЭМ!$D$10+'СЕТ СН'!$H$5-'СЕТ СН'!$H$21</f>
        <v>4644.9474812299995</v>
      </c>
      <c r="R111" s="35">
        <f>SUMIFS(СВЦЭМ!$D$34:$D$777,СВЦЭМ!$A$34:$A$777,$A111,СВЦЭМ!$B$34:$B$777,R$83)+'СЕТ СН'!$H$11+СВЦЭМ!$D$10+'СЕТ СН'!$H$5-'СЕТ СН'!$H$21</f>
        <v>4646.4343136299995</v>
      </c>
      <c r="S111" s="35">
        <f>SUMIFS(СВЦЭМ!$D$34:$D$777,СВЦЭМ!$A$34:$A$777,$A111,СВЦЭМ!$B$34:$B$777,S$83)+'СЕТ СН'!$H$11+СВЦЭМ!$D$10+'СЕТ СН'!$H$5-'СЕТ СН'!$H$21</f>
        <v>4643.91764728</v>
      </c>
      <c r="T111" s="35">
        <f>SUMIFS(СВЦЭМ!$D$34:$D$777,СВЦЭМ!$A$34:$A$777,$A111,СВЦЭМ!$B$34:$B$777,T$83)+'СЕТ СН'!$H$11+СВЦЭМ!$D$10+'СЕТ СН'!$H$5-'СЕТ СН'!$H$21</f>
        <v>4621.6123837199993</v>
      </c>
      <c r="U111" s="35">
        <f>SUMIFS(СВЦЭМ!$D$34:$D$777,СВЦЭМ!$A$34:$A$777,$A111,СВЦЭМ!$B$34:$B$777,U$83)+'СЕТ СН'!$H$11+СВЦЭМ!$D$10+'СЕТ СН'!$H$5-'СЕТ СН'!$H$21</f>
        <v>4607.6583273999995</v>
      </c>
      <c r="V111" s="35">
        <f>SUMIFS(СВЦЭМ!$D$34:$D$777,СВЦЭМ!$A$34:$A$777,$A111,СВЦЭМ!$B$34:$B$777,V$83)+'СЕТ СН'!$H$11+СВЦЭМ!$D$10+'СЕТ СН'!$H$5-'СЕТ СН'!$H$21</f>
        <v>4578.7958892799998</v>
      </c>
      <c r="W111" s="35">
        <f>SUMIFS(СВЦЭМ!$D$34:$D$777,СВЦЭМ!$A$34:$A$777,$A111,СВЦЭМ!$B$34:$B$777,W$83)+'СЕТ СН'!$H$11+СВЦЭМ!$D$10+'СЕТ СН'!$H$5-'СЕТ СН'!$H$21</f>
        <v>4512.9227494500001</v>
      </c>
      <c r="X111" s="35">
        <f>SUMIFS(СВЦЭМ!$D$34:$D$777,СВЦЭМ!$A$34:$A$777,$A111,СВЦЭМ!$B$34:$B$777,X$83)+'СЕТ СН'!$H$11+СВЦЭМ!$D$10+'СЕТ СН'!$H$5-'СЕТ СН'!$H$21</f>
        <v>4536.48419689</v>
      </c>
      <c r="Y111" s="35">
        <f>SUMIFS(СВЦЭМ!$D$34:$D$777,СВЦЭМ!$A$34:$A$777,$A111,СВЦЭМ!$B$34:$B$777,Y$83)+'СЕТ СН'!$H$11+СВЦЭМ!$D$10+'СЕТ СН'!$H$5-'СЕТ СН'!$H$21</f>
        <v>4596.8464272299998</v>
      </c>
    </row>
    <row r="112" spans="1:25" ht="15.75" x14ac:dyDescent="0.2">
      <c r="A112" s="34">
        <f t="shared" si="2"/>
        <v>42884</v>
      </c>
      <c r="B112" s="35">
        <f>SUMIFS(СВЦЭМ!$D$34:$D$777,СВЦЭМ!$A$34:$A$777,$A112,СВЦЭМ!$B$34:$B$777,B$83)+'СЕТ СН'!$H$11+СВЦЭМ!$D$10+'СЕТ СН'!$H$5-'СЕТ СН'!$H$21</f>
        <v>4699.3483319899997</v>
      </c>
      <c r="C112" s="35">
        <f>SUMIFS(СВЦЭМ!$D$34:$D$777,СВЦЭМ!$A$34:$A$777,$A112,СВЦЭМ!$B$34:$B$777,C$83)+'СЕТ СН'!$H$11+СВЦЭМ!$D$10+'СЕТ СН'!$H$5-'СЕТ СН'!$H$21</f>
        <v>4766.6028829199995</v>
      </c>
      <c r="D112" s="35">
        <f>SUMIFS(СВЦЭМ!$D$34:$D$777,СВЦЭМ!$A$34:$A$777,$A112,СВЦЭМ!$B$34:$B$777,D$83)+'СЕТ СН'!$H$11+СВЦЭМ!$D$10+'СЕТ СН'!$H$5-'СЕТ СН'!$H$21</f>
        <v>4801.1771555699997</v>
      </c>
      <c r="E112" s="35">
        <f>SUMIFS(СВЦЭМ!$D$34:$D$777,СВЦЭМ!$A$34:$A$777,$A112,СВЦЭМ!$B$34:$B$777,E$83)+'СЕТ СН'!$H$11+СВЦЭМ!$D$10+'СЕТ СН'!$H$5-'СЕТ СН'!$H$21</f>
        <v>4817.52509723</v>
      </c>
      <c r="F112" s="35">
        <f>SUMIFS(СВЦЭМ!$D$34:$D$777,СВЦЭМ!$A$34:$A$777,$A112,СВЦЭМ!$B$34:$B$777,F$83)+'СЕТ СН'!$H$11+СВЦЭМ!$D$10+'СЕТ СН'!$H$5-'СЕТ СН'!$H$21</f>
        <v>4806.6217633199994</v>
      </c>
      <c r="G112" s="35">
        <f>SUMIFS(СВЦЭМ!$D$34:$D$777,СВЦЭМ!$A$34:$A$777,$A112,СВЦЭМ!$B$34:$B$777,G$83)+'СЕТ СН'!$H$11+СВЦЭМ!$D$10+'СЕТ СН'!$H$5-'СЕТ СН'!$H$21</f>
        <v>4786.0336506099993</v>
      </c>
      <c r="H112" s="35">
        <f>SUMIFS(СВЦЭМ!$D$34:$D$777,СВЦЭМ!$A$34:$A$777,$A112,СВЦЭМ!$B$34:$B$777,H$83)+'СЕТ СН'!$H$11+СВЦЭМ!$D$10+'СЕТ СН'!$H$5-'СЕТ СН'!$H$21</f>
        <v>4736.3869783099999</v>
      </c>
      <c r="I112" s="35">
        <f>SUMIFS(СВЦЭМ!$D$34:$D$777,СВЦЭМ!$A$34:$A$777,$A112,СВЦЭМ!$B$34:$B$777,I$83)+'СЕТ СН'!$H$11+СВЦЭМ!$D$10+'СЕТ СН'!$H$5-'СЕТ СН'!$H$21</f>
        <v>4674.9786409099997</v>
      </c>
      <c r="J112" s="35">
        <f>SUMIFS(СВЦЭМ!$D$34:$D$777,СВЦЭМ!$A$34:$A$777,$A112,СВЦЭМ!$B$34:$B$777,J$83)+'СЕТ СН'!$H$11+СВЦЭМ!$D$10+'СЕТ СН'!$H$5-'СЕТ СН'!$H$21</f>
        <v>4638.8904725000002</v>
      </c>
      <c r="K112" s="35">
        <f>SUMIFS(СВЦЭМ!$D$34:$D$777,СВЦЭМ!$A$34:$A$777,$A112,СВЦЭМ!$B$34:$B$777,K$83)+'СЕТ СН'!$H$11+СВЦЭМ!$D$10+'СЕТ СН'!$H$5-'СЕТ СН'!$H$21</f>
        <v>4615.0402826</v>
      </c>
      <c r="L112" s="35">
        <f>SUMIFS(СВЦЭМ!$D$34:$D$777,СВЦЭМ!$A$34:$A$777,$A112,СВЦЭМ!$B$34:$B$777,L$83)+'СЕТ СН'!$H$11+СВЦЭМ!$D$10+'СЕТ СН'!$H$5-'СЕТ СН'!$H$21</f>
        <v>4614.6136197899996</v>
      </c>
      <c r="M112" s="35">
        <f>SUMIFS(СВЦЭМ!$D$34:$D$777,СВЦЭМ!$A$34:$A$777,$A112,СВЦЭМ!$B$34:$B$777,M$83)+'СЕТ СН'!$H$11+СВЦЭМ!$D$10+'СЕТ СН'!$H$5-'СЕТ СН'!$H$21</f>
        <v>4641.7173384299995</v>
      </c>
      <c r="N112" s="35">
        <f>SUMIFS(СВЦЭМ!$D$34:$D$777,СВЦЭМ!$A$34:$A$777,$A112,СВЦЭМ!$B$34:$B$777,N$83)+'СЕТ СН'!$H$11+СВЦЭМ!$D$10+'СЕТ СН'!$H$5-'СЕТ СН'!$H$21</f>
        <v>4654.7733257399996</v>
      </c>
      <c r="O112" s="35">
        <f>SUMIFS(СВЦЭМ!$D$34:$D$777,СВЦЭМ!$A$34:$A$777,$A112,СВЦЭМ!$B$34:$B$777,O$83)+'СЕТ СН'!$H$11+СВЦЭМ!$D$10+'СЕТ СН'!$H$5-'СЕТ СН'!$H$21</f>
        <v>4651.9249086399996</v>
      </c>
      <c r="P112" s="35">
        <f>SUMIFS(СВЦЭМ!$D$34:$D$777,СВЦЭМ!$A$34:$A$777,$A112,СВЦЭМ!$B$34:$B$777,P$83)+'СЕТ СН'!$H$11+СВЦЭМ!$D$10+'СЕТ СН'!$H$5-'СЕТ СН'!$H$21</f>
        <v>4668.3040215299998</v>
      </c>
      <c r="Q112" s="35">
        <f>SUMIFS(СВЦЭМ!$D$34:$D$777,СВЦЭМ!$A$34:$A$777,$A112,СВЦЭМ!$B$34:$B$777,Q$83)+'СЕТ СН'!$H$11+СВЦЭМ!$D$10+'СЕТ СН'!$H$5-'СЕТ СН'!$H$21</f>
        <v>4673.5860288799995</v>
      </c>
      <c r="R112" s="35">
        <f>SUMIFS(СВЦЭМ!$D$34:$D$777,СВЦЭМ!$A$34:$A$777,$A112,СВЦЭМ!$B$34:$B$777,R$83)+'СЕТ СН'!$H$11+СВЦЭМ!$D$10+'СЕТ СН'!$H$5-'СЕТ СН'!$H$21</f>
        <v>4683.8267333399999</v>
      </c>
      <c r="S112" s="35">
        <f>SUMIFS(СВЦЭМ!$D$34:$D$777,СВЦЭМ!$A$34:$A$777,$A112,СВЦЭМ!$B$34:$B$777,S$83)+'СЕТ СН'!$H$11+СВЦЭМ!$D$10+'СЕТ СН'!$H$5-'СЕТ СН'!$H$21</f>
        <v>4682.8550049799996</v>
      </c>
      <c r="T112" s="35">
        <f>SUMIFS(СВЦЭМ!$D$34:$D$777,СВЦЭМ!$A$34:$A$777,$A112,СВЦЭМ!$B$34:$B$777,T$83)+'СЕТ СН'!$H$11+СВЦЭМ!$D$10+'СЕТ СН'!$H$5-'СЕТ СН'!$H$21</f>
        <v>4663.5789553699997</v>
      </c>
      <c r="U112" s="35">
        <f>SUMIFS(СВЦЭМ!$D$34:$D$777,СВЦЭМ!$A$34:$A$777,$A112,СВЦЭМ!$B$34:$B$777,U$83)+'СЕТ СН'!$H$11+СВЦЭМ!$D$10+'СЕТ СН'!$H$5-'СЕТ СН'!$H$21</f>
        <v>4647.9988138600002</v>
      </c>
      <c r="V112" s="35">
        <f>SUMIFS(СВЦЭМ!$D$34:$D$777,СВЦЭМ!$A$34:$A$777,$A112,СВЦЭМ!$B$34:$B$777,V$83)+'СЕТ СН'!$H$11+СВЦЭМ!$D$10+'СЕТ СН'!$H$5-'СЕТ СН'!$H$21</f>
        <v>4610.6597263599997</v>
      </c>
      <c r="W112" s="35">
        <f>SUMIFS(СВЦЭМ!$D$34:$D$777,СВЦЭМ!$A$34:$A$777,$A112,СВЦЭМ!$B$34:$B$777,W$83)+'СЕТ СН'!$H$11+СВЦЭМ!$D$10+'СЕТ СН'!$H$5-'СЕТ СН'!$H$21</f>
        <v>4549.7746422599994</v>
      </c>
      <c r="X112" s="35">
        <f>SUMIFS(СВЦЭМ!$D$34:$D$777,СВЦЭМ!$A$34:$A$777,$A112,СВЦЭМ!$B$34:$B$777,X$83)+'СЕТ СН'!$H$11+СВЦЭМ!$D$10+'СЕТ СН'!$H$5-'СЕТ СН'!$H$21</f>
        <v>4576.1952693000003</v>
      </c>
      <c r="Y112" s="35">
        <f>SUMIFS(СВЦЭМ!$D$34:$D$777,СВЦЭМ!$A$34:$A$777,$A112,СВЦЭМ!$B$34:$B$777,Y$83)+'СЕТ СН'!$H$11+СВЦЭМ!$D$10+'СЕТ СН'!$H$5-'СЕТ СН'!$H$21</f>
        <v>4639.6218790900002</v>
      </c>
    </row>
    <row r="113" spans="1:27" ht="15.75" x14ac:dyDescent="0.2">
      <c r="A113" s="34">
        <f t="shared" si="2"/>
        <v>42885</v>
      </c>
      <c r="B113" s="35">
        <f>SUMIFS(СВЦЭМ!$D$34:$D$777,СВЦЭМ!$A$34:$A$777,$A113,СВЦЭМ!$B$34:$B$777,B$83)+'СЕТ СН'!$H$11+СВЦЭМ!$D$10+'СЕТ СН'!$H$5-'СЕТ СН'!$H$21</f>
        <v>4721.2838129000002</v>
      </c>
      <c r="C113" s="35">
        <f>SUMIFS(СВЦЭМ!$D$34:$D$777,СВЦЭМ!$A$34:$A$777,$A113,СВЦЭМ!$B$34:$B$777,C$83)+'СЕТ СН'!$H$11+СВЦЭМ!$D$10+'СЕТ СН'!$H$5-'СЕТ СН'!$H$21</f>
        <v>4786.7752669199999</v>
      </c>
      <c r="D113" s="35">
        <f>SUMIFS(СВЦЭМ!$D$34:$D$777,СВЦЭМ!$A$34:$A$777,$A113,СВЦЭМ!$B$34:$B$777,D$83)+'СЕТ СН'!$H$11+СВЦЭМ!$D$10+'СЕТ СН'!$H$5-'СЕТ СН'!$H$21</f>
        <v>4789.6707868899994</v>
      </c>
      <c r="E113" s="35">
        <f>SUMIFS(СВЦЭМ!$D$34:$D$777,СВЦЭМ!$A$34:$A$777,$A113,СВЦЭМ!$B$34:$B$777,E$83)+'СЕТ СН'!$H$11+СВЦЭМ!$D$10+'СЕТ СН'!$H$5-'СЕТ СН'!$H$21</f>
        <v>4781.8984218400001</v>
      </c>
      <c r="F113" s="35">
        <f>SUMIFS(СВЦЭМ!$D$34:$D$777,СВЦЭМ!$A$34:$A$777,$A113,СВЦЭМ!$B$34:$B$777,F$83)+'СЕТ СН'!$H$11+СВЦЭМ!$D$10+'СЕТ СН'!$H$5-'СЕТ СН'!$H$21</f>
        <v>4782.5858755399995</v>
      </c>
      <c r="G113" s="35">
        <f>SUMIFS(СВЦЭМ!$D$34:$D$777,СВЦЭМ!$A$34:$A$777,$A113,СВЦЭМ!$B$34:$B$777,G$83)+'СЕТ СН'!$H$11+СВЦЭМ!$D$10+'СЕТ СН'!$H$5-'СЕТ СН'!$H$21</f>
        <v>4791.7887214599996</v>
      </c>
      <c r="H113" s="35">
        <f>SUMIFS(СВЦЭМ!$D$34:$D$777,СВЦЭМ!$A$34:$A$777,$A113,СВЦЭМ!$B$34:$B$777,H$83)+'СЕТ СН'!$H$11+СВЦЭМ!$D$10+'СЕТ СН'!$H$5-'СЕТ СН'!$H$21</f>
        <v>4743.8979859399997</v>
      </c>
      <c r="I113" s="35">
        <f>SUMIFS(СВЦЭМ!$D$34:$D$777,СВЦЭМ!$A$34:$A$777,$A113,СВЦЭМ!$B$34:$B$777,I$83)+'СЕТ СН'!$H$11+СВЦЭМ!$D$10+'СЕТ СН'!$H$5-'СЕТ СН'!$H$21</f>
        <v>4661.0681206399995</v>
      </c>
      <c r="J113" s="35">
        <f>SUMIFS(СВЦЭМ!$D$34:$D$777,СВЦЭМ!$A$34:$A$777,$A113,СВЦЭМ!$B$34:$B$777,J$83)+'СЕТ СН'!$H$11+СВЦЭМ!$D$10+'СЕТ СН'!$H$5-'СЕТ СН'!$H$21</f>
        <v>4617.2746489399997</v>
      </c>
      <c r="K113" s="35">
        <f>SUMIFS(СВЦЭМ!$D$34:$D$777,СВЦЭМ!$A$34:$A$777,$A113,СВЦЭМ!$B$34:$B$777,K$83)+'СЕТ СН'!$H$11+СВЦЭМ!$D$10+'СЕТ СН'!$H$5-'СЕТ СН'!$H$21</f>
        <v>4568.1050177500001</v>
      </c>
      <c r="L113" s="35">
        <f>SUMIFS(СВЦЭМ!$D$34:$D$777,СВЦЭМ!$A$34:$A$777,$A113,СВЦЭМ!$B$34:$B$777,L$83)+'СЕТ СН'!$H$11+СВЦЭМ!$D$10+'СЕТ СН'!$H$5-'СЕТ СН'!$H$21</f>
        <v>4565.6369910899994</v>
      </c>
      <c r="M113" s="35">
        <f>SUMIFS(СВЦЭМ!$D$34:$D$777,СВЦЭМ!$A$34:$A$777,$A113,СВЦЭМ!$B$34:$B$777,M$83)+'СЕТ СН'!$H$11+СВЦЭМ!$D$10+'СЕТ СН'!$H$5-'СЕТ СН'!$H$21</f>
        <v>4573.1270673299996</v>
      </c>
      <c r="N113" s="35">
        <f>SUMIFS(СВЦЭМ!$D$34:$D$777,СВЦЭМ!$A$34:$A$777,$A113,СВЦЭМ!$B$34:$B$777,N$83)+'СЕТ СН'!$H$11+СВЦЭМ!$D$10+'СЕТ СН'!$H$5-'СЕТ СН'!$H$21</f>
        <v>4591.1767664600002</v>
      </c>
      <c r="O113" s="35">
        <f>SUMIFS(СВЦЭМ!$D$34:$D$777,СВЦЭМ!$A$34:$A$777,$A113,СВЦЭМ!$B$34:$B$777,O$83)+'СЕТ СН'!$H$11+СВЦЭМ!$D$10+'СЕТ СН'!$H$5-'СЕТ СН'!$H$21</f>
        <v>4591.8620151899995</v>
      </c>
      <c r="P113" s="35">
        <f>SUMIFS(СВЦЭМ!$D$34:$D$777,СВЦЭМ!$A$34:$A$777,$A113,СВЦЭМ!$B$34:$B$777,P$83)+'СЕТ СН'!$H$11+СВЦЭМ!$D$10+'СЕТ СН'!$H$5-'СЕТ СН'!$H$21</f>
        <v>4612.7676654899997</v>
      </c>
      <c r="Q113" s="35">
        <f>SUMIFS(СВЦЭМ!$D$34:$D$777,СВЦЭМ!$A$34:$A$777,$A113,СВЦЭМ!$B$34:$B$777,Q$83)+'СЕТ СН'!$H$11+СВЦЭМ!$D$10+'СЕТ СН'!$H$5-'СЕТ СН'!$H$21</f>
        <v>4614.3700780500003</v>
      </c>
      <c r="R113" s="35">
        <f>SUMIFS(СВЦЭМ!$D$34:$D$777,СВЦЭМ!$A$34:$A$777,$A113,СВЦЭМ!$B$34:$B$777,R$83)+'СЕТ СН'!$H$11+СВЦЭМ!$D$10+'СЕТ СН'!$H$5-'СЕТ СН'!$H$21</f>
        <v>4612.69405508</v>
      </c>
      <c r="S113" s="35">
        <f>SUMIFS(СВЦЭМ!$D$34:$D$777,СВЦЭМ!$A$34:$A$777,$A113,СВЦЭМ!$B$34:$B$777,S$83)+'СЕТ СН'!$H$11+СВЦЭМ!$D$10+'СЕТ СН'!$H$5-'СЕТ СН'!$H$21</f>
        <v>4605.5716358199998</v>
      </c>
      <c r="T113" s="35">
        <f>SUMIFS(СВЦЭМ!$D$34:$D$777,СВЦЭМ!$A$34:$A$777,$A113,СВЦЭМ!$B$34:$B$777,T$83)+'СЕТ СН'!$H$11+СВЦЭМ!$D$10+'СЕТ СН'!$H$5-'СЕТ СН'!$H$21</f>
        <v>4593.5279627499995</v>
      </c>
      <c r="U113" s="35">
        <f>SUMIFS(СВЦЭМ!$D$34:$D$777,СВЦЭМ!$A$34:$A$777,$A113,СВЦЭМ!$B$34:$B$777,U$83)+'СЕТ СН'!$H$11+СВЦЭМ!$D$10+'СЕТ СН'!$H$5-'СЕТ СН'!$H$21</f>
        <v>4585.8715822699996</v>
      </c>
      <c r="V113" s="35">
        <f>SUMIFS(СВЦЭМ!$D$34:$D$777,СВЦЭМ!$A$34:$A$777,$A113,СВЦЭМ!$B$34:$B$777,V$83)+'СЕТ СН'!$H$11+СВЦЭМ!$D$10+'СЕТ СН'!$H$5-'СЕТ СН'!$H$21</f>
        <v>4567.2244220599996</v>
      </c>
      <c r="W113" s="35">
        <f>SUMIFS(СВЦЭМ!$D$34:$D$777,СВЦЭМ!$A$34:$A$777,$A113,СВЦЭМ!$B$34:$B$777,W$83)+'СЕТ СН'!$H$11+СВЦЭМ!$D$10+'СЕТ СН'!$H$5-'СЕТ СН'!$H$21</f>
        <v>4566.6897843099996</v>
      </c>
      <c r="X113" s="35">
        <f>SUMIFS(СВЦЭМ!$D$34:$D$777,СВЦЭМ!$A$34:$A$777,$A113,СВЦЭМ!$B$34:$B$777,X$83)+'СЕТ СН'!$H$11+СВЦЭМ!$D$10+'СЕТ СН'!$H$5-'СЕТ СН'!$H$21</f>
        <v>4559.3680480399998</v>
      </c>
      <c r="Y113" s="35">
        <f>SUMIFS(СВЦЭМ!$D$34:$D$777,СВЦЭМ!$A$34:$A$777,$A113,СВЦЭМ!$B$34:$B$777,Y$83)+'СЕТ СН'!$H$11+СВЦЭМ!$D$10+'СЕТ СН'!$H$5-'СЕТ СН'!$H$21</f>
        <v>4616.9450774999996</v>
      </c>
    </row>
    <row r="114" spans="1:27" ht="15.75" x14ac:dyDescent="0.2">
      <c r="A114" s="34">
        <f t="shared" si="2"/>
        <v>42886</v>
      </c>
      <c r="B114" s="35">
        <f>SUMIFS(СВЦЭМ!$D$34:$D$777,СВЦЭМ!$A$34:$A$777,$A114,СВЦЭМ!$B$34:$B$777,B$83)+'СЕТ СН'!$H$11+СВЦЭМ!$D$10+'СЕТ СН'!$H$5-'СЕТ СН'!$H$21</f>
        <v>4727.9612379</v>
      </c>
      <c r="C114" s="35">
        <f>SUMIFS(СВЦЭМ!$D$34:$D$777,СВЦЭМ!$A$34:$A$777,$A114,СВЦЭМ!$B$34:$B$777,C$83)+'СЕТ СН'!$H$11+СВЦЭМ!$D$10+'СЕТ СН'!$H$5-'СЕТ СН'!$H$21</f>
        <v>4782.2551592599993</v>
      </c>
      <c r="D114" s="35">
        <f>SUMIFS(СВЦЭМ!$D$34:$D$777,СВЦЭМ!$A$34:$A$777,$A114,СВЦЭМ!$B$34:$B$777,D$83)+'СЕТ СН'!$H$11+СВЦЭМ!$D$10+'СЕТ СН'!$H$5-'СЕТ СН'!$H$21</f>
        <v>4815.5073154599995</v>
      </c>
      <c r="E114" s="35">
        <f>SUMIFS(СВЦЭМ!$D$34:$D$777,СВЦЭМ!$A$34:$A$777,$A114,СВЦЭМ!$B$34:$B$777,E$83)+'СЕТ СН'!$H$11+СВЦЭМ!$D$10+'СЕТ СН'!$H$5-'СЕТ СН'!$H$21</f>
        <v>4811.5107724099998</v>
      </c>
      <c r="F114" s="35">
        <f>SUMIFS(СВЦЭМ!$D$34:$D$777,СВЦЭМ!$A$34:$A$777,$A114,СВЦЭМ!$B$34:$B$777,F$83)+'СЕТ СН'!$H$11+СВЦЭМ!$D$10+'СЕТ СН'!$H$5-'СЕТ СН'!$H$21</f>
        <v>4811.1250812299995</v>
      </c>
      <c r="G114" s="35">
        <f>SUMIFS(СВЦЭМ!$D$34:$D$777,СВЦЭМ!$A$34:$A$777,$A114,СВЦЭМ!$B$34:$B$777,G$83)+'СЕТ СН'!$H$11+СВЦЭМ!$D$10+'СЕТ СН'!$H$5-'СЕТ СН'!$H$21</f>
        <v>4808.2449200599995</v>
      </c>
      <c r="H114" s="35">
        <f>SUMIFS(СВЦЭМ!$D$34:$D$777,СВЦЭМ!$A$34:$A$777,$A114,СВЦЭМ!$B$34:$B$777,H$83)+'СЕТ СН'!$H$11+СВЦЭМ!$D$10+'СЕТ СН'!$H$5-'СЕТ СН'!$H$21</f>
        <v>4736.2258790199994</v>
      </c>
      <c r="I114" s="35">
        <f>SUMIFS(СВЦЭМ!$D$34:$D$777,СВЦЭМ!$A$34:$A$777,$A114,СВЦЭМ!$B$34:$B$777,I$83)+'СЕТ СН'!$H$11+СВЦЭМ!$D$10+'СЕТ СН'!$H$5-'СЕТ СН'!$H$21</f>
        <v>4675.1280877199997</v>
      </c>
      <c r="J114" s="35">
        <f>SUMIFS(СВЦЭМ!$D$34:$D$777,СВЦЭМ!$A$34:$A$777,$A114,СВЦЭМ!$B$34:$B$777,J$83)+'СЕТ СН'!$H$11+СВЦЭМ!$D$10+'СЕТ СН'!$H$5-'СЕТ СН'!$H$21</f>
        <v>4634.1455487200001</v>
      </c>
      <c r="K114" s="35">
        <f>SUMIFS(СВЦЭМ!$D$34:$D$777,СВЦЭМ!$A$34:$A$777,$A114,СВЦЭМ!$B$34:$B$777,K$83)+'СЕТ СН'!$H$11+СВЦЭМ!$D$10+'СЕТ СН'!$H$5-'СЕТ СН'!$H$21</f>
        <v>4643.7413035099999</v>
      </c>
      <c r="L114" s="35">
        <f>SUMIFS(СВЦЭМ!$D$34:$D$777,СВЦЭМ!$A$34:$A$777,$A114,СВЦЭМ!$B$34:$B$777,L$83)+'СЕТ СН'!$H$11+СВЦЭМ!$D$10+'СЕТ СН'!$H$5-'СЕТ СН'!$H$21</f>
        <v>4634.9835282099993</v>
      </c>
      <c r="M114" s="35">
        <f>SUMIFS(СВЦЭМ!$D$34:$D$777,СВЦЭМ!$A$34:$A$777,$A114,СВЦЭМ!$B$34:$B$777,M$83)+'СЕТ СН'!$H$11+СВЦЭМ!$D$10+'СЕТ СН'!$H$5-'СЕТ СН'!$H$21</f>
        <v>4638.7959136700001</v>
      </c>
      <c r="N114" s="35">
        <f>SUMIFS(СВЦЭМ!$D$34:$D$777,СВЦЭМ!$A$34:$A$777,$A114,СВЦЭМ!$B$34:$B$777,N$83)+'СЕТ СН'!$H$11+СВЦЭМ!$D$10+'СЕТ СН'!$H$5-'СЕТ СН'!$H$21</f>
        <v>4631.65347243</v>
      </c>
      <c r="O114" s="35">
        <f>SUMIFS(СВЦЭМ!$D$34:$D$777,СВЦЭМ!$A$34:$A$777,$A114,СВЦЭМ!$B$34:$B$777,O$83)+'СЕТ СН'!$H$11+СВЦЭМ!$D$10+'СЕТ СН'!$H$5-'СЕТ СН'!$H$21</f>
        <v>4637.6430199799997</v>
      </c>
      <c r="P114" s="35">
        <f>SUMIFS(СВЦЭМ!$D$34:$D$777,СВЦЭМ!$A$34:$A$777,$A114,СВЦЭМ!$B$34:$B$777,P$83)+'СЕТ СН'!$H$11+СВЦЭМ!$D$10+'СЕТ СН'!$H$5-'СЕТ СН'!$H$21</f>
        <v>4641.9269059099997</v>
      </c>
      <c r="Q114" s="35">
        <f>SUMIFS(СВЦЭМ!$D$34:$D$777,СВЦЭМ!$A$34:$A$777,$A114,СВЦЭМ!$B$34:$B$777,Q$83)+'СЕТ СН'!$H$11+СВЦЭМ!$D$10+'СЕТ СН'!$H$5-'СЕТ СН'!$H$21</f>
        <v>4642.9416482899996</v>
      </c>
      <c r="R114" s="35">
        <f>SUMIFS(СВЦЭМ!$D$34:$D$777,СВЦЭМ!$A$34:$A$777,$A114,СВЦЭМ!$B$34:$B$777,R$83)+'СЕТ СН'!$H$11+СВЦЭМ!$D$10+'СЕТ СН'!$H$5-'СЕТ СН'!$H$21</f>
        <v>4637.7569208499999</v>
      </c>
      <c r="S114" s="35">
        <f>SUMIFS(СВЦЭМ!$D$34:$D$777,СВЦЭМ!$A$34:$A$777,$A114,СВЦЭМ!$B$34:$B$777,S$83)+'СЕТ СН'!$H$11+СВЦЭМ!$D$10+'СЕТ СН'!$H$5-'СЕТ СН'!$H$21</f>
        <v>4638.0829942199998</v>
      </c>
      <c r="T114" s="35">
        <f>SUMIFS(СВЦЭМ!$D$34:$D$777,СВЦЭМ!$A$34:$A$777,$A114,СВЦЭМ!$B$34:$B$777,T$83)+'СЕТ СН'!$H$11+СВЦЭМ!$D$10+'СЕТ СН'!$H$5-'СЕТ СН'!$H$21</f>
        <v>4637.0745465700002</v>
      </c>
      <c r="U114" s="35">
        <f>SUMIFS(СВЦЭМ!$D$34:$D$777,СВЦЭМ!$A$34:$A$777,$A114,СВЦЭМ!$B$34:$B$777,U$83)+'СЕТ СН'!$H$11+СВЦЭМ!$D$10+'СЕТ СН'!$H$5-'СЕТ СН'!$H$21</f>
        <v>4638.9898545899996</v>
      </c>
      <c r="V114" s="35">
        <f>SUMIFS(СВЦЭМ!$D$34:$D$777,СВЦЭМ!$A$34:$A$777,$A114,СВЦЭМ!$B$34:$B$777,V$83)+'СЕТ СН'!$H$11+СВЦЭМ!$D$10+'СЕТ СН'!$H$5-'СЕТ СН'!$H$21</f>
        <v>4614.0467899300002</v>
      </c>
      <c r="W114" s="35">
        <f>SUMIFS(СВЦЭМ!$D$34:$D$777,СВЦЭМ!$A$34:$A$777,$A114,СВЦЭМ!$B$34:$B$777,W$83)+'СЕТ СН'!$H$11+СВЦЭМ!$D$10+'СЕТ СН'!$H$5-'СЕТ СН'!$H$21</f>
        <v>4570.8239343200003</v>
      </c>
      <c r="X114" s="35">
        <f>SUMIFS(СВЦЭМ!$D$34:$D$777,СВЦЭМ!$A$34:$A$777,$A114,СВЦЭМ!$B$34:$B$777,X$83)+'СЕТ СН'!$H$11+СВЦЭМ!$D$10+'СЕТ СН'!$H$5-'СЕТ СН'!$H$21</f>
        <v>4594.9525671800002</v>
      </c>
      <c r="Y114" s="35">
        <f>SUMIFS(СВЦЭМ!$D$34:$D$777,СВЦЭМ!$A$34:$A$777,$A114,СВЦЭМ!$B$34:$B$777,Y$83)+'СЕТ СН'!$H$11+СВЦЭМ!$D$10+'СЕТ СН'!$H$5-'СЕТ СН'!$H$21</f>
        <v>4637.8800034999995</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01.05.2017</v>
      </c>
      <c r="B120" s="35">
        <f>SUMIFS(СВЦЭМ!$D$34:$D$777,СВЦЭМ!$A$34:$A$777,$A120,СВЦЭМ!$B$34:$B$777,B$119)+'СЕТ СН'!$I$11+СВЦЭМ!$D$10+'СЕТ СН'!$I$5-'СЕТ СН'!$I$21</f>
        <v>5021.8136684199999</v>
      </c>
      <c r="C120" s="35">
        <f>SUMIFS(СВЦЭМ!$D$34:$D$777,СВЦЭМ!$A$34:$A$777,$A120,СВЦЭМ!$B$34:$B$777,C$119)+'СЕТ СН'!$I$11+СВЦЭМ!$D$10+'СЕТ СН'!$I$5-'СЕТ СН'!$I$21</f>
        <v>5024.77098148</v>
      </c>
      <c r="D120" s="35">
        <f>SUMIFS(СВЦЭМ!$D$34:$D$777,СВЦЭМ!$A$34:$A$777,$A120,СВЦЭМ!$B$34:$B$777,D$119)+'СЕТ СН'!$I$11+СВЦЭМ!$D$10+'СЕТ СН'!$I$5-'СЕТ СН'!$I$21</f>
        <v>5153.7093097599991</v>
      </c>
      <c r="E120" s="35">
        <f>SUMIFS(СВЦЭМ!$D$34:$D$777,СВЦЭМ!$A$34:$A$777,$A120,СВЦЭМ!$B$34:$B$777,E$119)+'СЕТ СН'!$I$11+СВЦЭМ!$D$10+'СЕТ СН'!$I$5-'СЕТ СН'!$I$21</f>
        <v>5167.4235252399994</v>
      </c>
      <c r="F120" s="35">
        <f>SUMIFS(СВЦЭМ!$D$34:$D$777,СВЦЭМ!$A$34:$A$777,$A120,СВЦЭМ!$B$34:$B$777,F$119)+'СЕТ СН'!$I$11+СВЦЭМ!$D$10+'СЕТ СН'!$I$5-'СЕТ СН'!$I$21</f>
        <v>5171.60996385</v>
      </c>
      <c r="G120" s="35">
        <f>SUMIFS(СВЦЭМ!$D$34:$D$777,СВЦЭМ!$A$34:$A$777,$A120,СВЦЭМ!$B$34:$B$777,G$119)+'СЕТ СН'!$I$11+СВЦЭМ!$D$10+'СЕТ СН'!$I$5-'СЕТ СН'!$I$21</f>
        <v>5164.9191960299995</v>
      </c>
      <c r="H120" s="35">
        <f>SUMIFS(СВЦЭМ!$D$34:$D$777,СВЦЭМ!$A$34:$A$777,$A120,СВЦЭМ!$B$34:$B$777,H$119)+'СЕТ СН'!$I$11+СВЦЭМ!$D$10+'СЕТ СН'!$I$5-'СЕТ СН'!$I$21</f>
        <v>5141.5913930099996</v>
      </c>
      <c r="I120" s="35">
        <f>SUMIFS(СВЦЭМ!$D$34:$D$777,СВЦЭМ!$A$34:$A$777,$A120,СВЦЭМ!$B$34:$B$777,I$119)+'СЕТ СН'!$I$11+СВЦЭМ!$D$10+'СЕТ СН'!$I$5-'СЕТ СН'!$I$21</f>
        <v>5021.0958499499993</v>
      </c>
      <c r="J120" s="35">
        <f>SUMIFS(СВЦЭМ!$D$34:$D$777,СВЦЭМ!$A$34:$A$777,$A120,СВЦЭМ!$B$34:$B$777,J$119)+'СЕТ СН'!$I$11+СВЦЭМ!$D$10+'СЕТ СН'!$I$5-'СЕТ СН'!$I$21</f>
        <v>4899.8695597499991</v>
      </c>
      <c r="K120" s="35">
        <f>SUMIFS(СВЦЭМ!$D$34:$D$777,СВЦЭМ!$A$34:$A$777,$A120,СВЦЭМ!$B$34:$B$777,K$119)+'СЕТ СН'!$I$11+СВЦЭМ!$D$10+'СЕТ СН'!$I$5-'СЕТ СН'!$I$21</f>
        <v>4826.6298825699996</v>
      </c>
      <c r="L120" s="35">
        <f>SUMIFS(СВЦЭМ!$D$34:$D$777,СВЦЭМ!$A$34:$A$777,$A120,СВЦЭМ!$B$34:$B$777,L$119)+'СЕТ СН'!$I$11+СВЦЭМ!$D$10+'СЕТ СН'!$I$5-'СЕТ СН'!$I$21</f>
        <v>4785.2527100799998</v>
      </c>
      <c r="M120" s="35">
        <f>SUMIFS(СВЦЭМ!$D$34:$D$777,СВЦЭМ!$A$34:$A$777,$A120,СВЦЭМ!$B$34:$B$777,M$119)+'СЕТ СН'!$I$11+СВЦЭМ!$D$10+'СЕТ СН'!$I$5-'СЕТ СН'!$I$21</f>
        <v>4780.9559590899999</v>
      </c>
      <c r="N120" s="35">
        <f>SUMIFS(СВЦЭМ!$D$34:$D$777,СВЦЭМ!$A$34:$A$777,$A120,СВЦЭМ!$B$34:$B$777,N$119)+'СЕТ СН'!$I$11+СВЦЭМ!$D$10+'СЕТ СН'!$I$5-'СЕТ СН'!$I$21</f>
        <v>4773.0967063299995</v>
      </c>
      <c r="O120" s="35">
        <f>SUMIFS(СВЦЭМ!$D$34:$D$777,СВЦЭМ!$A$34:$A$777,$A120,СВЦЭМ!$B$34:$B$777,O$119)+'СЕТ СН'!$I$11+СВЦЭМ!$D$10+'СЕТ СН'!$I$5-'СЕТ СН'!$I$21</f>
        <v>4767.7697994999999</v>
      </c>
      <c r="P120" s="35">
        <f>SUMIFS(СВЦЭМ!$D$34:$D$777,СВЦЭМ!$A$34:$A$777,$A120,СВЦЭМ!$B$34:$B$777,P$119)+'СЕТ СН'!$I$11+СВЦЭМ!$D$10+'СЕТ СН'!$I$5-'СЕТ СН'!$I$21</f>
        <v>4765.97991903</v>
      </c>
      <c r="Q120" s="35">
        <f>SUMIFS(СВЦЭМ!$D$34:$D$777,СВЦЭМ!$A$34:$A$777,$A120,СВЦЭМ!$B$34:$B$777,Q$119)+'СЕТ СН'!$I$11+СВЦЭМ!$D$10+'СЕТ СН'!$I$5-'СЕТ СН'!$I$21</f>
        <v>4765.1406593899992</v>
      </c>
      <c r="R120" s="35">
        <f>SUMIFS(СВЦЭМ!$D$34:$D$777,СВЦЭМ!$A$34:$A$777,$A120,СВЦЭМ!$B$34:$B$777,R$119)+'СЕТ СН'!$I$11+СВЦЭМ!$D$10+'СЕТ СН'!$I$5-'СЕТ СН'!$I$21</f>
        <v>4763.3557319199999</v>
      </c>
      <c r="S120" s="35">
        <f>SUMIFS(СВЦЭМ!$D$34:$D$777,СВЦЭМ!$A$34:$A$777,$A120,СВЦЭМ!$B$34:$B$777,S$119)+'СЕТ СН'!$I$11+СВЦЭМ!$D$10+'СЕТ СН'!$I$5-'СЕТ СН'!$I$21</f>
        <v>4764.4264567599994</v>
      </c>
      <c r="T120" s="35">
        <f>SUMIFS(СВЦЭМ!$D$34:$D$777,СВЦЭМ!$A$34:$A$777,$A120,СВЦЭМ!$B$34:$B$777,T$119)+'СЕТ СН'!$I$11+СВЦЭМ!$D$10+'СЕТ СН'!$I$5-'СЕТ СН'!$I$21</f>
        <v>4756.8267972699996</v>
      </c>
      <c r="U120" s="35">
        <f>SUMIFS(СВЦЭМ!$D$34:$D$777,СВЦЭМ!$A$34:$A$777,$A120,СВЦЭМ!$B$34:$B$777,U$119)+'СЕТ СН'!$I$11+СВЦЭМ!$D$10+'СЕТ СН'!$I$5-'СЕТ СН'!$I$21</f>
        <v>4748.5983644999997</v>
      </c>
      <c r="V120" s="35">
        <f>SUMIFS(СВЦЭМ!$D$34:$D$777,СВЦЭМ!$A$34:$A$777,$A120,СВЦЭМ!$B$34:$B$777,V$119)+'СЕТ СН'!$I$11+СВЦЭМ!$D$10+'СЕТ СН'!$I$5-'СЕТ СН'!$I$21</f>
        <v>4740.7414629099994</v>
      </c>
      <c r="W120" s="35">
        <f>SUMIFS(СВЦЭМ!$D$34:$D$777,СВЦЭМ!$A$34:$A$777,$A120,СВЦЭМ!$B$34:$B$777,W$119)+'СЕТ СН'!$I$11+СВЦЭМ!$D$10+'СЕТ СН'!$I$5-'СЕТ СН'!$I$21</f>
        <v>4786.0038877899997</v>
      </c>
      <c r="X120" s="35">
        <f>SUMIFS(СВЦЭМ!$D$34:$D$777,СВЦЭМ!$A$34:$A$777,$A120,СВЦЭМ!$B$34:$B$777,X$119)+'СЕТ СН'!$I$11+СВЦЭМ!$D$10+'СЕТ СН'!$I$5-'СЕТ СН'!$I$21</f>
        <v>4885.3053195499997</v>
      </c>
      <c r="Y120" s="35">
        <f>SUMIFS(СВЦЭМ!$D$34:$D$777,СВЦЭМ!$A$34:$A$777,$A120,СВЦЭМ!$B$34:$B$777,Y$119)+'СЕТ СН'!$I$11+СВЦЭМ!$D$10+'СЕТ СН'!$I$5-'СЕТ СН'!$I$21</f>
        <v>4944.7933368499998</v>
      </c>
      <c r="AA120" s="44"/>
    </row>
    <row r="121" spans="1:27" ht="15.75" x14ac:dyDescent="0.2">
      <c r="A121" s="34">
        <f>A120+1</f>
        <v>42857</v>
      </c>
      <c r="B121" s="35">
        <f>SUMIFS(СВЦЭМ!$D$34:$D$777,СВЦЭМ!$A$34:$A$777,$A121,СВЦЭМ!$B$34:$B$777,B$119)+'СЕТ СН'!$I$11+СВЦЭМ!$D$10+'СЕТ СН'!$I$5-'СЕТ СН'!$I$21</f>
        <v>4963.2172383699999</v>
      </c>
      <c r="C121" s="35">
        <f>SUMIFS(СВЦЭМ!$D$34:$D$777,СВЦЭМ!$A$34:$A$777,$A121,СВЦЭМ!$B$34:$B$777,C$119)+'СЕТ СН'!$I$11+СВЦЭМ!$D$10+'СЕТ СН'!$I$5-'СЕТ СН'!$I$21</f>
        <v>4979.0602785999999</v>
      </c>
      <c r="D121" s="35">
        <f>SUMIFS(СВЦЭМ!$D$34:$D$777,СВЦЭМ!$A$34:$A$777,$A121,СВЦЭМ!$B$34:$B$777,D$119)+'СЕТ СН'!$I$11+СВЦЭМ!$D$10+'СЕТ СН'!$I$5-'СЕТ СН'!$I$21</f>
        <v>5111.2619903399991</v>
      </c>
      <c r="E121" s="35">
        <f>SUMIFS(СВЦЭМ!$D$34:$D$777,СВЦЭМ!$A$34:$A$777,$A121,СВЦЭМ!$B$34:$B$777,E$119)+'СЕТ СН'!$I$11+СВЦЭМ!$D$10+'СЕТ СН'!$I$5-'СЕТ СН'!$I$21</f>
        <v>5124.8094153900001</v>
      </c>
      <c r="F121" s="35">
        <f>SUMIFS(СВЦЭМ!$D$34:$D$777,СВЦЭМ!$A$34:$A$777,$A121,СВЦЭМ!$B$34:$B$777,F$119)+'СЕТ СН'!$I$11+СВЦЭМ!$D$10+'СЕТ СН'!$I$5-'СЕТ СН'!$I$21</f>
        <v>5124.8471489399999</v>
      </c>
      <c r="G121" s="35">
        <f>SUMIFS(СВЦЭМ!$D$34:$D$777,СВЦЭМ!$A$34:$A$777,$A121,СВЦЭМ!$B$34:$B$777,G$119)+'СЕТ СН'!$I$11+СВЦЭМ!$D$10+'СЕТ СН'!$I$5-'СЕТ СН'!$I$21</f>
        <v>5113.6742582799998</v>
      </c>
      <c r="H121" s="35">
        <f>SUMIFS(СВЦЭМ!$D$34:$D$777,СВЦЭМ!$A$34:$A$777,$A121,СВЦЭМ!$B$34:$B$777,H$119)+'СЕТ СН'!$I$11+СВЦЭМ!$D$10+'СЕТ СН'!$I$5-'СЕТ СН'!$I$21</f>
        <v>5076.1655559199999</v>
      </c>
      <c r="I121" s="35">
        <f>SUMIFS(СВЦЭМ!$D$34:$D$777,СВЦЭМ!$A$34:$A$777,$A121,СВЦЭМ!$B$34:$B$777,I$119)+'СЕТ СН'!$I$11+СВЦЭМ!$D$10+'СЕТ СН'!$I$5-'СЕТ СН'!$I$21</f>
        <v>4932.2369881099994</v>
      </c>
      <c r="J121" s="35">
        <f>SUMIFS(СВЦЭМ!$D$34:$D$777,СВЦЭМ!$A$34:$A$777,$A121,СВЦЭМ!$B$34:$B$777,J$119)+'СЕТ СН'!$I$11+СВЦЭМ!$D$10+'СЕТ СН'!$I$5-'СЕТ СН'!$I$21</f>
        <v>4885.7977945899993</v>
      </c>
      <c r="K121" s="35">
        <f>SUMIFS(СВЦЭМ!$D$34:$D$777,СВЦЭМ!$A$34:$A$777,$A121,СВЦЭМ!$B$34:$B$777,K$119)+'СЕТ СН'!$I$11+СВЦЭМ!$D$10+'СЕТ СН'!$I$5-'СЕТ СН'!$I$21</f>
        <v>4832.3577760899998</v>
      </c>
      <c r="L121" s="35">
        <f>SUMIFS(СВЦЭМ!$D$34:$D$777,СВЦЭМ!$A$34:$A$777,$A121,СВЦЭМ!$B$34:$B$777,L$119)+'СЕТ СН'!$I$11+СВЦЭМ!$D$10+'СЕТ СН'!$I$5-'СЕТ СН'!$I$21</f>
        <v>4773.0079422299996</v>
      </c>
      <c r="M121" s="35">
        <f>SUMIFS(СВЦЭМ!$D$34:$D$777,СВЦЭМ!$A$34:$A$777,$A121,СВЦЭМ!$B$34:$B$777,M$119)+'СЕТ СН'!$I$11+СВЦЭМ!$D$10+'СЕТ СН'!$I$5-'СЕТ СН'!$I$21</f>
        <v>4780.7481904999995</v>
      </c>
      <c r="N121" s="35">
        <f>SUMIFS(СВЦЭМ!$D$34:$D$777,СВЦЭМ!$A$34:$A$777,$A121,СВЦЭМ!$B$34:$B$777,N$119)+'СЕТ СН'!$I$11+СВЦЭМ!$D$10+'СЕТ СН'!$I$5-'СЕТ СН'!$I$21</f>
        <v>4780.8857462699998</v>
      </c>
      <c r="O121" s="35">
        <f>SUMIFS(СВЦЭМ!$D$34:$D$777,СВЦЭМ!$A$34:$A$777,$A121,СВЦЭМ!$B$34:$B$777,O$119)+'СЕТ СН'!$I$11+СВЦЭМ!$D$10+'СЕТ СН'!$I$5-'СЕТ СН'!$I$21</f>
        <v>4781.6451231299998</v>
      </c>
      <c r="P121" s="35">
        <f>SUMIFS(СВЦЭМ!$D$34:$D$777,СВЦЭМ!$A$34:$A$777,$A121,СВЦЭМ!$B$34:$B$777,P$119)+'СЕТ СН'!$I$11+СВЦЭМ!$D$10+'СЕТ СН'!$I$5-'СЕТ СН'!$I$21</f>
        <v>4785.89750723</v>
      </c>
      <c r="Q121" s="35">
        <f>SUMIFS(СВЦЭМ!$D$34:$D$777,СВЦЭМ!$A$34:$A$777,$A121,СВЦЭМ!$B$34:$B$777,Q$119)+'СЕТ СН'!$I$11+СВЦЭМ!$D$10+'СЕТ СН'!$I$5-'СЕТ СН'!$I$21</f>
        <v>4787.0636507700001</v>
      </c>
      <c r="R121" s="35">
        <f>SUMIFS(СВЦЭМ!$D$34:$D$777,СВЦЭМ!$A$34:$A$777,$A121,СВЦЭМ!$B$34:$B$777,R$119)+'СЕТ СН'!$I$11+СВЦЭМ!$D$10+'СЕТ СН'!$I$5-'СЕТ СН'!$I$21</f>
        <v>4784.1284928499999</v>
      </c>
      <c r="S121" s="35">
        <f>SUMIFS(СВЦЭМ!$D$34:$D$777,СВЦЭМ!$A$34:$A$777,$A121,СВЦЭМ!$B$34:$B$777,S$119)+'СЕТ СН'!$I$11+СВЦЭМ!$D$10+'СЕТ СН'!$I$5-'СЕТ СН'!$I$21</f>
        <v>4793.2429315099998</v>
      </c>
      <c r="T121" s="35">
        <f>SUMIFS(СВЦЭМ!$D$34:$D$777,СВЦЭМ!$A$34:$A$777,$A121,СВЦЭМ!$B$34:$B$777,T$119)+'СЕТ СН'!$I$11+СВЦЭМ!$D$10+'СЕТ СН'!$I$5-'СЕТ СН'!$I$21</f>
        <v>4791.5026068699999</v>
      </c>
      <c r="U121" s="35">
        <f>SUMIFS(СВЦЭМ!$D$34:$D$777,СВЦЭМ!$A$34:$A$777,$A121,СВЦЭМ!$B$34:$B$777,U$119)+'СЕТ СН'!$I$11+СВЦЭМ!$D$10+'СЕТ СН'!$I$5-'СЕТ СН'!$I$21</f>
        <v>4783.9104262199999</v>
      </c>
      <c r="V121" s="35">
        <f>SUMIFS(СВЦЭМ!$D$34:$D$777,СВЦЭМ!$A$34:$A$777,$A121,СВЦЭМ!$B$34:$B$777,V$119)+'СЕТ СН'!$I$11+СВЦЭМ!$D$10+'СЕТ СН'!$I$5-'СЕТ СН'!$I$21</f>
        <v>4762.5123885099993</v>
      </c>
      <c r="W121" s="35">
        <f>SUMIFS(СВЦЭМ!$D$34:$D$777,СВЦЭМ!$A$34:$A$777,$A121,СВЦЭМ!$B$34:$B$777,W$119)+'СЕТ СН'!$I$11+СВЦЭМ!$D$10+'СЕТ СН'!$I$5-'СЕТ СН'!$I$21</f>
        <v>4818.2560020499996</v>
      </c>
      <c r="X121" s="35">
        <f>SUMIFS(СВЦЭМ!$D$34:$D$777,СВЦЭМ!$A$34:$A$777,$A121,СВЦЭМ!$B$34:$B$777,X$119)+'СЕТ СН'!$I$11+СВЦЭМ!$D$10+'СЕТ СН'!$I$5-'СЕТ СН'!$I$21</f>
        <v>4852.2698992799997</v>
      </c>
      <c r="Y121" s="35">
        <f>SUMIFS(СВЦЭМ!$D$34:$D$777,СВЦЭМ!$A$34:$A$777,$A121,СВЦЭМ!$B$34:$B$777,Y$119)+'СЕТ СН'!$I$11+СВЦЭМ!$D$10+'СЕТ СН'!$I$5-'СЕТ СН'!$I$21</f>
        <v>4945.69672068</v>
      </c>
    </row>
    <row r="122" spans="1:27" ht="15.75" x14ac:dyDescent="0.2">
      <c r="A122" s="34">
        <f t="shared" ref="A122:A150" si="3">A121+1</f>
        <v>42858</v>
      </c>
      <c r="B122" s="35">
        <f>SUMIFS(СВЦЭМ!$D$34:$D$777,СВЦЭМ!$A$34:$A$777,$A122,СВЦЭМ!$B$34:$B$777,B$119)+'СЕТ СН'!$I$11+СВЦЭМ!$D$10+'СЕТ СН'!$I$5-'СЕТ СН'!$I$21</f>
        <v>5035.4129122099994</v>
      </c>
      <c r="C122" s="35">
        <f>SUMIFS(СВЦЭМ!$D$34:$D$777,СВЦЭМ!$A$34:$A$777,$A122,СВЦЭМ!$B$34:$B$777,C$119)+'СЕТ СН'!$I$11+СВЦЭМ!$D$10+'СЕТ СН'!$I$5-'СЕТ СН'!$I$21</f>
        <v>5040.5839101499996</v>
      </c>
      <c r="D122" s="35">
        <f>SUMIFS(СВЦЭМ!$D$34:$D$777,СВЦЭМ!$A$34:$A$777,$A122,СВЦЭМ!$B$34:$B$777,D$119)+'СЕТ СН'!$I$11+СВЦЭМ!$D$10+'СЕТ СН'!$I$5-'СЕТ СН'!$I$21</f>
        <v>5127.7685397699997</v>
      </c>
      <c r="E122" s="35">
        <f>SUMIFS(СВЦЭМ!$D$34:$D$777,СВЦЭМ!$A$34:$A$777,$A122,СВЦЭМ!$B$34:$B$777,E$119)+'СЕТ СН'!$I$11+СВЦЭМ!$D$10+'СЕТ СН'!$I$5-'СЕТ СН'!$I$21</f>
        <v>5134.7992173299999</v>
      </c>
      <c r="F122" s="35">
        <f>SUMIFS(СВЦЭМ!$D$34:$D$777,СВЦЭМ!$A$34:$A$777,$A122,СВЦЭМ!$B$34:$B$777,F$119)+'СЕТ СН'!$I$11+СВЦЭМ!$D$10+'СЕТ СН'!$I$5-'СЕТ СН'!$I$21</f>
        <v>5137.4067385199996</v>
      </c>
      <c r="G122" s="35">
        <f>SUMIFS(СВЦЭМ!$D$34:$D$777,СВЦЭМ!$A$34:$A$777,$A122,СВЦЭМ!$B$34:$B$777,G$119)+'СЕТ СН'!$I$11+СВЦЭМ!$D$10+'СЕТ СН'!$I$5-'СЕТ СН'!$I$21</f>
        <v>5120.9656409199997</v>
      </c>
      <c r="H122" s="35">
        <f>SUMIFS(СВЦЭМ!$D$34:$D$777,СВЦЭМ!$A$34:$A$777,$A122,СВЦЭМ!$B$34:$B$777,H$119)+'СЕТ СН'!$I$11+СВЦЭМ!$D$10+'СЕТ СН'!$I$5-'СЕТ СН'!$I$21</f>
        <v>5112.0578087999993</v>
      </c>
      <c r="I122" s="35">
        <f>SUMIFS(СВЦЭМ!$D$34:$D$777,СВЦЭМ!$A$34:$A$777,$A122,СВЦЭМ!$B$34:$B$777,I$119)+'СЕТ СН'!$I$11+СВЦЭМ!$D$10+'СЕТ СН'!$I$5-'СЕТ СН'!$I$21</f>
        <v>4985.0789023599991</v>
      </c>
      <c r="J122" s="35">
        <f>SUMIFS(СВЦЭМ!$D$34:$D$777,СВЦЭМ!$A$34:$A$777,$A122,СВЦЭМ!$B$34:$B$777,J$119)+'СЕТ СН'!$I$11+СВЦЭМ!$D$10+'СЕТ СН'!$I$5-'СЕТ СН'!$I$21</f>
        <v>4882.2490188399997</v>
      </c>
      <c r="K122" s="35">
        <f>SUMIFS(СВЦЭМ!$D$34:$D$777,СВЦЭМ!$A$34:$A$777,$A122,СВЦЭМ!$B$34:$B$777,K$119)+'СЕТ СН'!$I$11+СВЦЭМ!$D$10+'СЕТ СН'!$I$5-'СЕТ СН'!$I$21</f>
        <v>4783.5623860999995</v>
      </c>
      <c r="L122" s="35">
        <f>SUMIFS(СВЦЭМ!$D$34:$D$777,СВЦЭМ!$A$34:$A$777,$A122,СВЦЭМ!$B$34:$B$777,L$119)+'СЕТ СН'!$I$11+СВЦЭМ!$D$10+'СЕТ СН'!$I$5-'СЕТ СН'!$I$21</f>
        <v>4716.3459783499993</v>
      </c>
      <c r="M122" s="35">
        <f>SUMIFS(СВЦЭМ!$D$34:$D$777,СВЦЭМ!$A$34:$A$777,$A122,СВЦЭМ!$B$34:$B$777,M$119)+'СЕТ СН'!$I$11+СВЦЭМ!$D$10+'СЕТ СН'!$I$5-'СЕТ СН'!$I$21</f>
        <v>4720.0788604499994</v>
      </c>
      <c r="N122" s="35">
        <f>SUMIFS(СВЦЭМ!$D$34:$D$777,СВЦЭМ!$A$34:$A$777,$A122,СВЦЭМ!$B$34:$B$777,N$119)+'СЕТ СН'!$I$11+СВЦЭМ!$D$10+'СЕТ СН'!$I$5-'СЕТ СН'!$I$21</f>
        <v>4738.1825838999994</v>
      </c>
      <c r="O122" s="35">
        <f>SUMIFS(СВЦЭМ!$D$34:$D$777,СВЦЭМ!$A$34:$A$777,$A122,СВЦЭМ!$B$34:$B$777,O$119)+'СЕТ СН'!$I$11+СВЦЭМ!$D$10+'СЕТ СН'!$I$5-'СЕТ СН'!$I$21</f>
        <v>4727.3789075899995</v>
      </c>
      <c r="P122" s="35">
        <f>SUMIFS(СВЦЭМ!$D$34:$D$777,СВЦЭМ!$A$34:$A$777,$A122,СВЦЭМ!$B$34:$B$777,P$119)+'СЕТ СН'!$I$11+СВЦЭМ!$D$10+'СЕТ СН'!$I$5-'СЕТ СН'!$I$21</f>
        <v>4743.85026045</v>
      </c>
      <c r="Q122" s="35">
        <f>SUMIFS(СВЦЭМ!$D$34:$D$777,СВЦЭМ!$A$34:$A$777,$A122,СВЦЭМ!$B$34:$B$777,Q$119)+'СЕТ СН'!$I$11+СВЦЭМ!$D$10+'СЕТ СН'!$I$5-'СЕТ СН'!$I$21</f>
        <v>4747.0696050399993</v>
      </c>
      <c r="R122" s="35">
        <f>SUMIFS(СВЦЭМ!$D$34:$D$777,СВЦЭМ!$A$34:$A$777,$A122,СВЦЭМ!$B$34:$B$777,R$119)+'СЕТ СН'!$I$11+СВЦЭМ!$D$10+'СЕТ СН'!$I$5-'СЕТ СН'!$I$21</f>
        <v>4751.3333942399995</v>
      </c>
      <c r="S122" s="35">
        <f>SUMIFS(СВЦЭМ!$D$34:$D$777,СВЦЭМ!$A$34:$A$777,$A122,СВЦЭМ!$B$34:$B$777,S$119)+'СЕТ СН'!$I$11+СВЦЭМ!$D$10+'СЕТ СН'!$I$5-'СЕТ СН'!$I$21</f>
        <v>4744.7439149899992</v>
      </c>
      <c r="T122" s="35">
        <f>SUMIFS(СВЦЭМ!$D$34:$D$777,СВЦЭМ!$A$34:$A$777,$A122,СВЦЭМ!$B$34:$B$777,T$119)+'СЕТ СН'!$I$11+СВЦЭМ!$D$10+'СЕТ СН'!$I$5-'СЕТ СН'!$I$21</f>
        <v>4723.4863251399993</v>
      </c>
      <c r="U122" s="35">
        <f>SUMIFS(СВЦЭМ!$D$34:$D$777,СВЦЭМ!$A$34:$A$777,$A122,СВЦЭМ!$B$34:$B$777,U$119)+'СЕТ СН'!$I$11+СВЦЭМ!$D$10+'СЕТ СН'!$I$5-'СЕТ СН'!$I$21</f>
        <v>4724.3393244099998</v>
      </c>
      <c r="V122" s="35">
        <f>SUMIFS(СВЦЭМ!$D$34:$D$777,СВЦЭМ!$A$34:$A$777,$A122,СВЦЭМ!$B$34:$B$777,V$119)+'СЕТ СН'!$I$11+СВЦЭМ!$D$10+'СЕТ СН'!$I$5-'СЕТ СН'!$I$21</f>
        <v>4705.0212561399994</v>
      </c>
      <c r="W122" s="35">
        <f>SUMIFS(СВЦЭМ!$D$34:$D$777,СВЦЭМ!$A$34:$A$777,$A122,СВЦЭМ!$B$34:$B$777,W$119)+'СЕТ СН'!$I$11+СВЦЭМ!$D$10+'СЕТ СН'!$I$5-'СЕТ СН'!$I$21</f>
        <v>4746.8583399899999</v>
      </c>
      <c r="X122" s="35">
        <f>SUMIFS(СВЦЭМ!$D$34:$D$777,СВЦЭМ!$A$34:$A$777,$A122,СВЦЭМ!$B$34:$B$777,X$119)+'СЕТ СН'!$I$11+СВЦЭМ!$D$10+'СЕТ СН'!$I$5-'СЕТ СН'!$I$21</f>
        <v>4855.0998740399991</v>
      </c>
      <c r="Y122" s="35">
        <f>SUMIFS(СВЦЭМ!$D$34:$D$777,СВЦЭМ!$A$34:$A$777,$A122,СВЦЭМ!$B$34:$B$777,Y$119)+'СЕТ СН'!$I$11+СВЦЭМ!$D$10+'СЕТ СН'!$I$5-'СЕТ СН'!$I$21</f>
        <v>4967.9665640399999</v>
      </c>
    </row>
    <row r="123" spans="1:27" ht="15.75" x14ac:dyDescent="0.2">
      <c r="A123" s="34">
        <f t="shared" si="3"/>
        <v>42859</v>
      </c>
      <c r="B123" s="35">
        <f>SUMIFS(СВЦЭМ!$D$34:$D$777,СВЦЭМ!$A$34:$A$777,$A123,СВЦЭМ!$B$34:$B$777,B$119)+'СЕТ СН'!$I$11+СВЦЭМ!$D$10+'СЕТ СН'!$I$5-'СЕТ СН'!$I$21</f>
        <v>5036.73681837</v>
      </c>
      <c r="C123" s="35">
        <f>SUMIFS(СВЦЭМ!$D$34:$D$777,СВЦЭМ!$A$34:$A$777,$A123,СВЦЭМ!$B$34:$B$777,C$119)+'СЕТ СН'!$I$11+СВЦЭМ!$D$10+'СЕТ СН'!$I$5-'СЕТ СН'!$I$21</f>
        <v>5031.6437129599999</v>
      </c>
      <c r="D123" s="35">
        <f>SUMIFS(СВЦЭМ!$D$34:$D$777,СВЦЭМ!$A$34:$A$777,$A123,СВЦЭМ!$B$34:$B$777,D$119)+'СЕТ СН'!$I$11+СВЦЭМ!$D$10+'СЕТ СН'!$I$5-'СЕТ СН'!$I$21</f>
        <v>5131.8638585499993</v>
      </c>
      <c r="E123" s="35">
        <f>SUMIFS(СВЦЭМ!$D$34:$D$777,СВЦЭМ!$A$34:$A$777,$A123,СВЦЭМ!$B$34:$B$777,E$119)+'СЕТ СН'!$I$11+СВЦЭМ!$D$10+'СЕТ СН'!$I$5-'СЕТ СН'!$I$21</f>
        <v>5144.1711733599996</v>
      </c>
      <c r="F123" s="35">
        <f>SUMIFS(СВЦЭМ!$D$34:$D$777,СВЦЭМ!$A$34:$A$777,$A123,СВЦЭМ!$B$34:$B$777,F$119)+'СЕТ СН'!$I$11+СВЦЭМ!$D$10+'СЕТ СН'!$I$5-'СЕТ СН'!$I$21</f>
        <v>5144.28822726</v>
      </c>
      <c r="G123" s="35">
        <f>SUMIFS(СВЦЭМ!$D$34:$D$777,СВЦЭМ!$A$34:$A$777,$A123,СВЦЭМ!$B$34:$B$777,G$119)+'СЕТ СН'!$I$11+СВЦЭМ!$D$10+'СЕТ СН'!$I$5-'СЕТ СН'!$I$21</f>
        <v>5149.9183096399993</v>
      </c>
      <c r="H123" s="35">
        <f>SUMIFS(СВЦЭМ!$D$34:$D$777,СВЦЭМ!$A$34:$A$777,$A123,СВЦЭМ!$B$34:$B$777,H$119)+'СЕТ СН'!$I$11+СВЦЭМ!$D$10+'СЕТ СН'!$I$5-'СЕТ СН'!$I$21</f>
        <v>5141.0601702999993</v>
      </c>
      <c r="I123" s="35">
        <f>SUMIFS(СВЦЭМ!$D$34:$D$777,СВЦЭМ!$A$34:$A$777,$A123,СВЦЭМ!$B$34:$B$777,I$119)+'СЕТ СН'!$I$11+СВЦЭМ!$D$10+'СЕТ СН'!$I$5-'СЕТ СН'!$I$21</f>
        <v>4986.4167897999996</v>
      </c>
      <c r="J123" s="35">
        <f>SUMIFS(СВЦЭМ!$D$34:$D$777,СВЦЭМ!$A$34:$A$777,$A123,СВЦЭМ!$B$34:$B$777,J$119)+'СЕТ СН'!$I$11+СВЦЭМ!$D$10+'СЕТ СН'!$I$5-'СЕТ СН'!$I$21</f>
        <v>4905.55034978</v>
      </c>
      <c r="K123" s="35">
        <f>SUMIFS(СВЦЭМ!$D$34:$D$777,СВЦЭМ!$A$34:$A$777,$A123,СВЦЭМ!$B$34:$B$777,K$119)+'СЕТ СН'!$I$11+СВЦЭМ!$D$10+'СЕТ СН'!$I$5-'СЕТ СН'!$I$21</f>
        <v>4812.5602798899999</v>
      </c>
      <c r="L123" s="35">
        <f>SUMIFS(СВЦЭМ!$D$34:$D$777,СВЦЭМ!$A$34:$A$777,$A123,СВЦЭМ!$B$34:$B$777,L$119)+'СЕТ СН'!$I$11+СВЦЭМ!$D$10+'СЕТ СН'!$I$5-'СЕТ СН'!$I$21</f>
        <v>4746.6931446899998</v>
      </c>
      <c r="M123" s="35">
        <f>SUMIFS(СВЦЭМ!$D$34:$D$777,СВЦЭМ!$A$34:$A$777,$A123,СВЦЭМ!$B$34:$B$777,M$119)+'СЕТ СН'!$I$11+СВЦЭМ!$D$10+'СЕТ СН'!$I$5-'СЕТ СН'!$I$21</f>
        <v>4753.1922296599996</v>
      </c>
      <c r="N123" s="35">
        <f>SUMIFS(СВЦЭМ!$D$34:$D$777,СВЦЭМ!$A$34:$A$777,$A123,СВЦЭМ!$B$34:$B$777,N$119)+'СЕТ СН'!$I$11+СВЦЭМ!$D$10+'СЕТ СН'!$I$5-'СЕТ СН'!$I$21</f>
        <v>4756.3609806099994</v>
      </c>
      <c r="O123" s="35">
        <f>SUMIFS(СВЦЭМ!$D$34:$D$777,СВЦЭМ!$A$34:$A$777,$A123,СВЦЭМ!$B$34:$B$777,O$119)+'СЕТ СН'!$I$11+СВЦЭМ!$D$10+'СЕТ СН'!$I$5-'СЕТ СН'!$I$21</f>
        <v>4754.35617138</v>
      </c>
      <c r="P123" s="35">
        <f>SUMIFS(СВЦЭМ!$D$34:$D$777,СВЦЭМ!$A$34:$A$777,$A123,СВЦЭМ!$B$34:$B$777,P$119)+'СЕТ СН'!$I$11+СВЦЭМ!$D$10+'СЕТ СН'!$I$5-'СЕТ СН'!$I$21</f>
        <v>4772.4481593799992</v>
      </c>
      <c r="Q123" s="35">
        <f>SUMIFS(СВЦЭМ!$D$34:$D$777,СВЦЭМ!$A$34:$A$777,$A123,СВЦЭМ!$B$34:$B$777,Q$119)+'СЕТ СН'!$I$11+СВЦЭМ!$D$10+'СЕТ СН'!$I$5-'СЕТ СН'!$I$21</f>
        <v>4776.1878636399997</v>
      </c>
      <c r="R123" s="35">
        <f>SUMIFS(СВЦЭМ!$D$34:$D$777,СВЦЭМ!$A$34:$A$777,$A123,СВЦЭМ!$B$34:$B$777,R$119)+'СЕТ СН'!$I$11+СВЦЭМ!$D$10+'СЕТ СН'!$I$5-'СЕТ СН'!$I$21</f>
        <v>4784.0022967799996</v>
      </c>
      <c r="S123" s="35">
        <f>SUMIFS(СВЦЭМ!$D$34:$D$777,СВЦЭМ!$A$34:$A$777,$A123,СВЦЭМ!$B$34:$B$777,S$119)+'СЕТ СН'!$I$11+СВЦЭМ!$D$10+'СЕТ СН'!$I$5-'СЕТ СН'!$I$21</f>
        <v>4773.32406068</v>
      </c>
      <c r="T123" s="35">
        <f>SUMIFS(СВЦЭМ!$D$34:$D$777,СВЦЭМ!$A$34:$A$777,$A123,СВЦЭМ!$B$34:$B$777,T$119)+'СЕТ СН'!$I$11+СВЦЭМ!$D$10+'СЕТ СН'!$I$5-'СЕТ СН'!$I$21</f>
        <v>4756.9225394899995</v>
      </c>
      <c r="U123" s="35">
        <f>SUMIFS(СВЦЭМ!$D$34:$D$777,СВЦЭМ!$A$34:$A$777,$A123,СВЦЭМ!$B$34:$B$777,U$119)+'СЕТ СН'!$I$11+СВЦЭМ!$D$10+'СЕТ СН'!$I$5-'СЕТ СН'!$I$21</f>
        <v>4759.2521116499993</v>
      </c>
      <c r="V123" s="35">
        <f>SUMIFS(СВЦЭМ!$D$34:$D$777,СВЦЭМ!$A$34:$A$777,$A123,СВЦЭМ!$B$34:$B$777,V$119)+'СЕТ СН'!$I$11+СВЦЭМ!$D$10+'СЕТ СН'!$I$5-'СЕТ СН'!$I$21</f>
        <v>4734.31398713</v>
      </c>
      <c r="W123" s="35">
        <f>SUMIFS(СВЦЭМ!$D$34:$D$777,СВЦЭМ!$A$34:$A$777,$A123,СВЦЭМ!$B$34:$B$777,W$119)+'СЕТ СН'!$I$11+СВЦЭМ!$D$10+'СЕТ СН'!$I$5-'СЕТ СН'!$I$21</f>
        <v>4773.61871015</v>
      </c>
      <c r="X123" s="35">
        <f>SUMIFS(СВЦЭМ!$D$34:$D$777,СВЦЭМ!$A$34:$A$777,$A123,СВЦЭМ!$B$34:$B$777,X$119)+'СЕТ СН'!$I$11+СВЦЭМ!$D$10+'СЕТ СН'!$I$5-'СЕТ СН'!$I$21</f>
        <v>4884.0939724299997</v>
      </c>
      <c r="Y123" s="35">
        <f>SUMIFS(СВЦЭМ!$D$34:$D$777,СВЦЭМ!$A$34:$A$777,$A123,СВЦЭМ!$B$34:$B$777,Y$119)+'СЕТ СН'!$I$11+СВЦЭМ!$D$10+'СЕТ СН'!$I$5-'СЕТ СН'!$I$21</f>
        <v>4989.42721944</v>
      </c>
    </row>
    <row r="124" spans="1:27" ht="15.75" x14ac:dyDescent="0.2">
      <c r="A124" s="34">
        <f t="shared" si="3"/>
        <v>42860</v>
      </c>
      <c r="B124" s="35">
        <f>SUMIFS(СВЦЭМ!$D$34:$D$777,СВЦЭМ!$A$34:$A$777,$A124,СВЦЭМ!$B$34:$B$777,B$119)+'СЕТ СН'!$I$11+СВЦЭМ!$D$10+'СЕТ СН'!$I$5-'СЕТ СН'!$I$21</f>
        <v>4989.7549358699998</v>
      </c>
      <c r="C124" s="35">
        <f>SUMIFS(СВЦЭМ!$D$34:$D$777,СВЦЭМ!$A$34:$A$777,$A124,СВЦЭМ!$B$34:$B$777,C$119)+'СЕТ СН'!$I$11+СВЦЭМ!$D$10+'СЕТ СН'!$I$5-'СЕТ СН'!$I$21</f>
        <v>5027.2600751499995</v>
      </c>
      <c r="D124" s="35">
        <f>SUMIFS(СВЦЭМ!$D$34:$D$777,СВЦЭМ!$A$34:$A$777,$A124,СВЦЭМ!$B$34:$B$777,D$119)+'СЕТ СН'!$I$11+СВЦЭМ!$D$10+'СЕТ СН'!$I$5-'СЕТ СН'!$I$21</f>
        <v>5112.7567216199996</v>
      </c>
      <c r="E124" s="35">
        <f>SUMIFS(СВЦЭМ!$D$34:$D$777,СВЦЭМ!$A$34:$A$777,$A124,СВЦЭМ!$B$34:$B$777,E$119)+'СЕТ СН'!$I$11+СВЦЭМ!$D$10+'СЕТ СН'!$I$5-'СЕТ СН'!$I$21</f>
        <v>5124.7229520499995</v>
      </c>
      <c r="F124" s="35">
        <f>SUMIFS(СВЦЭМ!$D$34:$D$777,СВЦЭМ!$A$34:$A$777,$A124,СВЦЭМ!$B$34:$B$777,F$119)+'СЕТ СН'!$I$11+СВЦЭМ!$D$10+'СЕТ СН'!$I$5-'СЕТ СН'!$I$21</f>
        <v>5124.7972388799999</v>
      </c>
      <c r="G124" s="35">
        <f>SUMIFS(СВЦЭМ!$D$34:$D$777,СВЦЭМ!$A$34:$A$777,$A124,СВЦЭМ!$B$34:$B$777,G$119)+'СЕТ СН'!$I$11+СВЦЭМ!$D$10+'СЕТ СН'!$I$5-'СЕТ СН'!$I$21</f>
        <v>5116.2133458299995</v>
      </c>
      <c r="H124" s="35">
        <f>SUMIFS(СВЦЭМ!$D$34:$D$777,СВЦЭМ!$A$34:$A$777,$A124,СВЦЭМ!$B$34:$B$777,H$119)+'СЕТ СН'!$I$11+СВЦЭМ!$D$10+'СЕТ СН'!$I$5-'СЕТ СН'!$I$21</f>
        <v>5057.7052021199997</v>
      </c>
      <c r="I124" s="35">
        <f>SUMIFS(СВЦЭМ!$D$34:$D$777,СВЦЭМ!$A$34:$A$777,$A124,СВЦЭМ!$B$34:$B$777,I$119)+'СЕТ СН'!$I$11+СВЦЭМ!$D$10+'СЕТ СН'!$I$5-'СЕТ СН'!$I$21</f>
        <v>4910.0112706</v>
      </c>
      <c r="J124" s="35">
        <f>SUMIFS(СВЦЭМ!$D$34:$D$777,СВЦЭМ!$A$34:$A$777,$A124,СВЦЭМ!$B$34:$B$777,J$119)+'СЕТ СН'!$I$11+СВЦЭМ!$D$10+'СЕТ СН'!$I$5-'СЕТ СН'!$I$21</f>
        <v>4809.0243781699992</v>
      </c>
      <c r="K124" s="35">
        <f>SUMIFS(СВЦЭМ!$D$34:$D$777,СВЦЭМ!$A$34:$A$777,$A124,СВЦЭМ!$B$34:$B$777,K$119)+'СЕТ СН'!$I$11+СВЦЭМ!$D$10+'СЕТ СН'!$I$5-'СЕТ СН'!$I$21</f>
        <v>4712.7375925999995</v>
      </c>
      <c r="L124" s="35">
        <f>SUMIFS(СВЦЭМ!$D$34:$D$777,СВЦЭМ!$A$34:$A$777,$A124,СВЦЭМ!$B$34:$B$777,L$119)+'СЕТ СН'!$I$11+СВЦЭМ!$D$10+'СЕТ СН'!$I$5-'СЕТ СН'!$I$21</f>
        <v>4659.4728133199997</v>
      </c>
      <c r="M124" s="35">
        <f>SUMIFS(СВЦЭМ!$D$34:$D$777,СВЦЭМ!$A$34:$A$777,$A124,СВЦЭМ!$B$34:$B$777,M$119)+'СЕТ СН'!$I$11+СВЦЭМ!$D$10+'СЕТ СН'!$I$5-'СЕТ СН'!$I$21</f>
        <v>4665.0398936699994</v>
      </c>
      <c r="N124" s="35">
        <f>SUMIFS(СВЦЭМ!$D$34:$D$777,СВЦЭМ!$A$34:$A$777,$A124,СВЦЭМ!$B$34:$B$777,N$119)+'СЕТ СН'!$I$11+СВЦЭМ!$D$10+'СЕТ СН'!$I$5-'СЕТ СН'!$I$21</f>
        <v>4673.9494333999992</v>
      </c>
      <c r="O124" s="35">
        <f>SUMIFS(СВЦЭМ!$D$34:$D$777,СВЦЭМ!$A$34:$A$777,$A124,СВЦЭМ!$B$34:$B$777,O$119)+'СЕТ СН'!$I$11+СВЦЭМ!$D$10+'СЕТ СН'!$I$5-'СЕТ СН'!$I$21</f>
        <v>4664.7295028999997</v>
      </c>
      <c r="P124" s="35">
        <f>SUMIFS(СВЦЭМ!$D$34:$D$777,СВЦЭМ!$A$34:$A$777,$A124,СВЦЭМ!$B$34:$B$777,P$119)+'СЕТ СН'!$I$11+СВЦЭМ!$D$10+'СЕТ СН'!$I$5-'СЕТ СН'!$I$21</f>
        <v>4680.9469264199997</v>
      </c>
      <c r="Q124" s="35">
        <f>SUMIFS(СВЦЭМ!$D$34:$D$777,СВЦЭМ!$A$34:$A$777,$A124,СВЦЭМ!$B$34:$B$777,Q$119)+'СЕТ СН'!$I$11+СВЦЭМ!$D$10+'СЕТ СН'!$I$5-'СЕТ СН'!$I$21</f>
        <v>4694.7330492199999</v>
      </c>
      <c r="R124" s="35">
        <f>SUMIFS(СВЦЭМ!$D$34:$D$777,СВЦЭМ!$A$34:$A$777,$A124,СВЦЭМ!$B$34:$B$777,R$119)+'СЕТ СН'!$I$11+СВЦЭМ!$D$10+'СЕТ СН'!$I$5-'СЕТ СН'!$I$21</f>
        <v>4703.8174065799994</v>
      </c>
      <c r="S124" s="35">
        <f>SUMIFS(СВЦЭМ!$D$34:$D$777,СВЦЭМ!$A$34:$A$777,$A124,СВЦЭМ!$B$34:$B$777,S$119)+'СЕТ СН'!$I$11+СВЦЭМ!$D$10+'СЕТ СН'!$I$5-'СЕТ СН'!$I$21</f>
        <v>4705.1975417699996</v>
      </c>
      <c r="T124" s="35">
        <f>SUMIFS(СВЦЭМ!$D$34:$D$777,СВЦЭМ!$A$34:$A$777,$A124,СВЦЭМ!$B$34:$B$777,T$119)+'СЕТ СН'!$I$11+СВЦЭМ!$D$10+'СЕТ СН'!$I$5-'СЕТ СН'!$I$21</f>
        <v>4690.1356478599992</v>
      </c>
      <c r="U124" s="35">
        <f>SUMIFS(СВЦЭМ!$D$34:$D$777,СВЦЭМ!$A$34:$A$777,$A124,СВЦЭМ!$B$34:$B$777,U$119)+'СЕТ СН'!$I$11+СВЦЭМ!$D$10+'СЕТ СН'!$I$5-'СЕТ СН'!$I$21</f>
        <v>4706.0709888900001</v>
      </c>
      <c r="V124" s="35">
        <f>SUMIFS(СВЦЭМ!$D$34:$D$777,СВЦЭМ!$A$34:$A$777,$A124,СВЦЭМ!$B$34:$B$777,V$119)+'СЕТ СН'!$I$11+СВЦЭМ!$D$10+'СЕТ СН'!$I$5-'СЕТ СН'!$I$21</f>
        <v>4695.7297925399998</v>
      </c>
      <c r="W124" s="35">
        <f>SUMIFS(СВЦЭМ!$D$34:$D$777,СВЦЭМ!$A$34:$A$777,$A124,СВЦЭМ!$B$34:$B$777,W$119)+'СЕТ СН'!$I$11+СВЦЭМ!$D$10+'СЕТ СН'!$I$5-'СЕТ СН'!$I$21</f>
        <v>4712.2760819599998</v>
      </c>
      <c r="X124" s="35">
        <f>SUMIFS(СВЦЭМ!$D$34:$D$777,СВЦЭМ!$A$34:$A$777,$A124,СВЦЭМ!$B$34:$B$777,X$119)+'СЕТ СН'!$I$11+СВЦЭМ!$D$10+'СЕТ СН'!$I$5-'СЕТ СН'!$I$21</f>
        <v>4788.3686183999998</v>
      </c>
      <c r="Y124" s="35">
        <f>SUMIFS(СВЦЭМ!$D$34:$D$777,СВЦЭМ!$A$34:$A$777,$A124,СВЦЭМ!$B$34:$B$777,Y$119)+'СЕТ СН'!$I$11+СВЦЭМ!$D$10+'СЕТ СН'!$I$5-'СЕТ СН'!$I$21</f>
        <v>4889.3390535499993</v>
      </c>
    </row>
    <row r="125" spans="1:27" ht="15.75" x14ac:dyDescent="0.2">
      <c r="A125" s="34">
        <f t="shared" si="3"/>
        <v>42861</v>
      </c>
      <c r="B125" s="35">
        <f>SUMIFS(СВЦЭМ!$D$34:$D$777,СВЦЭМ!$A$34:$A$777,$A125,СВЦЭМ!$B$34:$B$777,B$119)+'СЕТ СН'!$I$11+СВЦЭМ!$D$10+'СЕТ СН'!$I$5-'СЕТ СН'!$I$21</f>
        <v>4992.65120682</v>
      </c>
      <c r="C125" s="35">
        <f>SUMIFS(СВЦЭМ!$D$34:$D$777,СВЦЭМ!$A$34:$A$777,$A125,СВЦЭМ!$B$34:$B$777,C$119)+'СЕТ СН'!$I$11+СВЦЭМ!$D$10+'СЕТ СН'!$I$5-'СЕТ СН'!$I$21</f>
        <v>5023.7563445799997</v>
      </c>
      <c r="D125" s="35">
        <f>SUMIFS(СВЦЭМ!$D$34:$D$777,СВЦЭМ!$A$34:$A$777,$A125,СВЦЭМ!$B$34:$B$777,D$119)+'СЕТ СН'!$I$11+СВЦЭМ!$D$10+'СЕТ СН'!$I$5-'СЕТ СН'!$I$21</f>
        <v>5107.2749204299998</v>
      </c>
      <c r="E125" s="35">
        <f>SUMIFS(СВЦЭМ!$D$34:$D$777,СВЦЭМ!$A$34:$A$777,$A125,СВЦЭМ!$B$34:$B$777,E$119)+'СЕТ СН'!$I$11+СВЦЭМ!$D$10+'СЕТ СН'!$I$5-'СЕТ СН'!$I$21</f>
        <v>5111.7335007699994</v>
      </c>
      <c r="F125" s="35">
        <f>SUMIFS(СВЦЭМ!$D$34:$D$777,СВЦЭМ!$A$34:$A$777,$A125,СВЦЭМ!$B$34:$B$777,F$119)+'СЕТ СН'!$I$11+СВЦЭМ!$D$10+'СЕТ СН'!$I$5-'СЕТ СН'!$I$21</f>
        <v>5110.8948579699991</v>
      </c>
      <c r="G125" s="35">
        <f>SUMIFS(СВЦЭМ!$D$34:$D$777,СВЦЭМ!$A$34:$A$777,$A125,СВЦЭМ!$B$34:$B$777,G$119)+'СЕТ СН'!$I$11+СВЦЭМ!$D$10+'СЕТ СН'!$I$5-'СЕТ СН'!$I$21</f>
        <v>5103.8881860299998</v>
      </c>
      <c r="H125" s="35">
        <f>SUMIFS(СВЦЭМ!$D$34:$D$777,СВЦЭМ!$A$34:$A$777,$A125,СВЦЭМ!$B$34:$B$777,H$119)+'СЕТ СН'!$I$11+СВЦЭМ!$D$10+'СЕТ СН'!$I$5-'СЕТ СН'!$I$21</f>
        <v>5063.7606008999992</v>
      </c>
      <c r="I125" s="35">
        <f>SUMIFS(СВЦЭМ!$D$34:$D$777,СВЦЭМ!$A$34:$A$777,$A125,СВЦЭМ!$B$34:$B$777,I$119)+'СЕТ СН'!$I$11+СВЦЭМ!$D$10+'СЕТ СН'!$I$5-'СЕТ СН'!$I$21</f>
        <v>4932.0041432899998</v>
      </c>
      <c r="J125" s="35">
        <f>SUMIFS(СВЦЭМ!$D$34:$D$777,СВЦЭМ!$A$34:$A$777,$A125,СВЦЭМ!$B$34:$B$777,J$119)+'СЕТ СН'!$I$11+СВЦЭМ!$D$10+'СЕТ СН'!$I$5-'СЕТ СН'!$I$21</f>
        <v>4808.9309438799992</v>
      </c>
      <c r="K125" s="35">
        <f>SUMIFS(СВЦЭМ!$D$34:$D$777,СВЦЭМ!$A$34:$A$777,$A125,СВЦЭМ!$B$34:$B$777,K$119)+'СЕТ СН'!$I$11+СВЦЭМ!$D$10+'СЕТ СН'!$I$5-'СЕТ СН'!$I$21</f>
        <v>4718.6546616599999</v>
      </c>
      <c r="L125" s="35">
        <f>SUMIFS(СВЦЭМ!$D$34:$D$777,СВЦЭМ!$A$34:$A$777,$A125,СВЦЭМ!$B$34:$B$777,L$119)+'СЕТ СН'!$I$11+СВЦЭМ!$D$10+'СЕТ СН'!$I$5-'СЕТ СН'!$I$21</f>
        <v>4675.8303261299998</v>
      </c>
      <c r="M125" s="35">
        <f>SUMIFS(СВЦЭМ!$D$34:$D$777,СВЦЭМ!$A$34:$A$777,$A125,СВЦЭМ!$B$34:$B$777,M$119)+'СЕТ СН'!$I$11+СВЦЭМ!$D$10+'СЕТ СН'!$I$5-'СЕТ СН'!$I$21</f>
        <v>4677.1308874599999</v>
      </c>
      <c r="N125" s="35">
        <f>SUMIFS(СВЦЭМ!$D$34:$D$777,СВЦЭМ!$A$34:$A$777,$A125,СВЦЭМ!$B$34:$B$777,N$119)+'СЕТ СН'!$I$11+СВЦЭМ!$D$10+'СЕТ СН'!$I$5-'СЕТ СН'!$I$21</f>
        <v>4665.33694139</v>
      </c>
      <c r="O125" s="35">
        <f>SUMIFS(СВЦЭМ!$D$34:$D$777,СВЦЭМ!$A$34:$A$777,$A125,СВЦЭМ!$B$34:$B$777,O$119)+'СЕТ СН'!$I$11+СВЦЭМ!$D$10+'СЕТ СН'!$I$5-'СЕТ СН'!$I$21</f>
        <v>4666.8478951699999</v>
      </c>
      <c r="P125" s="35">
        <f>SUMIFS(СВЦЭМ!$D$34:$D$777,СВЦЭМ!$A$34:$A$777,$A125,СВЦЭМ!$B$34:$B$777,P$119)+'СЕТ СН'!$I$11+СВЦЭМ!$D$10+'СЕТ СН'!$I$5-'СЕТ СН'!$I$21</f>
        <v>4670.1324840499992</v>
      </c>
      <c r="Q125" s="35">
        <f>SUMIFS(СВЦЭМ!$D$34:$D$777,СВЦЭМ!$A$34:$A$777,$A125,СВЦЭМ!$B$34:$B$777,Q$119)+'СЕТ СН'!$I$11+СВЦЭМ!$D$10+'СЕТ СН'!$I$5-'СЕТ СН'!$I$21</f>
        <v>4669.6992117999998</v>
      </c>
      <c r="R125" s="35">
        <f>SUMIFS(СВЦЭМ!$D$34:$D$777,СВЦЭМ!$A$34:$A$777,$A125,СВЦЭМ!$B$34:$B$777,R$119)+'СЕТ СН'!$I$11+СВЦЭМ!$D$10+'СЕТ СН'!$I$5-'СЕТ СН'!$I$21</f>
        <v>4670.2292306499994</v>
      </c>
      <c r="S125" s="35">
        <f>SUMIFS(СВЦЭМ!$D$34:$D$777,СВЦЭМ!$A$34:$A$777,$A125,СВЦЭМ!$B$34:$B$777,S$119)+'СЕТ СН'!$I$11+СВЦЭМ!$D$10+'СЕТ СН'!$I$5-'СЕТ СН'!$I$21</f>
        <v>4665.5585000499996</v>
      </c>
      <c r="T125" s="35">
        <f>SUMIFS(СВЦЭМ!$D$34:$D$777,СВЦЭМ!$A$34:$A$777,$A125,СВЦЭМ!$B$34:$B$777,T$119)+'СЕТ СН'!$I$11+СВЦЭМ!$D$10+'СЕТ СН'!$I$5-'СЕТ СН'!$I$21</f>
        <v>4670.1049264199992</v>
      </c>
      <c r="U125" s="35">
        <f>SUMIFS(СВЦЭМ!$D$34:$D$777,СВЦЭМ!$A$34:$A$777,$A125,СВЦЭМ!$B$34:$B$777,U$119)+'СЕТ СН'!$I$11+СВЦЭМ!$D$10+'СЕТ СН'!$I$5-'СЕТ СН'!$I$21</f>
        <v>4673.24747002</v>
      </c>
      <c r="V125" s="35">
        <f>SUMIFS(СВЦЭМ!$D$34:$D$777,СВЦЭМ!$A$34:$A$777,$A125,СВЦЭМ!$B$34:$B$777,V$119)+'СЕТ СН'!$I$11+СВЦЭМ!$D$10+'СЕТ СН'!$I$5-'СЕТ СН'!$I$21</f>
        <v>4685.2342246999997</v>
      </c>
      <c r="W125" s="35">
        <f>SUMIFS(СВЦЭМ!$D$34:$D$777,СВЦЭМ!$A$34:$A$777,$A125,СВЦЭМ!$B$34:$B$777,W$119)+'СЕТ СН'!$I$11+СВЦЭМ!$D$10+'СЕТ СН'!$I$5-'СЕТ СН'!$I$21</f>
        <v>4735.4155192099997</v>
      </c>
      <c r="X125" s="35">
        <f>SUMIFS(СВЦЭМ!$D$34:$D$777,СВЦЭМ!$A$34:$A$777,$A125,СВЦЭМ!$B$34:$B$777,X$119)+'СЕТ СН'!$I$11+СВЦЭМ!$D$10+'СЕТ СН'!$I$5-'СЕТ СН'!$I$21</f>
        <v>4788.5691081799996</v>
      </c>
      <c r="Y125" s="35">
        <f>SUMIFS(СВЦЭМ!$D$34:$D$777,СВЦЭМ!$A$34:$A$777,$A125,СВЦЭМ!$B$34:$B$777,Y$119)+'СЕТ СН'!$I$11+СВЦЭМ!$D$10+'СЕТ СН'!$I$5-'СЕТ СН'!$I$21</f>
        <v>4881.4434529299997</v>
      </c>
    </row>
    <row r="126" spans="1:27" ht="15.75" x14ac:dyDescent="0.2">
      <c r="A126" s="34">
        <f t="shared" si="3"/>
        <v>42862</v>
      </c>
      <c r="B126" s="35">
        <f>SUMIFS(СВЦЭМ!$D$34:$D$777,СВЦЭМ!$A$34:$A$777,$A126,СВЦЭМ!$B$34:$B$777,B$119)+'СЕТ СН'!$I$11+СВЦЭМ!$D$10+'СЕТ СН'!$I$5-'СЕТ СН'!$I$21</f>
        <v>4962.5419619699996</v>
      </c>
      <c r="C126" s="35">
        <f>SUMIFS(СВЦЭМ!$D$34:$D$777,СВЦЭМ!$A$34:$A$777,$A126,СВЦЭМ!$B$34:$B$777,C$119)+'СЕТ СН'!$I$11+СВЦЭМ!$D$10+'СЕТ СН'!$I$5-'СЕТ СН'!$I$21</f>
        <v>4984.4029864999993</v>
      </c>
      <c r="D126" s="35">
        <f>SUMIFS(СВЦЭМ!$D$34:$D$777,СВЦЭМ!$A$34:$A$777,$A126,СВЦЭМ!$B$34:$B$777,D$119)+'СЕТ СН'!$I$11+СВЦЭМ!$D$10+'СЕТ СН'!$I$5-'СЕТ СН'!$I$21</f>
        <v>5087.3581980999998</v>
      </c>
      <c r="E126" s="35">
        <f>SUMIFS(СВЦЭМ!$D$34:$D$777,СВЦЭМ!$A$34:$A$777,$A126,СВЦЭМ!$B$34:$B$777,E$119)+'СЕТ СН'!$I$11+СВЦЭМ!$D$10+'СЕТ СН'!$I$5-'СЕТ СН'!$I$21</f>
        <v>5091.1876315499994</v>
      </c>
      <c r="F126" s="35">
        <f>SUMIFS(СВЦЭМ!$D$34:$D$777,СВЦЭМ!$A$34:$A$777,$A126,СВЦЭМ!$B$34:$B$777,F$119)+'СЕТ СН'!$I$11+СВЦЭМ!$D$10+'СЕТ СН'!$I$5-'СЕТ СН'!$I$21</f>
        <v>5082.7173256699998</v>
      </c>
      <c r="G126" s="35">
        <f>SUMIFS(СВЦЭМ!$D$34:$D$777,СВЦЭМ!$A$34:$A$777,$A126,СВЦЭМ!$B$34:$B$777,G$119)+'СЕТ СН'!$I$11+СВЦЭМ!$D$10+'СЕТ СН'!$I$5-'СЕТ СН'!$I$21</f>
        <v>5076.2525777999999</v>
      </c>
      <c r="H126" s="35">
        <f>SUMIFS(СВЦЭМ!$D$34:$D$777,СВЦЭМ!$A$34:$A$777,$A126,СВЦЭМ!$B$34:$B$777,H$119)+'СЕТ СН'!$I$11+СВЦЭМ!$D$10+'СЕТ СН'!$I$5-'СЕТ СН'!$I$21</f>
        <v>5028.71846577</v>
      </c>
      <c r="I126" s="35">
        <f>SUMIFS(СВЦЭМ!$D$34:$D$777,СВЦЭМ!$A$34:$A$777,$A126,СВЦЭМ!$B$34:$B$777,I$119)+'СЕТ СН'!$I$11+СВЦЭМ!$D$10+'СЕТ СН'!$I$5-'СЕТ СН'!$I$21</f>
        <v>4948.3863521899993</v>
      </c>
      <c r="J126" s="35">
        <f>SUMIFS(СВЦЭМ!$D$34:$D$777,СВЦЭМ!$A$34:$A$777,$A126,СВЦЭМ!$B$34:$B$777,J$119)+'СЕТ СН'!$I$11+СВЦЭМ!$D$10+'СЕТ СН'!$I$5-'СЕТ СН'!$I$21</f>
        <v>4837.6297138699993</v>
      </c>
      <c r="K126" s="35">
        <f>SUMIFS(СВЦЭМ!$D$34:$D$777,СВЦЭМ!$A$34:$A$777,$A126,СВЦЭМ!$B$34:$B$777,K$119)+'СЕТ СН'!$I$11+СВЦЭМ!$D$10+'СЕТ СН'!$I$5-'СЕТ СН'!$I$21</f>
        <v>4720.5487052399994</v>
      </c>
      <c r="L126" s="35">
        <f>SUMIFS(СВЦЭМ!$D$34:$D$777,СВЦЭМ!$A$34:$A$777,$A126,СВЦЭМ!$B$34:$B$777,L$119)+'СЕТ СН'!$I$11+СВЦЭМ!$D$10+'СЕТ СН'!$I$5-'СЕТ СН'!$I$21</f>
        <v>4674.63404249</v>
      </c>
      <c r="M126" s="35">
        <f>SUMIFS(СВЦЭМ!$D$34:$D$777,СВЦЭМ!$A$34:$A$777,$A126,СВЦЭМ!$B$34:$B$777,M$119)+'СЕТ СН'!$I$11+СВЦЭМ!$D$10+'СЕТ СН'!$I$5-'СЕТ СН'!$I$21</f>
        <v>4678.63611726</v>
      </c>
      <c r="N126" s="35">
        <f>SUMIFS(СВЦЭМ!$D$34:$D$777,СВЦЭМ!$A$34:$A$777,$A126,СВЦЭМ!$B$34:$B$777,N$119)+'СЕТ СН'!$I$11+СВЦЭМ!$D$10+'СЕТ СН'!$I$5-'СЕТ СН'!$I$21</f>
        <v>4676.03567707</v>
      </c>
      <c r="O126" s="35">
        <f>SUMIFS(СВЦЭМ!$D$34:$D$777,СВЦЭМ!$A$34:$A$777,$A126,СВЦЭМ!$B$34:$B$777,O$119)+'СЕТ СН'!$I$11+СВЦЭМ!$D$10+'СЕТ СН'!$I$5-'СЕТ СН'!$I$21</f>
        <v>4671.6901255199991</v>
      </c>
      <c r="P126" s="35">
        <f>SUMIFS(СВЦЭМ!$D$34:$D$777,СВЦЭМ!$A$34:$A$777,$A126,СВЦЭМ!$B$34:$B$777,P$119)+'СЕТ СН'!$I$11+СВЦЭМ!$D$10+'СЕТ СН'!$I$5-'СЕТ СН'!$I$21</f>
        <v>4685.9253708699998</v>
      </c>
      <c r="Q126" s="35">
        <f>SUMIFS(СВЦЭМ!$D$34:$D$777,СВЦЭМ!$A$34:$A$777,$A126,СВЦЭМ!$B$34:$B$777,Q$119)+'СЕТ СН'!$I$11+СВЦЭМ!$D$10+'СЕТ СН'!$I$5-'СЕТ СН'!$I$21</f>
        <v>4687.6193903799995</v>
      </c>
      <c r="R126" s="35">
        <f>SUMIFS(СВЦЭМ!$D$34:$D$777,СВЦЭМ!$A$34:$A$777,$A126,СВЦЭМ!$B$34:$B$777,R$119)+'СЕТ СН'!$I$11+СВЦЭМ!$D$10+'СЕТ СН'!$I$5-'СЕТ СН'!$I$21</f>
        <v>4692.9479274699997</v>
      </c>
      <c r="S126" s="35">
        <f>SUMIFS(СВЦЭМ!$D$34:$D$777,СВЦЭМ!$A$34:$A$777,$A126,СВЦЭМ!$B$34:$B$777,S$119)+'СЕТ СН'!$I$11+СВЦЭМ!$D$10+'СЕТ СН'!$I$5-'СЕТ СН'!$I$21</f>
        <v>4685.1320178799997</v>
      </c>
      <c r="T126" s="35">
        <f>SUMIFS(СВЦЭМ!$D$34:$D$777,СВЦЭМ!$A$34:$A$777,$A126,СВЦЭМ!$B$34:$B$777,T$119)+'СЕТ СН'!$I$11+СВЦЭМ!$D$10+'СЕТ СН'!$I$5-'СЕТ СН'!$I$21</f>
        <v>4669.6090762199992</v>
      </c>
      <c r="U126" s="35">
        <f>SUMIFS(СВЦЭМ!$D$34:$D$777,СВЦЭМ!$A$34:$A$777,$A126,СВЦЭМ!$B$34:$B$777,U$119)+'СЕТ СН'!$I$11+СВЦЭМ!$D$10+'СЕТ СН'!$I$5-'СЕТ СН'!$I$21</f>
        <v>4683.2689129099999</v>
      </c>
      <c r="V126" s="35">
        <f>SUMIFS(СВЦЭМ!$D$34:$D$777,СВЦЭМ!$A$34:$A$777,$A126,СВЦЭМ!$B$34:$B$777,V$119)+'СЕТ СН'!$I$11+СВЦЭМ!$D$10+'СЕТ СН'!$I$5-'СЕТ СН'!$I$21</f>
        <v>4648.3176929900001</v>
      </c>
      <c r="W126" s="35">
        <f>SUMIFS(СВЦЭМ!$D$34:$D$777,СВЦЭМ!$A$34:$A$777,$A126,СВЦЭМ!$B$34:$B$777,W$119)+'СЕТ СН'!$I$11+СВЦЭМ!$D$10+'СЕТ СН'!$I$5-'СЕТ СН'!$I$21</f>
        <v>4655.1454414699992</v>
      </c>
      <c r="X126" s="35">
        <f>SUMIFS(СВЦЭМ!$D$34:$D$777,СВЦЭМ!$A$34:$A$777,$A126,СВЦЭМ!$B$34:$B$777,X$119)+'СЕТ СН'!$I$11+СВЦЭМ!$D$10+'СЕТ СН'!$I$5-'СЕТ СН'!$I$21</f>
        <v>4750.7980481099994</v>
      </c>
      <c r="Y126" s="35">
        <f>SUMIFS(СВЦЭМ!$D$34:$D$777,СВЦЭМ!$A$34:$A$777,$A126,СВЦЭМ!$B$34:$B$777,Y$119)+'СЕТ СН'!$I$11+СВЦЭМ!$D$10+'СЕТ СН'!$I$5-'СЕТ СН'!$I$21</f>
        <v>4852.4286993999995</v>
      </c>
    </row>
    <row r="127" spans="1:27" ht="15.75" x14ac:dyDescent="0.2">
      <c r="A127" s="34">
        <f t="shared" si="3"/>
        <v>42863</v>
      </c>
      <c r="B127" s="35">
        <f>SUMIFS(СВЦЭМ!$D$34:$D$777,СВЦЭМ!$A$34:$A$777,$A127,СВЦЭМ!$B$34:$B$777,B$119)+'СЕТ СН'!$I$11+СВЦЭМ!$D$10+'СЕТ СН'!$I$5-'СЕТ СН'!$I$21</f>
        <v>5003.6284396499996</v>
      </c>
      <c r="C127" s="35">
        <f>SUMIFS(СВЦЭМ!$D$34:$D$777,СВЦЭМ!$A$34:$A$777,$A127,СВЦЭМ!$B$34:$B$777,C$119)+'СЕТ СН'!$I$11+СВЦЭМ!$D$10+'СЕТ СН'!$I$5-'СЕТ СН'!$I$21</f>
        <v>5009.9927081899996</v>
      </c>
      <c r="D127" s="35">
        <f>SUMIFS(СВЦЭМ!$D$34:$D$777,СВЦЭМ!$A$34:$A$777,$A127,СВЦЭМ!$B$34:$B$777,D$119)+'СЕТ СН'!$I$11+СВЦЭМ!$D$10+'СЕТ СН'!$I$5-'СЕТ СН'!$I$21</f>
        <v>5084.3400151999995</v>
      </c>
      <c r="E127" s="35">
        <f>SUMIFS(СВЦЭМ!$D$34:$D$777,СВЦЭМ!$A$34:$A$777,$A127,СВЦЭМ!$B$34:$B$777,E$119)+'СЕТ СН'!$I$11+СВЦЭМ!$D$10+'СЕТ СН'!$I$5-'СЕТ СН'!$I$21</f>
        <v>5109.6694832099993</v>
      </c>
      <c r="F127" s="35">
        <f>SUMIFS(СВЦЭМ!$D$34:$D$777,СВЦЭМ!$A$34:$A$777,$A127,СВЦЭМ!$B$34:$B$777,F$119)+'СЕТ СН'!$I$11+СВЦЭМ!$D$10+'СЕТ СН'!$I$5-'СЕТ СН'!$I$21</f>
        <v>5114.6265969099995</v>
      </c>
      <c r="G127" s="35">
        <f>SUMIFS(СВЦЭМ!$D$34:$D$777,СВЦЭМ!$A$34:$A$777,$A127,СВЦЭМ!$B$34:$B$777,G$119)+'СЕТ СН'!$I$11+СВЦЭМ!$D$10+'СЕТ СН'!$I$5-'СЕТ СН'!$I$21</f>
        <v>5118.2467052499996</v>
      </c>
      <c r="H127" s="35">
        <f>SUMIFS(СВЦЭМ!$D$34:$D$777,СВЦЭМ!$A$34:$A$777,$A127,СВЦЭМ!$B$34:$B$777,H$119)+'СЕТ СН'!$I$11+СВЦЭМ!$D$10+'СЕТ СН'!$I$5-'СЕТ СН'!$I$21</f>
        <v>5125.9765390299999</v>
      </c>
      <c r="I127" s="35">
        <f>SUMIFS(СВЦЭМ!$D$34:$D$777,СВЦЭМ!$A$34:$A$777,$A127,СВЦЭМ!$B$34:$B$777,I$119)+'СЕТ СН'!$I$11+СВЦЭМ!$D$10+'СЕТ СН'!$I$5-'СЕТ СН'!$I$21</f>
        <v>5029.014677359999</v>
      </c>
      <c r="J127" s="35">
        <f>SUMIFS(СВЦЭМ!$D$34:$D$777,СВЦЭМ!$A$34:$A$777,$A127,СВЦЭМ!$B$34:$B$777,J$119)+'СЕТ СН'!$I$11+СВЦЭМ!$D$10+'СЕТ СН'!$I$5-'СЕТ СН'!$I$21</f>
        <v>4906.9652918100001</v>
      </c>
      <c r="K127" s="35">
        <f>SUMIFS(СВЦЭМ!$D$34:$D$777,СВЦЭМ!$A$34:$A$777,$A127,СВЦЭМ!$B$34:$B$777,K$119)+'СЕТ СН'!$I$11+СВЦЭМ!$D$10+'СЕТ СН'!$I$5-'СЕТ СН'!$I$21</f>
        <v>4783.8490107699999</v>
      </c>
      <c r="L127" s="35">
        <f>SUMIFS(СВЦЭМ!$D$34:$D$777,СВЦЭМ!$A$34:$A$777,$A127,СВЦЭМ!$B$34:$B$777,L$119)+'СЕТ СН'!$I$11+СВЦЭМ!$D$10+'СЕТ СН'!$I$5-'СЕТ СН'!$I$21</f>
        <v>4714.9443344399997</v>
      </c>
      <c r="M127" s="35">
        <f>SUMIFS(СВЦЭМ!$D$34:$D$777,СВЦЭМ!$A$34:$A$777,$A127,СВЦЭМ!$B$34:$B$777,M$119)+'СЕТ СН'!$I$11+СВЦЭМ!$D$10+'СЕТ СН'!$I$5-'СЕТ СН'!$I$21</f>
        <v>4718.86198143</v>
      </c>
      <c r="N127" s="35">
        <f>SUMIFS(СВЦЭМ!$D$34:$D$777,СВЦЭМ!$A$34:$A$777,$A127,СВЦЭМ!$B$34:$B$777,N$119)+'СЕТ СН'!$I$11+СВЦЭМ!$D$10+'СЕТ СН'!$I$5-'СЕТ СН'!$I$21</f>
        <v>4727.5013034899994</v>
      </c>
      <c r="O127" s="35">
        <f>SUMIFS(СВЦЭМ!$D$34:$D$777,СВЦЭМ!$A$34:$A$777,$A127,СВЦЭМ!$B$34:$B$777,O$119)+'СЕТ СН'!$I$11+СВЦЭМ!$D$10+'СЕТ СН'!$I$5-'СЕТ СН'!$I$21</f>
        <v>4731.8528194199998</v>
      </c>
      <c r="P127" s="35">
        <f>SUMIFS(СВЦЭМ!$D$34:$D$777,СВЦЭМ!$A$34:$A$777,$A127,СВЦЭМ!$B$34:$B$777,P$119)+'СЕТ СН'!$I$11+СВЦЭМ!$D$10+'СЕТ СН'!$I$5-'СЕТ СН'!$I$21</f>
        <v>4734.9971705499993</v>
      </c>
      <c r="Q127" s="35">
        <f>SUMIFS(СВЦЭМ!$D$34:$D$777,СВЦЭМ!$A$34:$A$777,$A127,СВЦЭМ!$B$34:$B$777,Q$119)+'СЕТ СН'!$I$11+СВЦЭМ!$D$10+'СЕТ СН'!$I$5-'СЕТ СН'!$I$21</f>
        <v>4734.6157138599992</v>
      </c>
      <c r="R127" s="35">
        <f>SUMIFS(СВЦЭМ!$D$34:$D$777,СВЦЭМ!$A$34:$A$777,$A127,СВЦЭМ!$B$34:$B$777,R$119)+'СЕТ СН'!$I$11+СВЦЭМ!$D$10+'СЕТ СН'!$I$5-'СЕТ СН'!$I$21</f>
        <v>4732.8976426099998</v>
      </c>
      <c r="S127" s="35">
        <f>SUMIFS(СВЦЭМ!$D$34:$D$777,СВЦЭМ!$A$34:$A$777,$A127,СВЦЭМ!$B$34:$B$777,S$119)+'СЕТ СН'!$I$11+СВЦЭМ!$D$10+'СЕТ СН'!$I$5-'СЕТ СН'!$I$21</f>
        <v>4734.3216489199995</v>
      </c>
      <c r="T127" s="35">
        <f>SUMIFS(СВЦЭМ!$D$34:$D$777,СВЦЭМ!$A$34:$A$777,$A127,СВЦЭМ!$B$34:$B$777,T$119)+'СЕТ СН'!$I$11+СВЦЭМ!$D$10+'СЕТ СН'!$I$5-'СЕТ СН'!$I$21</f>
        <v>4719.4279641399999</v>
      </c>
      <c r="U127" s="35">
        <f>SUMIFS(СВЦЭМ!$D$34:$D$777,СВЦЭМ!$A$34:$A$777,$A127,СВЦЭМ!$B$34:$B$777,U$119)+'СЕТ СН'!$I$11+СВЦЭМ!$D$10+'СЕТ СН'!$I$5-'СЕТ СН'!$I$21</f>
        <v>4715.2824661099994</v>
      </c>
      <c r="V127" s="35">
        <f>SUMIFS(СВЦЭМ!$D$34:$D$777,СВЦЭМ!$A$34:$A$777,$A127,СВЦЭМ!$B$34:$B$777,V$119)+'СЕТ СН'!$I$11+СВЦЭМ!$D$10+'СЕТ СН'!$I$5-'СЕТ СН'!$I$21</f>
        <v>4699.0198215399996</v>
      </c>
      <c r="W127" s="35">
        <f>SUMIFS(СВЦЭМ!$D$34:$D$777,СВЦЭМ!$A$34:$A$777,$A127,СВЦЭМ!$B$34:$B$777,W$119)+'СЕТ СН'!$I$11+СВЦЭМ!$D$10+'СЕТ СН'!$I$5-'СЕТ СН'!$I$21</f>
        <v>4736.48415174</v>
      </c>
      <c r="X127" s="35">
        <f>SUMIFS(СВЦЭМ!$D$34:$D$777,СВЦЭМ!$A$34:$A$777,$A127,СВЦЭМ!$B$34:$B$777,X$119)+'СЕТ СН'!$I$11+СВЦЭМ!$D$10+'СЕТ СН'!$I$5-'СЕТ СН'!$I$21</f>
        <v>4854.7389033599993</v>
      </c>
      <c r="Y127" s="35">
        <f>SUMIFS(СВЦЭМ!$D$34:$D$777,СВЦЭМ!$A$34:$A$777,$A127,СВЦЭМ!$B$34:$B$777,Y$119)+'СЕТ СН'!$I$11+СВЦЭМ!$D$10+'СЕТ СН'!$I$5-'СЕТ СН'!$I$21</f>
        <v>4912.8550418399991</v>
      </c>
    </row>
    <row r="128" spans="1:27" ht="15.75" x14ac:dyDescent="0.2">
      <c r="A128" s="34">
        <f t="shared" si="3"/>
        <v>42864</v>
      </c>
      <c r="B128" s="35">
        <f>SUMIFS(СВЦЭМ!$D$34:$D$777,СВЦЭМ!$A$34:$A$777,$A128,СВЦЭМ!$B$34:$B$777,B$119)+'СЕТ СН'!$I$11+СВЦЭМ!$D$10+'СЕТ СН'!$I$5-'СЕТ СН'!$I$21</f>
        <v>4986.1115212499999</v>
      </c>
      <c r="C128" s="35">
        <f>SUMIFS(СВЦЭМ!$D$34:$D$777,СВЦЭМ!$A$34:$A$777,$A128,СВЦЭМ!$B$34:$B$777,C$119)+'СЕТ СН'!$I$11+СВЦЭМ!$D$10+'СЕТ СН'!$I$5-'СЕТ СН'!$I$21</f>
        <v>4998.7546387499997</v>
      </c>
      <c r="D128" s="35">
        <f>SUMIFS(СВЦЭМ!$D$34:$D$777,СВЦЭМ!$A$34:$A$777,$A128,СВЦЭМ!$B$34:$B$777,D$119)+'СЕТ СН'!$I$11+СВЦЭМ!$D$10+'СЕТ СН'!$I$5-'СЕТ СН'!$I$21</f>
        <v>5094.1178130499993</v>
      </c>
      <c r="E128" s="35">
        <f>SUMIFS(СВЦЭМ!$D$34:$D$777,СВЦЭМ!$A$34:$A$777,$A128,СВЦЭМ!$B$34:$B$777,E$119)+'СЕТ СН'!$I$11+СВЦЭМ!$D$10+'СЕТ СН'!$I$5-'СЕТ СН'!$I$21</f>
        <v>5113.5991556699992</v>
      </c>
      <c r="F128" s="35">
        <f>SUMIFS(СВЦЭМ!$D$34:$D$777,СВЦЭМ!$A$34:$A$777,$A128,СВЦЭМ!$B$34:$B$777,F$119)+'СЕТ СН'!$I$11+СВЦЭМ!$D$10+'СЕТ СН'!$I$5-'СЕТ СН'!$I$21</f>
        <v>5118.0412966699996</v>
      </c>
      <c r="G128" s="35">
        <f>SUMIFS(СВЦЭМ!$D$34:$D$777,СВЦЭМ!$A$34:$A$777,$A128,СВЦЭМ!$B$34:$B$777,G$119)+'СЕТ СН'!$I$11+СВЦЭМ!$D$10+'СЕТ СН'!$I$5-'СЕТ СН'!$I$21</f>
        <v>5102.6446395599996</v>
      </c>
      <c r="H128" s="35">
        <f>SUMIFS(СВЦЭМ!$D$34:$D$777,СВЦЭМ!$A$34:$A$777,$A128,СВЦЭМ!$B$34:$B$777,H$119)+'СЕТ СН'!$I$11+СВЦЭМ!$D$10+'СЕТ СН'!$I$5-'СЕТ СН'!$I$21</f>
        <v>5110.6233717799996</v>
      </c>
      <c r="I128" s="35">
        <f>SUMIFS(СВЦЭМ!$D$34:$D$777,СВЦЭМ!$A$34:$A$777,$A128,СВЦЭМ!$B$34:$B$777,I$119)+'СЕТ СН'!$I$11+СВЦЭМ!$D$10+'СЕТ СН'!$I$5-'СЕТ СН'!$I$21</f>
        <v>5016.1243790699991</v>
      </c>
      <c r="J128" s="35">
        <f>SUMIFS(СВЦЭМ!$D$34:$D$777,СВЦЭМ!$A$34:$A$777,$A128,СВЦЭМ!$B$34:$B$777,J$119)+'СЕТ СН'!$I$11+СВЦЭМ!$D$10+'СЕТ СН'!$I$5-'СЕТ СН'!$I$21</f>
        <v>4910.2297713299995</v>
      </c>
      <c r="K128" s="35">
        <f>SUMIFS(СВЦЭМ!$D$34:$D$777,СВЦЭМ!$A$34:$A$777,$A128,СВЦЭМ!$B$34:$B$777,K$119)+'СЕТ СН'!$I$11+СВЦЭМ!$D$10+'СЕТ СН'!$I$5-'СЕТ СН'!$I$21</f>
        <v>4776.74603174</v>
      </c>
      <c r="L128" s="35">
        <f>SUMIFS(СВЦЭМ!$D$34:$D$777,СВЦЭМ!$A$34:$A$777,$A128,СВЦЭМ!$B$34:$B$777,L$119)+'СЕТ СН'!$I$11+СВЦЭМ!$D$10+'СЕТ СН'!$I$5-'СЕТ СН'!$I$21</f>
        <v>4704.0870985299998</v>
      </c>
      <c r="M128" s="35">
        <f>SUMIFS(СВЦЭМ!$D$34:$D$777,СВЦЭМ!$A$34:$A$777,$A128,СВЦЭМ!$B$34:$B$777,M$119)+'СЕТ СН'!$I$11+СВЦЭМ!$D$10+'СЕТ СН'!$I$5-'СЕТ СН'!$I$21</f>
        <v>4710.42676175</v>
      </c>
      <c r="N128" s="35">
        <f>SUMIFS(СВЦЭМ!$D$34:$D$777,СВЦЭМ!$A$34:$A$777,$A128,СВЦЭМ!$B$34:$B$777,N$119)+'СЕТ СН'!$I$11+СВЦЭМ!$D$10+'СЕТ СН'!$I$5-'СЕТ СН'!$I$21</f>
        <v>4716.5815816300001</v>
      </c>
      <c r="O128" s="35">
        <f>SUMIFS(СВЦЭМ!$D$34:$D$777,СВЦЭМ!$A$34:$A$777,$A128,СВЦЭМ!$B$34:$B$777,O$119)+'СЕТ СН'!$I$11+СВЦЭМ!$D$10+'СЕТ СН'!$I$5-'СЕТ СН'!$I$21</f>
        <v>4728.5421623299999</v>
      </c>
      <c r="P128" s="35">
        <f>SUMIFS(СВЦЭМ!$D$34:$D$777,СВЦЭМ!$A$34:$A$777,$A128,СВЦЭМ!$B$34:$B$777,P$119)+'СЕТ СН'!$I$11+СВЦЭМ!$D$10+'СЕТ СН'!$I$5-'СЕТ СН'!$I$21</f>
        <v>4738.9213315399993</v>
      </c>
      <c r="Q128" s="35">
        <f>SUMIFS(СВЦЭМ!$D$34:$D$777,СВЦЭМ!$A$34:$A$777,$A128,СВЦЭМ!$B$34:$B$777,Q$119)+'СЕТ СН'!$I$11+СВЦЭМ!$D$10+'СЕТ СН'!$I$5-'СЕТ СН'!$I$21</f>
        <v>4746.2366591800001</v>
      </c>
      <c r="R128" s="35">
        <f>SUMIFS(СВЦЭМ!$D$34:$D$777,СВЦЭМ!$A$34:$A$777,$A128,СВЦЭМ!$B$34:$B$777,R$119)+'СЕТ СН'!$I$11+СВЦЭМ!$D$10+'СЕТ СН'!$I$5-'СЕТ СН'!$I$21</f>
        <v>4749.38688585</v>
      </c>
      <c r="S128" s="35">
        <f>SUMIFS(СВЦЭМ!$D$34:$D$777,СВЦЭМ!$A$34:$A$777,$A128,СВЦЭМ!$B$34:$B$777,S$119)+'СЕТ СН'!$I$11+СВЦЭМ!$D$10+'СЕТ СН'!$I$5-'СЕТ СН'!$I$21</f>
        <v>4744.2405965499993</v>
      </c>
      <c r="T128" s="35">
        <f>SUMIFS(СВЦЭМ!$D$34:$D$777,СВЦЭМ!$A$34:$A$777,$A128,СВЦЭМ!$B$34:$B$777,T$119)+'СЕТ СН'!$I$11+СВЦЭМ!$D$10+'СЕТ СН'!$I$5-'СЕТ СН'!$I$21</f>
        <v>4729.9903583999994</v>
      </c>
      <c r="U128" s="35">
        <f>SUMIFS(СВЦЭМ!$D$34:$D$777,СВЦЭМ!$A$34:$A$777,$A128,СВЦЭМ!$B$34:$B$777,U$119)+'СЕТ СН'!$I$11+СВЦЭМ!$D$10+'СЕТ СН'!$I$5-'СЕТ СН'!$I$21</f>
        <v>4709.9427052499996</v>
      </c>
      <c r="V128" s="35">
        <f>SUMIFS(СВЦЭМ!$D$34:$D$777,СВЦЭМ!$A$34:$A$777,$A128,СВЦЭМ!$B$34:$B$777,V$119)+'СЕТ СН'!$I$11+СВЦЭМ!$D$10+'СЕТ СН'!$I$5-'СЕТ СН'!$I$21</f>
        <v>4680.0024834099995</v>
      </c>
      <c r="W128" s="35">
        <f>SUMIFS(СВЦЭМ!$D$34:$D$777,СВЦЭМ!$A$34:$A$777,$A128,СВЦЭМ!$B$34:$B$777,W$119)+'СЕТ СН'!$I$11+СВЦЭМ!$D$10+'СЕТ СН'!$I$5-'СЕТ СН'!$I$21</f>
        <v>4713.5085608099998</v>
      </c>
      <c r="X128" s="35">
        <f>SUMIFS(СВЦЭМ!$D$34:$D$777,СВЦЭМ!$A$34:$A$777,$A128,СВЦЭМ!$B$34:$B$777,X$119)+'СЕТ СН'!$I$11+СВЦЭМ!$D$10+'СЕТ СН'!$I$5-'СЕТ СН'!$I$21</f>
        <v>4817.62989801</v>
      </c>
      <c r="Y128" s="35">
        <f>SUMIFS(СВЦЭМ!$D$34:$D$777,СВЦЭМ!$A$34:$A$777,$A128,СВЦЭМ!$B$34:$B$777,Y$119)+'СЕТ СН'!$I$11+СВЦЭМ!$D$10+'СЕТ СН'!$I$5-'СЕТ СН'!$I$21</f>
        <v>4908.2080239399993</v>
      </c>
    </row>
    <row r="129" spans="1:25" ht="15.75" x14ac:dyDescent="0.2">
      <c r="A129" s="34">
        <f t="shared" si="3"/>
        <v>42865</v>
      </c>
      <c r="B129" s="35">
        <f>SUMIFS(СВЦЭМ!$D$34:$D$777,СВЦЭМ!$A$34:$A$777,$A129,СВЦЭМ!$B$34:$B$777,B$119)+'СЕТ СН'!$I$11+СВЦЭМ!$D$10+'СЕТ СН'!$I$5-'СЕТ СН'!$I$21</f>
        <v>4960.68199826</v>
      </c>
      <c r="C129" s="35">
        <f>SUMIFS(СВЦЭМ!$D$34:$D$777,СВЦЭМ!$A$34:$A$777,$A129,СВЦЭМ!$B$34:$B$777,C$119)+'СЕТ СН'!$I$11+СВЦЭМ!$D$10+'СЕТ СН'!$I$5-'СЕТ СН'!$I$21</f>
        <v>4985.6437556699993</v>
      </c>
      <c r="D129" s="35">
        <f>SUMIFS(СВЦЭМ!$D$34:$D$777,СВЦЭМ!$A$34:$A$777,$A129,СВЦЭМ!$B$34:$B$777,D$119)+'СЕТ СН'!$I$11+СВЦЭМ!$D$10+'СЕТ СН'!$I$5-'СЕТ СН'!$I$21</f>
        <v>5077.3055141199993</v>
      </c>
      <c r="E129" s="35">
        <f>SUMIFS(СВЦЭМ!$D$34:$D$777,СВЦЭМ!$A$34:$A$777,$A129,СВЦЭМ!$B$34:$B$777,E$119)+'СЕТ СН'!$I$11+СВЦЭМ!$D$10+'СЕТ СН'!$I$5-'СЕТ СН'!$I$21</f>
        <v>5107.10178309</v>
      </c>
      <c r="F129" s="35">
        <f>SUMIFS(СВЦЭМ!$D$34:$D$777,СВЦЭМ!$A$34:$A$777,$A129,СВЦЭМ!$B$34:$B$777,F$119)+'СЕТ СН'!$I$11+СВЦЭМ!$D$10+'СЕТ СН'!$I$5-'СЕТ СН'!$I$21</f>
        <v>5108.9606701199991</v>
      </c>
      <c r="G129" s="35">
        <f>SUMIFS(СВЦЭМ!$D$34:$D$777,СВЦЭМ!$A$34:$A$777,$A129,СВЦЭМ!$B$34:$B$777,G$119)+'СЕТ СН'!$I$11+СВЦЭМ!$D$10+'СЕТ СН'!$I$5-'СЕТ СН'!$I$21</f>
        <v>5097.4838903099999</v>
      </c>
      <c r="H129" s="35">
        <f>SUMIFS(СВЦЭМ!$D$34:$D$777,СВЦЭМ!$A$34:$A$777,$A129,СВЦЭМ!$B$34:$B$777,H$119)+'СЕТ СН'!$I$11+СВЦЭМ!$D$10+'СЕТ СН'!$I$5-'СЕТ СН'!$I$21</f>
        <v>5104.8364101899997</v>
      </c>
      <c r="I129" s="35">
        <f>SUMIFS(СВЦЭМ!$D$34:$D$777,СВЦЭМ!$A$34:$A$777,$A129,СВЦЭМ!$B$34:$B$777,I$119)+'СЕТ СН'!$I$11+СВЦЭМ!$D$10+'СЕТ СН'!$I$5-'СЕТ СН'!$I$21</f>
        <v>4975.6863015299996</v>
      </c>
      <c r="J129" s="35">
        <f>SUMIFS(СВЦЭМ!$D$34:$D$777,СВЦЭМ!$A$34:$A$777,$A129,СВЦЭМ!$B$34:$B$777,J$119)+'СЕТ СН'!$I$11+СВЦЭМ!$D$10+'СЕТ СН'!$I$5-'СЕТ СН'!$I$21</f>
        <v>4878.4753773100001</v>
      </c>
      <c r="K129" s="35">
        <f>SUMIFS(СВЦЭМ!$D$34:$D$777,СВЦЭМ!$A$34:$A$777,$A129,СВЦЭМ!$B$34:$B$777,K$119)+'СЕТ СН'!$I$11+СВЦЭМ!$D$10+'СЕТ СН'!$I$5-'СЕТ СН'!$I$21</f>
        <v>4778.1653791899998</v>
      </c>
      <c r="L129" s="35">
        <f>SUMIFS(СВЦЭМ!$D$34:$D$777,СВЦЭМ!$A$34:$A$777,$A129,СВЦЭМ!$B$34:$B$777,L$119)+'СЕТ СН'!$I$11+СВЦЭМ!$D$10+'СЕТ СН'!$I$5-'СЕТ СН'!$I$21</f>
        <v>4713.6207882799999</v>
      </c>
      <c r="M129" s="35">
        <f>SUMIFS(СВЦЭМ!$D$34:$D$777,СВЦЭМ!$A$34:$A$777,$A129,СВЦЭМ!$B$34:$B$777,M$119)+'СЕТ СН'!$I$11+СВЦЭМ!$D$10+'СЕТ СН'!$I$5-'СЕТ СН'!$I$21</f>
        <v>4710.0998732499993</v>
      </c>
      <c r="N129" s="35">
        <f>SUMIFS(СВЦЭМ!$D$34:$D$777,СВЦЭМ!$A$34:$A$777,$A129,СВЦЭМ!$B$34:$B$777,N$119)+'СЕТ СН'!$I$11+СВЦЭМ!$D$10+'СЕТ СН'!$I$5-'СЕТ СН'!$I$21</f>
        <v>4714.4630979699996</v>
      </c>
      <c r="O129" s="35">
        <f>SUMIFS(СВЦЭМ!$D$34:$D$777,СВЦЭМ!$A$34:$A$777,$A129,СВЦЭМ!$B$34:$B$777,O$119)+'СЕТ СН'!$I$11+СВЦЭМ!$D$10+'СЕТ СН'!$I$5-'СЕТ СН'!$I$21</f>
        <v>4724.5197804399995</v>
      </c>
      <c r="P129" s="35">
        <f>SUMIFS(СВЦЭМ!$D$34:$D$777,СВЦЭМ!$A$34:$A$777,$A129,СВЦЭМ!$B$34:$B$777,P$119)+'СЕТ СН'!$I$11+СВЦЭМ!$D$10+'СЕТ СН'!$I$5-'СЕТ СН'!$I$21</f>
        <v>4722.6253340999992</v>
      </c>
      <c r="Q129" s="35">
        <f>SUMIFS(СВЦЭМ!$D$34:$D$777,СВЦЭМ!$A$34:$A$777,$A129,СВЦЭМ!$B$34:$B$777,Q$119)+'СЕТ СН'!$I$11+СВЦЭМ!$D$10+'СЕТ СН'!$I$5-'СЕТ СН'!$I$21</f>
        <v>4729.5225676999999</v>
      </c>
      <c r="R129" s="35">
        <f>SUMIFS(СВЦЭМ!$D$34:$D$777,СВЦЭМ!$A$34:$A$777,$A129,СВЦЭМ!$B$34:$B$777,R$119)+'СЕТ СН'!$I$11+СВЦЭМ!$D$10+'СЕТ СН'!$I$5-'СЕТ СН'!$I$21</f>
        <v>4736.1858325399999</v>
      </c>
      <c r="S129" s="35">
        <f>SUMIFS(СВЦЭМ!$D$34:$D$777,СВЦЭМ!$A$34:$A$777,$A129,СВЦЭМ!$B$34:$B$777,S$119)+'СЕТ СН'!$I$11+СВЦЭМ!$D$10+'СЕТ СН'!$I$5-'СЕТ СН'!$I$21</f>
        <v>4734.2560748599999</v>
      </c>
      <c r="T129" s="35">
        <f>SUMIFS(СВЦЭМ!$D$34:$D$777,СВЦЭМ!$A$34:$A$777,$A129,СВЦЭМ!$B$34:$B$777,T$119)+'СЕТ СН'!$I$11+СВЦЭМ!$D$10+'СЕТ СН'!$I$5-'СЕТ СН'!$I$21</f>
        <v>4735.9466649299993</v>
      </c>
      <c r="U129" s="35">
        <f>SUMIFS(СВЦЭМ!$D$34:$D$777,СВЦЭМ!$A$34:$A$777,$A129,СВЦЭМ!$B$34:$B$777,U$119)+'СЕТ СН'!$I$11+СВЦЭМ!$D$10+'СЕТ СН'!$I$5-'СЕТ СН'!$I$21</f>
        <v>4732.8852796299998</v>
      </c>
      <c r="V129" s="35">
        <f>SUMIFS(СВЦЭМ!$D$34:$D$777,СВЦЭМ!$A$34:$A$777,$A129,СВЦЭМ!$B$34:$B$777,V$119)+'СЕТ СН'!$I$11+СВЦЭМ!$D$10+'СЕТ СН'!$I$5-'СЕТ СН'!$I$21</f>
        <v>4709.4095926499995</v>
      </c>
      <c r="W129" s="35">
        <f>SUMIFS(СВЦЭМ!$D$34:$D$777,СВЦЭМ!$A$34:$A$777,$A129,СВЦЭМ!$B$34:$B$777,W$119)+'СЕТ СН'!$I$11+СВЦЭМ!$D$10+'СЕТ СН'!$I$5-'СЕТ СН'!$I$21</f>
        <v>4759.6594828599991</v>
      </c>
      <c r="X129" s="35">
        <f>SUMIFS(СВЦЭМ!$D$34:$D$777,СВЦЭМ!$A$34:$A$777,$A129,СВЦЭМ!$B$34:$B$777,X$119)+'СЕТ СН'!$I$11+СВЦЭМ!$D$10+'СЕТ СН'!$I$5-'СЕТ СН'!$I$21</f>
        <v>4862.3531971100001</v>
      </c>
      <c r="Y129" s="35">
        <f>SUMIFS(СВЦЭМ!$D$34:$D$777,СВЦЭМ!$A$34:$A$777,$A129,СВЦЭМ!$B$34:$B$777,Y$119)+'СЕТ СН'!$I$11+СВЦЭМ!$D$10+'СЕТ СН'!$I$5-'СЕТ СН'!$I$21</f>
        <v>4908.3405063699993</v>
      </c>
    </row>
    <row r="130" spans="1:25" ht="15.75" x14ac:dyDescent="0.2">
      <c r="A130" s="34">
        <f t="shared" si="3"/>
        <v>42866</v>
      </c>
      <c r="B130" s="35">
        <f>SUMIFS(СВЦЭМ!$D$34:$D$777,СВЦЭМ!$A$34:$A$777,$A130,СВЦЭМ!$B$34:$B$777,B$119)+'СЕТ СН'!$I$11+СВЦЭМ!$D$10+'СЕТ СН'!$I$5-'СЕТ СН'!$I$21</f>
        <v>4926.9300259399997</v>
      </c>
      <c r="C130" s="35">
        <f>SUMIFS(СВЦЭМ!$D$34:$D$777,СВЦЭМ!$A$34:$A$777,$A130,СВЦЭМ!$B$34:$B$777,C$119)+'СЕТ СН'!$I$11+СВЦЭМ!$D$10+'СЕТ СН'!$I$5-'СЕТ СН'!$I$21</f>
        <v>4991.3272527999998</v>
      </c>
      <c r="D130" s="35">
        <f>SUMIFS(СВЦЭМ!$D$34:$D$777,СВЦЭМ!$A$34:$A$777,$A130,СВЦЭМ!$B$34:$B$777,D$119)+'СЕТ СН'!$I$11+СВЦЭМ!$D$10+'СЕТ СН'!$I$5-'СЕТ СН'!$I$21</f>
        <v>5112.1824424099996</v>
      </c>
      <c r="E130" s="35">
        <f>SUMIFS(СВЦЭМ!$D$34:$D$777,СВЦЭМ!$A$34:$A$777,$A130,СВЦЭМ!$B$34:$B$777,E$119)+'СЕТ СН'!$I$11+СВЦЭМ!$D$10+'СЕТ СН'!$I$5-'СЕТ СН'!$I$21</f>
        <v>5116.22233203</v>
      </c>
      <c r="F130" s="35">
        <f>SUMIFS(СВЦЭМ!$D$34:$D$777,СВЦЭМ!$A$34:$A$777,$A130,СВЦЭМ!$B$34:$B$777,F$119)+'СЕТ СН'!$I$11+СВЦЭМ!$D$10+'СЕТ СН'!$I$5-'СЕТ СН'!$I$21</f>
        <v>5103.8318957299998</v>
      </c>
      <c r="G130" s="35">
        <f>SUMIFS(СВЦЭМ!$D$34:$D$777,СВЦЭМ!$A$34:$A$777,$A130,СВЦЭМ!$B$34:$B$777,G$119)+'СЕТ СН'!$I$11+СВЦЭМ!$D$10+'СЕТ СН'!$I$5-'СЕТ СН'!$I$21</f>
        <v>5110.0066659899994</v>
      </c>
      <c r="H130" s="35">
        <f>SUMIFS(СВЦЭМ!$D$34:$D$777,СВЦЭМ!$A$34:$A$777,$A130,СВЦЭМ!$B$34:$B$777,H$119)+'СЕТ СН'!$I$11+СВЦЭМ!$D$10+'СЕТ СН'!$I$5-'СЕТ СН'!$I$21</f>
        <v>5122.5775847699997</v>
      </c>
      <c r="I130" s="35">
        <f>SUMIFS(СВЦЭМ!$D$34:$D$777,СВЦЭМ!$A$34:$A$777,$A130,СВЦЭМ!$B$34:$B$777,I$119)+'СЕТ СН'!$I$11+СВЦЭМ!$D$10+'СЕТ СН'!$I$5-'СЕТ СН'!$I$21</f>
        <v>5007.8060683199992</v>
      </c>
      <c r="J130" s="35">
        <f>SUMIFS(СВЦЭМ!$D$34:$D$777,СВЦЭМ!$A$34:$A$777,$A130,СВЦЭМ!$B$34:$B$777,J$119)+'СЕТ СН'!$I$11+СВЦЭМ!$D$10+'СЕТ СН'!$I$5-'СЕТ СН'!$I$21</f>
        <v>4891.9950527599995</v>
      </c>
      <c r="K130" s="35">
        <f>SUMIFS(СВЦЭМ!$D$34:$D$777,СВЦЭМ!$A$34:$A$777,$A130,СВЦЭМ!$B$34:$B$777,K$119)+'СЕТ СН'!$I$11+СВЦЭМ!$D$10+'СЕТ СН'!$I$5-'СЕТ СН'!$I$21</f>
        <v>4779.68646438</v>
      </c>
      <c r="L130" s="35">
        <f>SUMIFS(СВЦЭМ!$D$34:$D$777,СВЦЭМ!$A$34:$A$777,$A130,СВЦЭМ!$B$34:$B$777,L$119)+'СЕТ СН'!$I$11+СВЦЭМ!$D$10+'СЕТ СН'!$I$5-'СЕТ СН'!$I$21</f>
        <v>4715.4035036199994</v>
      </c>
      <c r="M130" s="35">
        <f>SUMIFS(СВЦЭМ!$D$34:$D$777,СВЦЭМ!$A$34:$A$777,$A130,СВЦЭМ!$B$34:$B$777,M$119)+'СЕТ СН'!$I$11+СВЦЭМ!$D$10+'СЕТ СН'!$I$5-'СЕТ СН'!$I$21</f>
        <v>4724.8883428199997</v>
      </c>
      <c r="N130" s="35">
        <f>SUMIFS(СВЦЭМ!$D$34:$D$777,СВЦЭМ!$A$34:$A$777,$A130,СВЦЭМ!$B$34:$B$777,N$119)+'СЕТ СН'!$I$11+СВЦЭМ!$D$10+'СЕТ СН'!$I$5-'СЕТ СН'!$I$21</f>
        <v>4732.1873168399998</v>
      </c>
      <c r="O130" s="35">
        <f>SUMIFS(СВЦЭМ!$D$34:$D$777,СВЦЭМ!$A$34:$A$777,$A130,СВЦЭМ!$B$34:$B$777,O$119)+'СЕТ СН'!$I$11+СВЦЭМ!$D$10+'СЕТ СН'!$I$5-'СЕТ СН'!$I$21</f>
        <v>4735.0138105299993</v>
      </c>
      <c r="P130" s="35">
        <f>SUMIFS(СВЦЭМ!$D$34:$D$777,СВЦЭМ!$A$34:$A$777,$A130,СВЦЭМ!$B$34:$B$777,P$119)+'СЕТ СН'!$I$11+СВЦЭМ!$D$10+'СЕТ СН'!$I$5-'СЕТ СН'!$I$21</f>
        <v>4748.52740034</v>
      </c>
      <c r="Q130" s="35">
        <f>SUMIFS(СВЦЭМ!$D$34:$D$777,СВЦЭМ!$A$34:$A$777,$A130,СВЦЭМ!$B$34:$B$777,Q$119)+'СЕТ СН'!$I$11+СВЦЭМ!$D$10+'СЕТ СН'!$I$5-'СЕТ СН'!$I$21</f>
        <v>4749.1396731899995</v>
      </c>
      <c r="R130" s="35">
        <f>SUMIFS(СВЦЭМ!$D$34:$D$777,СВЦЭМ!$A$34:$A$777,$A130,СВЦЭМ!$B$34:$B$777,R$119)+'СЕТ СН'!$I$11+СВЦЭМ!$D$10+'СЕТ СН'!$I$5-'СЕТ СН'!$I$21</f>
        <v>4757.8688443299998</v>
      </c>
      <c r="S130" s="35">
        <f>SUMIFS(СВЦЭМ!$D$34:$D$777,СВЦЭМ!$A$34:$A$777,$A130,СВЦЭМ!$B$34:$B$777,S$119)+'СЕТ СН'!$I$11+СВЦЭМ!$D$10+'СЕТ СН'!$I$5-'СЕТ СН'!$I$21</f>
        <v>4750.8448953399993</v>
      </c>
      <c r="T130" s="35">
        <f>SUMIFS(СВЦЭМ!$D$34:$D$777,СВЦЭМ!$A$34:$A$777,$A130,СВЦЭМ!$B$34:$B$777,T$119)+'СЕТ СН'!$I$11+СВЦЭМ!$D$10+'СЕТ СН'!$I$5-'СЕТ СН'!$I$21</f>
        <v>4740.2518067499996</v>
      </c>
      <c r="U130" s="35">
        <f>SUMIFS(СВЦЭМ!$D$34:$D$777,СВЦЭМ!$A$34:$A$777,$A130,СВЦЭМ!$B$34:$B$777,U$119)+'СЕТ СН'!$I$11+СВЦЭМ!$D$10+'СЕТ СН'!$I$5-'СЕТ СН'!$I$21</f>
        <v>4730.14908345</v>
      </c>
      <c r="V130" s="35">
        <f>SUMIFS(СВЦЭМ!$D$34:$D$777,СВЦЭМ!$A$34:$A$777,$A130,СВЦЭМ!$B$34:$B$777,V$119)+'СЕТ СН'!$I$11+СВЦЭМ!$D$10+'СЕТ СН'!$I$5-'СЕТ СН'!$I$21</f>
        <v>4706.9035612899997</v>
      </c>
      <c r="W130" s="35">
        <f>SUMIFS(СВЦЭМ!$D$34:$D$777,СВЦЭМ!$A$34:$A$777,$A130,СВЦЭМ!$B$34:$B$777,W$119)+'СЕТ СН'!$I$11+СВЦЭМ!$D$10+'СЕТ СН'!$I$5-'СЕТ СН'!$I$21</f>
        <v>4752.0053539599994</v>
      </c>
      <c r="X130" s="35">
        <f>SUMIFS(СВЦЭМ!$D$34:$D$777,СВЦЭМ!$A$34:$A$777,$A130,СВЦЭМ!$B$34:$B$777,X$119)+'СЕТ СН'!$I$11+СВЦЭМ!$D$10+'СЕТ СН'!$I$5-'СЕТ СН'!$I$21</f>
        <v>4870.2824620499996</v>
      </c>
      <c r="Y130" s="35">
        <f>SUMIFS(СВЦЭМ!$D$34:$D$777,СВЦЭМ!$A$34:$A$777,$A130,СВЦЭМ!$B$34:$B$777,Y$119)+'СЕТ СН'!$I$11+СВЦЭМ!$D$10+'СЕТ СН'!$I$5-'СЕТ СН'!$I$21</f>
        <v>4907.0397813299996</v>
      </c>
    </row>
    <row r="131" spans="1:25" ht="15.75" x14ac:dyDescent="0.2">
      <c r="A131" s="34">
        <f t="shared" si="3"/>
        <v>42867</v>
      </c>
      <c r="B131" s="35">
        <f>SUMIFS(СВЦЭМ!$D$34:$D$777,СВЦЭМ!$A$34:$A$777,$A131,СВЦЭМ!$B$34:$B$777,B$119)+'СЕТ СН'!$I$11+СВЦЭМ!$D$10+'СЕТ СН'!$I$5-'СЕТ СН'!$I$21</f>
        <v>4987.3775875699994</v>
      </c>
      <c r="C131" s="35">
        <f>SUMIFS(СВЦЭМ!$D$34:$D$777,СВЦЭМ!$A$34:$A$777,$A131,СВЦЭМ!$B$34:$B$777,C$119)+'СЕТ СН'!$I$11+СВЦЭМ!$D$10+'СЕТ СН'!$I$5-'СЕТ СН'!$I$21</f>
        <v>5011.2799603200001</v>
      </c>
      <c r="D131" s="35">
        <f>SUMIFS(СВЦЭМ!$D$34:$D$777,СВЦЭМ!$A$34:$A$777,$A131,СВЦЭМ!$B$34:$B$777,D$119)+'СЕТ СН'!$I$11+СВЦЭМ!$D$10+'СЕТ СН'!$I$5-'СЕТ СН'!$I$21</f>
        <v>4973.5139807999994</v>
      </c>
      <c r="E131" s="35">
        <f>SUMIFS(СВЦЭМ!$D$34:$D$777,СВЦЭМ!$A$34:$A$777,$A131,СВЦЭМ!$B$34:$B$777,E$119)+'СЕТ СН'!$I$11+СВЦЭМ!$D$10+'СЕТ СН'!$I$5-'СЕТ СН'!$I$21</f>
        <v>4979.4374076799995</v>
      </c>
      <c r="F131" s="35">
        <f>SUMIFS(СВЦЭМ!$D$34:$D$777,СВЦЭМ!$A$34:$A$777,$A131,СВЦЭМ!$B$34:$B$777,F$119)+'СЕТ СН'!$I$11+СВЦЭМ!$D$10+'СЕТ СН'!$I$5-'СЕТ СН'!$I$21</f>
        <v>4979.2931915499994</v>
      </c>
      <c r="G131" s="35">
        <f>SUMIFS(СВЦЭМ!$D$34:$D$777,СВЦЭМ!$A$34:$A$777,$A131,СВЦЭМ!$B$34:$B$777,G$119)+'СЕТ СН'!$I$11+СВЦЭМ!$D$10+'СЕТ СН'!$I$5-'СЕТ СН'!$I$21</f>
        <v>4957.4373266999992</v>
      </c>
      <c r="H131" s="35">
        <f>SUMIFS(СВЦЭМ!$D$34:$D$777,СВЦЭМ!$A$34:$A$777,$A131,СВЦЭМ!$B$34:$B$777,H$119)+'СЕТ СН'!$I$11+СВЦЭМ!$D$10+'СЕТ СН'!$I$5-'СЕТ СН'!$I$21</f>
        <v>4884.7530151799992</v>
      </c>
      <c r="I131" s="35">
        <f>SUMIFS(СВЦЭМ!$D$34:$D$777,СВЦЭМ!$A$34:$A$777,$A131,СВЦЭМ!$B$34:$B$777,I$119)+'СЕТ СН'!$I$11+СВЦЭМ!$D$10+'СЕТ СН'!$I$5-'СЕТ СН'!$I$21</f>
        <v>4826.59655217</v>
      </c>
      <c r="J131" s="35">
        <f>SUMIFS(СВЦЭМ!$D$34:$D$777,СВЦЭМ!$A$34:$A$777,$A131,СВЦЭМ!$B$34:$B$777,J$119)+'СЕТ СН'!$I$11+СВЦЭМ!$D$10+'СЕТ СН'!$I$5-'СЕТ СН'!$I$21</f>
        <v>4797.6678082799999</v>
      </c>
      <c r="K131" s="35">
        <f>SUMIFS(СВЦЭМ!$D$34:$D$777,СВЦЭМ!$A$34:$A$777,$A131,СВЦЭМ!$B$34:$B$777,K$119)+'СЕТ СН'!$I$11+СВЦЭМ!$D$10+'СЕТ СН'!$I$5-'СЕТ СН'!$I$21</f>
        <v>4774.1982122099998</v>
      </c>
      <c r="L131" s="35">
        <f>SUMIFS(СВЦЭМ!$D$34:$D$777,СВЦЭМ!$A$34:$A$777,$A131,СВЦЭМ!$B$34:$B$777,L$119)+'СЕТ СН'!$I$11+СВЦЭМ!$D$10+'СЕТ СН'!$I$5-'СЕТ СН'!$I$21</f>
        <v>4765.3024167099993</v>
      </c>
      <c r="M131" s="35">
        <f>SUMIFS(СВЦЭМ!$D$34:$D$777,СВЦЭМ!$A$34:$A$777,$A131,СВЦЭМ!$B$34:$B$777,M$119)+'СЕТ СН'!$I$11+СВЦЭМ!$D$10+'СЕТ СН'!$I$5-'СЕТ СН'!$I$21</f>
        <v>4787.7999494599999</v>
      </c>
      <c r="N131" s="35">
        <f>SUMIFS(СВЦЭМ!$D$34:$D$777,СВЦЭМ!$A$34:$A$777,$A131,СВЦЭМ!$B$34:$B$777,N$119)+'СЕТ СН'!$I$11+СВЦЭМ!$D$10+'СЕТ СН'!$I$5-'СЕТ СН'!$I$21</f>
        <v>4812.2873618199992</v>
      </c>
      <c r="O131" s="35">
        <f>SUMIFS(СВЦЭМ!$D$34:$D$777,СВЦЭМ!$A$34:$A$777,$A131,СВЦЭМ!$B$34:$B$777,O$119)+'СЕТ СН'!$I$11+СВЦЭМ!$D$10+'СЕТ СН'!$I$5-'СЕТ СН'!$I$21</f>
        <v>4826.7869059599998</v>
      </c>
      <c r="P131" s="35">
        <f>SUMIFS(СВЦЭМ!$D$34:$D$777,СВЦЭМ!$A$34:$A$777,$A131,СВЦЭМ!$B$34:$B$777,P$119)+'СЕТ СН'!$I$11+СВЦЭМ!$D$10+'СЕТ СН'!$I$5-'СЕТ СН'!$I$21</f>
        <v>4850.57153079</v>
      </c>
      <c r="Q131" s="35">
        <f>SUMIFS(СВЦЭМ!$D$34:$D$777,СВЦЭМ!$A$34:$A$777,$A131,СВЦЭМ!$B$34:$B$777,Q$119)+'СЕТ СН'!$I$11+СВЦЭМ!$D$10+'СЕТ СН'!$I$5-'СЕТ СН'!$I$21</f>
        <v>4859.7772859699999</v>
      </c>
      <c r="R131" s="35">
        <f>SUMIFS(СВЦЭМ!$D$34:$D$777,СВЦЭМ!$A$34:$A$777,$A131,СВЦЭМ!$B$34:$B$777,R$119)+'СЕТ СН'!$I$11+СВЦЭМ!$D$10+'СЕТ СН'!$I$5-'СЕТ СН'!$I$21</f>
        <v>4856.2601089599993</v>
      </c>
      <c r="S131" s="35">
        <f>SUMIFS(СВЦЭМ!$D$34:$D$777,СВЦЭМ!$A$34:$A$777,$A131,СВЦЭМ!$B$34:$B$777,S$119)+'СЕТ СН'!$I$11+СВЦЭМ!$D$10+'СЕТ СН'!$I$5-'СЕТ СН'!$I$21</f>
        <v>4836.9014888299998</v>
      </c>
      <c r="T131" s="35">
        <f>SUMIFS(СВЦЭМ!$D$34:$D$777,СВЦЭМ!$A$34:$A$777,$A131,СВЦЭМ!$B$34:$B$777,T$119)+'СЕТ СН'!$I$11+СВЦЭМ!$D$10+'СЕТ СН'!$I$5-'СЕТ СН'!$I$21</f>
        <v>4826.1804764999997</v>
      </c>
      <c r="U131" s="35">
        <f>SUMIFS(СВЦЭМ!$D$34:$D$777,СВЦЭМ!$A$34:$A$777,$A131,СВЦЭМ!$B$34:$B$777,U$119)+'СЕТ СН'!$I$11+СВЦЭМ!$D$10+'СЕТ СН'!$I$5-'СЕТ СН'!$I$21</f>
        <v>4823.4131383199992</v>
      </c>
      <c r="V131" s="35">
        <f>SUMIFS(СВЦЭМ!$D$34:$D$777,СВЦЭМ!$A$34:$A$777,$A131,СВЦЭМ!$B$34:$B$777,V$119)+'СЕТ СН'!$I$11+СВЦЭМ!$D$10+'СЕТ СН'!$I$5-'СЕТ СН'!$I$21</f>
        <v>4783.4382897099995</v>
      </c>
      <c r="W131" s="35">
        <f>SUMIFS(СВЦЭМ!$D$34:$D$777,СВЦЭМ!$A$34:$A$777,$A131,СВЦЭМ!$B$34:$B$777,W$119)+'СЕТ СН'!$I$11+СВЦЭМ!$D$10+'СЕТ СН'!$I$5-'СЕТ СН'!$I$21</f>
        <v>4748.9258695199997</v>
      </c>
      <c r="X131" s="35">
        <f>SUMIFS(СВЦЭМ!$D$34:$D$777,СВЦЭМ!$A$34:$A$777,$A131,СВЦЭМ!$B$34:$B$777,X$119)+'СЕТ СН'!$I$11+СВЦЭМ!$D$10+'СЕТ СН'!$I$5-'СЕТ СН'!$I$21</f>
        <v>4790.8730062799996</v>
      </c>
      <c r="Y131" s="35">
        <f>SUMIFS(СВЦЭМ!$D$34:$D$777,СВЦЭМ!$A$34:$A$777,$A131,СВЦЭМ!$B$34:$B$777,Y$119)+'СЕТ СН'!$I$11+СВЦЭМ!$D$10+'СЕТ СН'!$I$5-'СЕТ СН'!$I$21</f>
        <v>4858.9580854199994</v>
      </c>
    </row>
    <row r="132" spans="1:25" ht="15.75" x14ac:dyDescent="0.2">
      <c r="A132" s="34">
        <f t="shared" si="3"/>
        <v>42868</v>
      </c>
      <c r="B132" s="35">
        <f>SUMIFS(СВЦЭМ!$D$34:$D$777,СВЦЭМ!$A$34:$A$777,$A132,СВЦЭМ!$B$34:$B$777,B$119)+'СЕТ СН'!$I$11+СВЦЭМ!$D$10+'СЕТ СН'!$I$5-'СЕТ СН'!$I$21</f>
        <v>4843.4001476699996</v>
      </c>
      <c r="C132" s="35">
        <f>SUMIFS(СВЦЭМ!$D$34:$D$777,СВЦЭМ!$A$34:$A$777,$A132,СВЦЭМ!$B$34:$B$777,C$119)+'СЕТ СН'!$I$11+СВЦЭМ!$D$10+'СЕТ СН'!$I$5-'СЕТ СН'!$I$21</f>
        <v>4872.5834841599999</v>
      </c>
      <c r="D132" s="35">
        <f>SUMIFS(СВЦЭМ!$D$34:$D$777,СВЦЭМ!$A$34:$A$777,$A132,СВЦЭМ!$B$34:$B$777,D$119)+'СЕТ СН'!$I$11+СВЦЭМ!$D$10+'СЕТ СН'!$I$5-'СЕТ СН'!$I$21</f>
        <v>4901.7298562699998</v>
      </c>
      <c r="E132" s="35">
        <f>SUMIFS(СВЦЭМ!$D$34:$D$777,СВЦЭМ!$A$34:$A$777,$A132,СВЦЭМ!$B$34:$B$777,E$119)+'СЕТ СН'!$I$11+СВЦЭМ!$D$10+'СЕТ СН'!$I$5-'СЕТ СН'!$I$21</f>
        <v>4923.7172411299998</v>
      </c>
      <c r="F132" s="35">
        <f>SUMIFS(СВЦЭМ!$D$34:$D$777,СВЦЭМ!$A$34:$A$777,$A132,СВЦЭМ!$B$34:$B$777,F$119)+'СЕТ СН'!$I$11+СВЦЭМ!$D$10+'СЕТ СН'!$I$5-'СЕТ СН'!$I$21</f>
        <v>4926.9884598899998</v>
      </c>
      <c r="G132" s="35">
        <f>SUMIFS(СВЦЭМ!$D$34:$D$777,СВЦЭМ!$A$34:$A$777,$A132,СВЦЭМ!$B$34:$B$777,G$119)+'СЕТ СН'!$I$11+СВЦЭМ!$D$10+'СЕТ СН'!$I$5-'СЕТ СН'!$I$21</f>
        <v>4916.5604656899995</v>
      </c>
      <c r="H132" s="35">
        <f>SUMIFS(СВЦЭМ!$D$34:$D$777,СВЦЭМ!$A$34:$A$777,$A132,СВЦЭМ!$B$34:$B$777,H$119)+'СЕТ СН'!$I$11+СВЦЭМ!$D$10+'СЕТ СН'!$I$5-'СЕТ СН'!$I$21</f>
        <v>4883.2368502399995</v>
      </c>
      <c r="I132" s="35">
        <f>SUMIFS(СВЦЭМ!$D$34:$D$777,СВЦЭМ!$A$34:$A$777,$A132,СВЦЭМ!$B$34:$B$777,I$119)+'СЕТ СН'!$I$11+СВЦЭМ!$D$10+'СЕТ СН'!$I$5-'СЕТ СН'!$I$21</f>
        <v>4839.1846550499995</v>
      </c>
      <c r="J132" s="35">
        <f>SUMIFS(СВЦЭМ!$D$34:$D$777,СВЦЭМ!$A$34:$A$777,$A132,СВЦЭМ!$B$34:$B$777,J$119)+'СЕТ СН'!$I$11+СВЦЭМ!$D$10+'СЕТ СН'!$I$5-'СЕТ СН'!$I$21</f>
        <v>4767.9096396499999</v>
      </c>
      <c r="K132" s="35">
        <f>SUMIFS(СВЦЭМ!$D$34:$D$777,СВЦЭМ!$A$34:$A$777,$A132,СВЦЭМ!$B$34:$B$777,K$119)+'СЕТ СН'!$I$11+СВЦЭМ!$D$10+'СЕТ СН'!$I$5-'СЕТ СН'!$I$21</f>
        <v>4751.0408511199994</v>
      </c>
      <c r="L132" s="35">
        <f>SUMIFS(СВЦЭМ!$D$34:$D$777,СВЦЭМ!$A$34:$A$777,$A132,СВЦЭМ!$B$34:$B$777,L$119)+'СЕТ СН'!$I$11+СВЦЭМ!$D$10+'СЕТ СН'!$I$5-'СЕТ СН'!$I$21</f>
        <v>4776.797869</v>
      </c>
      <c r="M132" s="35">
        <f>SUMIFS(СВЦЭМ!$D$34:$D$777,СВЦЭМ!$A$34:$A$777,$A132,СВЦЭМ!$B$34:$B$777,M$119)+'СЕТ СН'!$I$11+СВЦЭМ!$D$10+'СЕТ СН'!$I$5-'СЕТ СН'!$I$21</f>
        <v>4770.9622016199992</v>
      </c>
      <c r="N132" s="35">
        <f>SUMIFS(СВЦЭМ!$D$34:$D$777,СВЦЭМ!$A$34:$A$777,$A132,СВЦЭМ!$B$34:$B$777,N$119)+'СЕТ СН'!$I$11+СВЦЭМ!$D$10+'СЕТ СН'!$I$5-'СЕТ СН'!$I$21</f>
        <v>4770.9215746</v>
      </c>
      <c r="O132" s="35">
        <f>SUMIFS(СВЦЭМ!$D$34:$D$777,СВЦЭМ!$A$34:$A$777,$A132,СВЦЭМ!$B$34:$B$777,O$119)+'СЕТ СН'!$I$11+СВЦЭМ!$D$10+'СЕТ СН'!$I$5-'СЕТ СН'!$I$21</f>
        <v>4770.4344021099996</v>
      </c>
      <c r="P132" s="35">
        <f>SUMIFS(СВЦЭМ!$D$34:$D$777,СВЦЭМ!$A$34:$A$777,$A132,СВЦЭМ!$B$34:$B$777,P$119)+'СЕТ СН'!$I$11+СВЦЭМ!$D$10+'СЕТ СН'!$I$5-'СЕТ СН'!$I$21</f>
        <v>4767.7216521199998</v>
      </c>
      <c r="Q132" s="35">
        <f>SUMIFS(СВЦЭМ!$D$34:$D$777,СВЦЭМ!$A$34:$A$777,$A132,СВЦЭМ!$B$34:$B$777,Q$119)+'СЕТ СН'!$I$11+СВЦЭМ!$D$10+'СЕТ СН'!$I$5-'СЕТ СН'!$I$21</f>
        <v>4769.5755460799992</v>
      </c>
      <c r="R132" s="35">
        <f>SUMIFS(СВЦЭМ!$D$34:$D$777,СВЦЭМ!$A$34:$A$777,$A132,СВЦЭМ!$B$34:$B$777,R$119)+'СЕТ СН'!$I$11+СВЦЭМ!$D$10+'СЕТ СН'!$I$5-'СЕТ СН'!$I$21</f>
        <v>4765.0163410799996</v>
      </c>
      <c r="S132" s="35">
        <f>SUMIFS(СВЦЭМ!$D$34:$D$777,СВЦЭМ!$A$34:$A$777,$A132,СВЦЭМ!$B$34:$B$777,S$119)+'СЕТ СН'!$I$11+СВЦЭМ!$D$10+'СЕТ СН'!$I$5-'СЕТ СН'!$I$21</f>
        <v>4758.0657142599994</v>
      </c>
      <c r="T132" s="35">
        <f>SUMIFS(СВЦЭМ!$D$34:$D$777,СВЦЭМ!$A$34:$A$777,$A132,СВЦЭМ!$B$34:$B$777,T$119)+'СЕТ СН'!$I$11+СВЦЭМ!$D$10+'СЕТ СН'!$I$5-'СЕТ СН'!$I$21</f>
        <v>4739.6611792999993</v>
      </c>
      <c r="U132" s="35">
        <f>SUMIFS(СВЦЭМ!$D$34:$D$777,СВЦЭМ!$A$34:$A$777,$A132,СВЦЭМ!$B$34:$B$777,U$119)+'СЕТ СН'!$I$11+СВЦЭМ!$D$10+'СЕТ СН'!$I$5-'СЕТ СН'!$I$21</f>
        <v>4731.4221038399992</v>
      </c>
      <c r="V132" s="35">
        <f>SUMIFS(СВЦЭМ!$D$34:$D$777,СВЦЭМ!$A$34:$A$777,$A132,СВЦЭМ!$B$34:$B$777,V$119)+'СЕТ СН'!$I$11+СВЦЭМ!$D$10+'СЕТ СН'!$I$5-'СЕТ СН'!$I$21</f>
        <v>4723.0049119899995</v>
      </c>
      <c r="W132" s="35">
        <f>SUMIFS(СВЦЭМ!$D$34:$D$777,СВЦЭМ!$A$34:$A$777,$A132,СВЦЭМ!$B$34:$B$777,W$119)+'СЕТ СН'!$I$11+СВЦЭМ!$D$10+'СЕТ СН'!$I$5-'СЕТ СН'!$I$21</f>
        <v>4701.7787089899994</v>
      </c>
      <c r="X132" s="35">
        <f>SUMIFS(СВЦЭМ!$D$34:$D$777,СВЦЭМ!$A$34:$A$777,$A132,СВЦЭМ!$B$34:$B$777,X$119)+'СЕТ СН'!$I$11+СВЦЭМ!$D$10+'СЕТ СН'!$I$5-'СЕТ СН'!$I$21</f>
        <v>4711.0560831399998</v>
      </c>
      <c r="Y132" s="35">
        <f>SUMIFS(СВЦЭМ!$D$34:$D$777,СВЦЭМ!$A$34:$A$777,$A132,СВЦЭМ!$B$34:$B$777,Y$119)+'СЕТ СН'!$I$11+СВЦЭМ!$D$10+'СЕТ СН'!$I$5-'СЕТ СН'!$I$21</f>
        <v>4760.9207392099997</v>
      </c>
    </row>
    <row r="133" spans="1:25" ht="15.75" x14ac:dyDescent="0.2">
      <c r="A133" s="34">
        <f t="shared" si="3"/>
        <v>42869</v>
      </c>
      <c r="B133" s="35">
        <f>SUMIFS(СВЦЭМ!$D$34:$D$777,СВЦЭМ!$A$34:$A$777,$A133,СВЦЭМ!$B$34:$B$777,B$119)+'СЕТ СН'!$I$11+СВЦЭМ!$D$10+'СЕТ СН'!$I$5-'СЕТ СН'!$I$21</f>
        <v>4871.7657248799997</v>
      </c>
      <c r="C133" s="35">
        <f>SUMIFS(СВЦЭМ!$D$34:$D$777,СВЦЭМ!$A$34:$A$777,$A133,СВЦЭМ!$B$34:$B$777,C$119)+'СЕТ СН'!$I$11+СВЦЭМ!$D$10+'СЕТ СН'!$I$5-'СЕТ СН'!$I$21</f>
        <v>4931.1649544599995</v>
      </c>
      <c r="D133" s="35">
        <f>SUMIFS(СВЦЭМ!$D$34:$D$777,СВЦЭМ!$A$34:$A$777,$A133,СВЦЭМ!$B$34:$B$777,D$119)+'СЕТ СН'!$I$11+СВЦЭМ!$D$10+'СЕТ СН'!$I$5-'СЕТ СН'!$I$21</f>
        <v>4960.6696886099999</v>
      </c>
      <c r="E133" s="35">
        <f>SUMIFS(СВЦЭМ!$D$34:$D$777,СВЦЭМ!$A$34:$A$777,$A133,СВЦЭМ!$B$34:$B$777,E$119)+'СЕТ СН'!$I$11+СВЦЭМ!$D$10+'СЕТ СН'!$I$5-'СЕТ СН'!$I$21</f>
        <v>4980.7919937899997</v>
      </c>
      <c r="F133" s="35">
        <f>SUMIFS(СВЦЭМ!$D$34:$D$777,СВЦЭМ!$A$34:$A$777,$A133,СВЦЭМ!$B$34:$B$777,F$119)+'СЕТ СН'!$I$11+СВЦЭМ!$D$10+'СЕТ СН'!$I$5-'СЕТ СН'!$I$21</f>
        <v>4994.16120237</v>
      </c>
      <c r="G133" s="35">
        <f>SUMIFS(СВЦЭМ!$D$34:$D$777,СВЦЭМ!$A$34:$A$777,$A133,СВЦЭМ!$B$34:$B$777,G$119)+'СЕТ СН'!$I$11+СВЦЭМ!$D$10+'СЕТ СН'!$I$5-'СЕТ СН'!$I$21</f>
        <v>4984.3506082699996</v>
      </c>
      <c r="H133" s="35">
        <f>SUMIFS(СВЦЭМ!$D$34:$D$777,СВЦЭМ!$A$34:$A$777,$A133,СВЦЭМ!$B$34:$B$777,H$119)+'СЕТ СН'!$I$11+СВЦЭМ!$D$10+'СЕТ СН'!$I$5-'СЕТ СН'!$I$21</f>
        <v>4954.1111074799992</v>
      </c>
      <c r="I133" s="35">
        <f>SUMIFS(СВЦЭМ!$D$34:$D$777,СВЦЭМ!$A$34:$A$777,$A133,СВЦЭМ!$B$34:$B$777,I$119)+'СЕТ СН'!$I$11+СВЦЭМ!$D$10+'СЕТ СН'!$I$5-'СЕТ СН'!$I$21</f>
        <v>4916.3070245399995</v>
      </c>
      <c r="J133" s="35">
        <f>SUMIFS(СВЦЭМ!$D$34:$D$777,СВЦЭМ!$A$34:$A$777,$A133,СВЦЭМ!$B$34:$B$777,J$119)+'СЕТ СН'!$I$11+СВЦЭМ!$D$10+'СЕТ СН'!$I$5-'СЕТ СН'!$I$21</f>
        <v>4845.1407825499991</v>
      </c>
      <c r="K133" s="35">
        <f>SUMIFS(СВЦЭМ!$D$34:$D$777,СВЦЭМ!$A$34:$A$777,$A133,СВЦЭМ!$B$34:$B$777,K$119)+'СЕТ СН'!$I$11+СВЦЭМ!$D$10+'СЕТ СН'!$I$5-'СЕТ СН'!$I$21</f>
        <v>4775.6683612699999</v>
      </c>
      <c r="L133" s="35">
        <f>SUMIFS(СВЦЭМ!$D$34:$D$777,СВЦЭМ!$A$34:$A$777,$A133,СВЦЭМ!$B$34:$B$777,L$119)+'СЕТ СН'!$I$11+СВЦЭМ!$D$10+'СЕТ СН'!$I$5-'СЕТ СН'!$I$21</f>
        <v>4748.68050993</v>
      </c>
      <c r="M133" s="35">
        <f>SUMIFS(СВЦЭМ!$D$34:$D$777,СВЦЭМ!$A$34:$A$777,$A133,СВЦЭМ!$B$34:$B$777,M$119)+'СЕТ СН'!$I$11+СВЦЭМ!$D$10+'СЕТ СН'!$I$5-'СЕТ СН'!$I$21</f>
        <v>4757.8209731699999</v>
      </c>
      <c r="N133" s="35">
        <f>SUMIFS(СВЦЭМ!$D$34:$D$777,СВЦЭМ!$A$34:$A$777,$A133,СВЦЭМ!$B$34:$B$777,N$119)+'СЕТ СН'!$I$11+СВЦЭМ!$D$10+'СЕТ СН'!$I$5-'СЕТ СН'!$I$21</f>
        <v>4776.1627836399994</v>
      </c>
      <c r="O133" s="35">
        <f>SUMIFS(СВЦЭМ!$D$34:$D$777,СВЦЭМ!$A$34:$A$777,$A133,СВЦЭМ!$B$34:$B$777,O$119)+'СЕТ СН'!$I$11+СВЦЭМ!$D$10+'СЕТ СН'!$I$5-'СЕТ СН'!$I$21</f>
        <v>4784.3962438299995</v>
      </c>
      <c r="P133" s="35">
        <f>SUMIFS(СВЦЭМ!$D$34:$D$777,СВЦЭМ!$A$34:$A$777,$A133,СВЦЭМ!$B$34:$B$777,P$119)+'СЕТ СН'!$I$11+СВЦЭМ!$D$10+'СЕТ СН'!$I$5-'СЕТ СН'!$I$21</f>
        <v>4805.1154099599999</v>
      </c>
      <c r="Q133" s="35">
        <f>SUMIFS(СВЦЭМ!$D$34:$D$777,СВЦЭМ!$A$34:$A$777,$A133,СВЦЭМ!$B$34:$B$777,Q$119)+'СЕТ СН'!$I$11+СВЦЭМ!$D$10+'СЕТ СН'!$I$5-'СЕТ СН'!$I$21</f>
        <v>4813.4845888899999</v>
      </c>
      <c r="R133" s="35">
        <f>SUMIFS(СВЦЭМ!$D$34:$D$777,СВЦЭМ!$A$34:$A$777,$A133,СВЦЭМ!$B$34:$B$777,R$119)+'СЕТ СН'!$I$11+СВЦЭМ!$D$10+'СЕТ СН'!$I$5-'СЕТ СН'!$I$21</f>
        <v>4818.8196293599995</v>
      </c>
      <c r="S133" s="35">
        <f>SUMIFS(СВЦЭМ!$D$34:$D$777,СВЦЭМ!$A$34:$A$777,$A133,СВЦЭМ!$B$34:$B$777,S$119)+'СЕТ СН'!$I$11+СВЦЭМ!$D$10+'СЕТ СН'!$I$5-'СЕТ СН'!$I$21</f>
        <v>4813.1080137399995</v>
      </c>
      <c r="T133" s="35">
        <f>SUMIFS(СВЦЭМ!$D$34:$D$777,СВЦЭМ!$A$34:$A$777,$A133,СВЦЭМ!$B$34:$B$777,T$119)+'СЕТ СН'!$I$11+СВЦЭМ!$D$10+'СЕТ СН'!$I$5-'СЕТ СН'!$I$21</f>
        <v>4793.6826830399996</v>
      </c>
      <c r="U133" s="35">
        <f>SUMIFS(СВЦЭМ!$D$34:$D$777,СВЦЭМ!$A$34:$A$777,$A133,СВЦЭМ!$B$34:$B$777,U$119)+'СЕТ СН'!$I$11+СВЦЭМ!$D$10+'СЕТ СН'!$I$5-'СЕТ СН'!$I$21</f>
        <v>4771.2621571</v>
      </c>
      <c r="V133" s="35">
        <f>SUMIFS(СВЦЭМ!$D$34:$D$777,СВЦЭМ!$A$34:$A$777,$A133,СВЦЭМ!$B$34:$B$777,V$119)+'СЕТ СН'!$I$11+СВЦЭМ!$D$10+'СЕТ СН'!$I$5-'СЕТ СН'!$I$21</f>
        <v>4732.16093077</v>
      </c>
      <c r="W133" s="35">
        <f>SUMIFS(СВЦЭМ!$D$34:$D$777,СВЦЭМ!$A$34:$A$777,$A133,СВЦЭМ!$B$34:$B$777,W$119)+'СЕТ СН'!$I$11+СВЦЭМ!$D$10+'СЕТ СН'!$I$5-'СЕТ СН'!$I$21</f>
        <v>4717.6153924099999</v>
      </c>
      <c r="X133" s="35">
        <f>SUMIFS(СВЦЭМ!$D$34:$D$777,СВЦЭМ!$A$34:$A$777,$A133,СВЦЭМ!$B$34:$B$777,X$119)+'СЕТ СН'!$I$11+СВЦЭМ!$D$10+'СЕТ СН'!$I$5-'СЕТ СН'!$I$21</f>
        <v>4739.3903064299993</v>
      </c>
      <c r="Y133" s="35">
        <f>SUMIFS(СВЦЭМ!$D$34:$D$777,СВЦЭМ!$A$34:$A$777,$A133,СВЦЭМ!$B$34:$B$777,Y$119)+'СЕТ СН'!$I$11+СВЦЭМ!$D$10+'СЕТ СН'!$I$5-'СЕТ СН'!$I$21</f>
        <v>4811.5784382799993</v>
      </c>
    </row>
    <row r="134" spans="1:25" ht="15.75" x14ac:dyDescent="0.2">
      <c r="A134" s="34">
        <f t="shared" si="3"/>
        <v>42870</v>
      </c>
      <c r="B134" s="35">
        <f>SUMIFS(СВЦЭМ!$D$34:$D$777,СВЦЭМ!$A$34:$A$777,$A134,СВЦЭМ!$B$34:$B$777,B$119)+'СЕТ СН'!$I$11+СВЦЭМ!$D$10+'СЕТ СН'!$I$5-'СЕТ СН'!$I$21</f>
        <v>4907.7930137599997</v>
      </c>
      <c r="C134" s="35">
        <f>SUMIFS(СВЦЭМ!$D$34:$D$777,СВЦЭМ!$A$34:$A$777,$A134,СВЦЭМ!$B$34:$B$777,C$119)+'СЕТ СН'!$I$11+СВЦЭМ!$D$10+'СЕТ СН'!$I$5-'СЕТ СН'!$I$21</f>
        <v>4971.3549881599993</v>
      </c>
      <c r="D134" s="35">
        <f>SUMIFS(СВЦЭМ!$D$34:$D$777,СВЦЭМ!$A$34:$A$777,$A134,СВЦЭМ!$B$34:$B$777,D$119)+'СЕТ СН'!$I$11+СВЦЭМ!$D$10+'СЕТ СН'!$I$5-'СЕТ СН'!$I$21</f>
        <v>5007.3268495699995</v>
      </c>
      <c r="E134" s="35">
        <f>SUMIFS(СВЦЭМ!$D$34:$D$777,СВЦЭМ!$A$34:$A$777,$A134,СВЦЭМ!$B$34:$B$777,E$119)+'СЕТ СН'!$I$11+СВЦЭМ!$D$10+'СЕТ СН'!$I$5-'СЕТ СН'!$I$21</f>
        <v>5023.3537677599998</v>
      </c>
      <c r="F134" s="35">
        <f>SUMIFS(СВЦЭМ!$D$34:$D$777,СВЦЭМ!$A$34:$A$777,$A134,СВЦЭМ!$B$34:$B$777,F$119)+'СЕТ СН'!$I$11+СВЦЭМ!$D$10+'СЕТ СН'!$I$5-'СЕТ СН'!$I$21</f>
        <v>5025.7752528499996</v>
      </c>
      <c r="G134" s="35">
        <f>SUMIFS(СВЦЭМ!$D$34:$D$777,СВЦЭМ!$A$34:$A$777,$A134,СВЦЭМ!$B$34:$B$777,G$119)+'СЕТ СН'!$I$11+СВЦЭМ!$D$10+'СЕТ СН'!$I$5-'СЕТ СН'!$I$21</f>
        <v>5015.6186596099997</v>
      </c>
      <c r="H134" s="35">
        <f>SUMIFS(СВЦЭМ!$D$34:$D$777,СВЦЭМ!$A$34:$A$777,$A134,СВЦЭМ!$B$34:$B$777,H$119)+'СЕТ СН'!$I$11+СВЦЭМ!$D$10+'СЕТ СН'!$I$5-'СЕТ СН'!$I$21</f>
        <v>4942.2951132499993</v>
      </c>
      <c r="I134" s="35">
        <f>SUMIFS(СВЦЭМ!$D$34:$D$777,СВЦЭМ!$A$34:$A$777,$A134,СВЦЭМ!$B$34:$B$777,I$119)+'СЕТ СН'!$I$11+СВЦЭМ!$D$10+'СЕТ СН'!$I$5-'СЕТ СН'!$I$21</f>
        <v>4851.7596301899994</v>
      </c>
      <c r="J134" s="35">
        <f>SUMIFS(СВЦЭМ!$D$34:$D$777,СВЦЭМ!$A$34:$A$777,$A134,СВЦЭМ!$B$34:$B$777,J$119)+'СЕТ СН'!$I$11+СВЦЭМ!$D$10+'СЕТ СН'!$I$5-'СЕТ СН'!$I$21</f>
        <v>4807.0590585800001</v>
      </c>
      <c r="K134" s="35">
        <f>SUMIFS(СВЦЭМ!$D$34:$D$777,СВЦЭМ!$A$34:$A$777,$A134,СВЦЭМ!$B$34:$B$777,K$119)+'СЕТ СН'!$I$11+СВЦЭМ!$D$10+'СЕТ СН'!$I$5-'СЕТ СН'!$I$21</f>
        <v>4773.9219997399996</v>
      </c>
      <c r="L134" s="35">
        <f>SUMIFS(СВЦЭМ!$D$34:$D$777,СВЦЭМ!$A$34:$A$777,$A134,СВЦЭМ!$B$34:$B$777,L$119)+'СЕТ СН'!$I$11+СВЦЭМ!$D$10+'СЕТ СН'!$I$5-'СЕТ СН'!$I$21</f>
        <v>4768.3710533699996</v>
      </c>
      <c r="M134" s="35">
        <f>SUMIFS(СВЦЭМ!$D$34:$D$777,СВЦЭМ!$A$34:$A$777,$A134,СВЦЭМ!$B$34:$B$777,M$119)+'СЕТ СН'!$I$11+СВЦЭМ!$D$10+'СЕТ СН'!$I$5-'СЕТ СН'!$I$21</f>
        <v>4778.5456624099997</v>
      </c>
      <c r="N134" s="35">
        <f>SUMIFS(СВЦЭМ!$D$34:$D$777,СВЦЭМ!$A$34:$A$777,$A134,СВЦЭМ!$B$34:$B$777,N$119)+'СЕТ СН'!$I$11+СВЦЭМ!$D$10+'СЕТ СН'!$I$5-'СЕТ СН'!$I$21</f>
        <v>4797.9872145999998</v>
      </c>
      <c r="O134" s="35">
        <f>SUMIFS(СВЦЭМ!$D$34:$D$777,СВЦЭМ!$A$34:$A$777,$A134,СВЦЭМ!$B$34:$B$777,O$119)+'СЕТ СН'!$I$11+СВЦЭМ!$D$10+'СЕТ СН'!$I$5-'СЕТ СН'!$I$21</f>
        <v>4803.7311716499999</v>
      </c>
      <c r="P134" s="35">
        <f>SUMIFS(СВЦЭМ!$D$34:$D$777,СВЦЭМ!$A$34:$A$777,$A134,СВЦЭМ!$B$34:$B$777,P$119)+'СЕТ СН'!$I$11+СВЦЭМ!$D$10+'СЕТ СН'!$I$5-'СЕТ СН'!$I$21</f>
        <v>4812.5783094799999</v>
      </c>
      <c r="Q134" s="35">
        <f>SUMIFS(СВЦЭМ!$D$34:$D$777,СВЦЭМ!$A$34:$A$777,$A134,СВЦЭМ!$B$34:$B$777,Q$119)+'СЕТ СН'!$I$11+СВЦЭМ!$D$10+'СЕТ СН'!$I$5-'СЕТ СН'!$I$21</f>
        <v>4831.2086305599996</v>
      </c>
      <c r="R134" s="35">
        <f>SUMIFS(СВЦЭМ!$D$34:$D$777,СВЦЭМ!$A$34:$A$777,$A134,СВЦЭМ!$B$34:$B$777,R$119)+'СЕТ СН'!$I$11+СВЦЭМ!$D$10+'СЕТ СН'!$I$5-'СЕТ СН'!$I$21</f>
        <v>4850.1113848799996</v>
      </c>
      <c r="S134" s="35">
        <f>SUMIFS(СВЦЭМ!$D$34:$D$777,СВЦЭМ!$A$34:$A$777,$A134,СВЦЭМ!$B$34:$B$777,S$119)+'СЕТ СН'!$I$11+СВЦЭМ!$D$10+'СЕТ СН'!$I$5-'СЕТ СН'!$I$21</f>
        <v>4841.2064307499995</v>
      </c>
      <c r="T134" s="35">
        <f>SUMIFS(СВЦЭМ!$D$34:$D$777,СВЦЭМ!$A$34:$A$777,$A134,СВЦЭМ!$B$34:$B$777,T$119)+'СЕТ СН'!$I$11+СВЦЭМ!$D$10+'СЕТ СН'!$I$5-'СЕТ СН'!$I$21</f>
        <v>4813.7911740699992</v>
      </c>
      <c r="U134" s="35">
        <f>SUMIFS(СВЦЭМ!$D$34:$D$777,СВЦЭМ!$A$34:$A$777,$A134,СВЦЭМ!$B$34:$B$777,U$119)+'СЕТ СН'!$I$11+СВЦЭМ!$D$10+'СЕТ СН'!$I$5-'СЕТ СН'!$I$21</f>
        <v>4784.1106064199994</v>
      </c>
      <c r="V134" s="35">
        <f>SUMIFS(СВЦЭМ!$D$34:$D$777,СВЦЭМ!$A$34:$A$777,$A134,СВЦЭМ!$B$34:$B$777,V$119)+'СЕТ СН'!$I$11+СВЦЭМ!$D$10+'СЕТ СН'!$I$5-'СЕТ СН'!$I$21</f>
        <v>4754.1696088399995</v>
      </c>
      <c r="W134" s="35">
        <f>SUMIFS(СВЦЭМ!$D$34:$D$777,СВЦЭМ!$A$34:$A$777,$A134,СВЦЭМ!$B$34:$B$777,W$119)+'СЕТ СН'!$I$11+СВЦЭМ!$D$10+'СЕТ СН'!$I$5-'СЕТ СН'!$I$21</f>
        <v>4725.4750654099998</v>
      </c>
      <c r="X134" s="35">
        <f>SUMIFS(СВЦЭМ!$D$34:$D$777,СВЦЭМ!$A$34:$A$777,$A134,СВЦЭМ!$B$34:$B$777,X$119)+'СЕТ СН'!$I$11+СВЦЭМ!$D$10+'СЕТ СН'!$I$5-'СЕТ СН'!$I$21</f>
        <v>4760.0303754099996</v>
      </c>
      <c r="Y134" s="35">
        <f>SUMIFS(СВЦЭМ!$D$34:$D$777,СВЦЭМ!$A$34:$A$777,$A134,СВЦЭМ!$B$34:$B$777,Y$119)+'СЕТ СН'!$I$11+СВЦЭМ!$D$10+'СЕТ СН'!$I$5-'СЕТ СН'!$I$21</f>
        <v>4835.2407959899992</v>
      </c>
    </row>
    <row r="135" spans="1:25" ht="15.75" x14ac:dyDescent="0.2">
      <c r="A135" s="34">
        <f t="shared" si="3"/>
        <v>42871</v>
      </c>
      <c r="B135" s="35">
        <f>SUMIFS(СВЦЭМ!$D$34:$D$777,СВЦЭМ!$A$34:$A$777,$A135,СВЦЭМ!$B$34:$B$777,B$119)+'СЕТ СН'!$I$11+СВЦЭМ!$D$10+'СЕТ СН'!$I$5-'СЕТ СН'!$I$21</f>
        <v>4825.8767066</v>
      </c>
      <c r="C135" s="35">
        <f>SUMIFS(СВЦЭМ!$D$34:$D$777,СВЦЭМ!$A$34:$A$777,$A135,СВЦЭМ!$B$34:$B$777,C$119)+'СЕТ СН'!$I$11+СВЦЭМ!$D$10+'СЕТ СН'!$I$5-'СЕТ СН'!$I$21</f>
        <v>4881.9211277599998</v>
      </c>
      <c r="D135" s="35">
        <f>SUMIFS(СВЦЭМ!$D$34:$D$777,СВЦЭМ!$A$34:$A$777,$A135,СВЦЭМ!$B$34:$B$777,D$119)+'СЕТ СН'!$I$11+СВЦЭМ!$D$10+'СЕТ СН'!$I$5-'СЕТ СН'!$I$21</f>
        <v>4919.2461051599994</v>
      </c>
      <c r="E135" s="35">
        <f>SUMIFS(СВЦЭМ!$D$34:$D$777,СВЦЭМ!$A$34:$A$777,$A135,СВЦЭМ!$B$34:$B$777,E$119)+'СЕТ СН'!$I$11+СВЦЭМ!$D$10+'СЕТ СН'!$I$5-'СЕТ СН'!$I$21</f>
        <v>4936.5258704299995</v>
      </c>
      <c r="F135" s="35">
        <f>SUMIFS(СВЦЭМ!$D$34:$D$777,СВЦЭМ!$A$34:$A$777,$A135,СВЦЭМ!$B$34:$B$777,F$119)+'СЕТ СН'!$I$11+СВЦЭМ!$D$10+'СЕТ СН'!$I$5-'СЕТ СН'!$I$21</f>
        <v>4937.3311886199999</v>
      </c>
      <c r="G135" s="35">
        <f>SUMIFS(СВЦЭМ!$D$34:$D$777,СВЦЭМ!$A$34:$A$777,$A135,СВЦЭМ!$B$34:$B$777,G$119)+'СЕТ СН'!$I$11+СВЦЭМ!$D$10+'СЕТ СН'!$I$5-'СЕТ СН'!$I$21</f>
        <v>4920.9607880200001</v>
      </c>
      <c r="H135" s="35">
        <f>SUMIFS(СВЦЭМ!$D$34:$D$777,СВЦЭМ!$A$34:$A$777,$A135,СВЦЭМ!$B$34:$B$777,H$119)+'СЕТ СН'!$I$11+СВЦЭМ!$D$10+'СЕТ СН'!$I$5-'СЕТ СН'!$I$21</f>
        <v>4844.5860518</v>
      </c>
      <c r="I135" s="35">
        <f>SUMIFS(СВЦЭМ!$D$34:$D$777,СВЦЭМ!$A$34:$A$777,$A135,СВЦЭМ!$B$34:$B$777,I$119)+'СЕТ СН'!$I$11+СВЦЭМ!$D$10+'СЕТ СН'!$I$5-'СЕТ СН'!$I$21</f>
        <v>4777.8837435099995</v>
      </c>
      <c r="J135" s="35">
        <f>SUMIFS(СВЦЭМ!$D$34:$D$777,СВЦЭМ!$A$34:$A$777,$A135,СВЦЭМ!$B$34:$B$777,J$119)+'СЕТ СН'!$I$11+СВЦЭМ!$D$10+'СЕТ СН'!$I$5-'СЕТ СН'!$I$21</f>
        <v>4744.1428090099998</v>
      </c>
      <c r="K135" s="35">
        <f>SUMIFS(СВЦЭМ!$D$34:$D$777,СВЦЭМ!$A$34:$A$777,$A135,СВЦЭМ!$B$34:$B$777,K$119)+'СЕТ СН'!$I$11+СВЦЭМ!$D$10+'СЕТ СН'!$I$5-'СЕТ СН'!$I$21</f>
        <v>4716.1462325799994</v>
      </c>
      <c r="L135" s="35">
        <f>SUMIFS(СВЦЭМ!$D$34:$D$777,СВЦЭМ!$A$34:$A$777,$A135,СВЦЭМ!$B$34:$B$777,L$119)+'СЕТ СН'!$I$11+СВЦЭМ!$D$10+'СЕТ СН'!$I$5-'СЕТ СН'!$I$21</f>
        <v>4712.0216503799993</v>
      </c>
      <c r="M135" s="35">
        <f>SUMIFS(СВЦЭМ!$D$34:$D$777,СВЦЭМ!$A$34:$A$777,$A135,СВЦЭМ!$B$34:$B$777,M$119)+'СЕТ СН'!$I$11+СВЦЭМ!$D$10+'СЕТ СН'!$I$5-'СЕТ СН'!$I$21</f>
        <v>4725.7332890599992</v>
      </c>
      <c r="N135" s="35">
        <f>SUMIFS(СВЦЭМ!$D$34:$D$777,СВЦЭМ!$A$34:$A$777,$A135,СВЦЭМ!$B$34:$B$777,N$119)+'СЕТ СН'!$I$11+СВЦЭМ!$D$10+'СЕТ СН'!$I$5-'СЕТ СН'!$I$21</f>
        <v>4744.2260756599999</v>
      </c>
      <c r="O135" s="35">
        <f>SUMIFS(СВЦЭМ!$D$34:$D$777,СВЦЭМ!$A$34:$A$777,$A135,СВЦЭМ!$B$34:$B$777,O$119)+'СЕТ СН'!$I$11+СВЦЭМ!$D$10+'СЕТ СН'!$I$5-'СЕТ СН'!$I$21</f>
        <v>4750.2326260899999</v>
      </c>
      <c r="P135" s="35">
        <f>SUMIFS(СВЦЭМ!$D$34:$D$777,СВЦЭМ!$A$34:$A$777,$A135,СВЦЭМ!$B$34:$B$777,P$119)+'СЕТ СН'!$I$11+СВЦЭМ!$D$10+'СЕТ СН'!$I$5-'СЕТ СН'!$I$21</f>
        <v>4758.3910603499999</v>
      </c>
      <c r="Q135" s="35">
        <f>SUMIFS(СВЦЭМ!$D$34:$D$777,СВЦЭМ!$A$34:$A$777,$A135,СВЦЭМ!$B$34:$B$777,Q$119)+'СЕТ СН'!$I$11+СВЦЭМ!$D$10+'СЕТ СН'!$I$5-'СЕТ СН'!$I$21</f>
        <v>4759.9693063599998</v>
      </c>
      <c r="R135" s="35">
        <f>SUMIFS(СВЦЭМ!$D$34:$D$777,СВЦЭМ!$A$34:$A$777,$A135,СВЦЭМ!$B$34:$B$777,R$119)+'СЕТ СН'!$I$11+СВЦЭМ!$D$10+'СЕТ СН'!$I$5-'СЕТ СН'!$I$21</f>
        <v>4765.9101007699992</v>
      </c>
      <c r="S135" s="35">
        <f>SUMIFS(СВЦЭМ!$D$34:$D$777,СВЦЭМ!$A$34:$A$777,$A135,СВЦЭМ!$B$34:$B$777,S$119)+'СЕТ СН'!$I$11+СВЦЭМ!$D$10+'СЕТ СН'!$I$5-'СЕТ СН'!$I$21</f>
        <v>4759.1333787499998</v>
      </c>
      <c r="T135" s="35">
        <f>SUMIFS(СВЦЭМ!$D$34:$D$777,СВЦЭМ!$A$34:$A$777,$A135,СВЦЭМ!$B$34:$B$777,T$119)+'СЕТ СН'!$I$11+СВЦЭМ!$D$10+'СЕТ СН'!$I$5-'СЕТ СН'!$I$21</f>
        <v>4739.0328175099994</v>
      </c>
      <c r="U135" s="35">
        <f>SUMIFS(СВЦЭМ!$D$34:$D$777,СВЦЭМ!$A$34:$A$777,$A135,СВЦЭМ!$B$34:$B$777,U$119)+'СЕТ СН'!$I$11+СВЦЭМ!$D$10+'СЕТ СН'!$I$5-'СЕТ СН'!$I$21</f>
        <v>4723.5094285099995</v>
      </c>
      <c r="V135" s="35">
        <f>SUMIFS(СВЦЭМ!$D$34:$D$777,СВЦЭМ!$A$34:$A$777,$A135,СВЦЭМ!$B$34:$B$777,V$119)+'СЕТ СН'!$I$11+СВЦЭМ!$D$10+'СЕТ СН'!$I$5-'СЕТ СН'!$I$21</f>
        <v>4699.1995001599998</v>
      </c>
      <c r="W135" s="35">
        <f>SUMIFS(СВЦЭМ!$D$34:$D$777,СВЦЭМ!$A$34:$A$777,$A135,СВЦЭМ!$B$34:$B$777,W$119)+'СЕТ СН'!$I$11+СВЦЭМ!$D$10+'СЕТ СН'!$I$5-'СЕТ СН'!$I$21</f>
        <v>4709.6796220599999</v>
      </c>
      <c r="X135" s="35">
        <f>SUMIFS(СВЦЭМ!$D$34:$D$777,СВЦЭМ!$A$34:$A$777,$A135,СВЦЭМ!$B$34:$B$777,X$119)+'СЕТ СН'!$I$11+СВЦЭМ!$D$10+'СЕТ СН'!$I$5-'СЕТ СН'!$I$21</f>
        <v>4706.6140068699997</v>
      </c>
      <c r="Y135" s="35">
        <f>SUMIFS(СВЦЭМ!$D$34:$D$777,СВЦЭМ!$A$34:$A$777,$A135,СВЦЭМ!$B$34:$B$777,Y$119)+'СЕТ СН'!$I$11+СВЦЭМ!$D$10+'СЕТ СН'!$I$5-'СЕТ СН'!$I$21</f>
        <v>4769.7610391499993</v>
      </c>
    </row>
    <row r="136" spans="1:25" ht="15.75" x14ac:dyDescent="0.2">
      <c r="A136" s="34">
        <f t="shared" si="3"/>
        <v>42872</v>
      </c>
      <c r="B136" s="35">
        <f>SUMIFS(СВЦЭМ!$D$34:$D$777,СВЦЭМ!$A$34:$A$777,$A136,СВЦЭМ!$B$34:$B$777,B$119)+'СЕТ СН'!$I$11+СВЦЭМ!$D$10+'СЕТ СН'!$I$5-'СЕТ СН'!$I$21</f>
        <v>4823.6640109799991</v>
      </c>
      <c r="C136" s="35">
        <f>SUMIFS(СВЦЭМ!$D$34:$D$777,СВЦЭМ!$A$34:$A$777,$A136,СВЦЭМ!$B$34:$B$777,C$119)+'СЕТ СН'!$I$11+СВЦЭМ!$D$10+'СЕТ СН'!$I$5-'СЕТ СН'!$I$21</f>
        <v>4881.4638557399994</v>
      </c>
      <c r="D136" s="35">
        <f>SUMIFS(СВЦЭМ!$D$34:$D$777,СВЦЭМ!$A$34:$A$777,$A136,СВЦЭМ!$B$34:$B$777,D$119)+'СЕТ СН'!$I$11+СВЦЭМ!$D$10+'СЕТ СН'!$I$5-'СЕТ СН'!$I$21</f>
        <v>4902.72744418</v>
      </c>
      <c r="E136" s="35">
        <f>SUMIFS(СВЦЭМ!$D$34:$D$777,СВЦЭМ!$A$34:$A$777,$A136,СВЦЭМ!$B$34:$B$777,E$119)+'СЕТ СН'!$I$11+СВЦЭМ!$D$10+'СЕТ СН'!$I$5-'СЕТ СН'!$I$21</f>
        <v>4902.1811471799992</v>
      </c>
      <c r="F136" s="35">
        <f>SUMIFS(СВЦЭМ!$D$34:$D$777,СВЦЭМ!$A$34:$A$777,$A136,СВЦЭМ!$B$34:$B$777,F$119)+'СЕТ СН'!$I$11+СВЦЭМ!$D$10+'СЕТ СН'!$I$5-'СЕТ СН'!$I$21</f>
        <v>4905.6604470299999</v>
      </c>
      <c r="G136" s="35">
        <f>SUMIFS(СВЦЭМ!$D$34:$D$777,СВЦЭМ!$A$34:$A$777,$A136,СВЦЭМ!$B$34:$B$777,G$119)+'СЕТ СН'!$I$11+СВЦЭМ!$D$10+'СЕТ СН'!$I$5-'СЕТ СН'!$I$21</f>
        <v>4907.4675396799994</v>
      </c>
      <c r="H136" s="35">
        <f>SUMIFS(СВЦЭМ!$D$34:$D$777,СВЦЭМ!$A$34:$A$777,$A136,СВЦЭМ!$B$34:$B$777,H$119)+'СЕТ СН'!$I$11+СВЦЭМ!$D$10+'СЕТ СН'!$I$5-'СЕТ СН'!$I$21</f>
        <v>4852.2580956799993</v>
      </c>
      <c r="I136" s="35">
        <f>SUMIFS(СВЦЭМ!$D$34:$D$777,СВЦЭМ!$A$34:$A$777,$A136,СВЦЭМ!$B$34:$B$777,I$119)+'СЕТ СН'!$I$11+СВЦЭМ!$D$10+'СЕТ СН'!$I$5-'СЕТ СН'!$I$21</f>
        <v>4773.6446037699998</v>
      </c>
      <c r="J136" s="35">
        <f>SUMIFS(СВЦЭМ!$D$34:$D$777,СВЦЭМ!$A$34:$A$777,$A136,СВЦЭМ!$B$34:$B$777,J$119)+'СЕТ СН'!$I$11+СВЦЭМ!$D$10+'СЕТ СН'!$I$5-'СЕТ СН'!$I$21</f>
        <v>4738.7179211299999</v>
      </c>
      <c r="K136" s="35">
        <f>SUMIFS(СВЦЭМ!$D$34:$D$777,СВЦЭМ!$A$34:$A$777,$A136,СВЦЭМ!$B$34:$B$777,K$119)+'СЕТ СН'!$I$11+СВЦЭМ!$D$10+'СЕТ СН'!$I$5-'СЕТ СН'!$I$21</f>
        <v>4728.3388832499995</v>
      </c>
      <c r="L136" s="35">
        <f>SUMIFS(СВЦЭМ!$D$34:$D$777,СВЦЭМ!$A$34:$A$777,$A136,СВЦЭМ!$B$34:$B$777,L$119)+'СЕТ СН'!$I$11+СВЦЭМ!$D$10+'СЕТ СН'!$I$5-'СЕТ СН'!$I$21</f>
        <v>4712.6108710899998</v>
      </c>
      <c r="M136" s="35">
        <f>SUMIFS(СВЦЭМ!$D$34:$D$777,СВЦЭМ!$A$34:$A$777,$A136,СВЦЭМ!$B$34:$B$777,M$119)+'СЕТ СН'!$I$11+СВЦЭМ!$D$10+'СЕТ СН'!$I$5-'СЕТ СН'!$I$21</f>
        <v>4713.3385505299993</v>
      </c>
      <c r="N136" s="35">
        <f>SUMIFS(СВЦЭМ!$D$34:$D$777,СВЦЭМ!$A$34:$A$777,$A136,СВЦЭМ!$B$34:$B$777,N$119)+'СЕТ СН'!$I$11+СВЦЭМ!$D$10+'СЕТ СН'!$I$5-'СЕТ СН'!$I$21</f>
        <v>4713.1743357199994</v>
      </c>
      <c r="O136" s="35">
        <f>SUMIFS(СВЦЭМ!$D$34:$D$777,СВЦЭМ!$A$34:$A$777,$A136,СВЦЭМ!$B$34:$B$777,O$119)+'СЕТ СН'!$I$11+СВЦЭМ!$D$10+'СЕТ СН'!$I$5-'СЕТ СН'!$I$21</f>
        <v>4713.3265425999998</v>
      </c>
      <c r="P136" s="35">
        <f>SUMIFS(СВЦЭМ!$D$34:$D$777,СВЦЭМ!$A$34:$A$777,$A136,СВЦЭМ!$B$34:$B$777,P$119)+'СЕТ СН'!$I$11+СВЦЭМ!$D$10+'СЕТ СН'!$I$5-'СЕТ СН'!$I$21</f>
        <v>4725.8202628099998</v>
      </c>
      <c r="Q136" s="35">
        <f>SUMIFS(СВЦЭМ!$D$34:$D$777,СВЦЭМ!$A$34:$A$777,$A136,СВЦЭМ!$B$34:$B$777,Q$119)+'СЕТ СН'!$I$11+СВЦЭМ!$D$10+'СЕТ СН'!$I$5-'СЕТ СН'!$I$21</f>
        <v>4735.7383193299993</v>
      </c>
      <c r="R136" s="35">
        <f>SUMIFS(СВЦЭМ!$D$34:$D$777,СВЦЭМ!$A$34:$A$777,$A136,СВЦЭМ!$B$34:$B$777,R$119)+'СЕТ СН'!$I$11+СВЦЭМ!$D$10+'СЕТ СН'!$I$5-'СЕТ СН'!$I$21</f>
        <v>4746.6316779899998</v>
      </c>
      <c r="S136" s="35">
        <f>SUMIFS(СВЦЭМ!$D$34:$D$777,СВЦЭМ!$A$34:$A$777,$A136,СВЦЭМ!$B$34:$B$777,S$119)+'СЕТ СН'!$I$11+СВЦЭМ!$D$10+'СЕТ СН'!$I$5-'СЕТ СН'!$I$21</f>
        <v>4732.5622092699996</v>
      </c>
      <c r="T136" s="35">
        <f>SUMIFS(СВЦЭМ!$D$34:$D$777,СВЦЭМ!$A$34:$A$777,$A136,СВЦЭМ!$B$34:$B$777,T$119)+'СЕТ СН'!$I$11+СВЦЭМ!$D$10+'СЕТ СН'!$I$5-'СЕТ СН'!$I$21</f>
        <v>4728.2236762399998</v>
      </c>
      <c r="U136" s="35">
        <f>SUMIFS(СВЦЭМ!$D$34:$D$777,СВЦЭМ!$A$34:$A$777,$A136,СВЦЭМ!$B$34:$B$777,U$119)+'СЕТ СН'!$I$11+СВЦЭМ!$D$10+'СЕТ СН'!$I$5-'СЕТ СН'!$I$21</f>
        <v>4712.4203648099992</v>
      </c>
      <c r="V136" s="35">
        <f>SUMIFS(СВЦЭМ!$D$34:$D$777,СВЦЭМ!$A$34:$A$777,$A136,СВЦЭМ!$B$34:$B$777,V$119)+'СЕТ СН'!$I$11+СВЦЭМ!$D$10+'СЕТ СН'!$I$5-'СЕТ СН'!$I$21</f>
        <v>4683.7157191099996</v>
      </c>
      <c r="W136" s="35">
        <f>SUMIFS(СВЦЭМ!$D$34:$D$777,СВЦЭМ!$A$34:$A$777,$A136,СВЦЭМ!$B$34:$B$777,W$119)+'СЕТ СН'!$I$11+СВЦЭМ!$D$10+'СЕТ СН'!$I$5-'СЕТ СН'!$I$21</f>
        <v>4665.84413391</v>
      </c>
      <c r="X136" s="35">
        <f>SUMIFS(СВЦЭМ!$D$34:$D$777,СВЦЭМ!$A$34:$A$777,$A136,СВЦЭМ!$B$34:$B$777,X$119)+'СЕТ СН'!$I$11+СВЦЭМ!$D$10+'СЕТ СН'!$I$5-'СЕТ СН'!$I$21</f>
        <v>4693.6768414799999</v>
      </c>
      <c r="Y136" s="35">
        <f>SUMIFS(СВЦЭМ!$D$34:$D$777,СВЦЭМ!$A$34:$A$777,$A136,СВЦЭМ!$B$34:$B$777,Y$119)+'СЕТ СН'!$I$11+СВЦЭМ!$D$10+'СЕТ СН'!$I$5-'СЕТ СН'!$I$21</f>
        <v>4744.9287716700001</v>
      </c>
    </row>
    <row r="137" spans="1:25" ht="15.75" x14ac:dyDescent="0.2">
      <c r="A137" s="34">
        <f t="shared" si="3"/>
        <v>42873</v>
      </c>
      <c r="B137" s="35">
        <f>SUMIFS(СВЦЭМ!$D$34:$D$777,СВЦЭМ!$A$34:$A$777,$A137,СВЦЭМ!$B$34:$B$777,B$119)+'СЕТ СН'!$I$11+СВЦЭМ!$D$10+'СЕТ СН'!$I$5-'СЕТ СН'!$I$21</f>
        <v>4810.7652328099994</v>
      </c>
      <c r="C137" s="35">
        <f>SUMIFS(СВЦЭМ!$D$34:$D$777,СВЦЭМ!$A$34:$A$777,$A137,СВЦЭМ!$B$34:$B$777,C$119)+'СЕТ СН'!$I$11+СВЦЭМ!$D$10+'СЕТ СН'!$I$5-'СЕТ СН'!$I$21</f>
        <v>4865.1235321499998</v>
      </c>
      <c r="D137" s="35">
        <f>SUMIFS(СВЦЭМ!$D$34:$D$777,СВЦЭМ!$A$34:$A$777,$A137,СВЦЭМ!$B$34:$B$777,D$119)+'СЕТ СН'!$I$11+СВЦЭМ!$D$10+'СЕТ СН'!$I$5-'СЕТ СН'!$I$21</f>
        <v>4906.9505077999993</v>
      </c>
      <c r="E137" s="35">
        <f>SUMIFS(СВЦЭМ!$D$34:$D$777,СВЦЭМ!$A$34:$A$777,$A137,СВЦЭМ!$B$34:$B$777,E$119)+'СЕТ СН'!$I$11+СВЦЭМ!$D$10+'СЕТ СН'!$I$5-'СЕТ СН'!$I$21</f>
        <v>4924.8340603099996</v>
      </c>
      <c r="F137" s="35">
        <f>SUMIFS(СВЦЭМ!$D$34:$D$777,СВЦЭМ!$A$34:$A$777,$A137,СВЦЭМ!$B$34:$B$777,F$119)+'СЕТ СН'!$I$11+СВЦЭМ!$D$10+'СЕТ СН'!$I$5-'СЕТ СН'!$I$21</f>
        <v>4921.13116154</v>
      </c>
      <c r="G137" s="35">
        <f>SUMIFS(СВЦЭМ!$D$34:$D$777,СВЦЭМ!$A$34:$A$777,$A137,СВЦЭМ!$B$34:$B$777,G$119)+'СЕТ СН'!$I$11+СВЦЭМ!$D$10+'СЕТ СН'!$I$5-'СЕТ СН'!$I$21</f>
        <v>4906.0105933999994</v>
      </c>
      <c r="H137" s="35">
        <f>SUMIFS(СВЦЭМ!$D$34:$D$777,СВЦЭМ!$A$34:$A$777,$A137,СВЦЭМ!$B$34:$B$777,H$119)+'СЕТ СН'!$I$11+СВЦЭМ!$D$10+'СЕТ СН'!$I$5-'СЕТ СН'!$I$21</f>
        <v>4828.6068049799997</v>
      </c>
      <c r="I137" s="35">
        <f>SUMIFS(СВЦЭМ!$D$34:$D$777,СВЦЭМ!$A$34:$A$777,$A137,СВЦЭМ!$B$34:$B$777,I$119)+'СЕТ СН'!$I$11+СВЦЭМ!$D$10+'СЕТ СН'!$I$5-'СЕТ СН'!$I$21</f>
        <v>4767.5589760699995</v>
      </c>
      <c r="J137" s="35">
        <f>SUMIFS(СВЦЭМ!$D$34:$D$777,СВЦЭМ!$A$34:$A$777,$A137,СВЦЭМ!$B$34:$B$777,J$119)+'СЕТ СН'!$I$11+СВЦЭМ!$D$10+'СЕТ СН'!$I$5-'СЕТ СН'!$I$21</f>
        <v>4730.25902271</v>
      </c>
      <c r="K137" s="35">
        <f>SUMIFS(СВЦЭМ!$D$34:$D$777,СВЦЭМ!$A$34:$A$777,$A137,СВЦЭМ!$B$34:$B$777,K$119)+'СЕТ СН'!$I$11+СВЦЭМ!$D$10+'СЕТ СН'!$I$5-'СЕТ СН'!$I$21</f>
        <v>4703.4218221299998</v>
      </c>
      <c r="L137" s="35">
        <f>SUMIFS(СВЦЭМ!$D$34:$D$777,СВЦЭМ!$A$34:$A$777,$A137,СВЦЭМ!$B$34:$B$777,L$119)+'СЕТ СН'!$I$11+СВЦЭМ!$D$10+'СЕТ СН'!$I$5-'СЕТ СН'!$I$21</f>
        <v>4702.9713578999999</v>
      </c>
      <c r="M137" s="35">
        <f>SUMIFS(СВЦЭМ!$D$34:$D$777,СВЦЭМ!$A$34:$A$777,$A137,СВЦЭМ!$B$34:$B$777,M$119)+'СЕТ СН'!$I$11+СВЦЭМ!$D$10+'СЕТ СН'!$I$5-'СЕТ СН'!$I$21</f>
        <v>4721.9718749599997</v>
      </c>
      <c r="N137" s="35">
        <f>SUMIFS(СВЦЭМ!$D$34:$D$777,СВЦЭМ!$A$34:$A$777,$A137,СВЦЭМ!$B$34:$B$777,N$119)+'СЕТ СН'!$I$11+СВЦЭМ!$D$10+'СЕТ СН'!$I$5-'СЕТ СН'!$I$21</f>
        <v>4730.3597917299994</v>
      </c>
      <c r="O137" s="35">
        <f>SUMIFS(СВЦЭМ!$D$34:$D$777,СВЦЭМ!$A$34:$A$777,$A137,СВЦЭМ!$B$34:$B$777,O$119)+'СЕТ СН'!$I$11+СВЦЭМ!$D$10+'СЕТ СН'!$I$5-'СЕТ СН'!$I$21</f>
        <v>4731.8912545599997</v>
      </c>
      <c r="P137" s="35">
        <f>SUMIFS(СВЦЭМ!$D$34:$D$777,СВЦЭМ!$A$34:$A$777,$A137,СВЦЭМ!$B$34:$B$777,P$119)+'СЕТ СН'!$I$11+СВЦЭМ!$D$10+'СЕТ СН'!$I$5-'СЕТ СН'!$I$21</f>
        <v>4745.9598360999998</v>
      </c>
      <c r="Q137" s="35">
        <f>SUMIFS(СВЦЭМ!$D$34:$D$777,СВЦЭМ!$A$34:$A$777,$A137,СВЦЭМ!$B$34:$B$777,Q$119)+'СЕТ СН'!$I$11+СВЦЭМ!$D$10+'СЕТ СН'!$I$5-'СЕТ СН'!$I$21</f>
        <v>4759.7836838200001</v>
      </c>
      <c r="R137" s="35">
        <f>SUMIFS(СВЦЭМ!$D$34:$D$777,СВЦЭМ!$A$34:$A$777,$A137,СВЦЭМ!$B$34:$B$777,R$119)+'СЕТ СН'!$I$11+СВЦЭМ!$D$10+'СЕТ СН'!$I$5-'СЕТ СН'!$I$21</f>
        <v>4770.7572005499997</v>
      </c>
      <c r="S137" s="35">
        <f>SUMIFS(СВЦЭМ!$D$34:$D$777,СВЦЭМ!$A$34:$A$777,$A137,СВЦЭМ!$B$34:$B$777,S$119)+'СЕТ СН'!$I$11+СВЦЭМ!$D$10+'СЕТ СН'!$I$5-'СЕТ СН'!$I$21</f>
        <v>4755.8300369299996</v>
      </c>
      <c r="T137" s="35">
        <f>SUMIFS(СВЦЭМ!$D$34:$D$777,СВЦЭМ!$A$34:$A$777,$A137,СВЦЭМ!$B$34:$B$777,T$119)+'СЕТ СН'!$I$11+СВЦЭМ!$D$10+'СЕТ СН'!$I$5-'СЕТ СН'!$I$21</f>
        <v>4739.0319218099994</v>
      </c>
      <c r="U137" s="35">
        <f>SUMIFS(СВЦЭМ!$D$34:$D$777,СВЦЭМ!$A$34:$A$777,$A137,СВЦЭМ!$B$34:$B$777,U$119)+'СЕТ СН'!$I$11+СВЦЭМ!$D$10+'СЕТ СН'!$I$5-'СЕТ СН'!$I$21</f>
        <v>4720.2292159199997</v>
      </c>
      <c r="V137" s="35">
        <f>SUMIFS(СВЦЭМ!$D$34:$D$777,СВЦЭМ!$A$34:$A$777,$A137,СВЦЭМ!$B$34:$B$777,V$119)+'СЕТ СН'!$I$11+СВЦЭМ!$D$10+'СЕТ СН'!$I$5-'СЕТ СН'!$I$21</f>
        <v>4689.7189507399999</v>
      </c>
      <c r="W137" s="35">
        <f>SUMIFS(СВЦЭМ!$D$34:$D$777,СВЦЭМ!$A$34:$A$777,$A137,СВЦЭМ!$B$34:$B$777,W$119)+'СЕТ СН'!$I$11+СВЦЭМ!$D$10+'СЕТ СН'!$I$5-'СЕТ СН'!$I$21</f>
        <v>4654.9807274399991</v>
      </c>
      <c r="X137" s="35">
        <f>SUMIFS(СВЦЭМ!$D$34:$D$777,СВЦЭМ!$A$34:$A$777,$A137,СВЦЭМ!$B$34:$B$777,X$119)+'СЕТ СН'!$I$11+СВЦЭМ!$D$10+'СЕТ СН'!$I$5-'СЕТ СН'!$I$21</f>
        <v>4684.7064937899995</v>
      </c>
      <c r="Y137" s="35">
        <f>SUMIFS(СВЦЭМ!$D$34:$D$777,СВЦЭМ!$A$34:$A$777,$A137,СВЦЭМ!$B$34:$B$777,Y$119)+'СЕТ СН'!$I$11+СВЦЭМ!$D$10+'СЕТ СН'!$I$5-'СЕТ СН'!$I$21</f>
        <v>4744.73262471</v>
      </c>
    </row>
    <row r="138" spans="1:25" ht="15.75" x14ac:dyDescent="0.2">
      <c r="A138" s="34">
        <f t="shared" si="3"/>
        <v>42874</v>
      </c>
      <c r="B138" s="35">
        <f>SUMIFS(СВЦЭМ!$D$34:$D$777,СВЦЭМ!$A$34:$A$777,$A138,СВЦЭМ!$B$34:$B$777,B$119)+'СЕТ СН'!$I$11+СВЦЭМ!$D$10+'СЕТ СН'!$I$5-'СЕТ СН'!$I$21</f>
        <v>4831.1393164599995</v>
      </c>
      <c r="C138" s="35">
        <f>SUMIFS(СВЦЭМ!$D$34:$D$777,СВЦЭМ!$A$34:$A$777,$A138,СВЦЭМ!$B$34:$B$777,C$119)+'СЕТ СН'!$I$11+СВЦЭМ!$D$10+'СЕТ СН'!$I$5-'СЕТ СН'!$I$21</f>
        <v>4873.5334230299995</v>
      </c>
      <c r="D138" s="35">
        <f>SUMIFS(СВЦЭМ!$D$34:$D$777,СВЦЭМ!$A$34:$A$777,$A138,СВЦЭМ!$B$34:$B$777,D$119)+'СЕТ СН'!$I$11+СВЦЭМ!$D$10+'СЕТ СН'!$I$5-'СЕТ СН'!$I$21</f>
        <v>4911.7544213299998</v>
      </c>
      <c r="E138" s="35">
        <f>SUMIFS(СВЦЭМ!$D$34:$D$777,СВЦЭМ!$A$34:$A$777,$A138,СВЦЭМ!$B$34:$B$777,E$119)+'СЕТ СН'!$I$11+СВЦЭМ!$D$10+'СЕТ СН'!$I$5-'СЕТ СН'!$I$21</f>
        <v>4922.3918506099999</v>
      </c>
      <c r="F138" s="35">
        <f>SUMIFS(СВЦЭМ!$D$34:$D$777,СВЦЭМ!$A$34:$A$777,$A138,СВЦЭМ!$B$34:$B$777,F$119)+'СЕТ СН'!$I$11+СВЦЭМ!$D$10+'СЕТ СН'!$I$5-'СЕТ СН'!$I$21</f>
        <v>4926.0156333299992</v>
      </c>
      <c r="G138" s="35">
        <f>SUMIFS(СВЦЭМ!$D$34:$D$777,СВЦЭМ!$A$34:$A$777,$A138,СВЦЭМ!$B$34:$B$777,G$119)+'СЕТ СН'!$I$11+СВЦЭМ!$D$10+'СЕТ СН'!$I$5-'СЕТ СН'!$I$21</f>
        <v>4915.6173649899993</v>
      </c>
      <c r="H138" s="35">
        <f>SUMIFS(СВЦЭМ!$D$34:$D$777,СВЦЭМ!$A$34:$A$777,$A138,СВЦЭМ!$B$34:$B$777,H$119)+'СЕТ СН'!$I$11+СВЦЭМ!$D$10+'СЕТ СН'!$I$5-'СЕТ СН'!$I$21</f>
        <v>4838.4613219299999</v>
      </c>
      <c r="I138" s="35">
        <f>SUMIFS(СВЦЭМ!$D$34:$D$777,СВЦЭМ!$A$34:$A$777,$A138,СВЦЭМ!$B$34:$B$777,I$119)+'СЕТ СН'!$I$11+СВЦЭМ!$D$10+'СЕТ СН'!$I$5-'СЕТ СН'!$I$21</f>
        <v>4769.2176941099997</v>
      </c>
      <c r="J138" s="35">
        <f>SUMIFS(СВЦЭМ!$D$34:$D$777,СВЦЭМ!$A$34:$A$777,$A138,СВЦЭМ!$B$34:$B$777,J$119)+'СЕТ СН'!$I$11+СВЦЭМ!$D$10+'СЕТ СН'!$I$5-'СЕТ СН'!$I$21</f>
        <v>4748.1775454899998</v>
      </c>
      <c r="K138" s="35">
        <f>SUMIFS(СВЦЭМ!$D$34:$D$777,СВЦЭМ!$A$34:$A$777,$A138,СВЦЭМ!$B$34:$B$777,K$119)+'СЕТ СН'!$I$11+СВЦЭМ!$D$10+'СЕТ СН'!$I$5-'СЕТ СН'!$I$21</f>
        <v>4731.3909289200001</v>
      </c>
      <c r="L138" s="35">
        <f>SUMIFS(СВЦЭМ!$D$34:$D$777,СВЦЭМ!$A$34:$A$777,$A138,СВЦЭМ!$B$34:$B$777,L$119)+'СЕТ СН'!$I$11+СВЦЭМ!$D$10+'СЕТ СН'!$I$5-'СЕТ СН'!$I$21</f>
        <v>4727.7195226099993</v>
      </c>
      <c r="M138" s="35">
        <f>SUMIFS(СВЦЭМ!$D$34:$D$777,СВЦЭМ!$A$34:$A$777,$A138,СВЦЭМ!$B$34:$B$777,M$119)+'СЕТ СН'!$I$11+СВЦЭМ!$D$10+'СЕТ СН'!$I$5-'СЕТ СН'!$I$21</f>
        <v>4729.26686634</v>
      </c>
      <c r="N138" s="35">
        <f>SUMIFS(СВЦЭМ!$D$34:$D$777,СВЦЭМ!$A$34:$A$777,$A138,СВЦЭМ!$B$34:$B$777,N$119)+'СЕТ СН'!$I$11+СВЦЭМ!$D$10+'СЕТ СН'!$I$5-'СЕТ СН'!$I$21</f>
        <v>4747.8026153399996</v>
      </c>
      <c r="O138" s="35">
        <f>SUMIFS(СВЦЭМ!$D$34:$D$777,СВЦЭМ!$A$34:$A$777,$A138,СВЦЭМ!$B$34:$B$777,O$119)+'СЕТ СН'!$I$11+СВЦЭМ!$D$10+'СЕТ СН'!$I$5-'СЕТ СН'!$I$21</f>
        <v>4751.9926809999997</v>
      </c>
      <c r="P138" s="35">
        <f>SUMIFS(СВЦЭМ!$D$34:$D$777,СВЦЭМ!$A$34:$A$777,$A138,СВЦЭМ!$B$34:$B$777,P$119)+'СЕТ СН'!$I$11+СВЦЭМ!$D$10+'СЕТ СН'!$I$5-'СЕТ СН'!$I$21</f>
        <v>4769.4811978399994</v>
      </c>
      <c r="Q138" s="35">
        <f>SUMIFS(СВЦЭМ!$D$34:$D$777,СВЦЭМ!$A$34:$A$777,$A138,СВЦЭМ!$B$34:$B$777,Q$119)+'СЕТ СН'!$I$11+СВЦЭМ!$D$10+'СЕТ СН'!$I$5-'СЕТ СН'!$I$21</f>
        <v>4768.5035551199999</v>
      </c>
      <c r="R138" s="35">
        <f>SUMIFS(СВЦЭМ!$D$34:$D$777,СВЦЭМ!$A$34:$A$777,$A138,СВЦЭМ!$B$34:$B$777,R$119)+'СЕТ СН'!$I$11+СВЦЭМ!$D$10+'СЕТ СН'!$I$5-'СЕТ СН'!$I$21</f>
        <v>4764.9484606899996</v>
      </c>
      <c r="S138" s="35">
        <f>SUMIFS(СВЦЭМ!$D$34:$D$777,СВЦЭМ!$A$34:$A$777,$A138,СВЦЭМ!$B$34:$B$777,S$119)+'СЕТ СН'!$I$11+СВЦЭМ!$D$10+'СЕТ СН'!$I$5-'СЕТ СН'!$I$21</f>
        <v>4758.8780570499994</v>
      </c>
      <c r="T138" s="35">
        <f>SUMIFS(СВЦЭМ!$D$34:$D$777,СВЦЭМ!$A$34:$A$777,$A138,СВЦЭМ!$B$34:$B$777,T$119)+'СЕТ СН'!$I$11+СВЦЭМ!$D$10+'СЕТ СН'!$I$5-'СЕТ СН'!$I$21</f>
        <v>4747.6472810899995</v>
      </c>
      <c r="U138" s="35">
        <f>SUMIFS(СВЦЭМ!$D$34:$D$777,СВЦЭМ!$A$34:$A$777,$A138,СВЦЭМ!$B$34:$B$777,U$119)+'СЕТ СН'!$I$11+СВЦЭМ!$D$10+'СЕТ СН'!$I$5-'СЕТ СН'!$I$21</f>
        <v>4739.2359410999998</v>
      </c>
      <c r="V138" s="35">
        <f>SUMIFS(СВЦЭМ!$D$34:$D$777,СВЦЭМ!$A$34:$A$777,$A138,СВЦЭМ!$B$34:$B$777,V$119)+'СЕТ СН'!$I$11+СВЦЭМ!$D$10+'СЕТ СН'!$I$5-'СЕТ СН'!$I$21</f>
        <v>4717.6369532499994</v>
      </c>
      <c r="W138" s="35">
        <f>SUMIFS(СВЦЭМ!$D$34:$D$777,СВЦЭМ!$A$34:$A$777,$A138,СВЦЭМ!$B$34:$B$777,W$119)+'СЕТ СН'!$I$11+СВЦЭМ!$D$10+'СЕТ СН'!$I$5-'СЕТ СН'!$I$21</f>
        <v>4689.2635285199995</v>
      </c>
      <c r="X138" s="35">
        <f>SUMIFS(СВЦЭМ!$D$34:$D$777,СВЦЭМ!$A$34:$A$777,$A138,СВЦЭМ!$B$34:$B$777,X$119)+'СЕТ СН'!$I$11+СВЦЭМ!$D$10+'СЕТ СН'!$I$5-'СЕТ СН'!$I$21</f>
        <v>4711.5899292399999</v>
      </c>
      <c r="Y138" s="35">
        <f>SUMIFS(СВЦЭМ!$D$34:$D$777,СВЦЭМ!$A$34:$A$777,$A138,СВЦЭМ!$B$34:$B$777,Y$119)+'СЕТ СН'!$I$11+СВЦЭМ!$D$10+'СЕТ СН'!$I$5-'СЕТ СН'!$I$21</f>
        <v>4751.8131619199994</v>
      </c>
    </row>
    <row r="139" spans="1:25" ht="15.75" x14ac:dyDescent="0.2">
      <c r="A139" s="34">
        <f t="shared" si="3"/>
        <v>42875</v>
      </c>
      <c r="B139" s="35">
        <f>SUMIFS(СВЦЭМ!$D$34:$D$777,СВЦЭМ!$A$34:$A$777,$A139,СВЦЭМ!$B$34:$B$777,B$119)+'СЕТ СН'!$I$11+СВЦЭМ!$D$10+'СЕТ СН'!$I$5-'СЕТ СН'!$I$21</f>
        <v>4748.9603220599993</v>
      </c>
      <c r="C139" s="35">
        <f>SUMIFS(СВЦЭМ!$D$34:$D$777,СВЦЭМ!$A$34:$A$777,$A139,СВЦЭМ!$B$34:$B$777,C$119)+'СЕТ СН'!$I$11+СВЦЭМ!$D$10+'СЕТ СН'!$I$5-'СЕТ СН'!$I$21</f>
        <v>4801.4229762499999</v>
      </c>
      <c r="D139" s="35">
        <f>SUMIFS(СВЦЭМ!$D$34:$D$777,СВЦЭМ!$A$34:$A$777,$A139,СВЦЭМ!$B$34:$B$777,D$119)+'СЕТ СН'!$I$11+СВЦЭМ!$D$10+'СЕТ СН'!$I$5-'СЕТ СН'!$I$21</f>
        <v>4836.1403666499991</v>
      </c>
      <c r="E139" s="35">
        <f>SUMIFS(СВЦЭМ!$D$34:$D$777,СВЦЭМ!$A$34:$A$777,$A139,СВЦЭМ!$B$34:$B$777,E$119)+'СЕТ СН'!$I$11+СВЦЭМ!$D$10+'СЕТ СН'!$I$5-'СЕТ СН'!$I$21</f>
        <v>4854.4168721099995</v>
      </c>
      <c r="F139" s="35">
        <f>SUMIFS(СВЦЭМ!$D$34:$D$777,СВЦЭМ!$A$34:$A$777,$A139,СВЦЭМ!$B$34:$B$777,F$119)+'СЕТ СН'!$I$11+СВЦЭМ!$D$10+'СЕТ СН'!$I$5-'СЕТ СН'!$I$21</f>
        <v>4864.3415356400001</v>
      </c>
      <c r="G139" s="35">
        <f>SUMIFS(СВЦЭМ!$D$34:$D$777,СВЦЭМ!$A$34:$A$777,$A139,СВЦЭМ!$B$34:$B$777,G$119)+'СЕТ СН'!$I$11+СВЦЭМ!$D$10+'СЕТ СН'!$I$5-'СЕТ СН'!$I$21</f>
        <v>4862.1287630099996</v>
      </c>
      <c r="H139" s="35">
        <f>SUMIFS(СВЦЭМ!$D$34:$D$777,СВЦЭМ!$A$34:$A$777,$A139,СВЦЭМ!$B$34:$B$777,H$119)+'СЕТ СН'!$I$11+СВЦЭМ!$D$10+'СЕТ СН'!$I$5-'СЕТ СН'!$I$21</f>
        <v>4843.7042496799995</v>
      </c>
      <c r="I139" s="35">
        <f>SUMIFS(СВЦЭМ!$D$34:$D$777,СВЦЭМ!$A$34:$A$777,$A139,СВЦЭМ!$B$34:$B$777,I$119)+'СЕТ СН'!$I$11+СВЦЭМ!$D$10+'СЕТ СН'!$I$5-'СЕТ СН'!$I$21</f>
        <v>4817.25421938</v>
      </c>
      <c r="J139" s="35">
        <f>SUMIFS(СВЦЭМ!$D$34:$D$777,СВЦЭМ!$A$34:$A$777,$A139,СВЦЭМ!$B$34:$B$777,J$119)+'СЕТ СН'!$I$11+СВЦЭМ!$D$10+'СЕТ СН'!$I$5-'СЕТ СН'!$I$21</f>
        <v>4787.23770737</v>
      </c>
      <c r="K139" s="35">
        <f>SUMIFS(СВЦЭМ!$D$34:$D$777,СВЦЭМ!$A$34:$A$777,$A139,СВЦЭМ!$B$34:$B$777,K$119)+'СЕТ СН'!$I$11+СВЦЭМ!$D$10+'СЕТ СН'!$I$5-'СЕТ СН'!$I$21</f>
        <v>4773.9698596099997</v>
      </c>
      <c r="L139" s="35">
        <f>SUMIFS(СВЦЭМ!$D$34:$D$777,СВЦЭМ!$A$34:$A$777,$A139,СВЦЭМ!$B$34:$B$777,L$119)+'СЕТ СН'!$I$11+СВЦЭМ!$D$10+'СЕТ СН'!$I$5-'СЕТ СН'!$I$21</f>
        <v>4742.3046291299997</v>
      </c>
      <c r="M139" s="35">
        <f>SUMIFS(СВЦЭМ!$D$34:$D$777,СВЦЭМ!$A$34:$A$777,$A139,СВЦЭМ!$B$34:$B$777,M$119)+'СЕТ СН'!$I$11+СВЦЭМ!$D$10+'СЕТ СН'!$I$5-'СЕТ СН'!$I$21</f>
        <v>4713.0787471999993</v>
      </c>
      <c r="N139" s="35">
        <f>SUMIFS(СВЦЭМ!$D$34:$D$777,СВЦЭМ!$A$34:$A$777,$A139,СВЦЭМ!$B$34:$B$777,N$119)+'СЕТ СН'!$I$11+СВЦЭМ!$D$10+'СЕТ СН'!$I$5-'СЕТ СН'!$I$21</f>
        <v>4704.8214811799999</v>
      </c>
      <c r="O139" s="35">
        <f>SUMIFS(СВЦЭМ!$D$34:$D$777,СВЦЭМ!$A$34:$A$777,$A139,СВЦЭМ!$B$34:$B$777,O$119)+'СЕТ СН'!$I$11+СВЦЭМ!$D$10+'СЕТ СН'!$I$5-'СЕТ СН'!$I$21</f>
        <v>4714.9312910799999</v>
      </c>
      <c r="P139" s="35">
        <f>SUMIFS(СВЦЭМ!$D$34:$D$777,СВЦЭМ!$A$34:$A$777,$A139,СВЦЭМ!$B$34:$B$777,P$119)+'СЕТ СН'!$I$11+СВЦЭМ!$D$10+'СЕТ СН'!$I$5-'СЕТ СН'!$I$21</f>
        <v>4729.8931835899994</v>
      </c>
      <c r="Q139" s="35">
        <f>SUMIFS(СВЦЭМ!$D$34:$D$777,СВЦЭМ!$A$34:$A$777,$A139,СВЦЭМ!$B$34:$B$777,Q$119)+'СЕТ СН'!$I$11+СВЦЭМ!$D$10+'СЕТ СН'!$I$5-'СЕТ СН'!$I$21</f>
        <v>4730.1576822799998</v>
      </c>
      <c r="R139" s="35">
        <f>SUMIFS(СВЦЭМ!$D$34:$D$777,СВЦЭМ!$A$34:$A$777,$A139,СВЦЭМ!$B$34:$B$777,R$119)+'СЕТ СН'!$I$11+СВЦЭМ!$D$10+'СЕТ СН'!$I$5-'СЕТ СН'!$I$21</f>
        <v>4741.0394940899996</v>
      </c>
      <c r="S139" s="35">
        <f>SUMIFS(СВЦЭМ!$D$34:$D$777,СВЦЭМ!$A$34:$A$777,$A139,СВЦЭМ!$B$34:$B$777,S$119)+'СЕТ СН'!$I$11+СВЦЭМ!$D$10+'СЕТ СН'!$I$5-'СЕТ СН'!$I$21</f>
        <v>4731.6369726399998</v>
      </c>
      <c r="T139" s="35">
        <f>SUMIFS(СВЦЭМ!$D$34:$D$777,СВЦЭМ!$A$34:$A$777,$A139,СВЦЭМ!$B$34:$B$777,T$119)+'СЕТ СН'!$I$11+СВЦЭМ!$D$10+'СЕТ СН'!$I$5-'СЕТ СН'!$I$21</f>
        <v>4713.4738681199997</v>
      </c>
      <c r="U139" s="35">
        <f>SUMIFS(СВЦЭМ!$D$34:$D$777,СВЦЭМ!$A$34:$A$777,$A139,СВЦЭМ!$B$34:$B$777,U$119)+'СЕТ СН'!$I$11+СВЦЭМ!$D$10+'СЕТ СН'!$I$5-'СЕТ СН'!$I$21</f>
        <v>4703.7657218199993</v>
      </c>
      <c r="V139" s="35">
        <f>SUMIFS(СВЦЭМ!$D$34:$D$777,СВЦЭМ!$A$34:$A$777,$A139,СВЦЭМ!$B$34:$B$777,V$119)+'СЕТ СН'!$I$11+СВЦЭМ!$D$10+'СЕТ СН'!$I$5-'СЕТ СН'!$I$21</f>
        <v>4675.8073884799996</v>
      </c>
      <c r="W139" s="35">
        <f>SUMIFS(СВЦЭМ!$D$34:$D$777,СВЦЭМ!$A$34:$A$777,$A139,СВЦЭМ!$B$34:$B$777,W$119)+'СЕТ СН'!$I$11+СВЦЭМ!$D$10+'СЕТ СН'!$I$5-'СЕТ СН'!$I$21</f>
        <v>4635.1396262199996</v>
      </c>
      <c r="X139" s="35">
        <f>SUMIFS(СВЦЭМ!$D$34:$D$777,СВЦЭМ!$A$34:$A$777,$A139,СВЦЭМ!$B$34:$B$777,X$119)+'СЕТ СН'!$I$11+СВЦЭМ!$D$10+'СЕТ СН'!$I$5-'СЕТ СН'!$I$21</f>
        <v>4654.7256103</v>
      </c>
      <c r="Y139" s="35">
        <f>SUMIFS(СВЦЭМ!$D$34:$D$777,СВЦЭМ!$A$34:$A$777,$A139,СВЦЭМ!$B$34:$B$777,Y$119)+'СЕТ СН'!$I$11+СВЦЭМ!$D$10+'СЕТ СН'!$I$5-'СЕТ СН'!$I$21</f>
        <v>4709.8472836000001</v>
      </c>
    </row>
    <row r="140" spans="1:25" ht="15.75" x14ac:dyDescent="0.2">
      <c r="A140" s="34">
        <f t="shared" si="3"/>
        <v>42876</v>
      </c>
      <c r="B140" s="35">
        <f>SUMIFS(СВЦЭМ!$D$34:$D$777,СВЦЭМ!$A$34:$A$777,$A140,СВЦЭМ!$B$34:$B$777,B$119)+'СЕТ СН'!$I$11+СВЦЭМ!$D$10+'СЕТ СН'!$I$5-'СЕТ СН'!$I$21</f>
        <v>4789.8963522899994</v>
      </c>
      <c r="C140" s="35">
        <f>SUMIFS(СВЦЭМ!$D$34:$D$777,СВЦЭМ!$A$34:$A$777,$A140,СВЦЭМ!$B$34:$B$777,C$119)+'СЕТ СН'!$I$11+СВЦЭМ!$D$10+'СЕТ СН'!$I$5-'СЕТ СН'!$I$21</f>
        <v>4827.9735409299992</v>
      </c>
      <c r="D140" s="35">
        <f>SUMIFS(СВЦЭМ!$D$34:$D$777,СВЦЭМ!$A$34:$A$777,$A140,СВЦЭМ!$B$34:$B$777,D$119)+'СЕТ СН'!$I$11+СВЦЭМ!$D$10+'СЕТ СН'!$I$5-'СЕТ СН'!$I$21</f>
        <v>4864.4625935499998</v>
      </c>
      <c r="E140" s="35">
        <f>SUMIFS(СВЦЭМ!$D$34:$D$777,СВЦЭМ!$A$34:$A$777,$A140,СВЦЭМ!$B$34:$B$777,E$119)+'СЕТ СН'!$I$11+СВЦЭМ!$D$10+'СЕТ СН'!$I$5-'СЕТ СН'!$I$21</f>
        <v>4886.1343288199996</v>
      </c>
      <c r="F140" s="35">
        <f>SUMIFS(СВЦЭМ!$D$34:$D$777,СВЦЭМ!$A$34:$A$777,$A140,СВЦЭМ!$B$34:$B$777,F$119)+'СЕТ СН'!$I$11+СВЦЭМ!$D$10+'СЕТ СН'!$I$5-'СЕТ СН'!$I$21</f>
        <v>4889.9680582499996</v>
      </c>
      <c r="G140" s="35">
        <f>SUMIFS(СВЦЭМ!$D$34:$D$777,СВЦЭМ!$A$34:$A$777,$A140,СВЦЭМ!$B$34:$B$777,G$119)+'СЕТ СН'!$I$11+СВЦЭМ!$D$10+'СЕТ СН'!$I$5-'СЕТ СН'!$I$21</f>
        <v>4887.1242433699999</v>
      </c>
      <c r="H140" s="35">
        <f>SUMIFS(СВЦЭМ!$D$34:$D$777,СВЦЭМ!$A$34:$A$777,$A140,СВЦЭМ!$B$34:$B$777,H$119)+'СЕТ СН'!$I$11+СВЦЭМ!$D$10+'СЕТ СН'!$I$5-'СЕТ СН'!$I$21</f>
        <v>4853.9898633599996</v>
      </c>
      <c r="I140" s="35">
        <f>SUMIFS(СВЦЭМ!$D$34:$D$777,СВЦЭМ!$A$34:$A$777,$A140,СВЦЭМ!$B$34:$B$777,I$119)+'СЕТ СН'!$I$11+СВЦЭМ!$D$10+'СЕТ СН'!$I$5-'СЕТ СН'!$I$21</f>
        <v>4844.9636946599994</v>
      </c>
      <c r="J140" s="35">
        <f>SUMIFS(СВЦЭМ!$D$34:$D$777,СВЦЭМ!$A$34:$A$777,$A140,СВЦЭМ!$B$34:$B$777,J$119)+'СЕТ СН'!$I$11+СВЦЭМ!$D$10+'СЕТ СН'!$I$5-'СЕТ СН'!$I$21</f>
        <v>4780.8343618299996</v>
      </c>
      <c r="K140" s="35">
        <f>SUMIFS(СВЦЭМ!$D$34:$D$777,СВЦЭМ!$A$34:$A$777,$A140,СВЦЭМ!$B$34:$B$777,K$119)+'СЕТ СН'!$I$11+СВЦЭМ!$D$10+'СЕТ СН'!$I$5-'СЕТ СН'!$I$21</f>
        <v>4720.1040295399998</v>
      </c>
      <c r="L140" s="35">
        <f>SUMIFS(СВЦЭМ!$D$34:$D$777,СВЦЭМ!$A$34:$A$777,$A140,СВЦЭМ!$B$34:$B$777,L$119)+'СЕТ СН'!$I$11+СВЦЭМ!$D$10+'СЕТ СН'!$I$5-'СЕТ СН'!$I$21</f>
        <v>4693.1536414099992</v>
      </c>
      <c r="M140" s="35">
        <f>SUMIFS(СВЦЭМ!$D$34:$D$777,СВЦЭМ!$A$34:$A$777,$A140,СВЦЭМ!$B$34:$B$777,M$119)+'СЕТ СН'!$I$11+СВЦЭМ!$D$10+'СЕТ СН'!$I$5-'СЕТ СН'!$I$21</f>
        <v>4703.7228505200001</v>
      </c>
      <c r="N140" s="35">
        <f>SUMIFS(СВЦЭМ!$D$34:$D$777,СВЦЭМ!$A$34:$A$777,$A140,СВЦЭМ!$B$34:$B$777,N$119)+'СЕТ СН'!$I$11+СВЦЭМ!$D$10+'СЕТ СН'!$I$5-'СЕТ СН'!$I$21</f>
        <v>4721.9982887699998</v>
      </c>
      <c r="O140" s="35">
        <f>SUMIFS(СВЦЭМ!$D$34:$D$777,СВЦЭМ!$A$34:$A$777,$A140,СВЦЭМ!$B$34:$B$777,O$119)+'СЕТ СН'!$I$11+СВЦЭМ!$D$10+'СЕТ СН'!$I$5-'СЕТ СН'!$I$21</f>
        <v>4723.5936629499993</v>
      </c>
      <c r="P140" s="35">
        <f>SUMIFS(СВЦЭМ!$D$34:$D$777,СВЦЭМ!$A$34:$A$777,$A140,СВЦЭМ!$B$34:$B$777,P$119)+'СЕТ СН'!$I$11+СВЦЭМ!$D$10+'СЕТ СН'!$I$5-'СЕТ СН'!$I$21</f>
        <v>4753.7420228299998</v>
      </c>
      <c r="Q140" s="35">
        <f>SUMIFS(СВЦЭМ!$D$34:$D$777,СВЦЭМ!$A$34:$A$777,$A140,СВЦЭМ!$B$34:$B$777,Q$119)+'СЕТ СН'!$I$11+СВЦЭМ!$D$10+'СЕТ СН'!$I$5-'СЕТ СН'!$I$21</f>
        <v>4752.3172761699998</v>
      </c>
      <c r="R140" s="35">
        <f>SUMIFS(СВЦЭМ!$D$34:$D$777,СВЦЭМ!$A$34:$A$777,$A140,СВЦЭМ!$B$34:$B$777,R$119)+'СЕТ СН'!$I$11+СВЦЭМ!$D$10+'СЕТ СН'!$I$5-'СЕТ СН'!$I$21</f>
        <v>4759.6979759400001</v>
      </c>
      <c r="S140" s="35">
        <f>SUMIFS(СВЦЭМ!$D$34:$D$777,СВЦЭМ!$A$34:$A$777,$A140,СВЦЭМ!$B$34:$B$777,S$119)+'СЕТ СН'!$I$11+СВЦЭМ!$D$10+'СЕТ СН'!$I$5-'СЕТ СН'!$I$21</f>
        <v>4746.6812580899996</v>
      </c>
      <c r="T140" s="35">
        <f>SUMIFS(СВЦЭМ!$D$34:$D$777,СВЦЭМ!$A$34:$A$777,$A140,СВЦЭМ!$B$34:$B$777,T$119)+'СЕТ СН'!$I$11+СВЦЭМ!$D$10+'СЕТ СН'!$I$5-'СЕТ СН'!$I$21</f>
        <v>4715.2205696999999</v>
      </c>
      <c r="U140" s="35">
        <f>SUMIFS(СВЦЭМ!$D$34:$D$777,СВЦЭМ!$A$34:$A$777,$A140,СВЦЭМ!$B$34:$B$777,U$119)+'СЕТ СН'!$I$11+СВЦЭМ!$D$10+'СЕТ СН'!$I$5-'СЕТ СН'!$I$21</f>
        <v>4709.1431063699993</v>
      </c>
      <c r="V140" s="35">
        <f>SUMIFS(СВЦЭМ!$D$34:$D$777,СВЦЭМ!$A$34:$A$777,$A140,СВЦЭМ!$B$34:$B$777,V$119)+'СЕТ СН'!$I$11+СВЦЭМ!$D$10+'СЕТ СН'!$I$5-'СЕТ СН'!$I$21</f>
        <v>4680.07103852</v>
      </c>
      <c r="W140" s="35">
        <f>SUMIFS(СВЦЭМ!$D$34:$D$777,СВЦЭМ!$A$34:$A$777,$A140,СВЦЭМ!$B$34:$B$777,W$119)+'СЕТ СН'!$I$11+СВЦЭМ!$D$10+'СЕТ СН'!$I$5-'СЕТ СН'!$I$21</f>
        <v>4642.3319554</v>
      </c>
      <c r="X140" s="35">
        <f>SUMIFS(СВЦЭМ!$D$34:$D$777,СВЦЭМ!$A$34:$A$777,$A140,СВЦЭМ!$B$34:$B$777,X$119)+'СЕТ СН'!$I$11+СВЦЭМ!$D$10+'СЕТ СН'!$I$5-'СЕТ СН'!$I$21</f>
        <v>4662.5678112299993</v>
      </c>
      <c r="Y140" s="35">
        <f>SUMIFS(СВЦЭМ!$D$34:$D$777,СВЦЭМ!$A$34:$A$777,$A140,СВЦЭМ!$B$34:$B$777,Y$119)+'СЕТ СН'!$I$11+СВЦЭМ!$D$10+'СЕТ СН'!$I$5-'СЕТ СН'!$I$21</f>
        <v>4741.39505629</v>
      </c>
    </row>
    <row r="141" spans="1:25" ht="15.75" x14ac:dyDescent="0.2">
      <c r="A141" s="34">
        <f t="shared" si="3"/>
        <v>42877</v>
      </c>
      <c r="B141" s="35">
        <f>SUMIFS(СВЦЭМ!$D$34:$D$777,СВЦЭМ!$A$34:$A$777,$A141,СВЦЭМ!$B$34:$B$777,B$119)+'СЕТ СН'!$I$11+СВЦЭМ!$D$10+'СЕТ СН'!$I$5-'СЕТ СН'!$I$21</f>
        <v>4776.3341093899999</v>
      </c>
      <c r="C141" s="35">
        <f>SUMIFS(СВЦЭМ!$D$34:$D$777,СВЦЭМ!$A$34:$A$777,$A141,СВЦЭМ!$B$34:$B$777,C$119)+'СЕТ СН'!$I$11+СВЦЭМ!$D$10+'СЕТ СН'!$I$5-'СЕТ СН'!$I$21</f>
        <v>4837.1438665699998</v>
      </c>
      <c r="D141" s="35">
        <f>SUMIFS(СВЦЭМ!$D$34:$D$777,СВЦЭМ!$A$34:$A$777,$A141,СВЦЭМ!$B$34:$B$777,D$119)+'СЕТ СН'!$I$11+СВЦЭМ!$D$10+'СЕТ СН'!$I$5-'СЕТ СН'!$I$21</f>
        <v>4877.6231318699993</v>
      </c>
      <c r="E141" s="35">
        <f>SUMIFS(СВЦЭМ!$D$34:$D$777,СВЦЭМ!$A$34:$A$777,$A141,СВЦЭМ!$B$34:$B$777,E$119)+'СЕТ СН'!$I$11+СВЦЭМ!$D$10+'СЕТ СН'!$I$5-'СЕТ СН'!$I$21</f>
        <v>4891.3714329899994</v>
      </c>
      <c r="F141" s="35">
        <f>SUMIFS(СВЦЭМ!$D$34:$D$777,СВЦЭМ!$A$34:$A$777,$A141,СВЦЭМ!$B$34:$B$777,F$119)+'СЕТ СН'!$I$11+СВЦЭМ!$D$10+'СЕТ СН'!$I$5-'СЕТ СН'!$I$21</f>
        <v>4890.3059885399998</v>
      </c>
      <c r="G141" s="35">
        <f>SUMIFS(СВЦЭМ!$D$34:$D$777,СВЦЭМ!$A$34:$A$777,$A141,СВЦЭМ!$B$34:$B$777,G$119)+'СЕТ СН'!$I$11+СВЦЭМ!$D$10+'СЕТ СН'!$I$5-'СЕТ СН'!$I$21</f>
        <v>4874.9855135199996</v>
      </c>
      <c r="H141" s="35">
        <f>SUMIFS(СВЦЭМ!$D$34:$D$777,СВЦЭМ!$A$34:$A$777,$A141,СВЦЭМ!$B$34:$B$777,H$119)+'СЕТ СН'!$I$11+СВЦЭМ!$D$10+'СЕТ СН'!$I$5-'СЕТ СН'!$I$21</f>
        <v>4795.1370554599998</v>
      </c>
      <c r="I141" s="35">
        <f>SUMIFS(СВЦЭМ!$D$34:$D$777,СВЦЭМ!$A$34:$A$777,$A141,СВЦЭМ!$B$34:$B$777,I$119)+'СЕТ СН'!$I$11+СВЦЭМ!$D$10+'СЕТ СН'!$I$5-'СЕТ СН'!$I$21</f>
        <v>4743.99115256</v>
      </c>
      <c r="J141" s="35">
        <f>SUMIFS(СВЦЭМ!$D$34:$D$777,СВЦЭМ!$A$34:$A$777,$A141,СВЦЭМ!$B$34:$B$777,J$119)+'СЕТ СН'!$I$11+СВЦЭМ!$D$10+'СЕТ СН'!$I$5-'СЕТ СН'!$I$21</f>
        <v>4725.0028563599999</v>
      </c>
      <c r="K141" s="35">
        <f>SUMIFS(СВЦЭМ!$D$34:$D$777,СВЦЭМ!$A$34:$A$777,$A141,СВЦЭМ!$B$34:$B$777,K$119)+'СЕТ СН'!$I$11+СВЦЭМ!$D$10+'СЕТ СН'!$I$5-'СЕТ СН'!$I$21</f>
        <v>4683.6127401899994</v>
      </c>
      <c r="L141" s="35">
        <f>SUMIFS(СВЦЭМ!$D$34:$D$777,СВЦЭМ!$A$34:$A$777,$A141,СВЦЭМ!$B$34:$B$777,L$119)+'СЕТ СН'!$I$11+СВЦЭМ!$D$10+'СЕТ СН'!$I$5-'СЕТ СН'!$I$21</f>
        <v>4681.5263324099997</v>
      </c>
      <c r="M141" s="35">
        <f>SUMIFS(СВЦЭМ!$D$34:$D$777,СВЦЭМ!$A$34:$A$777,$A141,СВЦЭМ!$B$34:$B$777,M$119)+'СЕТ СН'!$I$11+СВЦЭМ!$D$10+'СЕТ СН'!$I$5-'СЕТ СН'!$I$21</f>
        <v>4689.3672817799998</v>
      </c>
      <c r="N141" s="35">
        <f>SUMIFS(СВЦЭМ!$D$34:$D$777,СВЦЭМ!$A$34:$A$777,$A141,СВЦЭМ!$B$34:$B$777,N$119)+'СЕТ СН'!$I$11+СВЦЭМ!$D$10+'СЕТ СН'!$I$5-'СЕТ СН'!$I$21</f>
        <v>4715.1428496799999</v>
      </c>
      <c r="O141" s="35">
        <f>SUMIFS(СВЦЭМ!$D$34:$D$777,СВЦЭМ!$A$34:$A$777,$A141,СВЦЭМ!$B$34:$B$777,O$119)+'СЕТ СН'!$I$11+СВЦЭМ!$D$10+'СЕТ СН'!$I$5-'СЕТ СН'!$I$21</f>
        <v>4704.82434603</v>
      </c>
      <c r="P141" s="35">
        <f>SUMIFS(СВЦЭМ!$D$34:$D$777,СВЦЭМ!$A$34:$A$777,$A141,СВЦЭМ!$B$34:$B$777,P$119)+'СЕТ СН'!$I$11+СВЦЭМ!$D$10+'СЕТ СН'!$I$5-'СЕТ СН'!$I$21</f>
        <v>4732.7936947099997</v>
      </c>
      <c r="Q141" s="35">
        <f>SUMIFS(СВЦЭМ!$D$34:$D$777,СВЦЭМ!$A$34:$A$777,$A141,СВЦЭМ!$B$34:$B$777,Q$119)+'СЕТ СН'!$I$11+СВЦЭМ!$D$10+'СЕТ СН'!$I$5-'СЕТ СН'!$I$21</f>
        <v>4737.2385033499995</v>
      </c>
      <c r="R141" s="35">
        <f>SUMIFS(СВЦЭМ!$D$34:$D$777,СВЦЭМ!$A$34:$A$777,$A141,СВЦЭМ!$B$34:$B$777,R$119)+'СЕТ СН'!$I$11+СВЦЭМ!$D$10+'СЕТ СН'!$I$5-'СЕТ СН'!$I$21</f>
        <v>4737.6769209699996</v>
      </c>
      <c r="S141" s="35">
        <f>SUMIFS(СВЦЭМ!$D$34:$D$777,СВЦЭМ!$A$34:$A$777,$A141,СВЦЭМ!$B$34:$B$777,S$119)+'СЕТ СН'!$I$11+СВЦЭМ!$D$10+'СЕТ СН'!$I$5-'СЕТ СН'!$I$21</f>
        <v>4739.7696786399993</v>
      </c>
      <c r="T141" s="35">
        <f>SUMIFS(СВЦЭМ!$D$34:$D$777,СВЦЭМ!$A$34:$A$777,$A141,СВЦЭМ!$B$34:$B$777,T$119)+'СЕТ СН'!$I$11+СВЦЭМ!$D$10+'СЕТ СН'!$I$5-'СЕТ СН'!$I$21</f>
        <v>4712.7250118299999</v>
      </c>
      <c r="U141" s="35">
        <f>SUMIFS(СВЦЭМ!$D$34:$D$777,СВЦЭМ!$A$34:$A$777,$A141,СВЦЭМ!$B$34:$B$777,U$119)+'СЕТ СН'!$I$11+СВЦЭМ!$D$10+'СЕТ СН'!$I$5-'СЕТ СН'!$I$21</f>
        <v>4709.1221664699997</v>
      </c>
      <c r="V141" s="35">
        <f>SUMIFS(СВЦЭМ!$D$34:$D$777,СВЦЭМ!$A$34:$A$777,$A141,СВЦЭМ!$B$34:$B$777,V$119)+'СЕТ СН'!$I$11+СВЦЭМ!$D$10+'СЕТ СН'!$I$5-'СЕТ СН'!$I$21</f>
        <v>4673.5266279099997</v>
      </c>
      <c r="W141" s="35">
        <f>SUMIFS(СВЦЭМ!$D$34:$D$777,СВЦЭМ!$A$34:$A$777,$A141,СВЦЭМ!$B$34:$B$777,W$119)+'СЕТ СН'!$I$11+СВЦЭМ!$D$10+'СЕТ СН'!$I$5-'СЕТ СН'!$I$21</f>
        <v>4649.4306735199998</v>
      </c>
      <c r="X141" s="35">
        <f>SUMIFS(СВЦЭМ!$D$34:$D$777,СВЦЭМ!$A$34:$A$777,$A141,СВЦЭМ!$B$34:$B$777,X$119)+'СЕТ СН'!$I$11+СВЦЭМ!$D$10+'СЕТ СН'!$I$5-'СЕТ СН'!$I$21</f>
        <v>4666.3115033799995</v>
      </c>
      <c r="Y141" s="35">
        <f>SUMIFS(СВЦЭМ!$D$34:$D$777,СВЦЭМ!$A$34:$A$777,$A141,СВЦЭМ!$B$34:$B$777,Y$119)+'СЕТ СН'!$I$11+СВЦЭМ!$D$10+'СЕТ СН'!$I$5-'СЕТ СН'!$I$21</f>
        <v>4736.3396673999996</v>
      </c>
    </row>
    <row r="142" spans="1:25" ht="15.75" x14ac:dyDescent="0.2">
      <c r="A142" s="34">
        <f t="shared" si="3"/>
        <v>42878</v>
      </c>
      <c r="B142" s="35">
        <f>SUMIFS(СВЦЭМ!$D$34:$D$777,СВЦЭМ!$A$34:$A$777,$A142,СВЦЭМ!$B$34:$B$777,B$119)+'СЕТ СН'!$I$11+СВЦЭМ!$D$10+'СЕТ СН'!$I$5-'СЕТ СН'!$I$21</f>
        <v>4783.2976323999992</v>
      </c>
      <c r="C142" s="35">
        <f>SUMIFS(СВЦЭМ!$D$34:$D$777,СВЦЭМ!$A$34:$A$777,$A142,СВЦЭМ!$B$34:$B$777,C$119)+'СЕТ СН'!$I$11+СВЦЭМ!$D$10+'СЕТ СН'!$I$5-'СЕТ СН'!$I$21</f>
        <v>4843.9715295399992</v>
      </c>
      <c r="D142" s="35">
        <f>SUMIFS(СВЦЭМ!$D$34:$D$777,СВЦЭМ!$A$34:$A$777,$A142,СВЦЭМ!$B$34:$B$777,D$119)+'СЕТ СН'!$I$11+СВЦЭМ!$D$10+'СЕТ СН'!$I$5-'СЕТ СН'!$I$21</f>
        <v>4881.5078705999995</v>
      </c>
      <c r="E142" s="35">
        <f>SUMIFS(СВЦЭМ!$D$34:$D$777,СВЦЭМ!$A$34:$A$777,$A142,СВЦЭМ!$B$34:$B$777,E$119)+'СЕТ СН'!$I$11+СВЦЭМ!$D$10+'СЕТ СН'!$I$5-'СЕТ СН'!$I$21</f>
        <v>4896.7735155299997</v>
      </c>
      <c r="F142" s="35">
        <f>SUMIFS(СВЦЭМ!$D$34:$D$777,СВЦЭМ!$A$34:$A$777,$A142,СВЦЭМ!$B$34:$B$777,F$119)+'СЕТ СН'!$I$11+СВЦЭМ!$D$10+'СЕТ СН'!$I$5-'СЕТ СН'!$I$21</f>
        <v>4899.8341092599994</v>
      </c>
      <c r="G142" s="35">
        <f>SUMIFS(СВЦЭМ!$D$34:$D$777,СВЦЭМ!$A$34:$A$777,$A142,СВЦЭМ!$B$34:$B$777,G$119)+'СЕТ СН'!$I$11+СВЦЭМ!$D$10+'СЕТ СН'!$I$5-'СЕТ СН'!$I$21</f>
        <v>4882.1691272199996</v>
      </c>
      <c r="H142" s="35">
        <f>SUMIFS(СВЦЭМ!$D$34:$D$777,СВЦЭМ!$A$34:$A$777,$A142,СВЦЭМ!$B$34:$B$777,H$119)+'СЕТ СН'!$I$11+СВЦЭМ!$D$10+'СЕТ СН'!$I$5-'СЕТ СН'!$I$21</f>
        <v>4827.9300846799997</v>
      </c>
      <c r="I142" s="35">
        <f>SUMIFS(СВЦЭМ!$D$34:$D$777,СВЦЭМ!$A$34:$A$777,$A142,СВЦЭМ!$B$34:$B$777,I$119)+'СЕТ СН'!$I$11+СВЦЭМ!$D$10+'СЕТ СН'!$I$5-'СЕТ СН'!$I$21</f>
        <v>4792.8406086499999</v>
      </c>
      <c r="J142" s="35">
        <f>SUMIFS(СВЦЭМ!$D$34:$D$777,СВЦЭМ!$A$34:$A$777,$A142,СВЦЭМ!$B$34:$B$777,J$119)+'СЕТ СН'!$I$11+СВЦЭМ!$D$10+'СЕТ СН'!$I$5-'СЕТ СН'!$I$21</f>
        <v>4748.4493054300001</v>
      </c>
      <c r="K142" s="35">
        <f>SUMIFS(СВЦЭМ!$D$34:$D$777,СВЦЭМ!$A$34:$A$777,$A142,СВЦЭМ!$B$34:$B$777,K$119)+'СЕТ СН'!$I$11+СВЦЭМ!$D$10+'СЕТ СН'!$I$5-'СЕТ СН'!$I$21</f>
        <v>4718.84962636</v>
      </c>
      <c r="L142" s="35">
        <f>SUMIFS(СВЦЭМ!$D$34:$D$777,СВЦЭМ!$A$34:$A$777,$A142,СВЦЭМ!$B$34:$B$777,L$119)+'СЕТ СН'!$I$11+СВЦЭМ!$D$10+'СЕТ СН'!$I$5-'СЕТ СН'!$I$21</f>
        <v>4703.3998768199999</v>
      </c>
      <c r="M142" s="35">
        <f>SUMIFS(СВЦЭМ!$D$34:$D$777,СВЦЭМ!$A$34:$A$777,$A142,СВЦЭМ!$B$34:$B$777,M$119)+'СЕТ СН'!$I$11+СВЦЭМ!$D$10+'СЕТ СН'!$I$5-'СЕТ СН'!$I$21</f>
        <v>4717.2267203899992</v>
      </c>
      <c r="N142" s="35">
        <f>SUMIFS(СВЦЭМ!$D$34:$D$777,СВЦЭМ!$A$34:$A$777,$A142,СВЦЭМ!$B$34:$B$777,N$119)+'СЕТ СН'!$I$11+СВЦЭМ!$D$10+'СЕТ СН'!$I$5-'СЕТ СН'!$I$21</f>
        <v>4726.7703517800001</v>
      </c>
      <c r="O142" s="35">
        <f>SUMIFS(СВЦЭМ!$D$34:$D$777,СВЦЭМ!$A$34:$A$777,$A142,СВЦЭМ!$B$34:$B$777,O$119)+'СЕТ СН'!$I$11+СВЦЭМ!$D$10+'СЕТ СН'!$I$5-'СЕТ СН'!$I$21</f>
        <v>4710.8332478599996</v>
      </c>
      <c r="P142" s="35">
        <f>SUMIFS(СВЦЭМ!$D$34:$D$777,СВЦЭМ!$A$34:$A$777,$A142,СВЦЭМ!$B$34:$B$777,P$119)+'СЕТ СН'!$I$11+СВЦЭМ!$D$10+'СЕТ СН'!$I$5-'СЕТ СН'!$I$21</f>
        <v>4745.1098805299998</v>
      </c>
      <c r="Q142" s="35">
        <f>SUMIFS(СВЦЭМ!$D$34:$D$777,СВЦЭМ!$A$34:$A$777,$A142,СВЦЭМ!$B$34:$B$777,Q$119)+'СЕТ СН'!$I$11+СВЦЭМ!$D$10+'СЕТ СН'!$I$5-'СЕТ СН'!$I$21</f>
        <v>4749.2130553099996</v>
      </c>
      <c r="R142" s="35">
        <f>SUMIFS(СВЦЭМ!$D$34:$D$777,СВЦЭМ!$A$34:$A$777,$A142,СВЦЭМ!$B$34:$B$777,R$119)+'СЕТ СН'!$I$11+СВЦЭМ!$D$10+'СЕТ СН'!$I$5-'СЕТ СН'!$I$21</f>
        <v>4752.4935085199995</v>
      </c>
      <c r="S142" s="35">
        <f>SUMIFS(СВЦЭМ!$D$34:$D$777,СВЦЭМ!$A$34:$A$777,$A142,СВЦЭМ!$B$34:$B$777,S$119)+'СЕТ СН'!$I$11+СВЦЭМ!$D$10+'СЕТ СН'!$I$5-'СЕТ СН'!$I$21</f>
        <v>4742.2944388199994</v>
      </c>
      <c r="T142" s="35">
        <f>SUMIFS(СВЦЭМ!$D$34:$D$777,СВЦЭМ!$A$34:$A$777,$A142,СВЦЭМ!$B$34:$B$777,T$119)+'СЕТ СН'!$I$11+СВЦЭМ!$D$10+'СЕТ СН'!$I$5-'СЕТ СН'!$I$21</f>
        <v>4711.4224206899999</v>
      </c>
      <c r="U142" s="35">
        <f>SUMIFS(СВЦЭМ!$D$34:$D$777,СВЦЭМ!$A$34:$A$777,$A142,СВЦЭМ!$B$34:$B$777,U$119)+'СЕТ СН'!$I$11+СВЦЭМ!$D$10+'СЕТ СН'!$I$5-'СЕТ СН'!$I$21</f>
        <v>4711.5471549499998</v>
      </c>
      <c r="V142" s="35">
        <f>SUMIFS(СВЦЭМ!$D$34:$D$777,СВЦЭМ!$A$34:$A$777,$A142,СВЦЭМ!$B$34:$B$777,V$119)+'СЕТ СН'!$I$11+СВЦЭМ!$D$10+'СЕТ СН'!$I$5-'СЕТ СН'!$I$21</f>
        <v>4682.9282812299998</v>
      </c>
      <c r="W142" s="35">
        <f>SUMIFS(СВЦЭМ!$D$34:$D$777,СВЦЭМ!$A$34:$A$777,$A142,СВЦЭМ!$B$34:$B$777,W$119)+'СЕТ СН'!$I$11+СВЦЭМ!$D$10+'СЕТ СН'!$I$5-'СЕТ СН'!$I$21</f>
        <v>4642.4448343399999</v>
      </c>
      <c r="X142" s="35">
        <f>SUMIFS(СВЦЭМ!$D$34:$D$777,СВЦЭМ!$A$34:$A$777,$A142,СВЦЭМ!$B$34:$B$777,X$119)+'СЕТ СН'!$I$11+СВЦЭМ!$D$10+'СЕТ СН'!$I$5-'СЕТ СН'!$I$21</f>
        <v>4681.8675469399996</v>
      </c>
      <c r="Y142" s="35">
        <f>SUMIFS(СВЦЭМ!$D$34:$D$777,СВЦЭМ!$A$34:$A$777,$A142,СВЦЭМ!$B$34:$B$777,Y$119)+'СЕТ СН'!$I$11+СВЦЭМ!$D$10+'СЕТ СН'!$I$5-'СЕТ СН'!$I$21</f>
        <v>4748.4880909099993</v>
      </c>
    </row>
    <row r="143" spans="1:25" ht="15.75" x14ac:dyDescent="0.2">
      <c r="A143" s="34">
        <f t="shared" si="3"/>
        <v>42879</v>
      </c>
      <c r="B143" s="35">
        <f>SUMIFS(СВЦЭМ!$D$34:$D$777,СВЦЭМ!$A$34:$A$777,$A143,СВЦЭМ!$B$34:$B$777,B$119)+'СЕТ СН'!$I$11+СВЦЭМ!$D$10+'СЕТ СН'!$I$5-'СЕТ СН'!$I$21</f>
        <v>4792.5874566599996</v>
      </c>
      <c r="C143" s="35">
        <f>SUMIFS(СВЦЭМ!$D$34:$D$777,СВЦЭМ!$A$34:$A$777,$A143,СВЦЭМ!$B$34:$B$777,C$119)+'СЕТ СН'!$I$11+СВЦЭМ!$D$10+'СЕТ СН'!$I$5-'СЕТ СН'!$I$21</f>
        <v>4845.2717415299994</v>
      </c>
      <c r="D143" s="35">
        <f>SUMIFS(СВЦЭМ!$D$34:$D$777,СВЦЭМ!$A$34:$A$777,$A143,СВЦЭМ!$B$34:$B$777,D$119)+'СЕТ СН'!$I$11+СВЦЭМ!$D$10+'СЕТ СН'!$I$5-'СЕТ СН'!$I$21</f>
        <v>4829.8886546199992</v>
      </c>
      <c r="E143" s="35">
        <f>SUMIFS(СВЦЭМ!$D$34:$D$777,СВЦЭМ!$A$34:$A$777,$A143,СВЦЭМ!$B$34:$B$777,E$119)+'СЕТ СН'!$I$11+СВЦЭМ!$D$10+'СЕТ СН'!$I$5-'СЕТ СН'!$I$21</f>
        <v>4799.97706647</v>
      </c>
      <c r="F143" s="35">
        <f>SUMIFS(СВЦЭМ!$D$34:$D$777,СВЦЭМ!$A$34:$A$777,$A143,СВЦЭМ!$B$34:$B$777,F$119)+'СЕТ СН'!$I$11+СВЦЭМ!$D$10+'СЕТ СН'!$I$5-'СЕТ СН'!$I$21</f>
        <v>4799.6466121899994</v>
      </c>
      <c r="G143" s="35">
        <f>SUMIFS(СВЦЭМ!$D$34:$D$777,СВЦЭМ!$A$34:$A$777,$A143,СВЦЭМ!$B$34:$B$777,G$119)+'СЕТ СН'!$I$11+СВЦЭМ!$D$10+'СЕТ СН'!$I$5-'СЕТ СН'!$I$21</f>
        <v>4790.6179000599996</v>
      </c>
      <c r="H143" s="35">
        <f>SUMIFS(СВЦЭМ!$D$34:$D$777,СВЦЭМ!$A$34:$A$777,$A143,СВЦЭМ!$B$34:$B$777,H$119)+'СЕТ СН'!$I$11+СВЦЭМ!$D$10+'СЕТ СН'!$I$5-'СЕТ СН'!$I$21</f>
        <v>4788.81603946</v>
      </c>
      <c r="I143" s="35">
        <f>SUMIFS(СВЦЭМ!$D$34:$D$777,СВЦЭМ!$A$34:$A$777,$A143,СВЦЭМ!$B$34:$B$777,I$119)+'СЕТ СН'!$I$11+СВЦЭМ!$D$10+'СЕТ СН'!$I$5-'СЕТ СН'!$I$21</f>
        <v>4761.6465889299998</v>
      </c>
      <c r="J143" s="35">
        <f>SUMIFS(СВЦЭМ!$D$34:$D$777,СВЦЭМ!$A$34:$A$777,$A143,СВЦЭМ!$B$34:$B$777,J$119)+'СЕТ СН'!$I$11+СВЦЭМ!$D$10+'СЕТ СН'!$I$5-'СЕТ СН'!$I$21</f>
        <v>4753.0033190599997</v>
      </c>
      <c r="K143" s="35">
        <f>SUMIFS(СВЦЭМ!$D$34:$D$777,СВЦЭМ!$A$34:$A$777,$A143,СВЦЭМ!$B$34:$B$777,K$119)+'СЕТ СН'!$I$11+СВЦЭМ!$D$10+'СЕТ СН'!$I$5-'СЕТ СН'!$I$21</f>
        <v>4754.9969799699993</v>
      </c>
      <c r="L143" s="35">
        <f>SUMIFS(СВЦЭМ!$D$34:$D$777,СВЦЭМ!$A$34:$A$777,$A143,СВЦЭМ!$B$34:$B$777,L$119)+'СЕТ СН'!$I$11+СВЦЭМ!$D$10+'СЕТ СН'!$I$5-'СЕТ СН'!$I$21</f>
        <v>4762.3377812299996</v>
      </c>
      <c r="M143" s="35">
        <f>SUMIFS(СВЦЭМ!$D$34:$D$777,СВЦЭМ!$A$34:$A$777,$A143,СВЦЭМ!$B$34:$B$777,M$119)+'СЕТ СН'!$I$11+СВЦЭМ!$D$10+'СЕТ СН'!$I$5-'СЕТ СН'!$I$21</f>
        <v>4756.1561933799994</v>
      </c>
      <c r="N143" s="35">
        <f>SUMIFS(СВЦЭМ!$D$34:$D$777,СВЦЭМ!$A$34:$A$777,$A143,СВЦЭМ!$B$34:$B$777,N$119)+'СЕТ СН'!$I$11+СВЦЭМ!$D$10+'СЕТ СН'!$I$5-'СЕТ СН'!$I$21</f>
        <v>4746.4242923799993</v>
      </c>
      <c r="O143" s="35">
        <f>SUMIFS(СВЦЭМ!$D$34:$D$777,СВЦЭМ!$A$34:$A$777,$A143,СВЦЭМ!$B$34:$B$777,O$119)+'СЕТ СН'!$I$11+СВЦЭМ!$D$10+'СЕТ СН'!$I$5-'СЕТ СН'!$I$21</f>
        <v>4749.5585059499999</v>
      </c>
      <c r="P143" s="35">
        <f>SUMIFS(СВЦЭМ!$D$34:$D$777,СВЦЭМ!$A$34:$A$777,$A143,СВЦЭМ!$B$34:$B$777,P$119)+'СЕТ СН'!$I$11+СВЦЭМ!$D$10+'СЕТ СН'!$I$5-'СЕТ СН'!$I$21</f>
        <v>4752.3731953699998</v>
      </c>
      <c r="Q143" s="35">
        <f>SUMIFS(СВЦЭМ!$D$34:$D$777,СВЦЭМ!$A$34:$A$777,$A143,СВЦЭМ!$B$34:$B$777,Q$119)+'СЕТ СН'!$I$11+СВЦЭМ!$D$10+'СЕТ СН'!$I$5-'СЕТ СН'!$I$21</f>
        <v>4747.9811094399993</v>
      </c>
      <c r="R143" s="35">
        <f>SUMIFS(СВЦЭМ!$D$34:$D$777,СВЦЭМ!$A$34:$A$777,$A143,СВЦЭМ!$B$34:$B$777,R$119)+'СЕТ СН'!$I$11+СВЦЭМ!$D$10+'СЕТ СН'!$I$5-'СЕТ СН'!$I$21</f>
        <v>4746.5842946499997</v>
      </c>
      <c r="S143" s="35">
        <f>SUMIFS(СВЦЭМ!$D$34:$D$777,СВЦЭМ!$A$34:$A$777,$A143,СВЦЭМ!$B$34:$B$777,S$119)+'СЕТ СН'!$I$11+СВЦЭМ!$D$10+'СЕТ СН'!$I$5-'СЕТ СН'!$I$21</f>
        <v>4743.2995547999999</v>
      </c>
      <c r="T143" s="35">
        <f>SUMIFS(СВЦЭМ!$D$34:$D$777,СВЦЭМ!$A$34:$A$777,$A143,СВЦЭМ!$B$34:$B$777,T$119)+'СЕТ СН'!$I$11+СВЦЭМ!$D$10+'СЕТ СН'!$I$5-'СЕТ СН'!$I$21</f>
        <v>4746.7033507399992</v>
      </c>
      <c r="U143" s="35">
        <f>SUMIFS(СВЦЭМ!$D$34:$D$777,СВЦЭМ!$A$34:$A$777,$A143,СВЦЭМ!$B$34:$B$777,U$119)+'СЕТ СН'!$I$11+СВЦЭМ!$D$10+'СЕТ СН'!$I$5-'СЕТ СН'!$I$21</f>
        <v>4754.5597811799998</v>
      </c>
      <c r="V143" s="35">
        <f>SUMIFS(СВЦЭМ!$D$34:$D$777,СВЦЭМ!$A$34:$A$777,$A143,СВЦЭМ!$B$34:$B$777,V$119)+'СЕТ СН'!$I$11+СВЦЭМ!$D$10+'СЕТ СН'!$I$5-'СЕТ СН'!$I$21</f>
        <v>4757.7746336599994</v>
      </c>
      <c r="W143" s="35">
        <f>SUMIFS(СВЦЭМ!$D$34:$D$777,СВЦЭМ!$A$34:$A$777,$A143,СВЦЭМ!$B$34:$B$777,W$119)+'СЕТ СН'!$I$11+СВЦЭМ!$D$10+'СЕТ СН'!$I$5-'СЕТ СН'!$I$21</f>
        <v>4734.5848641799994</v>
      </c>
      <c r="X143" s="35">
        <f>SUMIFS(СВЦЭМ!$D$34:$D$777,СВЦЭМ!$A$34:$A$777,$A143,СВЦЭМ!$B$34:$B$777,X$119)+'СЕТ СН'!$I$11+СВЦЭМ!$D$10+'СЕТ СН'!$I$5-'СЕТ СН'!$I$21</f>
        <v>4722.0856655099997</v>
      </c>
      <c r="Y143" s="35">
        <f>SUMIFS(СВЦЭМ!$D$34:$D$777,СВЦЭМ!$A$34:$A$777,$A143,СВЦЭМ!$B$34:$B$777,Y$119)+'СЕТ СН'!$I$11+СВЦЭМ!$D$10+'СЕТ СН'!$I$5-'СЕТ СН'!$I$21</f>
        <v>4715.3629342499999</v>
      </c>
    </row>
    <row r="144" spans="1:25" ht="15.75" x14ac:dyDescent="0.2">
      <c r="A144" s="34">
        <f t="shared" si="3"/>
        <v>42880</v>
      </c>
      <c r="B144" s="35">
        <f>SUMIFS(СВЦЭМ!$D$34:$D$777,СВЦЭМ!$A$34:$A$777,$A144,СВЦЭМ!$B$34:$B$777,B$119)+'СЕТ СН'!$I$11+СВЦЭМ!$D$10+'СЕТ СН'!$I$5-'СЕТ СН'!$I$21</f>
        <v>4801.9678568199997</v>
      </c>
      <c r="C144" s="35">
        <f>SUMIFS(СВЦЭМ!$D$34:$D$777,СВЦЭМ!$A$34:$A$777,$A144,СВЦЭМ!$B$34:$B$777,C$119)+'СЕТ СН'!$I$11+СВЦЭМ!$D$10+'СЕТ СН'!$I$5-'СЕТ СН'!$I$21</f>
        <v>4854.4240528399996</v>
      </c>
      <c r="D144" s="35">
        <f>SUMIFS(СВЦЭМ!$D$34:$D$777,СВЦЭМ!$A$34:$A$777,$A144,СВЦЭМ!$B$34:$B$777,D$119)+'СЕТ СН'!$I$11+СВЦЭМ!$D$10+'СЕТ СН'!$I$5-'СЕТ СН'!$I$21</f>
        <v>4862.5834978799994</v>
      </c>
      <c r="E144" s="35">
        <f>SUMIFS(СВЦЭМ!$D$34:$D$777,СВЦЭМ!$A$34:$A$777,$A144,СВЦЭМ!$B$34:$B$777,E$119)+'СЕТ СН'!$I$11+СВЦЭМ!$D$10+'СЕТ СН'!$I$5-'СЕТ СН'!$I$21</f>
        <v>4872.1621831199991</v>
      </c>
      <c r="F144" s="35">
        <f>SUMIFS(СВЦЭМ!$D$34:$D$777,СВЦЭМ!$A$34:$A$777,$A144,СВЦЭМ!$B$34:$B$777,F$119)+'СЕТ СН'!$I$11+СВЦЭМ!$D$10+'СЕТ СН'!$I$5-'СЕТ СН'!$I$21</f>
        <v>4868.24077923</v>
      </c>
      <c r="G144" s="35">
        <f>SUMIFS(СВЦЭМ!$D$34:$D$777,СВЦЭМ!$A$34:$A$777,$A144,СВЦЭМ!$B$34:$B$777,G$119)+'СЕТ СН'!$I$11+СВЦЭМ!$D$10+'СЕТ СН'!$I$5-'СЕТ СН'!$I$21</f>
        <v>4870.09918827</v>
      </c>
      <c r="H144" s="35">
        <f>SUMIFS(СВЦЭМ!$D$34:$D$777,СВЦЭМ!$A$34:$A$777,$A144,СВЦЭМ!$B$34:$B$777,H$119)+'СЕТ СН'!$I$11+СВЦЭМ!$D$10+'СЕТ СН'!$I$5-'СЕТ СН'!$I$21</f>
        <v>4818.9874393399996</v>
      </c>
      <c r="I144" s="35">
        <f>SUMIFS(СВЦЭМ!$D$34:$D$777,СВЦЭМ!$A$34:$A$777,$A144,СВЦЭМ!$B$34:$B$777,I$119)+'СЕТ СН'!$I$11+СВЦЭМ!$D$10+'СЕТ СН'!$I$5-'СЕТ СН'!$I$21</f>
        <v>4762.9269097699998</v>
      </c>
      <c r="J144" s="35">
        <f>SUMIFS(СВЦЭМ!$D$34:$D$777,СВЦЭМ!$A$34:$A$777,$A144,СВЦЭМ!$B$34:$B$777,J$119)+'СЕТ СН'!$I$11+СВЦЭМ!$D$10+'СЕТ СН'!$I$5-'СЕТ СН'!$I$21</f>
        <v>4757.70192615</v>
      </c>
      <c r="K144" s="35">
        <f>SUMIFS(СВЦЭМ!$D$34:$D$777,СВЦЭМ!$A$34:$A$777,$A144,СВЦЭМ!$B$34:$B$777,K$119)+'СЕТ СН'!$I$11+СВЦЭМ!$D$10+'СЕТ СН'!$I$5-'СЕТ СН'!$I$21</f>
        <v>4779.8814976199992</v>
      </c>
      <c r="L144" s="35">
        <f>SUMIFS(СВЦЭМ!$D$34:$D$777,СВЦЭМ!$A$34:$A$777,$A144,СВЦЭМ!$B$34:$B$777,L$119)+'СЕТ СН'!$I$11+СВЦЭМ!$D$10+'СЕТ СН'!$I$5-'СЕТ СН'!$I$21</f>
        <v>4786.0939537099994</v>
      </c>
      <c r="M144" s="35">
        <f>SUMIFS(СВЦЭМ!$D$34:$D$777,СВЦЭМ!$A$34:$A$777,$A144,СВЦЭМ!$B$34:$B$777,M$119)+'СЕТ СН'!$I$11+СВЦЭМ!$D$10+'СЕТ СН'!$I$5-'СЕТ СН'!$I$21</f>
        <v>4781.0162087499994</v>
      </c>
      <c r="N144" s="35">
        <f>SUMIFS(СВЦЭМ!$D$34:$D$777,СВЦЭМ!$A$34:$A$777,$A144,СВЦЭМ!$B$34:$B$777,N$119)+'СЕТ СН'!$I$11+СВЦЭМ!$D$10+'СЕТ СН'!$I$5-'СЕТ СН'!$I$21</f>
        <v>4768.9090109199997</v>
      </c>
      <c r="O144" s="35">
        <f>SUMIFS(СВЦЭМ!$D$34:$D$777,СВЦЭМ!$A$34:$A$777,$A144,СВЦЭМ!$B$34:$B$777,O$119)+'СЕТ СН'!$I$11+СВЦЭМ!$D$10+'СЕТ СН'!$I$5-'СЕТ СН'!$I$21</f>
        <v>4765.3253412499998</v>
      </c>
      <c r="P144" s="35">
        <f>SUMIFS(СВЦЭМ!$D$34:$D$777,СВЦЭМ!$A$34:$A$777,$A144,СВЦЭМ!$B$34:$B$777,P$119)+'СЕТ СН'!$I$11+СВЦЭМ!$D$10+'СЕТ СН'!$I$5-'СЕТ СН'!$I$21</f>
        <v>4768.4525636399994</v>
      </c>
      <c r="Q144" s="35">
        <f>SUMIFS(СВЦЭМ!$D$34:$D$777,СВЦЭМ!$A$34:$A$777,$A144,СВЦЭМ!$B$34:$B$777,Q$119)+'СЕТ СН'!$I$11+СВЦЭМ!$D$10+'СЕТ СН'!$I$5-'СЕТ СН'!$I$21</f>
        <v>4769.1204123999996</v>
      </c>
      <c r="R144" s="35">
        <f>SUMIFS(СВЦЭМ!$D$34:$D$777,СВЦЭМ!$A$34:$A$777,$A144,СВЦЭМ!$B$34:$B$777,R$119)+'СЕТ СН'!$I$11+СВЦЭМ!$D$10+'СЕТ СН'!$I$5-'СЕТ СН'!$I$21</f>
        <v>4769.0480199999993</v>
      </c>
      <c r="S144" s="35">
        <f>SUMIFS(СВЦЭМ!$D$34:$D$777,СВЦЭМ!$A$34:$A$777,$A144,СВЦЭМ!$B$34:$B$777,S$119)+'СЕТ СН'!$I$11+СВЦЭМ!$D$10+'СЕТ СН'!$I$5-'СЕТ СН'!$I$21</f>
        <v>4767.4837437199994</v>
      </c>
      <c r="T144" s="35">
        <f>SUMIFS(СВЦЭМ!$D$34:$D$777,СВЦЭМ!$A$34:$A$777,$A144,СВЦЭМ!$B$34:$B$777,T$119)+'СЕТ СН'!$I$11+СВЦЭМ!$D$10+'СЕТ СН'!$I$5-'СЕТ СН'!$I$21</f>
        <v>4780.4083202799993</v>
      </c>
      <c r="U144" s="35">
        <f>SUMIFS(СВЦЭМ!$D$34:$D$777,СВЦЭМ!$A$34:$A$777,$A144,СВЦЭМ!$B$34:$B$777,U$119)+'СЕТ СН'!$I$11+СВЦЭМ!$D$10+'СЕТ СН'!$I$5-'СЕТ СН'!$I$21</f>
        <v>4791.6726979799996</v>
      </c>
      <c r="V144" s="35">
        <f>SUMIFS(СВЦЭМ!$D$34:$D$777,СВЦЭМ!$A$34:$A$777,$A144,СВЦЭМ!$B$34:$B$777,V$119)+'СЕТ СН'!$I$11+СВЦЭМ!$D$10+'СЕТ СН'!$I$5-'СЕТ СН'!$I$21</f>
        <v>4768.75422678</v>
      </c>
      <c r="W144" s="35">
        <f>SUMIFS(СВЦЭМ!$D$34:$D$777,СВЦЭМ!$A$34:$A$777,$A144,СВЦЭМ!$B$34:$B$777,W$119)+'СЕТ СН'!$I$11+СВЦЭМ!$D$10+'СЕТ СН'!$I$5-'СЕТ СН'!$I$21</f>
        <v>4739.9411272799998</v>
      </c>
      <c r="X144" s="35">
        <f>SUMIFS(СВЦЭМ!$D$34:$D$777,СВЦЭМ!$A$34:$A$777,$A144,СВЦЭМ!$B$34:$B$777,X$119)+'СЕТ СН'!$I$11+СВЦЭМ!$D$10+'СЕТ СН'!$I$5-'СЕТ СН'!$I$21</f>
        <v>4723.3145668699999</v>
      </c>
      <c r="Y144" s="35">
        <f>SUMIFS(СВЦЭМ!$D$34:$D$777,СВЦЭМ!$A$34:$A$777,$A144,СВЦЭМ!$B$34:$B$777,Y$119)+'СЕТ СН'!$I$11+СВЦЭМ!$D$10+'СЕТ СН'!$I$5-'СЕТ СН'!$I$21</f>
        <v>4734.6028511499999</v>
      </c>
    </row>
    <row r="145" spans="1:27" ht="15.75" x14ac:dyDescent="0.2">
      <c r="A145" s="34">
        <f t="shared" si="3"/>
        <v>42881</v>
      </c>
      <c r="B145" s="35">
        <f>SUMIFS(СВЦЭМ!$D$34:$D$777,СВЦЭМ!$A$34:$A$777,$A145,СВЦЭМ!$B$34:$B$777,B$119)+'СЕТ СН'!$I$11+СВЦЭМ!$D$10+'СЕТ СН'!$I$5-'СЕТ СН'!$I$21</f>
        <v>4834.2088838899999</v>
      </c>
      <c r="C145" s="35">
        <f>SUMIFS(СВЦЭМ!$D$34:$D$777,СВЦЭМ!$A$34:$A$777,$A145,СВЦЭМ!$B$34:$B$777,C$119)+'СЕТ СН'!$I$11+СВЦЭМ!$D$10+'СЕТ СН'!$I$5-'СЕТ СН'!$I$21</f>
        <v>4868.7107636499995</v>
      </c>
      <c r="D145" s="35">
        <f>SUMIFS(СВЦЭМ!$D$34:$D$777,СВЦЭМ!$A$34:$A$777,$A145,СВЦЭМ!$B$34:$B$777,D$119)+'СЕТ СН'!$I$11+СВЦЭМ!$D$10+'СЕТ СН'!$I$5-'СЕТ СН'!$I$21</f>
        <v>4894.7881123699999</v>
      </c>
      <c r="E145" s="35">
        <f>SUMIFS(СВЦЭМ!$D$34:$D$777,СВЦЭМ!$A$34:$A$777,$A145,СВЦЭМ!$B$34:$B$777,E$119)+'СЕТ СН'!$I$11+СВЦЭМ!$D$10+'СЕТ СН'!$I$5-'СЕТ СН'!$I$21</f>
        <v>4903.9152519599993</v>
      </c>
      <c r="F145" s="35">
        <f>SUMIFS(СВЦЭМ!$D$34:$D$777,СВЦЭМ!$A$34:$A$777,$A145,СВЦЭМ!$B$34:$B$777,F$119)+'СЕТ СН'!$I$11+СВЦЭМ!$D$10+'СЕТ СН'!$I$5-'СЕТ СН'!$I$21</f>
        <v>4903.90882212</v>
      </c>
      <c r="G145" s="35">
        <f>SUMIFS(СВЦЭМ!$D$34:$D$777,СВЦЭМ!$A$34:$A$777,$A145,СВЦЭМ!$B$34:$B$777,G$119)+'СЕТ СН'!$I$11+СВЦЭМ!$D$10+'СЕТ СН'!$I$5-'СЕТ СН'!$I$21</f>
        <v>4885.2869070299994</v>
      </c>
      <c r="H145" s="35">
        <f>SUMIFS(СВЦЭМ!$D$34:$D$777,СВЦЭМ!$A$34:$A$777,$A145,СВЦЭМ!$B$34:$B$777,H$119)+'СЕТ СН'!$I$11+СВЦЭМ!$D$10+'СЕТ СН'!$I$5-'СЕТ СН'!$I$21</f>
        <v>4853.5027266299994</v>
      </c>
      <c r="I145" s="35">
        <f>SUMIFS(СВЦЭМ!$D$34:$D$777,СВЦЭМ!$A$34:$A$777,$A145,СВЦЭМ!$B$34:$B$777,I$119)+'СЕТ СН'!$I$11+СВЦЭМ!$D$10+'СЕТ СН'!$I$5-'СЕТ СН'!$I$21</f>
        <v>4784.44387775</v>
      </c>
      <c r="J145" s="35">
        <f>SUMIFS(СВЦЭМ!$D$34:$D$777,СВЦЭМ!$A$34:$A$777,$A145,СВЦЭМ!$B$34:$B$777,J$119)+'СЕТ СН'!$I$11+СВЦЭМ!$D$10+'СЕТ СН'!$I$5-'СЕТ СН'!$I$21</f>
        <v>4766.8134256399999</v>
      </c>
      <c r="K145" s="35">
        <f>SUMIFS(СВЦЭМ!$D$34:$D$777,СВЦЭМ!$A$34:$A$777,$A145,СВЦЭМ!$B$34:$B$777,K$119)+'СЕТ СН'!$I$11+СВЦЭМ!$D$10+'СЕТ СН'!$I$5-'СЕТ СН'!$I$21</f>
        <v>4796.0413343599994</v>
      </c>
      <c r="L145" s="35">
        <f>SUMIFS(СВЦЭМ!$D$34:$D$777,СВЦЭМ!$A$34:$A$777,$A145,СВЦЭМ!$B$34:$B$777,L$119)+'СЕТ СН'!$I$11+СВЦЭМ!$D$10+'СЕТ СН'!$I$5-'СЕТ СН'!$I$21</f>
        <v>4793.1238444699993</v>
      </c>
      <c r="M145" s="35">
        <f>SUMIFS(СВЦЭМ!$D$34:$D$777,СВЦЭМ!$A$34:$A$777,$A145,СВЦЭМ!$B$34:$B$777,M$119)+'СЕТ СН'!$I$11+СВЦЭМ!$D$10+'СЕТ СН'!$I$5-'СЕТ СН'!$I$21</f>
        <v>4782.4801386599993</v>
      </c>
      <c r="N145" s="35">
        <f>SUMIFS(СВЦЭМ!$D$34:$D$777,СВЦЭМ!$A$34:$A$777,$A145,СВЦЭМ!$B$34:$B$777,N$119)+'СЕТ СН'!$I$11+СВЦЭМ!$D$10+'СЕТ СН'!$I$5-'СЕТ СН'!$I$21</f>
        <v>4779.7965268299995</v>
      </c>
      <c r="O145" s="35">
        <f>SUMIFS(СВЦЭМ!$D$34:$D$777,СВЦЭМ!$A$34:$A$777,$A145,СВЦЭМ!$B$34:$B$777,O$119)+'СЕТ СН'!$I$11+СВЦЭМ!$D$10+'СЕТ СН'!$I$5-'СЕТ СН'!$I$21</f>
        <v>4788.2047283699994</v>
      </c>
      <c r="P145" s="35">
        <f>SUMIFS(СВЦЭМ!$D$34:$D$777,СВЦЭМ!$A$34:$A$777,$A145,СВЦЭМ!$B$34:$B$777,P$119)+'СЕТ СН'!$I$11+СВЦЭМ!$D$10+'СЕТ СН'!$I$5-'СЕТ СН'!$I$21</f>
        <v>4792.8552943199993</v>
      </c>
      <c r="Q145" s="35">
        <f>SUMIFS(СВЦЭМ!$D$34:$D$777,СВЦЭМ!$A$34:$A$777,$A145,СВЦЭМ!$B$34:$B$777,Q$119)+'СЕТ СН'!$I$11+СВЦЭМ!$D$10+'СЕТ СН'!$I$5-'СЕТ СН'!$I$21</f>
        <v>4790.86428325</v>
      </c>
      <c r="R145" s="35">
        <f>SUMIFS(СВЦЭМ!$D$34:$D$777,СВЦЭМ!$A$34:$A$777,$A145,СВЦЭМ!$B$34:$B$777,R$119)+'СЕТ СН'!$I$11+СВЦЭМ!$D$10+'СЕТ СН'!$I$5-'СЕТ СН'!$I$21</f>
        <v>4790.7651638099996</v>
      </c>
      <c r="S145" s="35">
        <f>SUMIFS(СВЦЭМ!$D$34:$D$777,СВЦЭМ!$A$34:$A$777,$A145,СВЦЭМ!$B$34:$B$777,S$119)+'СЕТ СН'!$I$11+СВЦЭМ!$D$10+'СЕТ СН'!$I$5-'СЕТ СН'!$I$21</f>
        <v>4790.1717951899991</v>
      </c>
      <c r="T145" s="35">
        <f>SUMIFS(СВЦЭМ!$D$34:$D$777,СВЦЭМ!$A$34:$A$777,$A145,СВЦЭМ!$B$34:$B$777,T$119)+'СЕТ СН'!$I$11+СВЦЭМ!$D$10+'СЕТ СН'!$I$5-'СЕТ СН'!$I$21</f>
        <v>4784.9617660599997</v>
      </c>
      <c r="U145" s="35">
        <f>SUMIFS(СВЦЭМ!$D$34:$D$777,СВЦЭМ!$A$34:$A$777,$A145,СВЦЭМ!$B$34:$B$777,U$119)+'СЕТ СН'!$I$11+СВЦЭМ!$D$10+'СЕТ СН'!$I$5-'СЕТ СН'!$I$21</f>
        <v>4784.811479</v>
      </c>
      <c r="V145" s="35">
        <f>SUMIFS(СВЦЭМ!$D$34:$D$777,СВЦЭМ!$A$34:$A$777,$A145,СВЦЭМ!$B$34:$B$777,V$119)+'СЕТ СН'!$I$11+СВЦЭМ!$D$10+'СЕТ СН'!$I$5-'СЕТ СН'!$I$21</f>
        <v>4772.2434171499999</v>
      </c>
      <c r="W145" s="35">
        <f>SUMIFS(СВЦЭМ!$D$34:$D$777,СВЦЭМ!$A$34:$A$777,$A145,СВЦЭМ!$B$34:$B$777,W$119)+'СЕТ СН'!$I$11+СВЦЭМ!$D$10+'СЕТ СН'!$I$5-'СЕТ СН'!$I$21</f>
        <v>4762.9505912999994</v>
      </c>
      <c r="X145" s="35">
        <f>SUMIFS(СВЦЭМ!$D$34:$D$777,СВЦЭМ!$A$34:$A$777,$A145,СВЦЭМ!$B$34:$B$777,X$119)+'СЕТ СН'!$I$11+СВЦЭМ!$D$10+'СЕТ СН'!$I$5-'СЕТ СН'!$I$21</f>
        <v>4738.9638200299996</v>
      </c>
      <c r="Y145" s="35">
        <f>SUMIFS(СВЦЭМ!$D$34:$D$777,СВЦЭМ!$A$34:$A$777,$A145,СВЦЭМ!$B$34:$B$777,Y$119)+'СЕТ СН'!$I$11+СВЦЭМ!$D$10+'СЕТ СН'!$I$5-'СЕТ СН'!$I$21</f>
        <v>4759.7460852699996</v>
      </c>
    </row>
    <row r="146" spans="1:27" ht="15.75" x14ac:dyDescent="0.2">
      <c r="A146" s="34">
        <f t="shared" si="3"/>
        <v>42882</v>
      </c>
      <c r="B146" s="35">
        <f>SUMIFS(СВЦЭМ!$D$34:$D$777,СВЦЭМ!$A$34:$A$777,$A146,СВЦЭМ!$B$34:$B$777,B$119)+'СЕТ СН'!$I$11+СВЦЭМ!$D$10+'СЕТ СН'!$I$5-'СЕТ СН'!$I$21</f>
        <v>4792.9674634699995</v>
      </c>
      <c r="C146" s="35">
        <f>SUMIFS(СВЦЭМ!$D$34:$D$777,СВЦЭМ!$A$34:$A$777,$A146,СВЦЭМ!$B$34:$B$777,C$119)+'СЕТ СН'!$I$11+СВЦЭМ!$D$10+'СЕТ СН'!$I$5-'СЕТ СН'!$I$21</f>
        <v>4854.3897246199995</v>
      </c>
      <c r="D146" s="35">
        <f>SUMIFS(СВЦЭМ!$D$34:$D$777,СВЦЭМ!$A$34:$A$777,$A146,СВЦЭМ!$B$34:$B$777,D$119)+'СЕТ СН'!$I$11+СВЦЭМ!$D$10+'СЕТ СН'!$I$5-'СЕТ СН'!$I$21</f>
        <v>4878.2594659399992</v>
      </c>
      <c r="E146" s="35">
        <f>SUMIFS(СВЦЭМ!$D$34:$D$777,СВЦЭМ!$A$34:$A$777,$A146,СВЦЭМ!$B$34:$B$777,E$119)+'СЕТ СН'!$I$11+СВЦЭМ!$D$10+'СЕТ СН'!$I$5-'СЕТ СН'!$I$21</f>
        <v>4887.0888050799995</v>
      </c>
      <c r="F146" s="35">
        <f>SUMIFS(СВЦЭМ!$D$34:$D$777,СВЦЭМ!$A$34:$A$777,$A146,СВЦЭМ!$B$34:$B$777,F$119)+'СЕТ СН'!$I$11+СВЦЭМ!$D$10+'СЕТ СН'!$I$5-'СЕТ СН'!$I$21</f>
        <v>4899.2261218699996</v>
      </c>
      <c r="G146" s="35">
        <f>SUMIFS(СВЦЭМ!$D$34:$D$777,СВЦЭМ!$A$34:$A$777,$A146,СВЦЭМ!$B$34:$B$777,G$119)+'СЕТ СН'!$I$11+СВЦЭМ!$D$10+'СЕТ СН'!$I$5-'СЕТ СН'!$I$21</f>
        <v>4894.1751573399997</v>
      </c>
      <c r="H146" s="35">
        <f>SUMIFS(СВЦЭМ!$D$34:$D$777,СВЦЭМ!$A$34:$A$777,$A146,СВЦЭМ!$B$34:$B$777,H$119)+'СЕТ СН'!$I$11+СВЦЭМ!$D$10+'СЕТ СН'!$I$5-'СЕТ СН'!$I$21</f>
        <v>4821.7359595099997</v>
      </c>
      <c r="I146" s="35">
        <f>SUMIFS(СВЦЭМ!$D$34:$D$777,СВЦЭМ!$A$34:$A$777,$A146,СВЦЭМ!$B$34:$B$777,I$119)+'СЕТ СН'!$I$11+СВЦЭМ!$D$10+'СЕТ СН'!$I$5-'СЕТ СН'!$I$21</f>
        <v>4761.3233357699992</v>
      </c>
      <c r="J146" s="35">
        <f>SUMIFS(СВЦЭМ!$D$34:$D$777,СВЦЭМ!$A$34:$A$777,$A146,СВЦЭМ!$B$34:$B$777,J$119)+'СЕТ СН'!$I$11+СВЦЭМ!$D$10+'СЕТ СН'!$I$5-'СЕТ СН'!$I$21</f>
        <v>4706.0890993699995</v>
      </c>
      <c r="K146" s="35">
        <f>SUMIFS(СВЦЭМ!$D$34:$D$777,СВЦЭМ!$A$34:$A$777,$A146,СВЦЭМ!$B$34:$B$777,K$119)+'СЕТ СН'!$I$11+СВЦЭМ!$D$10+'СЕТ СН'!$I$5-'СЕТ СН'!$I$21</f>
        <v>4741.0225913799995</v>
      </c>
      <c r="L146" s="35">
        <f>SUMIFS(СВЦЭМ!$D$34:$D$777,СВЦЭМ!$A$34:$A$777,$A146,СВЦЭМ!$B$34:$B$777,L$119)+'СЕТ СН'!$I$11+СВЦЭМ!$D$10+'СЕТ СН'!$I$5-'СЕТ СН'!$I$21</f>
        <v>4762.6020314099997</v>
      </c>
      <c r="M146" s="35">
        <f>SUMIFS(СВЦЭМ!$D$34:$D$777,СВЦЭМ!$A$34:$A$777,$A146,СВЦЭМ!$B$34:$B$777,M$119)+'СЕТ СН'!$I$11+СВЦЭМ!$D$10+'СЕТ СН'!$I$5-'СЕТ СН'!$I$21</f>
        <v>4753.0798855199992</v>
      </c>
      <c r="N146" s="35">
        <f>SUMIFS(СВЦЭМ!$D$34:$D$777,СВЦЭМ!$A$34:$A$777,$A146,СВЦЭМ!$B$34:$B$777,N$119)+'СЕТ СН'!$I$11+СВЦЭМ!$D$10+'СЕТ СН'!$I$5-'СЕТ СН'!$I$21</f>
        <v>4741.2343577199999</v>
      </c>
      <c r="O146" s="35">
        <f>SUMIFS(СВЦЭМ!$D$34:$D$777,СВЦЭМ!$A$34:$A$777,$A146,СВЦЭМ!$B$34:$B$777,O$119)+'СЕТ СН'!$I$11+СВЦЭМ!$D$10+'СЕТ СН'!$I$5-'СЕТ СН'!$I$21</f>
        <v>4734.7312646800001</v>
      </c>
      <c r="P146" s="35">
        <f>SUMIFS(СВЦЭМ!$D$34:$D$777,СВЦЭМ!$A$34:$A$777,$A146,СВЦЭМ!$B$34:$B$777,P$119)+'СЕТ СН'!$I$11+СВЦЭМ!$D$10+'СЕТ СН'!$I$5-'СЕТ СН'!$I$21</f>
        <v>4732.18407751</v>
      </c>
      <c r="Q146" s="35">
        <f>SUMIFS(СВЦЭМ!$D$34:$D$777,СВЦЭМ!$A$34:$A$777,$A146,СВЦЭМ!$B$34:$B$777,Q$119)+'СЕТ СН'!$I$11+СВЦЭМ!$D$10+'СЕТ СН'!$I$5-'СЕТ СН'!$I$21</f>
        <v>4729.3128732499999</v>
      </c>
      <c r="R146" s="35">
        <f>SUMIFS(СВЦЭМ!$D$34:$D$777,СВЦЭМ!$A$34:$A$777,$A146,СВЦЭМ!$B$34:$B$777,R$119)+'СЕТ СН'!$I$11+СВЦЭМ!$D$10+'СЕТ СН'!$I$5-'СЕТ СН'!$I$21</f>
        <v>4733.9199192399992</v>
      </c>
      <c r="S146" s="35">
        <f>SUMIFS(СВЦЭМ!$D$34:$D$777,СВЦЭМ!$A$34:$A$777,$A146,СВЦЭМ!$B$34:$B$777,S$119)+'СЕТ СН'!$I$11+СВЦЭМ!$D$10+'СЕТ СН'!$I$5-'СЕТ СН'!$I$21</f>
        <v>4732.5231247399997</v>
      </c>
      <c r="T146" s="35">
        <f>SUMIFS(СВЦЭМ!$D$34:$D$777,СВЦЭМ!$A$34:$A$777,$A146,СВЦЭМ!$B$34:$B$777,T$119)+'СЕТ СН'!$I$11+СВЦЭМ!$D$10+'СЕТ СН'!$I$5-'СЕТ СН'!$I$21</f>
        <v>4719.4325224799995</v>
      </c>
      <c r="U146" s="35">
        <f>SUMIFS(СВЦЭМ!$D$34:$D$777,СВЦЭМ!$A$34:$A$777,$A146,СВЦЭМ!$B$34:$B$777,U$119)+'СЕТ СН'!$I$11+СВЦЭМ!$D$10+'СЕТ СН'!$I$5-'СЕТ СН'!$I$21</f>
        <v>4714.3472004599998</v>
      </c>
      <c r="V146" s="35">
        <f>SUMIFS(СВЦЭМ!$D$34:$D$777,СВЦЭМ!$A$34:$A$777,$A146,СВЦЭМ!$B$34:$B$777,V$119)+'СЕТ СН'!$I$11+СВЦЭМ!$D$10+'СЕТ СН'!$I$5-'СЕТ СН'!$I$21</f>
        <v>4728.5488576899997</v>
      </c>
      <c r="W146" s="35">
        <f>SUMIFS(СВЦЭМ!$D$34:$D$777,СВЦЭМ!$A$34:$A$777,$A146,СВЦЭМ!$B$34:$B$777,W$119)+'СЕТ СН'!$I$11+СВЦЭМ!$D$10+'СЕТ СН'!$I$5-'СЕТ СН'!$I$21</f>
        <v>4697.1566246899993</v>
      </c>
      <c r="X146" s="35">
        <f>SUMIFS(СВЦЭМ!$D$34:$D$777,СВЦЭМ!$A$34:$A$777,$A146,СВЦЭМ!$B$34:$B$777,X$119)+'СЕТ СН'!$I$11+СВЦЭМ!$D$10+'СЕТ СН'!$I$5-'СЕТ СН'!$I$21</f>
        <v>4681.4035170499992</v>
      </c>
      <c r="Y146" s="35">
        <f>SUMIFS(СВЦЭМ!$D$34:$D$777,СВЦЭМ!$A$34:$A$777,$A146,СВЦЭМ!$B$34:$B$777,Y$119)+'СЕТ СН'!$I$11+СВЦЭМ!$D$10+'СЕТ СН'!$I$5-'СЕТ СН'!$I$21</f>
        <v>4694.92837822</v>
      </c>
    </row>
    <row r="147" spans="1:27" ht="15.75" x14ac:dyDescent="0.2">
      <c r="A147" s="34">
        <f t="shared" si="3"/>
        <v>42883</v>
      </c>
      <c r="B147" s="35">
        <f>SUMIFS(СВЦЭМ!$D$34:$D$777,СВЦЭМ!$A$34:$A$777,$A147,СВЦЭМ!$B$34:$B$777,B$119)+'СЕТ СН'!$I$11+СВЦЭМ!$D$10+'СЕТ СН'!$I$5-'СЕТ СН'!$I$21</f>
        <v>4755.2061943099998</v>
      </c>
      <c r="C147" s="35">
        <f>SUMIFS(СВЦЭМ!$D$34:$D$777,СВЦЭМ!$A$34:$A$777,$A147,СВЦЭМ!$B$34:$B$777,C$119)+'СЕТ СН'!$I$11+СВЦЭМ!$D$10+'СЕТ СН'!$I$5-'СЕТ СН'!$I$21</f>
        <v>4809.3089960699999</v>
      </c>
      <c r="D147" s="35">
        <f>SUMIFS(СВЦЭМ!$D$34:$D$777,СВЦЭМ!$A$34:$A$777,$A147,СВЦЭМ!$B$34:$B$777,D$119)+'СЕТ СН'!$I$11+СВЦЭМ!$D$10+'СЕТ СН'!$I$5-'СЕТ СН'!$I$21</f>
        <v>4843.2264471599992</v>
      </c>
      <c r="E147" s="35">
        <f>SUMIFS(СВЦЭМ!$D$34:$D$777,СВЦЭМ!$A$34:$A$777,$A147,СВЦЭМ!$B$34:$B$777,E$119)+'СЕТ СН'!$I$11+СВЦЭМ!$D$10+'СЕТ СН'!$I$5-'СЕТ СН'!$I$21</f>
        <v>4859.3541557499993</v>
      </c>
      <c r="F147" s="35">
        <f>SUMIFS(СВЦЭМ!$D$34:$D$777,СВЦЭМ!$A$34:$A$777,$A147,СВЦЭМ!$B$34:$B$777,F$119)+'СЕТ СН'!$I$11+СВЦЭМ!$D$10+'СЕТ СН'!$I$5-'СЕТ СН'!$I$21</f>
        <v>4857.5528484699998</v>
      </c>
      <c r="G147" s="35">
        <f>SUMIFS(СВЦЭМ!$D$34:$D$777,СВЦЭМ!$A$34:$A$777,$A147,СВЦЭМ!$B$34:$B$777,G$119)+'СЕТ СН'!$I$11+СВЦЭМ!$D$10+'СЕТ СН'!$I$5-'СЕТ СН'!$I$21</f>
        <v>4852.9126589499992</v>
      </c>
      <c r="H147" s="35">
        <f>SUMIFS(СВЦЭМ!$D$34:$D$777,СВЦЭМ!$A$34:$A$777,$A147,СВЦЭМ!$B$34:$B$777,H$119)+'СЕТ СН'!$I$11+СВЦЭМ!$D$10+'СЕТ СН'!$I$5-'СЕТ СН'!$I$21</f>
        <v>4827.8918595399991</v>
      </c>
      <c r="I147" s="35">
        <f>SUMIFS(СВЦЭМ!$D$34:$D$777,СВЦЭМ!$A$34:$A$777,$A147,СВЦЭМ!$B$34:$B$777,I$119)+'СЕТ СН'!$I$11+СВЦЭМ!$D$10+'СЕТ СН'!$I$5-'СЕТ СН'!$I$21</f>
        <v>4809.4224256799998</v>
      </c>
      <c r="J147" s="35">
        <f>SUMIFS(СВЦЭМ!$D$34:$D$777,СВЦЭМ!$A$34:$A$777,$A147,СВЦЭМ!$B$34:$B$777,J$119)+'СЕТ СН'!$I$11+СВЦЭМ!$D$10+'СЕТ СН'!$I$5-'СЕТ СН'!$I$21</f>
        <v>4756.5396174999996</v>
      </c>
      <c r="K147" s="35">
        <f>SUMIFS(СВЦЭМ!$D$34:$D$777,СВЦЭМ!$A$34:$A$777,$A147,СВЦЭМ!$B$34:$B$777,K$119)+'СЕТ СН'!$I$11+СВЦЭМ!$D$10+'СЕТ СН'!$I$5-'СЕТ СН'!$I$21</f>
        <v>4730.1944911800001</v>
      </c>
      <c r="L147" s="35">
        <f>SUMIFS(СВЦЭМ!$D$34:$D$777,СВЦЭМ!$A$34:$A$777,$A147,СВЦЭМ!$B$34:$B$777,L$119)+'СЕТ СН'!$I$11+СВЦЭМ!$D$10+'СЕТ СН'!$I$5-'СЕТ СН'!$I$21</f>
        <v>4707.7924149099999</v>
      </c>
      <c r="M147" s="35">
        <f>SUMIFS(СВЦЭМ!$D$34:$D$777,СВЦЭМ!$A$34:$A$777,$A147,СВЦЭМ!$B$34:$B$777,M$119)+'СЕТ СН'!$I$11+СВЦЭМ!$D$10+'СЕТ СН'!$I$5-'СЕТ СН'!$I$21</f>
        <v>4717.70946035</v>
      </c>
      <c r="N147" s="35">
        <f>SUMIFS(СВЦЭМ!$D$34:$D$777,СВЦЭМ!$A$34:$A$777,$A147,СВЦЭМ!$B$34:$B$777,N$119)+'СЕТ СН'!$I$11+СВЦЭМ!$D$10+'СЕТ СН'!$I$5-'СЕТ СН'!$I$21</f>
        <v>4729.8369288099993</v>
      </c>
      <c r="O147" s="35">
        <f>SUMIFS(СВЦЭМ!$D$34:$D$777,СВЦЭМ!$A$34:$A$777,$A147,СВЦЭМ!$B$34:$B$777,O$119)+'СЕТ СН'!$I$11+СВЦЭМ!$D$10+'СЕТ СН'!$I$5-'СЕТ СН'!$I$21</f>
        <v>4735.6810640799995</v>
      </c>
      <c r="P147" s="35">
        <f>SUMIFS(СВЦЭМ!$D$34:$D$777,СВЦЭМ!$A$34:$A$777,$A147,СВЦЭМ!$B$34:$B$777,P$119)+'СЕТ СН'!$I$11+СВЦЭМ!$D$10+'СЕТ СН'!$I$5-'СЕТ СН'!$I$21</f>
        <v>4744.6027106099991</v>
      </c>
      <c r="Q147" s="35">
        <f>SUMIFS(СВЦЭМ!$D$34:$D$777,СВЦЭМ!$A$34:$A$777,$A147,СВЦЭМ!$B$34:$B$777,Q$119)+'СЕТ СН'!$I$11+СВЦЭМ!$D$10+'СЕТ СН'!$I$5-'СЕТ СН'!$I$21</f>
        <v>4750.6874812299993</v>
      </c>
      <c r="R147" s="35">
        <f>SUMIFS(СВЦЭМ!$D$34:$D$777,СВЦЭМ!$A$34:$A$777,$A147,СВЦЭМ!$B$34:$B$777,R$119)+'СЕТ СН'!$I$11+СВЦЭМ!$D$10+'СЕТ СН'!$I$5-'СЕТ СН'!$I$21</f>
        <v>4752.1743136299992</v>
      </c>
      <c r="S147" s="35">
        <f>SUMIFS(СВЦЭМ!$D$34:$D$777,СВЦЭМ!$A$34:$A$777,$A147,СВЦЭМ!$B$34:$B$777,S$119)+'СЕТ СН'!$I$11+СВЦЭМ!$D$10+'СЕТ СН'!$I$5-'СЕТ СН'!$I$21</f>
        <v>4749.6576472799998</v>
      </c>
      <c r="T147" s="35">
        <f>SUMIFS(СВЦЭМ!$D$34:$D$777,СВЦЭМ!$A$34:$A$777,$A147,СВЦЭМ!$B$34:$B$777,T$119)+'СЕТ СН'!$I$11+СВЦЭМ!$D$10+'СЕТ СН'!$I$5-'СЕТ СН'!$I$21</f>
        <v>4727.3523837199991</v>
      </c>
      <c r="U147" s="35">
        <f>SUMIFS(СВЦЭМ!$D$34:$D$777,СВЦЭМ!$A$34:$A$777,$A147,СВЦЭМ!$B$34:$B$777,U$119)+'СЕТ СН'!$I$11+СВЦЭМ!$D$10+'СЕТ СН'!$I$5-'СЕТ СН'!$I$21</f>
        <v>4713.3983273999993</v>
      </c>
      <c r="V147" s="35">
        <f>SUMIFS(СВЦЭМ!$D$34:$D$777,СВЦЭМ!$A$34:$A$777,$A147,СВЦЭМ!$B$34:$B$777,V$119)+'СЕТ СН'!$I$11+СВЦЭМ!$D$10+'СЕТ СН'!$I$5-'СЕТ СН'!$I$21</f>
        <v>4684.5358892799995</v>
      </c>
      <c r="W147" s="35">
        <f>SUMIFS(СВЦЭМ!$D$34:$D$777,СВЦЭМ!$A$34:$A$777,$A147,СВЦЭМ!$B$34:$B$777,W$119)+'СЕТ СН'!$I$11+СВЦЭМ!$D$10+'СЕТ СН'!$I$5-'СЕТ СН'!$I$21</f>
        <v>4618.6627494499999</v>
      </c>
      <c r="X147" s="35">
        <f>SUMIFS(СВЦЭМ!$D$34:$D$777,СВЦЭМ!$A$34:$A$777,$A147,СВЦЭМ!$B$34:$B$777,X$119)+'СЕТ СН'!$I$11+СВЦЭМ!$D$10+'СЕТ СН'!$I$5-'СЕТ СН'!$I$21</f>
        <v>4642.2241968899998</v>
      </c>
      <c r="Y147" s="35">
        <f>SUMIFS(СВЦЭМ!$D$34:$D$777,СВЦЭМ!$A$34:$A$777,$A147,СВЦЭМ!$B$34:$B$777,Y$119)+'СЕТ СН'!$I$11+СВЦЭМ!$D$10+'СЕТ СН'!$I$5-'СЕТ СН'!$I$21</f>
        <v>4702.5864272299996</v>
      </c>
    </row>
    <row r="148" spans="1:27" ht="15.75" x14ac:dyDescent="0.2">
      <c r="A148" s="34">
        <f t="shared" si="3"/>
        <v>42884</v>
      </c>
      <c r="B148" s="35">
        <f>SUMIFS(СВЦЭМ!$D$34:$D$777,СВЦЭМ!$A$34:$A$777,$A148,СВЦЭМ!$B$34:$B$777,B$119)+'СЕТ СН'!$I$11+СВЦЭМ!$D$10+'СЕТ СН'!$I$5-'СЕТ СН'!$I$21</f>
        <v>4805.0883319899995</v>
      </c>
      <c r="C148" s="35">
        <f>SUMIFS(СВЦЭМ!$D$34:$D$777,СВЦЭМ!$A$34:$A$777,$A148,СВЦЭМ!$B$34:$B$777,C$119)+'СЕТ СН'!$I$11+СВЦЭМ!$D$10+'СЕТ СН'!$I$5-'СЕТ СН'!$I$21</f>
        <v>4872.3428829199993</v>
      </c>
      <c r="D148" s="35">
        <f>SUMIFS(СВЦЭМ!$D$34:$D$777,СВЦЭМ!$A$34:$A$777,$A148,СВЦЭМ!$B$34:$B$777,D$119)+'СЕТ СН'!$I$11+СВЦЭМ!$D$10+'СЕТ СН'!$I$5-'СЕТ СН'!$I$21</f>
        <v>4906.9171555699995</v>
      </c>
      <c r="E148" s="35">
        <f>SUMIFS(СВЦЭМ!$D$34:$D$777,СВЦЭМ!$A$34:$A$777,$A148,СВЦЭМ!$B$34:$B$777,E$119)+'СЕТ СН'!$I$11+СВЦЭМ!$D$10+'СЕТ СН'!$I$5-'СЕТ СН'!$I$21</f>
        <v>4923.2650972299998</v>
      </c>
      <c r="F148" s="35">
        <f>SUMIFS(СВЦЭМ!$D$34:$D$777,СВЦЭМ!$A$34:$A$777,$A148,СВЦЭМ!$B$34:$B$777,F$119)+'СЕТ СН'!$I$11+СВЦЭМ!$D$10+'СЕТ СН'!$I$5-'СЕТ СН'!$I$21</f>
        <v>4912.3617633199992</v>
      </c>
      <c r="G148" s="35">
        <f>SUMIFS(СВЦЭМ!$D$34:$D$777,СВЦЭМ!$A$34:$A$777,$A148,СВЦЭМ!$B$34:$B$777,G$119)+'СЕТ СН'!$I$11+СВЦЭМ!$D$10+'СЕТ СН'!$I$5-'СЕТ СН'!$I$21</f>
        <v>4891.7736506099991</v>
      </c>
      <c r="H148" s="35">
        <f>SUMIFS(СВЦЭМ!$D$34:$D$777,СВЦЭМ!$A$34:$A$777,$A148,СВЦЭМ!$B$34:$B$777,H$119)+'СЕТ СН'!$I$11+СВЦЭМ!$D$10+'СЕТ СН'!$I$5-'СЕТ СН'!$I$21</f>
        <v>4842.1269783099997</v>
      </c>
      <c r="I148" s="35">
        <f>SUMIFS(СВЦЭМ!$D$34:$D$777,СВЦЭМ!$A$34:$A$777,$A148,СВЦЭМ!$B$34:$B$777,I$119)+'СЕТ СН'!$I$11+СВЦЭМ!$D$10+'СЕТ СН'!$I$5-'СЕТ СН'!$I$21</f>
        <v>4780.7186409099995</v>
      </c>
      <c r="J148" s="35">
        <f>SUMIFS(СВЦЭМ!$D$34:$D$777,СВЦЭМ!$A$34:$A$777,$A148,СВЦЭМ!$B$34:$B$777,J$119)+'СЕТ СН'!$I$11+СВЦЭМ!$D$10+'СЕТ СН'!$I$5-'СЕТ СН'!$I$21</f>
        <v>4744.6304725</v>
      </c>
      <c r="K148" s="35">
        <f>SUMIFS(СВЦЭМ!$D$34:$D$777,СВЦЭМ!$A$34:$A$777,$A148,СВЦЭМ!$B$34:$B$777,K$119)+'СЕТ СН'!$I$11+СВЦЭМ!$D$10+'СЕТ СН'!$I$5-'СЕТ СН'!$I$21</f>
        <v>4720.7802825999997</v>
      </c>
      <c r="L148" s="35">
        <f>SUMIFS(СВЦЭМ!$D$34:$D$777,СВЦЭМ!$A$34:$A$777,$A148,СВЦЭМ!$B$34:$B$777,L$119)+'СЕТ СН'!$I$11+СВЦЭМ!$D$10+'СЕТ СН'!$I$5-'СЕТ СН'!$I$21</f>
        <v>4720.3536197899994</v>
      </c>
      <c r="M148" s="35">
        <f>SUMIFS(СВЦЭМ!$D$34:$D$777,СВЦЭМ!$A$34:$A$777,$A148,СВЦЭМ!$B$34:$B$777,M$119)+'СЕТ СН'!$I$11+СВЦЭМ!$D$10+'СЕТ СН'!$I$5-'СЕТ СН'!$I$21</f>
        <v>4747.4573384299993</v>
      </c>
      <c r="N148" s="35">
        <f>SUMIFS(СВЦЭМ!$D$34:$D$777,СВЦЭМ!$A$34:$A$777,$A148,СВЦЭМ!$B$34:$B$777,N$119)+'СЕТ СН'!$I$11+СВЦЭМ!$D$10+'СЕТ СН'!$I$5-'СЕТ СН'!$I$21</f>
        <v>4760.5133257399993</v>
      </c>
      <c r="O148" s="35">
        <f>SUMIFS(СВЦЭМ!$D$34:$D$777,СВЦЭМ!$A$34:$A$777,$A148,СВЦЭМ!$B$34:$B$777,O$119)+'СЕТ СН'!$I$11+СВЦЭМ!$D$10+'СЕТ СН'!$I$5-'СЕТ СН'!$I$21</f>
        <v>4757.6649086399993</v>
      </c>
      <c r="P148" s="35">
        <f>SUMIFS(СВЦЭМ!$D$34:$D$777,СВЦЭМ!$A$34:$A$777,$A148,СВЦЭМ!$B$34:$B$777,P$119)+'СЕТ СН'!$I$11+СВЦЭМ!$D$10+'СЕТ СН'!$I$5-'СЕТ СН'!$I$21</f>
        <v>4774.0440215299996</v>
      </c>
      <c r="Q148" s="35">
        <f>SUMIFS(СВЦЭМ!$D$34:$D$777,СВЦЭМ!$A$34:$A$777,$A148,СВЦЭМ!$B$34:$B$777,Q$119)+'СЕТ СН'!$I$11+СВЦЭМ!$D$10+'СЕТ СН'!$I$5-'СЕТ СН'!$I$21</f>
        <v>4779.3260288799993</v>
      </c>
      <c r="R148" s="35">
        <f>SUMIFS(СВЦЭМ!$D$34:$D$777,СВЦЭМ!$A$34:$A$777,$A148,СВЦЭМ!$B$34:$B$777,R$119)+'СЕТ СН'!$I$11+СВЦЭМ!$D$10+'СЕТ СН'!$I$5-'СЕТ СН'!$I$21</f>
        <v>4789.5667333399997</v>
      </c>
      <c r="S148" s="35">
        <f>SUMIFS(СВЦЭМ!$D$34:$D$777,СВЦЭМ!$A$34:$A$777,$A148,СВЦЭМ!$B$34:$B$777,S$119)+'СЕТ СН'!$I$11+СВЦЭМ!$D$10+'СЕТ СН'!$I$5-'СЕТ СН'!$I$21</f>
        <v>4788.5950049799994</v>
      </c>
      <c r="T148" s="35">
        <f>SUMIFS(СВЦЭМ!$D$34:$D$777,СВЦЭМ!$A$34:$A$777,$A148,СВЦЭМ!$B$34:$B$777,T$119)+'СЕТ СН'!$I$11+СВЦЭМ!$D$10+'СЕТ СН'!$I$5-'СЕТ СН'!$I$21</f>
        <v>4769.3189553699995</v>
      </c>
      <c r="U148" s="35">
        <f>SUMIFS(СВЦЭМ!$D$34:$D$777,СВЦЭМ!$A$34:$A$777,$A148,СВЦЭМ!$B$34:$B$777,U$119)+'СЕТ СН'!$I$11+СВЦЭМ!$D$10+'СЕТ СН'!$I$5-'СЕТ СН'!$I$21</f>
        <v>4753.7388138599999</v>
      </c>
      <c r="V148" s="35">
        <f>SUMIFS(СВЦЭМ!$D$34:$D$777,СВЦЭМ!$A$34:$A$777,$A148,СВЦЭМ!$B$34:$B$777,V$119)+'СЕТ СН'!$I$11+СВЦЭМ!$D$10+'СЕТ СН'!$I$5-'СЕТ СН'!$I$21</f>
        <v>4716.3997263599995</v>
      </c>
      <c r="W148" s="35">
        <f>SUMIFS(СВЦЭМ!$D$34:$D$777,СВЦЭМ!$A$34:$A$777,$A148,СВЦЭМ!$B$34:$B$777,W$119)+'СЕТ СН'!$I$11+СВЦЭМ!$D$10+'СЕТ СН'!$I$5-'СЕТ СН'!$I$21</f>
        <v>4655.5146422599992</v>
      </c>
      <c r="X148" s="35">
        <f>SUMIFS(СВЦЭМ!$D$34:$D$777,СВЦЭМ!$A$34:$A$777,$A148,СВЦЭМ!$B$34:$B$777,X$119)+'СЕТ СН'!$I$11+СВЦЭМ!$D$10+'СЕТ СН'!$I$5-'СЕТ СН'!$I$21</f>
        <v>4681.9352693000001</v>
      </c>
      <c r="Y148" s="35">
        <f>SUMIFS(СВЦЭМ!$D$34:$D$777,СВЦЭМ!$A$34:$A$777,$A148,СВЦЭМ!$B$34:$B$777,Y$119)+'СЕТ СН'!$I$11+СВЦЭМ!$D$10+'СЕТ СН'!$I$5-'СЕТ СН'!$I$21</f>
        <v>4745.36187909</v>
      </c>
    </row>
    <row r="149" spans="1:27" ht="15.75" x14ac:dyDescent="0.2">
      <c r="A149" s="34">
        <f t="shared" si="3"/>
        <v>42885</v>
      </c>
      <c r="B149" s="35">
        <f>SUMIFS(СВЦЭМ!$D$34:$D$777,СВЦЭМ!$A$34:$A$777,$A149,СВЦЭМ!$B$34:$B$777,B$119)+'СЕТ СН'!$I$11+СВЦЭМ!$D$10+'СЕТ СН'!$I$5-'СЕТ СН'!$I$21</f>
        <v>4827.0238128999999</v>
      </c>
      <c r="C149" s="35">
        <f>SUMIFS(СВЦЭМ!$D$34:$D$777,СВЦЭМ!$A$34:$A$777,$A149,СВЦЭМ!$B$34:$B$777,C$119)+'СЕТ СН'!$I$11+СВЦЭМ!$D$10+'СЕТ СН'!$I$5-'СЕТ СН'!$I$21</f>
        <v>4892.5152669199997</v>
      </c>
      <c r="D149" s="35">
        <f>SUMIFS(СВЦЭМ!$D$34:$D$777,СВЦЭМ!$A$34:$A$777,$A149,СВЦЭМ!$B$34:$B$777,D$119)+'СЕТ СН'!$I$11+СВЦЭМ!$D$10+'СЕТ СН'!$I$5-'СЕТ СН'!$I$21</f>
        <v>4895.4107868899991</v>
      </c>
      <c r="E149" s="35">
        <f>SUMIFS(СВЦЭМ!$D$34:$D$777,СВЦЭМ!$A$34:$A$777,$A149,СВЦЭМ!$B$34:$B$777,E$119)+'СЕТ СН'!$I$11+СВЦЭМ!$D$10+'СЕТ СН'!$I$5-'СЕТ СН'!$I$21</f>
        <v>4887.6384218399999</v>
      </c>
      <c r="F149" s="35">
        <f>SUMIFS(СВЦЭМ!$D$34:$D$777,СВЦЭМ!$A$34:$A$777,$A149,СВЦЭМ!$B$34:$B$777,F$119)+'СЕТ СН'!$I$11+СВЦЭМ!$D$10+'СЕТ СН'!$I$5-'СЕТ СН'!$I$21</f>
        <v>4888.3258755399993</v>
      </c>
      <c r="G149" s="35">
        <f>SUMIFS(СВЦЭМ!$D$34:$D$777,СВЦЭМ!$A$34:$A$777,$A149,СВЦЭМ!$B$34:$B$777,G$119)+'СЕТ СН'!$I$11+СВЦЭМ!$D$10+'СЕТ СН'!$I$5-'СЕТ СН'!$I$21</f>
        <v>4897.5287214599994</v>
      </c>
      <c r="H149" s="35">
        <f>SUMIFS(СВЦЭМ!$D$34:$D$777,СВЦЭМ!$A$34:$A$777,$A149,СВЦЭМ!$B$34:$B$777,H$119)+'СЕТ СН'!$I$11+СВЦЭМ!$D$10+'СЕТ СН'!$I$5-'СЕТ СН'!$I$21</f>
        <v>4849.6379859399995</v>
      </c>
      <c r="I149" s="35">
        <f>SUMIFS(СВЦЭМ!$D$34:$D$777,СВЦЭМ!$A$34:$A$777,$A149,СВЦЭМ!$B$34:$B$777,I$119)+'СЕТ СН'!$I$11+СВЦЭМ!$D$10+'СЕТ СН'!$I$5-'СЕТ СН'!$I$21</f>
        <v>4766.8081206399993</v>
      </c>
      <c r="J149" s="35">
        <f>SUMIFS(СВЦЭМ!$D$34:$D$777,СВЦЭМ!$A$34:$A$777,$A149,СВЦЭМ!$B$34:$B$777,J$119)+'СЕТ СН'!$I$11+СВЦЭМ!$D$10+'СЕТ СН'!$I$5-'СЕТ СН'!$I$21</f>
        <v>4723.0146489399995</v>
      </c>
      <c r="K149" s="35">
        <f>SUMIFS(СВЦЭМ!$D$34:$D$777,СВЦЭМ!$A$34:$A$777,$A149,СВЦЭМ!$B$34:$B$777,K$119)+'СЕТ СН'!$I$11+СВЦЭМ!$D$10+'СЕТ СН'!$I$5-'СЕТ СН'!$I$21</f>
        <v>4673.8450177499999</v>
      </c>
      <c r="L149" s="35">
        <f>SUMIFS(СВЦЭМ!$D$34:$D$777,СВЦЭМ!$A$34:$A$777,$A149,СВЦЭМ!$B$34:$B$777,L$119)+'СЕТ СН'!$I$11+СВЦЭМ!$D$10+'СЕТ СН'!$I$5-'СЕТ СН'!$I$21</f>
        <v>4671.3769910899991</v>
      </c>
      <c r="M149" s="35">
        <f>SUMIFS(СВЦЭМ!$D$34:$D$777,СВЦЭМ!$A$34:$A$777,$A149,СВЦЭМ!$B$34:$B$777,M$119)+'СЕТ СН'!$I$11+СВЦЭМ!$D$10+'СЕТ СН'!$I$5-'СЕТ СН'!$I$21</f>
        <v>4678.8670673299994</v>
      </c>
      <c r="N149" s="35">
        <f>SUMIFS(СВЦЭМ!$D$34:$D$777,СВЦЭМ!$A$34:$A$777,$A149,СВЦЭМ!$B$34:$B$777,N$119)+'СЕТ СН'!$I$11+СВЦЭМ!$D$10+'СЕТ СН'!$I$5-'СЕТ СН'!$I$21</f>
        <v>4696.91676646</v>
      </c>
      <c r="O149" s="35">
        <f>SUMIFS(СВЦЭМ!$D$34:$D$777,СВЦЭМ!$A$34:$A$777,$A149,СВЦЭМ!$B$34:$B$777,O$119)+'СЕТ СН'!$I$11+СВЦЭМ!$D$10+'СЕТ СН'!$I$5-'СЕТ СН'!$I$21</f>
        <v>4697.6020151899993</v>
      </c>
      <c r="P149" s="35">
        <f>SUMIFS(СВЦЭМ!$D$34:$D$777,СВЦЭМ!$A$34:$A$777,$A149,СВЦЭМ!$B$34:$B$777,P$119)+'СЕТ СН'!$I$11+СВЦЭМ!$D$10+'СЕТ СН'!$I$5-'СЕТ СН'!$I$21</f>
        <v>4718.5076654899995</v>
      </c>
      <c r="Q149" s="35">
        <f>SUMIFS(СВЦЭМ!$D$34:$D$777,СВЦЭМ!$A$34:$A$777,$A149,СВЦЭМ!$B$34:$B$777,Q$119)+'СЕТ СН'!$I$11+СВЦЭМ!$D$10+'СЕТ СН'!$I$5-'СЕТ СН'!$I$21</f>
        <v>4720.1100780500001</v>
      </c>
      <c r="R149" s="35">
        <f>SUMIFS(СВЦЭМ!$D$34:$D$777,СВЦЭМ!$A$34:$A$777,$A149,СВЦЭМ!$B$34:$B$777,R$119)+'СЕТ СН'!$I$11+СВЦЭМ!$D$10+'СЕТ СН'!$I$5-'СЕТ СН'!$I$21</f>
        <v>4718.4340550799998</v>
      </c>
      <c r="S149" s="35">
        <f>SUMIFS(СВЦЭМ!$D$34:$D$777,СВЦЭМ!$A$34:$A$777,$A149,СВЦЭМ!$B$34:$B$777,S$119)+'СЕТ СН'!$I$11+СВЦЭМ!$D$10+'СЕТ СН'!$I$5-'СЕТ СН'!$I$21</f>
        <v>4711.3116358199995</v>
      </c>
      <c r="T149" s="35">
        <f>SUMIFS(СВЦЭМ!$D$34:$D$777,СВЦЭМ!$A$34:$A$777,$A149,СВЦЭМ!$B$34:$B$777,T$119)+'СЕТ СН'!$I$11+СВЦЭМ!$D$10+'СЕТ СН'!$I$5-'СЕТ СН'!$I$21</f>
        <v>4699.2679627499992</v>
      </c>
      <c r="U149" s="35">
        <f>SUMIFS(СВЦЭМ!$D$34:$D$777,СВЦЭМ!$A$34:$A$777,$A149,СВЦЭМ!$B$34:$B$777,U$119)+'СЕТ СН'!$I$11+СВЦЭМ!$D$10+'СЕТ СН'!$I$5-'СЕТ СН'!$I$21</f>
        <v>4691.6115822699994</v>
      </c>
      <c r="V149" s="35">
        <f>SUMIFS(СВЦЭМ!$D$34:$D$777,СВЦЭМ!$A$34:$A$777,$A149,СВЦЭМ!$B$34:$B$777,V$119)+'СЕТ СН'!$I$11+СВЦЭМ!$D$10+'СЕТ СН'!$I$5-'СЕТ СН'!$I$21</f>
        <v>4672.9644220599994</v>
      </c>
      <c r="W149" s="35">
        <f>SUMIFS(СВЦЭМ!$D$34:$D$777,СВЦЭМ!$A$34:$A$777,$A149,СВЦЭМ!$B$34:$B$777,W$119)+'СЕТ СН'!$I$11+СВЦЭМ!$D$10+'СЕТ СН'!$I$5-'СЕТ СН'!$I$21</f>
        <v>4672.4297843099994</v>
      </c>
      <c r="X149" s="35">
        <f>SUMIFS(СВЦЭМ!$D$34:$D$777,СВЦЭМ!$A$34:$A$777,$A149,СВЦЭМ!$B$34:$B$777,X$119)+'СЕТ СН'!$I$11+СВЦЭМ!$D$10+'СЕТ СН'!$I$5-'СЕТ СН'!$I$21</f>
        <v>4665.1080480399996</v>
      </c>
      <c r="Y149" s="35">
        <f>SUMIFS(СВЦЭМ!$D$34:$D$777,СВЦЭМ!$A$34:$A$777,$A149,СВЦЭМ!$B$34:$B$777,Y$119)+'СЕТ СН'!$I$11+СВЦЭМ!$D$10+'СЕТ СН'!$I$5-'СЕТ СН'!$I$21</f>
        <v>4722.6850774999994</v>
      </c>
    </row>
    <row r="150" spans="1:27" ht="15.75" x14ac:dyDescent="0.2">
      <c r="A150" s="34">
        <f t="shared" si="3"/>
        <v>42886</v>
      </c>
      <c r="B150" s="35">
        <f>SUMIFS(СВЦЭМ!$D$34:$D$777,СВЦЭМ!$A$34:$A$777,$A150,СВЦЭМ!$B$34:$B$777,B$119)+'СЕТ СН'!$I$11+СВЦЭМ!$D$10+'СЕТ СН'!$I$5-'СЕТ СН'!$I$21</f>
        <v>4833.7012378999998</v>
      </c>
      <c r="C150" s="35">
        <f>SUMIFS(СВЦЭМ!$D$34:$D$777,СВЦЭМ!$A$34:$A$777,$A150,СВЦЭМ!$B$34:$B$777,C$119)+'СЕТ СН'!$I$11+СВЦЭМ!$D$10+'СЕТ СН'!$I$5-'СЕТ СН'!$I$21</f>
        <v>4887.9951592599991</v>
      </c>
      <c r="D150" s="35">
        <f>SUMIFS(СВЦЭМ!$D$34:$D$777,СВЦЭМ!$A$34:$A$777,$A150,СВЦЭМ!$B$34:$B$777,D$119)+'СЕТ СН'!$I$11+СВЦЭМ!$D$10+'СЕТ СН'!$I$5-'СЕТ СН'!$I$21</f>
        <v>4921.2473154599993</v>
      </c>
      <c r="E150" s="35">
        <f>SUMIFS(СВЦЭМ!$D$34:$D$777,СВЦЭМ!$A$34:$A$777,$A150,СВЦЭМ!$B$34:$B$777,E$119)+'СЕТ СН'!$I$11+СВЦЭМ!$D$10+'СЕТ СН'!$I$5-'СЕТ СН'!$I$21</f>
        <v>4917.2507724099996</v>
      </c>
      <c r="F150" s="35">
        <f>SUMIFS(СВЦЭМ!$D$34:$D$777,СВЦЭМ!$A$34:$A$777,$A150,СВЦЭМ!$B$34:$B$777,F$119)+'СЕТ СН'!$I$11+СВЦЭМ!$D$10+'СЕТ СН'!$I$5-'СЕТ СН'!$I$21</f>
        <v>4916.8650812299993</v>
      </c>
      <c r="G150" s="35">
        <f>SUMIFS(СВЦЭМ!$D$34:$D$777,СВЦЭМ!$A$34:$A$777,$A150,СВЦЭМ!$B$34:$B$777,G$119)+'СЕТ СН'!$I$11+СВЦЭМ!$D$10+'СЕТ СН'!$I$5-'СЕТ СН'!$I$21</f>
        <v>4913.9849200599992</v>
      </c>
      <c r="H150" s="35">
        <f>SUMIFS(СВЦЭМ!$D$34:$D$777,СВЦЭМ!$A$34:$A$777,$A150,СВЦЭМ!$B$34:$B$777,H$119)+'СЕТ СН'!$I$11+СВЦЭМ!$D$10+'СЕТ СН'!$I$5-'СЕТ СН'!$I$21</f>
        <v>4841.9658790199992</v>
      </c>
      <c r="I150" s="35">
        <f>SUMIFS(СВЦЭМ!$D$34:$D$777,СВЦЭМ!$A$34:$A$777,$A150,СВЦЭМ!$B$34:$B$777,I$119)+'СЕТ СН'!$I$11+СВЦЭМ!$D$10+'СЕТ СН'!$I$5-'СЕТ СН'!$I$21</f>
        <v>4780.8680877199995</v>
      </c>
      <c r="J150" s="35">
        <f>SUMIFS(СВЦЭМ!$D$34:$D$777,СВЦЭМ!$A$34:$A$777,$A150,СВЦЭМ!$B$34:$B$777,J$119)+'СЕТ СН'!$I$11+СВЦЭМ!$D$10+'СЕТ СН'!$I$5-'СЕТ СН'!$I$21</f>
        <v>4739.8855487199999</v>
      </c>
      <c r="K150" s="35">
        <f>SUMIFS(СВЦЭМ!$D$34:$D$777,СВЦЭМ!$A$34:$A$777,$A150,СВЦЭМ!$B$34:$B$777,K$119)+'СЕТ СН'!$I$11+СВЦЭМ!$D$10+'СЕТ СН'!$I$5-'СЕТ СН'!$I$21</f>
        <v>4749.4813035099996</v>
      </c>
      <c r="L150" s="35">
        <f>SUMIFS(СВЦЭМ!$D$34:$D$777,СВЦЭМ!$A$34:$A$777,$A150,СВЦЭМ!$B$34:$B$777,L$119)+'СЕТ СН'!$I$11+СВЦЭМ!$D$10+'СЕТ СН'!$I$5-'СЕТ СН'!$I$21</f>
        <v>4740.7235282099991</v>
      </c>
      <c r="M150" s="35">
        <f>SUMIFS(СВЦЭМ!$D$34:$D$777,СВЦЭМ!$A$34:$A$777,$A150,СВЦЭМ!$B$34:$B$777,M$119)+'СЕТ СН'!$I$11+СВЦЭМ!$D$10+'СЕТ СН'!$I$5-'СЕТ СН'!$I$21</f>
        <v>4744.5359136699999</v>
      </c>
      <c r="N150" s="35">
        <f>SUMIFS(СВЦЭМ!$D$34:$D$777,СВЦЭМ!$A$34:$A$777,$A150,СВЦЭМ!$B$34:$B$777,N$119)+'СЕТ СН'!$I$11+СВЦЭМ!$D$10+'СЕТ СН'!$I$5-'СЕТ СН'!$I$21</f>
        <v>4737.3934724299997</v>
      </c>
      <c r="O150" s="35">
        <f>SUMIFS(СВЦЭМ!$D$34:$D$777,СВЦЭМ!$A$34:$A$777,$A150,СВЦЭМ!$B$34:$B$777,O$119)+'СЕТ СН'!$I$11+СВЦЭМ!$D$10+'СЕТ СН'!$I$5-'СЕТ СН'!$I$21</f>
        <v>4743.3830199799995</v>
      </c>
      <c r="P150" s="35">
        <f>SUMIFS(СВЦЭМ!$D$34:$D$777,СВЦЭМ!$A$34:$A$777,$A150,СВЦЭМ!$B$34:$B$777,P$119)+'СЕТ СН'!$I$11+СВЦЭМ!$D$10+'СЕТ СН'!$I$5-'СЕТ СН'!$I$21</f>
        <v>4747.6669059099995</v>
      </c>
      <c r="Q150" s="35">
        <f>SUMIFS(СВЦЭМ!$D$34:$D$777,СВЦЭМ!$A$34:$A$777,$A150,СВЦЭМ!$B$34:$B$777,Q$119)+'СЕТ СН'!$I$11+СВЦЭМ!$D$10+'СЕТ СН'!$I$5-'СЕТ СН'!$I$21</f>
        <v>4748.6816482899994</v>
      </c>
      <c r="R150" s="35">
        <f>SUMIFS(СВЦЭМ!$D$34:$D$777,СВЦЭМ!$A$34:$A$777,$A150,СВЦЭМ!$B$34:$B$777,R$119)+'СЕТ СН'!$I$11+СВЦЭМ!$D$10+'СЕТ СН'!$I$5-'СЕТ СН'!$I$21</f>
        <v>4743.4969208499997</v>
      </c>
      <c r="S150" s="35">
        <f>SUMIFS(СВЦЭМ!$D$34:$D$777,СВЦЭМ!$A$34:$A$777,$A150,СВЦЭМ!$B$34:$B$777,S$119)+'СЕТ СН'!$I$11+СВЦЭМ!$D$10+'СЕТ СН'!$I$5-'СЕТ СН'!$I$21</f>
        <v>4743.8229942199996</v>
      </c>
      <c r="T150" s="35">
        <f>SUMIFS(СВЦЭМ!$D$34:$D$777,СВЦЭМ!$A$34:$A$777,$A150,СВЦЭМ!$B$34:$B$777,T$119)+'СЕТ СН'!$I$11+СВЦЭМ!$D$10+'СЕТ СН'!$I$5-'СЕТ СН'!$I$21</f>
        <v>4742.8145465699999</v>
      </c>
      <c r="U150" s="35">
        <f>SUMIFS(СВЦЭМ!$D$34:$D$777,СВЦЭМ!$A$34:$A$777,$A150,СВЦЭМ!$B$34:$B$777,U$119)+'СЕТ СН'!$I$11+СВЦЭМ!$D$10+'СЕТ СН'!$I$5-'СЕТ СН'!$I$21</f>
        <v>4744.7298545899994</v>
      </c>
      <c r="V150" s="35">
        <f>SUMIFS(СВЦЭМ!$D$34:$D$777,СВЦЭМ!$A$34:$A$777,$A150,СВЦЭМ!$B$34:$B$777,V$119)+'СЕТ СН'!$I$11+СВЦЭМ!$D$10+'СЕТ СН'!$I$5-'СЕТ СН'!$I$21</f>
        <v>4719.7867899299999</v>
      </c>
      <c r="W150" s="35">
        <f>SUMIFS(СВЦЭМ!$D$34:$D$777,СВЦЭМ!$A$34:$A$777,$A150,СВЦЭМ!$B$34:$B$777,W$119)+'СЕТ СН'!$I$11+СВЦЭМ!$D$10+'СЕТ СН'!$I$5-'СЕТ СН'!$I$21</f>
        <v>4676.56393432</v>
      </c>
      <c r="X150" s="35">
        <f>SUMIFS(СВЦЭМ!$D$34:$D$777,СВЦЭМ!$A$34:$A$777,$A150,СВЦЭМ!$B$34:$B$777,X$119)+'СЕТ СН'!$I$11+СВЦЭМ!$D$10+'СЕТ СН'!$I$5-'СЕТ СН'!$I$21</f>
        <v>4700.69256718</v>
      </c>
      <c r="Y150" s="35">
        <f>SUMIFS(СВЦЭМ!$D$34:$D$777,СВЦЭМ!$A$34:$A$777,$A150,СВЦЭМ!$B$34:$B$777,Y$119)+'СЕТ СН'!$I$11+СВЦЭМ!$D$10+'СЕТ СН'!$I$5-'СЕТ СН'!$I$21</f>
        <v>4743.6200034999993</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5" customFormat="1" ht="12.75" customHeight="1" x14ac:dyDescent="0.2">
      <c r="A155" s="128"/>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01.05.2017</v>
      </c>
      <c r="B156" s="35">
        <f>SUMIFS(СВЦЭМ!$E$34:$E$777,СВЦЭМ!$A$34:$A$777,$A156,СВЦЭМ!$B$34:$B$777,B$155)+'СЕТ СН'!$F$12-'СЕТ СН'!$F$21</f>
        <v>-578.75</v>
      </c>
      <c r="C156" s="35">
        <f>SUMIFS(СВЦЭМ!$E$34:$E$777,СВЦЭМ!$A$34:$A$777,$A156,СВЦЭМ!$B$34:$B$777,C$155)+'СЕТ СН'!$F$12-'СЕТ СН'!$F$21</f>
        <v>-578.75</v>
      </c>
      <c r="D156" s="35">
        <f>SUMIFS(СВЦЭМ!$E$34:$E$777,СВЦЭМ!$A$34:$A$777,$A156,СВЦЭМ!$B$34:$B$777,D$155)+'СЕТ СН'!$F$12-'СЕТ СН'!$F$21</f>
        <v>-578.75</v>
      </c>
      <c r="E156" s="35">
        <f>SUMIFS(СВЦЭМ!$E$34:$E$777,СВЦЭМ!$A$34:$A$777,$A156,СВЦЭМ!$B$34:$B$777,E$155)+'СЕТ СН'!$F$12-'СЕТ СН'!$F$21</f>
        <v>-578.75</v>
      </c>
      <c r="F156" s="35">
        <f>SUMIFS(СВЦЭМ!$E$34:$E$777,СВЦЭМ!$A$34:$A$777,$A156,СВЦЭМ!$B$34:$B$777,F$155)+'СЕТ СН'!$F$12-'СЕТ СН'!$F$21</f>
        <v>-578.75</v>
      </c>
      <c r="G156" s="35">
        <f>SUMIFS(СВЦЭМ!$E$34:$E$777,СВЦЭМ!$A$34:$A$777,$A156,СВЦЭМ!$B$34:$B$777,G$155)+'СЕТ СН'!$F$12-'СЕТ СН'!$F$21</f>
        <v>-578.75</v>
      </c>
      <c r="H156" s="35">
        <f>SUMIFS(СВЦЭМ!$E$34:$E$777,СВЦЭМ!$A$34:$A$777,$A156,СВЦЭМ!$B$34:$B$777,H$155)+'СЕТ СН'!$F$12-'СЕТ СН'!$F$21</f>
        <v>-578.75</v>
      </c>
      <c r="I156" s="35">
        <f>SUMIFS(СВЦЭМ!$E$34:$E$777,СВЦЭМ!$A$34:$A$777,$A156,СВЦЭМ!$B$34:$B$777,I$155)+'СЕТ СН'!$F$12-'СЕТ СН'!$F$21</f>
        <v>-578.75</v>
      </c>
      <c r="J156" s="35">
        <f>SUMIFS(СВЦЭМ!$E$34:$E$777,СВЦЭМ!$A$34:$A$777,$A156,СВЦЭМ!$B$34:$B$777,J$155)+'СЕТ СН'!$F$12-'СЕТ СН'!$F$21</f>
        <v>-578.75</v>
      </c>
      <c r="K156" s="35">
        <f>SUMIFS(СВЦЭМ!$E$34:$E$777,СВЦЭМ!$A$34:$A$777,$A156,СВЦЭМ!$B$34:$B$777,K$155)+'СЕТ СН'!$F$12-'СЕТ СН'!$F$21</f>
        <v>-578.75</v>
      </c>
      <c r="L156" s="35">
        <f>SUMIFS(СВЦЭМ!$E$34:$E$777,СВЦЭМ!$A$34:$A$777,$A156,СВЦЭМ!$B$34:$B$777,L$155)+'СЕТ СН'!$F$12-'СЕТ СН'!$F$21</f>
        <v>-578.75</v>
      </c>
      <c r="M156" s="35">
        <f>SUMIFS(СВЦЭМ!$E$34:$E$777,СВЦЭМ!$A$34:$A$777,$A156,СВЦЭМ!$B$34:$B$777,M$155)+'СЕТ СН'!$F$12-'СЕТ СН'!$F$21</f>
        <v>-578.75</v>
      </c>
      <c r="N156" s="35">
        <f>SUMIFS(СВЦЭМ!$E$34:$E$777,СВЦЭМ!$A$34:$A$777,$A156,СВЦЭМ!$B$34:$B$777,N$155)+'СЕТ СН'!$F$12-'СЕТ СН'!$F$21</f>
        <v>-578.75</v>
      </c>
      <c r="O156" s="35">
        <f>SUMIFS(СВЦЭМ!$E$34:$E$777,СВЦЭМ!$A$34:$A$777,$A156,СВЦЭМ!$B$34:$B$777,O$155)+'СЕТ СН'!$F$12-'СЕТ СН'!$F$21</f>
        <v>-578.75</v>
      </c>
      <c r="P156" s="35">
        <f>SUMIFS(СВЦЭМ!$E$34:$E$777,СВЦЭМ!$A$34:$A$777,$A156,СВЦЭМ!$B$34:$B$777,P$155)+'СЕТ СН'!$F$12-'СЕТ СН'!$F$21</f>
        <v>-578.75</v>
      </c>
      <c r="Q156" s="35">
        <f>SUMIFS(СВЦЭМ!$E$34:$E$777,СВЦЭМ!$A$34:$A$777,$A156,СВЦЭМ!$B$34:$B$777,Q$155)+'СЕТ СН'!$F$12-'СЕТ СН'!$F$21</f>
        <v>-578.75</v>
      </c>
      <c r="R156" s="35">
        <f>SUMIFS(СВЦЭМ!$E$34:$E$777,СВЦЭМ!$A$34:$A$777,$A156,СВЦЭМ!$B$34:$B$777,R$155)+'СЕТ СН'!$F$12-'СЕТ СН'!$F$21</f>
        <v>-578.75</v>
      </c>
      <c r="S156" s="35">
        <f>SUMIFS(СВЦЭМ!$E$34:$E$777,СВЦЭМ!$A$34:$A$777,$A156,СВЦЭМ!$B$34:$B$777,S$155)+'СЕТ СН'!$F$12-'СЕТ СН'!$F$21</f>
        <v>-578.75</v>
      </c>
      <c r="T156" s="35">
        <f>SUMIFS(СВЦЭМ!$E$34:$E$777,СВЦЭМ!$A$34:$A$777,$A156,СВЦЭМ!$B$34:$B$777,T$155)+'СЕТ СН'!$F$12-'СЕТ СН'!$F$21</f>
        <v>-578.75</v>
      </c>
      <c r="U156" s="35">
        <f>SUMIFS(СВЦЭМ!$E$34:$E$777,СВЦЭМ!$A$34:$A$777,$A156,СВЦЭМ!$B$34:$B$777,U$155)+'СЕТ СН'!$F$12-'СЕТ СН'!$F$21</f>
        <v>-578.75</v>
      </c>
      <c r="V156" s="35">
        <f>SUMIFS(СВЦЭМ!$E$34:$E$777,СВЦЭМ!$A$34:$A$777,$A156,СВЦЭМ!$B$34:$B$777,V$155)+'СЕТ СН'!$F$12-'СЕТ СН'!$F$21</f>
        <v>-578.75</v>
      </c>
      <c r="W156" s="35">
        <f>SUMIFS(СВЦЭМ!$E$34:$E$777,СВЦЭМ!$A$34:$A$777,$A156,СВЦЭМ!$B$34:$B$777,W$155)+'СЕТ СН'!$F$12-'СЕТ СН'!$F$21</f>
        <v>-578.75</v>
      </c>
      <c r="X156" s="35">
        <f>SUMIFS(СВЦЭМ!$E$34:$E$777,СВЦЭМ!$A$34:$A$777,$A156,СВЦЭМ!$B$34:$B$777,X$155)+'СЕТ СН'!$F$12-'СЕТ СН'!$F$21</f>
        <v>-578.75</v>
      </c>
      <c r="Y156" s="35">
        <f>SUMIFS(СВЦЭМ!$E$34:$E$777,СВЦЭМ!$A$34:$A$777,$A156,СВЦЭМ!$B$34:$B$777,Y$155)+'СЕТ СН'!$F$12-'СЕТ СН'!$F$21</f>
        <v>-578.75</v>
      </c>
      <c r="AA156" s="44"/>
    </row>
    <row r="157" spans="1:27" ht="15.75" x14ac:dyDescent="0.2">
      <c r="A157" s="34">
        <f>A156+1</f>
        <v>42857</v>
      </c>
      <c r="B157" s="35">
        <f>SUMIFS(СВЦЭМ!$E$34:$E$777,СВЦЭМ!$A$34:$A$777,$A157,СВЦЭМ!$B$34:$B$777,B$155)+'СЕТ СН'!$F$12-'СЕТ СН'!$F$21</f>
        <v>-578.75</v>
      </c>
      <c r="C157" s="35">
        <f>SUMIFS(СВЦЭМ!$E$34:$E$777,СВЦЭМ!$A$34:$A$777,$A157,СВЦЭМ!$B$34:$B$777,C$155)+'СЕТ СН'!$F$12-'СЕТ СН'!$F$21</f>
        <v>-578.75</v>
      </c>
      <c r="D157" s="35">
        <f>SUMIFS(СВЦЭМ!$E$34:$E$777,СВЦЭМ!$A$34:$A$777,$A157,СВЦЭМ!$B$34:$B$777,D$155)+'СЕТ СН'!$F$12-'СЕТ СН'!$F$21</f>
        <v>-578.75</v>
      </c>
      <c r="E157" s="35">
        <f>SUMIFS(СВЦЭМ!$E$34:$E$777,СВЦЭМ!$A$34:$A$777,$A157,СВЦЭМ!$B$34:$B$777,E$155)+'СЕТ СН'!$F$12-'СЕТ СН'!$F$21</f>
        <v>-578.75</v>
      </c>
      <c r="F157" s="35">
        <f>SUMIFS(СВЦЭМ!$E$34:$E$777,СВЦЭМ!$A$34:$A$777,$A157,СВЦЭМ!$B$34:$B$777,F$155)+'СЕТ СН'!$F$12-'СЕТ СН'!$F$21</f>
        <v>-578.75</v>
      </c>
      <c r="G157" s="35">
        <f>SUMIFS(СВЦЭМ!$E$34:$E$777,СВЦЭМ!$A$34:$A$777,$A157,СВЦЭМ!$B$34:$B$777,G$155)+'СЕТ СН'!$F$12-'СЕТ СН'!$F$21</f>
        <v>-578.75</v>
      </c>
      <c r="H157" s="35">
        <f>SUMIFS(СВЦЭМ!$E$34:$E$777,СВЦЭМ!$A$34:$A$777,$A157,СВЦЭМ!$B$34:$B$777,H$155)+'СЕТ СН'!$F$12-'СЕТ СН'!$F$21</f>
        <v>-578.75</v>
      </c>
      <c r="I157" s="35">
        <f>SUMIFS(СВЦЭМ!$E$34:$E$777,СВЦЭМ!$A$34:$A$777,$A157,СВЦЭМ!$B$34:$B$777,I$155)+'СЕТ СН'!$F$12-'СЕТ СН'!$F$21</f>
        <v>-578.75</v>
      </c>
      <c r="J157" s="35">
        <f>SUMIFS(СВЦЭМ!$E$34:$E$777,СВЦЭМ!$A$34:$A$777,$A157,СВЦЭМ!$B$34:$B$777,J$155)+'СЕТ СН'!$F$12-'СЕТ СН'!$F$21</f>
        <v>-578.75</v>
      </c>
      <c r="K157" s="35">
        <f>SUMIFS(СВЦЭМ!$E$34:$E$777,СВЦЭМ!$A$34:$A$777,$A157,СВЦЭМ!$B$34:$B$777,K$155)+'СЕТ СН'!$F$12-'СЕТ СН'!$F$21</f>
        <v>-578.75</v>
      </c>
      <c r="L157" s="35">
        <f>SUMIFS(СВЦЭМ!$E$34:$E$777,СВЦЭМ!$A$34:$A$777,$A157,СВЦЭМ!$B$34:$B$777,L$155)+'СЕТ СН'!$F$12-'СЕТ СН'!$F$21</f>
        <v>-578.75</v>
      </c>
      <c r="M157" s="35">
        <f>SUMIFS(СВЦЭМ!$E$34:$E$777,СВЦЭМ!$A$34:$A$777,$A157,СВЦЭМ!$B$34:$B$777,M$155)+'СЕТ СН'!$F$12-'СЕТ СН'!$F$21</f>
        <v>-578.75</v>
      </c>
      <c r="N157" s="35">
        <f>SUMIFS(СВЦЭМ!$E$34:$E$777,СВЦЭМ!$A$34:$A$777,$A157,СВЦЭМ!$B$34:$B$777,N$155)+'СЕТ СН'!$F$12-'СЕТ СН'!$F$21</f>
        <v>-578.75</v>
      </c>
      <c r="O157" s="35">
        <f>SUMIFS(СВЦЭМ!$E$34:$E$777,СВЦЭМ!$A$34:$A$777,$A157,СВЦЭМ!$B$34:$B$777,O$155)+'СЕТ СН'!$F$12-'СЕТ СН'!$F$21</f>
        <v>-578.75</v>
      </c>
      <c r="P157" s="35">
        <f>SUMIFS(СВЦЭМ!$E$34:$E$777,СВЦЭМ!$A$34:$A$777,$A157,СВЦЭМ!$B$34:$B$777,P$155)+'СЕТ СН'!$F$12-'СЕТ СН'!$F$21</f>
        <v>-578.75</v>
      </c>
      <c r="Q157" s="35">
        <f>SUMIFS(СВЦЭМ!$E$34:$E$777,СВЦЭМ!$A$34:$A$777,$A157,СВЦЭМ!$B$34:$B$777,Q$155)+'СЕТ СН'!$F$12-'СЕТ СН'!$F$21</f>
        <v>-578.75</v>
      </c>
      <c r="R157" s="35">
        <f>SUMIFS(СВЦЭМ!$E$34:$E$777,СВЦЭМ!$A$34:$A$777,$A157,СВЦЭМ!$B$34:$B$777,R$155)+'СЕТ СН'!$F$12-'СЕТ СН'!$F$21</f>
        <v>-578.75</v>
      </c>
      <c r="S157" s="35">
        <f>SUMIFS(СВЦЭМ!$E$34:$E$777,СВЦЭМ!$A$34:$A$777,$A157,СВЦЭМ!$B$34:$B$777,S$155)+'СЕТ СН'!$F$12-'СЕТ СН'!$F$21</f>
        <v>-578.75</v>
      </c>
      <c r="T157" s="35">
        <f>SUMIFS(СВЦЭМ!$E$34:$E$777,СВЦЭМ!$A$34:$A$777,$A157,СВЦЭМ!$B$34:$B$777,T$155)+'СЕТ СН'!$F$12-'СЕТ СН'!$F$21</f>
        <v>-578.75</v>
      </c>
      <c r="U157" s="35">
        <f>SUMIFS(СВЦЭМ!$E$34:$E$777,СВЦЭМ!$A$34:$A$777,$A157,СВЦЭМ!$B$34:$B$777,U$155)+'СЕТ СН'!$F$12-'СЕТ СН'!$F$21</f>
        <v>-578.75</v>
      </c>
      <c r="V157" s="35">
        <f>SUMIFS(СВЦЭМ!$E$34:$E$777,СВЦЭМ!$A$34:$A$777,$A157,СВЦЭМ!$B$34:$B$777,V$155)+'СЕТ СН'!$F$12-'СЕТ СН'!$F$21</f>
        <v>-578.75</v>
      </c>
      <c r="W157" s="35">
        <f>SUMIFS(СВЦЭМ!$E$34:$E$777,СВЦЭМ!$A$34:$A$777,$A157,СВЦЭМ!$B$34:$B$777,W$155)+'СЕТ СН'!$F$12-'СЕТ СН'!$F$21</f>
        <v>-578.75</v>
      </c>
      <c r="X157" s="35">
        <f>SUMIFS(СВЦЭМ!$E$34:$E$777,СВЦЭМ!$A$34:$A$777,$A157,СВЦЭМ!$B$34:$B$777,X$155)+'СЕТ СН'!$F$12-'СЕТ СН'!$F$21</f>
        <v>-578.75</v>
      </c>
      <c r="Y157" s="35">
        <f>SUMIFS(СВЦЭМ!$E$34:$E$777,СВЦЭМ!$A$34:$A$777,$A157,СВЦЭМ!$B$34:$B$777,Y$155)+'СЕТ СН'!$F$12-'СЕТ СН'!$F$21</f>
        <v>-578.75</v>
      </c>
    </row>
    <row r="158" spans="1:27" ht="15.75" x14ac:dyDescent="0.2">
      <c r="A158" s="34">
        <f t="shared" ref="A158:A186" si="4">A157+1</f>
        <v>42858</v>
      </c>
      <c r="B158" s="35">
        <f>SUMIFS(СВЦЭМ!$E$34:$E$777,СВЦЭМ!$A$34:$A$777,$A158,СВЦЭМ!$B$34:$B$777,B$155)+'СЕТ СН'!$F$12-'СЕТ СН'!$F$21</f>
        <v>-578.75</v>
      </c>
      <c r="C158" s="35">
        <f>SUMIFS(СВЦЭМ!$E$34:$E$777,СВЦЭМ!$A$34:$A$777,$A158,СВЦЭМ!$B$34:$B$777,C$155)+'СЕТ СН'!$F$12-'СЕТ СН'!$F$21</f>
        <v>-578.75</v>
      </c>
      <c r="D158" s="35">
        <f>SUMIFS(СВЦЭМ!$E$34:$E$777,СВЦЭМ!$A$34:$A$777,$A158,СВЦЭМ!$B$34:$B$777,D$155)+'СЕТ СН'!$F$12-'СЕТ СН'!$F$21</f>
        <v>-578.75</v>
      </c>
      <c r="E158" s="35">
        <f>SUMIFS(СВЦЭМ!$E$34:$E$777,СВЦЭМ!$A$34:$A$777,$A158,СВЦЭМ!$B$34:$B$777,E$155)+'СЕТ СН'!$F$12-'СЕТ СН'!$F$21</f>
        <v>-578.75</v>
      </c>
      <c r="F158" s="35">
        <f>SUMIFS(СВЦЭМ!$E$34:$E$777,СВЦЭМ!$A$34:$A$777,$A158,СВЦЭМ!$B$34:$B$777,F$155)+'СЕТ СН'!$F$12-'СЕТ СН'!$F$21</f>
        <v>-578.75</v>
      </c>
      <c r="G158" s="35">
        <f>SUMIFS(СВЦЭМ!$E$34:$E$777,СВЦЭМ!$A$34:$A$777,$A158,СВЦЭМ!$B$34:$B$777,G$155)+'СЕТ СН'!$F$12-'СЕТ СН'!$F$21</f>
        <v>-578.75</v>
      </c>
      <c r="H158" s="35">
        <f>SUMIFS(СВЦЭМ!$E$34:$E$777,СВЦЭМ!$A$34:$A$777,$A158,СВЦЭМ!$B$34:$B$777,H$155)+'СЕТ СН'!$F$12-'СЕТ СН'!$F$21</f>
        <v>-578.75</v>
      </c>
      <c r="I158" s="35">
        <f>SUMIFS(СВЦЭМ!$E$34:$E$777,СВЦЭМ!$A$34:$A$777,$A158,СВЦЭМ!$B$34:$B$777,I$155)+'СЕТ СН'!$F$12-'СЕТ СН'!$F$21</f>
        <v>-578.75</v>
      </c>
      <c r="J158" s="35">
        <f>SUMIFS(СВЦЭМ!$E$34:$E$777,СВЦЭМ!$A$34:$A$777,$A158,СВЦЭМ!$B$34:$B$777,J$155)+'СЕТ СН'!$F$12-'СЕТ СН'!$F$21</f>
        <v>-578.75</v>
      </c>
      <c r="K158" s="35">
        <f>SUMIFS(СВЦЭМ!$E$34:$E$777,СВЦЭМ!$A$34:$A$777,$A158,СВЦЭМ!$B$34:$B$777,K$155)+'СЕТ СН'!$F$12-'СЕТ СН'!$F$21</f>
        <v>-578.75</v>
      </c>
      <c r="L158" s="35">
        <f>SUMIFS(СВЦЭМ!$E$34:$E$777,СВЦЭМ!$A$34:$A$777,$A158,СВЦЭМ!$B$34:$B$777,L$155)+'СЕТ СН'!$F$12-'СЕТ СН'!$F$21</f>
        <v>-578.75</v>
      </c>
      <c r="M158" s="35">
        <f>SUMIFS(СВЦЭМ!$E$34:$E$777,СВЦЭМ!$A$34:$A$777,$A158,СВЦЭМ!$B$34:$B$777,M$155)+'СЕТ СН'!$F$12-'СЕТ СН'!$F$21</f>
        <v>-578.75</v>
      </c>
      <c r="N158" s="35">
        <f>SUMIFS(СВЦЭМ!$E$34:$E$777,СВЦЭМ!$A$34:$A$777,$A158,СВЦЭМ!$B$34:$B$777,N$155)+'СЕТ СН'!$F$12-'СЕТ СН'!$F$21</f>
        <v>-578.75</v>
      </c>
      <c r="O158" s="35">
        <f>SUMIFS(СВЦЭМ!$E$34:$E$777,СВЦЭМ!$A$34:$A$777,$A158,СВЦЭМ!$B$34:$B$777,O$155)+'СЕТ СН'!$F$12-'СЕТ СН'!$F$21</f>
        <v>-578.75</v>
      </c>
      <c r="P158" s="35">
        <f>SUMIFS(СВЦЭМ!$E$34:$E$777,СВЦЭМ!$A$34:$A$777,$A158,СВЦЭМ!$B$34:$B$777,P$155)+'СЕТ СН'!$F$12-'СЕТ СН'!$F$21</f>
        <v>-578.75</v>
      </c>
      <c r="Q158" s="35">
        <f>SUMIFS(СВЦЭМ!$E$34:$E$777,СВЦЭМ!$A$34:$A$777,$A158,СВЦЭМ!$B$34:$B$777,Q$155)+'СЕТ СН'!$F$12-'СЕТ СН'!$F$21</f>
        <v>-578.75</v>
      </c>
      <c r="R158" s="35">
        <f>SUMIFS(СВЦЭМ!$E$34:$E$777,СВЦЭМ!$A$34:$A$777,$A158,СВЦЭМ!$B$34:$B$777,R$155)+'СЕТ СН'!$F$12-'СЕТ СН'!$F$21</f>
        <v>-578.75</v>
      </c>
      <c r="S158" s="35">
        <f>SUMIFS(СВЦЭМ!$E$34:$E$777,СВЦЭМ!$A$34:$A$777,$A158,СВЦЭМ!$B$34:$B$777,S$155)+'СЕТ СН'!$F$12-'СЕТ СН'!$F$21</f>
        <v>-578.75</v>
      </c>
      <c r="T158" s="35">
        <f>SUMIFS(СВЦЭМ!$E$34:$E$777,СВЦЭМ!$A$34:$A$777,$A158,СВЦЭМ!$B$34:$B$777,T$155)+'СЕТ СН'!$F$12-'СЕТ СН'!$F$21</f>
        <v>-578.75</v>
      </c>
      <c r="U158" s="35">
        <f>SUMIFS(СВЦЭМ!$E$34:$E$777,СВЦЭМ!$A$34:$A$777,$A158,СВЦЭМ!$B$34:$B$777,U$155)+'СЕТ СН'!$F$12-'СЕТ СН'!$F$21</f>
        <v>-578.75</v>
      </c>
      <c r="V158" s="35">
        <f>SUMIFS(СВЦЭМ!$E$34:$E$777,СВЦЭМ!$A$34:$A$777,$A158,СВЦЭМ!$B$34:$B$777,V$155)+'СЕТ СН'!$F$12-'СЕТ СН'!$F$21</f>
        <v>-578.75</v>
      </c>
      <c r="W158" s="35">
        <f>SUMIFS(СВЦЭМ!$E$34:$E$777,СВЦЭМ!$A$34:$A$777,$A158,СВЦЭМ!$B$34:$B$777,W$155)+'СЕТ СН'!$F$12-'СЕТ СН'!$F$21</f>
        <v>-578.75</v>
      </c>
      <c r="X158" s="35">
        <f>SUMIFS(СВЦЭМ!$E$34:$E$777,СВЦЭМ!$A$34:$A$777,$A158,СВЦЭМ!$B$34:$B$777,X$155)+'СЕТ СН'!$F$12-'СЕТ СН'!$F$21</f>
        <v>-578.75</v>
      </c>
      <c r="Y158" s="35">
        <f>SUMIFS(СВЦЭМ!$E$34:$E$777,СВЦЭМ!$A$34:$A$777,$A158,СВЦЭМ!$B$34:$B$777,Y$155)+'СЕТ СН'!$F$12-'СЕТ СН'!$F$21</f>
        <v>-578.75</v>
      </c>
    </row>
    <row r="159" spans="1:27" ht="15.75" x14ac:dyDescent="0.2">
      <c r="A159" s="34">
        <f t="shared" si="4"/>
        <v>42859</v>
      </c>
      <c r="B159" s="35">
        <f>SUMIFS(СВЦЭМ!$E$34:$E$777,СВЦЭМ!$A$34:$A$777,$A159,СВЦЭМ!$B$34:$B$777,B$155)+'СЕТ СН'!$F$12-'СЕТ СН'!$F$21</f>
        <v>-578.75</v>
      </c>
      <c r="C159" s="35">
        <f>SUMIFS(СВЦЭМ!$E$34:$E$777,СВЦЭМ!$A$34:$A$777,$A159,СВЦЭМ!$B$34:$B$777,C$155)+'СЕТ СН'!$F$12-'СЕТ СН'!$F$21</f>
        <v>-578.75</v>
      </c>
      <c r="D159" s="35">
        <f>SUMIFS(СВЦЭМ!$E$34:$E$777,СВЦЭМ!$A$34:$A$777,$A159,СВЦЭМ!$B$34:$B$777,D$155)+'СЕТ СН'!$F$12-'СЕТ СН'!$F$21</f>
        <v>-578.75</v>
      </c>
      <c r="E159" s="35">
        <f>SUMIFS(СВЦЭМ!$E$34:$E$777,СВЦЭМ!$A$34:$A$777,$A159,СВЦЭМ!$B$34:$B$777,E$155)+'СЕТ СН'!$F$12-'СЕТ СН'!$F$21</f>
        <v>-578.75</v>
      </c>
      <c r="F159" s="35">
        <f>SUMIFS(СВЦЭМ!$E$34:$E$777,СВЦЭМ!$A$34:$A$777,$A159,СВЦЭМ!$B$34:$B$777,F$155)+'СЕТ СН'!$F$12-'СЕТ СН'!$F$21</f>
        <v>-578.75</v>
      </c>
      <c r="G159" s="35">
        <f>SUMIFS(СВЦЭМ!$E$34:$E$777,СВЦЭМ!$A$34:$A$777,$A159,СВЦЭМ!$B$34:$B$777,G$155)+'СЕТ СН'!$F$12-'СЕТ СН'!$F$21</f>
        <v>-578.75</v>
      </c>
      <c r="H159" s="35">
        <f>SUMIFS(СВЦЭМ!$E$34:$E$777,СВЦЭМ!$A$34:$A$777,$A159,СВЦЭМ!$B$34:$B$777,H$155)+'СЕТ СН'!$F$12-'СЕТ СН'!$F$21</f>
        <v>-578.75</v>
      </c>
      <c r="I159" s="35">
        <f>SUMIFS(СВЦЭМ!$E$34:$E$777,СВЦЭМ!$A$34:$A$777,$A159,СВЦЭМ!$B$34:$B$777,I$155)+'СЕТ СН'!$F$12-'СЕТ СН'!$F$21</f>
        <v>-578.75</v>
      </c>
      <c r="J159" s="35">
        <f>SUMIFS(СВЦЭМ!$E$34:$E$777,СВЦЭМ!$A$34:$A$777,$A159,СВЦЭМ!$B$34:$B$777,J$155)+'СЕТ СН'!$F$12-'СЕТ СН'!$F$21</f>
        <v>-578.75</v>
      </c>
      <c r="K159" s="35">
        <f>SUMIFS(СВЦЭМ!$E$34:$E$777,СВЦЭМ!$A$34:$A$777,$A159,СВЦЭМ!$B$34:$B$777,K$155)+'СЕТ СН'!$F$12-'СЕТ СН'!$F$21</f>
        <v>-578.75</v>
      </c>
      <c r="L159" s="35">
        <f>SUMIFS(СВЦЭМ!$E$34:$E$777,СВЦЭМ!$A$34:$A$777,$A159,СВЦЭМ!$B$34:$B$777,L$155)+'СЕТ СН'!$F$12-'СЕТ СН'!$F$21</f>
        <v>-578.75</v>
      </c>
      <c r="M159" s="35">
        <f>SUMIFS(СВЦЭМ!$E$34:$E$777,СВЦЭМ!$A$34:$A$777,$A159,СВЦЭМ!$B$34:$B$777,M$155)+'СЕТ СН'!$F$12-'СЕТ СН'!$F$21</f>
        <v>-578.75</v>
      </c>
      <c r="N159" s="35">
        <f>SUMIFS(СВЦЭМ!$E$34:$E$777,СВЦЭМ!$A$34:$A$777,$A159,СВЦЭМ!$B$34:$B$777,N$155)+'СЕТ СН'!$F$12-'СЕТ СН'!$F$21</f>
        <v>-578.75</v>
      </c>
      <c r="O159" s="35">
        <f>SUMIFS(СВЦЭМ!$E$34:$E$777,СВЦЭМ!$A$34:$A$777,$A159,СВЦЭМ!$B$34:$B$777,O$155)+'СЕТ СН'!$F$12-'СЕТ СН'!$F$21</f>
        <v>-578.75</v>
      </c>
      <c r="P159" s="35">
        <f>SUMIFS(СВЦЭМ!$E$34:$E$777,СВЦЭМ!$A$34:$A$777,$A159,СВЦЭМ!$B$34:$B$777,P$155)+'СЕТ СН'!$F$12-'СЕТ СН'!$F$21</f>
        <v>-578.75</v>
      </c>
      <c r="Q159" s="35">
        <f>SUMIFS(СВЦЭМ!$E$34:$E$777,СВЦЭМ!$A$34:$A$777,$A159,СВЦЭМ!$B$34:$B$777,Q$155)+'СЕТ СН'!$F$12-'СЕТ СН'!$F$21</f>
        <v>-578.75</v>
      </c>
      <c r="R159" s="35">
        <f>SUMIFS(СВЦЭМ!$E$34:$E$777,СВЦЭМ!$A$34:$A$777,$A159,СВЦЭМ!$B$34:$B$777,R$155)+'СЕТ СН'!$F$12-'СЕТ СН'!$F$21</f>
        <v>-578.75</v>
      </c>
      <c r="S159" s="35">
        <f>SUMIFS(СВЦЭМ!$E$34:$E$777,СВЦЭМ!$A$34:$A$777,$A159,СВЦЭМ!$B$34:$B$777,S$155)+'СЕТ СН'!$F$12-'СЕТ СН'!$F$21</f>
        <v>-578.75</v>
      </c>
      <c r="T159" s="35">
        <f>SUMIFS(СВЦЭМ!$E$34:$E$777,СВЦЭМ!$A$34:$A$777,$A159,СВЦЭМ!$B$34:$B$777,T$155)+'СЕТ СН'!$F$12-'СЕТ СН'!$F$21</f>
        <v>-578.75</v>
      </c>
      <c r="U159" s="35">
        <f>SUMIFS(СВЦЭМ!$E$34:$E$777,СВЦЭМ!$A$34:$A$777,$A159,СВЦЭМ!$B$34:$B$777,U$155)+'СЕТ СН'!$F$12-'СЕТ СН'!$F$21</f>
        <v>-578.75</v>
      </c>
      <c r="V159" s="35">
        <f>SUMIFS(СВЦЭМ!$E$34:$E$777,СВЦЭМ!$A$34:$A$777,$A159,СВЦЭМ!$B$34:$B$777,V$155)+'СЕТ СН'!$F$12-'СЕТ СН'!$F$21</f>
        <v>-578.75</v>
      </c>
      <c r="W159" s="35">
        <f>SUMIFS(СВЦЭМ!$E$34:$E$777,СВЦЭМ!$A$34:$A$777,$A159,СВЦЭМ!$B$34:$B$777,W$155)+'СЕТ СН'!$F$12-'СЕТ СН'!$F$21</f>
        <v>-578.75</v>
      </c>
      <c r="X159" s="35">
        <f>SUMIFS(СВЦЭМ!$E$34:$E$777,СВЦЭМ!$A$34:$A$777,$A159,СВЦЭМ!$B$34:$B$777,X$155)+'СЕТ СН'!$F$12-'СЕТ СН'!$F$21</f>
        <v>-578.75</v>
      </c>
      <c r="Y159" s="35">
        <f>SUMIFS(СВЦЭМ!$E$34:$E$777,СВЦЭМ!$A$34:$A$777,$A159,СВЦЭМ!$B$34:$B$777,Y$155)+'СЕТ СН'!$F$12-'СЕТ СН'!$F$21</f>
        <v>-578.75</v>
      </c>
    </row>
    <row r="160" spans="1:27" ht="15.75" x14ac:dyDescent="0.2">
      <c r="A160" s="34">
        <f t="shared" si="4"/>
        <v>42860</v>
      </c>
      <c r="B160" s="35">
        <f>SUMIFS(СВЦЭМ!$E$34:$E$777,СВЦЭМ!$A$34:$A$777,$A160,СВЦЭМ!$B$34:$B$777,B$155)+'СЕТ СН'!$F$12-'СЕТ СН'!$F$21</f>
        <v>-578.75</v>
      </c>
      <c r="C160" s="35">
        <f>SUMIFS(СВЦЭМ!$E$34:$E$777,СВЦЭМ!$A$34:$A$777,$A160,СВЦЭМ!$B$34:$B$777,C$155)+'СЕТ СН'!$F$12-'СЕТ СН'!$F$21</f>
        <v>-578.75</v>
      </c>
      <c r="D160" s="35">
        <f>SUMIFS(СВЦЭМ!$E$34:$E$777,СВЦЭМ!$A$34:$A$777,$A160,СВЦЭМ!$B$34:$B$777,D$155)+'СЕТ СН'!$F$12-'СЕТ СН'!$F$21</f>
        <v>-578.75</v>
      </c>
      <c r="E160" s="35">
        <f>SUMIFS(СВЦЭМ!$E$34:$E$777,СВЦЭМ!$A$34:$A$777,$A160,СВЦЭМ!$B$34:$B$777,E$155)+'СЕТ СН'!$F$12-'СЕТ СН'!$F$21</f>
        <v>-578.75</v>
      </c>
      <c r="F160" s="35">
        <f>SUMIFS(СВЦЭМ!$E$34:$E$777,СВЦЭМ!$A$34:$A$777,$A160,СВЦЭМ!$B$34:$B$777,F$155)+'СЕТ СН'!$F$12-'СЕТ СН'!$F$21</f>
        <v>-578.75</v>
      </c>
      <c r="G160" s="35">
        <f>SUMIFS(СВЦЭМ!$E$34:$E$777,СВЦЭМ!$A$34:$A$777,$A160,СВЦЭМ!$B$34:$B$777,G$155)+'СЕТ СН'!$F$12-'СЕТ СН'!$F$21</f>
        <v>-578.75</v>
      </c>
      <c r="H160" s="35">
        <f>SUMIFS(СВЦЭМ!$E$34:$E$777,СВЦЭМ!$A$34:$A$777,$A160,СВЦЭМ!$B$34:$B$777,H$155)+'СЕТ СН'!$F$12-'СЕТ СН'!$F$21</f>
        <v>-578.75</v>
      </c>
      <c r="I160" s="35">
        <f>SUMIFS(СВЦЭМ!$E$34:$E$777,СВЦЭМ!$A$34:$A$777,$A160,СВЦЭМ!$B$34:$B$777,I$155)+'СЕТ СН'!$F$12-'СЕТ СН'!$F$21</f>
        <v>-578.75</v>
      </c>
      <c r="J160" s="35">
        <f>SUMIFS(СВЦЭМ!$E$34:$E$777,СВЦЭМ!$A$34:$A$777,$A160,СВЦЭМ!$B$34:$B$777,J$155)+'СЕТ СН'!$F$12-'СЕТ СН'!$F$21</f>
        <v>-578.75</v>
      </c>
      <c r="K160" s="35">
        <f>SUMIFS(СВЦЭМ!$E$34:$E$777,СВЦЭМ!$A$34:$A$777,$A160,СВЦЭМ!$B$34:$B$777,K$155)+'СЕТ СН'!$F$12-'СЕТ СН'!$F$21</f>
        <v>-578.75</v>
      </c>
      <c r="L160" s="35">
        <f>SUMIFS(СВЦЭМ!$E$34:$E$777,СВЦЭМ!$A$34:$A$777,$A160,СВЦЭМ!$B$34:$B$777,L$155)+'СЕТ СН'!$F$12-'СЕТ СН'!$F$21</f>
        <v>-578.75</v>
      </c>
      <c r="M160" s="35">
        <f>SUMIFS(СВЦЭМ!$E$34:$E$777,СВЦЭМ!$A$34:$A$777,$A160,СВЦЭМ!$B$34:$B$777,M$155)+'СЕТ СН'!$F$12-'СЕТ СН'!$F$21</f>
        <v>-578.75</v>
      </c>
      <c r="N160" s="35">
        <f>SUMIFS(СВЦЭМ!$E$34:$E$777,СВЦЭМ!$A$34:$A$777,$A160,СВЦЭМ!$B$34:$B$777,N$155)+'СЕТ СН'!$F$12-'СЕТ СН'!$F$21</f>
        <v>-578.75</v>
      </c>
      <c r="O160" s="35">
        <f>SUMIFS(СВЦЭМ!$E$34:$E$777,СВЦЭМ!$A$34:$A$777,$A160,СВЦЭМ!$B$34:$B$777,O$155)+'СЕТ СН'!$F$12-'СЕТ СН'!$F$21</f>
        <v>-578.75</v>
      </c>
      <c r="P160" s="35">
        <f>SUMIFS(СВЦЭМ!$E$34:$E$777,СВЦЭМ!$A$34:$A$777,$A160,СВЦЭМ!$B$34:$B$777,P$155)+'СЕТ СН'!$F$12-'СЕТ СН'!$F$21</f>
        <v>-578.75</v>
      </c>
      <c r="Q160" s="35">
        <f>SUMIFS(СВЦЭМ!$E$34:$E$777,СВЦЭМ!$A$34:$A$777,$A160,СВЦЭМ!$B$34:$B$777,Q$155)+'СЕТ СН'!$F$12-'СЕТ СН'!$F$21</f>
        <v>-578.75</v>
      </c>
      <c r="R160" s="35">
        <f>SUMIFS(СВЦЭМ!$E$34:$E$777,СВЦЭМ!$A$34:$A$777,$A160,СВЦЭМ!$B$34:$B$777,R$155)+'СЕТ СН'!$F$12-'СЕТ СН'!$F$21</f>
        <v>-578.75</v>
      </c>
      <c r="S160" s="35">
        <f>SUMIFS(СВЦЭМ!$E$34:$E$777,СВЦЭМ!$A$34:$A$777,$A160,СВЦЭМ!$B$34:$B$777,S$155)+'СЕТ СН'!$F$12-'СЕТ СН'!$F$21</f>
        <v>-578.75</v>
      </c>
      <c r="T160" s="35">
        <f>SUMIFS(СВЦЭМ!$E$34:$E$777,СВЦЭМ!$A$34:$A$777,$A160,СВЦЭМ!$B$34:$B$777,T$155)+'СЕТ СН'!$F$12-'СЕТ СН'!$F$21</f>
        <v>-578.75</v>
      </c>
      <c r="U160" s="35">
        <f>SUMIFS(СВЦЭМ!$E$34:$E$777,СВЦЭМ!$A$34:$A$777,$A160,СВЦЭМ!$B$34:$B$777,U$155)+'СЕТ СН'!$F$12-'СЕТ СН'!$F$21</f>
        <v>-578.75</v>
      </c>
      <c r="V160" s="35">
        <f>SUMIFS(СВЦЭМ!$E$34:$E$777,СВЦЭМ!$A$34:$A$777,$A160,СВЦЭМ!$B$34:$B$777,V$155)+'СЕТ СН'!$F$12-'СЕТ СН'!$F$21</f>
        <v>-578.75</v>
      </c>
      <c r="W160" s="35">
        <f>SUMIFS(СВЦЭМ!$E$34:$E$777,СВЦЭМ!$A$34:$A$777,$A160,СВЦЭМ!$B$34:$B$777,W$155)+'СЕТ СН'!$F$12-'СЕТ СН'!$F$21</f>
        <v>-578.75</v>
      </c>
      <c r="X160" s="35">
        <f>SUMIFS(СВЦЭМ!$E$34:$E$777,СВЦЭМ!$A$34:$A$777,$A160,СВЦЭМ!$B$34:$B$777,X$155)+'СЕТ СН'!$F$12-'СЕТ СН'!$F$21</f>
        <v>-578.75</v>
      </c>
      <c r="Y160" s="35">
        <f>SUMIFS(СВЦЭМ!$E$34:$E$777,СВЦЭМ!$A$34:$A$777,$A160,СВЦЭМ!$B$34:$B$777,Y$155)+'СЕТ СН'!$F$12-'СЕТ СН'!$F$21</f>
        <v>-578.75</v>
      </c>
    </row>
    <row r="161" spans="1:25" ht="15.75" x14ac:dyDescent="0.2">
      <c r="A161" s="34">
        <f t="shared" si="4"/>
        <v>42861</v>
      </c>
      <c r="B161" s="35">
        <f>SUMIFS(СВЦЭМ!$E$34:$E$777,СВЦЭМ!$A$34:$A$777,$A161,СВЦЭМ!$B$34:$B$777,B$155)+'СЕТ СН'!$F$12-'СЕТ СН'!$F$21</f>
        <v>-578.75</v>
      </c>
      <c r="C161" s="35">
        <f>SUMIFS(СВЦЭМ!$E$34:$E$777,СВЦЭМ!$A$34:$A$777,$A161,СВЦЭМ!$B$34:$B$777,C$155)+'СЕТ СН'!$F$12-'СЕТ СН'!$F$21</f>
        <v>-578.75</v>
      </c>
      <c r="D161" s="35">
        <f>SUMIFS(СВЦЭМ!$E$34:$E$777,СВЦЭМ!$A$34:$A$777,$A161,СВЦЭМ!$B$34:$B$777,D$155)+'СЕТ СН'!$F$12-'СЕТ СН'!$F$21</f>
        <v>-578.75</v>
      </c>
      <c r="E161" s="35">
        <f>SUMIFS(СВЦЭМ!$E$34:$E$777,СВЦЭМ!$A$34:$A$777,$A161,СВЦЭМ!$B$34:$B$777,E$155)+'СЕТ СН'!$F$12-'СЕТ СН'!$F$21</f>
        <v>-578.75</v>
      </c>
      <c r="F161" s="35">
        <f>SUMIFS(СВЦЭМ!$E$34:$E$777,СВЦЭМ!$A$34:$A$777,$A161,СВЦЭМ!$B$34:$B$777,F$155)+'СЕТ СН'!$F$12-'СЕТ СН'!$F$21</f>
        <v>-578.75</v>
      </c>
      <c r="G161" s="35">
        <f>SUMIFS(СВЦЭМ!$E$34:$E$777,СВЦЭМ!$A$34:$A$777,$A161,СВЦЭМ!$B$34:$B$777,G$155)+'СЕТ СН'!$F$12-'СЕТ СН'!$F$21</f>
        <v>-578.75</v>
      </c>
      <c r="H161" s="35">
        <f>SUMIFS(СВЦЭМ!$E$34:$E$777,СВЦЭМ!$A$34:$A$777,$A161,СВЦЭМ!$B$34:$B$777,H$155)+'СЕТ СН'!$F$12-'СЕТ СН'!$F$21</f>
        <v>-578.75</v>
      </c>
      <c r="I161" s="35">
        <f>SUMIFS(СВЦЭМ!$E$34:$E$777,СВЦЭМ!$A$34:$A$777,$A161,СВЦЭМ!$B$34:$B$777,I$155)+'СЕТ СН'!$F$12-'СЕТ СН'!$F$21</f>
        <v>-578.75</v>
      </c>
      <c r="J161" s="35">
        <f>SUMIFS(СВЦЭМ!$E$34:$E$777,СВЦЭМ!$A$34:$A$777,$A161,СВЦЭМ!$B$34:$B$777,J$155)+'СЕТ СН'!$F$12-'СЕТ СН'!$F$21</f>
        <v>-578.75</v>
      </c>
      <c r="K161" s="35">
        <f>SUMIFS(СВЦЭМ!$E$34:$E$777,СВЦЭМ!$A$34:$A$777,$A161,СВЦЭМ!$B$34:$B$777,K$155)+'СЕТ СН'!$F$12-'СЕТ СН'!$F$21</f>
        <v>-578.75</v>
      </c>
      <c r="L161" s="35">
        <f>SUMIFS(СВЦЭМ!$E$34:$E$777,СВЦЭМ!$A$34:$A$777,$A161,СВЦЭМ!$B$34:$B$777,L$155)+'СЕТ СН'!$F$12-'СЕТ СН'!$F$21</f>
        <v>-578.75</v>
      </c>
      <c r="M161" s="35">
        <f>SUMIFS(СВЦЭМ!$E$34:$E$777,СВЦЭМ!$A$34:$A$777,$A161,СВЦЭМ!$B$34:$B$777,M$155)+'СЕТ СН'!$F$12-'СЕТ СН'!$F$21</f>
        <v>-578.75</v>
      </c>
      <c r="N161" s="35">
        <f>SUMIFS(СВЦЭМ!$E$34:$E$777,СВЦЭМ!$A$34:$A$777,$A161,СВЦЭМ!$B$34:$B$777,N$155)+'СЕТ СН'!$F$12-'СЕТ СН'!$F$21</f>
        <v>-578.75</v>
      </c>
      <c r="O161" s="35">
        <f>SUMIFS(СВЦЭМ!$E$34:$E$777,СВЦЭМ!$A$34:$A$777,$A161,СВЦЭМ!$B$34:$B$777,O$155)+'СЕТ СН'!$F$12-'СЕТ СН'!$F$21</f>
        <v>-578.75</v>
      </c>
      <c r="P161" s="35">
        <f>SUMIFS(СВЦЭМ!$E$34:$E$777,СВЦЭМ!$A$34:$A$777,$A161,СВЦЭМ!$B$34:$B$777,P$155)+'СЕТ СН'!$F$12-'СЕТ СН'!$F$21</f>
        <v>-578.75</v>
      </c>
      <c r="Q161" s="35">
        <f>SUMIFS(СВЦЭМ!$E$34:$E$777,СВЦЭМ!$A$34:$A$777,$A161,СВЦЭМ!$B$34:$B$777,Q$155)+'СЕТ СН'!$F$12-'СЕТ СН'!$F$21</f>
        <v>-578.75</v>
      </c>
      <c r="R161" s="35">
        <f>SUMIFS(СВЦЭМ!$E$34:$E$777,СВЦЭМ!$A$34:$A$777,$A161,СВЦЭМ!$B$34:$B$777,R$155)+'СЕТ СН'!$F$12-'СЕТ СН'!$F$21</f>
        <v>-578.75</v>
      </c>
      <c r="S161" s="35">
        <f>SUMIFS(СВЦЭМ!$E$34:$E$777,СВЦЭМ!$A$34:$A$777,$A161,СВЦЭМ!$B$34:$B$777,S$155)+'СЕТ СН'!$F$12-'СЕТ СН'!$F$21</f>
        <v>-578.75</v>
      </c>
      <c r="T161" s="35">
        <f>SUMIFS(СВЦЭМ!$E$34:$E$777,СВЦЭМ!$A$34:$A$777,$A161,СВЦЭМ!$B$34:$B$777,T$155)+'СЕТ СН'!$F$12-'СЕТ СН'!$F$21</f>
        <v>-578.75</v>
      </c>
      <c r="U161" s="35">
        <f>SUMIFS(СВЦЭМ!$E$34:$E$777,СВЦЭМ!$A$34:$A$777,$A161,СВЦЭМ!$B$34:$B$777,U$155)+'СЕТ СН'!$F$12-'СЕТ СН'!$F$21</f>
        <v>-578.75</v>
      </c>
      <c r="V161" s="35">
        <f>SUMIFS(СВЦЭМ!$E$34:$E$777,СВЦЭМ!$A$34:$A$777,$A161,СВЦЭМ!$B$34:$B$777,V$155)+'СЕТ СН'!$F$12-'СЕТ СН'!$F$21</f>
        <v>-578.75</v>
      </c>
      <c r="W161" s="35">
        <f>SUMIFS(СВЦЭМ!$E$34:$E$777,СВЦЭМ!$A$34:$A$777,$A161,СВЦЭМ!$B$34:$B$777,W$155)+'СЕТ СН'!$F$12-'СЕТ СН'!$F$21</f>
        <v>-578.75</v>
      </c>
      <c r="X161" s="35">
        <f>SUMIFS(СВЦЭМ!$E$34:$E$777,СВЦЭМ!$A$34:$A$777,$A161,СВЦЭМ!$B$34:$B$777,X$155)+'СЕТ СН'!$F$12-'СЕТ СН'!$F$21</f>
        <v>-578.75</v>
      </c>
      <c r="Y161" s="35">
        <f>SUMIFS(СВЦЭМ!$E$34:$E$777,СВЦЭМ!$A$34:$A$777,$A161,СВЦЭМ!$B$34:$B$777,Y$155)+'СЕТ СН'!$F$12-'СЕТ СН'!$F$21</f>
        <v>-578.75</v>
      </c>
    </row>
    <row r="162" spans="1:25" ht="15.75" x14ac:dyDescent="0.2">
      <c r="A162" s="34">
        <f t="shared" si="4"/>
        <v>42862</v>
      </c>
      <c r="B162" s="35">
        <f>SUMIFS(СВЦЭМ!$E$34:$E$777,СВЦЭМ!$A$34:$A$777,$A162,СВЦЭМ!$B$34:$B$777,B$155)+'СЕТ СН'!$F$12-'СЕТ СН'!$F$21</f>
        <v>-578.75</v>
      </c>
      <c r="C162" s="35">
        <f>SUMIFS(СВЦЭМ!$E$34:$E$777,СВЦЭМ!$A$34:$A$777,$A162,СВЦЭМ!$B$34:$B$777,C$155)+'СЕТ СН'!$F$12-'СЕТ СН'!$F$21</f>
        <v>-578.75</v>
      </c>
      <c r="D162" s="35">
        <f>SUMIFS(СВЦЭМ!$E$34:$E$777,СВЦЭМ!$A$34:$A$777,$A162,СВЦЭМ!$B$34:$B$777,D$155)+'СЕТ СН'!$F$12-'СЕТ СН'!$F$21</f>
        <v>-578.75</v>
      </c>
      <c r="E162" s="35">
        <f>SUMIFS(СВЦЭМ!$E$34:$E$777,СВЦЭМ!$A$34:$A$777,$A162,СВЦЭМ!$B$34:$B$777,E$155)+'СЕТ СН'!$F$12-'СЕТ СН'!$F$21</f>
        <v>-578.75</v>
      </c>
      <c r="F162" s="35">
        <f>SUMIFS(СВЦЭМ!$E$34:$E$777,СВЦЭМ!$A$34:$A$777,$A162,СВЦЭМ!$B$34:$B$777,F$155)+'СЕТ СН'!$F$12-'СЕТ СН'!$F$21</f>
        <v>-578.75</v>
      </c>
      <c r="G162" s="35">
        <f>SUMIFS(СВЦЭМ!$E$34:$E$777,СВЦЭМ!$A$34:$A$777,$A162,СВЦЭМ!$B$34:$B$777,G$155)+'СЕТ СН'!$F$12-'СЕТ СН'!$F$21</f>
        <v>-578.75</v>
      </c>
      <c r="H162" s="35">
        <f>SUMIFS(СВЦЭМ!$E$34:$E$777,СВЦЭМ!$A$34:$A$777,$A162,СВЦЭМ!$B$34:$B$777,H$155)+'СЕТ СН'!$F$12-'СЕТ СН'!$F$21</f>
        <v>-578.75</v>
      </c>
      <c r="I162" s="35">
        <f>SUMIFS(СВЦЭМ!$E$34:$E$777,СВЦЭМ!$A$34:$A$777,$A162,СВЦЭМ!$B$34:$B$777,I$155)+'СЕТ СН'!$F$12-'СЕТ СН'!$F$21</f>
        <v>-578.75</v>
      </c>
      <c r="J162" s="35">
        <f>SUMIFS(СВЦЭМ!$E$34:$E$777,СВЦЭМ!$A$34:$A$777,$A162,СВЦЭМ!$B$34:$B$777,J$155)+'СЕТ СН'!$F$12-'СЕТ СН'!$F$21</f>
        <v>-578.75</v>
      </c>
      <c r="K162" s="35">
        <f>SUMIFS(СВЦЭМ!$E$34:$E$777,СВЦЭМ!$A$34:$A$777,$A162,СВЦЭМ!$B$34:$B$777,K$155)+'СЕТ СН'!$F$12-'СЕТ СН'!$F$21</f>
        <v>-578.75</v>
      </c>
      <c r="L162" s="35">
        <f>SUMIFS(СВЦЭМ!$E$34:$E$777,СВЦЭМ!$A$34:$A$777,$A162,СВЦЭМ!$B$34:$B$777,L$155)+'СЕТ СН'!$F$12-'СЕТ СН'!$F$21</f>
        <v>-578.75</v>
      </c>
      <c r="M162" s="35">
        <f>SUMIFS(СВЦЭМ!$E$34:$E$777,СВЦЭМ!$A$34:$A$777,$A162,СВЦЭМ!$B$34:$B$777,M$155)+'СЕТ СН'!$F$12-'СЕТ СН'!$F$21</f>
        <v>-578.75</v>
      </c>
      <c r="N162" s="35">
        <f>SUMIFS(СВЦЭМ!$E$34:$E$777,СВЦЭМ!$A$34:$A$777,$A162,СВЦЭМ!$B$34:$B$777,N$155)+'СЕТ СН'!$F$12-'СЕТ СН'!$F$21</f>
        <v>-578.75</v>
      </c>
      <c r="O162" s="35">
        <f>SUMIFS(СВЦЭМ!$E$34:$E$777,СВЦЭМ!$A$34:$A$777,$A162,СВЦЭМ!$B$34:$B$777,O$155)+'СЕТ СН'!$F$12-'СЕТ СН'!$F$21</f>
        <v>-578.75</v>
      </c>
      <c r="P162" s="35">
        <f>SUMIFS(СВЦЭМ!$E$34:$E$777,СВЦЭМ!$A$34:$A$777,$A162,СВЦЭМ!$B$34:$B$777,P$155)+'СЕТ СН'!$F$12-'СЕТ СН'!$F$21</f>
        <v>-578.75</v>
      </c>
      <c r="Q162" s="35">
        <f>SUMIFS(СВЦЭМ!$E$34:$E$777,СВЦЭМ!$A$34:$A$777,$A162,СВЦЭМ!$B$34:$B$777,Q$155)+'СЕТ СН'!$F$12-'СЕТ СН'!$F$21</f>
        <v>-578.75</v>
      </c>
      <c r="R162" s="35">
        <f>SUMIFS(СВЦЭМ!$E$34:$E$777,СВЦЭМ!$A$34:$A$777,$A162,СВЦЭМ!$B$34:$B$777,R$155)+'СЕТ СН'!$F$12-'СЕТ СН'!$F$21</f>
        <v>-578.75</v>
      </c>
      <c r="S162" s="35">
        <f>SUMIFS(СВЦЭМ!$E$34:$E$777,СВЦЭМ!$A$34:$A$777,$A162,СВЦЭМ!$B$34:$B$777,S$155)+'СЕТ СН'!$F$12-'СЕТ СН'!$F$21</f>
        <v>-578.75</v>
      </c>
      <c r="T162" s="35">
        <f>SUMIFS(СВЦЭМ!$E$34:$E$777,СВЦЭМ!$A$34:$A$777,$A162,СВЦЭМ!$B$34:$B$777,T$155)+'СЕТ СН'!$F$12-'СЕТ СН'!$F$21</f>
        <v>-578.75</v>
      </c>
      <c r="U162" s="35">
        <f>SUMIFS(СВЦЭМ!$E$34:$E$777,СВЦЭМ!$A$34:$A$777,$A162,СВЦЭМ!$B$34:$B$777,U$155)+'СЕТ СН'!$F$12-'СЕТ СН'!$F$21</f>
        <v>-578.75</v>
      </c>
      <c r="V162" s="35">
        <f>SUMIFS(СВЦЭМ!$E$34:$E$777,СВЦЭМ!$A$34:$A$777,$A162,СВЦЭМ!$B$34:$B$777,V$155)+'СЕТ СН'!$F$12-'СЕТ СН'!$F$21</f>
        <v>-578.75</v>
      </c>
      <c r="W162" s="35">
        <f>SUMIFS(СВЦЭМ!$E$34:$E$777,СВЦЭМ!$A$34:$A$777,$A162,СВЦЭМ!$B$34:$B$777,W$155)+'СЕТ СН'!$F$12-'СЕТ СН'!$F$21</f>
        <v>-578.75</v>
      </c>
      <c r="X162" s="35">
        <f>SUMIFS(СВЦЭМ!$E$34:$E$777,СВЦЭМ!$A$34:$A$777,$A162,СВЦЭМ!$B$34:$B$777,X$155)+'СЕТ СН'!$F$12-'СЕТ СН'!$F$21</f>
        <v>-578.75</v>
      </c>
      <c r="Y162" s="35">
        <f>SUMIFS(СВЦЭМ!$E$34:$E$777,СВЦЭМ!$A$34:$A$777,$A162,СВЦЭМ!$B$34:$B$777,Y$155)+'СЕТ СН'!$F$12-'СЕТ СН'!$F$21</f>
        <v>-578.75</v>
      </c>
    </row>
    <row r="163" spans="1:25" ht="15.75" x14ac:dyDescent="0.2">
      <c r="A163" s="34">
        <f t="shared" si="4"/>
        <v>42863</v>
      </c>
      <c r="B163" s="35">
        <f>SUMIFS(СВЦЭМ!$E$34:$E$777,СВЦЭМ!$A$34:$A$777,$A163,СВЦЭМ!$B$34:$B$777,B$155)+'СЕТ СН'!$F$12-'СЕТ СН'!$F$21</f>
        <v>-578.75</v>
      </c>
      <c r="C163" s="35">
        <f>SUMIFS(СВЦЭМ!$E$34:$E$777,СВЦЭМ!$A$34:$A$777,$A163,СВЦЭМ!$B$34:$B$777,C$155)+'СЕТ СН'!$F$12-'СЕТ СН'!$F$21</f>
        <v>-578.75</v>
      </c>
      <c r="D163" s="35">
        <f>SUMIFS(СВЦЭМ!$E$34:$E$777,СВЦЭМ!$A$34:$A$777,$A163,СВЦЭМ!$B$34:$B$777,D$155)+'СЕТ СН'!$F$12-'СЕТ СН'!$F$21</f>
        <v>-578.75</v>
      </c>
      <c r="E163" s="35">
        <f>SUMIFS(СВЦЭМ!$E$34:$E$777,СВЦЭМ!$A$34:$A$777,$A163,СВЦЭМ!$B$34:$B$777,E$155)+'СЕТ СН'!$F$12-'СЕТ СН'!$F$21</f>
        <v>-578.75</v>
      </c>
      <c r="F163" s="35">
        <f>SUMIFS(СВЦЭМ!$E$34:$E$777,СВЦЭМ!$A$34:$A$777,$A163,СВЦЭМ!$B$34:$B$777,F$155)+'СЕТ СН'!$F$12-'СЕТ СН'!$F$21</f>
        <v>-578.75</v>
      </c>
      <c r="G163" s="35">
        <f>SUMIFS(СВЦЭМ!$E$34:$E$777,СВЦЭМ!$A$34:$A$777,$A163,СВЦЭМ!$B$34:$B$777,G$155)+'СЕТ СН'!$F$12-'СЕТ СН'!$F$21</f>
        <v>-578.75</v>
      </c>
      <c r="H163" s="35">
        <f>SUMIFS(СВЦЭМ!$E$34:$E$777,СВЦЭМ!$A$34:$A$777,$A163,СВЦЭМ!$B$34:$B$777,H$155)+'СЕТ СН'!$F$12-'СЕТ СН'!$F$21</f>
        <v>-578.75</v>
      </c>
      <c r="I163" s="35">
        <f>SUMIFS(СВЦЭМ!$E$34:$E$777,СВЦЭМ!$A$34:$A$777,$A163,СВЦЭМ!$B$34:$B$777,I$155)+'СЕТ СН'!$F$12-'СЕТ СН'!$F$21</f>
        <v>-578.75</v>
      </c>
      <c r="J163" s="35">
        <f>SUMIFS(СВЦЭМ!$E$34:$E$777,СВЦЭМ!$A$34:$A$777,$A163,СВЦЭМ!$B$34:$B$777,J$155)+'СЕТ СН'!$F$12-'СЕТ СН'!$F$21</f>
        <v>-578.75</v>
      </c>
      <c r="K163" s="35">
        <f>SUMIFS(СВЦЭМ!$E$34:$E$777,СВЦЭМ!$A$34:$A$777,$A163,СВЦЭМ!$B$34:$B$777,K$155)+'СЕТ СН'!$F$12-'СЕТ СН'!$F$21</f>
        <v>-578.75</v>
      </c>
      <c r="L163" s="35">
        <f>SUMIFS(СВЦЭМ!$E$34:$E$777,СВЦЭМ!$A$34:$A$777,$A163,СВЦЭМ!$B$34:$B$777,L$155)+'СЕТ СН'!$F$12-'СЕТ СН'!$F$21</f>
        <v>-578.75</v>
      </c>
      <c r="M163" s="35">
        <f>SUMIFS(СВЦЭМ!$E$34:$E$777,СВЦЭМ!$A$34:$A$777,$A163,СВЦЭМ!$B$34:$B$777,M$155)+'СЕТ СН'!$F$12-'СЕТ СН'!$F$21</f>
        <v>-578.75</v>
      </c>
      <c r="N163" s="35">
        <f>SUMIFS(СВЦЭМ!$E$34:$E$777,СВЦЭМ!$A$34:$A$777,$A163,СВЦЭМ!$B$34:$B$777,N$155)+'СЕТ СН'!$F$12-'СЕТ СН'!$F$21</f>
        <v>-578.75</v>
      </c>
      <c r="O163" s="35">
        <f>SUMIFS(СВЦЭМ!$E$34:$E$777,СВЦЭМ!$A$34:$A$777,$A163,СВЦЭМ!$B$34:$B$777,O$155)+'СЕТ СН'!$F$12-'СЕТ СН'!$F$21</f>
        <v>-578.75</v>
      </c>
      <c r="P163" s="35">
        <f>SUMIFS(СВЦЭМ!$E$34:$E$777,СВЦЭМ!$A$34:$A$777,$A163,СВЦЭМ!$B$34:$B$777,P$155)+'СЕТ СН'!$F$12-'СЕТ СН'!$F$21</f>
        <v>-578.75</v>
      </c>
      <c r="Q163" s="35">
        <f>SUMIFS(СВЦЭМ!$E$34:$E$777,СВЦЭМ!$A$34:$A$777,$A163,СВЦЭМ!$B$34:$B$777,Q$155)+'СЕТ СН'!$F$12-'СЕТ СН'!$F$21</f>
        <v>-578.75</v>
      </c>
      <c r="R163" s="35">
        <f>SUMIFS(СВЦЭМ!$E$34:$E$777,СВЦЭМ!$A$34:$A$777,$A163,СВЦЭМ!$B$34:$B$777,R$155)+'СЕТ СН'!$F$12-'СЕТ СН'!$F$21</f>
        <v>-578.75</v>
      </c>
      <c r="S163" s="35">
        <f>SUMIFS(СВЦЭМ!$E$34:$E$777,СВЦЭМ!$A$34:$A$777,$A163,СВЦЭМ!$B$34:$B$777,S$155)+'СЕТ СН'!$F$12-'СЕТ СН'!$F$21</f>
        <v>-578.75</v>
      </c>
      <c r="T163" s="35">
        <f>SUMIFS(СВЦЭМ!$E$34:$E$777,СВЦЭМ!$A$34:$A$777,$A163,СВЦЭМ!$B$34:$B$777,T$155)+'СЕТ СН'!$F$12-'СЕТ СН'!$F$21</f>
        <v>-578.75</v>
      </c>
      <c r="U163" s="35">
        <f>SUMIFS(СВЦЭМ!$E$34:$E$777,СВЦЭМ!$A$34:$A$777,$A163,СВЦЭМ!$B$34:$B$777,U$155)+'СЕТ СН'!$F$12-'СЕТ СН'!$F$21</f>
        <v>-578.75</v>
      </c>
      <c r="V163" s="35">
        <f>SUMIFS(СВЦЭМ!$E$34:$E$777,СВЦЭМ!$A$34:$A$777,$A163,СВЦЭМ!$B$34:$B$777,V$155)+'СЕТ СН'!$F$12-'СЕТ СН'!$F$21</f>
        <v>-578.75</v>
      </c>
      <c r="W163" s="35">
        <f>SUMIFS(СВЦЭМ!$E$34:$E$777,СВЦЭМ!$A$34:$A$777,$A163,СВЦЭМ!$B$34:$B$777,W$155)+'СЕТ СН'!$F$12-'СЕТ СН'!$F$21</f>
        <v>-578.75</v>
      </c>
      <c r="X163" s="35">
        <f>SUMIFS(СВЦЭМ!$E$34:$E$777,СВЦЭМ!$A$34:$A$777,$A163,СВЦЭМ!$B$34:$B$777,X$155)+'СЕТ СН'!$F$12-'СЕТ СН'!$F$21</f>
        <v>-578.75</v>
      </c>
      <c r="Y163" s="35">
        <f>SUMIFS(СВЦЭМ!$E$34:$E$777,СВЦЭМ!$A$34:$A$777,$A163,СВЦЭМ!$B$34:$B$777,Y$155)+'СЕТ СН'!$F$12-'СЕТ СН'!$F$21</f>
        <v>-578.75</v>
      </c>
    </row>
    <row r="164" spans="1:25" ht="15.75" x14ac:dyDescent="0.2">
      <c r="A164" s="34">
        <f t="shared" si="4"/>
        <v>42864</v>
      </c>
      <c r="B164" s="35">
        <f>SUMIFS(СВЦЭМ!$E$34:$E$777,СВЦЭМ!$A$34:$A$777,$A164,СВЦЭМ!$B$34:$B$777,B$155)+'СЕТ СН'!$F$12-'СЕТ СН'!$F$21</f>
        <v>-578.75</v>
      </c>
      <c r="C164" s="35">
        <f>SUMIFS(СВЦЭМ!$E$34:$E$777,СВЦЭМ!$A$34:$A$777,$A164,СВЦЭМ!$B$34:$B$777,C$155)+'СЕТ СН'!$F$12-'СЕТ СН'!$F$21</f>
        <v>-578.75</v>
      </c>
      <c r="D164" s="35">
        <f>SUMIFS(СВЦЭМ!$E$34:$E$777,СВЦЭМ!$A$34:$A$777,$A164,СВЦЭМ!$B$34:$B$777,D$155)+'СЕТ СН'!$F$12-'СЕТ СН'!$F$21</f>
        <v>-578.75</v>
      </c>
      <c r="E164" s="35">
        <f>SUMIFS(СВЦЭМ!$E$34:$E$777,СВЦЭМ!$A$34:$A$777,$A164,СВЦЭМ!$B$34:$B$777,E$155)+'СЕТ СН'!$F$12-'СЕТ СН'!$F$21</f>
        <v>-578.75</v>
      </c>
      <c r="F164" s="35">
        <f>SUMIFS(СВЦЭМ!$E$34:$E$777,СВЦЭМ!$A$34:$A$777,$A164,СВЦЭМ!$B$34:$B$777,F$155)+'СЕТ СН'!$F$12-'СЕТ СН'!$F$21</f>
        <v>-578.75</v>
      </c>
      <c r="G164" s="35">
        <f>SUMIFS(СВЦЭМ!$E$34:$E$777,СВЦЭМ!$A$34:$A$777,$A164,СВЦЭМ!$B$34:$B$777,G$155)+'СЕТ СН'!$F$12-'СЕТ СН'!$F$21</f>
        <v>-578.75</v>
      </c>
      <c r="H164" s="35">
        <f>SUMIFS(СВЦЭМ!$E$34:$E$777,СВЦЭМ!$A$34:$A$777,$A164,СВЦЭМ!$B$34:$B$777,H$155)+'СЕТ СН'!$F$12-'СЕТ СН'!$F$21</f>
        <v>-578.75</v>
      </c>
      <c r="I164" s="35">
        <f>SUMIFS(СВЦЭМ!$E$34:$E$777,СВЦЭМ!$A$34:$A$777,$A164,СВЦЭМ!$B$34:$B$777,I$155)+'СЕТ СН'!$F$12-'СЕТ СН'!$F$21</f>
        <v>-578.75</v>
      </c>
      <c r="J164" s="35">
        <f>SUMIFS(СВЦЭМ!$E$34:$E$777,СВЦЭМ!$A$34:$A$777,$A164,СВЦЭМ!$B$34:$B$777,J$155)+'СЕТ СН'!$F$12-'СЕТ СН'!$F$21</f>
        <v>-578.75</v>
      </c>
      <c r="K164" s="35">
        <f>SUMIFS(СВЦЭМ!$E$34:$E$777,СВЦЭМ!$A$34:$A$777,$A164,СВЦЭМ!$B$34:$B$777,K$155)+'СЕТ СН'!$F$12-'СЕТ СН'!$F$21</f>
        <v>-578.75</v>
      </c>
      <c r="L164" s="35">
        <f>SUMIFS(СВЦЭМ!$E$34:$E$777,СВЦЭМ!$A$34:$A$777,$A164,СВЦЭМ!$B$34:$B$777,L$155)+'СЕТ СН'!$F$12-'СЕТ СН'!$F$21</f>
        <v>-578.75</v>
      </c>
      <c r="M164" s="35">
        <f>SUMIFS(СВЦЭМ!$E$34:$E$777,СВЦЭМ!$A$34:$A$777,$A164,СВЦЭМ!$B$34:$B$777,M$155)+'СЕТ СН'!$F$12-'СЕТ СН'!$F$21</f>
        <v>-578.75</v>
      </c>
      <c r="N164" s="35">
        <f>SUMIFS(СВЦЭМ!$E$34:$E$777,СВЦЭМ!$A$34:$A$777,$A164,СВЦЭМ!$B$34:$B$777,N$155)+'СЕТ СН'!$F$12-'СЕТ СН'!$F$21</f>
        <v>-578.75</v>
      </c>
      <c r="O164" s="35">
        <f>SUMIFS(СВЦЭМ!$E$34:$E$777,СВЦЭМ!$A$34:$A$777,$A164,СВЦЭМ!$B$34:$B$777,O$155)+'СЕТ СН'!$F$12-'СЕТ СН'!$F$21</f>
        <v>-578.75</v>
      </c>
      <c r="P164" s="35">
        <f>SUMIFS(СВЦЭМ!$E$34:$E$777,СВЦЭМ!$A$34:$A$777,$A164,СВЦЭМ!$B$34:$B$777,P$155)+'СЕТ СН'!$F$12-'СЕТ СН'!$F$21</f>
        <v>-578.75</v>
      </c>
      <c r="Q164" s="35">
        <f>SUMIFS(СВЦЭМ!$E$34:$E$777,СВЦЭМ!$A$34:$A$777,$A164,СВЦЭМ!$B$34:$B$777,Q$155)+'СЕТ СН'!$F$12-'СЕТ СН'!$F$21</f>
        <v>-578.75</v>
      </c>
      <c r="R164" s="35">
        <f>SUMIFS(СВЦЭМ!$E$34:$E$777,СВЦЭМ!$A$34:$A$777,$A164,СВЦЭМ!$B$34:$B$777,R$155)+'СЕТ СН'!$F$12-'СЕТ СН'!$F$21</f>
        <v>-578.75</v>
      </c>
      <c r="S164" s="35">
        <f>SUMIFS(СВЦЭМ!$E$34:$E$777,СВЦЭМ!$A$34:$A$777,$A164,СВЦЭМ!$B$34:$B$777,S$155)+'СЕТ СН'!$F$12-'СЕТ СН'!$F$21</f>
        <v>-578.75</v>
      </c>
      <c r="T164" s="35">
        <f>SUMIFS(СВЦЭМ!$E$34:$E$777,СВЦЭМ!$A$34:$A$777,$A164,СВЦЭМ!$B$34:$B$777,T$155)+'СЕТ СН'!$F$12-'СЕТ СН'!$F$21</f>
        <v>-578.75</v>
      </c>
      <c r="U164" s="35">
        <f>SUMIFS(СВЦЭМ!$E$34:$E$777,СВЦЭМ!$A$34:$A$777,$A164,СВЦЭМ!$B$34:$B$777,U$155)+'СЕТ СН'!$F$12-'СЕТ СН'!$F$21</f>
        <v>-578.75</v>
      </c>
      <c r="V164" s="35">
        <f>SUMIFS(СВЦЭМ!$E$34:$E$777,СВЦЭМ!$A$34:$A$777,$A164,СВЦЭМ!$B$34:$B$777,V$155)+'СЕТ СН'!$F$12-'СЕТ СН'!$F$21</f>
        <v>-578.75</v>
      </c>
      <c r="W164" s="35">
        <f>SUMIFS(СВЦЭМ!$E$34:$E$777,СВЦЭМ!$A$34:$A$777,$A164,СВЦЭМ!$B$34:$B$777,W$155)+'СЕТ СН'!$F$12-'СЕТ СН'!$F$21</f>
        <v>-578.75</v>
      </c>
      <c r="X164" s="35">
        <f>SUMIFS(СВЦЭМ!$E$34:$E$777,СВЦЭМ!$A$34:$A$777,$A164,СВЦЭМ!$B$34:$B$777,X$155)+'СЕТ СН'!$F$12-'СЕТ СН'!$F$21</f>
        <v>-578.75</v>
      </c>
      <c r="Y164" s="35">
        <f>SUMIFS(СВЦЭМ!$E$34:$E$777,СВЦЭМ!$A$34:$A$777,$A164,СВЦЭМ!$B$34:$B$777,Y$155)+'СЕТ СН'!$F$12-'СЕТ СН'!$F$21</f>
        <v>-578.75</v>
      </c>
    </row>
    <row r="165" spans="1:25" ht="15.75" x14ac:dyDescent="0.2">
      <c r="A165" s="34">
        <f t="shared" si="4"/>
        <v>42865</v>
      </c>
      <c r="B165" s="35">
        <f>SUMIFS(СВЦЭМ!$E$34:$E$777,СВЦЭМ!$A$34:$A$777,$A165,СВЦЭМ!$B$34:$B$777,B$155)+'СЕТ СН'!$F$12-'СЕТ СН'!$F$21</f>
        <v>-578.75</v>
      </c>
      <c r="C165" s="35">
        <f>SUMIFS(СВЦЭМ!$E$34:$E$777,СВЦЭМ!$A$34:$A$777,$A165,СВЦЭМ!$B$34:$B$777,C$155)+'СЕТ СН'!$F$12-'СЕТ СН'!$F$21</f>
        <v>-578.75</v>
      </c>
      <c r="D165" s="35">
        <f>SUMIFS(СВЦЭМ!$E$34:$E$777,СВЦЭМ!$A$34:$A$777,$A165,СВЦЭМ!$B$34:$B$777,D$155)+'СЕТ СН'!$F$12-'СЕТ СН'!$F$21</f>
        <v>-578.75</v>
      </c>
      <c r="E165" s="35">
        <f>SUMIFS(СВЦЭМ!$E$34:$E$777,СВЦЭМ!$A$34:$A$777,$A165,СВЦЭМ!$B$34:$B$777,E$155)+'СЕТ СН'!$F$12-'СЕТ СН'!$F$21</f>
        <v>-578.75</v>
      </c>
      <c r="F165" s="35">
        <f>SUMIFS(СВЦЭМ!$E$34:$E$777,СВЦЭМ!$A$34:$A$777,$A165,СВЦЭМ!$B$34:$B$777,F$155)+'СЕТ СН'!$F$12-'СЕТ СН'!$F$21</f>
        <v>-578.75</v>
      </c>
      <c r="G165" s="35">
        <f>SUMIFS(СВЦЭМ!$E$34:$E$777,СВЦЭМ!$A$34:$A$777,$A165,СВЦЭМ!$B$34:$B$777,G$155)+'СЕТ СН'!$F$12-'СЕТ СН'!$F$21</f>
        <v>-578.75</v>
      </c>
      <c r="H165" s="35">
        <f>SUMIFS(СВЦЭМ!$E$34:$E$777,СВЦЭМ!$A$34:$A$777,$A165,СВЦЭМ!$B$34:$B$777,H$155)+'СЕТ СН'!$F$12-'СЕТ СН'!$F$21</f>
        <v>-578.75</v>
      </c>
      <c r="I165" s="35">
        <f>SUMIFS(СВЦЭМ!$E$34:$E$777,СВЦЭМ!$A$34:$A$777,$A165,СВЦЭМ!$B$34:$B$777,I$155)+'СЕТ СН'!$F$12-'СЕТ СН'!$F$21</f>
        <v>-578.75</v>
      </c>
      <c r="J165" s="35">
        <f>SUMIFS(СВЦЭМ!$E$34:$E$777,СВЦЭМ!$A$34:$A$777,$A165,СВЦЭМ!$B$34:$B$777,J$155)+'СЕТ СН'!$F$12-'СЕТ СН'!$F$21</f>
        <v>-578.75</v>
      </c>
      <c r="K165" s="35">
        <f>SUMIFS(СВЦЭМ!$E$34:$E$777,СВЦЭМ!$A$34:$A$777,$A165,СВЦЭМ!$B$34:$B$777,K$155)+'СЕТ СН'!$F$12-'СЕТ СН'!$F$21</f>
        <v>-578.75</v>
      </c>
      <c r="L165" s="35">
        <f>SUMIFS(СВЦЭМ!$E$34:$E$777,СВЦЭМ!$A$34:$A$777,$A165,СВЦЭМ!$B$34:$B$777,L$155)+'СЕТ СН'!$F$12-'СЕТ СН'!$F$21</f>
        <v>-578.75</v>
      </c>
      <c r="M165" s="35">
        <f>SUMIFS(СВЦЭМ!$E$34:$E$777,СВЦЭМ!$A$34:$A$777,$A165,СВЦЭМ!$B$34:$B$777,M$155)+'СЕТ СН'!$F$12-'СЕТ СН'!$F$21</f>
        <v>-578.75</v>
      </c>
      <c r="N165" s="35">
        <f>SUMIFS(СВЦЭМ!$E$34:$E$777,СВЦЭМ!$A$34:$A$777,$A165,СВЦЭМ!$B$34:$B$777,N$155)+'СЕТ СН'!$F$12-'СЕТ СН'!$F$21</f>
        <v>-578.75</v>
      </c>
      <c r="O165" s="35">
        <f>SUMIFS(СВЦЭМ!$E$34:$E$777,СВЦЭМ!$A$34:$A$777,$A165,СВЦЭМ!$B$34:$B$777,O$155)+'СЕТ СН'!$F$12-'СЕТ СН'!$F$21</f>
        <v>-578.75</v>
      </c>
      <c r="P165" s="35">
        <f>SUMIFS(СВЦЭМ!$E$34:$E$777,СВЦЭМ!$A$34:$A$777,$A165,СВЦЭМ!$B$34:$B$777,P$155)+'СЕТ СН'!$F$12-'СЕТ СН'!$F$21</f>
        <v>-578.75</v>
      </c>
      <c r="Q165" s="35">
        <f>SUMIFS(СВЦЭМ!$E$34:$E$777,СВЦЭМ!$A$34:$A$777,$A165,СВЦЭМ!$B$34:$B$777,Q$155)+'СЕТ СН'!$F$12-'СЕТ СН'!$F$21</f>
        <v>-578.75</v>
      </c>
      <c r="R165" s="35">
        <f>SUMIFS(СВЦЭМ!$E$34:$E$777,СВЦЭМ!$A$34:$A$777,$A165,СВЦЭМ!$B$34:$B$777,R$155)+'СЕТ СН'!$F$12-'СЕТ СН'!$F$21</f>
        <v>-578.75</v>
      </c>
      <c r="S165" s="35">
        <f>SUMIFS(СВЦЭМ!$E$34:$E$777,СВЦЭМ!$A$34:$A$777,$A165,СВЦЭМ!$B$34:$B$777,S$155)+'СЕТ СН'!$F$12-'СЕТ СН'!$F$21</f>
        <v>-578.75</v>
      </c>
      <c r="T165" s="35">
        <f>SUMIFS(СВЦЭМ!$E$34:$E$777,СВЦЭМ!$A$34:$A$777,$A165,СВЦЭМ!$B$34:$B$777,T$155)+'СЕТ СН'!$F$12-'СЕТ СН'!$F$21</f>
        <v>-578.75</v>
      </c>
      <c r="U165" s="35">
        <f>SUMIFS(СВЦЭМ!$E$34:$E$777,СВЦЭМ!$A$34:$A$777,$A165,СВЦЭМ!$B$34:$B$777,U$155)+'СЕТ СН'!$F$12-'СЕТ СН'!$F$21</f>
        <v>-578.75</v>
      </c>
      <c r="V165" s="35">
        <f>SUMIFS(СВЦЭМ!$E$34:$E$777,СВЦЭМ!$A$34:$A$777,$A165,СВЦЭМ!$B$34:$B$777,V$155)+'СЕТ СН'!$F$12-'СЕТ СН'!$F$21</f>
        <v>-578.75</v>
      </c>
      <c r="W165" s="35">
        <f>SUMIFS(СВЦЭМ!$E$34:$E$777,СВЦЭМ!$A$34:$A$777,$A165,СВЦЭМ!$B$34:$B$777,W$155)+'СЕТ СН'!$F$12-'СЕТ СН'!$F$21</f>
        <v>-578.75</v>
      </c>
      <c r="X165" s="35">
        <f>SUMIFS(СВЦЭМ!$E$34:$E$777,СВЦЭМ!$A$34:$A$777,$A165,СВЦЭМ!$B$34:$B$777,X$155)+'СЕТ СН'!$F$12-'СЕТ СН'!$F$21</f>
        <v>-578.75</v>
      </c>
      <c r="Y165" s="35">
        <f>SUMIFS(СВЦЭМ!$E$34:$E$777,СВЦЭМ!$A$34:$A$777,$A165,СВЦЭМ!$B$34:$B$777,Y$155)+'СЕТ СН'!$F$12-'СЕТ СН'!$F$21</f>
        <v>-578.75</v>
      </c>
    </row>
    <row r="166" spans="1:25" ht="15.75" x14ac:dyDescent="0.2">
      <c r="A166" s="34">
        <f t="shared" si="4"/>
        <v>42866</v>
      </c>
      <c r="B166" s="35">
        <f>SUMIFS(СВЦЭМ!$E$34:$E$777,СВЦЭМ!$A$34:$A$777,$A166,СВЦЭМ!$B$34:$B$777,B$155)+'СЕТ СН'!$F$12-'СЕТ СН'!$F$21</f>
        <v>-578.75</v>
      </c>
      <c r="C166" s="35">
        <f>SUMIFS(СВЦЭМ!$E$34:$E$777,СВЦЭМ!$A$34:$A$777,$A166,СВЦЭМ!$B$34:$B$777,C$155)+'СЕТ СН'!$F$12-'СЕТ СН'!$F$21</f>
        <v>-578.75</v>
      </c>
      <c r="D166" s="35">
        <f>SUMIFS(СВЦЭМ!$E$34:$E$777,СВЦЭМ!$A$34:$A$777,$A166,СВЦЭМ!$B$34:$B$777,D$155)+'СЕТ СН'!$F$12-'СЕТ СН'!$F$21</f>
        <v>-578.75</v>
      </c>
      <c r="E166" s="35">
        <f>SUMIFS(СВЦЭМ!$E$34:$E$777,СВЦЭМ!$A$34:$A$777,$A166,СВЦЭМ!$B$34:$B$777,E$155)+'СЕТ СН'!$F$12-'СЕТ СН'!$F$21</f>
        <v>-578.75</v>
      </c>
      <c r="F166" s="35">
        <f>SUMIFS(СВЦЭМ!$E$34:$E$777,СВЦЭМ!$A$34:$A$777,$A166,СВЦЭМ!$B$34:$B$777,F$155)+'СЕТ СН'!$F$12-'СЕТ СН'!$F$21</f>
        <v>-578.75</v>
      </c>
      <c r="G166" s="35">
        <f>SUMIFS(СВЦЭМ!$E$34:$E$777,СВЦЭМ!$A$34:$A$777,$A166,СВЦЭМ!$B$34:$B$777,G$155)+'СЕТ СН'!$F$12-'СЕТ СН'!$F$21</f>
        <v>-578.75</v>
      </c>
      <c r="H166" s="35">
        <f>SUMIFS(СВЦЭМ!$E$34:$E$777,СВЦЭМ!$A$34:$A$777,$A166,СВЦЭМ!$B$34:$B$777,H$155)+'СЕТ СН'!$F$12-'СЕТ СН'!$F$21</f>
        <v>-578.75</v>
      </c>
      <c r="I166" s="35">
        <f>SUMIFS(СВЦЭМ!$E$34:$E$777,СВЦЭМ!$A$34:$A$777,$A166,СВЦЭМ!$B$34:$B$777,I$155)+'СЕТ СН'!$F$12-'СЕТ СН'!$F$21</f>
        <v>-578.75</v>
      </c>
      <c r="J166" s="35">
        <f>SUMIFS(СВЦЭМ!$E$34:$E$777,СВЦЭМ!$A$34:$A$777,$A166,СВЦЭМ!$B$34:$B$777,J$155)+'СЕТ СН'!$F$12-'СЕТ СН'!$F$21</f>
        <v>-578.75</v>
      </c>
      <c r="K166" s="35">
        <f>SUMIFS(СВЦЭМ!$E$34:$E$777,СВЦЭМ!$A$34:$A$777,$A166,СВЦЭМ!$B$34:$B$777,K$155)+'СЕТ СН'!$F$12-'СЕТ СН'!$F$21</f>
        <v>-578.75</v>
      </c>
      <c r="L166" s="35">
        <f>SUMIFS(СВЦЭМ!$E$34:$E$777,СВЦЭМ!$A$34:$A$777,$A166,СВЦЭМ!$B$34:$B$777,L$155)+'СЕТ СН'!$F$12-'СЕТ СН'!$F$21</f>
        <v>-578.75</v>
      </c>
      <c r="M166" s="35">
        <f>SUMIFS(СВЦЭМ!$E$34:$E$777,СВЦЭМ!$A$34:$A$777,$A166,СВЦЭМ!$B$34:$B$777,M$155)+'СЕТ СН'!$F$12-'СЕТ СН'!$F$21</f>
        <v>-578.75</v>
      </c>
      <c r="N166" s="35">
        <f>SUMIFS(СВЦЭМ!$E$34:$E$777,СВЦЭМ!$A$34:$A$777,$A166,СВЦЭМ!$B$34:$B$777,N$155)+'СЕТ СН'!$F$12-'СЕТ СН'!$F$21</f>
        <v>-578.75</v>
      </c>
      <c r="O166" s="35">
        <f>SUMIFS(СВЦЭМ!$E$34:$E$777,СВЦЭМ!$A$34:$A$777,$A166,СВЦЭМ!$B$34:$B$777,O$155)+'СЕТ СН'!$F$12-'СЕТ СН'!$F$21</f>
        <v>-578.75</v>
      </c>
      <c r="P166" s="35">
        <f>SUMIFS(СВЦЭМ!$E$34:$E$777,СВЦЭМ!$A$34:$A$777,$A166,СВЦЭМ!$B$34:$B$777,P$155)+'СЕТ СН'!$F$12-'СЕТ СН'!$F$21</f>
        <v>-578.75</v>
      </c>
      <c r="Q166" s="35">
        <f>SUMIFS(СВЦЭМ!$E$34:$E$777,СВЦЭМ!$A$34:$A$777,$A166,СВЦЭМ!$B$34:$B$777,Q$155)+'СЕТ СН'!$F$12-'СЕТ СН'!$F$21</f>
        <v>-578.75</v>
      </c>
      <c r="R166" s="35">
        <f>SUMIFS(СВЦЭМ!$E$34:$E$777,СВЦЭМ!$A$34:$A$777,$A166,СВЦЭМ!$B$34:$B$777,R$155)+'СЕТ СН'!$F$12-'СЕТ СН'!$F$21</f>
        <v>-578.75</v>
      </c>
      <c r="S166" s="35">
        <f>SUMIFS(СВЦЭМ!$E$34:$E$777,СВЦЭМ!$A$34:$A$777,$A166,СВЦЭМ!$B$34:$B$777,S$155)+'СЕТ СН'!$F$12-'СЕТ СН'!$F$21</f>
        <v>-578.75</v>
      </c>
      <c r="T166" s="35">
        <f>SUMIFS(СВЦЭМ!$E$34:$E$777,СВЦЭМ!$A$34:$A$777,$A166,СВЦЭМ!$B$34:$B$777,T$155)+'СЕТ СН'!$F$12-'СЕТ СН'!$F$21</f>
        <v>-578.75</v>
      </c>
      <c r="U166" s="35">
        <f>SUMIFS(СВЦЭМ!$E$34:$E$777,СВЦЭМ!$A$34:$A$777,$A166,СВЦЭМ!$B$34:$B$777,U$155)+'СЕТ СН'!$F$12-'СЕТ СН'!$F$21</f>
        <v>-578.75</v>
      </c>
      <c r="V166" s="35">
        <f>SUMIFS(СВЦЭМ!$E$34:$E$777,СВЦЭМ!$A$34:$A$777,$A166,СВЦЭМ!$B$34:$B$777,V$155)+'СЕТ СН'!$F$12-'СЕТ СН'!$F$21</f>
        <v>-578.75</v>
      </c>
      <c r="W166" s="35">
        <f>SUMIFS(СВЦЭМ!$E$34:$E$777,СВЦЭМ!$A$34:$A$777,$A166,СВЦЭМ!$B$34:$B$777,W$155)+'СЕТ СН'!$F$12-'СЕТ СН'!$F$21</f>
        <v>-578.75</v>
      </c>
      <c r="X166" s="35">
        <f>SUMIFS(СВЦЭМ!$E$34:$E$777,СВЦЭМ!$A$34:$A$777,$A166,СВЦЭМ!$B$34:$B$777,X$155)+'СЕТ СН'!$F$12-'СЕТ СН'!$F$21</f>
        <v>-578.75</v>
      </c>
      <c r="Y166" s="35">
        <f>SUMIFS(СВЦЭМ!$E$34:$E$777,СВЦЭМ!$A$34:$A$777,$A166,СВЦЭМ!$B$34:$B$777,Y$155)+'СЕТ СН'!$F$12-'СЕТ СН'!$F$21</f>
        <v>-578.75</v>
      </c>
    </row>
    <row r="167" spans="1:25" ht="15.75" x14ac:dyDescent="0.2">
      <c r="A167" s="34">
        <f t="shared" si="4"/>
        <v>42867</v>
      </c>
      <c r="B167" s="35">
        <f>SUMIFS(СВЦЭМ!$E$34:$E$777,СВЦЭМ!$A$34:$A$777,$A167,СВЦЭМ!$B$34:$B$777,B$155)+'СЕТ СН'!$F$12-'СЕТ СН'!$F$21</f>
        <v>-578.75</v>
      </c>
      <c r="C167" s="35">
        <f>SUMIFS(СВЦЭМ!$E$34:$E$777,СВЦЭМ!$A$34:$A$777,$A167,СВЦЭМ!$B$34:$B$777,C$155)+'СЕТ СН'!$F$12-'СЕТ СН'!$F$21</f>
        <v>-578.75</v>
      </c>
      <c r="D167" s="35">
        <f>SUMIFS(СВЦЭМ!$E$34:$E$777,СВЦЭМ!$A$34:$A$777,$A167,СВЦЭМ!$B$34:$B$777,D$155)+'СЕТ СН'!$F$12-'СЕТ СН'!$F$21</f>
        <v>-578.75</v>
      </c>
      <c r="E167" s="35">
        <f>SUMIFS(СВЦЭМ!$E$34:$E$777,СВЦЭМ!$A$34:$A$777,$A167,СВЦЭМ!$B$34:$B$777,E$155)+'СЕТ СН'!$F$12-'СЕТ СН'!$F$21</f>
        <v>-578.75</v>
      </c>
      <c r="F167" s="35">
        <f>SUMIFS(СВЦЭМ!$E$34:$E$777,СВЦЭМ!$A$34:$A$777,$A167,СВЦЭМ!$B$34:$B$777,F$155)+'СЕТ СН'!$F$12-'СЕТ СН'!$F$21</f>
        <v>-578.75</v>
      </c>
      <c r="G167" s="35">
        <f>SUMIFS(СВЦЭМ!$E$34:$E$777,СВЦЭМ!$A$34:$A$777,$A167,СВЦЭМ!$B$34:$B$777,G$155)+'СЕТ СН'!$F$12-'СЕТ СН'!$F$21</f>
        <v>-578.75</v>
      </c>
      <c r="H167" s="35">
        <f>SUMIFS(СВЦЭМ!$E$34:$E$777,СВЦЭМ!$A$34:$A$777,$A167,СВЦЭМ!$B$34:$B$777,H$155)+'СЕТ СН'!$F$12-'СЕТ СН'!$F$21</f>
        <v>-578.75</v>
      </c>
      <c r="I167" s="35">
        <f>SUMIFS(СВЦЭМ!$E$34:$E$777,СВЦЭМ!$A$34:$A$777,$A167,СВЦЭМ!$B$34:$B$777,I$155)+'СЕТ СН'!$F$12-'СЕТ СН'!$F$21</f>
        <v>-578.75</v>
      </c>
      <c r="J167" s="35">
        <f>SUMIFS(СВЦЭМ!$E$34:$E$777,СВЦЭМ!$A$34:$A$777,$A167,СВЦЭМ!$B$34:$B$777,J$155)+'СЕТ СН'!$F$12-'СЕТ СН'!$F$21</f>
        <v>-578.75</v>
      </c>
      <c r="K167" s="35">
        <f>SUMIFS(СВЦЭМ!$E$34:$E$777,СВЦЭМ!$A$34:$A$777,$A167,СВЦЭМ!$B$34:$B$777,K$155)+'СЕТ СН'!$F$12-'СЕТ СН'!$F$21</f>
        <v>-578.75</v>
      </c>
      <c r="L167" s="35">
        <f>SUMIFS(СВЦЭМ!$E$34:$E$777,СВЦЭМ!$A$34:$A$777,$A167,СВЦЭМ!$B$34:$B$777,L$155)+'СЕТ СН'!$F$12-'СЕТ СН'!$F$21</f>
        <v>-578.75</v>
      </c>
      <c r="M167" s="35">
        <f>SUMIFS(СВЦЭМ!$E$34:$E$777,СВЦЭМ!$A$34:$A$777,$A167,СВЦЭМ!$B$34:$B$777,M$155)+'СЕТ СН'!$F$12-'СЕТ СН'!$F$21</f>
        <v>-578.75</v>
      </c>
      <c r="N167" s="35">
        <f>SUMIFS(СВЦЭМ!$E$34:$E$777,СВЦЭМ!$A$34:$A$777,$A167,СВЦЭМ!$B$34:$B$777,N$155)+'СЕТ СН'!$F$12-'СЕТ СН'!$F$21</f>
        <v>-578.75</v>
      </c>
      <c r="O167" s="35">
        <f>SUMIFS(СВЦЭМ!$E$34:$E$777,СВЦЭМ!$A$34:$A$777,$A167,СВЦЭМ!$B$34:$B$777,O$155)+'СЕТ СН'!$F$12-'СЕТ СН'!$F$21</f>
        <v>-578.75</v>
      </c>
      <c r="P167" s="35">
        <f>SUMIFS(СВЦЭМ!$E$34:$E$777,СВЦЭМ!$A$34:$A$777,$A167,СВЦЭМ!$B$34:$B$777,P$155)+'СЕТ СН'!$F$12-'СЕТ СН'!$F$21</f>
        <v>-578.75</v>
      </c>
      <c r="Q167" s="35">
        <f>SUMIFS(СВЦЭМ!$E$34:$E$777,СВЦЭМ!$A$34:$A$777,$A167,СВЦЭМ!$B$34:$B$777,Q$155)+'СЕТ СН'!$F$12-'СЕТ СН'!$F$21</f>
        <v>-578.75</v>
      </c>
      <c r="R167" s="35">
        <f>SUMIFS(СВЦЭМ!$E$34:$E$777,СВЦЭМ!$A$34:$A$777,$A167,СВЦЭМ!$B$34:$B$777,R$155)+'СЕТ СН'!$F$12-'СЕТ СН'!$F$21</f>
        <v>-578.75</v>
      </c>
      <c r="S167" s="35">
        <f>SUMIFS(СВЦЭМ!$E$34:$E$777,СВЦЭМ!$A$34:$A$777,$A167,СВЦЭМ!$B$34:$B$777,S$155)+'СЕТ СН'!$F$12-'СЕТ СН'!$F$21</f>
        <v>-578.75</v>
      </c>
      <c r="T167" s="35">
        <f>SUMIFS(СВЦЭМ!$E$34:$E$777,СВЦЭМ!$A$34:$A$777,$A167,СВЦЭМ!$B$34:$B$777,T$155)+'СЕТ СН'!$F$12-'СЕТ СН'!$F$21</f>
        <v>-578.75</v>
      </c>
      <c r="U167" s="35">
        <f>SUMIFS(СВЦЭМ!$E$34:$E$777,СВЦЭМ!$A$34:$A$777,$A167,СВЦЭМ!$B$34:$B$777,U$155)+'СЕТ СН'!$F$12-'СЕТ СН'!$F$21</f>
        <v>-578.75</v>
      </c>
      <c r="V167" s="35">
        <f>SUMIFS(СВЦЭМ!$E$34:$E$777,СВЦЭМ!$A$34:$A$777,$A167,СВЦЭМ!$B$34:$B$777,V$155)+'СЕТ СН'!$F$12-'СЕТ СН'!$F$21</f>
        <v>-578.75</v>
      </c>
      <c r="W167" s="35">
        <f>SUMIFS(СВЦЭМ!$E$34:$E$777,СВЦЭМ!$A$34:$A$777,$A167,СВЦЭМ!$B$34:$B$777,W$155)+'СЕТ СН'!$F$12-'СЕТ СН'!$F$21</f>
        <v>-578.75</v>
      </c>
      <c r="X167" s="35">
        <f>SUMIFS(СВЦЭМ!$E$34:$E$777,СВЦЭМ!$A$34:$A$777,$A167,СВЦЭМ!$B$34:$B$777,X$155)+'СЕТ СН'!$F$12-'СЕТ СН'!$F$21</f>
        <v>-578.75</v>
      </c>
      <c r="Y167" s="35">
        <f>SUMIFS(СВЦЭМ!$E$34:$E$777,СВЦЭМ!$A$34:$A$777,$A167,СВЦЭМ!$B$34:$B$777,Y$155)+'СЕТ СН'!$F$12-'СЕТ СН'!$F$21</f>
        <v>-578.75</v>
      </c>
    </row>
    <row r="168" spans="1:25" ht="15.75" x14ac:dyDescent="0.2">
      <c r="A168" s="34">
        <f t="shared" si="4"/>
        <v>42868</v>
      </c>
      <c r="B168" s="35">
        <f>SUMIFS(СВЦЭМ!$E$34:$E$777,СВЦЭМ!$A$34:$A$777,$A168,СВЦЭМ!$B$34:$B$777,B$155)+'СЕТ СН'!$F$12-'СЕТ СН'!$F$21</f>
        <v>-578.75</v>
      </c>
      <c r="C168" s="35">
        <f>SUMIFS(СВЦЭМ!$E$34:$E$777,СВЦЭМ!$A$34:$A$777,$A168,СВЦЭМ!$B$34:$B$777,C$155)+'СЕТ СН'!$F$12-'СЕТ СН'!$F$21</f>
        <v>-578.75</v>
      </c>
      <c r="D168" s="35">
        <f>SUMIFS(СВЦЭМ!$E$34:$E$777,СВЦЭМ!$A$34:$A$777,$A168,СВЦЭМ!$B$34:$B$777,D$155)+'СЕТ СН'!$F$12-'СЕТ СН'!$F$21</f>
        <v>-578.75</v>
      </c>
      <c r="E168" s="35">
        <f>SUMIFS(СВЦЭМ!$E$34:$E$777,СВЦЭМ!$A$34:$A$777,$A168,СВЦЭМ!$B$34:$B$777,E$155)+'СЕТ СН'!$F$12-'СЕТ СН'!$F$21</f>
        <v>-578.75</v>
      </c>
      <c r="F168" s="35">
        <f>SUMIFS(СВЦЭМ!$E$34:$E$777,СВЦЭМ!$A$34:$A$777,$A168,СВЦЭМ!$B$34:$B$777,F$155)+'СЕТ СН'!$F$12-'СЕТ СН'!$F$21</f>
        <v>-578.75</v>
      </c>
      <c r="G168" s="35">
        <f>SUMIFS(СВЦЭМ!$E$34:$E$777,СВЦЭМ!$A$34:$A$777,$A168,СВЦЭМ!$B$34:$B$777,G$155)+'СЕТ СН'!$F$12-'СЕТ СН'!$F$21</f>
        <v>-578.75</v>
      </c>
      <c r="H168" s="35">
        <f>SUMIFS(СВЦЭМ!$E$34:$E$777,СВЦЭМ!$A$34:$A$777,$A168,СВЦЭМ!$B$34:$B$777,H$155)+'СЕТ СН'!$F$12-'СЕТ СН'!$F$21</f>
        <v>-578.75</v>
      </c>
      <c r="I168" s="35">
        <f>SUMIFS(СВЦЭМ!$E$34:$E$777,СВЦЭМ!$A$34:$A$777,$A168,СВЦЭМ!$B$34:$B$777,I$155)+'СЕТ СН'!$F$12-'СЕТ СН'!$F$21</f>
        <v>-578.75</v>
      </c>
      <c r="J168" s="35">
        <f>SUMIFS(СВЦЭМ!$E$34:$E$777,СВЦЭМ!$A$34:$A$777,$A168,СВЦЭМ!$B$34:$B$777,J$155)+'СЕТ СН'!$F$12-'СЕТ СН'!$F$21</f>
        <v>-578.75</v>
      </c>
      <c r="K168" s="35">
        <f>SUMIFS(СВЦЭМ!$E$34:$E$777,СВЦЭМ!$A$34:$A$777,$A168,СВЦЭМ!$B$34:$B$777,K$155)+'СЕТ СН'!$F$12-'СЕТ СН'!$F$21</f>
        <v>-578.75</v>
      </c>
      <c r="L168" s="35">
        <f>SUMIFS(СВЦЭМ!$E$34:$E$777,СВЦЭМ!$A$34:$A$777,$A168,СВЦЭМ!$B$34:$B$777,L$155)+'СЕТ СН'!$F$12-'СЕТ СН'!$F$21</f>
        <v>-578.75</v>
      </c>
      <c r="M168" s="35">
        <f>SUMIFS(СВЦЭМ!$E$34:$E$777,СВЦЭМ!$A$34:$A$777,$A168,СВЦЭМ!$B$34:$B$777,M$155)+'СЕТ СН'!$F$12-'СЕТ СН'!$F$21</f>
        <v>-578.75</v>
      </c>
      <c r="N168" s="35">
        <f>SUMIFS(СВЦЭМ!$E$34:$E$777,СВЦЭМ!$A$34:$A$777,$A168,СВЦЭМ!$B$34:$B$777,N$155)+'СЕТ СН'!$F$12-'СЕТ СН'!$F$21</f>
        <v>-578.75</v>
      </c>
      <c r="O168" s="35">
        <f>SUMIFS(СВЦЭМ!$E$34:$E$777,СВЦЭМ!$A$34:$A$777,$A168,СВЦЭМ!$B$34:$B$777,O$155)+'СЕТ СН'!$F$12-'СЕТ СН'!$F$21</f>
        <v>-578.75</v>
      </c>
      <c r="P168" s="35">
        <f>SUMIFS(СВЦЭМ!$E$34:$E$777,СВЦЭМ!$A$34:$A$777,$A168,СВЦЭМ!$B$34:$B$777,P$155)+'СЕТ СН'!$F$12-'СЕТ СН'!$F$21</f>
        <v>-578.75</v>
      </c>
      <c r="Q168" s="35">
        <f>SUMIFS(СВЦЭМ!$E$34:$E$777,СВЦЭМ!$A$34:$A$777,$A168,СВЦЭМ!$B$34:$B$777,Q$155)+'СЕТ СН'!$F$12-'СЕТ СН'!$F$21</f>
        <v>-578.75</v>
      </c>
      <c r="R168" s="35">
        <f>SUMIFS(СВЦЭМ!$E$34:$E$777,СВЦЭМ!$A$34:$A$777,$A168,СВЦЭМ!$B$34:$B$777,R$155)+'СЕТ СН'!$F$12-'СЕТ СН'!$F$21</f>
        <v>-578.75</v>
      </c>
      <c r="S168" s="35">
        <f>SUMIFS(СВЦЭМ!$E$34:$E$777,СВЦЭМ!$A$34:$A$777,$A168,СВЦЭМ!$B$34:$B$777,S$155)+'СЕТ СН'!$F$12-'СЕТ СН'!$F$21</f>
        <v>-578.75</v>
      </c>
      <c r="T168" s="35">
        <f>SUMIFS(СВЦЭМ!$E$34:$E$777,СВЦЭМ!$A$34:$A$777,$A168,СВЦЭМ!$B$34:$B$777,T$155)+'СЕТ СН'!$F$12-'СЕТ СН'!$F$21</f>
        <v>-578.75</v>
      </c>
      <c r="U168" s="35">
        <f>SUMIFS(СВЦЭМ!$E$34:$E$777,СВЦЭМ!$A$34:$A$777,$A168,СВЦЭМ!$B$34:$B$777,U$155)+'СЕТ СН'!$F$12-'СЕТ СН'!$F$21</f>
        <v>-578.75</v>
      </c>
      <c r="V168" s="35">
        <f>SUMIFS(СВЦЭМ!$E$34:$E$777,СВЦЭМ!$A$34:$A$777,$A168,СВЦЭМ!$B$34:$B$777,V$155)+'СЕТ СН'!$F$12-'СЕТ СН'!$F$21</f>
        <v>-578.75</v>
      </c>
      <c r="W168" s="35">
        <f>SUMIFS(СВЦЭМ!$E$34:$E$777,СВЦЭМ!$A$34:$A$777,$A168,СВЦЭМ!$B$34:$B$777,W$155)+'СЕТ СН'!$F$12-'СЕТ СН'!$F$21</f>
        <v>-578.75</v>
      </c>
      <c r="X168" s="35">
        <f>SUMIFS(СВЦЭМ!$E$34:$E$777,СВЦЭМ!$A$34:$A$777,$A168,СВЦЭМ!$B$34:$B$777,X$155)+'СЕТ СН'!$F$12-'СЕТ СН'!$F$21</f>
        <v>-578.75</v>
      </c>
      <c r="Y168" s="35">
        <f>SUMIFS(СВЦЭМ!$E$34:$E$777,СВЦЭМ!$A$34:$A$777,$A168,СВЦЭМ!$B$34:$B$777,Y$155)+'СЕТ СН'!$F$12-'СЕТ СН'!$F$21</f>
        <v>-578.75</v>
      </c>
    </row>
    <row r="169" spans="1:25" ht="15.75" x14ac:dyDescent="0.2">
      <c r="A169" s="34">
        <f t="shared" si="4"/>
        <v>42869</v>
      </c>
      <c r="B169" s="35">
        <f>SUMIFS(СВЦЭМ!$E$34:$E$777,СВЦЭМ!$A$34:$A$777,$A169,СВЦЭМ!$B$34:$B$777,B$155)+'СЕТ СН'!$F$12-'СЕТ СН'!$F$21</f>
        <v>-578.75</v>
      </c>
      <c r="C169" s="35">
        <f>SUMIFS(СВЦЭМ!$E$34:$E$777,СВЦЭМ!$A$34:$A$777,$A169,СВЦЭМ!$B$34:$B$777,C$155)+'СЕТ СН'!$F$12-'СЕТ СН'!$F$21</f>
        <v>-578.75</v>
      </c>
      <c r="D169" s="35">
        <f>SUMIFS(СВЦЭМ!$E$34:$E$777,СВЦЭМ!$A$34:$A$777,$A169,СВЦЭМ!$B$34:$B$777,D$155)+'СЕТ СН'!$F$12-'СЕТ СН'!$F$21</f>
        <v>-578.75</v>
      </c>
      <c r="E169" s="35">
        <f>SUMIFS(СВЦЭМ!$E$34:$E$777,СВЦЭМ!$A$34:$A$777,$A169,СВЦЭМ!$B$34:$B$777,E$155)+'СЕТ СН'!$F$12-'СЕТ СН'!$F$21</f>
        <v>-578.75</v>
      </c>
      <c r="F169" s="35">
        <f>SUMIFS(СВЦЭМ!$E$34:$E$777,СВЦЭМ!$A$34:$A$777,$A169,СВЦЭМ!$B$34:$B$777,F$155)+'СЕТ СН'!$F$12-'СЕТ СН'!$F$21</f>
        <v>-578.75</v>
      </c>
      <c r="G169" s="35">
        <f>SUMIFS(СВЦЭМ!$E$34:$E$777,СВЦЭМ!$A$34:$A$777,$A169,СВЦЭМ!$B$34:$B$777,G$155)+'СЕТ СН'!$F$12-'СЕТ СН'!$F$21</f>
        <v>-578.75</v>
      </c>
      <c r="H169" s="35">
        <f>SUMIFS(СВЦЭМ!$E$34:$E$777,СВЦЭМ!$A$34:$A$777,$A169,СВЦЭМ!$B$34:$B$777,H$155)+'СЕТ СН'!$F$12-'СЕТ СН'!$F$21</f>
        <v>-578.75</v>
      </c>
      <c r="I169" s="35">
        <f>SUMIFS(СВЦЭМ!$E$34:$E$777,СВЦЭМ!$A$34:$A$777,$A169,СВЦЭМ!$B$34:$B$777,I$155)+'СЕТ СН'!$F$12-'СЕТ СН'!$F$21</f>
        <v>-578.75</v>
      </c>
      <c r="J169" s="35">
        <f>SUMIFS(СВЦЭМ!$E$34:$E$777,СВЦЭМ!$A$34:$A$777,$A169,СВЦЭМ!$B$34:$B$777,J$155)+'СЕТ СН'!$F$12-'СЕТ СН'!$F$21</f>
        <v>-578.75</v>
      </c>
      <c r="K169" s="35">
        <f>SUMIFS(СВЦЭМ!$E$34:$E$777,СВЦЭМ!$A$34:$A$777,$A169,СВЦЭМ!$B$34:$B$777,K$155)+'СЕТ СН'!$F$12-'СЕТ СН'!$F$21</f>
        <v>-578.75</v>
      </c>
      <c r="L169" s="35">
        <f>SUMIFS(СВЦЭМ!$E$34:$E$777,СВЦЭМ!$A$34:$A$777,$A169,СВЦЭМ!$B$34:$B$777,L$155)+'СЕТ СН'!$F$12-'СЕТ СН'!$F$21</f>
        <v>-578.75</v>
      </c>
      <c r="M169" s="35">
        <f>SUMIFS(СВЦЭМ!$E$34:$E$777,СВЦЭМ!$A$34:$A$777,$A169,СВЦЭМ!$B$34:$B$777,M$155)+'СЕТ СН'!$F$12-'СЕТ СН'!$F$21</f>
        <v>-578.75</v>
      </c>
      <c r="N169" s="35">
        <f>SUMIFS(СВЦЭМ!$E$34:$E$777,СВЦЭМ!$A$34:$A$777,$A169,СВЦЭМ!$B$34:$B$777,N$155)+'СЕТ СН'!$F$12-'СЕТ СН'!$F$21</f>
        <v>-578.75</v>
      </c>
      <c r="O169" s="35">
        <f>SUMIFS(СВЦЭМ!$E$34:$E$777,СВЦЭМ!$A$34:$A$777,$A169,СВЦЭМ!$B$34:$B$777,O$155)+'СЕТ СН'!$F$12-'СЕТ СН'!$F$21</f>
        <v>-578.75</v>
      </c>
      <c r="P169" s="35">
        <f>SUMIFS(СВЦЭМ!$E$34:$E$777,СВЦЭМ!$A$34:$A$777,$A169,СВЦЭМ!$B$34:$B$777,P$155)+'СЕТ СН'!$F$12-'СЕТ СН'!$F$21</f>
        <v>-578.75</v>
      </c>
      <c r="Q169" s="35">
        <f>SUMIFS(СВЦЭМ!$E$34:$E$777,СВЦЭМ!$A$34:$A$777,$A169,СВЦЭМ!$B$34:$B$777,Q$155)+'СЕТ СН'!$F$12-'СЕТ СН'!$F$21</f>
        <v>-578.75</v>
      </c>
      <c r="R169" s="35">
        <f>SUMIFS(СВЦЭМ!$E$34:$E$777,СВЦЭМ!$A$34:$A$777,$A169,СВЦЭМ!$B$34:$B$777,R$155)+'СЕТ СН'!$F$12-'СЕТ СН'!$F$21</f>
        <v>-578.75</v>
      </c>
      <c r="S169" s="35">
        <f>SUMIFS(СВЦЭМ!$E$34:$E$777,СВЦЭМ!$A$34:$A$777,$A169,СВЦЭМ!$B$34:$B$777,S$155)+'СЕТ СН'!$F$12-'СЕТ СН'!$F$21</f>
        <v>-578.75</v>
      </c>
      <c r="T169" s="35">
        <f>SUMIFS(СВЦЭМ!$E$34:$E$777,СВЦЭМ!$A$34:$A$777,$A169,СВЦЭМ!$B$34:$B$777,T$155)+'СЕТ СН'!$F$12-'СЕТ СН'!$F$21</f>
        <v>-578.75</v>
      </c>
      <c r="U169" s="35">
        <f>SUMIFS(СВЦЭМ!$E$34:$E$777,СВЦЭМ!$A$34:$A$777,$A169,СВЦЭМ!$B$34:$B$777,U$155)+'СЕТ СН'!$F$12-'СЕТ СН'!$F$21</f>
        <v>-578.75</v>
      </c>
      <c r="V169" s="35">
        <f>SUMIFS(СВЦЭМ!$E$34:$E$777,СВЦЭМ!$A$34:$A$777,$A169,СВЦЭМ!$B$34:$B$777,V$155)+'СЕТ СН'!$F$12-'СЕТ СН'!$F$21</f>
        <v>-578.75</v>
      </c>
      <c r="W169" s="35">
        <f>SUMIFS(СВЦЭМ!$E$34:$E$777,СВЦЭМ!$A$34:$A$777,$A169,СВЦЭМ!$B$34:$B$777,W$155)+'СЕТ СН'!$F$12-'СЕТ СН'!$F$21</f>
        <v>-578.75</v>
      </c>
      <c r="X169" s="35">
        <f>SUMIFS(СВЦЭМ!$E$34:$E$777,СВЦЭМ!$A$34:$A$777,$A169,СВЦЭМ!$B$34:$B$777,X$155)+'СЕТ СН'!$F$12-'СЕТ СН'!$F$21</f>
        <v>-578.75</v>
      </c>
      <c r="Y169" s="35">
        <f>SUMIFS(СВЦЭМ!$E$34:$E$777,СВЦЭМ!$A$34:$A$777,$A169,СВЦЭМ!$B$34:$B$777,Y$155)+'СЕТ СН'!$F$12-'СЕТ СН'!$F$21</f>
        <v>-578.75</v>
      </c>
    </row>
    <row r="170" spans="1:25" ht="15.75" x14ac:dyDescent="0.2">
      <c r="A170" s="34">
        <f t="shared" si="4"/>
        <v>42870</v>
      </c>
      <c r="B170" s="35">
        <f>SUMIFS(СВЦЭМ!$E$34:$E$777,СВЦЭМ!$A$34:$A$777,$A170,СВЦЭМ!$B$34:$B$777,B$155)+'СЕТ СН'!$F$12-'СЕТ СН'!$F$21</f>
        <v>-578.75</v>
      </c>
      <c r="C170" s="35">
        <f>SUMIFS(СВЦЭМ!$E$34:$E$777,СВЦЭМ!$A$34:$A$777,$A170,СВЦЭМ!$B$34:$B$777,C$155)+'СЕТ СН'!$F$12-'СЕТ СН'!$F$21</f>
        <v>-578.75</v>
      </c>
      <c r="D170" s="35">
        <f>SUMIFS(СВЦЭМ!$E$34:$E$777,СВЦЭМ!$A$34:$A$777,$A170,СВЦЭМ!$B$34:$B$777,D$155)+'СЕТ СН'!$F$12-'СЕТ СН'!$F$21</f>
        <v>-578.75</v>
      </c>
      <c r="E170" s="35">
        <f>SUMIFS(СВЦЭМ!$E$34:$E$777,СВЦЭМ!$A$34:$A$777,$A170,СВЦЭМ!$B$34:$B$777,E$155)+'СЕТ СН'!$F$12-'СЕТ СН'!$F$21</f>
        <v>-578.75</v>
      </c>
      <c r="F170" s="35">
        <f>SUMIFS(СВЦЭМ!$E$34:$E$777,СВЦЭМ!$A$34:$A$777,$A170,СВЦЭМ!$B$34:$B$777,F$155)+'СЕТ СН'!$F$12-'СЕТ СН'!$F$21</f>
        <v>-578.75</v>
      </c>
      <c r="G170" s="35">
        <f>SUMIFS(СВЦЭМ!$E$34:$E$777,СВЦЭМ!$A$34:$A$777,$A170,СВЦЭМ!$B$34:$B$777,G$155)+'СЕТ СН'!$F$12-'СЕТ СН'!$F$21</f>
        <v>-578.75</v>
      </c>
      <c r="H170" s="35">
        <f>SUMIFS(СВЦЭМ!$E$34:$E$777,СВЦЭМ!$A$34:$A$777,$A170,СВЦЭМ!$B$34:$B$777,H$155)+'СЕТ СН'!$F$12-'СЕТ СН'!$F$21</f>
        <v>-578.75</v>
      </c>
      <c r="I170" s="35">
        <f>SUMIFS(СВЦЭМ!$E$34:$E$777,СВЦЭМ!$A$34:$A$777,$A170,СВЦЭМ!$B$34:$B$777,I$155)+'СЕТ СН'!$F$12-'СЕТ СН'!$F$21</f>
        <v>-578.75</v>
      </c>
      <c r="J170" s="35">
        <f>SUMIFS(СВЦЭМ!$E$34:$E$777,СВЦЭМ!$A$34:$A$777,$A170,СВЦЭМ!$B$34:$B$777,J$155)+'СЕТ СН'!$F$12-'СЕТ СН'!$F$21</f>
        <v>-578.75</v>
      </c>
      <c r="K170" s="35">
        <f>SUMIFS(СВЦЭМ!$E$34:$E$777,СВЦЭМ!$A$34:$A$777,$A170,СВЦЭМ!$B$34:$B$777,K$155)+'СЕТ СН'!$F$12-'СЕТ СН'!$F$21</f>
        <v>-578.75</v>
      </c>
      <c r="L170" s="35">
        <f>SUMIFS(СВЦЭМ!$E$34:$E$777,СВЦЭМ!$A$34:$A$777,$A170,СВЦЭМ!$B$34:$B$777,L$155)+'СЕТ СН'!$F$12-'СЕТ СН'!$F$21</f>
        <v>-578.75</v>
      </c>
      <c r="M170" s="35">
        <f>SUMIFS(СВЦЭМ!$E$34:$E$777,СВЦЭМ!$A$34:$A$777,$A170,СВЦЭМ!$B$34:$B$777,M$155)+'СЕТ СН'!$F$12-'СЕТ СН'!$F$21</f>
        <v>-578.75</v>
      </c>
      <c r="N170" s="35">
        <f>SUMIFS(СВЦЭМ!$E$34:$E$777,СВЦЭМ!$A$34:$A$777,$A170,СВЦЭМ!$B$34:$B$777,N$155)+'СЕТ СН'!$F$12-'СЕТ СН'!$F$21</f>
        <v>-578.75</v>
      </c>
      <c r="O170" s="35">
        <f>SUMIFS(СВЦЭМ!$E$34:$E$777,СВЦЭМ!$A$34:$A$777,$A170,СВЦЭМ!$B$34:$B$777,O$155)+'СЕТ СН'!$F$12-'СЕТ СН'!$F$21</f>
        <v>-578.75</v>
      </c>
      <c r="P170" s="35">
        <f>SUMIFS(СВЦЭМ!$E$34:$E$777,СВЦЭМ!$A$34:$A$777,$A170,СВЦЭМ!$B$34:$B$777,P$155)+'СЕТ СН'!$F$12-'СЕТ СН'!$F$21</f>
        <v>-578.75</v>
      </c>
      <c r="Q170" s="35">
        <f>SUMIFS(СВЦЭМ!$E$34:$E$777,СВЦЭМ!$A$34:$A$777,$A170,СВЦЭМ!$B$34:$B$777,Q$155)+'СЕТ СН'!$F$12-'СЕТ СН'!$F$21</f>
        <v>-578.75</v>
      </c>
      <c r="R170" s="35">
        <f>SUMIFS(СВЦЭМ!$E$34:$E$777,СВЦЭМ!$A$34:$A$777,$A170,СВЦЭМ!$B$34:$B$777,R$155)+'СЕТ СН'!$F$12-'СЕТ СН'!$F$21</f>
        <v>-578.75</v>
      </c>
      <c r="S170" s="35">
        <f>SUMIFS(СВЦЭМ!$E$34:$E$777,СВЦЭМ!$A$34:$A$777,$A170,СВЦЭМ!$B$34:$B$777,S$155)+'СЕТ СН'!$F$12-'СЕТ СН'!$F$21</f>
        <v>-578.75</v>
      </c>
      <c r="T170" s="35">
        <f>SUMIFS(СВЦЭМ!$E$34:$E$777,СВЦЭМ!$A$34:$A$777,$A170,СВЦЭМ!$B$34:$B$777,T$155)+'СЕТ СН'!$F$12-'СЕТ СН'!$F$21</f>
        <v>-578.75</v>
      </c>
      <c r="U170" s="35">
        <f>SUMIFS(СВЦЭМ!$E$34:$E$777,СВЦЭМ!$A$34:$A$777,$A170,СВЦЭМ!$B$34:$B$777,U$155)+'СЕТ СН'!$F$12-'СЕТ СН'!$F$21</f>
        <v>-578.75</v>
      </c>
      <c r="V170" s="35">
        <f>SUMIFS(СВЦЭМ!$E$34:$E$777,СВЦЭМ!$A$34:$A$777,$A170,СВЦЭМ!$B$34:$B$777,V$155)+'СЕТ СН'!$F$12-'СЕТ СН'!$F$21</f>
        <v>-578.75</v>
      </c>
      <c r="W170" s="35">
        <f>SUMIFS(СВЦЭМ!$E$34:$E$777,СВЦЭМ!$A$34:$A$777,$A170,СВЦЭМ!$B$34:$B$777,W$155)+'СЕТ СН'!$F$12-'СЕТ СН'!$F$21</f>
        <v>-578.75</v>
      </c>
      <c r="X170" s="35">
        <f>SUMIFS(СВЦЭМ!$E$34:$E$777,СВЦЭМ!$A$34:$A$777,$A170,СВЦЭМ!$B$34:$B$777,X$155)+'СЕТ СН'!$F$12-'СЕТ СН'!$F$21</f>
        <v>-578.75</v>
      </c>
      <c r="Y170" s="35">
        <f>SUMIFS(СВЦЭМ!$E$34:$E$777,СВЦЭМ!$A$34:$A$777,$A170,СВЦЭМ!$B$34:$B$777,Y$155)+'СЕТ СН'!$F$12-'СЕТ СН'!$F$21</f>
        <v>-578.75</v>
      </c>
    </row>
    <row r="171" spans="1:25" ht="15.75" x14ac:dyDescent="0.2">
      <c r="A171" s="34">
        <f t="shared" si="4"/>
        <v>42871</v>
      </c>
      <c r="B171" s="35">
        <f>SUMIFS(СВЦЭМ!$E$34:$E$777,СВЦЭМ!$A$34:$A$777,$A171,СВЦЭМ!$B$34:$B$777,B$155)+'СЕТ СН'!$F$12-'СЕТ СН'!$F$21</f>
        <v>-578.75</v>
      </c>
      <c r="C171" s="35">
        <f>SUMIFS(СВЦЭМ!$E$34:$E$777,СВЦЭМ!$A$34:$A$777,$A171,СВЦЭМ!$B$34:$B$777,C$155)+'СЕТ СН'!$F$12-'СЕТ СН'!$F$21</f>
        <v>-578.75</v>
      </c>
      <c r="D171" s="35">
        <f>SUMIFS(СВЦЭМ!$E$34:$E$777,СВЦЭМ!$A$34:$A$777,$A171,СВЦЭМ!$B$34:$B$777,D$155)+'СЕТ СН'!$F$12-'СЕТ СН'!$F$21</f>
        <v>-578.75</v>
      </c>
      <c r="E171" s="35">
        <f>SUMIFS(СВЦЭМ!$E$34:$E$777,СВЦЭМ!$A$34:$A$777,$A171,СВЦЭМ!$B$34:$B$777,E$155)+'СЕТ СН'!$F$12-'СЕТ СН'!$F$21</f>
        <v>-578.75</v>
      </c>
      <c r="F171" s="35">
        <f>SUMIFS(СВЦЭМ!$E$34:$E$777,СВЦЭМ!$A$34:$A$777,$A171,СВЦЭМ!$B$34:$B$777,F$155)+'СЕТ СН'!$F$12-'СЕТ СН'!$F$21</f>
        <v>-578.75</v>
      </c>
      <c r="G171" s="35">
        <f>SUMIFS(СВЦЭМ!$E$34:$E$777,СВЦЭМ!$A$34:$A$777,$A171,СВЦЭМ!$B$34:$B$777,G$155)+'СЕТ СН'!$F$12-'СЕТ СН'!$F$21</f>
        <v>-578.75</v>
      </c>
      <c r="H171" s="35">
        <f>SUMIFS(СВЦЭМ!$E$34:$E$777,СВЦЭМ!$A$34:$A$777,$A171,СВЦЭМ!$B$34:$B$777,H$155)+'СЕТ СН'!$F$12-'СЕТ СН'!$F$21</f>
        <v>-578.75</v>
      </c>
      <c r="I171" s="35">
        <f>SUMIFS(СВЦЭМ!$E$34:$E$777,СВЦЭМ!$A$34:$A$777,$A171,СВЦЭМ!$B$34:$B$777,I$155)+'СЕТ СН'!$F$12-'СЕТ СН'!$F$21</f>
        <v>-578.75</v>
      </c>
      <c r="J171" s="35">
        <f>SUMIFS(СВЦЭМ!$E$34:$E$777,СВЦЭМ!$A$34:$A$777,$A171,СВЦЭМ!$B$34:$B$777,J$155)+'СЕТ СН'!$F$12-'СЕТ СН'!$F$21</f>
        <v>-578.75</v>
      </c>
      <c r="K171" s="35">
        <f>SUMIFS(СВЦЭМ!$E$34:$E$777,СВЦЭМ!$A$34:$A$777,$A171,СВЦЭМ!$B$34:$B$777,K$155)+'СЕТ СН'!$F$12-'СЕТ СН'!$F$21</f>
        <v>-578.75</v>
      </c>
      <c r="L171" s="35">
        <f>SUMIFS(СВЦЭМ!$E$34:$E$777,СВЦЭМ!$A$34:$A$777,$A171,СВЦЭМ!$B$34:$B$777,L$155)+'СЕТ СН'!$F$12-'СЕТ СН'!$F$21</f>
        <v>-578.75</v>
      </c>
      <c r="M171" s="35">
        <f>SUMIFS(СВЦЭМ!$E$34:$E$777,СВЦЭМ!$A$34:$A$777,$A171,СВЦЭМ!$B$34:$B$777,M$155)+'СЕТ СН'!$F$12-'СЕТ СН'!$F$21</f>
        <v>-578.75</v>
      </c>
      <c r="N171" s="35">
        <f>SUMIFS(СВЦЭМ!$E$34:$E$777,СВЦЭМ!$A$34:$A$777,$A171,СВЦЭМ!$B$34:$B$777,N$155)+'СЕТ СН'!$F$12-'СЕТ СН'!$F$21</f>
        <v>-578.75</v>
      </c>
      <c r="O171" s="35">
        <f>SUMIFS(СВЦЭМ!$E$34:$E$777,СВЦЭМ!$A$34:$A$777,$A171,СВЦЭМ!$B$34:$B$777,O$155)+'СЕТ СН'!$F$12-'СЕТ СН'!$F$21</f>
        <v>-578.75</v>
      </c>
      <c r="P171" s="35">
        <f>SUMIFS(СВЦЭМ!$E$34:$E$777,СВЦЭМ!$A$34:$A$777,$A171,СВЦЭМ!$B$34:$B$777,P$155)+'СЕТ СН'!$F$12-'СЕТ СН'!$F$21</f>
        <v>-578.75</v>
      </c>
      <c r="Q171" s="35">
        <f>SUMIFS(СВЦЭМ!$E$34:$E$777,СВЦЭМ!$A$34:$A$777,$A171,СВЦЭМ!$B$34:$B$777,Q$155)+'СЕТ СН'!$F$12-'СЕТ СН'!$F$21</f>
        <v>-578.75</v>
      </c>
      <c r="R171" s="35">
        <f>SUMIFS(СВЦЭМ!$E$34:$E$777,СВЦЭМ!$A$34:$A$777,$A171,СВЦЭМ!$B$34:$B$777,R$155)+'СЕТ СН'!$F$12-'СЕТ СН'!$F$21</f>
        <v>-578.75</v>
      </c>
      <c r="S171" s="35">
        <f>SUMIFS(СВЦЭМ!$E$34:$E$777,СВЦЭМ!$A$34:$A$777,$A171,СВЦЭМ!$B$34:$B$777,S$155)+'СЕТ СН'!$F$12-'СЕТ СН'!$F$21</f>
        <v>-578.75</v>
      </c>
      <c r="T171" s="35">
        <f>SUMIFS(СВЦЭМ!$E$34:$E$777,СВЦЭМ!$A$34:$A$777,$A171,СВЦЭМ!$B$34:$B$777,T$155)+'СЕТ СН'!$F$12-'СЕТ СН'!$F$21</f>
        <v>-578.75</v>
      </c>
      <c r="U171" s="35">
        <f>SUMIFS(СВЦЭМ!$E$34:$E$777,СВЦЭМ!$A$34:$A$777,$A171,СВЦЭМ!$B$34:$B$777,U$155)+'СЕТ СН'!$F$12-'СЕТ СН'!$F$21</f>
        <v>-578.75</v>
      </c>
      <c r="V171" s="35">
        <f>SUMIFS(СВЦЭМ!$E$34:$E$777,СВЦЭМ!$A$34:$A$777,$A171,СВЦЭМ!$B$34:$B$777,V$155)+'СЕТ СН'!$F$12-'СЕТ СН'!$F$21</f>
        <v>-578.75</v>
      </c>
      <c r="W171" s="35">
        <f>SUMIFS(СВЦЭМ!$E$34:$E$777,СВЦЭМ!$A$34:$A$777,$A171,СВЦЭМ!$B$34:$B$777,W$155)+'СЕТ СН'!$F$12-'СЕТ СН'!$F$21</f>
        <v>-578.75</v>
      </c>
      <c r="X171" s="35">
        <f>SUMIFS(СВЦЭМ!$E$34:$E$777,СВЦЭМ!$A$34:$A$777,$A171,СВЦЭМ!$B$34:$B$777,X$155)+'СЕТ СН'!$F$12-'СЕТ СН'!$F$21</f>
        <v>-578.75</v>
      </c>
      <c r="Y171" s="35">
        <f>SUMIFS(СВЦЭМ!$E$34:$E$777,СВЦЭМ!$A$34:$A$777,$A171,СВЦЭМ!$B$34:$B$777,Y$155)+'СЕТ СН'!$F$12-'СЕТ СН'!$F$21</f>
        <v>-578.75</v>
      </c>
    </row>
    <row r="172" spans="1:25" ht="15.75" x14ac:dyDescent="0.2">
      <c r="A172" s="34">
        <f t="shared" si="4"/>
        <v>42872</v>
      </c>
      <c r="B172" s="35">
        <f>SUMIFS(СВЦЭМ!$E$34:$E$777,СВЦЭМ!$A$34:$A$777,$A172,СВЦЭМ!$B$34:$B$777,B$155)+'СЕТ СН'!$F$12-'СЕТ СН'!$F$21</f>
        <v>-578.75</v>
      </c>
      <c r="C172" s="35">
        <f>SUMIFS(СВЦЭМ!$E$34:$E$777,СВЦЭМ!$A$34:$A$777,$A172,СВЦЭМ!$B$34:$B$777,C$155)+'СЕТ СН'!$F$12-'СЕТ СН'!$F$21</f>
        <v>-578.75</v>
      </c>
      <c r="D172" s="35">
        <f>SUMIFS(СВЦЭМ!$E$34:$E$777,СВЦЭМ!$A$34:$A$777,$A172,СВЦЭМ!$B$34:$B$777,D$155)+'СЕТ СН'!$F$12-'СЕТ СН'!$F$21</f>
        <v>-578.75</v>
      </c>
      <c r="E172" s="35">
        <f>SUMIFS(СВЦЭМ!$E$34:$E$777,СВЦЭМ!$A$34:$A$777,$A172,СВЦЭМ!$B$34:$B$777,E$155)+'СЕТ СН'!$F$12-'СЕТ СН'!$F$21</f>
        <v>-578.75</v>
      </c>
      <c r="F172" s="35">
        <f>SUMIFS(СВЦЭМ!$E$34:$E$777,СВЦЭМ!$A$34:$A$777,$A172,СВЦЭМ!$B$34:$B$777,F$155)+'СЕТ СН'!$F$12-'СЕТ СН'!$F$21</f>
        <v>-578.75</v>
      </c>
      <c r="G172" s="35">
        <f>SUMIFS(СВЦЭМ!$E$34:$E$777,СВЦЭМ!$A$34:$A$777,$A172,СВЦЭМ!$B$34:$B$777,G$155)+'СЕТ СН'!$F$12-'СЕТ СН'!$F$21</f>
        <v>-578.75</v>
      </c>
      <c r="H172" s="35">
        <f>SUMIFS(СВЦЭМ!$E$34:$E$777,СВЦЭМ!$A$34:$A$777,$A172,СВЦЭМ!$B$34:$B$777,H$155)+'СЕТ СН'!$F$12-'СЕТ СН'!$F$21</f>
        <v>-578.75</v>
      </c>
      <c r="I172" s="35">
        <f>SUMIFS(СВЦЭМ!$E$34:$E$777,СВЦЭМ!$A$34:$A$777,$A172,СВЦЭМ!$B$34:$B$777,I$155)+'СЕТ СН'!$F$12-'СЕТ СН'!$F$21</f>
        <v>-578.75</v>
      </c>
      <c r="J172" s="35">
        <f>SUMIFS(СВЦЭМ!$E$34:$E$777,СВЦЭМ!$A$34:$A$777,$A172,СВЦЭМ!$B$34:$B$777,J$155)+'СЕТ СН'!$F$12-'СЕТ СН'!$F$21</f>
        <v>-578.75</v>
      </c>
      <c r="K172" s="35">
        <f>SUMIFS(СВЦЭМ!$E$34:$E$777,СВЦЭМ!$A$34:$A$777,$A172,СВЦЭМ!$B$34:$B$777,K$155)+'СЕТ СН'!$F$12-'СЕТ СН'!$F$21</f>
        <v>-578.75</v>
      </c>
      <c r="L172" s="35">
        <f>SUMIFS(СВЦЭМ!$E$34:$E$777,СВЦЭМ!$A$34:$A$777,$A172,СВЦЭМ!$B$34:$B$777,L$155)+'СЕТ СН'!$F$12-'СЕТ СН'!$F$21</f>
        <v>-578.75</v>
      </c>
      <c r="M172" s="35">
        <f>SUMIFS(СВЦЭМ!$E$34:$E$777,СВЦЭМ!$A$34:$A$777,$A172,СВЦЭМ!$B$34:$B$777,M$155)+'СЕТ СН'!$F$12-'СЕТ СН'!$F$21</f>
        <v>-578.75</v>
      </c>
      <c r="N172" s="35">
        <f>SUMIFS(СВЦЭМ!$E$34:$E$777,СВЦЭМ!$A$34:$A$777,$A172,СВЦЭМ!$B$34:$B$777,N$155)+'СЕТ СН'!$F$12-'СЕТ СН'!$F$21</f>
        <v>-578.75</v>
      </c>
      <c r="O172" s="35">
        <f>SUMIFS(СВЦЭМ!$E$34:$E$777,СВЦЭМ!$A$34:$A$777,$A172,СВЦЭМ!$B$34:$B$777,O$155)+'СЕТ СН'!$F$12-'СЕТ СН'!$F$21</f>
        <v>-578.75</v>
      </c>
      <c r="P172" s="35">
        <f>SUMIFS(СВЦЭМ!$E$34:$E$777,СВЦЭМ!$A$34:$A$777,$A172,СВЦЭМ!$B$34:$B$777,P$155)+'СЕТ СН'!$F$12-'СЕТ СН'!$F$21</f>
        <v>-578.75</v>
      </c>
      <c r="Q172" s="35">
        <f>SUMIFS(СВЦЭМ!$E$34:$E$777,СВЦЭМ!$A$34:$A$777,$A172,СВЦЭМ!$B$34:$B$777,Q$155)+'СЕТ СН'!$F$12-'СЕТ СН'!$F$21</f>
        <v>-578.75</v>
      </c>
      <c r="R172" s="35">
        <f>SUMIFS(СВЦЭМ!$E$34:$E$777,СВЦЭМ!$A$34:$A$777,$A172,СВЦЭМ!$B$34:$B$777,R$155)+'СЕТ СН'!$F$12-'СЕТ СН'!$F$21</f>
        <v>-578.75</v>
      </c>
      <c r="S172" s="35">
        <f>SUMIFS(СВЦЭМ!$E$34:$E$777,СВЦЭМ!$A$34:$A$777,$A172,СВЦЭМ!$B$34:$B$777,S$155)+'СЕТ СН'!$F$12-'СЕТ СН'!$F$21</f>
        <v>-578.75</v>
      </c>
      <c r="T172" s="35">
        <f>SUMIFS(СВЦЭМ!$E$34:$E$777,СВЦЭМ!$A$34:$A$777,$A172,СВЦЭМ!$B$34:$B$777,T$155)+'СЕТ СН'!$F$12-'СЕТ СН'!$F$21</f>
        <v>-578.75</v>
      </c>
      <c r="U172" s="35">
        <f>SUMIFS(СВЦЭМ!$E$34:$E$777,СВЦЭМ!$A$34:$A$777,$A172,СВЦЭМ!$B$34:$B$777,U$155)+'СЕТ СН'!$F$12-'СЕТ СН'!$F$21</f>
        <v>-578.75</v>
      </c>
      <c r="V172" s="35">
        <f>SUMIFS(СВЦЭМ!$E$34:$E$777,СВЦЭМ!$A$34:$A$777,$A172,СВЦЭМ!$B$34:$B$777,V$155)+'СЕТ СН'!$F$12-'СЕТ СН'!$F$21</f>
        <v>-578.75</v>
      </c>
      <c r="W172" s="35">
        <f>SUMIFS(СВЦЭМ!$E$34:$E$777,СВЦЭМ!$A$34:$A$777,$A172,СВЦЭМ!$B$34:$B$777,W$155)+'СЕТ СН'!$F$12-'СЕТ СН'!$F$21</f>
        <v>-578.75</v>
      </c>
      <c r="X172" s="35">
        <f>SUMIFS(СВЦЭМ!$E$34:$E$777,СВЦЭМ!$A$34:$A$777,$A172,СВЦЭМ!$B$34:$B$777,X$155)+'СЕТ СН'!$F$12-'СЕТ СН'!$F$21</f>
        <v>-578.75</v>
      </c>
      <c r="Y172" s="35">
        <f>SUMIFS(СВЦЭМ!$E$34:$E$777,СВЦЭМ!$A$34:$A$777,$A172,СВЦЭМ!$B$34:$B$777,Y$155)+'СЕТ СН'!$F$12-'СЕТ СН'!$F$21</f>
        <v>-578.75</v>
      </c>
    </row>
    <row r="173" spans="1:25" ht="15.75" x14ac:dyDescent="0.2">
      <c r="A173" s="34">
        <f t="shared" si="4"/>
        <v>42873</v>
      </c>
      <c r="B173" s="35">
        <f>SUMIFS(СВЦЭМ!$E$34:$E$777,СВЦЭМ!$A$34:$A$777,$A173,СВЦЭМ!$B$34:$B$777,B$155)+'СЕТ СН'!$F$12-'СЕТ СН'!$F$21</f>
        <v>-578.75</v>
      </c>
      <c r="C173" s="35">
        <f>SUMIFS(СВЦЭМ!$E$34:$E$777,СВЦЭМ!$A$34:$A$777,$A173,СВЦЭМ!$B$34:$B$777,C$155)+'СЕТ СН'!$F$12-'СЕТ СН'!$F$21</f>
        <v>-578.75</v>
      </c>
      <c r="D173" s="35">
        <f>SUMIFS(СВЦЭМ!$E$34:$E$777,СВЦЭМ!$A$34:$A$777,$A173,СВЦЭМ!$B$34:$B$777,D$155)+'СЕТ СН'!$F$12-'СЕТ СН'!$F$21</f>
        <v>-578.75</v>
      </c>
      <c r="E173" s="35">
        <f>SUMIFS(СВЦЭМ!$E$34:$E$777,СВЦЭМ!$A$34:$A$777,$A173,СВЦЭМ!$B$34:$B$777,E$155)+'СЕТ СН'!$F$12-'СЕТ СН'!$F$21</f>
        <v>-578.75</v>
      </c>
      <c r="F173" s="35">
        <f>SUMIFS(СВЦЭМ!$E$34:$E$777,СВЦЭМ!$A$34:$A$777,$A173,СВЦЭМ!$B$34:$B$777,F$155)+'СЕТ СН'!$F$12-'СЕТ СН'!$F$21</f>
        <v>-578.75</v>
      </c>
      <c r="G173" s="35">
        <f>SUMIFS(СВЦЭМ!$E$34:$E$777,СВЦЭМ!$A$34:$A$777,$A173,СВЦЭМ!$B$34:$B$777,G$155)+'СЕТ СН'!$F$12-'СЕТ СН'!$F$21</f>
        <v>-578.75</v>
      </c>
      <c r="H173" s="35">
        <f>SUMIFS(СВЦЭМ!$E$34:$E$777,СВЦЭМ!$A$34:$A$777,$A173,СВЦЭМ!$B$34:$B$777,H$155)+'СЕТ СН'!$F$12-'СЕТ СН'!$F$21</f>
        <v>-578.75</v>
      </c>
      <c r="I173" s="35">
        <f>SUMIFS(СВЦЭМ!$E$34:$E$777,СВЦЭМ!$A$34:$A$777,$A173,СВЦЭМ!$B$34:$B$777,I$155)+'СЕТ СН'!$F$12-'СЕТ СН'!$F$21</f>
        <v>-578.75</v>
      </c>
      <c r="J173" s="35">
        <f>SUMIFS(СВЦЭМ!$E$34:$E$777,СВЦЭМ!$A$34:$A$777,$A173,СВЦЭМ!$B$34:$B$777,J$155)+'СЕТ СН'!$F$12-'СЕТ СН'!$F$21</f>
        <v>-578.75</v>
      </c>
      <c r="K173" s="35">
        <f>SUMIFS(СВЦЭМ!$E$34:$E$777,СВЦЭМ!$A$34:$A$777,$A173,СВЦЭМ!$B$34:$B$777,K$155)+'СЕТ СН'!$F$12-'СЕТ СН'!$F$21</f>
        <v>-578.75</v>
      </c>
      <c r="L173" s="35">
        <f>SUMIFS(СВЦЭМ!$E$34:$E$777,СВЦЭМ!$A$34:$A$777,$A173,СВЦЭМ!$B$34:$B$777,L$155)+'СЕТ СН'!$F$12-'СЕТ СН'!$F$21</f>
        <v>-578.75</v>
      </c>
      <c r="M173" s="35">
        <f>SUMIFS(СВЦЭМ!$E$34:$E$777,СВЦЭМ!$A$34:$A$777,$A173,СВЦЭМ!$B$34:$B$777,M$155)+'СЕТ СН'!$F$12-'СЕТ СН'!$F$21</f>
        <v>-578.75</v>
      </c>
      <c r="N173" s="35">
        <f>SUMIFS(СВЦЭМ!$E$34:$E$777,СВЦЭМ!$A$34:$A$777,$A173,СВЦЭМ!$B$34:$B$777,N$155)+'СЕТ СН'!$F$12-'СЕТ СН'!$F$21</f>
        <v>-578.75</v>
      </c>
      <c r="O173" s="35">
        <f>SUMIFS(СВЦЭМ!$E$34:$E$777,СВЦЭМ!$A$34:$A$777,$A173,СВЦЭМ!$B$34:$B$777,O$155)+'СЕТ СН'!$F$12-'СЕТ СН'!$F$21</f>
        <v>-578.75</v>
      </c>
      <c r="P173" s="35">
        <f>SUMIFS(СВЦЭМ!$E$34:$E$777,СВЦЭМ!$A$34:$A$777,$A173,СВЦЭМ!$B$34:$B$777,P$155)+'СЕТ СН'!$F$12-'СЕТ СН'!$F$21</f>
        <v>-578.75</v>
      </c>
      <c r="Q173" s="35">
        <f>SUMIFS(СВЦЭМ!$E$34:$E$777,СВЦЭМ!$A$34:$A$777,$A173,СВЦЭМ!$B$34:$B$777,Q$155)+'СЕТ СН'!$F$12-'СЕТ СН'!$F$21</f>
        <v>-578.75</v>
      </c>
      <c r="R173" s="35">
        <f>SUMIFS(СВЦЭМ!$E$34:$E$777,СВЦЭМ!$A$34:$A$777,$A173,СВЦЭМ!$B$34:$B$777,R$155)+'СЕТ СН'!$F$12-'СЕТ СН'!$F$21</f>
        <v>-578.75</v>
      </c>
      <c r="S173" s="35">
        <f>SUMIFS(СВЦЭМ!$E$34:$E$777,СВЦЭМ!$A$34:$A$777,$A173,СВЦЭМ!$B$34:$B$777,S$155)+'СЕТ СН'!$F$12-'СЕТ СН'!$F$21</f>
        <v>-578.75</v>
      </c>
      <c r="T173" s="35">
        <f>SUMIFS(СВЦЭМ!$E$34:$E$777,СВЦЭМ!$A$34:$A$777,$A173,СВЦЭМ!$B$34:$B$777,T$155)+'СЕТ СН'!$F$12-'СЕТ СН'!$F$21</f>
        <v>-578.75</v>
      </c>
      <c r="U173" s="35">
        <f>SUMIFS(СВЦЭМ!$E$34:$E$777,СВЦЭМ!$A$34:$A$777,$A173,СВЦЭМ!$B$34:$B$777,U$155)+'СЕТ СН'!$F$12-'СЕТ СН'!$F$21</f>
        <v>-578.75</v>
      </c>
      <c r="V173" s="35">
        <f>SUMIFS(СВЦЭМ!$E$34:$E$777,СВЦЭМ!$A$34:$A$777,$A173,СВЦЭМ!$B$34:$B$777,V$155)+'СЕТ СН'!$F$12-'СЕТ СН'!$F$21</f>
        <v>-578.75</v>
      </c>
      <c r="W173" s="35">
        <f>SUMIFS(СВЦЭМ!$E$34:$E$777,СВЦЭМ!$A$34:$A$777,$A173,СВЦЭМ!$B$34:$B$777,W$155)+'СЕТ СН'!$F$12-'СЕТ СН'!$F$21</f>
        <v>-578.75</v>
      </c>
      <c r="X173" s="35">
        <f>SUMIFS(СВЦЭМ!$E$34:$E$777,СВЦЭМ!$A$34:$A$777,$A173,СВЦЭМ!$B$34:$B$777,X$155)+'СЕТ СН'!$F$12-'СЕТ СН'!$F$21</f>
        <v>-578.75</v>
      </c>
      <c r="Y173" s="35">
        <f>SUMIFS(СВЦЭМ!$E$34:$E$777,СВЦЭМ!$A$34:$A$777,$A173,СВЦЭМ!$B$34:$B$777,Y$155)+'СЕТ СН'!$F$12-'СЕТ СН'!$F$21</f>
        <v>-578.75</v>
      </c>
    </row>
    <row r="174" spans="1:25" ht="15.75" x14ac:dyDescent="0.2">
      <c r="A174" s="34">
        <f t="shared" si="4"/>
        <v>42874</v>
      </c>
      <c r="B174" s="35">
        <f>SUMIFS(СВЦЭМ!$E$34:$E$777,СВЦЭМ!$A$34:$A$777,$A174,СВЦЭМ!$B$34:$B$777,B$155)+'СЕТ СН'!$F$12-'СЕТ СН'!$F$21</f>
        <v>-578.75</v>
      </c>
      <c r="C174" s="35">
        <f>SUMIFS(СВЦЭМ!$E$34:$E$777,СВЦЭМ!$A$34:$A$777,$A174,СВЦЭМ!$B$34:$B$777,C$155)+'СЕТ СН'!$F$12-'СЕТ СН'!$F$21</f>
        <v>-578.75</v>
      </c>
      <c r="D174" s="35">
        <f>SUMIFS(СВЦЭМ!$E$34:$E$777,СВЦЭМ!$A$34:$A$777,$A174,СВЦЭМ!$B$34:$B$777,D$155)+'СЕТ СН'!$F$12-'СЕТ СН'!$F$21</f>
        <v>-578.75</v>
      </c>
      <c r="E174" s="35">
        <f>SUMIFS(СВЦЭМ!$E$34:$E$777,СВЦЭМ!$A$34:$A$777,$A174,СВЦЭМ!$B$34:$B$777,E$155)+'СЕТ СН'!$F$12-'СЕТ СН'!$F$21</f>
        <v>-578.75</v>
      </c>
      <c r="F174" s="35">
        <f>SUMIFS(СВЦЭМ!$E$34:$E$777,СВЦЭМ!$A$34:$A$777,$A174,СВЦЭМ!$B$34:$B$777,F$155)+'СЕТ СН'!$F$12-'СЕТ СН'!$F$21</f>
        <v>-578.75</v>
      </c>
      <c r="G174" s="35">
        <f>SUMIFS(СВЦЭМ!$E$34:$E$777,СВЦЭМ!$A$34:$A$777,$A174,СВЦЭМ!$B$34:$B$777,G$155)+'СЕТ СН'!$F$12-'СЕТ СН'!$F$21</f>
        <v>-578.75</v>
      </c>
      <c r="H174" s="35">
        <f>SUMIFS(СВЦЭМ!$E$34:$E$777,СВЦЭМ!$A$34:$A$777,$A174,СВЦЭМ!$B$34:$B$777,H$155)+'СЕТ СН'!$F$12-'СЕТ СН'!$F$21</f>
        <v>-578.75</v>
      </c>
      <c r="I174" s="35">
        <f>SUMIFS(СВЦЭМ!$E$34:$E$777,СВЦЭМ!$A$34:$A$777,$A174,СВЦЭМ!$B$34:$B$777,I$155)+'СЕТ СН'!$F$12-'СЕТ СН'!$F$21</f>
        <v>-578.75</v>
      </c>
      <c r="J174" s="35">
        <f>SUMIFS(СВЦЭМ!$E$34:$E$777,СВЦЭМ!$A$34:$A$777,$A174,СВЦЭМ!$B$34:$B$777,J$155)+'СЕТ СН'!$F$12-'СЕТ СН'!$F$21</f>
        <v>-578.75</v>
      </c>
      <c r="K174" s="35">
        <f>SUMIFS(СВЦЭМ!$E$34:$E$777,СВЦЭМ!$A$34:$A$777,$A174,СВЦЭМ!$B$34:$B$777,K$155)+'СЕТ СН'!$F$12-'СЕТ СН'!$F$21</f>
        <v>-578.75</v>
      </c>
      <c r="L174" s="35">
        <f>SUMIFS(СВЦЭМ!$E$34:$E$777,СВЦЭМ!$A$34:$A$777,$A174,СВЦЭМ!$B$34:$B$777,L$155)+'СЕТ СН'!$F$12-'СЕТ СН'!$F$21</f>
        <v>-578.75</v>
      </c>
      <c r="M174" s="35">
        <f>SUMIFS(СВЦЭМ!$E$34:$E$777,СВЦЭМ!$A$34:$A$777,$A174,СВЦЭМ!$B$34:$B$777,M$155)+'СЕТ СН'!$F$12-'СЕТ СН'!$F$21</f>
        <v>-578.75</v>
      </c>
      <c r="N174" s="35">
        <f>SUMIFS(СВЦЭМ!$E$34:$E$777,СВЦЭМ!$A$34:$A$777,$A174,СВЦЭМ!$B$34:$B$777,N$155)+'СЕТ СН'!$F$12-'СЕТ СН'!$F$21</f>
        <v>-578.75</v>
      </c>
      <c r="O174" s="35">
        <f>SUMIFS(СВЦЭМ!$E$34:$E$777,СВЦЭМ!$A$34:$A$777,$A174,СВЦЭМ!$B$34:$B$777,O$155)+'СЕТ СН'!$F$12-'СЕТ СН'!$F$21</f>
        <v>-578.75</v>
      </c>
      <c r="P174" s="35">
        <f>SUMIFS(СВЦЭМ!$E$34:$E$777,СВЦЭМ!$A$34:$A$777,$A174,СВЦЭМ!$B$34:$B$777,P$155)+'СЕТ СН'!$F$12-'СЕТ СН'!$F$21</f>
        <v>-578.75</v>
      </c>
      <c r="Q174" s="35">
        <f>SUMIFS(СВЦЭМ!$E$34:$E$777,СВЦЭМ!$A$34:$A$777,$A174,СВЦЭМ!$B$34:$B$777,Q$155)+'СЕТ СН'!$F$12-'СЕТ СН'!$F$21</f>
        <v>-578.75</v>
      </c>
      <c r="R174" s="35">
        <f>SUMIFS(СВЦЭМ!$E$34:$E$777,СВЦЭМ!$A$34:$A$777,$A174,СВЦЭМ!$B$34:$B$777,R$155)+'СЕТ СН'!$F$12-'СЕТ СН'!$F$21</f>
        <v>-578.75</v>
      </c>
      <c r="S174" s="35">
        <f>SUMIFS(СВЦЭМ!$E$34:$E$777,СВЦЭМ!$A$34:$A$777,$A174,СВЦЭМ!$B$34:$B$777,S$155)+'СЕТ СН'!$F$12-'СЕТ СН'!$F$21</f>
        <v>-578.75</v>
      </c>
      <c r="T174" s="35">
        <f>SUMIFS(СВЦЭМ!$E$34:$E$777,СВЦЭМ!$A$34:$A$777,$A174,СВЦЭМ!$B$34:$B$777,T$155)+'СЕТ СН'!$F$12-'СЕТ СН'!$F$21</f>
        <v>-578.75</v>
      </c>
      <c r="U174" s="35">
        <f>SUMIFS(СВЦЭМ!$E$34:$E$777,СВЦЭМ!$A$34:$A$777,$A174,СВЦЭМ!$B$34:$B$777,U$155)+'СЕТ СН'!$F$12-'СЕТ СН'!$F$21</f>
        <v>-578.75</v>
      </c>
      <c r="V174" s="35">
        <f>SUMIFS(СВЦЭМ!$E$34:$E$777,СВЦЭМ!$A$34:$A$777,$A174,СВЦЭМ!$B$34:$B$777,V$155)+'СЕТ СН'!$F$12-'СЕТ СН'!$F$21</f>
        <v>-578.75</v>
      </c>
      <c r="W174" s="35">
        <f>SUMIFS(СВЦЭМ!$E$34:$E$777,СВЦЭМ!$A$34:$A$777,$A174,СВЦЭМ!$B$34:$B$777,W$155)+'СЕТ СН'!$F$12-'СЕТ СН'!$F$21</f>
        <v>-578.75</v>
      </c>
      <c r="X174" s="35">
        <f>SUMIFS(СВЦЭМ!$E$34:$E$777,СВЦЭМ!$A$34:$A$777,$A174,СВЦЭМ!$B$34:$B$777,X$155)+'СЕТ СН'!$F$12-'СЕТ СН'!$F$21</f>
        <v>-578.75</v>
      </c>
      <c r="Y174" s="35">
        <f>SUMIFS(СВЦЭМ!$E$34:$E$777,СВЦЭМ!$A$34:$A$777,$A174,СВЦЭМ!$B$34:$B$777,Y$155)+'СЕТ СН'!$F$12-'СЕТ СН'!$F$21</f>
        <v>-578.75</v>
      </c>
    </row>
    <row r="175" spans="1:25" ht="15.75" x14ac:dyDescent="0.2">
      <c r="A175" s="34">
        <f t="shared" si="4"/>
        <v>42875</v>
      </c>
      <c r="B175" s="35">
        <f>SUMIFS(СВЦЭМ!$E$34:$E$777,СВЦЭМ!$A$34:$A$777,$A175,СВЦЭМ!$B$34:$B$777,B$155)+'СЕТ СН'!$F$12-'СЕТ СН'!$F$21</f>
        <v>-578.75</v>
      </c>
      <c r="C175" s="35">
        <f>SUMIFS(СВЦЭМ!$E$34:$E$777,СВЦЭМ!$A$34:$A$777,$A175,СВЦЭМ!$B$34:$B$777,C$155)+'СЕТ СН'!$F$12-'СЕТ СН'!$F$21</f>
        <v>-578.75</v>
      </c>
      <c r="D175" s="35">
        <f>SUMIFS(СВЦЭМ!$E$34:$E$777,СВЦЭМ!$A$34:$A$777,$A175,СВЦЭМ!$B$34:$B$777,D$155)+'СЕТ СН'!$F$12-'СЕТ СН'!$F$21</f>
        <v>-578.75</v>
      </c>
      <c r="E175" s="35">
        <f>SUMIFS(СВЦЭМ!$E$34:$E$777,СВЦЭМ!$A$34:$A$777,$A175,СВЦЭМ!$B$34:$B$777,E$155)+'СЕТ СН'!$F$12-'СЕТ СН'!$F$21</f>
        <v>-578.75</v>
      </c>
      <c r="F175" s="35">
        <f>SUMIFS(СВЦЭМ!$E$34:$E$777,СВЦЭМ!$A$34:$A$777,$A175,СВЦЭМ!$B$34:$B$777,F$155)+'СЕТ СН'!$F$12-'СЕТ СН'!$F$21</f>
        <v>-578.75</v>
      </c>
      <c r="G175" s="35">
        <f>SUMIFS(СВЦЭМ!$E$34:$E$777,СВЦЭМ!$A$34:$A$777,$A175,СВЦЭМ!$B$34:$B$777,G$155)+'СЕТ СН'!$F$12-'СЕТ СН'!$F$21</f>
        <v>-578.75</v>
      </c>
      <c r="H175" s="35">
        <f>SUMIFS(СВЦЭМ!$E$34:$E$777,СВЦЭМ!$A$34:$A$777,$A175,СВЦЭМ!$B$34:$B$777,H$155)+'СЕТ СН'!$F$12-'СЕТ СН'!$F$21</f>
        <v>-578.75</v>
      </c>
      <c r="I175" s="35">
        <f>SUMIFS(СВЦЭМ!$E$34:$E$777,СВЦЭМ!$A$34:$A$777,$A175,СВЦЭМ!$B$34:$B$777,I$155)+'СЕТ СН'!$F$12-'СЕТ СН'!$F$21</f>
        <v>-578.75</v>
      </c>
      <c r="J175" s="35">
        <f>SUMIFS(СВЦЭМ!$E$34:$E$777,СВЦЭМ!$A$34:$A$777,$A175,СВЦЭМ!$B$34:$B$777,J$155)+'СЕТ СН'!$F$12-'СЕТ СН'!$F$21</f>
        <v>-578.75</v>
      </c>
      <c r="K175" s="35">
        <f>SUMIFS(СВЦЭМ!$E$34:$E$777,СВЦЭМ!$A$34:$A$777,$A175,СВЦЭМ!$B$34:$B$777,K$155)+'СЕТ СН'!$F$12-'СЕТ СН'!$F$21</f>
        <v>-578.75</v>
      </c>
      <c r="L175" s="35">
        <f>SUMIFS(СВЦЭМ!$E$34:$E$777,СВЦЭМ!$A$34:$A$777,$A175,СВЦЭМ!$B$34:$B$777,L$155)+'СЕТ СН'!$F$12-'СЕТ СН'!$F$21</f>
        <v>-578.75</v>
      </c>
      <c r="M175" s="35">
        <f>SUMIFS(СВЦЭМ!$E$34:$E$777,СВЦЭМ!$A$34:$A$777,$A175,СВЦЭМ!$B$34:$B$777,M$155)+'СЕТ СН'!$F$12-'СЕТ СН'!$F$21</f>
        <v>-578.75</v>
      </c>
      <c r="N175" s="35">
        <f>SUMIFS(СВЦЭМ!$E$34:$E$777,СВЦЭМ!$A$34:$A$777,$A175,СВЦЭМ!$B$34:$B$777,N$155)+'СЕТ СН'!$F$12-'СЕТ СН'!$F$21</f>
        <v>-578.75</v>
      </c>
      <c r="O175" s="35">
        <f>SUMIFS(СВЦЭМ!$E$34:$E$777,СВЦЭМ!$A$34:$A$777,$A175,СВЦЭМ!$B$34:$B$777,O$155)+'СЕТ СН'!$F$12-'СЕТ СН'!$F$21</f>
        <v>-578.75</v>
      </c>
      <c r="P175" s="35">
        <f>SUMIFS(СВЦЭМ!$E$34:$E$777,СВЦЭМ!$A$34:$A$777,$A175,СВЦЭМ!$B$34:$B$777,P$155)+'СЕТ СН'!$F$12-'СЕТ СН'!$F$21</f>
        <v>-578.75</v>
      </c>
      <c r="Q175" s="35">
        <f>SUMIFS(СВЦЭМ!$E$34:$E$777,СВЦЭМ!$A$34:$A$777,$A175,СВЦЭМ!$B$34:$B$777,Q$155)+'СЕТ СН'!$F$12-'СЕТ СН'!$F$21</f>
        <v>-578.75</v>
      </c>
      <c r="R175" s="35">
        <f>SUMIFS(СВЦЭМ!$E$34:$E$777,СВЦЭМ!$A$34:$A$777,$A175,СВЦЭМ!$B$34:$B$777,R$155)+'СЕТ СН'!$F$12-'СЕТ СН'!$F$21</f>
        <v>-578.75</v>
      </c>
      <c r="S175" s="35">
        <f>SUMIFS(СВЦЭМ!$E$34:$E$777,СВЦЭМ!$A$34:$A$777,$A175,СВЦЭМ!$B$34:$B$777,S$155)+'СЕТ СН'!$F$12-'СЕТ СН'!$F$21</f>
        <v>-578.75</v>
      </c>
      <c r="T175" s="35">
        <f>SUMIFS(СВЦЭМ!$E$34:$E$777,СВЦЭМ!$A$34:$A$777,$A175,СВЦЭМ!$B$34:$B$777,T$155)+'СЕТ СН'!$F$12-'СЕТ СН'!$F$21</f>
        <v>-578.75</v>
      </c>
      <c r="U175" s="35">
        <f>SUMIFS(СВЦЭМ!$E$34:$E$777,СВЦЭМ!$A$34:$A$777,$A175,СВЦЭМ!$B$34:$B$777,U$155)+'СЕТ СН'!$F$12-'СЕТ СН'!$F$21</f>
        <v>-578.75</v>
      </c>
      <c r="V175" s="35">
        <f>SUMIFS(СВЦЭМ!$E$34:$E$777,СВЦЭМ!$A$34:$A$777,$A175,СВЦЭМ!$B$34:$B$777,V$155)+'СЕТ СН'!$F$12-'СЕТ СН'!$F$21</f>
        <v>-578.75</v>
      </c>
      <c r="W175" s="35">
        <f>SUMIFS(СВЦЭМ!$E$34:$E$777,СВЦЭМ!$A$34:$A$777,$A175,СВЦЭМ!$B$34:$B$777,W$155)+'СЕТ СН'!$F$12-'СЕТ СН'!$F$21</f>
        <v>-578.75</v>
      </c>
      <c r="X175" s="35">
        <f>SUMIFS(СВЦЭМ!$E$34:$E$777,СВЦЭМ!$A$34:$A$777,$A175,СВЦЭМ!$B$34:$B$777,X$155)+'СЕТ СН'!$F$12-'СЕТ СН'!$F$21</f>
        <v>-578.75</v>
      </c>
      <c r="Y175" s="35">
        <f>SUMIFS(СВЦЭМ!$E$34:$E$777,СВЦЭМ!$A$34:$A$777,$A175,СВЦЭМ!$B$34:$B$777,Y$155)+'СЕТ СН'!$F$12-'СЕТ СН'!$F$21</f>
        <v>-578.75</v>
      </c>
    </row>
    <row r="176" spans="1:25" ht="15.75" x14ac:dyDescent="0.2">
      <c r="A176" s="34">
        <f t="shared" si="4"/>
        <v>42876</v>
      </c>
      <c r="B176" s="35">
        <f>SUMIFS(СВЦЭМ!$E$34:$E$777,СВЦЭМ!$A$34:$A$777,$A176,СВЦЭМ!$B$34:$B$777,B$155)+'СЕТ СН'!$F$12-'СЕТ СН'!$F$21</f>
        <v>-578.75</v>
      </c>
      <c r="C176" s="35">
        <f>SUMIFS(СВЦЭМ!$E$34:$E$777,СВЦЭМ!$A$34:$A$777,$A176,СВЦЭМ!$B$34:$B$777,C$155)+'СЕТ СН'!$F$12-'СЕТ СН'!$F$21</f>
        <v>-578.75</v>
      </c>
      <c r="D176" s="35">
        <f>SUMIFS(СВЦЭМ!$E$34:$E$777,СВЦЭМ!$A$34:$A$777,$A176,СВЦЭМ!$B$34:$B$777,D$155)+'СЕТ СН'!$F$12-'СЕТ СН'!$F$21</f>
        <v>-578.75</v>
      </c>
      <c r="E176" s="35">
        <f>SUMIFS(СВЦЭМ!$E$34:$E$777,СВЦЭМ!$A$34:$A$777,$A176,СВЦЭМ!$B$34:$B$777,E$155)+'СЕТ СН'!$F$12-'СЕТ СН'!$F$21</f>
        <v>-578.75</v>
      </c>
      <c r="F176" s="35">
        <f>SUMIFS(СВЦЭМ!$E$34:$E$777,СВЦЭМ!$A$34:$A$777,$A176,СВЦЭМ!$B$34:$B$777,F$155)+'СЕТ СН'!$F$12-'СЕТ СН'!$F$21</f>
        <v>-578.75</v>
      </c>
      <c r="G176" s="35">
        <f>SUMIFS(СВЦЭМ!$E$34:$E$777,СВЦЭМ!$A$34:$A$777,$A176,СВЦЭМ!$B$34:$B$777,G$155)+'СЕТ СН'!$F$12-'СЕТ СН'!$F$21</f>
        <v>-578.75</v>
      </c>
      <c r="H176" s="35">
        <f>SUMIFS(СВЦЭМ!$E$34:$E$777,СВЦЭМ!$A$34:$A$777,$A176,СВЦЭМ!$B$34:$B$777,H$155)+'СЕТ СН'!$F$12-'СЕТ СН'!$F$21</f>
        <v>-578.75</v>
      </c>
      <c r="I176" s="35">
        <f>SUMIFS(СВЦЭМ!$E$34:$E$777,СВЦЭМ!$A$34:$A$777,$A176,СВЦЭМ!$B$34:$B$777,I$155)+'СЕТ СН'!$F$12-'СЕТ СН'!$F$21</f>
        <v>-578.75</v>
      </c>
      <c r="J176" s="35">
        <f>SUMIFS(СВЦЭМ!$E$34:$E$777,СВЦЭМ!$A$34:$A$777,$A176,СВЦЭМ!$B$34:$B$777,J$155)+'СЕТ СН'!$F$12-'СЕТ СН'!$F$21</f>
        <v>-578.75</v>
      </c>
      <c r="K176" s="35">
        <f>SUMIFS(СВЦЭМ!$E$34:$E$777,СВЦЭМ!$A$34:$A$777,$A176,СВЦЭМ!$B$34:$B$777,K$155)+'СЕТ СН'!$F$12-'СЕТ СН'!$F$21</f>
        <v>-578.75</v>
      </c>
      <c r="L176" s="35">
        <f>SUMIFS(СВЦЭМ!$E$34:$E$777,СВЦЭМ!$A$34:$A$777,$A176,СВЦЭМ!$B$34:$B$777,L$155)+'СЕТ СН'!$F$12-'СЕТ СН'!$F$21</f>
        <v>-578.75</v>
      </c>
      <c r="M176" s="35">
        <f>SUMIFS(СВЦЭМ!$E$34:$E$777,СВЦЭМ!$A$34:$A$777,$A176,СВЦЭМ!$B$34:$B$777,M$155)+'СЕТ СН'!$F$12-'СЕТ СН'!$F$21</f>
        <v>-578.75</v>
      </c>
      <c r="N176" s="35">
        <f>SUMIFS(СВЦЭМ!$E$34:$E$777,СВЦЭМ!$A$34:$A$777,$A176,СВЦЭМ!$B$34:$B$777,N$155)+'СЕТ СН'!$F$12-'СЕТ СН'!$F$21</f>
        <v>-578.75</v>
      </c>
      <c r="O176" s="35">
        <f>SUMIFS(СВЦЭМ!$E$34:$E$777,СВЦЭМ!$A$34:$A$777,$A176,СВЦЭМ!$B$34:$B$777,O$155)+'СЕТ СН'!$F$12-'СЕТ СН'!$F$21</f>
        <v>-578.75</v>
      </c>
      <c r="P176" s="35">
        <f>SUMIFS(СВЦЭМ!$E$34:$E$777,СВЦЭМ!$A$34:$A$777,$A176,СВЦЭМ!$B$34:$B$777,P$155)+'СЕТ СН'!$F$12-'СЕТ СН'!$F$21</f>
        <v>-578.75</v>
      </c>
      <c r="Q176" s="35">
        <f>SUMIFS(СВЦЭМ!$E$34:$E$777,СВЦЭМ!$A$34:$A$777,$A176,СВЦЭМ!$B$34:$B$777,Q$155)+'СЕТ СН'!$F$12-'СЕТ СН'!$F$21</f>
        <v>-578.75</v>
      </c>
      <c r="R176" s="35">
        <f>SUMIFS(СВЦЭМ!$E$34:$E$777,СВЦЭМ!$A$34:$A$777,$A176,СВЦЭМ!$B$34:$B$777,R$155)+'СЕТ СН'!$F$12-'СЕТ СН'!$F$21</f>
        <v>-578.75</v>
      </c>
      <c r="S176" s="35">
        <f>SUMIFS(СВЦЭМ!$E$34:$E$777,СВЦЭМ!$A$34:$A$777,$A176,СВЦЭМ!$B$34:$B$777,S$155)+'СЕТ СН'!$F$12-'СЕТ СН'!$F$21</f>
        <v>-578.75</v>
      </c>
      <c r="T176" s="35">
        <f>SUMIFS(СВЦЭМ!$E$34:$E$777,СВЦЭМ!$A$34:$A$777,$A176,СВЦЭМ!$B$34:$B$777,T$155)+'СЕТ СН'!$F$12-'СЕТ СН'!$F$21</f>
        <v>-578.75</v>
      </c>
      <c r="U176" s="35">
        <f>SUMIFS(СВЦЭМ!$E$34:$E$777,СВЦЭМ!$A$34:$A$777,$A176,СВЦЭМ!$B$34:$B$777,U$155)+'СЕТ СН'!$F$12-'СЕТ СН'!$F$21</f>
        <v>-578.75</v>
      </c>
      <c r="V176" s="35">
        <f>SUMIFS(СВЦЭМ!$E$34:$E$777,СВЦЭМ!$A$34:$A$777,$A176,СВЦЭМ!$B$34:$B$777,V$155)+'СЕТ СН'!$F$12-'СЕТ СН'!$F$21</f>
        <v>-578.75</v>
      </c>
      <c r="W176" s="35">
        <f>SUMIFS(СВЦЭМ!$E$34:$E$777,СВЦЭМ!$A$34:$A$777,$A176,СВЦЭМ!$B$34:$B$777,W$155)+'СЕТ СН'!$F$12-'СЕТ СН'!$F$21</f>
        <v>-578.75</v>
      </c>
      <c r="X176" s="35">
        <f>SUMIFS(СВЦЭМ!$E$34:$E$777,СВЦЭМ!$A$34:$A$777,$A176,СВЦЭМ!$B$34:$B$777,X$155)+'СЕТ СН'!$F$12-'СЕТ СН'!$F$21</f>
        <v>-578.75</v>
      </c>
      <c r="Y176" s="35">
        <f>SUMIFS(СВЦЭМ!$E$34:$E$777,СВЦЭМ!$A$34:$A$777,$A176,СВЦЭМ!$B$34:$B$777,Y$155)+'СЕТ СН'!$F$12-'СЕТ СН'!$F$21</f>
        <v>-578.75</v>
      </c>
    </row>
    <row r="177" spans="1:27" ht="15.75" x14ac:dyDescent="0.2">
      <c r="A177" s="34">
        <f t="shared" si="4"/>
        <v>42877</v>
      </c>
      <c r="B177" s="35">
        <f>SUMIFS(СВЦЭМ!$E$34:$E$777,СВЦЭМ!$A$34:$A$777,$A177,СВЦЭМ!$B$34:$B$777,B$155)+'СЕТ СН'!$F$12-'СЕТ СН'!$F$21</f>
        <v>-578.75</v>
      </c>
      <c r="C177" s="35">
        <f>SUMIFS(СВЦЭМ!$E$34:$E$777,СВЦЭМ!$A$34:$A$777,$A177,СВЦЭМ!$B$34:$B$777,C$155)+'СЕТ СН'!$F$12-'СЕТ СН'!$F$21</f>
        <v>-578.75</v>
      </c>
      <c r="D177" s="35">
        <f>SUMIFS(СВЦЭМ!$E$34:$E$777,СВЦЭМ!$A$34:$A$777,$A177,СВЦЭМ!$B$34:$B$777,D$155)+'СЕТ СН'!$F$12-'СЕТ СН'!$F$21</f>
        <v>-578.75</v>
      </c>
      <c r="E177" s="35">
        <f>SUMIFS(СВЦЭМ!$E$34:$E$777,СВЦЭМ!$A$34:$A$777,$A177,СВЦЭМ!$B$34:$B$777,E$155)+'СЕТ СН'!$F$12-'СЕТ СН'!$F$21</f>
        <v>-578.75</v>
      </c>
      <c r="F177" s="35">
        <f>SUMIFS(СВЦЭМ!$E$34:$E$777,СВЦЭМ!$A$34:$A$777,$A177,СВЦЭМ!$B$34:$B$777,F$155)+'СЕТ СН'!$F$12-'СЕТ СН'!$F$21</f>
        <v>-578.75</v>
      </c>
      <c r="G177" s="35">
        <f>SUMIFS(СВЦЭМ!$E$34:$E$777,СВЦЭМ!$A$34:$A$777,$A177,СВЦЭМ!$B$34:$B$777,G$155)+'СЕТ СН'!$F$12-'СЕТ СН'!$F$21</f>
        <v>-578.75</v>
      </c>
      <c r="H177" s="35">
        <f>SUMIFS(СВЦЭМ!$E$34:$E$777,СВЦЭМ!$A$34:$A$777,$A177,СВЦЭМ!$B$34:$B$777,H$155)+'СЕТ СН'!$F$12-'СЕТ СН'!$F$21</f>
        <v>-578.75</v>
      </c>
      <c r="I177" s="35">
        <f>SUMIFS(СВЦЭМ!$E$34:$E$777,СВЦЭМ!$A$34:$A$777,$A177,СВЦЭМ!$B$34:$B$777,I$155)+'СЕТ СН'!$F$12-'СЕТ СН'!$F$21</f>
        <v>-578.75</v>
      </c>
      <c r="J177" s="35">
        <f>SUMIFS(СВЦЭМ!$E$34:$E$777,СВЦЭМ!$A$34:$A$777,$A177,СВЦЭМ!$B$34:$B$777,J$155)+'СЕТ СН'!$F$12-'СЕТ СН'!$F$21</f>
        <v>-578.75</v>
      </c>
      <c r="K177" s="35">
        <f>SUMIFS(СВЦЭМ!$E$34:$E$777,СВЦЭМ!$A$34:$A$777,$A177,СВЦЭМ!$B$34:$B$777,K$155)+'СЕТ СН'!$F$12-'СЕТ СН'!$F$21</f>
        <v>-578.75</v>
      </c>
      <c r="L177" s="35">
        <f>SUMIFS(СВЦЭМ!$E$34:$E$777,СВЦЭМ!$A$34:$A$777,$A177,СВЦЭМ!$B$34:$B$777,L$155)+'СЕТ СН'!$F$12-'СЕТ СН'!$F$21</f>
        <v>-578.75</v>
      </c>
      <c r="M177" s="35">
        <f>SUMIFS(СВЦЭМ!$E$34:$E$777,СВЦЭМ!$A$34:$A$777,$A177,СВЦЭМ!$B$34:$B$777,M$155)+'СЕТ СН'!$F$12-'СЕТ СН'!$F$21</f>
        <v>-578.75</v>
      </c>
      <c r="N177" s="35">
        <f>SUMIFS(СВЦЭМ!$E$34:$E$777,СВЦЭМ!$A$34:$A$777,$A177,СВЦЭМ!$B$34:$B$777,N$155)+'СЕТ СН'!$F$12-'СЕТ СН'!$F$21</f>
        <v>-578.75</v>
      </c>
      <c r="O177" s="35">
        <f>SUMIFS(СВЦЭМ!$E$34:$E$777,СВЦЭМ!$A$34:$A$777,$A177,СВЦЭМ!$B$34:$B$777,O$155)+'СЕТ СН'!$F$12-'СЕТ СН'!$F$21</f>
        <v>-578.75</v>
      </c>
      <c r="P177" s="35">
        <f>SUMIFS(СВЦЭМ!$E$34:$E$777,СВЦЭМ!$A$34:$A$777,$A177,СВЦЭМ!$B$34:$B$777,P$155)+'СЕТ СН'!$F$12-'СЕТ СН'!$F$21</f>
        <v>-578.75</v>
      </c>
      <c r="Q177" s="35">
        <f>SUMIFS(СВЦЭМ!$E$34:$E$777,СВЦЭМ!$A$34:$A$777,$A177,СВЦЭМ!$B$34:$B$777,Q$155)+'СЕТ СН'!$F$12-'СЕТ СН'!$F$21</f>
        <v>-578.75</v>
      </c>
      <c r="R177" s="35">
        <f>SUMIFS(СВЦЭМ!$E$34:$E$777,СВЦЭМ!$A$34:$A$777,$A177,СВЦЭМ!$B$34:$B$777,R$155)+'СЕТ СН'!$F$12-'СЕТ СН'!$F$21</f>
        <v>-578.75</v>
      </c>
      <c r="S177" s="35">
        <f>SUMIFS(СВЦЭМ!$E$34:$E$777,СВЦЭМ!$A$34:$A$777,$A177,СВЦЭМ!$B$34:$B$777,S$155)+'СЕТ СН'!$F$12-'СЕТ СН'!$F$21</f>
        <v>-578.75</v>
      </c>
      <c r="T177" s="35">
        <f>SUMIFS(СВЦЭМ!$E$34:$E$777,СВЦЭМ!$A$34:$A$777,$A177,СВЦЭМ!$B$34:$B$777,T$155)+'СЕТ СН'!$F$12-'СЕТ СН'!$F$21</f>
        <v>-578.75</v>
      </c>
      <c r="U177" s="35">
        <f>SUMIFS(СВЦЭМ!$E$34:$E$777,СВЦЭМ!$A$34:$A$777,$A177,СВЦЭМ!$B$34:$B$777,U$155)+'СЕТ СН'!$F$12-'СЕТ СН'!$F$21</f>
        <v>-578.75</v>
      </c>
      <c r="V177" s="35">
        <f>SUMIFS(СВЦЭМ!$E$34:$E$777,СВЦЭМ!$A$34:$A$777,$A177,СВЦЭМ!$B$34:$B$777,V$155)+'СЕТ СН'!$F$12-'СЕТ СН'!$F$21</f>
        <v>-578.75</v>
      </c>
      <c r="W177" s="35">
        <f>SUMIFS(СВЦЭМ!$E$34:$E$777,СВЦЭМ!$A$34:$A$777,$A177,СВЦЭМ!$B$34:$B$777,W$155)+'СЕТ СН'!$F$12-'СЕТ СН'!$F$21</f>
        <v>-578.75</v>
      </c>
      <c r="X177" s="35">
        <f>SUMIFS(СВЦЭМ!$E$34:$E$777,СВЦЭМ!$A$34:$A$777,$A177,СВЦЭМ!$B$34:$B$777,X$155)+'СЕТ СН'!$F$12-'СЕТ СН'!$F$21</f>
        <v>-578.75</v>
      </c>
      <c r="Y177" s="35">
        <f>SUMIFS(СВЦЭМ!$E$34:$E$777,СВЦЭМ!$A$34:$A$777,$A177,СВЦЭМ!$B$34:$B$777,Y$155)+'СЕТ СН'!$F$12-'СЕТ СН'!$F$21</f>
        <v>-578.75</v>
      </c>
    </row>
    <row r="178" spans="1:27" ht="15.75" x14ac:dyDescent="0.2">
      <c r="A178" s="34">
        <f t="shared" si="4"/>
        <v>42878</v>
      </c>
      <c r="B178" s="35">
        <f>SUMIFS(СВЦЭМ!$E$34:$E$777,СВЦЭМ!$A$34:$A$777,$A178,СВЦЭМ!$B$34:$B$777,B$155)+'СЕТ СН'!$F$12-'СЕТ СН'!$F$21</f>
        <v>-578.75</v>
      </c>
      <c r="C178" s="35">
        <f>SUMIFS(СВЦЭМ!$E$34:$E$777,СВЦЭМ!$A$34:$A$777,$A178,СВЦЭМ!$B$34:$B$777,C$155)+'СЕТ СН'!$F$12-'СЕТ СН'!$F$21</f>
        <v>-578.75</v>
      </c>
      <c r="D178" s="35">
        <f>SUMIFS(СВЦЭМ!$E$34:$E$777,СВЦЭМ!$A$34:$A$777,$A178,СВЦЭМ!$B$34:$B$777,D$155)+'СЕТ СН'!$F$12-'СЕТ СН'!$F$21</f>
        <v>-578.75</v>
      </c>
      <c r="E178" s="35">
        <f>SUMIFS(СВЦЭМ!$E$34:$E$777,СВЦЭМ!$A$34:$A$777,$A178,СВЦЭМ!$B$34:$B$777,E$155)+'СЕТ СН'!$F$12-'СЕТ СН'!$F$21</f>
        <v>-578.75</v>
      </c>
      <c r="F178" s="35">
        <f>SUMIFS(СВЦЭМ!$E$34:$E$777,СВЦЭМ!$A$34:$A$777,$A178,СВЦЭМ!$B$34:$B$777,F$155)+'СЕТ СН'!$F$12-'СЕТ СН'!$F$21</f>
        <v>-578.75</v>
      </c>
      <c r="G178" s="35">
        <f>SUMIFS(СВЦЭМ!$E$34:$E$777,СВЦЭМ!$A$34:$A$777,$A178,СВЦЭМ!$B$34:$B$777,G$155)+'СЕТ СН'!$F$12-'СЕТ СН'!$F$21</f>
        <v>-578.75</v>
      </c>
      <c r="H178" s="35">
        <f>SUMIFS(СВЦЭМ!$E$34:$E$777,СВЦЭМ!$A$34:$A$777,$A178,СВЦЭМ!$B$34:$B$777,H$155)+'СЕТ СН'!$F$12-'СЕТ СН'!$F$21</f>
        <v>-578.75</v>
      </c>
      <c r="I178" s="35">
        <f>SUMIFS(СВЦЭМ!$E$34:$E$777,СВЦЭМ!$A$34:$A$777,$A178,СВЦЭМ!$B$34:$B$777,I$155)+'СЕТ СН'!$F$12-'СЕТ СН'!$F$21</f>
        <v>-578.75</v>
      </c>
      <c r="J178" s="35">
        <f>SUMIFS(СВЦЭМ!$E$34:$E$777,СВЦЭМ!$A$34:$A$777,$A178,СВЦЭМ!$B$34:$B$777,J$155)+'СЕТ СН'!$F$12-'СЕТ СН'!$F$21</f>
        <v>-578.75</v>
      </c>
      <c r="K178" s="35">
        <f>SUMIFS(СВЦЭМ!$E$34:$E$777,СВЦЭМ!$A$34:$A$777,$A178,СВЦЭМ!$B$34:$B$777,K$155)+'СЕТ СН'!$F$12-'СЕТ СН'!$F$21</f>
        <v>-578.75</v>
      </c>
      <c r="L178" s="35">
        <f>SUMIFS(СВЦЭМ!$E$34:$E$777,СВЦЭМ!$A$34:$A$777,$A178,СВЦЭМ!$B$34:$B$777,L$155)+'СЕТ СН'!$F$12-'СЕТ СН'!$F$21</f>
        <v>-578.75</v>
      </c>
      <c r="M178" s="35">
        <f>SUMIFS(СВЦЭМ!$E$34:$E$777,СВЦЭМ!$A$34:$A$777,$A178,СВЦЭМ!$B$34:$B$777,M$155)+'СЕТ СН'!$F$12-'СЕТ СН'!$F$21</f>
        <v>-578.75</v>
      </c>
      <c r="N178" s="35">
        <f>SUMIFS(СВЦЭМ!$E$34:$E$777,СВЦЭМ!$A$34:$A$777,$A178,СВЦЭМ!$B$34:$B$777,N$155)+'СЕТ СН'!$F$12-'СЕТ СН'!$F$21</f>
        <v>-578.75</v>
      </c>
      <c r="O178" s="35">
        <f>SUMIFS(СВЦЭМ!$E$34:$E$777,СВЦЭМ!$A$34:$A$777,$A178,СВЦЭМ!$B$34:$B$777,O$155)+'СЕТ СН'!$F$12-'СЕТ СН'!$F$21</f>
        <v>-578.75</v>
      </c>
      <c r="P178" s="35">
        <f>SUMIFS(СВЦЭМ!$E$34:$E$777,СВЦЭМ!$A$34:$A$777,$A178,СВЦЭМ!$B$34:$B$777,P$155)+'СЕТ СН'!$F$12-'СЕТ СН'!$F$21</f>
        <v>-578.75</v>
      </c>
      <c r="Q178" s="35">
        <f>SUMIFS(СВЦЭМ!$E$34:$E$777,СВЦЭМ!$A$34:$A$777,$A178,СВЦЭМ!$B$34:$B$777,Q$155)+'СЕТ СН'!$F$12-'СЕТ СН'!$F$21</f>
        <v>-578.75</v>
      </c>
      <c r="R178" s="35">
        <f>SUMIFS(СВЦЭМ!$E$34:$E$777,СВЦЭМ!$A$34:$A$777,$A178,СВЦЭМ!$B$34:$B$777,R$155)+'СЕТ СН'!$F$12-'СЕТ СН'!$F$21</f>
        <v>-578.75</v>
      </c>
      <c r="S178" s="35">
        <f>SUMIFS(СВЦЭМ!$E$34:$E$777,СВЦЭМ!$A$34:$A$777,$A178,СВЦЭМ!$B$34:$B$777,S$155)+'СЕТ СН'!$F$12-'СЕТ СН'!$F$21</f>
        <v>-578.75</v>
      </c>
      <c r="T178" s="35">
        <f>SUMIFS(СВЦЭМ!$E$34:$E$777,СВЦЭМ!$A$34:$A$777,$A178,СВЦЭМ!$B$34:$B$777,T$155)+'СЕТ СН'!$F$12-'СЕТ СН'!$F$21</f>
        <v>-578.75</v>
      </c>
      <c r="U178" s="35">
        <f>SUMIFS(СВЦЭМ!$E$34:$E$777,СВЦЭМ!$A$34:$A$777,$A178,СВЦЭМ!$B$34:$B$777,U$155)+'СЕТ СН'!$F$12-'СЕТ СН'!$F$21</f>
        <v>-578.75</v>
      </c>
      <c r="V178" s="35">
        <f>SUMIFS(СВЦЭМ!$E$34:$E$777,СВЦЭМ!$A$34:$A$777,$A178,СВЦЭМ!$B$34:$B$777,V$155)+'СЕТ СН'!$F$12-'СЕТ СН'!$F$21</f>
        <v>-578.75</v>
      </c>
      <c r="W178" s="35">
        <f>SUMIFS(СВЦЭМ!$E$34:$E$777,СВЦЭМ!$A$34:$A$777,$A178,СВЦЭМ!$B$34:$B$777,W$155)+'СЕТ СН'!$F$12-'СЕТ СН'!$F$21</f>
        <v>-578.75</v>
      </c>
      <c r="X178" s="35">
        <f>SUMIFS(СВЦЭМ!$E$34:$E$777,СВЦЭМ!$A$34:$A$777,$A178,СВЦЭМ!$B$34:$B$777,X$155)+'СЕТ СН'!$F$12-'СЕТ СН'!$F$21</f>
        <v>-578.75</v>
      </c>
      <c r="Y178" s="35">
        <f>SUMIFS(СВЦЭМ!$E$34:$E$777,СВЦЭМ!$A$34:$A$777,$A178,СВЦЭМ!$B$34:$B$777,Y$155)+'СЕТ СН'!$F$12-'СЕТ СН'!$F$21</f>
        <v>-578.75</v>
      </c>
    </row>
    <row r="179" spans="1:27" ht="15.75" x14ac:dyDescent="0.2">
      <c r="A179" s="34">
        <f t="shared" si="4"/>
        <v>42879</v>
      </c>
      <c r="B179" s="35">
        <f>SUMIFS(СВЦЭМ!$E$34:$E$777,СВЦЭМ!$A$34:$A$777,$A179,СВЦЭМ!$B$34:$B$777,B$155)+'СЕТ СН'!$F$12-'СЕТ СН'!$F$21</f>
        <v>-578.75</v>
      </c>
      <c r="C179" s="35">
        <f>SUMIFS(СВЦЭМ!$E$34:$E$777,СВЦЭМ!$A$34:$A$777,$A179,СВЦЭМ!$B$34:$B$777,C$155)+'СЕТ СН'!$F$12-'СЕТ СН'!$F$21</f>
        <v>-578.75</v>
      </c>
      <c r="D179" s="35">
        <f>SUMIFS(СВЦЭМ!$E$34:$E$777,СВЦЭМ!$A$34:$A$777,$A179,СВЦЭМ!$B$34:$B$777,D$155)+'СЕТ СН'!$F$12-'СЕТ СН'!$F$21</f>
        <v>-578.75</v>
      </c>
      <c r="E179" s="35">
        <f>SUMIFS(СВЦЭМ!$E$34:$E$777,СВЦЭМ!$A$34:$A$777,$A179,СВЦЭМ!$B$34:$B$777,E$155)+'СЕТ СН'!$F$12-'СЕТ СН'!$F$21</f>
        <v>-578.75</v>
      </c>
      <c r="F179" s="35">
        <f>SUMIFS(СВЦЭМ!$E$34:$E$777,СВЦЭМ!$A$34:$A$777,$A179,СВЦЭМ!$B$34:$B$777,F$155)+'СЕТ СН'!$F$12-'СЕТ СН'!$F$21</f>
        <v>-578.75</v>
      </c>
      <c r="G179" s="35">
        <f>SUMIFS(СВЦЭМ!$E$34:$E$777,СВЦЭМ!$A$34:$A$777,$A179,СВЦЭМ!$B$34:$B$777,G$155)+'СЕТ СН'!$F$12-'СЕТ СН'!$F$21</f>
        <v>-578.75</v>
      </c>
      <c r="H179" s="35">
        <f>SUMIFS(СВЦЭМ!$E$34:$E$777,СВЦЭМ!$A$34:$A$777,$A179,СВЦЭМ!$B$34:$B$777,H$155)+'СЕТ СН'!$F$12-'СЕТ СН'!$F$21</f>
        <v>-578.75</v>
      </c>
      <c r="I179" s="35">
        <f>SUMIFS(СВЦЭМ!$E$34:$E$777,СВЦЭМ!$A$34:$A$777,$A179,СВЦЭМ!$B$34:$B$777,I$155)+'СЕТ СН'!$F$12-'СЕТ СН'!$F$21</f>
        <v>-578.75</v>
      </c>
      <c r="J179" s="35">
        <f>SUMIFS(СВЦЭМ!$E$34:$E$777,СВЦЭМ!$A$34:$A$777,$A179,СВЦЭМ!$B$34:$B$777,J$155)+'СЕТ СН'!$F$12-'СЕТ СН'!$F$21</f>
        <v>-578.75</v>
      </c>
      <c r="K179" s="35">
        <f>SUMIFS(СВЦЭМ!$E$34:$E$777,СВЦЭМ!$A$34:$A$777,$A179,СВЦЭМ!$B$34:$B$777,K$155)+'СЕТ СН'!$F$12-'СЕТ СН'!$F$21</f>
        <v>-578.75</v>
      </c>
      <c r="L179" s="35">
        <f>SUMIFS(СВЦЭМ!$E$34:$E$777,СВЦЭМ!$A$34:$A$777,$A179,СВЦЭМ!$B$34:$B$777,L$155)+'СЕТ СН'!$F$12-'СЕТ СН'!$F$21</f>
        <v>-578.75</v>
      </c>
      <c r="M179" s="35">
        <f>SUMIFS(СВЦЭМ!$E$34:$E$777,СВЦЭМ!$A$34:$A$777,$A179,СВЦЭМ!$B$34:$B$777,M$155)+'СЕТ СН'!$F$12-'СЕТ СН'!$F$21</f>
        <v>-578.75</v>
      </c>
      <c r="N179" s="35">
        <f>SUMIFS(СВЦЭМ!$E$34:$E$777,СВЦЭМ!$A$34:$A$777,$A179,СВЦЭМ!$B$34:$B$777,N$155)+'СЕТ СН'!$F$12-'СЕТ СН'!$F$21</f>
        <v>-578.75</v>
      </c>
      <c r="O179" s="35">
        <f>SUMIFS(СВЦЭМ!$E$34:$E$777,СВЦЭМ!$A$34:$A$777,$A179,СВЦЭМ!$B$34:$B$777,O$155)+'СЕТ СН'!$F$12-'СЕТ СН'!$F$21</f>
        <v>-578.75</v>
      </c>
      <c r="P179" s="35">
        <f>SUMIFS(СВЦЭМ!$E$34:$E$777,СВЦЭМ!$A$34:$A$777,$A179,СВЦЭМ!$B$34:$B$777,P$155)+'СЕТ СН'!$F$12-'СЕТ СН'!$F$21</f>
        <v>-578.75</v>
      </c>
      <c r="Q179" s="35">
        <f>SUMIFS(СВЦЭМ!$E$34:$E$777,СВЦЭМ!$A$34:$A$777,$A179,СВЦЭМ!$B$34:$B$777,Q$155)+'СЕТ СН'!$F$12-'СЕТ СН'!$F$21</f>
        <v>-578.75</v>
      </c>
      <c r="R179" s="35">
        <f>SUMIFS(СВЦЭМ!$E$34:$E$777,СВЦЭМ!$A$34:$A$777,$A179,СВЦЭМ!$B$34:$B$777,R$155)+'СЕТ СН'!$F$12-'СЕТ СН'!$F$21</f>
        <v>-578.75</v>
      </c>
      <c r="S179" s="35">
        <f>SUMIFS(СВЦЭМ!$E$34:$E$777,СВЦЭМ!$A$34:$A$777,$A179,СВЦЭМ!$B$34:$B$777,S$155)+'СЕТ СН'!$F$12-'СЕТ СН'!$F$21</f>
        <v>-578.75</v>
      </c>
      <c r="T179" s="35">
        <f>SUMIFS(СВЦЭМ!$E$34:$E$777,СВЦЭМ!$A$34:$A$777,$A179,СВЦЭМ!$B$34:$B$777,T$155)+'СЕТ СН'!$F$12-'СЕТ СН'!$F$21</f>
        <v>-578.75</v>
      </c>
      <c r="U179" s="35">
        <f>SUMIFS(СВЦЭМ!$E$34:$E$777,СВЦЭМ!$A$34:$A$777,$A179,СВЦЭМ!$B$34:$B$777,U$155)+'СЕТ СН'!$F$12-'СЕТ СН'!$F$21</f>
        <v>-578.75</v>
      </c>
      <c r="V179" s="35">
        <f>SUMIFS(СВЦЭМ!$E$34:$E$777,СВЦЭМ!$A$34:$A$777,$A179,СВЦЭМ!$B$34:$B$777,V$155)+'СЕТ СН'!$F$12-'СЕТ СН'!$F$21</f>
        <v>-578.75</v>
      </c>
      <c r="W179" s="35">
        <f>SUMIFS(СВЦЭМ!$E$34:$E$777,СВЦЭМ!$A$34:$A$777,$A179,СВЦЭМ!$B$34:$B$777,W$155)+'СЕТ СН'!$F$12-'СЕТ СН'!$F$21</f>
        <v>-578.75</v>
      </c>
      <c r="X179" s="35">
        <f>SUMIFS(СВЦЭМ!$E$34:$E$777,СВЦЭМ!$A$34:$A$777,$A179,СВЦЭМ!$B$34:$B$777,X$155)+'СЕТ СН'!$F$12-'СЕТ СН'!$F$21</f>
        <v>-578.75</v>
      </c>
      <c r="Y179" s="35">
        <f>SUMIFS(СВЦЭМ!$E$34:$E$777,СВЦЭМ!$A$34:$A$777,$A179,СВЦЭМ!$B$34:$B$777,Y$155)+'СЕТ СН'!$F$12-'СЕТ СН'!$F$21</f>
        <v>-578.75</v>
      </c>
    </row>
    <row r="180" spans="1:27" ht="15.75" x14ac:dyDescent="0.2">
      <c r="A180" s="34">
        <f t="shared" si="4"/>
        <v>42880</v>
      </c>
      <c r="B180" s="35">
        <f>SUMIFS(СВЦЭМ!$E$34:$E$777,СВЦЭМ!$A$34:$A$777,$A180,СВЦЭМ!$B$34:$B$777,B$155)+'СЕТ СН'!$F$12-'СЕТ СН'!$F$21</f>
        <v>-578.75</v>
      </c>
      <c r="C180" s="35">
        <f>SUMIFS(СВЦЭМ!$E$34:$E$777,СВЦЭМ!$A$34:$A$777,$A180,СВЦЭМ!$B$34:$B$777,C$155)+'СЕТ СН'!$F$12-'СЕТ СН'!$F$21</f>
        <v>-578.75</v>
      </c>
      <c r="D180" s="35">
        <f>SUMIFS(СВЦЭМ!$E$34:$E$777,СВЦЭМ!$A$34:$A$777,$A180,СВЦЭМ!$B$34:$B$777,D$155)+'СЕТ СН'!$F$12-'СЕТ СН'!$F$21</f>
        <v>-578.75</v>
      </c>
      <c r="E180" s="35">
        <f>SUMIFS(СВЦЭМ!$E$34:$E$777,СВЦЭМ!$A$34:$A$777,$A180,СВЦЭМ!$B$34:$B$777,E$155)+'СЕТ СН'!$F$12-'СЕТ СН'!$F$21</f>
        <v>-578.75</v>
      </c>
      <c r="F180" s="35">
        <f>SUMIFS(СВЦЭМ!$E$34:$E$777,СВЦЭМ!$A$34:$A$777,$A180,СВЦЭМ!$B$34:$B$777,F$155)+'СЕТ СН'!$F$12-'СЕТ СН'!$F$21</f>
        <v>-578.75</v>
      </c>
      <c r="G180" s="35">
        <f>SUMIFS(СВЦЭМ!$E$34:$E$777,СВЦЭМ!$A$34:$A$777,$A180,СВЦЭМ!$B$34:$B$777,G$155)+'СЕТ СН'!$F$12-'СЕТ СН'!$F$21</f>
        <v>-578.75</v>
      </c>
      <c r="H180" s="35">
        <f>SUMIFS(СВЦЭМ!$E$34:$E$777,СВЦЭМ!$A$34:$A$777,$A180,СВЦЭМ!$B$34:$B$777,H$155)+'СЕТ СН'!$F$12-'СЕТ СН'!$F$21</f>
        <v>-578.75</v>
      </c>
      <c r="I180" s="35">
        <f>SUMIFS(СВЦЭМ!$E$34:$E$777,СВЦЭМ!$A$34:$A$777,$A180,СВЦЭМ!$B$34:$B$777,I$155)+'СЕТ СН'!$F$12-'СЕТ СН'!$F$21</f>
        <v>-578.75</v>
      </c>
      <c r="J180" s="35">
        <f>SUMIFS(СВЦЭМ!$E$34:$E$777,СВЦЭМ!$A$34:$A$777,$A180,СВЦЭМ!$B$34:$B$777,J$155)+'СЕТ СН'!$F$12-'СЕТ СН'!$F$21</f>
        <v>-578.75</v>
      </c>
      <c r="K180" s="35">
        <f>SUMIFS(СВЦЭМ!$E$34:$E$777,СВЦЭМ!$A$34:$A$777,$A180,СВЦЭМ!$B$34:$B$777,K$155)+'СЕТ СН'!$F$12-'СЕТ СН'!$F$21</f>
        <v>-578.75</v>
      </c>
      <c r="L180" s="35">
        <f>SUMIFS(СВЦЭМ!$E$34:$E$777,СВЦЭМ!$A$34:$A$777,$A180,СВЦЭМ!$B$34:$B$777,L$155)+'СЕТ СН'!$F$12-'СЕТ СН'!$F$21</f>
        <v>-578.75</v>
      </c>
      <c r="M180" s="35">
        <f>SUMIFS(СВЦЭМ!$E$34:$E$777,СВЦЭМ!$A$34:$A$777,$A180,СВЦЭМ!$B$34:$B$777,M$155)+'СЕТ СН'!$F$12-'СЕТ СН'!$F$21</f>
        <v>-578.75</v>
      </c>
      <c r="N180" s="35">
        <f>SUMIFS(СВЦЭМ!$E$34:$E$777,СВЦЭМ!$A$34:$A$777,$A180,СВЦЭМ!$B$34:$B$777,N$155)+'СЕТ СН'!$F$12-'СЕТ СН'!$F$21</f>
        <v>-578.75</v>
      </c>
      <c r="O180" s="35">
        <f>SUMIFS(СВЦЭМ!$E$34:$E$777,СВЦЭМ!$A$34:$A$777,$A180,СВЦЭМ!$B$34:$B$777,O$155)+'СЕТ СН'!$F$12-'СЕТ СН'!$F$21</f>
        <v>-578.75</v>
      </c>
      <c r="P180" s="35">
        <f>SUMIFS(СВЦЭМ!$E$34:$E$777,СВЦЭМ!$A$34:$A$777,$A180,СВЦЭМ!$B$34:$B$777,P$155)+'СЕТ СН'!$F$12-'СЕТ СН'!$F$21</f>
        <v>-578.75</v>
      </c>
      <c r="Q180" s="35">
        <f>SUMIFS(СВЦЭМ!$E$34:$E$777,СВЦЭМ!$A$34:$A$777,$A180,СВЦЭМ!$B$34:$B$777,Q$155)+'СЕТ СН'!$F$12-'СЕТ СН'!$F$21</f>
        <v>-578.75</v>
      </c>
      <c r="R180" s="35">
        <f>SUMIFS(СВЦЭМ!$E$34:$E$777,СВЦЭМ!$A$34:$A$777,$A180,СВЦЭМ!$B$34:$B$777,R$155)+'СЕТ СН'!$F$12-'СЕТ СН'!$F$21</f>
        <v>-578.75</v>
      </c>
      <c r="S180" s="35">
        <f>SUMIFS(СВЦЭМ!$E$34:$E$777,СВЦЭМ!$A$34:$A$777,$A180,СВЦЭМ!$B$34:$B$777,S$155)+'СЕТ СН'!$F$12-'СЕТ СН'!$F$21</f>
        <v>-578.75</v>
      </c>
      <c r="T180" s="35">
        <f>SUMIFS(СВЦЭМ!$E$34:$E$777,СВЦЭМ!$A$34:$A$777,$A180,СВЦЭМ!$B$34:$B$777,T$155)+'СЕТ СН'!$F$12-'СЕТ СН'!$F$21</f>
        <v>-578.75</v>
      </c>
      <c r="U180" s="35">
        <f>SUMIFS(СВЦЭМ!$E$34:$E$777,СВЦЭМ!$A$34:$A$777,$A180,СВЦЭМ!$B$34:$B$777,U$155)+'СЕТ СН'!$F$12-'СЕТ СН'!$F$21</f>
        <v>-578.75</v>
      </c>
      <c r="V180" s="35">
        <f>SUMIFS(СВЦЭМ!$E$34:$E$777,СВЦЭМ!$A$34:$A$777,$A180,СВЦЭМ!$B$34:$B$777,V$155)+'СЕТ СН'!$F$12-'СЕТ СН'!$F$21</f>
        <v>-578.75</v>
      </c>
      <c r="W180" s="35">
        <f>SUMIFS(СВЦЭМ!$E$34:$E$777,СВЦЭМ!$A$34:$A$777,$A180,СВЦЭМ!$B$34:$B$777,W$155)+'СЕТ СН'!$F$12-'СЕТ СН'!$F$21</f>
        <v>-578.75</v>
      </c>
      <c r="X180" s="35">
        <f>SUMIFS(СВЦЭМ!$E$34:$E$777,СВЦЭМ!$A$34:$A$777,$A180,СВЦЭМ!$B$34:$B$777,X$155)+'СЕТ СН'!$F$12-'СЕТ СН'!$F$21</f>
        <v>-578.75</v>
      </c>
      <c r="Y180" s="35">
        <f>SUMIFS(СВЦЭМ!$E$34:$E$777,СВЦЭМ!$A$34:$A$777,$A180,СВЦЭМ!$B$34:$B$777,Y$155)+'СЕТ СН'!$F$12-'СЕТ СН'!$F$21</f>
        <v>-578.75</v>
      </c>
    </row>
    <row r="181" spans="1:27" ht="15.75" x14ac:dyDescent="0.2">
      <c r="A181" s="34">
        <f t="shared" si="4"/>
        <v>42881</v>
      </c>
      <c r="B181" s="35">
        <f>SUMIFS(СВЦЭМ!$E$34:$E$777,СВЦЭМ!$A$34:$A$777,$A181,СВЦЭМ!$B$34:$B$777,B$155)+'СЕТ СН'!$F$12-'СЕТ СН'!$F$21</f>
        <v>-578.75</v>
      </c>
      <c r="C181" s="35">
        <f>SUMIFS(СВЦЭМ!$E$34:$E$777,СВЦЭМ!$A$34:$A$777,$A181,СВЦЭМ!$B$34:$B$777,C$155)+'СЕТ СН'!$F$12-'СЕТ СН'!$F$21</f>
        <v>-578.75</v>
      </c>
      <c r="D181" s="35">
        <f>SUMIFS(СВЦЭМ!$E$34:$E$777,СВЦЭМ!$A$34:$A$777,$A181,СВЦЭМ!$B$34:$B$777,D$155)+'СЕТ СН'!$F$12-'СЕТ СН'!$F$21</f>
        <v>-578.75</v>
      </c>
      <c r="E181" s="35">
        <f>SUMIFS(СВЦЭМ!$E$34:$E$777,СВЦЭМ!$A$34:$A$777,$A181,СВЦЭМ!$B$34:$B$777,E$155)+'СЕТ СН'!$F$12-'СЕТ СН'!$F$21</f>
        <v>-578.75</v>
      </c>
      <c r="F181" s="35">
        <f>SUMIFS(СВЦЭМ!$E$34:$E$777,СВЦЭМ!$A$34:$A$777,$A181,СВЦЭМ!$B$34:$B$777,F$155)+'СЕТ СН'!$F$12-'СЕТ СН'!$F$21</f>
        <v>-578.75</v>
      </c>
      <c r="G181" s="35">
        <f>SUMIFS(СВЦЭМ!$E$34:$E$777,СВЦЭМ!$A$34:$A$777,$A181,СВЦЭМ!$B$34:$B$777,G$155)+'СЕТ СН'!$F$12-'СЕТ СН'!$F$21</f>
        <v>-578.75</v>
      </c>
      <c r="H181" s="35">
        <f>SUMIFS(СВЦЭМ!$E$34:$E$777,СВЦЭМ!$A$34:$A$777,$A181,СВЦЭМ!$B$34:$B$777,H$155)+'СЕТ СН'!$F$12-'СЕТ СН'!$F$21</f>
        <v>-578.75</v>
      </c>
      <c r="I181" s="35">
        <f>SUMIFS(СВЦЭМ!$E$34:$E$777,СВЦЭМ!$A$34:$A$777,$A181,СВЦЭМ!$B$34:$B$777,I$155)+'СЕТ СН'!$F$12-'СЕТ СН'!$F$21</f>
        <v>-578.75</v>
      </c>
      <c r="J181" s="35">
        <f>SUMIFS(СВЦЭМ!$E$34:$E$777,СВЦЭМ!$A$34:$A$777,$A181,СВЦЭМ!$B$34:$B$777,J$155)+'СЕТ СН'!$F$12-'СЕТ СН'!$F$21</f>
        <v>-578.75</v>
      </c>
      <c r="K181" s="35">
        <f>SUMIFS(СВЦЭМ!$E$34:$E$777,СВЦЭМ!$A$34:$A$777,$A181,СВЦЭМ!$B$34:$B$777,K$155)+'СЕТ СН'!$F$12-'СЕТ СН'!$F$21</f>
        <v>-578.75</v>
      </c>
      <c r="L181" s="35">
        <f>SUMIFS(СВЦЭМ!$E$34:$E$777,СВЦЭМ!$A$34:$A$777,$A181,СВЦЭМ!$B$34:$B$777,L$155)+'СЕТ СН'!$F$12-'СЕТ СН'!$F$21</f>
        <v>-578.75</v>
      </c>
      <c r="M181" s="35">
        <f>SUMIFS(СВЦЭМ!$E$34:$E$777,СВЦЭМ!$A$34:$A$777,$A181,СВЦЭМ!$B$34:$B$777,M$155)+'СЕТ СН'!$F$12-'СЕТ СН'!$F$21</f>
        <v>-578.75</v>
      </c>
      <c r="N181" s="35">
        <f>SUMIFS(СВЦЭМ!$E$34:$E$777,СВЦЭМ!$A$34:$A$777,$A181,СВЦЭМ!$B$34:$B$777,N$155)+'СЕТ СН'!$F$12-'СЕТ СН'!$F$21</f>
        <v>-578.75</v>
      </c>
      <c r="O181" s="35">
        <f>SUMIFS(СВЦЭМ!$E$34:$E$777,СВЦЭМ!$A$34:$A$777,$A181,СВЦЭМ!$B$34:$B$777,O$155)+'СЕТ СН'!$F$12-'СЕТ СН'!$F$21</f>
        <v>-578.75</v>
      </c>
      <c r="P181" s="35">
        <f>SUMIFS(СВЦЭМ!$E$34:$E$777,СВЦЭМ!$A$34:$A$777,$A181,СВЦЭМ!$B$34:$B$777,P$155)+'СЕТ СН'!$F$12-'СЕТ СН'!$F$21</f>
        <v>-578.75</v>
      </c>
      <c r="Q181" s="35">
        <f>SUMIFS(СВЦЭМ!$E$34:$E$777,СВЦЭМ!$A$34:$A$777,$A181,СВЦЭМ!$B$34:$B$777,Q$155)+'СЕТ СН'!$F$12-'СЕТ СН'!$F$21</f>
        <v>-578.75</v>
      </c>
      <c r="R181" s="35">
        <f>SUMIFS(СВЦЭМ!$E$34:$E$777,СВЦЭМ!$A$34:$A$777,$A181,СВЦЭМ!$B$34:$B$777,R$155)+'СЕТ СН'!$F$12-'СЕТ СН'!$F$21</f>
        <v>-578.75</v>
      </c>
      <c r="S181" s="35">
        <f>SUMIFS(СВЦЭМ!$E$34:$E$777,СВЦЭМ!$A$34:$A$777,$A181,СВЦЭМ!$B$34:$B$777,S$155)+'СЕТ СН'!$F$12-'СЕТ СН'!$F$21</f>
        <v>-578.75</v>
      </c>
      <c r="T181" s="35">
        <f>SUMIFS(СВЦЭМ!$E$34:$E$777,СВЦЭМ!$A$34:$A$777,$A181,СВЦЭМ!$B$34:$B$777,T$155)+'СЕТ СН'!$F$12-'СЕТ СН'!$F$21</f>
        <v>-578.75</v>
      </c>
      <c r="U181" s="35">
        <f>SUMIFS(СВЦЭМ!$E$34:$E$777,СВЦЭМ!$A$34:$A$777,$A181,СВЦЭМ!$B$34:$B$777,U$155)+'СЕТ СН'!$F$12-'СЕТ СН'!$F$21</f>
        <v>-578.75</v>
      </c>
      <c r="V181" s="35">
        <f>SUMIFS(СВЦЭМ!$E$34:$E$777,СВЦЭМ!$A$34:$A$777,$A181,СВЦЭМ!$B$34:$B$777,V$155)+'СЕТ СН'!$F$12-'СЕТ СН'!$F$21</f>
        <v>-578.75</v>
      </c>
      <c r="W181" s="35">
        <f>SUMIFS(СВЦЭМ!$E$34:$E$777,СВЦЭМ!$A$34:$A$777,$A181,СВЦЭМ!$B$34:$B$777,W$155)+'СЕТ СН'!$F$12-'СЕТ СН'!$F$21</f>
        <v>-578.75</v>
      </c>
      <c r="X181" s="35">
        <f>SUMIFS(СВЦЭМ!$E$34:$E$777,СВЦЭМ!$A$34:$A$777,$A181,СВЦЭМ!$B$34:$B$777,X$155)+'СЕТ СН'!$F$12-'СЕТ СН'!$F$21</f>
        <v>-578.75</v>
      </c>
      <c r="Y181" s="35">
        <f>SUMIFS(СВЦЭМ!$E$34:$E$777,СВЦЭМ!$A$34:$A$777,$A181,СВЦЭМ!$B$34:$B$777,Y$155)+'СЕТ СН'!$F$12-'СЕТ СН'!$F$21</f>
        <v>-578.75</v>
      </c>
    </row>
    <row r="182" spans="1:27" ht="15.75" x14ac:dyDescent="0.2">
      <c r="A182" s="34">
        <f t="shared" si="4"/>
        <v>42882</v>
      </c>
      <c r="B182" s="35">
        <f>SUMIFS(СВЦЭМ!$E$34:$E$777,СВЦЭМ!$A$34:$A$777,$A182,СВЦЭМ!$B$34:$B$777,B$155)+'СЕТ СН'!$F$12-'СЕТ СН'!$F$21</f>
        <v>-578.75</v>
      </c>
      <c r="C182" s="35">
        <f>SUMIFS(СВЦЭМ!$E$34:$E$777,СВЦЭМ!$A$34:$A$777,$A182,СВЦЭМ!$B$34:$B$777,C$155)+'СЕТ СН'!$F$12-'СЕТ СН'!$F$21</f>
        <v>-578.75</v>
      </c>
      <c r="D182" s="35">
        <f>SUMIFS(СВЦЭМ!$E$34:$E$777,СВЦЭМ!$A$34:$A$777,$A182,СВЦЭМ!$B$34:$B$777,D$155)+'СЕТ СН'!$F$12-'СЕТ СН'!$F$21</f>
        <v>-578.75</v>
      </c>
      <c r="E182" s="35">
        <f>SUMIFS(СВЦЭМ!$E$34:$E$777,СВЦЭМ!$A$34:$A$777,$A182,СВЦЭМ!$B$34:$B$777,E$155)+'СЕТ СН'!$F$12-'СЕТ СН'!$F$21</f>
        <v>-578.75</v>
      </c>
      <c r="F182" s="35">
        <f>SUMIFS(СВЦЭМ!$E$34:$E$777,СВЦЭМ!$A$34:$A$777,$A182,СВЦЭМ!$B$34:$B$777,F$155)+'СЕТ СН'!$F$12-'СЕТ СН'!$F$21</f>
        <v>-578.75</v>
      </c>
      <c r="G182" s="35">
        <f>SUMIFS(СВЦЭМ!$E$34:$E$777,СВЦЭМ!$A$34:$A$777,$A182,СВЦЭМ!$B$34:$B$777,G$155)+'СЕТ СН'!$F$12-'СЕТ СН'!$F$21</f>
        <v>-578.75</v>
      </c>
      <c r="H182" s="35">
        <f>SUMIFS(СВЦЭМ!$E$34:$E$777,СВЦЭМ!$A$34:$A$777,$A182,СВЦЭМ!$B$34:$B$777,H$155)+'СЕТ СН'!$F$12-'СЕТ СН'!$F$21</f>
        <v>-578.75</v>
      </c>
      <c r="I182" s="35">
        <f>SUMIFS(СВЦЭМ!$E$34:$E$777,СВЦЭМ!$A$34:$A$777,$A182,СВЦЭМ!$B$34:$B$777,I$155)+'СЕТ СН'!$F$12-'СЕТ СН'!$F$21</f>
        <v>-578.75</v>
      </c>
      <c r="J182" s="35">
        <f>SUMIFS(СВЦЭМ!$E$34:$E$777,СВЦЭМ!$A$34:$A$777,$A182,СВЦЭМ!$B$34:$B$777,J$155)+'СЕТ СН'!$F$12-'СЕТ СН'!$F$21</f>
        <v>-578.75</v>
      </c>
      <c r="K182" s="35">
        <f>SUMIFS(СВЦЭМ!$E$34:$E$777,СВЦЭМ!$A$34:$A$777,$A182,СВЦЭМ!$B$34:$B$777,K$155)+'СЕТ СН'!$F$12-'СЕТ СН'!$F$21</f>
        <v>-578.75</v>
      </c>
      <c r="L182" s="35">
        <f>SUMIFS(СВЦЭМ!$E$34:$E$777,СВЦЭМ!$A$34:$A$777,$A182,СВЦЭМ!$B$34:$B$777,L$155)+'СЕТ СН'!$F$12-'СЕТ СН'!$F$21</f>
        <v>-578.75</v>
      </c>
      <c r="M182" s="35">
        <f>SUMIFS(СВЦЭМ!$E$34:$E$777,СВЦЭМ!$A$34:$A$777,$A182,СВЦЭМ!$B$34:$B$777,M$155)+'СЕТ СН'!$F$12-'СЕТ СН'!$F$21</f>
        <v>-578.75</v>
      </c>
      <c r="N182" s="35">
        <f>SUMIFS(СВЦЭМ!$E$34:$E$777,СВЦЭМ!$A$34:$A$777,$A182,СВЦЭМ!$B$34:$B$777,N$155)+'СЕТ СН'!$F$12-'СЕТ СН'!$F$21</f>
        <v>-578.75</v>
      </c>
      <c r="O182" s="35">
        <f>SUMIFS(СВЦЭМ!$E$34:$E$777,СВЦЭМ!$A$34:$A$777,$A182,СВЦЭМ!$B$34:$B$777,O$155)+'СЕТ СН'!$F$12-'СЕТ СН'!$F$21</f>
        <v>-578.75</v>
      </c>
      <c r="P182" s="35">
        <f>SUMIFS(СВЦЭМ!$E$34:$E$777,СВЦЭМ!$A$34:$A$777,$A182,СВЦЭМ!$B$34:$B$777,P$155)+'СЕТ СН'!$F$12-'СЕТ СН'!$F$21</f>
        <v>-578.75</v>
      </c>
      <c r="Q182" s="35">
        <f>SUMIFS(СВЦЭМ!$E$34:$E$777,СВЦЭМ!$A$34:$A$777,$A182,СВЦЭМ!$B$34:$B$777,Q$155)+'СЕТ СН'!$F$12-'СЕТ СН'!$F$21</f>
        <v>-578.75</v>
      </c>
      <c r="R182" s="35">
        <f>SUMIFS(СВЦЭМ!$E$34:$E$777,СВЦЭМ!$A$34:$A$777,$A182,СВЦЭМ!$B$34:$B$777,R$155)+'СЕТ СН'!$F$12-'СЕТ СН'!$F$21</f>
        <v>-578.75</v>
      </c>
      <c r="S182" s="35">
        <f>SUMIFS(СВЦЭМ!$E$34:$E$777,СВЦЭМ!$A$34:$A$777,$A182,СВЦЭМ!$B$34:$B$777,S$155)+'СЕТ СН'!$F$12-'СЕТ СН'!$F$21</f>
        <v>-578.75</v>
      </c>
      <c r="T182" s="35">
        <f>SUMIFS(СВЦЭМ!$E$34:$E$777,СВЦЭМ!$A$34:$A$777,$A182,СВЦЭМ!$B$34:$B$777,T$155)+'СЕТ СН'!$F$12-'СЕТ СН'!$F$21</f>
        <v>-578.75</v>
      </c>
      <c r="U182" s="35">
        <f>SUMIFS(СВЦЭМ!$E$34:$E$777,СВЦЭМ!$A$34:$A$777,$A182,СВЦЭМ!$B$34:$B$777,U$155)+'СЕТ СН'!$F$12-'СЕТ СН'!$F$21</f>
        <v>-578.75</v>
      </c>
      <c r="V182" s="35">
        <f>SUMIFS(СВЦЭМ!$E$34:$E$777,СВЦЭМ!$A$34:$A$777,$A182,СВЦЭМ!$B$34:$B$777,V$155)+'СЕТ СН'!$F$12-'СЕТ СН'!$F$21</f>
        <v>-578.75</v>
      </c>
      <c r="W182" s="35">
        <f>SUMIFS(СВЦЭМ!$E$34:$E$777,СВЦЭМ!$A$34:$A$777,$A182,СВЦЭМ!$B$34:$B$777,W$155)+'СЕТ СН'!$F$12-'СЕТ СН'!$F$21</f>
        <v>-578.75</v>
      </c>
      <c r="X182" s="35">
        <f>SUMIFS(СВЦЭМ!$E$34:$E$777,СВЦЭМ!$A$34:$A$777,$A182,СВЦЭМ!$B$34:$B$777,X$155)+'СЕТ СН'!$F$12-'СЕТ СН'!$F$21</f>
        <v>-578.75</v>
      </c>
      <c r="Y182" s="35">
        <f>SUMIFS(СВЦЭМ!$E$34:$E$777,СВЦЭМ!$A$34:$A$777,$A182,СВЦЭМ!$B$34:$B$777,Y$155)+'СЕТ СН'!$F$12-'СЕТ СН'!$F$21</f>
        <v>-578.75</v>
      </c>
    </row>
    <row r="183" spans="1:27" ht="15.75" x14ac:dyDescent="0.2">
      <c r="A183" s="34">
        <f t="shared" si="4"/>
        <v>42883</v>
      </c>
      <c r="B183" s="35">
        <f>SUMIFS(СВЦЭМ!$E$34:$E$777,СВЦЭМ!$A$34:$A$777,$A183,СВЦЭМ!$B$34:$B$777,B$155)+'СЕТ СН'!$F$12-'СЕТ СН'!$F$21</f>
        <v>-578.75</v>
      </c>
      <c r="C183" s="35">
        <f>SUMIFS(СВЦЭМ!$E$34:$E$777,СВЦЭМ!$A$34:$A$777,$A183,СВЦЭМ!$B$34:$B$777,C$155)+'СЕТ СН'!$F$12-'СЕТ СН'!$F$21</f>
        <v>-578.75</v>
      </c>
      <c r="D183" s="35">
        <f>SUMIFS(СВЦЭМ!$E$34:$E$777,СВЦЭМ!$A$34:$A$777,$A183,СВЦЭМ!$B$34:$B$777,D$155)+'СЕТ СН'!$F$12-'СЕТ СН'!$F$21</f>
        <v>-578.75</v>
      </c>
      <c r="E183" s="35">
        <f>SUMIFS(СВЦЭМ!$E$34:$E$777,СВЦЭМ!$A$34:$A$777,$A183,СВЦЭМ!$B$34:$B$777,E$155)+'СЕТ СН'!$F$12-'СЕТ СН'!$F$21</f>
        <v>-578.75</v>
      </c>
      <c r="F183" s="35">
        <f>SUMIFS(СВЦЭМ!$E$34:$E$777,СВЦЭМ!$A$34:$A$777,$A183,СВЦЭМ!$B$34:$B$777,F$155)+'СЕТ СН'!$F$12-'СЕТ СН'!$F$21</f>
        <v>-578.75</v>
      </c>
      <c r="G183" s="35">
        <f>SUMIFS(СВЦЭМ!$E$34:$E$777,СВЦЭМ!$A$34:$A$777,$A183,СВЦЭМ!$B$34:$B$777,G$155)+'СЕТ СН'!$F$12-'СЕТ СН'!$F$21</f>
        <v>-578.75</v>
      </c>
      <c r="H183" s="35">
        <f>SUMIFS(СВЦЭМ!$E$34:$E$777,СВЦЭМ!$A$34:$A$777,$A183,СВЦЭМ!$B$34:$B$777,H$155)+'СЕТ СН'!$F$12-'СЕТ СН'!$F$21</f>
        <v>-578.75</v>
      </c>
      <c r="I183" s="35">
        <f>SUMIFS(СВЦЭМ!$E$34:$E$777,СВЦЭМ!$A$34:$A$777,$A183,СВЦЭМ!$B$34:$B$777,I$155)+'СЕТ СН'!$F$12-'СЕТ СН'!$F$21</f>
        <v>-578.75</v>
      </c>
      <c r="J183" s="35">
        <f>SUMIFS(СВЦЭМ!$E$34:$E$777,СВЦЭМ!$A$34:$A$777,$A183,СВЦЭМ!$B$34:$B$777,J$155)+'СЕТ СН'!$F$12-'СЕТ СН'!$F$21</f>
        <v>-578.75</v>
      </c>
      <c r="K183" s="35">
        <f>SUMIFS(СВЦЭМ!$E$34:$E$777,СВЦЭМ!$A$34:$A$777,$A183,СВЦЭМ!$B$34:$B$777,K$155)+'СЕТ СН'!$F$12-'СЕТ СН'!$F$21</f>
        <v>-578.75</v>
      </c>
      <c r="L183" s="35">
        <f>SUMIFS(СВЦЭМ!$E$34:$E$777,СВЦЭМ!$A$34:$A$777,$A183,СВЦЭМ!$B$34:$B$777,L$155)+'СЕТ СН'!$F$12-'СЕТ СН'!$F$21</f>
        <v>-578.75</v>
      </c>
      <c r="M183" s="35">
        <f>SUMIFS(СВЦЭМ!$E$34:$E$777,СВЦЭМ!$A$34:$A$777,$A183,СВЦЭМ!$B$34:$B$777,M$155)+'СЕТ СН'!$F$12-'СЕТ СН'!$F$21</f>
        <v>-578.75</v>
      </c>
      <c r="N183" s="35">
        <f>SUMIFS(СВЦЭМ!$E$34:$E$777,СВЦЭМ!$A$34:$A$777,$A183,СВЦЭМ!$B$34:$B$777,N$155)+'СЕТ СН'!$F$12-'СЕТ СН'!$F$21</f>
        <v>-578.75</v>
      </c>
      <c r="O183" s="35">
        <f>SUMIFS(СВЦЭМ!$E$34:$E$777,СВЦЭМ!$A$34:$A$777,$A183,СВЦЭМ!$B$34:$B$777,O$155)+'СЕТ СН'!$F$12-'СЕТ СН'!$F$21</f>
        <v>-578.75</v>
      </c>
      <c r="P183" s="35">
        <f>SUMIFS(СВЦЭМ!$E$34:$E$777,СВЦЭМ!$A$34:$A$777,$A183,СВЦЭМ!$B$34:$B$777,P$155)+'СЕТ СН'!$F$12-'СЕТ СН'!$F$21</f>
        <v>-578.75</v>
      </c>
      <c r="Q183" s="35">
        <f>SUMIFS(СВЦЭМ!$E$34:$E$777,СВЦЭМ!$A$34:$A$777,$A183,СВЦЭМ!$B$34:$B$777,Q$155)+'СЕТ СН'!$F$12-'СЕТ СН'!$F$21</f>
        <v>-578.75</v>
      </c>
      <c r="R183" s="35">
        <f>SUMIFS(СВЦЭМ!$E$34:$E$777,СВЦЭМ!$A$34:$A$777,$A183,СВЦЭМ!$B$34:$B$777,R$155)+'СЕТ СН'!$F$12-'СЕТ СН'!$F$21</f>
        <v>-578.75</v>
      </c>
      <c r="S183" s="35">
        <f>SUMIFS(СВЦЭМ!$E$34:$E$777,СВЦЭМ!$A$34:$A$777,$A183,СВЦЭМ!$B$34:$B$777,S$155)+'СЕТ СН'!$F$12-'СЕТ СН'!$F$21</f>
        <v>-578.75</v>
      </c>
      <c r="T183" s="35">
        <f>SUMIFS(СВЦЭМ!$E$34:$E$777,СВЦЭМ!$A$34:$A$777,$A183,СВЦЭМ!$B$34:$B$777,T$155)+'СЕТ СН'!$F$12-'СЕТ СН'!$F$21</f>
        <v>-578.75</v>
      </c>
      <c r="U183" s="35">
        <f>SUMIFS(СВЦЭМ!$E$34:$E$777,СВЦЭМ!$A$34:$A$777,$A183,СВЦЭМ!$B$34:$B$777,U$155)+'СЕТ СН'!$F$12-'СЕТ СН'!$F$21</f>
        <v>-578.75</v>
      </c>
      <c r="V183" s="35">
        <f>SUMIFS(СВЦЭМ!$E$34:$E$777,СВЦЭМ!$A$34:$A$777,$A183,СВЦЭМ!$B$34:$B$777,V$155)+'СЕТ СН'!$F$12-'СЕТ СН'!$F$21</f>
        <v>-578.75</v>
      </c>
      <c r="W183" s="35">
        <f>SUMIFS(СВЦЭМ!$E$34:$E$777,СВЦЭМ!$A$34:$A$777,$A183,СВЦЭМ!$B$34:$B$777,W$155)+'СЕТ СН'!$F$12-'СЕТ СН'!$F$21</f>
        <v>-578.75</v>
      </c>
      <c r="X183" s="35">
        <f>SUMIFS(СВЦЭМ!$E$34:$E$777,СВЦЭМ!$A$34:$A$777,$A183,СВЦЭМ!$B$34:$B$777,X$155)+'СЕТ СН'!$F$12-'СЕТ СН'!$F$21</f>
        <v>-578.75</v>
      </c>
      <c r="Y183" s="35">
        <f>SUMIFS(СВЦЭМ!$E$34:$E$777,СВЦЭМ!$A$34:$A$777,$A183,СВЦЭМ!$B$34:$B$777,Y$155)+'СЕТ СН'!$F$12-'СЕТ СН'!$F$21</f>
        <v>-578.75</v>
      </c>
    </row>
    <row r="184" spans="1:27" ht="15.75" x14ac:dyDescent="0.2">
      <c r="A184" s="34">
        <f t="shared" si="4"/>
        <v>42884</v>
      </c>
      <c r="B184" s="35">
        <f>SUMIFS(СВЦЭМ!$E$34:$E$777,СВЦЭМ!$A$34:$A$777,$A184,СВЦЭМ!$B$34:$B$777,B$155)+'СЕТ СН'!$F$12-'СЕТ СН'!$F$21</f>
        <v>-578.75</v>
      </c>
      <c r="C184" s="35">
        <f>SUMIFS(СВЦЭМ!$E$34:$E$777,СВЦЭМ!$A$34:$A$777,$A184,СВЦЭМ!$B$34:$B$777,C$155)+'СЕТ СН'!$F$12-'СЕТ СН'!$F$21</f>
        <v>-578.75</v>
      </c>
      <c r="D184" s="35">
        <f>SUMIFS(СВЦЭМ!$E$34:$E$777,СВЦЭМ!$A$34:$A$777,$A184,СВЦЭМ!$B$34:$B$777,D$155)+'СЕТ СН'!$F$12-'СЕТ СН'!$F$21</f>
        <v>-578.75</v>
      </c>
      <c r="E184" s="35">
        <f>SUMIFS(СВЦЭМ!$E$34:$E$777,СВЦЭМ!$A$34:$A$777,$A184,СВЦЭМ!$B$34:$B$777,E$155)+'СЕТ СН'!$F$12-'СЕТ СН'!$F$21</f>
        <v>-578.75</v>
      </c>
      <c r="F184" s="35">
        <f>SUMIFS(СВЦЭМ!$E$34:$E$777,СВЦЭМ!$A$34:$A$777,$A184,СВЦЭМ!$B$34:$B$777,F$155)+'СЕТ СН'!$F$12-'СЕТ СН'!$F$21</f>
        <v>-578.75</v>
      </c>
      <c r="G184" s="35">
        <f>SUMIFS(СВЦЭМ!$E$34:$E$777,СВЦЭМ!$A$34:$A$777,$A184,СВЦЭМ!$B$34:$B$777,G$155)+'СЕТ СН'!$F$12-'СЕТ СН'!$F$21</f>
        <v>-578.75</v>
      </c>
      <c r="H184" s="35">
        <f>SUMIFS(СВЦЭМ!$E$34:$E$777,СВЦЭМ!$A$34:$A$777,$A184,СВЦЭМ!$B$34:$B$777,H$155)+'СЕТ СН'!$F$12-'СЕТ СН'!$F$21</f>
        <v>-578.75</v>
      </c>
      <c r="I184" s="35">
        <f>SUMIFS(СВЦЭМ!$E$34:$E$777,СВЦЭМ!$A$34:$A$777,$A184,СВЦЭМ!$B$34:$B$777,I$155)+'СЕТ СН'!$F$12-'СЕТ СН'!$F$21</f>
        <v>-578.75</v>
      </c>
      <c r="J184" s="35">
        <f>SUMIFS(СВЦЭМ!$E$34:$E$777,СВЦЭМ!$A$34:$A$777,$A184,СВЦЭМ!$B$34:$B$777,J$155)+'СЕТ СН'!$F$12-'СЕТ СН'!$F$21</f>
        <v>-578.75</v>
      </c>
      <c r="K184" s="35">
        <f>SUMIFS(СВЦЭМ!$E$34:$E$777,СВЦЭМ!$A$34:$A$777,$A184,СВЦЭМ!$B$34:$B$777,K$155)+'СЕТ СН'!$F$12-'СЕТ СН'!$F$21</f>
        <v>-578.75</v>
      </c>
      <c r="L184" s="35">
        <f>SUMIFS(СВЦЭМ!$E$34:$E$777,СВЦЭМ!$A$34:$A$777,$A184,СВЦЭМ!$B$34:$B$777,L$155)+'СЕТ СН'!$F$12-'СЕТ СН'!$F$21</f>
        <v>-578.75</v>
      </c>
      <c r="M184" s="35">
        <f>SUMIFS(СВЦЭМ!$E$34:$E$777,СВЦЭМ!$A$34:$A$777,$A184,СВЦЭМ!$B$34:$B$777,M$155)+'СЕТ СН'!$F$12-'СЕТ СН'!$F$21</f>
        <v>-578.75</v>
      </c>
      <c r="N184" s="35">
        <f>SUMIFS(СВЦЭМ!$E$34:$E$777,СВЦЭМ!$A$34:$A$777,$A184,СВЦЭМ!$B$34:$B$777,N$155)+'СЕТ СН'!$F$12-'СЕТ СН'!$F$21</f>
        <v>-578.75</v>
      </c>
      <c r="O184" s="35">
        <f>SUMIFS(СВЦЭМ!$E$34:$E$777,СВЦЭМ!$A$34:$A$777,$A184,СВЦЭМ!$B$34:$B$777,O$155)+'СЕТ СН'!$F$12-'СЕТ СН'!$F$21</f>
        <v>-578.75</v>
      </c>
      <c r="P184" s="35">
        <f>SUMIFS(СВЦЭМ!$E$34:$E$777,СВЦЭМ!$A$34:$A$777,$A184,СВЦЭМ!$B$34:$B$777,P$155)+'СЕТ СН'!$F$12-'СЕТ СН'!$F$21</f>
        <v>-578.75</v>
      </c>
      <c r="Q184" s="35">
        <f>SUMIFS(СВЦЭМ!$E$34:$E$777,СВЦЭМ!$A$34:$A$777,$A184,СВЦЭМ!$B$34:$B$777,Q$155)+'СЕТ СН'!$F$12-'СЕТ СН'!$F$21</f>
        <v>-578.75</v>
      </c>
      <c r="R184" s="35">
        <f>SUMIFS(СВЦЭМ!$E$34:$E$777,СВЦЭМ!$A$34:$A$777,$A184,СВЦЭМ!$B$34:$B$777,R$155)+'СЕТ СН'!$F$12-'СЕТ СН'!$F$21</f>
        <v>-578.75</v>
      </c>
      <c r="S184" s="35">
        <f>SUMIFS(СВЦЭМ!$E$34:$E$777,СВЦЭМ!$A$34:$A$777,$A184,СВЦЭМ!$B$34:$B$777,S$155)+'СЕТ СН'!$F$12-'СЕТ СН'!$F$21</f>
        <v>-578.75</v>
      </c>
      <c r="T184" s="35">
        <f>SUMIFS(СВЦЭМ!$E$34:$E$777,СВЦЭМ!$A$34:$A$777,$A184,СВЦЭМ!$B$34:$B$777,T$155)+'СЕТ СН'!$F$12-'СЕТ СН'!$F$21</f>
        <v>-578.75</v>
      </c>
      <c r="U184" s="35">
        <f>SUMIFS(СВЦЭМ!$E$34:$E$777,СВЦЭМ!$A$34:$A$777,$A184,СВЦЭМ!$B$34:$B$777,U$155)+'СЕТ СН'!$F$12-'СЕТ СН'!$F$21</f>
        <v>-578.75</v>
      </c>
      <c r="V184" s="35">
        <f>SUMIFS(СВЦЭМ!$E$34:$E$777,СВЦЭМ!$A$34:$A$777,$A184,СВЦЭМ!$B$34:$B$777,V$155)+'СЕТ СН'!$F$12-'СЕТ СН'!$F$21</f>
        <v>-578.75</v>
      </c>
      <c r="W184" s="35">
        <f>SUMIFS(СВЦЭМ!$E$34:$E$777,СВЦЭМ!$A$34:$A$777,$A184,СВЦЭМ!$B$34:$B$777,W$155)+'СЕТ СН'!$F$12-'СЕТ СН'!$F$21</f>
        <v>-578.75</v>
      </c>
      <c r="X184" s="35">
        <f>SUMIFS(СВЦЭМ!$E$34:$E$777,СВЦЭМ!$A$34:$A$777,$A184,СВЦЭМ!$B$34:$B$777,X$155)+'СЕТ СН'!$F$12-'СЕТ СН'!$F$21</f>
        <v>-578.75</v>
      </c>
      <c r="Y184" s="35">
        <f>SUMIFS(СВЦЭМ!$E$34:$E$777,СВЦЭМ!$A$34:$A$777,$A184,СВЦЭМ!$B$34:$B$777,Y$155)+'СЕТ СН'!$F$12-'СЕТ СН'!$F$21</f>
        <v>-578.75</v>
      </c>
    </row>
    <row r="185" spans="1:27" ht="15.75" x14ac:dyDescent="0.2">
      <c r="A185" s="34">
        <f t="shared" si="4"/>
        <v>42885</v>
      </c>
      <c r="B185" s="35">
        <f>SUMIFS(СВЦЭМ!$E$34:$E$777,СВЦЭМ!$A$34:$A$777,$A185,СВЦЭМ!$B$34:$B$777,B$155)+'СЕТ СН'!$F$12-'СЕТ СН'!$F$21</f>
        <v>-578.75</v>
      </c>
      <c r="C185" s="35">
        <f>SUMIFS(СВЦЭМ!$E$34:$E$777,СВЦЭМ!$A$34:$A$777,$A185,СВЦЭМ!$B$34:$B$777,C$155)+'СЕТ СН'!$F$12-'СЕТ СН'!$F$21</f>
        <v>-578.75</v>
      </c>
      <c r="D185" s="35">
        <f>SUMIFS(СВЦЭМ!$E$34:$E$777,СВЦЭМ!$A$34:$A$777,$A185,СВЦЭМ!$B$34:$B$777,D$155)+'СЕТ СН'!$F$12-'СЕТ СН'!$F$21</f>
        <v>-578.75</v>
      </c>
      <c r="E185" s="35">
        <f>SUMIFS(СВЦЭМ!$E$34:$E$777,СВЦЭМ!$A$34:$A$777,$A185,СВЦЭМ!$B$34:$B$777,E$155)+'СЕТ СН'!$F$12-'СЕТ СН'!$F$21</f>
        <v>-578.75</v>
      </c>
      <c r="F185" s="35">
        <f>SUMIFS(СВЦЭМ!$E$34:$E$777,СВЦЭМ!$A$34:$A$777,$A185,СВЦЭМ!$B$34:$B$777,F$155)+'СЕТ СН'!$F$12-'СЕТ СН'!$F$21</f>
        <v>-578.75</v>
      </c>
      <c r="G185" s="35">
        <f>SUMIFS(СВЦЭМ!$E$34:$E$777,СВЦЭМ!$A$34:$A$777,$A185,СВЦЭМ!$B$34:$B$777,G$155)+'СЕТ СН'!$F$12-'СЕТ СН'!$F$21</f>
        <v>-578.75</v>
      </c>
      <c r="H185" s="35">
        <f>SUMIFS(СВЦЭМ!$E$34:$E$777,СВЦЭМ!$A$34:$A$777,$A185,СВЦЭМ!$B$34:$B$777,H$155)+'СЕТ СН'!$F$12-'СЕТ СН'!$F$21</f>
        <v>-578.75</v>
      </c>
      <c r="I185" s="35">
        <f>SUMIFS(СВЦЭМ!$E$34:$E$777,СВЦЭМ!$A$34:$A$777,$A185,СВЦЭМ!$B$34:$B$777,I$155)+'СЕТ СН'!$F$12-'СЕТ СН'!$F$21</f>
        <v>-578.75</v>
      </c>
      <c r="J185" s="35">
        <f>SUMIFS(СВЦЭМ!$E$34:$E$777,СВЦЭМ!$A$34:$A$777,$A185,СВЦЭМ!$B$34:$B$777,J$155)+'СЕТ СН'!$F$12-'СЕТ СН'!$F$21</f>
        <v>-578.75</v>
      </c>
      <c r="K185" s="35">
        <f>SUMIFS(СВЦЭМ!$E$34:$E$777,СВЦЭМ!$A$34:$A$777,$A185,СВЦЭМ!$B$34:$B$777,K$155)+'СЕТ СН'!$F$12-'СЕТ СН'!$F$21</f>
        <v>-578.75</v>
      </c>
      <c r="L185" s="35">
        <f>SUMIFS(СВЦЭМ!$E$34:$E$777,СВЦЭМ!$A$34:$A$777,$A185,СВЦЭМ!$B$34:$B$777,L$155)+'СЕТ СН'!$F$12-'СЕТ СН'!$F$21</f>
        <v>-578.75</v>
      </c>
      <c r="M185" s="35">
        <f>SUMIFS(СВЦЭМ!$E$34:$E$777,СВЦЭМ!$A$34:$A$777,$A185,СВЦЭМ!$B$34:$B$777,M$155)+'СЕТ СН'!$F$12-'СЕТ СН'!$F$21</f>
        <v>-578.75</v>
      </c>
      <c r="N185" s="35">
        <f>SUMIFS(СВЦЭМ!$E$34:$E$777,СВЦЭМ!$A$34:$A$777,$A185,СВЦЭМ!$B$34:$B$777,N$155)+'СЕТ СН'!$F$12-'СЕТ СН'!$F$21</f>
        <v>-578.75</v>
      </c>
      <c r="O185" s="35">
        <f>SUMIFS(СВЦЭМ!$E$34:$E$777,СВЦЭМ!$A$34:$A$777,$A185,СВЦЭМ!$B$34:$B$777,O$155)+'СЕТ СН'!$F$12-'СЕТ СН'!$F$21</f>
        <v>-578.75</v>
      </c>
      <c r="P185" s="35">
        <f>SUMIFS(СВЦЭМ!$E$34:$E$777,СВЦЭМ!$A$34:$A$777,$A185,СВЦЭМ!$B$34:$B$777,P$155)+'СЕТ СН'!$F$12-'СЕТ СН'!$F$21</f>
        <v>-578.75</v>
      </c>
      <c r="Q185" s="35">
        <f>SUMIFS(СВЦЭМ!$E$34:$E$777,СВЦЭМ!$A$34:$A$777,$A185,СВЦЭМ!$B$34:$B$777,Q$155)+'СЕТ СН'!$F$12-'СЕТ СН'!$F$21</f>
        <v>-578.75</v>
      </c>
      <c r="R185" s="35">
        <f>SUMIFS(СВЦЭМ!$E$34:$E$777,СВЦЭМ!$A$34:$A$777,$A185,СВЦЭМ!$B$34:$B$777,R$155)+'СЕТ СН'!$F$12-'СЕТ СН'!$F$21</f>
        <v>-578.75</v>
      </c>
      <c r="S185" s="35">
        <f>SUMIFS(СВЦЭМ!$E$34:$E$777,СВЦЭМ!$A$34:$A$777,$A185,СВЦЭМ!$B$34:$B$777,S$155)+'СЕТ СН'!$F$12-'СЕТ СН'!$F$21</f>
        <v>-578.75</v>
      </c>
      <c r="T185" s="35">
        <f>SUMIFS(СВЦЭМ!$E$34:$E$777,СВЦЭМ!$A$34:$A$777,$A185,СВЦЭМ!$B$34:$B$777,T$155)+'СЕТ СН'!$F$12-'СЕТ СН'!$F$21</f>
        <v>-578.75</v>
      </c>
      <c r="U185" s="35">
        <f>SUMIFS(СВЦЭМ!$E$34:$E$777,СВЦЭМ!$A$34:$A$777,$A185,СВЦЭМ!$B$34:$B$777,U$155)+'СЕТ СН'!$F$12-'СЕТ СН'!$F$21</f>
        <v>-578.75</v>
      </c>
      <c r="V185" s="35">
        <f>SUMIFS(СВЦЭМ!$E$34:$E$777,СВЦЭМ!$A$34:$A$777,$A185,СВЦЭМ!$B$34:$B$777,V$155)+'СЕТ СН'!$F$12-'СЕТ СН'!$F$21</f>
        <v>-578.75</v>
      </c>
      <c r="W185" s="35">
        <f>SUMIFS(СВЦЭМ!$E$34:$E$777,СВЦЭМ!$A$34:$A$777,$A185,СВЦЭМ!$B$34:$B$777,W$155)+'СЕТ СН'!$F$12-'СЕТ СН'!$F$21</f>
        <v>-578.75</v>
      </c>
      <c r="X185" s="35">
        <f>SUMIFS(СВЦЭМ!$E$34:$E$777,СВЦЭМ!$A$34:$A$777,$A185,СВЦЭМ!$B$34:$B$777,X$155)+'СЕТ СН'!$F$12-'СЕТ СН'!$F$21</f>
        <v>-578.75</v>
      </c>
      <c r="Y185" s="35">
        <f>SUMIFS(СВЦЭМ!$E$34:$E$777,СВЦЭМ!$A$34:$A$777,$A185,СВЦЭМ!$B$34:$B$777,Y$155)+'СЕТ СН'!$F$12-'СЕТ СН'!$F$21</f>
        <v>-578.75</v>
      </c>
    </row>
    <row r="186" spans="1:27" ht="15.75" x14ac:dyDescent="0.2">
      <c r="A186" s="34">
        <f t="shared" si="4"/>
        <v>42886</v>
      </c>
      <c r="B186" s="35">
        <f>SUMIFS(СВЦЭМ!$E$34:$E$777,СВЦЭМ!$A$34:$A$777,$A186,СВЦЭМ!$B$34:$B$777,B$155)+'СЕТ СН'!$F$12-'СЕТ СН'!$F$21</f>
        <v>-578.75</v>
      </c>
      <c r="C186" s="35">
        <f>SUMIFS(СВЦЭМ!$E$34:$E$777,СВЦЭМ!$A$34:$A$777,$A186,СВЦЭМ!$B$34:$B$777,C$155)+'СЕТ СН'!$F$12-'СЕТ СН'!$F$21</f>
        <v>-578.75</v>
      </c>
      <c r="D186" s="35">
        <f>SUMIFS(СВЦЭМ!$E$34:$E$777,СВЦЭМ!$A$34:$A$777,$A186,СВЦЭМ!$B$34:$B$777,D$155)+'СЕТ СН'!$F$12-'СЕТ СН'!$F$21</f>
        <v>-578.75</v>
      </c>
      <c r="E186" s="35">
        <f>SUMIFS(СВЦЭМ!$E$34:$E$777,СВЦЭМ!$A$34:$A$777,$A186,СВЦЭМ!$B$34:$B$777,E$155)+'СЕТ СН'!$F$12-'СЕТ СН'!$F$21</f>
        <v>-578.75</v>
      </c>
      <c r="F186" s="35">
        <f>SUMIFS(СВЦЭМ!$E$34:$E$777,СВЦЭМ!$A$34:$A$777,$A186,СВЦЭМ!$B$34:$B$777,F$155)+'СЕТ СН'!$F$12-'СЕТ СН'!$F$21</f>
        <v>-578.75</v>
      </c>
      <c r="G186" s="35">
        <f>SUMIFS(СВЦЭМ!$E$34:$E$777,СВЦЭМ!$A$34:$A$777,$A186,СВЦЭМ!$B$34:$B$777,G$155)+'СЕТ СН'!$F$12-'СЕТ СН'!$F$21</f>
        <v>-578.75</v>
      </c>
      <c r="H186" s="35">
        <f>SUMIFS(СВЦЭМ!$E$34:$E$777,СВЦЭМ!$A$34:$A$777,$A186,СВЦЭМ!$B$34:$B$777,H$155)+'СЕТ СН'!$F$12-'СЕТ СН'!$F$21</f>
        <v>-578.75</v>
      </c>
      <c r="I186" s="35">
        <f>SUMIFS(СВЦЭМ!$E$34:$E$777,СВЦЭМ!$A$34:$A$777,$A186,СВЦЭМ!$B$34:$B$777,I$155)+'СЕТ СН'!$F$12-'СЕТ СН'!$F$21</f>
        <v>-578.75</v>
      </c>
      <c r="J186" s="35">
        <f>SUMIFS(СВЦЭМ!$E$34:$E$777,СВЦЭМ!$A$34:$A$777,$A186,СВЦЭМ!$B$34:$B$777,J$155)+'СЕТ СН'!$F$12-'СЕТ СН'!$F$21</f>
        <v>-578.75</v>
      </c>
      <c r="K186" s="35">
        <f>SUMIFS(СВЦЭМ!$E$34:$E$777,СВЦЭМ!$A$34:$A$777,$A186,СВЦЭМ!$B$34:$B$777,K$155)+'СЕТ СН'!$F$12-'СЕТ СН'!$F$21</f>
        <v>-578.75</v>
      </c>
      <c r="L186" s="35">
        <f>SUMIFS(СВЦЭМ!$E$34:$E$777,СВЦЭМ!$A$34:$A$777,$A186,СВЦЭМ!$B$34:$B$777,L$155)+'СЕТ СН'!$F$12-'СЕТ СН'!$F$21</f>
        <v>-578.75</v>
      </c>
      <c r="M186" s="35">
        <f>SUMIFS(СВЦЭМ!$E$34:$E$777,СВЦЭМ!$A$34:$A$777,$A186,СВЦЭМ!$B$34:$B$777,M$155)+'СЕТ СН'!$F$12-'СЕТ СН'!$F$21</f>
        <v>-578.75</v>
      </c>
      <c r="N186" s="35">
        <f>SUMIFS(СВЦЭМ!$E$34:$E$777,СВЦЭМ!$A$34:$A$777,$A186,СВЦЭМ!$B$34:$B$777,N$155)+'СЕТ СН'!$F$12-'СЕТ СН'!$F$21</f>
        <v>-578.75</v>
      </c>
      <c r="O186" s="35">
        <f>SUMIFS(СВЦЭМ!$E$34:$E$777,СВЦЭМ!$A$34:$A$777,$A186,СВЦЭМ!$B$34:$B$777,O$155)+'СЕТ СН'!$F$12-'СЕТ СН'!$F$21</f>
        <v>-578.75</v>
      </c>
      <c r="P186" s="35">
        <f>SUMIFS(СВЦЭМ!$E$34:$E$777,СВЦЭМ!$A$34:$A$777,$A186,СВЦЭМ!$B$34:$B$777,P$155)+'СЕТ СН'!$F$12-'СЕТ СН'!$F$21</f>
        <v>-578.75</v>
      </c>
      <c r="Q186" s="35">
        <f>SUMIFS(СВЦЭМ!$E$34:$E$777,СВЦЭМ!$A$34:$A$777,$A186,СВЦЭМ!$B$34:$B$777,Q$155)+'СЕТ СН'!$F$12-'СЕТ СН'!$F$21</f>
        <v>-578.75</v>
      </c>
      <c r="R186" s="35">
        <f>SUMIFS(СВЦЭМ!$E$34:$E$777,СВЦЭМ!$A$34:$A$777,$A186,СВЦЭМ!$B$34:$B$777,R$155)+'СЕТ СН'!$F$12-'СЕТ СН'!$F$21</f>
        <v>-578.75</v>
      </c>
      <c r="S186" s="35">
        <f>SUMIFS(СВЦЭМ!$E$34:$E$777,СВЦЭМ!$A$34:$A$777,$A186,СВЦЭМ!$B$34:$B$777,S$155)+'СЕТ СН'!$F$12-'СЕТ СН'!$F$21</f>
        <v>-578.75</v>
      </c>
      <c r="T186" s="35">
        <f>SUMIFS(СВЦЭМ!$E$34:$E$777,СВЦЭМ!$A$34:$A$777,$A186,СВЦЭМ!$B$34:$B$777,T$155)+'СЕТ СН'!$F$12-'СЕТ СН'!$F$21</f>
        <v>-578.75</v>
      </c>
      <c r="U186" s="35">
        <f>SUMIFS(СВЦЭМ!$E$34:$E$777,СВЦЭМ!$A$34:$A$777,$A186,СВЦЭМ!$B$34:$B$777,U$155)+'СЕТ СН'!$F$12-'СЕТ СН'!$F$21</f>
        <v>-578.75</v>
      </c>
      <c r="V186" s="35">
        <f>SUMIFS(СВЦЭМ!$E$34:$E$777,СВЦЭМ!$A$34:$A$777,$A186,СВЦЭМ!$B$34:$B$777,V$155)+'СЕТ СН'!$F$12-'СЕТ СН'!$F$21</f>
        <v>-578.75</v>
      </c>
      <c r="W186" s="35">
        <f>SUMIFS(СВЦЭМ!$E$34:$E$777,СВЦЭМ!$A$34:$A$777,$A186,СВЦЭМ!$B$34:$B$777,W$155)+'СЕТ СН'!$F$12-'СЕТ СН'!$F$21</f>
        <v>-578.75</v>
      </c>
      <c r="X186" s="35">
        <f>SUMIFS(СВЦЭМ!$E$34:$E$777,СВЦЭМ!$A$34:$A$777,$A186,СВЦЭМ!$B$34:$B$777,X$155)+'СЕТ СН'!$F$12-'СЕТ СН'!$F$21</f>
        <v>-578.75</v>
      </c>
      <c r="Y186" s="35">
        <f>SUMIFS(СВЦЭМ!$E$34:$E$777,СВЦЭМ!$A$34:$A$777,$A186,СВЦЭМ!$B$34:$B$777,Y$155)+'СЕТ СН'!$F$12-'СЕТ СН'!$F$21</f>
        <v>-578.75</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5" customFormat="1" ht="12.75" customHeight="1" x14ac:dyDescent="0.2">
      <c r="A190" s="128"/>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01.05.2017</v>
      </c>
      <c r="B191" s="35">
        <f>SUMIFS(СВЦЭМ!$F$34:$F$777,СВЦЭМ!$A$34:$A$777,$A191,СВЦЭМ!$B$34:$B$777,B$190)+'СЕТ СН'!$F$12-'СЕТ СН'!$F$21</f>
        <v>-475.96131928</v>
      </c>
      <c r="C191" s="35">
        <f>SUMIFS(СВЦЭМ!$F$34:$F$777,СВЦЭМ!$A$34:$A$777,$A191,СВЦЭМ!$B$34:$B$777,C$190)+'СЕТ СН'!$F$12-'СЕТ СН'!$F$21</f>
        <v>-475.66558796999999</v>
      </c>
      <c r="D191" s="35">
        <f>SUMIFS(СВЦЭМ!$F$34:$F$777,СВЦЭМ!$A$34:$A$777,$A191,СВЦЭМ!$B$34:$B$777,D$190)+'СЕТ СН'!$F$12-'СЕТ СН'!$F$21</f>
        <v>-462.77175513999998</v>
      </c>
      <c r="E191" s="35">
        <f>SUMIFS(СВЦЭМ!$F$34:$F$777,СВЦЭМ!$A$34:$A$777,$A191,СВЦЭМ!$B$34:$B$777,E$190)+'СЕТ СН'!$F$12-'СЕТ СН'!$F$21</f>
        <v>-461.40033359</v>
      </c>
      <c r="F191" s="35">
        <f>SUMIFS(СВЦЭМ!$F$34:$F$777,СВЦЭМ!$A$34:$A$777,$A191,СВЦЭМ!$B$34:$B$777,F$190)+'СЕТ СН'!$F$12-'СЕТ СН'!$F$21</f>
        <v>-460.98168972999997</v>
      </c>
      <c r="G191" s="35">
        <f>SUMIFS(СВЦЭМ!$F$34:$F$777,СВЦЭМ!$A$34:$A$777,$A191,СВЦЭМ!$B$34:$B$777,G$190)+'СЕТ СН'!$F$12-'СЕТ СН'!$F$21</f>
        <v>-461.65076650999998</v>
      </c>
      <c r="H191" s="35">
        <f>SUMIFS(СВЦЭМ!$F$34:$F$777,СВЦЭМ!$A$34:$A$777,$A191,СВЦЭМ!$B$34:$B$777,H$190)+'СЕТ СН'!$F$12-'СЕТ СН'!$F$21</f>
        <v>-463.98354682000002</v>
      </c>
      <c r="I191" s="35">
        <f>SUMIFS(СВЦЭМ!$F$34:$F$777,СВЦЭМ!$A$34:$A$777,$A191,СВЦЭМ!$B$34:$B$777,I$190)+'СЕТ СН'!$F$12-'СЕТ СН'!$F$21</f>
        <v>-476.03310111999997</v>
      </c>
      <c r="J191" s="35">
        <f>SUMIFS(СВЦЭМ!$F$34:$F$777,СВЦЭМ!$A$34:$A$777,$A191,СВЦЭМ!$B$34:$B$777,J$190)+'СЕТ СН'!$F$12-'СЕТ СН'!$F$21</f>
        <v>-488.15573014</v>
      </c>
      <c r="K191" s="35">
        <f>SUMIFS(СВЦЭМ!$F$34:$F$777,СВЦЭМ!$A$34:$A$777,$A191,СВЦЭМ!$B$34:$B$777,K$190)+'СЕТ СН'!$F$12-'СЕТ СН'!$F$21</f>
        <v>-495.47969785999999</v>
      </c>
      <c r="L191" s="35">
        <f>SUMIFS(СВЦЭМ!$F$34:$F$777,СВЦЭМ!$A$34:$A$777,$A191,СВЦЭМ!$B$34:$B$777,L$190)+'СЕТ СН'!$F$12-'СЕТ СН'!$F$21</f>
        <v>-499.61741511000002</v>
      </c>
      <c r="M191" s="35">
        <f>SUMIFS(СВЦЭМ!$F$34:$F$777,СВЦЭМ!$A$34:$A$777,$A191,СВЦЭМ!$B$34:$B$777,M$190)+'СЕТ СН'!$F$12-'СЕТ СН'!$F$21</f>
        <v>-500.04709020999996</v>
      </c>
      <c r="N191" s="35">
        <f>SUMIFS(СВЦЭМ!$F$34:$F$777,СВЦЭМ!$A$34:$A$777,$A191,СВЦЭМ!$B$34:$B$777,N$190)+'СЕТ СН'!$F$12-'СЕТ СН'!$F$21</f>
        <v>-500.83301547999997</v>
      </c>
      <c r="O191" s="35">
        <f>SUMIFS(СВЦЭМ!$F$34:$F$777,СВЦЭМ!$A$34:$A$777,$A191,СВЦЭМ!$B$34:$B$777,O$190)+'СЕТ СН'!$F$12-'СЕТ СН'!$F$21</f>
        <v>-501.36570617000001</v>
      </c>
      <c r="P191" s="35">
        <f>SUMIFS(СВЦЭМ!$F$34:$F$777,СВЦЭМ!$A$34:$A$777,$A191,СВЦЭМ!$B$34:$B$777,P$190)+'СЕТ СН'!$F$12-'СЕТ СН'!$F$21</f>
        <v>-501.54469420999999</v>
      </c>
      <c r="Q191" s="35">
        <f>SUMIFS(СВЦЭМ!$F$34:$F$777,СВЦЭМ!$A$34:$A$777,$A191,СВЦЭМ!$B$34:$B$777,Q$190)+'СЕТ СН'!$F$12-'СЕТ СН'!$F$21</f>
        <v>-501.62862017999998</v>
      </c>
      <c r="R191" s="35">
        <f>SUMIFS(СВЦЭМ!$F$34:$F$777,СВЦЭМ!$A$34:$A$777,$A191,СВЦЭМ!$B$34:$B$777,R$190)+'СЕТ СН'!$F$12-'СЕТ СН'!$F$21</f>
        <v>-501.80711293000002</v>
      </c>
      <c r="S191" s="35">
        <f>SUMIFS(СВЦЭМ!$F$34:$F$777,СВЦЭМ!$A$34:$A$777,$A191,СВЦЭМ!$B$34:$B$777,S$190)+'СЕТ СН'!$F$12-'СЕТ СН'!$F$21</f>
        <v>-501.70004044000001</v>
      </c>
      <c r="T191" s="35">
        <f>SUMIFS(СВЦЭМ!$F$34:$F$777,СВЦЭМ!$A$34:$A$777,$A191,СВЦЭМ!$B$34:$B$777,T$190)+'СЕТ СН'!$F$12-'СЕТ СН'!$F$21</f>
        <v>-502.46000638999999</v>
      </c>
      <c r="U191" s="35">
        <f>SUMIFS(СВЦЭМ!$F$34:$F$777,СВЦЭМ!$A$34:$A$777,$A191,СВЦЭМ!$B$34:$B$777,U$190)+'СЕТ СН'!$F$12-'СЕТ СН'!$F$21</f>
        <v>-503.28284967000002</v>
      </c>
      <c r="V191" s="35">
        <f>SUMIFS(СВЦЭМ!$F$34:$F$777,СВЦЭМ!$A$34:$A$777,$A191,СВЦЭМ!$B$34:$B$777,V$190)+'СЕТ СН'!$F$12-'СЕТ СН'!$F$21</f>
        <v>-504.06853983000002</v>
      </c>
      <c r="W191" s="35">
        <f>SUMIFS(СВЦЭМ!$F$34:$F$777,СВЦЭМ!$A$34:$A$777,$A191,СВЦЭМ!$B$34:$B$777,W$190)+'СЕТ СН'!$F$12-'СЕТ СН'!$F$21</f>
        <v>-499.54229734</v>
      </c>
      <c r="X191" s="35">
        <f>SUMIFS(СВЦЭМ!$F$34:$F$777,СВЦЭМ!$A$34:$A$777,$A191,СВЦЭМ!$B$34:$B$777,X$190)+'СЕТ СН'!$F$12-'СЕТ СН'!$F$21</f>
        <v>-489.61215415999999</v>
      </c>
      <c r="Y191" s="35">
        <f>SUMIFS(СВЦЭМ!$F$34:$F$777,СВЦЭМ!$A$34:$A$777,$A191,СВЦЭМ!$B$34:$B$777,Y$190)+'СЕТ СН'!$F$12-'СЕТ СН'!$F$21</f>
        <v>-483.66335243000003</v>
      </c>
      <c r="AA191" s="44"/>
    </row>
    <row r="192" spans="1:27" ht="15.75" x14ac:dyDescent="0.2">
      <c r="A192" s="34">
        <f>A191+1</f>
        <v>42857</v>
      </c>
      <c r="B192" s="35">
        <f>SUMIFS(СВЦЭМ!$F$34:$F$777,СВЦЭМ!$A$34:$A$777,$A192,СВЦЭМ!$B$34:$B$777,B$190)+'СЕТ СН'!$F$12-'СЕТ СН'!$F$21</f>
        <v>-481.82096228</v>
      </c>
      <c r="C192" s="35">
        <f>SUMIFS(СВЦЭМ!$F$34:$F$777,СВЦЭМ!$A$34:$A$777,$A192,СВЦЭМ!$B$34:$B$777,C$190)+'СЕТ СН'!$F$12-'СЕТ СН'!$F$21</f>
        <v>-480.23665826000001</v>
      </c>
      <c r="D192" s="35">
        <f>SUMIFS(СВЦЭМ!$F$34:$F$777,СВЦЭМ!$A$34:$A$777,$A192,СВЦЭМ!$B$34:$B$777,D$190)+'СЕТ СН'!$F$12-'СЕТ СН'!$F$21</f>
        <v>-467.01648707999999</v>
      </c>
      <c r="E192" s="35">
        <f>SUMIFS(СВЦЭМ!$F$34:$F$777,СВЦЭМ!$A$34:$A$777,$A192,СВЦЭМ!$B$34:$B$777,E$190)+'СЕТ СН'!$F$12-'СЕТ СН'!$F$21</f>
        <v>-465.66174458</v>
      </c>
      <c r="F192" s="35">
        <f>SUMIFS(СВЦЭМ!$F$34:$F$777,СВЦЭМ!$A$34:$A$777,$A192,СВЦЭМ!$B$34:$B$777,F$190)+'СЕТ СН'!$F$12-'СЕТ СН'!$F$21</f>
        <v>-465.65797121999998</v>
      </c>
      <c r="G192" s="35">
        <f>SUMIFS(СВЦЭМ!$F$34:$F$777,СВЦЭМ!$A$34:$A$777,$A192,СВЦЭМ!$B$34:$B$777,G$190)+'СЕТ СН'!$F$12-'СЕТ СН'!$F$21</f>
        <v>-466.77526029000001</v>
      </c>
      <c r="H192" s="35">
        <f>SUMIFS(СВЦЭМ!$F$34:$F$777,СВЦЭМ!$A$34:$A$777,$A192,СВЦЭМ!$B$34:$B$777,H$190)+'СЕТ СН'!$F$12-'СЕТ СН'!$F$21</f>
        <v>-470.52613052999999</v>
      </c>
      <c r="I192" s="35">
        <f>SUMIFS(СВЦЭМ!$F$34:$F$777,СВЦЭМ!$A$34:$A$777,$A192,СВЦЭМ!$B$34:$B$777,I$190)+'СЕТ СН'!$F$12-'СЕТ СН'!$F$21</f>
        <v>-484.91898731000003</v>
      </c>
      <c r="J192" s="35">
        <f>SUMIFS(СВЦЭМ!$F$34:$F$777,СВЦЭМ!$A$34:$A$777,$A192,СВЦЭМ!$B$34:$B$777,J$190)+'СЕТ СН'!$F$12-'СЕТ СН'!$F$21</f>
        <v>-489.56290666000001</v>
      </c>
      <c r="K192" s="35">
        <f>SUMIFS(СВЦЭМ!$F$34:$F$777,СВЦЭМ!$A$34:$A$777,$A192,СВЦЭМ!$B$34:$B$777,K$190)+'СЕТ СН'!$F$12-'СЕТ СН'!$F$21</f>
        <v>-494.90690850999999</v>
      </c>
      <c r="L192" s="35">
        <f>SUMIFS(СВЦЭМ!$F$34:$F$777,СВЦЭМ!$A$34:$A$777,$A192,СВЦЭМ!$B$34:$B$777,L$190)+'СЕТ СН'!$F$12-'СЕТ СН'!$F$21</f>
        <v>-500.84189189</v>
      </c>
      <c r="M192" s="35">
        <f>SUMIFS(СВЦЭМ!$F$34:$F$777,СВЦЭМ!$A$34:$A$777,$A192,СВЦЭМ!$B$34:$B$777,M$190)+'СЕТ СН'!$F$12-'СЕТ СН'!$F$21</f>
        <v>-500.06786707000003</v>
      </c>
      <c r="N192" s="35">
        <f>SUMIFS(СВЦЭМ!$F$34:$F$777,СВЦЭМ!$A$34:$A$777,$A192,СВЦЭМ!$B$34:$B$777,N$190)+'СЕТ СН'!$F$12-'СЕТ СН'!$F$21</f>
        <v>-500.05411148999997</v>
      </c>
      <c r="O192" s="35">
        <f>SUMIFS(СВЦЭМ!$F$34:$F$777,СВЦЭМ!$A$34:$A$777,$A192,СВЦЭМ!$B$34:$B$777,O$190)+'СЕТ СН'!$F$12-'СЕТ СН'!$F$21</f>
        <v>-499.97817379999998</v>
      </c>
      <c r="P192" s="35">
        <f>SUMIFS(СВЦЭМ!$F$34:$F$777,СВЦЭМ!$A$34:$A$777,$A192,СВЦЭМ!$B$34:$B$777,P$190)+'СЕТ СН'!$F$12-'СЕТ СН'!$F$21</f>
        <v>-499.55293539000002</v>
      </c>
      <c r="Q192" s="35">
        <f>SUMIFS(СВЦЭМ!$F$34:$F$777,СВЦЭМ!$A$34:$A$777,$A192,СВЦЭМ!$B$34:$B$777,Q$190)+'СЕТ СН'!$F$12-'СЕТ СН'!$F$21</f>
        <v>-499.43632104</v>
      </c>
      <c r="R192" s="35">
        <f>SUMIFS(СВЦЭМ!$F$34:$F$777,СВЦЭМ!$A$34:$A$777,$A192,СВЦЭМ!$B$34:$B$777,R$190)+'СЕТ СН'!$F$12-'СЕТ СН'!$F$21</f>
        <v>-499.72983683000001</v>
      </c>
      <c r="S192" s="35">
        <f>SUMIFS(СВЦЭМ!$F$34:$F$777,СВЦЭМ!$A$34:$A$777,$A192,СВЦЭМ!$B$34:$B$777,S$190)+'СЕТ СН'!$F$12-'СЕТ СН'!$F$21</f>
        <v>-498.81839296999999</v>
      </c>
      <c r="T192" s="35">
        <f>SUMIFS(СВЦЭМ!$F$34:$F$777,СВЦЭМ!$A$34:$A$777,$A192,СВЦЭМ!$B$34:$B$777,T$190)+'СЕТ СН'!$F$12-'СЕТ СН'!$F$21</f>
        <v>-498.99242543000003</v>
      </c>
      <c r="U192" s="35">
        <f>SUMIFS(СВЦЭМ!$F$34:$F$777,СВЦЭМ!$A$34:$A$777,$A192,СВЦЭМ!$B$34:$B$777,U$190)+'СЕТ СН'!$F$12-'СЕТ СН'!$F$21</f>
        <v>-499.7516435</v>
      </c>
      <c r="V192" s="35">
        <f>SUMIFS(СВЦЭМ!$F$34:$F$777,СВЦЭМ!$A$34:$A$777,$A192,СВЦЭМ!$B$34:$B$777,V$190)+'СЕТ СН'!$F$12-'СЕТ СН'!$F$21</f>
        <v>-501.89144727000001</v>
      </c>
      <c r="W192" s="35">
        <f>SUMIFS(СВЦЭМ!$F$34:$F$777,СВЦЭМ!$A$34:$A$777,$A192,СВЦЭМ!$B$34:$B$777,W$190)+'СЕТ СН'!$F$12-'СЕТ СН'!$F$21</f>
        <v>-496.31708591</v>
      </c>
      <c r="X192" s="35">
        <f>SUMIFS(СВЦЭМ!$F$34:$F$777,СВЦЭМ!$A$34:$A$777,$A192,СВЦЭМ!$B$34:$B$777,X$190)+'СЕТ СН'!$F$12-'СЕТ СН'!$F$21</f>
        <v>-492.91569619000001</v>
      </c>
      <c r="Y192" s="35">
        <f>SUMIFS(СВЦЭМ!$F$34:$F$777,СВЦЭМ!$A$34:$A$777,$A192,СВЦЭМ!$B$34:$B$777,Y$190)+'СЕТ СН'!$F$12-'СЕТ СН'!$F$21</f>
        <v>-483.57301404999998</v>
      </c>
    </row>
    <row r="193" spans="1:25" ht="15.75" x14ac:dyDescent="0.2">
      <c r="A193" s="34">
        <f t="shared" ref="A193:A221" si="5">A192+1</f>
        <v>42858</v>
      </c>
      <c r="B193" s="35">
        <f>SUMIFS(СВЦЭМ!$F$34:$F$777,СВЦЭМ!$A$34:$A$777,$A193,СВЦЭМ!$B$34:$B$777,B$190)+'СЕТ СН'!$F$12-'СЕТ СН'!$F$21</f>
        <v>-474.6013949</v>
      </c>
      <c r="C193" s="35">
        <f>SUMIFS(СВЦЭМ!$F$34:$F$777,СВЦЭМ!$A$34:$A$777,$A193,СВЦЭМ!$B$34:$B$777,C$190)+'СЕТ СН'!$F$12-'СЕТ СН'!$F$21</f>
        <v>-474.08429510000002</v>
      </c>
      <c r="D193" s="35">
        <f>SUMIFS(СВЦЭМ!$F$34:$F$777,СВЦЭМ!$A$34:$A$777,$A193,СВЦЭМ!$B$34:$B$777,D$190)+'СЕТ СН'!$F$12-'СЕТ СН'!$F$21</f>
        <v>-465.36583214000001</v>
      </c>
      <c r="E193" s="35">
        <f>SUMIFS(СВЦЭМ!$F$34:$F$777,СВЦЭМ!$A$34:$A$777,$A193,СВЦЭМ!$B$34:$B$777,E$190)+'СЕТ СН'!$F$12-'СЕТ СН'!$F$21</f>
        <v>-464.66276438</v>
      </c>
      <c r="F193" s="35">
        <f>SUMIFS(СВЦЭМ!$F$34:$F$777,СВЦЭМ!$A$34:$A$777,$A193,СВЦЭМ!$B$34:$B$777,F$190)+'СЕТ СН'!$F$12-'СЕТ СН'!$F$21</f>
        <v>-464.40201227</v>
      </c>
      <c r="G193" s="35">
        <f>SUMIFS(СВЦЭМ!$F$34:$F$777,СВЦЭМ!$A$34:$A$777,$A193,СВЦЭМ!$B$34:$B$777,G$190)+'СЕТ СН'!$F$12-'СЕТ СН'!$F$21</f>
        <v>-466.04612202999999</v>
      </c>
      <c r="H193" s="35">
        <f>SUMIFS(СВЦЭМ!$F$34:$F$777,СВЦЭМ!$A$34:$A$777,$A193,СВЦЭМ!$B$34:$B$777,H$190)+'СЕТ СН'!$F$12-'СЕТ СН'!$F$21</f>
        <v>-466.93690523999999</v>
      </c>
      <c r="I193" s="35">
        <f>SUMIFS(СВЦЭМ!$F$34:$F$777,СВЦЭМ!$A$34:$A$777,$A193,СВЦЭМ!$B$34:$B$777,I$190)+'СЕТ СН'!$F$12-'СЕТ СН'!$F$21</f>
        <v>-479.63479588000001</v>
      </c>
      <c r="J193" s="35">
        <f>SUMIFS(СВЦЭМ!$F$34:$F$777,СВЦЭМ!$A$34:$A$777,$A193,СВЦЭМ!$B$34:$B$777,J$190)+'СЕТ СН'!$F$12-'СЕТ СН'!$F$21</f>
        <v>-489.91778423</v>
      </c>
      <c r="K193" s="35">
        <f>SUMIFS(СВЦЭМ!$F$34:$F$777,СВЦЭМ!$A$34:$A$777,$A193,СВЦЭМ!$B$34:$B$777,K$190)+'СЕТ СН'!$F$12-'СЕТ СН'!$F$21</f>
        <v>-499.78644751000002</v>
      </c>
      <c r="L193" s="35">
        <f>SUMIFS(СВЦЭМ!$F$34:$F$777,СВЦЭМ!$A$34:$A$777,$A193,СВЦЭМ!$B$34:$B$777,L$190)+'СЕТ СН'!$F$12-'СЕТ СН'!$F$21</f>
        <v>-506.50808827999998</v>
      </c>
      <c r="M193" s="35">
        <f>SUMIFS(СВЦЭМ!$F$34:$F$777,СВЦЭМ!$A$34:$A$777,$A193,СВЦЭМ!$B$34:$B$777,M$190)+'СЕТ СН'!$F$12-'СЕТ СН'!$F$21</f>
        <v>-506.13480006999998</v>
      </c>
      <c r="N193" s="35">
        <f>SUMIFS(СВЦЭМ!$F$34:$F$777,СВЦЭМ!$A$34:$A$777,$A193,СВЦЭМ!$B$34:$B$777,N$190)+'СЕТ СН'!$F$12-'СЕТ СН'!$F$21</f>
        <v>-504.32442773000002</v>
      </c>
      <c r="O193" s="35">
        <f>SUMIFS(СВЦЭМ!$F$34:$F$777,СВЦЭМ!$A$34:$A$777,$A193,СВЦЭМ!$B$34:$B$777,O$190)+'СЕТ СН'!$F$12-'СЕТ СН'!$F$21</f>
        <v>-505.40479535999998</v>
      </c>
      <c r="P193" s="35">
        <f>SUMIFS(СВЦЭМ!$F$34:$F$777,СВЦЭМ!$A$34:$A$777,$A193,СВЦЭМ!$B$34:$B$777,P$190)+'СЕТ СН'!$F$12-'СЕТ СН'!$F$21</f>
        <v>-503.75766006999999</v>
      </c>
      <c r="Q193" s="35">
        <f>SUMIFS(СВЦЭМ!$F$34:$F$777,СВЦЭМ!$A$34:$A$777,$A193,СВЦЭМ!$B$34:$B$777,Q$190)+'СЕТ СН'!$F$12-'СЕТ СН'!$F$21</f>
        <v>-503.43572561000002</v>
      </c>
      <c r="R193" s="35">
        <f>SUMIFS(СВЦЭМ!$F$34:$F$777,СВЦЭМ!$A$34:$A$777,$A193,СВЦЭМ!$B$34:$B$777,R$190)+'СЕТ СН'!$F$12-'СЕТ СН'!$F$21</f>
        <v>-503.00934669000003</v>
      </c>
      <c r="S193" s="35">
        <f>SUMIFS(СВЦЭМ!$F$34:$F$777,СВЦЭМ!$A$34:$A$777,$A193,СВЦЭМ!$B$34:$B$777,S$190)+'СЕТ СН'!$F$12-'СЕТ СН'!$F$21</f>
        <v>-503.66829461999998</v>
      </c>
      <c r="T193" s="35">
        <f>SUMIFS(СВЦЭМ!$F$34:$F$777,СВЦЭМ!$A$34:$A$777,$A193,СВЦЭМ!$B$34:$B$777,T$190)+'СЕТ СН'!$F$12-'СЕТ СН'!$F$21</f>
        <v>-505.79405359999998</v>
      </c>
      <c r="U193" s="35">
        <f>SUMIFS(СВЦЭМ!$F$34:$F$777,СВЦЭМ!$A$34:$A$777,$A193,СВЦЭМ!$B$34:$B$777,U$190)+'СЕТ СН'!$F$12-'СЕТ СН'!$F$21</f>
        <v>-505.70875367999997</v>
      </c>
      <c r="V193" s="35">
        <f>SUMIFS(СВЦЭМ!$F$34:$F$777,СВЦЭМ!$A$34:$A$777,$A193,СВЦЭМ!$B$34:$B$777,V$190)+'СЕТ СН'!$F$12-'СЕТ СН'!$F$21</f>
        <v>-507.64056049999999</v>
      </c>
      <c r="W193" s="35">
        <f>SUMIFS(СВЦЭМ!$F$34:$F$777,СВЦЭМ!$A$34:$A$777,$A193,СВЦЭМ!$B$34:$B$777,W$190)+'СЕТ СН'!$F$12-'СЕТ СН'!$F$21</f>
        <v>-503.45685212000001</v>
      </c>
      <c r="X193" s="35">
        <f>SUMIFS(СВЦЭМ!$F$34:$F$777,СВЦЭМ!$A$34:$A$777,$A193,СВЦЭМ!$B$34:$B$777,X$190)+'СЕТ СН'!$F$12-'СЕТ СН'!$F$21</f>
        <v>-492.63269871</v>
      </c>
      <c r="Y193" s="35">
        <f>SUMIFS(СВЦЭМ!$F$34:$F$777,СВЦЭМ!$A$34:$A$777,$A193,СВЦЭМ!$B$34:$B$777,Y$190)+'СЕТ СН'!$F$12-'СЕТ СН'!$F$21</f>
        <v>-481.34602970999998</v>
      </c>
    </row>
    <row r="194" spans="1:25" ht="15.75" x14ac:dyDescent="0.2">
      <c r="A194" s="34">
        <f t="shared" si="5"/>
        <v>42859</v>
      </c>
      <c r="B194" s="35">
        <f>SUMIFS(СВЦЭМ!$F$34:$F$777,СВЦЭМ!$A$34:$A$777,$A194,СВЦЭМ!$B$34:$B$777,B$190)+'СЕТ СН'!$F$12-'СЕТ СН'!$F$21</f>
        <v>-474.46900427999998</v>
      </c>
      <c r="C194" s="35">
        <f>SUMIFS(СВЦЭМ!$F$34:$F$777,СВЦЭМ!$A$34:$A$777,$A194,СВЦЭМ!$B$34:$B$777,C$190)+'СЕТ СН'!$F$12-'СЕТ СН'!$F$21</f>
        <v>-474.97831481999998</v>
      </c>
      <c r="D194" s="35">
        <f>SUMIFS(СВЦЭМ!$F$34:$F$777,СВЦЭМ!$A$34:$A$777,$A194,СВЦЭМ!$B$34:$B$777,D$190)+'СЕТ СН'!$F$12-'СЕТ СН'!$F$21</f>
        <v>-464.95630026000003</v>
      </c>
      <c r="E194" s="35">
        <f>SUMIFS(СВЦЭМ!$F$34:$F$777,СВЦЭМ!$A$34:$A$777,$A194,СВЦЭМ!$B$34:$B$777,E$190)+'СЕТ СН'!$F$12-'СЕТ СН'!$F$21</f>
        <v>-463.72556878</v>
      </c>
      <c r="F194" s="35">
        <f>SUMIFS(СВЦЭМ!$F$34:$F$777,СВЦЭМ!$A$34:$A$777,$A194,СВЦЭМ!$B$34:$B$777,F$190)+'СЕТ СН'!$F$12-'СЕТ СН'!$F$21</f>
        <v>-463.71386339000003</v>
      </c>
      <c r="G194" s="35">
        <f>SUMIFS(СВЦЭМ!$F$34:$F$777,СВЦЭМ!$A$34:$A$777,$A194,СВЦЭМ!$B$34:$B$777,G$190)+'СЕТ СН'!$F$12-'СЕТ СН'!$F$21</f>
        <v>-463.15085514999998</v>
      </c>
      <c r="H194" s="35">
        <f>SUMIFS(СВЦЭМ!$F$34:$F$777,СВЦЭМ!$A$34:$A$777,$A194,СВЦЭМ!$B$34:$B$777,H$190)+'СЕТ СН'!$F$12-'СЕТ СН'!$F$21</f>
        <v>-464.03666909000003</v>
      </c>
      <c r="I194" s="35">
        <f>SUMIFS(СВЦЭМ!$F$34:$F$777,СВЦЭМ!$A$34:$A$777,$A194,СВЦЭМ!$B$34:$B$777,I$190)+'СЕТ СН'!$F$12-'СЕТ СН'!$F$21</f>
        <v>-479.50100714000001</v>
      </c>
      <c r="J194" s="35">
        <f>SUMIFS(СВЦЭМ!$F$34:$F$777,СВЦЭМ!$A$34:$A$777,$A194,СВЦЭМ!$B$34:$B$777,J$190)+'СЕТ СН'!$F$12-'СЕТ СН'!$F$21</f>
        <v>-487.58765113999999</v>
      </c>
      <c r="K194" s="35">
        <f>SUMIFS(СВЦЭМ!$F$34:$F$777,СВЦЭМ!$A$34:$A$777,$A194,СВЦЭМ!$B$34:$B$777,K$190)+'СЕТ СН'!$F$12-'СЕТ СН'!$F$21</f>
        <v>-496.88665813</v>
      </c>
      <c r="L194" s="35">
        <f>SUMIFS(СВЦЭМ!$F$34:$F$777,СВЦЭМ!$A$34:$A$777,$A194,СВЦЭМ!$B$34:$B$777,L$190)+'СЕТ СН'!$F$12-'СЕТ СН'!$F$21</f>
        <v>-503.47337164999999</v>
      </c>
      <c r="M194" s="35">
        <f>SUMIFS(СВЦЭМ!$F$34:$F$777,СВЦЭМ!$A$34:$A$777,$A194,СВЦЭМ!$B$34:$B$777,M$190)+'СЕТ СН'!$F$12-'СЕТ СН'!$F$21</f>
        <v>-502.82346315000001</v>
      </c>
      <c r="N194" s="35">
        <f>SUMIFS(СВЦЭМ!$F$34:$F$777,СВЦЭМ!$A$34:$A$777,$A194,СВЦЭМ!$B$34:$B$777,N$190)+'СЕТ СН'!$F$12-'СЕТ СН'!$F$21</f>
        <v>-502.50658806000001</v>
      </c>
      <c r="O194" s="35">
        <f>SUMIFS(СВЦЭМ!$F$34:$F$777,СВЦЭМ!$A$34:$A$777,$A194,СВЦЭМ!$B$34:$B$777,O$190)+'СЕТ СН'!$F$12-'СЕТ СН'!$F$21</f>
        <v>-502.70706898000003</v>
      </c>
      <c r="P194" s="35">
        <f>SUMIFS(СВЦЭМ!$F$34:$F$777,СВЦЭМ!$A$34:$A$777,$A194,СВЦЭМ!$B$34:$B$777,P$190)+'СЕТ СН'!$F$12-'СЕТ СН'!$F$21</f>
        <v>-500.89787017999998</v>
      </c>
      <c r="Q194" s="35">
        <f>SUMIFS(СВЦЭМ!$F$34:$F$777,СВЦЭМ!$A$34:$A$777,$A194,СВЦЭМ!$B$34:$B$777,Q$190)+'СЕТ СН'!$F$12-'СЕТ СН'!$F$21</f>
        <v>-500.52389975</v>
      </c>
      <c r="R194" s="35">
        <f>SUMIFS(СВЦЭМ!$F$34:$F$777,СВЦЭМ!$A$34:$A$777,$A194,СВЦЭМ!$B$34:$B$777,R$190)+'СЕТ СН'!$F$12-'СЕТ СН'!$F$21</f>
        <v>-499.74245644000001</v>
      </c>
      <c r="S194" s="35">
        <f>SUMIFS(СВЦЭМ!$F$34:$F$777,СВЦЭМ!$A$34:$A$777,$A194,СВЦЭМ!$B$34:$B$777,S$190)+'СЕТ СН'!$F$12-'СЕТ СН'!$F$21</f>
        <v>-500.81028005000002</v>
      </c>
      <c r="T194" s="35">
        <f>SUMIFS(СВЦЭМ!$F$34:$F$777,СВЦЭМ!$A$34:$A$777,$A194,СВЦЭМ!$B$34:$B$777,T$190)+'СЕТ СН'!$F$12-'СЕТ СН'!$F$21</f>
        <v>-502.45043217</v>
      </c>
      <c r="U194" s="35">
        <f>SUMIFS(СВЦЭМ!$F$34:$F$777,СВЦЭМ!$A$34:$A$777,$A194,СВЦЭМ!$B$34:$B$777,U$190)+'СЕТ СН'!$F$12-'СЕТ СН'!$F$21</f>
        <v>-502.21747495</v>
      </c>
      <c r="V194" s="35">
        <f>SUMIFS(СВЦЭМ!$F$34:$F$777,СВЦЭМ!$A$34:$A$777,$A194,СВЦЭМ!$B$34:$B$777,V$190)+'СЕТ СН'!$F$12-'СЕТ СН'!$F$21</f>
        <v>-504.7112874</v>
      </c>
      <c r="W194" s="35">
        <f>SUMIFS(СВЦЭМ!$F$34:$F$777,СВЦЭМ!$A$34:$A$777,$A194,СВЦЭМ!$B$34:$B$777,W$190)+'СЕТ СН'!$F$12-'СЕТ СН'!$F$21</f>
        <v>-500.78081509999998</v>
      </c>
      <c r="X194" s="35">
        <f>SUMIFS(СВЦЭМ!$F$34:$F$777,СВЦЭМ!$A$34:$A$777,$A194,СВЦЭМ!$B$34:$B$777,X$190)+'СЕТ СН'!$F$12-'СЕТ СН'!$F$21</f>
        <v>-489.73328887000002</v>
      </c>
      <c r="Y194" s="35">
        <f>SUMIFS(СВЦЭМ!$F$34:$F$777,СВЦЭМ!$A$34:$A$777,$A194,СВЦЭМ!$B$34:$B$777,Y$190)+'СЕТ СН'!$F$12-'СЕТ СН'!$F$21</f>
        <v>-479.19996416999999</v>
      </c>
    </row>
    <row r="195" spans="1:25" ht="15.75" x14ac:dyDescent="0.2">
      <c r="A195" s="34">
        <f t="shared" si="5"/>
        <v>42860</v>
      </c>
      <c r="B195" s="35">
        <f>SUMIFS(СВЦЭМ!$F$34:$F$777,СВЦЭМ!$A$34:$A$777,$A195,СВЦЭМ!$B$34:$B$777,B$190)+'СЕТ СН'!$F$12-'СЕТ СН'!$F$21</f>
        <v>-479.16719252999997</v>
      </c>
      <c r="C195" s="35">
        <f>SUMIFS(СВЦЭМ!$F$34:$F$777,СВЦЭМ!$A$34:$A$777,$A195,СВЦЭМ!$B$34:$B$777,C$190)+'СЕТ СН'!$F$12-'СЕТ СН'!$F$21</f>
        <v>-475.41667860000001</v>
      </c>
      <c r="D195" s="35">
        <f>SUMIFS(СВЦЭМ!$F$34:$F$777,СВЦЭМ!$A$34:$A$777,$A195,СВЦЭМ!$B$34:$B$777,D$190)+'СЕТ СН'!$F$12-'СЕТ СН'!$F$21</f>
        <v>-466.86701396000001</v>
      </c>
      <c r="E195" s="35">
        <f>SUMIFS(СВЦЭМ!$F$34:$F$777,СВЦЭМ!$A$34:$A$777,$A195,СВЦЭМ!$B$34:$B$777,E$190)+'СЕТ СН'!$F$12-'СЕТ СН'!$F$21</f>
        <v>-465.67039090999998</v>
      </c>
      <c r="F195" s="35">
        <f>SUMIFS(СВЦЭМ!$F$34:$F$777,СВЦЭМ!$A$34:$A$777,$A195,СВЦЭМ!$B$34:$B$777,F$190)+'СЕТ СН'!$F$12-'СЕТ СН'!$F$21</f>
        <v>-465.66296223000001</v>
      </c>
      <c r="G195" s="35">
        <f>SUMIFS(СВЦЭМ!$F$34:$F$777,СВЦЭМ!$A$34:$A$777,$A195,СВЦЭМ!$B$34:$B$777,G$190)+'СЕТ СН'!$F$12-'СЕТ СН'!$F$21</f>
        <v>-466.52135153</v>
      </c>
      <c r="H195" s="35">
        <f>SUMIFS(СВЦЭМ!$F$34:$F$777,СВЦЭМ!$A$34:$A$777,$A195,СВЦЭМ!$B$34:$B$777,H$190)+'СЕТ СН'!$F$12-'СЕТ СН'!$F$21</f>
        <v>-472.37216591000004</v>
      </c>
      <c r="I195" s="35">
        <f>SUMIFS(СВЦЭМ!$F$34:$F$777,СВЦЭМ!$A$34:$A$777,$A195,СВЦЭМ!$B$34:$B$777,I$190)+'СЕТ СН'!$F$12-'СЕТ СН'!$F$21</f>
        <v>-487.14155906000002</v>
      </c>
      <c r="J195" s="35">
        <f>SUMIFS(СВЦЭМ!$F$34:$F$777,СВЦЭМ!$A$34:$A$777,$A195,СВЦЭМ!$B$34:$B$777,J$190)+'СЕТ СН'!$F$12-'СЕТ СН'!$F$21</f>
        <v>-497.24024830000002</v>
      </c>
      <c r="K195" s="35">
        <f>SUMIFS(СВЦЭМ!$F$34:$F$777,СВЦЭМ!$A$34:$A$777,$A195,СВЦЭМ!$B$34:$B$777,K$190)+'СЕТ СН'!$F$12-'СЕТ СН'!$F$21</f>
        <v>-506.86892685999999</v>
      </c>
      <c r="L195" s="35">
        <f>SUMIFS(СВЦЭМ!$F$34:$F$777,СВЦЭМ!$A$34:$A$777,$A195,СВЦЭМ!$B$34:$B$777,L$190)+'СЕТ СН'!$F$12-'СЕТ СН'!$F$21</f>
        <v>-512.19540479</v>
      </c>
      <c r="M195" s="35">
        <f>SUMIFS(СВЦЭМ!$F$34:$F$777,СВЦЭМ!$A$34:$A$777,$A195,СВЦЭМ!$B$34:$B$777,M$190)+'СЕТ СН'!$F$12-'СЕТ СН'!$F$21</f>
        <v>-511.63869675000001</v>
      </c>
      <c r="N195" s="35">
        <f>SUMIFS(СВЦЭМ!$F$34:$F$777,СВЦЭМ!$A$34:$A$777,$A195,СВЦЭМ!$B$34:$B$777,N$190)+'СЕТ СН'!$F$12-'СЕТ СН'!$F$21</f>
        <v>-510.74774278000001</v>
      </c>
      <c r="O195" s="35">
        <f>SUMIFS(СВЦЭМ!$F$34:$F$777,СВЦЭМ!$A$34:$A$777,$A195,СВЦЭМ!$B$34:$B$777,O$190)+'СЕТ СН'!$F$12-'СЕТ СН'!$F$21</f>
        <v>-511.66973582999998</v>
      </c>
      <c r="P195" s="35">
        <f>SUMIFS(СВЦЭМ!$F$34:$F$777,СВЦЭМ!$A$34:$A$777,$A195,СВЦЭМ!$B$34:$B$777,P$190)+'СЕТ СН'!$F$12-'СЕТ СН'!$F$21</f>
        <v>-510.04799348</v>
      </c>
      <c r="Q195" s="35">
        <f>SUMIFS(СВЦЭМ!$F$34:$F$777,СВЦЭМ!$A$34:$A$777,$A195,СВЦЭМ!$B$34:$B$777,Q$190)+'СЕТ СН'!$F$12-'СЕТ СН'!$F$21</f>
        <v>-508.66938119999998</v>
      </c>
      <c r="R195" s="35">
        <f>SUMIFS(СВЦЭМ!$F$34:$F$777,СВЦЭМ!$A$34:$A$777,$A195,СВЦЭМ!$B$34:$B$777,R$190)+'СЕТ СН'!$F$12-'СЕТ СН'!$F$21</f>
        <v>-507.76094546000002</v>
      </c>
      <c r="S195" s="35">
        <f>SUMIFS(СВЦЭМ!$F$34:$F$777,СВЦЭМ!$A$34:$A$777,$A195,СВЦЭМ!$B$34:$B$777,S$190)+'СЕТ СН'!$F$12-'СЕТ СН'!$F$21</f>
        <v>-507.62293194</v>
      </c>
      <c r="T195" s="35">
        <f>SUMIFS(СВЦЭМ!$F$34:$F$777,СВЦЭМ!$A$34:$A$777,$A195,СВЦЭМ!$B$34:$B$777,T$190)+'СЕТ СН'!$F$12-'СЕТ СН'!$F$21</f>
        <v>-509.12912132999998</v>
      </c>
      <c r="U195" s="35">
        <f>SUMIFS(СВЦЭМ!$F$34:$F$777,СВЦЭМ!$A$34:$A$777,$A195,СВЦЭМ!$B$34:$B$777,U$190)+'СЕТ СН'!$F$12-'СЕТ СН'!$F$21</f>
        <v>-507.53558723000003</v>
      </c>
      <c r="V195" s="35">
        <f>SUMIFS(СВЦЭМ!$F$34:$F$777,СВЦЭМ!$A$34:$A$777,$A195,СВЦЭМ!$B$34:$B$777,V$190)+'СЕТ СН'!$F$12-'СЕТ СН'!$F$21</f>
        <v>-508.56970686</v>
      </c>
      <c r="W195" s="35">
        <f>SUMIFS(СВЦЭМ!$F$34:$F$777,СВЦЭМ!$A$34:$A$777,$A195,СВЦЭМ!$B$34:$B$777,W$190)+'СЕТ СН'!$F$12-'СЕТ СН'!$F$21</f>
        <v>-506.91507791999999</v>
      </c>
      <c r="X195" s="35">
        <f>SUMIFS(СВЦЭМ!$F$34:$F$777,СВЦЭМ!$A$34:$A$777,$A195,СВЦЭМ!$B$34:$B$777,X$190)+'СЕТ СН'!$F$12-'СЕТ СН'!$F$21</f>
        <v>-499.30582428000002</v>
      </c>
      <c r="Y195" s="35">
        <f>SUMIFS(СВЦЭМ!$F$34:$F$777,СВЦЭМ!$A$34:$A$777,$A195,СВЦЭМ!$B$34:$B$777,Y$190)+'СЕТ СН'!$F$12-'СЕТ СН'!$F$21</f>
        <v>-489.20878075999997</v>
      </c>
    </row>
    <row r="196" spans="1:25" ht="15.75" x14ac:dyDescent="0.2">
      <c r="A196" s="34">
        <f t="shared" si="5"/>
        <v>42861</v>
      </c>
      <c r="B196" s="35">
        <f>SUMIFS(СВЦЭМ!$F$34:$F$777,СВЦЭМ!$A$34:$A$777,$A196,СВЦЭМ!$B$34:$B$777,B$190)+'СЕТ СН'!$F$12-'СЕТ СН'!$F$21</f>
        <v>-478.87756544000001</v>
      </c>
      <c r="C196" s="35">
        <f>SUMIFS(СВЦЭМ!$F$34:$F$777,СВЦЭМ!$A$34:$A$777,$A196,СВЦЭМ!$B$34:$B$777,C$190)+'СЕТ СН'!$F$12-'СЕТ СН'!$F$21</f>
        <v>-475.76705165999999</v>
      </c>
      <c r="D196" s="35">
        <f>SUMIFS(СВЦЭМ!$F$34:$F$777,СВЦЭМ!$A$34:$A$777,$A196,СВЦЭМ!$B$34:$B$777,D$190)+'СЕТ СН'!$F$12-'СЕТ СН'!$F$21</f>
        <v>-467.41519406999998</v>
      </c>
      <c r="E196" s="35">
        <f>SUMIFS(СВЦЭМ!$F$34:$F$777,СВЦЭМ!$A$34:$A$777,$A196,СВЦЭМ!$B$34:$B$777,E$190)+'СЕТ СН'!$F$12-'СЕТ СН'!$F$21</f>
        <v>-466.96933604000003</v>
      </c>
      <c r="F196" s="35">
        <f>SUMIFS(СВЦЭМ!$F$34:$F$777,СВЦЭМ!$A$34:$A$777,$A196,СВЦЭМ!$B$34:$B$777,F$190)+'СЕТ СН'!$F$12-'СЕТ СН'!$F$21</f>
        <v>-467.05320031999997</v>
      </c>
      <c r="G196" s="35">
        <f>SUMIFS(СВЦЭМ!$F$34:$F$777,СВЦЭМ!$A$34:$A$777,$A196,СВЦЭМ!$B$34:$B$777,G$190)+'СЕТ СН'!$F$12-'СЕТ СН'!$F$21</f>
        <v>-467.75386751000002</v>
      </c>
      <c r="H196" s="35">
        <f>SUMIFS(СВЦЭМ!$F$34:$F$777,СВЦЭМ!$A$34:$A$777,$A196,СВЦЭМ!$B$34:$B$777,H$190)+'СЕТ СН'!$F$12-'СЕТ СН'!$F$21</f>
        <v>-471.76662603</v>
      </c>
      <c r="I196" s="35">
        <f>SUMIFS(СВЦЭМ!$F$34:$F$777,СВЦЭМ!$A$34:$A$777,$A196,СВЦЭМ!$B$34:$B$777,I$190)+'СЕТ СН'!$F$12-'СЕТ СН'!$F$21</f>
        <v>-484.94227179000001</v>
      </c>
      <c r="J196" s="35">
        <f>SUMIFS(СВЦЭМ!$F$34:$F$777,СВЦЭМ!$A$34:$A$777,$A196,СВЦЭМ!$B$34:$B$777,J$190)+'СЕТ СН'!$F$12-'СЕТ СН'!$F$21</f>
        <v>-497.24959173000002</v>
      </c>
      <c r="K196" s="35">
        <f>SUMIFS(СВЦЭМ!$F$34:$F$777,СВЦЭМ!$A$34:$A$777,$A196,СВЦЭМ!$B$34:$B$777,K$190)+'СЕТ СН'!$F$12-'СЕТ СН'!$F$21</f>
        <v>-506.27721995000002</v>
      </c>
      <c r="L196" s="35">
        <f>SUMIFS(СВЦЭМ!$F$34:$F$777,СВЦЭМ!$A$34:$A$777,$A196,СВЦЭМ!$B$34:$B$777,L$190)+'СЕТ СН'!$F$12-'СЕТ СН'!$F$21</f>
        <v>-510.55965349999997</v>
      </c>
      <c r="M196" s="35">
        <f>SUMIFS(СВЦЭМ!$F$34:$F$777,СВЦЭМ!$A$34:$A$777,$A196,СВЦЭМ!$B$34:$B$777,M$190)+'СЕТ СН'!$F$12-'СЕТ СН'!$F$21</f>
        <v>-510.42959737000001</v>
      </c>
      <c r="N196" s="35">
        <f>SUMIFS(СВЦЭМ!$F$34:$F$777,СВЦЭМ!$A$34:$A$777,$A196,СВЦЭМ!$B$34:$B$777,N$190)+'СЕТ СН'!$F$12-'СЕТ СН'!$F$21</f>
        <v>-511.60899197999998</v>
      </c>
      <c r="O196" s="35">
        <f>SUMIFS(СВЦЭМ!$F$34:$F$777,СВЦЭМ!$A$34:$A$777,$A196,СВЦЭМ!$B$34:$B$777,O$190)+'СЕТ СН'!$F$12-'СЕТ СН'!$F$21</f>
        <v>-511.45789660000003</v>
      </c>
      <c r="P196" s="35">
        <f>SUMIFS(СВЦЭМ!$F$34:$F$777,СВЦЭМ!$A$34:$A$777,$A196,СВЦЭМ!$B$34:$B$777,P$190)+'СЕТ СН'!$F$12-'СЕТ СН'!$F$21</f>
        <v>-511.12943770999999</v>
      </c>
      <c r="Q196" s="35">
        <f>SUMIFS(СВЦЭМ!$F$34:$F$777,СВЦЭМ!$A$34:$A$777,$A196,СВЦЭМ!$B$34:$B$777,Q$190)+'СЕТ СН'!$F$12-'СЕТ СН'!$F$21</f>
        <v>-511.17276493999998</v>
      </c>
      <c r="R196" s="35">
        <f>SUMIFS(СВЦЭМ!$F$34:$F$777,СВЦЭМ!$A$34:$A$777,$A196,СВЦЭМ!$B$34:$B$777,R$190)+'СЕТ СН'!$F$12-'СЕТ СН'!$F$21</f>
        <v>-511.11976305000002</v>
      </c>
      <c r="S196" s="35">
        <f>SUMIFS(СВЦЭМ!$F$34:$F$777,СВЦЭМ!$A$34:$A$777,$A196,СВЦЭМ!$B$34:$B$777,S$190)+'СЕТ СН'!$F$12-'СЕТ СН'!$F$21</f>
        <v>-511.58683610999998</v>
      </c>
      <c r="T196" s="35">
        <f>SUMIFS(СВЦЭМ!$F$34:$F$777,СВЦЭМ!$A$34:$A$777,$A196,СВЦЭМ!$B$34:$B$777,T$190)+'СЕТ СН'!$F$12-'СЕТ СН'!$F$21</f>
        <v>-511.13219348000001</v>
      </c>
      <c r="U196" s="35">
        <f>SUMIFS(СВЦЭМ!$F$34:$F$777,СВЦЭМ!$A$34:$A$777,$A196,СВЦЭМ!$B$34:$B$777,U$190)+'СЕТ СН'!$F$12-'СЕТ СН'!$F$21</f>
        <v>-510.81793912000001</v>
      </c>
      <c r="V196" s="35">
        <f>SUMIFS(СВЦЭМ!$F$34:$F$777,СВЦЭМ!$A$34:$A$777,$A196,СВЦЭМ!$B$34:$B$777,V$190)+'СЕТ СН'!$F$12-'СЕТ СН'!$F$21</f>
        <v>-509.61926364999999</v>
      </c>
      <c r="W196" s="35">
        <f>SUMIFS(СВЦЭМ!$F$34:$F$777,СВЦЭМ!$A$34:$A$777,$A196,СВЦЭМ!$B$34:$B$777,W$190)+'СЕТ СН'!$F$12-'СЕТ СН'!$F$21</f>
        <v>-504.60113419999999</v>
      </c>
      <c r="X196" s="35">
        <f>SUMIFS(СВЦЭМ!$F$34:$F$777,СВЦЭМ!$A$34:$A$777,$A196,СВЦЭМ!$B$34:$B$777,X$190)+'СЕТ СН'!$F$12-'СЕТ СН'!$F$21</f>
        <v>-499.28577530000001</v>
      </c>
      <c r="Y196" s="35">
        <f>SUMIFS(СВЦЭМ!$F$34:$F$777,СВЦЭМ!$A$34:$A$777,$A196,СВЦЭМ!$B$34:$B$777,Y$190)+'СЕТ СН'!$F$12-'СЕТ СН'!$F$21</f>
        <v>-489.99834082000001</v>
      </c>
    </row>
    <row r="197" spans="1:25" ht="15.75" x14ac:dyDescent="0.2">
      <c r="A197" s="34">
        <f t="shared" si="5"/>
        <v>42862</v>
      </c>
      <c r="B197" s="35">
        <f>SUMIFS(СВЦЭМ!$F$34:$F$777,СВЦЭМ!$A$34:$A$777,$A197,СВЦЭМ!$B$34:$B$777,B$190)+'СЕТ СН'!$F$12-'СЕТ СН'!$F$21</f>
        <v>-481.88848991999998</v>
      </c>
      <c r="C197" s="35">
        <f>SUMIFS(СВЦЭМ!$F$34:$F$777,СВЦЭМ!$A$34:$A$777,$A197,СВЦЭМ!$B$34:$B$777,C$190)+'СЕТ СН'!$F$12-'СЕТ СН'!$F$21</f>
        <v>-479.70238747000002</v>
      </c>
      <c r="D197" s="35">
        <f>SUMIFS(СВЦЭМ!$F$34:$F$777,СВЦЭМ!$A$34:$A$777,$A197,СВЦЭМ!$B$34:$B$777,D$190)+'СЕТ СН'!$F$12-'СЕТ СН'!$F$21</f>
        <v>-469.40686631</v>
      </c>
      <c r="E197" s="35">
        <f>SUMIFS(СВЦЭМ!$F$34:$F$777,СВЦЭМ!$A$34:$A$777,$A197,СВЦЭМ!$B$34:$B$777,E$190)+'СЕТ СН'!$F$12-'СЕТ СН'!$F$21</f>
        <v>-469.02392295999999</v>
      </c>
      <c r="F197" s="35">
        <f>SUMIFS(СВЦЭМ!$F$34:$F$777,СВЦЭМ!$A$34:$A$777,$A197,СВЦЭМ!$B$34:$B$777,F$190)+'СЕТ СН'!$F$12-'СЕТ СН'!$F$21</f>
        <v>-469.87095354999997</v>
      </c>
      <c r="G197" s="35">
        <f>SUMIFS(СВЦЭМ!$F$34:$F$777,СВЦЭМ!$A$34:$A$777,$A197,СВЦЭМ!$B$34:$B$777,G$190)+'СЕТ СН'!$F$12-'СЕТ СН'!$F$21</f>
        <v>-470.51742833999998</v>
      </c>
      <c r="H197" s="35">
        <f>SUMIFS(СВЦЭМ!$F$34:$F$777,СВЦЭМ!$A$34:$A$777,$A197,СВЦЭМ!$B$34:$B$777,H$190)+'СЕТ СН'!$F$12-'СЕТ СН'!$F$21</f>
        <v>-475.27083954</v>
      </c>
      <c r="I197" s="35">
        <f>SUMIFS(СВЦЭМ!$F$34:$F$777,СВЦЭМ!$A$34:$A$777,$A197,СВЦЭМ!$B$34:$B$777,I$190)+'СЕТ СН'!$F$12-'СЕТ СН'!$F$21</f>
        <v>-483.30405089999999</v>
      </c>
      <c r="J197" s="35">
        <f>SUMIFS(СВЦЭМ!$F$34:$F$777,СВЦЭМ!$A$34:$A$777,$A197,СВЦЭМ!$B$34:$B$777,J$190)+'СЕТ СН'!$F$12-'СЕТ СН'!$F$21</f>
        <v>-494.37971472999999</v>
      </c>
      <c r="K197" s="35">
        <f>SUMIFS(СВЦЭМ!$F$34:$F$777,СВЦЭМ!$A$34:$A$777,$A197,СВЦЭМ!$B$34:$B$777,K$190)+'СЕТ СН'!$F$12-'СЕТ СН'!$F$21</f>
        <v>-506.08781558999999</v>
      </c>
      <c r="L197" s="35">
        <f>SUMIFS(СВЦЭМ!$F$34:$F$777,СВЦЭМ!$A$34:$A$777,$A197,СВЦЭМ!$B$34:$B$777,L$190)+'СЕТ СН'!$F$12-'СЕТ СН'!$F$21</f>
        <v>-510.67928187000001</v>
      </c>
      <c r="M197" s="35">
        <f>SUMIFS(СВЦЭМ!$F$34:$F$777,СВЦЭМ!$A$34:$A$777,$A197,СВЦЭМ!$B$34:$B$777,M$190)+'СЕТ СН'!$F$12-'СЕТ СН'!$F$21</f>
        <v>-510.27907439000001</v>
      </c>
      <c r="N197" s="35">
        <f>SUMIFS(СВЦЭМ!$F$34:$F$777,СВЦЭМ!$A$34:$A$777,$A197,СВЦЭМ!$B$34:$B$777,N$190)+'СЕТ СН'!$F$12-'СЕТ СН'!$F$21</f>
        <v>-510.53911841000001</v>
      </c>
      <c r="O197" s="35">
        <f>SUMIFS(СВЦЭМ!$F$34:$F$777,СВЦЭМ!$A$34:$A$777,$A197,СВЦЭМ!$B$34:$B$777,O$190)+'СЕТ СН'!$F$12-'СЕТ СН'!$F$21</f>
        <v>-510.97367357000002</v>
      </c>
      <c r="P197" s="35">
        <f>SUMIFS(СВЦЭМ!$F$34:$F$777,СВЦЭМ!$A$34:$A$777,$A197,СВЦЭМ!$B$34:$B$777,P$190)+'СЕТ СН'!$F$12-'СЕТ СН'!$F$21</f>
        <v>-509.55014903</v>
      </c>
      <c r="Q197" s="35">
        <f>SUMIFS(СВЦЭМ!$F$34:$F$777,СВЦЭМ!$A$34:$A$777,$A197,СВЦЭМ!$B$34:$B$777,Q$190)+'СЕТ СН'!$F$12-'СЕТ СН'!$F$21</f>
        <v>-509.38074707999999</v>
      </c>
      <c r="R197" s="35">
        <f>SUMIFS(СВЦЭМ!$F$34:$F$777,СВЦЭМ!$A$34:$A$777,$A197,СВЦЭМ!$B$34:$B$777,R$190)+'СЕТ СН'!$F$12-'СЕТ СН'!$F$21</f>
        <v>-508.84789337000001</v>
      </c>
      <c r="S197" s="35">
        <f>SUMIFS(СВЦЭМ!$F$34:$F$777,СВЦЭМ!$A$34:$A$777,$A197,СВЦЭМ!$B$34:$B$777,S$190)+'СЕТ СН'!$F$12-'СЕТ СН'!$F$21</f>
        <v>-509.62948432999997</v>
      </c>
      <c r="T197" s="35">
        <f>SUMIFS(СВЦЭМ!$F$34:$F$777,СВЦЭМ!$A$34:$A$777,$A197,СВЦЭМ!$B$34:$B$777,T$190)+'СЕТ СН'!$F$12-'СЕТ СН'!$F$21</f>
        <v>-511.18177850000001</v>
      </c>
      <c r="U197" s="35">
        <f>SUMIFS(СВЦЭМ!$F$34:$F$777,СВЦЭМ!$A$34:$A$777,$A197,СВЦЭМ!$B$34:$B$777,U$190)+'СЕТ СН'!$F$12-'СЕТ СН'!$F$21</f>
        <v>-509.81579483000002</v>
      </c>
      <c r="V197" s="35">
        <f>SUMIFS(СВЦЭМ!$F$34:$F$777,СВЦЭМ!$A$34:$A$777,$A197,СВЦЭМ!$B$34:$B$777,V$190)+'СЕТ СН'!$F$12-'СЕТ СН'!$F$21</f>
        <v>-513.31091681999999</v>
      </c>
      <c r="W197" s="35">
        <f>SUMIFS(СВЦЭМ!$F$34:$F$777,СВЦЭМ!$A$34:$A$777,$A197,СВЦЭМ!$B$34:$B$777,W$190)+'СЕТ СН'!$F$12-'СЕТ СН'!$F$21</f>
        <v>-512.62814197</v>
      </c>
      <c r="X197" s="35">
        <f>SUMIFS(СВЦЭМ!$F$34:$F$777,СВЦЭМ!$A$34:$A$777,$A197,СВЦЭМ!$B$34:$B$777,X$190)+'СЕТ СН'!$F$12-'СЕТ СН'!$F$21</f>
        <v>-503.06288130999997</v>
      </c>
      <c r="Y197" s="35">
        <f>SUMIFS(СВЦЭМ!$F$34:$F$777,СВЦЭМ!$A$34:$A$777,$A197,СВЦЭМ!$B$34:$B$777,Y$190)+'СЕТ СН'!$F$12-'СЕТ СН'!$F$21</f>
        <v>-492.89981618000002</v>
      </c>
    </row>
    <row r="198" spans="1:25" ht="15.75" x14ac:dyDescent="0.2">
      <c r="A198" s="34">
        <f t="shared" si="5"/>
        <v>42863</v>
      </c>
      <c r="B198" s="35">
        <f>SUMIFS(СВЦЭМ!$F$34:$F$777,СВЦЭМ!$A$34:$A$777,$A198,СВЦЭМ!$B$34:$B$777,B$190)+'СЕТ СН'!$F$12-'СЕТ СН'!$F$21</f>
        <v>-477.77984214999998</v>
      </c>
      <c r="C198" s="35">
        <f>SUMIFS(СВЦЭМ!$F$34:$F$777,СВЦЭМ!$A$34:$A$777,$A198,СВЦЭМ!$B$34:$B$777,C$190)+'СЕТ СН'!$F$12-'СЕТ СН'!$F$21</f>
        <v>-477.14341530000002</v>
      </c>
      <c r="D198" s="35">
        <f>SUMIFS(СВЦЭМ!$F$34:$F$777,СВЦЭМ!$A$34:$A$777,$A198,СВЦЭМ!$B$34:$B$777,D$190)+'СЕТ СН'!$F$12-'СЕТ СН'!$F$21</f>
        <v>-469.70868459999997</v>
      </c>
      <c r="E198" s="35">
        <f>SUMIFS(СВЦЭМ!$F$34:$F$777,СВЦЭМ!$A$34:$A$777,$A198,СВЦЭМ!$B$34:$B$777,E$190)+'СЕТ СН'!$F$12-'СЕТ СН'!$F$21</f>
        <v>-467.17573779999998</v>
      </c>
      <c r="F198" s="35">
        <f>SUMIFS(СВЦЭМ!$F$34:$F$777,СВЦЭМ!$A$34:$A$777,$A198,СВЦЭМ!$B$34:$B$777,F$190)+'СЕТ СН'!$F$12-'СЕТ СН'!$F$21</f>
        <v>-466.68002643</v>
      </c>
      <c r="G198" s="35">
        <f>SUMIFS(СВЦЭМ!$F$34:$F$777,СВЦЭМ!$A$34:$A$777,$A198,СВЦЭМ!$B$34:$B$777,G$190)+'СЕТ СН'!$F$12-'СЕТ СН'!$F$21</f>
        <v>-466.31801559000002</v>
      </c>
      <c r="H198" s="35">
        <f>SUMIFS(СВЦЭМ!$F$34:$F$777,СВЦЭМ!$A$34:$A$777,$A198,СВЦЭМ!$B$34:$B$777,H$190)+'СЕТ СН'!$F$12-'СЕТ СН'!$F$21</f>
        <v>-465.54503220999999</v>
      </c>
      <c r="I198" s="35">
        <f>SUMIFS(СВЦЭМ!$F$34:$F$777,СВЦЭМ!$A$34:$A$777,$A198,СВЦЭМ!$B$34:$B$777,I$190)+'СЕТ СН'!$F$12-'СЕТ СН'!$F$21</f>
        <v>-475.24121838000002</v>
      </c>
      <c r="J198" s="35">
        <f>SUMIFS(СВЦЭМ!$F$34:$F$777,СВЦЭМ!$A$34:$A$777,$A198,СВЦЭМ!$B$34:$B$777,J$190)+'СЕТ СН'!$F$12-'СЕТ СН'!$F$21</f>
        <v>-487.44615693999998</v>
      </c>
      <c r="K198" s="35">
        <f>SUMIFS(СВЦЭМ!$F$34:$F$777,СВЦЭМ!$A$34:$A$777,$A198,СВЦЭМ!$B$34:$B$777,K$190)+'СЕТ СН'!$F$12-'СЕТ СН'!$F$21</f>
        <v>-499.75778503999999</v>
      </c>
      <c r="L198" s="35">
        <f>SUMIFS(СВЦЭМ!$F$34:$F$777,СВЦЭМ!$A$34:$A$777,$A198,СВЦЭМ!$B$34:$B$777,L$190)+'СЕТ СН'!$F$12-'СЕТ СН'!$F$21</f>
        <v>-506.64825267000003</v>
      </c>
      <c r="M198" s="35">
        <f>SUMIFS(СВЦЭМ!$F$34:$F$777,СВЦЭМ!$A$34:$A$777,$A198,СВЦЭМ!$B$34:$B$777,M$190)+'СЕТ СН'!$F$12-'СЕТ СН'!$F$21</f>
        <v>-506.25648796999997</v>
      </c>
      <c r="N198" s="35">
        <f>SUMIFS(СВЦЭМ!$F$34:$F$777,СВЦЭМ!$A$34:$A$777,$A198,СВЦЭМ!$B$34:$B$777,N$190)+'СЕТ СН'!$F$12-'СЕТ СН'!$F$21</f>
        <v>-505.39255577</v>
      </c>
      <c r="O198" s="35">
        <f>SUMIFS(СВЦЭМ!$F$34:$F$777,СВЦЭМ!$A$34:$A$777,$A198,СВЦЭМ!$B$34:$B$777,O$190)+'СЕТ СН'!$F$12-'СЕТ СН'!$F$21</f>
        <v>-504.95740418000003</v>
      </c>
      <c r="P198" s="35">
        <f>SUMIFS(СВЦЭМ!$F$34:$F$777,СВЦЭМ!$A$34:$A$777,$A198,СВЦЭМ!$B$34:$B$777,P$190)+'СЕТ СН'!$F$12-'СЕТ СН'!$F$21</f>
        <v>-504.64296905999998</v>
      </c>
      <c r="Q198" s="35">
        <f>SUMIFS(СВЦЭМ!$F$34:$F$777,СВЦЭМ!$A$34:$A$777,$A198,СВЦЭМ!$B$34:$B$777,Q$190)+'СЕТ СН'!$F$12-'СЕТ СН'!$F$21</f>
        <v>-504.68111472999999</v>
      </c>
      <c r="R198" s="35">
        <f>SUMIFS(СВЦЭМ!$F$34:$F$777,СВЦЭМ!$A$34:$A$777,$A198,СВЦЭМ!$B$34:$B$777,R$190)+'СЕТ СН'!$F$12-'СЕТ СН'!$F$21</f>
        <v>-504.85292185999998</v>
      </c>
      <c r="S198" s="35">
        <f>SUMIFS(СВЦЭМ!$F$34:$F$777,СВЦЭМ!$A$34:$A$777,$A198,СВЦЭМ!$B$34:$B$777,S$190)+'СЕТ СН'!$F$12-'СЕТ СН'!$F$21</f>
        <v>-504.71052122999998</v>
      </c>
      <c r="T198" s="35">
        <f>SUMIFS(СВЦЭМ!$F$34:$F$777,СВЦЭМ!$A$34:$A$777,$A198,СВЦЭМ!$B$34:$B$777,T$190)+'СЕТ СН'!$F$12-'СЕТ СН'!$F$21</f>
        <v>-506.19988969999997</v>
      </c>
      <c r="U198" s="35">
        <f>SUMIFS(СВЦЭМ!$F$34:$F$777,СВЦЭМ!$A$34:$A$777,$A198,СВЦЭМ!$B$34:$B$777,U$190)+'СЕТ СН'!$F$12-'СЕТ СН'!$F$21</f>
        <v>-506.61443951000001</v>
      </c>
      <c r="V198" s="35">
        <f>SUMIFS(СВЦЭМ!$F$34:$F$777,СВЦЭМ!$A$34:$A$777,$A198,СВЦЭМ!$B$34:$B$777,V$190)+'СЕТ СН'!$F$12-'СЕТ СН'!$F$21</f>
        <v>-508.24070396000002</v>
      </c>
      <c r="W198" s="35">
        <f>SUMIFS(СВЦЭМ!$F$34:$F$777,СВЦЭМ!$A$34:$A$777,$A198,СВЦЭМ!$B$34:$B$777,W$190)+'СЕТ СН'!$F$12-'СЕТ СН'!$F$21</f>
        <v>-504.49427093999998</v>
      </c>
      <c r="X198" s="35">
        <f>SUMIFS(СВЦЭМ!$F$34:$F$777,СВЦЭМ!$A$34:$A$777,$A198,СВЦЭМ!$B$34:$B$777,X$190)+'СЕТ СН'!$F$12-'СЕТ СН'!$F$21</f>
        <v>-492.66879577999998</v>
      </c>
      <c r="Y198" s="35">
        <f>SUMIFS(СВЦЭМ!$F$34:$F$777,СВЦЭМ!$A$34:$A$777,$A198,СВЦЭМ!$B$34:$B$777,Y$190)+'СЕТ СН'!$F$12-'СЕТ СН'!$F$21</f>
        <v>-486.85718193000002</v>
      </c>
    </row>
    <row r="199" spans="1:25" ht="15.75" x14ac:dyDescent="0.2">
      <c r="A199" s="34">
        <f t="shared" si="5"/>
        <v>42864</v>
      </c>
      <c r="B199" s="35">
        <f>SUMIFS(СВЦЭМ!$F$34:$F$777,СВЦЭМ!$A$34:$A$777,$A199,СВЦЭМ!$B$34:$B$777,B$190)+'СЕТ СН'!$F$12-'СЕТ СН'!$F$21</f>
        <v>-479.53153399000001</v>
      </c>
      <c r="C199" s="35">
        <f>SUMIFS(СВЦЭМ!$F$34:$F$777,СВЦЭМ!$A$34:$A$777,$A199,СВЦЭМ!$B$34:$B$777,C$190)+'СЕТ СН'!$F$12-'СЕТ СН'!$F$21</f>
        <v>-478.26722224000002</v>
      </c>
      <c r="D199" s="35">
        <f>SUMIFS(СВЦЭМ!$F$34:$F$777,СВЦЭМ!$A$34:$A$777,$A199,СВЦЭМ!$B$34:$B$777,D$190)+'СЕТ СН'!$F$12-'СЕТ СН'!$F$21</f>
        <v>-468.73090480999997</v>
      </c>
      <c r="E199" s="35">
        <f>SUMIFS(СВЦЭМ!$F$34:$F$777,СВЦЭМ!$A$34:$A$777,$A199,СВЦЭМ!$B$34:$B$777,E$190)+'СЕТ СН'!$F$12-'СЕТ СН'!$F$21</f>
        <v>-466.78277055000001</v>
      </c>
      <c r="F199" s="35">
        <f>SUMIFS(СВЦЭМ!$F$34:$F$777,СВЦЭМ!$A$34:$A$777,$A199,СВЦЭМ!$B$34:$B$777,F$190)+'СЕТ СН'!$F$12-'СЕТ СН'!$F$21</f>
        <v>-466.33855645</v>
      </c>
      <c r="G199" s="35">
        <f>SUMIFS(СВЦЭМ!$F$34:$F$777,СВЦЭМ!$A$34:$A$777,$A199,СВЦЭМ!$B$34:$B$777,G$190)+'СЕТ СН'!$F$12-'СЕТ СН'!$F$21</f>
        <v>-467.87822216000001</v>
      </c>
      <c r="H199" s="35">
        <f>SUMIFS(СВЦЭМ!$F$34:$F$777,СВЦЭМ!$A$34:$A$777,$A199,СВЦЭМ!$B$34:$B$777,H$190)+'СЕТ СН'!$F$12-'СЕТ СН'!$F$21</f>
        <v>-467.08034894000002</v>
      </c>
      <c r="I199" s="35">
        <f>SUMIFS(СВЦЭМ!$F$34:$F$777,СВЦЭМ!$A$34:$A$777,$A199,СВЦЭМ!$B$34:$B$777,I$190)+'СЕТ СН'!$F$12-'СЕТ СН'!$F$21</f>
        <v>-476.53024820999997</v>
      </c>
      <c r="J199" s="35">
        <f>SUMIFS(СВЦЭМ!$F$34:$F$777,СВЦЭМ!$A$34:$A$777,$A199,СВЦЭМ!$B$34:$B$777,J$190)+'СЕТ СН'!$F$12-'СЕТ СН'!$F$21</f>
        <v>-487.11970897999998</v>
      </c>
      <c r="K199" s="35">
        <f>SUMIFS(СВЦЭМ!$F$34:$F$777,СВЦЭМ!$A$34:$A$777,$A199,СВЦЭМ!$B$34:$B$777,K$190)+'СЕТ СН'!$F$12-'СЕТ СН'!$F$21</f>
        <v>-500.46808293999999</v>
      </c>
      <c r="L199" s="35">
        <f>SUMIFS(СВЦЭМ!$F$34:$F$777,СВЦЭМ!$A$34:$A$777,$A199,СВЦЭМ!$B$34:$B$777,L$190)+'СЕТ СН'!$F$12-'СЕТ СН'!$F$21</f>
        <v>-507.73397626000002</v>
      </c>
      <c r="M199" s="35">
        <f>SUMIFS(СВЦЭМ!$F$34:$F$777,СВЦЭМ!$A$34:$A$777,$A199,СВЦЭМ!$B$34:$B$777,M$190)+'СЕТ СН'!$F$12-'СЕТ СН'!$F$21</f>
        <v>-507.10000994000001</v>
      </c>
      <c r="N199" s="35">
        <f>SUMIFS(СВЦЭМ!$F$34:$F$777,СВЦЭМ!$A$34:$A$777,$A199,СВЦЭМ!$B$34:$B$777,N$190)+'СЕТ СН'!$F$12-'СЕТ СН'!$F$21</f>
        <v>-506.48452795000003</v>
      </c>
      <c r="O199" s="35">
        <f>SUMIFS(СВЦЭМ!$F$34:$F$777,СВЦЭМ!$A$34:$A$777,$A199,СВЦЭМ!$B$34:$B$777,O$190)+'СЕТ СН'!$F$12-'СЕТ СН'!$F$21</f>
        <v>-505.28846987999998</v>
      </c>
      <c r="P199" s="35">
        <f>SUMIFS(СВЦЭМ!$F$34:$F$777,СВЦЭМ!$A$34:$A$777,$A199,СВЦЭМ!$B$34:$B$777,P$190)+'СЕТ СН'!$F$12-'СЕТ СН'!$F$21</f>
        <v>-504.25055295999999</v>
      </c>
      <c r="Q199" s="35">
        <f>SUMIFS(СВЦЭМ!$F$34:$F$777,СВЦЭМ!$A$34:$A$777,$A199,СВЦЭМ!$B$34:$B$777,Q$190)+'СЕТ СН'!$F$12-'СЕТ СН'!$F$21</f>
        <v>-503.5190202</v>
      </c>
      <c r="R199" s="35">
        <f>SUMIFS(СВЦЭМ!$F$34:$F$777,СВЦЭМ!$A$34:$A$777,$A199,СВЦЭМ!$B$34:$B$777,R$190)+'СЕТ СН'!$F$12-'СЕТ СН'!$F$21</f>
        <v>-503.20399752999998</v>
      </c>
      <c r="S199" s="35">
        <f>SUMIFS(СВЦЭМ!$F$34:$F$777,СВЦЭМ!$A$34:$A$777,$A199,СВЦЭМ!$B$34:$B$777,S$190)+'СЕТ СН'!$F$12-'СЕТ СН'!$F$21</f>
        <v>-503.71862646</v>
      </c>
      <c r="T199" s="35">
        <f>SUMIFS(СВЦЭМ!$F$34:$F$777,СВЦЭМ!$A$34:$A$777,$A199,СВЦЭМ!$B$34:$B$777,T$190)+'СЕТ СН'!$F$12-'СЕТ СН'!$F$21</f>
        <v>-505.14365027999997</v>
      </c>
      <c r="U199" s="35">
        <f>SUMIFS(СВЦЭМ!$F$34:$F$777,СВЦЭМ!$A$34:$A$777,$A199,СВЦЭМ!$B$34:$B$777,U$190)+'СЕТ СН'!$F$12-'СЕТ СН'!$F$21</f>
        <v>-507.14841559000001</v>
      </c>
      <c r="V199" s="35">
        <f>SUMIFS(СВЦЭМ!$F$34:$F$777,СВЦЭМ!$A$34:$A$777,$A199,СВЦЭМ!$B$34:$B$777,V$190)+'СЕТ СН'!$F$12-'СЕТ СН'!$F$21</f>
        <v>-510.14243778000002</v>
      </c>
      <c r="W199" s="35">
        <f>SUMIFS(СВЦЭМ!$F$34:$F$777,СВЦЭМ!$A$34:$A$777,$A199,СВЦЭМ!$B$34:$B$777,W$190)+'СЕТ СН'!$F$12-'СЕТ СН'!$F$21</f>
        <v>-506.79183003999998</v>
      </c>
      <c r="X199" s="35">
        <f>SUMIFS(СВЦЭМ!$F$34:$F$777,СВЦЭМ!$A$34:$A$777,$A199,СВЦЭМ!$B$34:$B$777,X$190)+'СЕТ СН'!$F$12-'СЕТ СН'!$F$21</f>
        <v>-496.37969631999999</v>
      </c>
      <c r="Y199" s="35">
        <f>SUMIFS(СВЦЭМ!$F$34:$F$777,СВЦЭМ!$A$34:$A$777,$A199,СВЦЭМ!$B$34:$B$777,Y$190)+'СЕТ СН'!$F$12-'СЕТ СН'!$F$21</f>
        <v>-487.32188372000002</v>
      </c>
    </row>
    <row r="200" spans="1:25" ht="15.75" x14ac:dyDescent="0.2">
      <c r="A200" s="34">
        <f t="shared" si="5"/>
        <v>42865</v>
      </c>
      <c r="B200" s="35">
        <f>SUMIFS(СВЦЭМ!$F$34:$F$777,СВЦЭМ!$A$34:$A$777,$A200,СВЦЭМ!$B$34:$B$777,B$190)+'СЕТ СН'!$F$12-'СЕТ СН'!$F$21</f>
        <v>-482.07448628999998</v>
      </c>
      <c r="C200" s="35">
        <f>SUMIFS(СВЦЭМ!$F$34:$F$777,СВЦЭМ!$A$34:$A$777,$A200,СВЦЭМ!$B$34:$B$777,C$190)+'СЕТ СН'!$F$12-'СЕТ СН'!$F$21</f>
        <v>-479.57831054999997</v>
      </c>
      <c r="D200" s="35">
        <f>SUMIFS(СВЦЭМ!$F$34:$F$777,СВЦЭМ!$A$34:$A$777,$A200,СВЦЭМ!$B$34:$B$777,D$190)+'СЕТ СН'!$F$12-'СЕТ СН'!$F$21</f>
        <v>-470.41213471000003</v>
      </c>
      <c r="E200" s="35">
        <f>SUMIFS(СВЦЭМ!$F$34:$F$777,СВЦЭМ!$A$34:$A$777,$A200,СВЦЭМ!$B$34:$B$777,E$190)+'СЕТ СН'!$F$12-'СЕТ СН'!$F$21</f>
        <v>-467.43250781</v>
      </c>
      <c r="F200" s="35">
        <f>SUMIFS(СВЦЭМ!$F$34:$F$777,СВЦЭМ!$A$34:$A$777,$A200,СВЦЭМ!$B$34:$B$777,F$190)+'СЕТ СН'!$F$12-'СЕТ СН'!$F$21</f>
        <v>-467.24661910999998</v>
      </c>
      <c r="G200" s="35">
        <f>SUMIFS(СВЦЭМ!$F$34:$F$777,СВЦЭМ!$A$34:$A$777,$A200,СВЦЭМ!$B$34:$B$777,G$190)+'СЕТ СН'!$F$12-'СЕТ СН'!$F$21</f>
        <v>-468.39429709000001</v>
      </c>
      <c r="H200" s="35">
        <f>SUMIFS(СВЦЭМ!$F$34:$F$777,СВЦЭМ!$A$34:$A$777,$A200,СВЦЭМ!$B$34:$B$777,H$190)+'СЕТ СН'!$F$12-'СЕТ СН'!$F$21</f>
        <v>-467.65904510000001</v>
      </c>
      <c r="I200" s="35">
        <f>SUMIFS(СВЦЭМ!$F$34:$F$777,СВЦЭМ!$A$34:$A$777,$A200,СВЦЭМ!$B$34:$B$777,I$190)+'СЕТ СН'!$F$12-'СЕТ СН'!$F$21</f>
        <v>-480.57405596000001</v>
      </c>
      <c r="J200" s="35">
        <f>SUMIFS(СВЦЭМ!$F$34:$F$777,СВЦЭМ!$A$34:$A$777,$A200,СВЦЭМ!$B$34:$B$777,J$190)+'СЕТ СН'!$F$12-'СЕТ СН'!$F$21</f>
        <v>-490.29514839000001</v>
      </c>
      <c r="K200" s="35">
        <f>SUMIFS(СВЦЭМ!$F$34:$F$777,СВЦЭМ!$A$34:$A$777,$A200,СВЦЭМ!$B$34:$B$777,K$190)+'СЕТ СН'!$F$12-'СЕТ СН'!$F$21</f>
        <v>-500.32614820000003</v>
      </c>
      <c r="L200" s="35">
        <f>SUMIFS(СВЦЭМ!$F$34:$F$777,СВЦЭМ!$A$34:$A$777,$A200,СВЦЭМ!$B$34:$B$777,L$190)+'СЕТ СН'!$F$12-'СЕТ СН'!$F$21</f>
        <v>-506.78060729000003</v>
      </c>
      <c r="M200" s="35">
        <f>SUMIFS(СВЦЭМ!$F$34:$F$777,СВЦЭМ!$A$34:$A$777,$A200,СВЦЭМ!$B$34:$B$777,M$190)+'СЕТ СН'!$F$12-'СЕТ СН'!$F$21</f>
        <v>-507.13269879000001</v>
      </c>
      <c r="N200" s="35">
        <f>SUMIFS(СВЦЭМ!$F$34:$F$777,СВЦЭМ!$A$34:$A$777,$A200,СВЦЭМ!$B$34:$B$777,N$190)+'СЕТ СН'!$F$12-'СЕТ СН'!$F$21</f>
        <v>-506.69637632000001</v>
      </c>
      <c r="O200" s="35">
        <f>SUMIFS(СВЦЭМ!$F$34:$F$777,СВЦЭМ!$A$34:$A$777,$A200,СВЦЭМ!$B$34:$B$777,O$190)+'СЕТ СН'!$F$12-'СЕТ СН'!$F$21</f>
        <v>-505.69070807000003</v>
      </c>
      <c r="P200" s="35">
        <f>SUMIFS(СВЦЭМ!$F$34:$F$777,СВЦЭМ!$A$34:$A$777,$A200,СВЦЭМ!$B$34:$B$777,P$190)+'СЕТ СН'!$F$12-'СЕТ СН'!$F$21</f>
        <v>-505.88015271</v>
      </c>
      <c r="Q200" s="35">
        <f>SUMIFS(СВЦЭМ!$F$34:$F$777,СВЦЭМ!$A$34:$A$777,$A200,СВЦЭМ!$B$34:$B$777,Q$190)+'СЕТ СН'!$F$12-'СЕТ СН'!$F$21</f>
        <v>-505.19042934999999</v>
      </c>
      <c r="R200" s="35">
        <f>SUMIFS(СВЦЭМ!$F$34:$F$777,СВЦЭМ!$A$34:$A$777,$A200,СВЦЭМ!$B$34:$B$777,R$190)+'СЕТ СН'!$F$12-'СЕТ СН'!$F$21</f>
        <v>-504.52410285999997</v>
      </c>
      <c r="S200" s="35">
        <f>SUMIFS(СВЦЭМ!$F$34:$F$777,СВЦЭМ!$A$34:$A$777,$A200,СВЦЭМ!$B$34:$B$777,S$190)+'СЕТ СН'!$F$12-'СЕТ СН'!$F$21</f>
        <v>-504.71707863</v>
      </c>
      <c r="T200" s="35">
        <f>SUMIFS(СВЦЭМ!$F$34:$F$777,СВЦЭМ!$A$34:$A$777,$A200,СВЦЭМ!$B$34:$B$777,T$190)+'СЕТ СН'!$F$12-'СЕТ СН'!$F$21</f>
        <v>-504.54801961999999</v>
      </c>
      <c r="U200" s="35">
        <f>SUMIFS(СВЦЭМ!$F$34:$F$777,СВЦЭМ!$A$34:$A$777,$A200,СВЦЭМ!$B$34:$B$777,U$190)+'СЕТ СН'!$F$12-'СЕТ СН'!$F$21</f>
        <v>-504.85415814999999</v>
      </c>
      <c r="V200" s="35">
        <f>SUMIFS(СВЦЭМ!$F$34:$F$777,СВЦЭМ!$A$34:$A$777,$A200,СВЦЭМ!$B$34:$B$777,V$190)+'СЕТ СН'!$F$12-'СЕТ СН'!$F$21</f>
        <v>-507.20172685</v>
      </c>
      <c r="W200" s="35">
        <f>SUMIFS(СВЦЭМ!$F$34:$F$777,СВЦЭМ!$A$34:$A$777,$A200,СВЦЭМ!$B$34:$B$777,W$190)+'СЕТ СН'!$F$12-'СЕТ СН'!$F$21</f>
        <v>-502.17673782999998</v>
      </c>
      <c r="X200" s="35">
        <f>SUMIFS(СВЦЭМ!$F$34:$F$777,СВЦЭМ!$A$34:$A$777,$A200,СВЦЭМ!$B$34:$B$777,X$190)+'СЕТ СН'!$F$12-'СЕТ СН'!$F$21</f>
        <v>-491.90736641000001</v>
      </c>
      <c r="Y200" s="35">
        <f>SUMIFS(СВЦЭМ!$F$34:$F$777,СВЦЭМ!$A$34:$A$777,$A200,СВЦЭМ!$B$34:$B$777,Y$190)+'СЕТ СН'!$F$12-'СЕТ СН'!$F$21</f>
        <v>-487.30863548000002</v>
      </c>
    </row>
    <row r="201" spans="1:25" ht="15.75" x14ac:dyDescent="0.2">
      <c r="A201" s="34">
        <f t="shared" si="5"/>
        <v>42866</v>
      </c>
      <c r="B201" s="35">
        <f>SUMIFS(СВЦЭМ!$F$34:$F$777,СВЦЭМ!$A$34:$A$777,$A201,СВЦЭМ!$B$34:$B$777,B$190)+'СЕТ СН'!$F$12-'СЕТ СН'!$F$21</f>
        <v>-485.44968352000001</v>
      </c>
      <c r="C201" s="35">
        <f>SUMIFS(СВЦЭМ!$F$34:$F$777,СВЦЭМ!$A$34:$A$777,$A201,СВЦЭМ!$B$34:$B$777,C$190)+'СЕТ СН'!$F$12-'СЕТ СН'!$F$21</f>
        <v>-479.00996084000002</v>
      </c>
      <c r="D201" s="35">
        <f>SUMIFS(СВЦЭМ!$F$34:$F$777,СВЦЭМ!$A$34:$A$777,$A201,СВЦЭМ!$B$34:$B$777,D$190)+'СЕТ СН'!$F$12-'СЕТ СН'!$F$21</f>
        <v>-466.92444188000002</v>
      </c>
      <c r="E201" s="35">
        <f>SUMIFS(СВЦЭМ!$F$34:$F$777,СВЦЭМ!$A$34:$A$777,$A201,СВЦЭМ!$B$34:$B$777,E$190)+'СЕТ СН'!$F$12-'СЕТ СН'!$F$21</f>
        <v>-466.52045291000002</v>
      </c>
      <c r="F201" s="35">
        <f>SUMIFS(СВЦЭМ!$F$34:$F$777,СВЦЭМ!$A$34:$A$777,$A201,СВЦЭМ!$B$34:$B$777,F$190)+'СЕТ СН'!$F$12-'СЕТ СН'!$F$21</f>
        <v>-467.75949653999999</v>
      </c>
      <c r="G201" s="35">
        <f>SUMIFS(СВЦЭМ!$F$34:$F$777,СВЦЭМ!$A$34:$A$777,$A201,СВЦЭМ!$B$34:$B$777,G$190)+'СЕТ СН'!$F$12-'СЕТ СН'!$F$21</f>
        <v>-467.14201952000002</v>
      </c>
      <c r="H201" s="35">
        <f>SUMIFS(СВЦЭМ!$F$34:$F$777,СВЦЭМ!$A$34:$A$777,$A201,СВЦЭМ!$B$34:$B$777,H$190)+'СЕТ СН'!$F$12-'СЕТ СН'!$F$21</f>
        <v>-465.88492764</v>
      </c>
      <c r="I201" s="35">
        <f>SUMIFS(СВЦЭМ!$F$34:$F$777,СВЦЭМ!$A$34:$A$777,$A201,СВЦЭМ!$B$34:$B$777,I$190)+'СЕТ СН'!$F$12-'СЕТ СН'!$F$21</f>
        <v>-477.36207929</v>
      </c>
      <c r="J201" s="35">
        <f>SUMIFS(СВЦЭМ!$F$34:$F$777,СВЦЭМ!$A$34:$A$777,$A201,СВЦЭМ!$B$34:$B$777,J$190)+'СЕТ СН'!$F$12-'СЕТ СН'!$F$21</f>
        <v>-488.94318083999997</v>
      </c>
      <c r="K201" s="35">
        <f>SUMIFS(СВЦЭМ!$F$34:$F$777,СВЦЭМ!$A$34:$A$777,$A201,СВЦЭМ!$B$34:$B$777,K$190)+'СЕТ СН'!$F$12-'СЕТ СН'!$F$21</f>
        <v>-500.17403968000002</v>
      </c>
      <c r="L201" s="35">
        <f>SUMIFS(СВЦЭМ!$F$34:$F$777,СВЦЭМ!$A$34:$A$777,$A201,СВЦЭМ!$B$34:$B$777,L$190)+'СЕТ СН'!$F$12-'СЕТ СН'!$F$21</f>
        <v>-506.60233576000002</v>
      </c>
      <c r="M201" s="35">
        <f>SUMIFS(СВЦЭМ!$F$34:$F$777,СВЦЭМ!$A$34:$A$777,$A201,СВЦЭМ!$B$34:$B$777,M$190)+'СЕТ СН'!$F$12-'СЕТ СН'!$F$21</f>
        <v>-505.65385184000002</v>
      </c>
      <c r="N201" s="35">
        <f>SUMIFS(СВЦЭМ!$F$34:$F$777,СВЦЭМ!$A$34:$A$777,$A201,СВЦЭМ!$B$34:$B$777,N$190)+'СЕТ СН'!$F$12-'СЕТ СН'!$F$21</f>
        <v>-504.92395442999998</v>
      </c>
      <c r="O201" s="35">
        <f>SUMIFS(СВЦЭМ!$F$34:$F$777,СВЦЭМ!$A$34:$A$777,$A201,СВЦЭМ!$B$34:$B$777,O$190)+'СЕТ СН'!$F$12-'СЕТ СН'!$F$21</f>
        <v>-504.64130505999998</v>
      </c>
      <c r="P201" s="35">
        <f>SUMIFS(СВЦЭМ!$F$34:$F$777,СВЦЭМ!$A$34:$A$777,$A201,СВЦЭМ!$B$34:$B$777,P$190)+'СЕТ СН'!$F$12-'СЕТ СН'!$F$21</f>
        <v>-503.28994607999999</v>
      </c>
      <c r="Q201" s="35">
        <f>SUMIFS(СВЦЭМ!$F$34:$F$777,СВЦЭМ!$A$34:$A$777,$A201,СВЦЭМ!$B$34:$B$777,Q$190)+'СЕТ СН'!$F$12-'СЕТ СН'!$F$21</f>
        <v>-503.22871880000002</v>
      </c>
      <c r="R201" s="35">
        <f>SUMIFS(СВЦЭМ!$F$34:$F$777,СВЦЭМ!$A$34:$A$777,$A201,СВЦЭМ!$B$34:$B$777,R$190)+'СЕТ СН'!$F$12-'СЕТ СН'!$F$21</f>
        <v>-502.35580168000001</v>
      </c>
      <c r="S201" s="35">
        <f>SUMIFS(СВЦЭМ!$F$34:$F$777,СВЦЭМ!$A$34:$A$777,$A201,СВЦЭМ!$B$34:$B$777,S$190)+'СЕТ СН'!$F$12-'СЕТ СН'!$F$21</f>
        <v>-503.05819658000001</v>
      </c>
      <c r="T201" s="35">
        <f>SUMIFS(СВЦЭМ!$F$34:$F$777,СВЦЭМ!$A$34:$A$777,$A201,СВЦЭМ!$B$34:$B$777,T$190)+'СЕТ СН'!$F$12-'СЕТ СН'!$F$21</f>
        <v>-504.11750544</v>
      </c>
      <c r="U201" s="35">
        <f>SUMIFS(СВЦЭМ!$F$34:$F$777,СВЦЭМ!$A$34:$A$777,$A201,СВЦЭМ!$B$34:$B$777,U$190)+'СЕТ СН'!$F$12-'СЕТ СН'!$F$21</f>
        <v>-505.12777776999997</v>
      </c>
      <c r="V201" s="35">
        <f>SUMIFS(СВЦЭМ!$F$34:$F$777,СВЦЭМ!$A$34:$A$777,$A201,СВЦЭМ!$B$34:$B$777,V$190)+'СЕТ СН'!$F$12-'СЕТ СН'!$F$21</f>
        <v>-507.45232999000001</v>
      </c>
      <c r="W201" s="35">
        <f>SUMIFS(СВЦЭМ!$F$34:$F$777,СВЦЭМ!$A$34:$A$777,$A201,СВЦЭМ!$B$34:$B$777,W$190)+'СЕТ СН'!$F$12-'СЕТ СН'!$F$21</f>
        <v>-502.94215071999997</v>
      </c>
      <c r="X201" s="35">
        <f>SUMIFS(СВЦЭМ!$F$34:$F$777,СВЦЭМ!$A$34:$A$777,$A201,СВЦЭМ!$B$34:$B$777,X$190)+'СЕТ СН'!$F$12-'СЕТ СН'!$F$21</f>
        <v>-491.11443990999999</v>
      </c>
      <c r="Y201" s="35">
        <f>SUMIFS(СВЦЭМ!$F$34:$F$777,СВЦЭМ!$A$34:$A$777,$A201,СВЦЭМ!$B$34:$B$777,Y$190)+'СЕТ СН'!$F$12-'СЕТ СН'!$F$21</f>
        <v>-487.43870798</v>
      </c>
    </row>
    <row r="202" spans="1:25" ht="15.75" x14ac:dyDescent="0.2">
      <c r="A202" s="34">
        <f t="shared" si="5"/>
        <v>42867</v>
      </c>
      <c r="B202" s="35">
        <f>SUMIFS(СВЦЭМ!$F$34:$F$777,СВЦЭМ!$A$34:$A$777,$A202,СВЦЭМ!$B$34:$B$777,B$190)+'СЕТ СН'!$F$12-'СЕТ СН'!$F$21</f>
        <v>-479.40492735999999</v>
      </c>
      <c r="C202" s="35">
        <f>SUMIFS(СВЦЭМ!$F$34:$F$777,СВЦЭМ!$A$34:$A$777,$A202,СВЦЭМ!$B$34:$B$777,C$190)+'СЕТ СН'!$F$12-'СЕТ СН'!$F$21</f>
        <v>-477.01469008999999</v>
      </c>
      <c r="D202" s="35">
        <f>SUMIFS(СВЦЭМ!$F$34:$F$777,СВЦЭМ!$A$34:$A$777,$A202,СВЦЭМ!$B$34:$B$777,D$190)+'СЕТ СН'!$F$12-'СЕТ СН'!$F$21</f>
        <v>-480.79128803999998</v>
      </c>
      <c r="E202" s="35">
        <f>SUMIFS(СВЦЭМ!$F$34:$F$777,СВЦЭМ!$A$34:$A$777,$A202,СВЦЭМ!$B$34:$B$777,E$190)+'СЕТ СН'!$F$12-'СЕТ СН'!$F$21</f>
        <v>-480.19894535000003</v>
      </c>
      <c r="F202" s="35">
        <f>SUMIFS(СВЦЭМ!$F$34:$F$777,СВЦЭМ!$A$34:$A$777,$A202,СВЦЭМ!$B$34:$B$777,F$190)+'СЕТ СН'!$F$12-'СЕТ СН'!$F$21</f>
        <v>-480.21336696000003</v>
      </c>
      <c r="G202" s="35">
        <f>SUMIFS(СВЦЭМ!$F$34:$F$777,СВЦЭМ!$A$34:$A$777,$A202,СВЦЭМ!$B$34:$B$777,G$190)+'СЕТ СН'!$F$12-'СЕТ СН'!$F$21</f>
        <v>-482.39895345000002</v>
      </c>
      <c r="H202" s="35">
        <f>SUMIFS(СВЦЭМ!$F$34:$F$777,СВЦЭМ!$A$34:$A$777,$A202,СВЦЭМ!$B$34:$B$777,H$190)+'СЕТ СН'!$F$12-'СЕТ СН'!$F$21</f>
        <v>-489.66738459999999</v>
      </c>
      <c r="I202" s="35">
        <f>SUMIFS(СВЦЭМ!$F$34:$F$777,СВЦЭМ!$A$34:$A$777,$A202,СВЦЭМ!$B$34:$B$777,I$190)+'СЕТ СН'!$F$12-'СЕТ СН'!$F$21</f>
        <v>-495.48303090000002</v>
      </c>
      <c r="J202" s="35">
        <f>SUMIFS(СВЦЭМ!$F$34:$F$777,СВЦЭМ!$A$34:$A$777,$A202,СВЦЭМ!$B$34:$B$777,J$190)+'СЕТ СН'!$F$12-'СЕТ СН'!$F$21</f>
        <v>-498.37590528999999</v>
      </c>
      <c r="K202" s="35">
        <f>SUMIFS(СВЦЭМ!$F$34:$F$777,СВЦЭМ!$A$34:$A$777,$A202,СВЦЭМ!$B$34:$B$777,K$190)+'СЕТ СН'!$F$12-'СЕТ СН'!$F$21</f>
        <v>-500.72286489999999</v>
      </c>
      <c r="L202" s="35">
        <f>SUMIFS(СВЦЭМ!$F$34:$F$777,СВЦЭМ!$A$34:$A$777,$A202,СВЦЭМ!$B$34:$B$777,L$190)+'СЕТ СН'!$F$12-'СЕТ СН'!$F$21</f>
        <v>-501.61244445</v>
      </c>
      <c r="M202" s="35">
        <f>SUMIFS(СВЦЭМ!$F$34:$F$777,СВЦЭМ!$A$34:$A$777,$A202,СВЦЭМ!$B$34:$B$777,M$190)+'СЕТ СН'!$F$12-'СЕТ СН'!$F$21</f>
        <v>-499.36269117000001</v>
      </c>
      <c r="N202" s="35">
        <f>SUMIFS(СВЦЭМ!$F$34:$F$777,СВЦЭМ!$A$34:$A$777,$A202,СВЦЭМ!$B$34:$B$777,N$190)+'СЕТ СН'!$F$12-'СЕТ СН'!$F$21</f>
        <v>-496.91394994000001</v>
      </c>
      <c r="O202" s="35">
        <f>SUMIFS(СВЦЭМ!$F$34:$F$777,СВЦЭМ!$A$34:$A$777,$A202,СВЦЭМ!$B$34:$B$777,O$190)+'СЕТ СН'!$F$12-'СЕТ СН'!$F$21</f>
        <v>-495.46399552000003</v>
      </c>
      <c r="P202" s="35">
        <f>SUMIFS(СВЦЭМ!$F$34:$F$777,СВЦЭМ!$A$34:$A$777,$A202,СВЦЭМ!$B$34:$B$777,P$190)+'СЕТ СН'!$F$12-'СЕТ СН'!$F$21</f>
        <v>-493.08553303999997</v>
      </c>
      <c r="Q202" s="35">
        <f>SUMIFS(СВЦЭМ!$F$34:$F$777,СВЦЭМ!$A$34:$A$777,$A202,СВЦЭМ!$B$34:$B$777,Q$190)+'СЕТ СН'!$F$12-'СЕТ СН'!$F$21</f>
        <v>-492.16495752000003</v>
      </c>
      <c r="R202" s="35">
        <f>SUMIFS(СВЦЭМ!$F$34:$F$777,СВЦЭМ!$A$34:$A$777,$A202,СВЦЭМ!$B$34:$B$777,R$190)+'СЕТ СН'!$F$12-'СЕТ СН'!$F$21</f>
        <v>-492.51667522000002</v>
      </c>
      <c r="S202" s="35">
        <f>SUMIFS(СВЦЭМ!$F$34:$F$777,СВЦЭМ!$A$34:$A$777,$A202,СВЦЭМ!$B$34:$B$777,S$190)+'СЕТ СН'!$F$12-'СЕТ СН'!$F$21</f>
        <v>-494.45253723000002</v>
      </c>
      <c r="T202" s="35">
        <f>SUMIFS(СВЦЭМ!$F$34:$F$777,СВЦЭМ!$A$34:$A$777,$A202,СВЦЭМ!$B$34:$B$777,T$190)+'СЕТ СН'!$F$12-'СЕТ СН'!$F$21</f>
        <v>-495.52463847000001</v>
      </c>
      <c r="U202" s="35">
        <f>SUMIFS(СВЦЭМ!$F$34:$F$777,СВЦЭМ!$A$34:$A$777,$A202,СВЦЭМ!$B$34:$B$777,U$190)+'СЕТ СН'!$F$12-'СЕТ СН'!$F$21</f>
        <v>-495.80137229000002</v>
      </c>
      <c r="V202" s="35">
        <f>SUMIFS(СВЦЭМ!$F$34:$F$777,СВЦЭМ!$A$34:$A$777,$A202,СВЦЭМ!$B$34:$B$777,V$190)+'СЕТ СН'!$F$12-'СЕТ СН'!$F$21</f>
        <v>-499.79885715</v>
      </c>
      <c r="W202" s="35">
        <f>SUMIFS(СВЦЭМ!$F$34:$F$777,СВЦЭМ!$A$34:$A$777,$A202,СВЦЭМ!$B$34:$B$777,W$190)+'СЕТ СН'!$F$12-'СЕТ СН'!$F$21</f>
        <v>-503.25009917</v>
      </c>
      <c r="X202" s="35">
        <f>SUMIFS(СВЦЭМ!$F$34:$F$777,СВЦЭМ!$A$34:$A$777,$A202,СВЦЭМ!$B$34:$B$777,X$190)+'СЕТ СН'!$F$12-'СЕТ СН'!$F$21</f>
        <v>-499.05538548999999</v>
      </c>
      <c r="Y202" s="35">
        <f>SUMIFS(СВЦЭМ!$F$34:$F$777,СВЦЭМ!$A$34:$A$777,$A202,СВЦЭМ!$B$34:$B$777,Y$190)+'СЕТ СН'!$F$12-'СЕТ СН'!$F$21</f>
        <v>-492.24687757999999</v>
      </c>
    </row>
    <row r="203" spans="1:25" ht="15.75" x14ac:dyDescent="0.2">
      <c r="A203" s="34">
        <f t="shared" si="5"/>
        <v>42868</v>
      </c>
      <c r="B203" s="35">
        <f>SUMIFS(СВЦЭМ!$F$34:$F$777,СВЦЭМ!$A$34:$A$777,$A203,СВЦЭМ!$B$34:$B$777,B$190)+'СЕТ СН'!$F$12-'СЕТ СН'!$F$21</f>
        <v>-493.80267134999997</v>
      </c>
      <c r="C203" s="35">
        <f>SUMIFS(СВЦЭМ!$F$34:$F$777,СВЦЭМ!$A$34:$A$777,$A203,СВЦЭМ!$B$34:$B$777,C$190)+'СЕТ СН'!$F$12-'СЕТ СН'!$F$21</f>
        <v>-490.8843377</v>
      </c>
      <c r="D203" s="35">
        <f>SUMIFS(СВЦЭМ!$F$34:$F$777,СВЦЭМ!$A$34:$A$777,$A203,СВЦЭМ!$B$34:$B$777,D$190)+'СЕТ СН'!$F$12-'СЕТ СН'!$F$21</f>
        <v>-487.96970048999998</v>
      </c>
      <c r="E203" s="35">
        <f>SUMIFS(СВЦЭМ!$F$34:$F$777,СВЦЭМ!$A$34:$A$777,$A203,СВЦЭМ!$B$34:$B$777,E$190)+'СЕТ СН'!$F$12-'СЕТ СН'!$F$21</f>
        <v>-485.770962</v>
      </c>
      <c r="F203" s="35">
        <f>SUMIFS(СВЦЭМ!$F$34:$F$777,СВЦЭМ!$A$34:$A$777,$A203,СВЦЭМ!$B$34:$B$777,F$190)+'СЕТ СН'!$F$12-'СЕТ СН'!$F$21</f>
        <v>-485.44384013000001</v>
      </c>
      <c r="G203" s="35">
        <f>SUMIFS(СВЦЭМ!$F$34:$F$777,СВЦЭМ!$A$34:$A$777,$A203,СВЦЭМ!$B$34:$B$777,G$190)+'СЕТ СН'!$F$12-'СЕТ СН'!$F$21</f>
        <v>-486.48663955000001</v>
      </c>
      <c r="H203" s="35">
        <f>SUMIFS(СВЦЭМ!$F$34:$F$777,СВЦЭМ!$A$34:$A$777,$A203,СВЦЭМ!$B$34:$B$777,H$190)+'СЕТ СН'!$F$12-'СЕТ СН'!$F$21</f>
        <v>-489.81900109000003</v>
      </c>
      <c r="I203" s="35">
        <f>SUMIFS(СВЦЭМ!$F$34:$F$777,СВЦЭМ!$A$34:$A$777,$A203,СВЦЭМ!$B$34:$B$777,I$190)+'СЕТ СН'!$F$12-'СЕТ СН'!$F$21</f>
        <v>-494.22422060999997</v>
      </c>
      <c r="J203" s="35">
        <f>SUMIFS(СВЦЭМ!$F$34:$F$777,СВЦЭМ!$A$34:$A$777,$A203,СВЦЭМ!$B$34:$B$777,J$190)+'СЕТ СН'!$F$12-'СЕТ СН'!$F$21</f>
        <v>-501.35172215</v>
      </c>
      <c r="K203" s="35">
        <f>SUMIFS(СВЦЭМ!$F$34:$F$777,СВЦЭМ!$A$34:$A$777,$A203,СВЦЭМ!$B$34:$B$777,K$190)+'СЕТ СН'!$F$12-'СЕТ СН'!$F$21</f>
        <v>-503.03860100999998</v>
      </c>
      <c r="L203" s="35">
        <f>SUMIFS(СВЦЭМ!$F$34:$F$777,СВЦЭМ!$A$34:$A$777,$A203,СВЦЭМ!$B$34:$B$777,L$190)+'СЕТ СН'!$F$12-'СЕТ СН'!$F$21</f>
        <v>-500.46289922</v>
      </c>
      <c r="M203" s="35">
        <f>SUMIFS(СВЦЭМ!$F$34:$F$777,СВЦЭМ!$A$34:$A$777,$A203,СВЦЭМ!$B$34:$B$777,M$190)+'СЕТ СН'!$F$12-'СЕТ СН'!$F$21</f>
        <v>-501.04646595999998</v>
      </c>
      <c r="N203" s="35">
        <f>SUMIFS(СВЦЭМ!$F$34:$F$777,СВЦЭМ!$A$34:$A$777,$A203,СВЦЭМ!$B$34:$B$777,N$190)+'СЕТ СН'!$F$12-'СЕТ СН'!$F$21</f>
        <v>-501.05052866</v>
      </c>
      <c r="O203" s="35">
        <f>SUMIFS(СВЦЭМ!$F$34:$F$777,СВЦЭМ!$A$34:$A$777,$A203,СВЦЭМ!$B$34:$B$777,O$190)+'СЕТ СН'!$F$12-'СЕТ СН'!$F$21</f>
        <v>-501.09924590999998</v>
      </c>
      <c r="P203" s="35">
        <f>SUMIFS(СВЦЭМ!$F$34:$F$777,СВЦЭМ!$A$34:$A$777,$A203,СВЦЭМ!$B$34:$B$777,P$190)+'СЕТ СН'!$F$12-'СЕТ СН'!$F$21</f>
        <v>-501.37052090999998</v>
      </c>
      <c r="Q203" s="35">
        <f>SUMIFS(СВЦЭМ!$F$34:$F$777,СВЦЭМ!$A$34:$A$777,$A203,СВЦЭМ!$B$34:$B$777,Q$190)+'СЕТ СН'!$F$12-'СЕТ СН'!$F$21</f>
        <v>-501.18513151000002</v>
      </c>
      <c r="R203" s="35">
        <f>SUMIFS(СВЦЭМ!$F$34:$F$777,СВЦЭМ!$A$34:$A$777,$A203,СВЦЭМ!$B$34:$B$777,R$190)+'СЕТ СН'!$F$12-'СЕТ СН'!$F$21</f>
        <v>-501.64105201000001</v>
      </c>
      <c r="S203" s="35">
        <f>SUMIFS(СВЦЭМ!$F$34:$F$777,СВЦЭМ!$A$34:$A$777,$A203,СВЦЭМ!$B$34:$B$777,S$190)+'СЕТ СН'!$F$12-'СЕТ СН'!$F$21</f>
        <v>-502.33611468999999</v>
      </c>
      <c r="T203" s="35">
        <f>SUMIFS(СВЦЭМ!$F$34:$F$777,СВЦЭМ!$A$34:$A$777,$A203,СВЦЭМ!$B$34:$B$777,T$190)+'СЕТ СН'!$F$12-'СЕТ СН'!$F$21</f>
        <v>-504.17656819000001</v>
      </c>
      <c r="U203" s="35">
        <f>SUMIFS(СВЦЭМ!$F$34:$F$777,СВЦЭМ!$A$34:$A$777,$A203,СВЦЭМ!$B$34:$B$777,U$190)+'СЕТ СН'!$F$12-'СЕТ СН'!$F$21</f>
        <v>-505.00047573000001</v>
      </c>
      <c r="V203" s="35">
        <f>SUMIFS(СВЦЭМ!$F$34:$F$777,СВЦЭМ!$A$34:$A$777,$A203,СВЦЭМ!$B$34:$B$777,V$190)+'СЕТ СН'!$F$12-'СЕТ СН'!$F$21</f>
        <v>-505.84219492</v>
      </c>
      <c r="W203" s="35">
        <f>SUMIFS(СВЦЭМ!$F$34:$F$777,СВЦЭМ!$A$34:$A$777,$A203,СВЦЭМ!$B$34:$B$777,W$190)+'СЕТ СН'!$F$12-'СЕТ СН'!$F$21</f>
        <v>-507.96481521999999</v>
      </c>
      <c r="X203" s="35">
        <f>SUMIFS(СВЦЭМ!$F$34:$F$777,СВЦЭМ!$A$34:$A$777,$A203,СВЦЭМ!$B$34:$B$777,X$190)+'СЕТ СН'!$F$12-'СЕТ СН'!$F$21</f>
        <v>-507.03707780000002</v>
      </c>
      <c r="Y203" s="35">
        <f>SUMIFS(СВЦЭМ!$F$34:$F$777,СВЦЭМ!$A$34:$A$777,$A203,СВЦЭМ!$B$34:$B$777,Y$190)+'СЕТ СН'!$F$12-'СЕТ СН'!$F$21</f>
        <v>-502.05061219999999</v>
      </c>
    </row>
    <row r="204" spans="1:25" ht="15.75" x14ac:dyDescent="0.2">
      <c r="A204" s="34">
        <f t="shared" si="5"/>
        <v>42869</v>
      </c>
      <c r="B204" s="35">
        <f>SUMIFS(СВЦЭМ!$F$34:$F$777,СВЦЭМ!$A$34:$A$777,$A204,СВЦЭМ!$B$34:$B$777,B$190)+'СЕТ СН'!$F$12-'СЕТ СН'!$F$21</f>
        <v>-490.96611363</v>
      </c>
      <c r="C204" s="35">
        <f>SUMIFS(СВЦЭМ!$F$34:$F$777,СВЦЭМ!$A$34:$A$777,$A204,СВЦЭМ!$B$34:$B$777,C$190)+'СЕТ СН'!$F$12-'СЕТ СН'!$F$21</f>
        <v>-485.02619067000001</v>
      </c>
      <c r="D204" s="35">
        <f>SUMIFS(СВЦЭМ!$F$34:$F$777,СВЦЭМ!$A$34:$A$777,$A204,СВЦЭМ!$B$34:$B$777,D$190)+'СЕТ СН'!$F$12-'СЕТ СН'!$F$21</f>
        <v>-482.07571726000003</v>
      </c>
      <c r="E204" s="35">
        <f>SUMIFS(СВЦЭМ!$F$34:$F$777,СВЦЭМ!$A$34:$A$777,$A204,СВЦЭМ!$B$34:$B$777,E$190)+'СЕТ СН'!$F$12-'СЕТ СН'!$F$21</f>
        <v>-480.06348674000003</v>
      </c>
      <c r="F204" s="35">
        <f>SUMIFS(СВЦЭМ!$F$34:$F$777,СВЦЭМ!$A$34:$A$777,$A204,СВЦЭМ!$B$34:$B$777,F$190)+'СЕТ СН'!$F$12-'СЕТ СН'!$F$21</f>
        <v>-478.72656588000001</v>
      </c>
      <c r="G204" s="35">
        <f>SUMIFS(СВЦЭМ!$F$34:$F$777,СВЦЭМ!$A$34:$A$777,$A204,СВЦЭМ!$B$34:$B$777,G$190)+'СЕТ СН'!$F$12-'СЕТ СН'!$F$21</f>
        <v>-479.70762529000001</v>
      </c>
      <c r="H204" s="35">
        <f>SUMIFS(СВЦЭМ!$F$34:$F$777,СВЦЭМ!$A$34:$A$777,$A204,СВЦЭМ!$B$34:$B$777,H$190)+'СЕТ СН'!$F$12-'СЕТ СН'!$F$21</f>
        <v>-482.73157536999997</v>
      </c>
      <c r="I204" s="35">
        <f>SUMIFS(СВЦЭМ!$F$34:$F$777,СВЦЭМ!$A$34:$A$777,$A204,СВЦЭМ!$B$34:$B$777,I$190)+'СЕТ СН'!$F$12-'СЕТ СН'!$F$21</f>
        <v>-486.51198366</v>
      </c>
      <c r="J204" s="35">
        <f>SUMIFS(СВЦЭМ!$F$34:$F$777,СВЦЭМ!$A$34:$A$777,$A204,СВЦЭМ!$B$34:$B$777,J$190)+'СЕТ СН'!$F$12-'СЕТ СН'!$F$21</f>
        <v>-493.62860785999999</v>
      </c>
      <c r="K204" s="35">
        <f>SUMIFS(СВЦЭМ!$F$34:$F$777,СВЦЭМ!$A$34:$A$777,$A204,СВЦЭМ!$B$34:$B$777,K$190)+'СЕТ СН'!$F$12-'СЕТ СН'!$F$21</f>
        <v>-500.57584998999999</v>
      </c>
      <c r="L204" s="35">
        <f>SUMIFS(СВЦЭМ!$F$34:$F$777,СВЦЭМ!$A$34:$A$777,$A204,СВЦЭМ!$B$34:$B$777,L$190)+'СЕТ СН'!$F$12-'СЕТ СН'!$F$21</f>
        <v>-503.27463511999997</v>
      </c>
      <c r="M204" s="35">
        <f>SUMIFS(СВЦЭМ!$F$34:$F$777,СВЦЭМ!$A$34:$A$777,$A204,СВЦЭМ!$B$34:$B$777,M$190)+'СЕТ СН'!$F$12-'СЕТ СН'!$F$21</f>
        <v>-502.36058880000002</v>
      </c>
      <c r="N204" s="35">
        <f>SUMIFS(СВЦЭМ!$F$34:$F$777,СВЦЭМ!$A$34:$A$777,$A204,СВЦЭМ!$B$34:$B$777,N$190)+'СЕТ СН'!$F$12-'СЕТ СН'!$F$21</f>
        <v>-500.52640774999998</v>
      </c>
      <c r="O204" s="35">
        <f>SUMIFS(СВЦЭМ!$F$34:$F$777,СВЦЭМ!$A$34:$A$777,$A204,СВЦЭМ!$B$34:$B$777,O$190)+'СЕТ СН'!$F$12-'СЕТ СН'!$F$21</f>
        <v>-499.70306173</v>
      </c>
      <c r="P204" s="35">
        <f>SUMIFS(СВЦЭМ!$F$34:$F$777,СВЦЭМ!$A$34:$A$777,$A204,СВЦЭМ!$B$34:$B$777,P$190)+'СЕТ СН'!$F$12-'СЕТ СН'!$F$21</f>
        <v>-497.63114511999999</v>
      </c>
      <c r="Q204" s="35">
        <f>SUMIFS(СВЦЭМ!$F$34:$F$777,СВЦЭМ!$A$34:$A$777,$A204,СВЦЭМ!$B$34:$B$777,Q$190)+'СЕТ СН'!$F$12-'СЕТ СН'!$F$21</f>
        <v>-496.79422722999999</v>
      </c>
      <c r="R204" s="35">
        <f>SUMIFS(СВЦЭМ!$F$34:$F$777,СВЦЭМ!$A$34:$A$777,$A204,СВЦЭМ!$B$34:$B$777,R$190)+'СЕТ СН'!$F$12-'СЕТ СН'!$F$21</f>
        <v>-496.26072318000001</v>
      </c>
      <c r="S204" s="35">
        <f>SUMIFS(СВЦЭМ!$F$34:$F$777,СВЦЭМ!$A$34:$A$777,$A204,СВЦЭМ!$B$34:$B$777,S$190)+'СЕТ СН'!$F$12-'СЕТ СН'!$F$21</f>
        <v>-496.83188474000002</v>
      </c>
      <c r="T204" s="35">
        <f>SUMIFS(СВЦЭМ!$F$34:$F$777,СВЦЭМ!$A$34:$A$777,$A204,СВЦЭМ!$B$34:$B$777,T$190)+'СЕТ СН'!$F$12-'СЕТ СН'!$F$21</f>
        <v>-498.77441780999999</v>
      </c>
      <c r="U204" s="35">
        <f>SUMIFS(СВЦЭМ!$F$34:$F$777,СВЦЭМ!$A$34:$A$777,$A204,СВЦЭМ!$B$34:$B$777,U$190)+'СЕТ СН'!$F$12-'СЕТ СН'!$F$21</f>
        <v>-501.01647041000001</v>
      </c>
      <c r="V204" s="35">
        <f>SUMIFS(СВЦЭМ!$F$34:$F$777,СВЦЭМ!$A$34:$A$777,$A204,СВЦЭМ!$B$34:$B$777,V$190)+'СЕТ СН'!$F$12-'СЕТ СН'!$F$21</f>
        <v>-504.92659304</v>
      </c>
      <c r="W204" s="35">
        <f>SUMIFS(СВЦЭМ!$F$34:$F$777,СВЦЭМ!$A$34:$A$777,$A204,СВЦЭМ!$B$34:$B$777,W$190)+'СЕТ СН'!$F$12-'СЕТ СН'!$F$21</f>
        <v>-506.38114688000002</v>
      </c>
      <c r="X204" s="35">
        <f>SUMIFS(СВЦЭМ!$F$34:$F$777,СВЦЭМ!$A$34:$A$777,$A204,СВЦЭМ!$B$34:$B$777,X$190)+'СЕТ СН'!$F$12-'СЕТ СН'!$F$21</f>
        <v>-504.20365547</v>
      </c>
      <c r="Y204" s="35">
        <f>SUMIFS(СВЦЭМ!$F$34:$F$777,СВЦЭМ!$A$34:$A$777,$A204,СВЦЭМ!$B$34:$B$777,Y$190)+'СЕТ СН'!$F$12-'СЕТ СН'!$F$21</f>
        <v>-496.98484229000002</v>
      </c>
    </row>
    <row r="205" spans="1:25" ht="15.75" x14ac:dyDescent="0.2">
      <c r="A205" s="34">
        <f t="shared" si="5"/>
        <v>42870</v>
      </c>
      <c r="B205" s="35">
        <f>SUMIFS(СВЦЭМ!$F$34:$F$777,СВЦЭМ!$A$34:$A$777,$A205,СВЦЭМ!$B$34:$B$777,B$190)+'СЕТ СН'!$F$12-'СЕТ СН'!$F$21</f>
        <v>-487.36338474000001</v>
      </c>
      <c r="C205" s="35">
        <f>SUMIFS(СВЦЭМ!$F$34:$F$777,СВЦЭМ!$A$34:$A$777,$A205,СВЦЭМ!$B$34:$B$777,C$190)+'СЕТ СН'!$F$12-'СЕТ СН'!$F$21</f>
        <v>-481.0071873</v>
      </c>
      <c r="D205" s="35">
        <f>SUMIFS(СВЦЭМ!$F$34:$F$777,СВЦЭМ!$A$34:$A$777,$A205,СВЦЭМ!$B$34:$B$777,D$190)+'СЕТ СН'!$F$12-'СЕТ СН'!$F$21</f>
        <v>-477.41000115999998</v>
      </c>
      <c r="E205" s="35">
        <f>SUMIFS(СВЦЭМ!$F$34:$F$777,СВЦЭМ!$A$34:$A$777,$A205,СВЦЭМ!$B$34:$B$777,E$190)+'СЕТ СН'!$F$12-'СЕТ СН'!$F$21</f>
        <v>-475.80730934000002</v>
      </c>
      <c r="F205" s="35">
        <f>SUMIFS(СВЦЭМ!$F$34:$F$777,СВЦЭМ!$A$34:$A$777,$A205,СВЦЭМ!$B$34:$B$777,F$190)+'СЕТ СН'!$F$12-'СЕТ СН'!$F$21</f>
        <v>-475.56516082999997</v>
      </c>
      <c r="G205" s="35">
        <f>SUMIFS(СВЦЭМ!$F$34:$F$777,СВЦЭМ!$A$34:$A$777,$A205,СВЦЭМ!$B$34:$B$777,G$190)+'СЕТ СН'!$F$12-'СЕТ СН'!$F$21</f>
        <v>-476.58082016000003</v>
      </c>
      <c r="H205" s="35">
        <f>SUMIFS(СВЦЭМ!$F$34:$F$777,СВЦЭМ!$A$34:$A$777,$A205,СВЦЭМ!$B$34:$B$777,H$190)+'СЕТ СН'!$F$12-'СЕТ СН'!$F$21</f>
        <v>-483.91317478999997</v>
      </c>
      <c r="I205" s="35">
        <f>SUMIFS(СВЦЭМ!$F$34:$F$777,СВЦЭМ!$A$34:$A$777,$A205,СВЦЭМ!$B$34:$B$777,I$190)+'СЕТ СН'!$F$12-'СЕТ СН'!$F$21</f>
        <v>-492.96672309999997</v>
      </c>
      <c r="J205" s="35">
        <f>SUMIFS(СВЦЭМ!$F$34:$F$777,СВЦЭМ!$A$34:$A$777,$A205,СВЦЭМ!$B$34:$B$777,J$190)+'СЕТ СН'!$F$12-'СЕТ СН'!$F$21</f>
        <v>-497.43678025999998</v>
      </c>
      <c r="K205" s="35">
        <f>SUMIFS(СВЦЭМ!$F$34:$F$777,СВЦЭМ!$A$34:$A$777,$A205,СВЦЭМ!$B$34:$B$777,K$190)+'СЕТ СН'!$F$12-'СЕТ СН'!$F$21</f>
        <v>-500.75048614000002</v>
      </c>
      <c r="L205" s="35">
        <f>SUMIFS(СВЦЭМ!$F$34:$F$777,СВЦЭМ!$A$34:$A$777,$A205,СВЦЭМ!$B$34:$B$777,L$190)+'СЕТ СН'!$F$12-'СЕТ СН'!$F$21</f>
        <v>-501.30558078000001</v>
      </c>
      <c r="M205" s="35">
        <f>SUMIFS(СВЦЭМ!$F$34:$F$777,СВЦЭМ!$A$34:$A$777,$A205,СВЦЭМ!$B$34:$B$777,M$190)+'СЕТ СН'!$F$12-'СЕТ СН'!$F$21</f>
        <v>-500.28811988000001</v>
      </c>
      <c r="N205" s="35">
        <f>SUMIFS(СВЦЭМ!$F$34:$F$777,СВЦЭМ!$A$34:$A$777,$A205,СВЦЭМ!$B$34:$B$777,N$190)+'СЕТ СН'!$F$12-'СЕТ СН'!$F$21</f>
        <v>-498.34396465999998</v>
      </c>
      <c r="O205" s="35">
        <f>SUMIFS(СВЦЭМ!$F$34:$F$777,СВЦЭМ!$A$34:$A$777,$A205,СВЦЭМ!$B$34:$B$777,O$190)+'СЕТ СН'!$F$12-'СЕТ СН'!$F$21</f>
        <v>-497.76956895000001</v>
      </c>
      <c r="P205" s="35">
        <f>SUMIFS(СВЦЭМ!$F$34:$F$777,СВЦЭМ!$A$34:$A$777,$A205,СВЦЭМ!$B$34:$B$777,P$190)+'СЕТ СН'!$F$12-'СЕТ СН'!$F$21</f>
        <v>-496.88485516999998</v>
      </c>
      <c r="Q205" s="35">
        <f>SUMIFS(СВЦЭМ!$F$34:$F$777,СВЦЭМ!$A$34:$A$777,$A205,СВЦЭМ!$B$34:$B$777,Q$190)+'СЕТ СН'!$F$12-'СЕТ СН'!$F$21</f>
        <v>-495.02182305999997</v>
      </c>
      <c r="R205" s="35">
        <f>SUMIFS(СВЦЭМ!$F$34:$F$777,СВЦЭМ!$A$34:$A$777,$A205,СВЦЭМ!$B$34:$B$777,R$190)+'СЕТ СН'!$F$12-'СЕТ СН'!$F$21</f>
        <v>-493.13154763</v>
      </c>
      <c r="S205" s="35">
        <f>SUMIFS(СВЦЭМ!$F$34:$F$777,СВЦЭМ!$A$34:$A$777,$A205,СВЦЭМ!$B$34:$B$777,S$190)+'СЕТ СН'!$F$12-'СЕТ СН'!$F$21</f>
        <v>-494.02204303999997</v>
      </c>
      <c r="T205" s="35">
        <f>SUMIFS(СВЦЭМ!$F$34:$F$777,СВЦЭМ!$A$34:$A$777,$A205,СВЦЭМ!$B$34:$B$777,T$190)+'СЕТ СН'!$F$12-'СЕТ СН'!$F$21</f>
        <v>-496.76356871000002</v>
      </c>
      <c r="U205" s="35">
        <f>SUMIFS(СВЦЭМ!$F$34:$F$777,СВЦЭМ!$A$34:$A$777,$A205,СВЦЭМ!$B$34:$B$777,U$190)+'СЕТ СН'!$F$12-'СЕТ СН'!$F$21</f>
        <v>-499.73162547999999</v>
      </c>
      <c r="V205" s="35">
        <f>SUMIFS(СВЦЭМ!$F$34:$F$777,СВЦЭМ!$A$34:$A$777,$A205,СВЦЭМ!$B$34:$B$777,V$190)+'СЕТ СН'!$F$12-'СЕТ СН'!$F$21</f>
        <v>-502.72572522999997</v>
      </c>
      <c r="W205" s="35">
        <f>SUMIFS(СВЦЭМ!$F$34:$F$777,СВЦЭМ!$A$34:$A$777,$A205,СВЦЭМ!$B$34:$B$777,W$190)+'СЕТ СН'!$F$12-'СЕТ СН'!$F$21</f>
        <v>-505.59517958000004</v>
      </c>
      <c r="X205" s="35">
        <f>SUMIFS(СВЦЭМ!$F$34:$F$777,СВЦЭМ!$A$34:$A$777,$A205,СВЦЭМ!$B$34:$B$777,X$190)+'СЕТ СН'!$F$12-'СЕТ СН'!$F$21</f>
        <v>-502.13964857999997</v>
      </c>
      <c r="Y205" s="35">
        <f>SUMIFS(СВЦЭМ!$F$34:$F$777,СВЦЭМ!$A$34:$A$777,$A205,СВЦЭМ!$B$34:$B$777,Y$190)+'СЕТ СН'!$F$12-'СЕТ СН'!$F$21</f>
        <v>-494.61860652000001</v>
      </c>
    </row>
    <row r="206" spans="1:25" ht="15.75" x14ac:dyDescent="0.2">
      <c r="A206" s="34">
        <f t="shared" si="5"/>
        <v>42871</v>
      </c>
      <c r="B206" s="35">
        <f>SUMIFS(СВЦЭМ!$F$34:$F$777,СВЦЭМ!$A$34:$A$777,$A206,СВЦЭМ!$B$34:$B$777,B$190)+'СЕТ СН'!$F$12-'СЕТ СН'!$F$21</f>
        <v>-495.55501545999999</v>
      </c>
      <c r="C206" s="35">
        <f>SUMIFS(СВЦЭМ!$F$34:$F$777,СВЦЭМ!$A$34:$A$777,$A206,СВЦЭМ!$B$34:$B$777,C$190)+'СЕТ СН'!$F$12-'СЕТ СН'!$F$21</f>
        <v>-489.95057334000001</v>
      </c>
      <c r="D206" s="35">
        <f>SUMIFS(СВЦЭМ!$F$34:$F$777,СВЦЭМ!$A$34:$A$777,$A206,СВЦЭМ!$B$34:$B$777,D$190)+'СЕТ СН'!$F$12-'СЕТ СН'!$F$21</f>
        <v>-486.21807560000002</v>
      </c>
      <c r="E206" s="35">
        <f>SUMIFS(СВЦЭМ!$F$34:$F$777,СВЦЭМ!$A$34:$A$777,$A206,СВЦЭМ!$B$34:$B$777,E$190)+'СЕТ СН'!$F$12-'СЕТ СН'!$F$21</f>
        <v>-484.49009906999999</v>
      </c>
      <c r="F206" s="35">
        <f>SUMIFS(СВЦЭМ!$F$34:$F$777,СВЦЭМ!$A$34:$A$777,$A206,СВЦЭМ!$B$34:$B$777,F$190)+'СЕТ СН'!$F$12-'СЕТ СН'!$F$21</f>
        <v>-484.40956726000002</v>
      </c>
      <c r="G206" s="35">
        <f>SUMIFS(СВЦЭМ!$F$34:$F$777,СВЦЭМ!$A$34:$A$777,$A206,СВЦЭМ!$B$34:$B$777,G$190)+'СЕТ СН'!$F$12-'СЕТ СН'!$F$21</f>
        <v>-486.04660732000002</v>
      </c>
      <c r="H206" s="35">
        <f>SUMIFS(СВЦЭМ!$F$34:$F$777,СВЦЭМ!$A$34:$A$777,$A206,СВЦЭМ!$B$34:$B$777,H$190)+'СЕТ СН'!$F$12-'СЕТ СН'!$F$21</f>
        <v>-493.68408094</v>
      </c>
      <c r="I206" s="35">
        <f>SUMIFS(СВЦЭМ!$F$34:$F$777,СВЦЭМ!$A$34:$A$777,$A206,СВЦЭМ!$B$34:$B$777,I$190)+'СЕТ СН'!$F$12-'СЕТ СН'!$F$21</f>
        <v>-500.35431176999998</v>
      </c>
      <c r="J206" s="35">
        <f>SUMIFS(СВЦЭМ!$F$34:$F$777,СВЦЭМ!$A$34:$A$777,$A206,СВЦЭМ!$B$34:$B$777,J$190)+'СЕТ СН'!$F$12-'СЕТ СН'!$F$21</f>
        <v>-503.72840522000001</v>
      </c>
      <c r="K206" s="35">
        <f>SUMIFS(СВЦЭМ!$F$34:$F$777,СВЦЭМ!$A$34:$A$777,$A206,СВЦЭМ!$B$34:$B$777,K$190)+'СЕТ СН'!$F$12-'СЕТ СН'!$F$21</f>
        <v>-506.52806285999998</v>
      </c>
      <c r="L206" s="35">
        <f>SUMIFS(СВЦЭМ!$F$34:$F$777,СВЦЭМ!$A$34:$A$777,$A206,СВЦЭМ!$B$34:$B$777,L$190)+'СЕТ СН'!$F$12-'СЕТ СН'!$F$21</f>
        <v>-506.94052108</v>
      </c>
      <c r="M206" s="35">
        <f>SUMIFS(СВЦЭМ!$F$34:$F$777,СВЦЭМ!$A$34:$A$777,$A206,СВЦЭМ!$B$34:$B$777,M$190)+'СЕТ СН'!$F$12-'СЕТ СН'!$F$21</f>
        <v>-505.56935721000002</v>
      </c>
      <c r="N206" s="35">
        <f>SUMIFS(СВЦЭМ!$F$34:$F$777,СВЦЭМ!$A$34:$A$777,$A206,СВЦЭМ!$B$34:$B$777,N$190)+'СЕТ СН'!$F$12-'СЕТ СН'!$F$21</f>
        <v>-503.72007854999998</v>
      </c>
      <c r="O206" s="35">
        <f>SUMIFS(СВЦЭМ!$F$34:$F$777,СВЦЭМ!$A$34:$A$777,$A206,СВЦЭМ!$B$34:$B$777,O$190)+'СЕТ СН'!$F$12-'СЕТ СН'!$F$21</f>
        <v>-503.11942350999999</v>
      </c>
      <c r="P206" s="35">
        <f>SUMIFS(СВЦЭМ!$F$34:$F$777,СВЦЭМ!$A$34:$A$777,$A206,СВЦЭМ!$B$34:$B$777,P$190)+'СЕТ СН'!$F$12-'СЕТ СН'!$F$21</f>
        <v>-502.30358008000002</v>
      </c>
      <c r="Q206" s="35">
        <f>SUMIFS(СВЦЭМ!$F$34:$F$777,СВЦЭМ!$A$34:$A$777,$A206,СВЦЭМ!$B$34:$B$777,Q$190)+'СЕТ СН'!$F$12-'СЕТ СН'!$F$21</f>
        <v>-502.14575547999999</v>
      </c>
      <c r="R206" s="35">
        <f>SUMIFS(СВЦЭМ!$F$34:$F$777,СВЦЭМ!$A$34:$A$777,$A206,СВЦЭМ!$B$34:$B$777,R$190)+'СЕТ СН'!$F$12-'СЕТ СН'!$F$21</f>
        <v>-501.55167604000002</v>
      </c>
      <c r="S206" s="35">
        <f>SUMIFS(СВЦЭМ!$F$34:$F$777,СВЦЭМ!$A$34:$A$777,$A206,СВЦЭМ!$B$34:$B$777,S$190)+'СЕТ СН'!$F$12-'СЕТ СН'!$F$21</f>
        <v>-502.22934823999998</v>
      </c>
      <c r="T206" s="35">
        <f>SUMIFS(СВЦЭМ!$F$34:$F$777,СВЦЭМ!$A$34:$A$777,$A206,СВЦЭМ!$B$34:$B$777,T$190)+'СЕТ СН'!$F$12-'СЕТ СН'!$F$21</f>
        <v>-504.23940436999999</v>
      </c>
      <c r="U206" s="35">
        <f>SUMIFS(СВЦЭМ!$F$34:$F$777,СВЦЭМ!$A$34:$A$777,$A206,СВЦЭМ!$B$34:$B$777,U$190)+'СЕТ СН'!$F$12-'СЕТ СН'!$F$21</f>
        <v>-505.79174326999998</v>
      </c>
      <c r="V206" s="35">
        <f>SUMIFS(СВЦЭМ!$F$34:$F$777,СВЦЭМ!$A$34:$A$777,$A206,СВЦЭМ!$B$34:$B$777,V$190)+'СЕТ СН'!$F$12-'СЕТ СН'!$F$21</f>
        <v>-508.22273610000002</v>
      </c>
      <c r="W206" s="35">
        <f>SUMIFS(СВЦЭМ!$F$34:$F$777,СВЦЭМ!$A$34:$A$777,$A206,СВЦЭМ!$B$34:$B$777,W$190)+'СЕТ СН'!$F$12-'СЕТ СН'!$F$21</f>
        <v>-507.17472391000001</v>
      </c>
      <c r="X206" s="35">
        <f>SUMIFS(СВЦЭМ!$F$34:$F$777,СВЦЭМ!$A$34:$A$777,$A206,СВЦЭМ!$B$34:$B$777,X$190)+'СЕТ СН'!$F$12-'СЕТ СН'!$F$21</f>
        <v>-507.48128543000001</v>
      </c>
      <c r="Y206" s="35">
        <f>SUMIFS(СВЦЭМ!$F$34:$F$777,СВЦЭМ!$A$34:$A$777,$A206,СВЦЭМ!$B$34:$B$777,Y$190)+'СЕТ СН'!$F$12-'СЕТ СН'!$F$21</f>
        <v>-501.16658219999999</v>
      </c>
    </row>
    <row r="207" spans="1:25" ht="15.75" x14ac:dyDescent="0.2">
      <c r="A207" s="34">
        <f t="shared" si="5"/>
        <v>42872</v>
      </c>
      <c r="B207" s="35">
        <f>SUMIFS(СВЦЭМ!$F$34:$F$777,СВЦЭМ!$A$34:$A$777,$A207,СВЦЭМ!$B$34:$B$777,B$190)+'СЕТ СН'!$F$12-'СЕТ СН'!$F$21</f>
        <v>-495.77628501999999</v>
      </c>
      <c r="C207" s="35">
        <f>SUMIFS(СВЦЭМ!$F$34:$F$777,СВЦЭМ!$A$34:$A$777,$A207,СВЦЭМ!$B$34:$B$777,C$190)+'СЕТ СН'!$F$12-'СЕТ СН'!$F$21</f>
        <v>-489.99630053999999</v>
      </c>
      <c r="D207" s="35">
        <f>SUMIFS(СВЦЭМ!$F$34:$F$777,СВЦЭМ!$A$34:$A$777,$A207,СВЦЭМ!$B$34:$B$777,D$190)+'СЕТ СН'!$F$12-'СЕТ СН'!$F$21</f>
        <v>-487.86994170000003</v>
      </c>
      <c r="E207" s="35">
        <f>SUMIFS(СВЦЭМ!$F$34:$F$777,СВЦЭМ!$A$34:$A$777,$A207,СВЦЭМ!$B$34:$B$777,E$190)+'СЕТ СН'!$F$12-'СЕТ СН'!$F$21</f>
        <v>-487.92457139999999</v>
      </c>
      <c r="F207" s="35">
        <f>SUMIFS(СВЦЭМ!$F$34:$F$777,СВЦЭМ!$A$34:$A$777,$A207,СВЦЭМ!$B$34:$B$777,F$190)+'СЕТ СН'!$F$12-'СЕТ СН'!$F$21</f>
        <v>-487.57664140999998</v>
      </c>
      <c r="G207" s="35">
        <f>SUMIFS(СВЦЭМ!$F$34:$F$777,СВЦЭМ!$A$34:$A$777,$A207,СВЦЭМ!$B$34:$B$777,G$190)+'СЕТ СН'!$F$12-'СЕТ СН'!$F$21</f>
        <v>-487.39593215000002</v>
      </c>
      <c r="H207" s="35">
        <f>SUMIFS(СВЦЭМ!$F$34:$F$777,СВЦЭМ!$A$34:$A$777,$A207,СВЦЭМ!$B$34:$B$777,H$190)+'СЕТ СН'!$F$12-'СЕТ СН'!$F$21</f>
        <v>-492.91687654999998</v>
      </c>
      <c r="I207" s="35">
        <f>SUMIFS(СВЦЭМ!$F$34:$F$777,СВЦЭМ!$A$34:$A$777,$A207,СВЦЭМ!$B$34:$B$777,I$190)+'СЕТ СН'!$F$12-'СЕТ СН'!$F$21</f>
        <v>-500.77822573999998</v>
      </c>
      <c r="J207" s="35">
        <f>SUMIFS(СВЦЭМ!$F$34:$F$777,СВЦЭМ!$A$34:$A$777,$A207,СВЦЭМ!$B$34:$B$777,J$190)+'СЕТ СН'!$F$12-'СЕТ СН'!$F$21</f>
        <v>-504.270894</v>
      </c>
      <c r="K207" s="35">
        <f>SUMIFS(СВЦЭМ!$F$34:$F$777,СВЦЭМ!$A$34:$A$777,$A207,СВЦЭМ!$B$34:$B$777,K$190)+'СЕТ СН'!$F$12-'СЕТ СН'!$F$21</f>
        <v>-505.30879778999997</v>
      </c>
      <c r="L207" s="35">
        <f>SUMIFS(СВЦЭМ!$F$34:$F$777,СВЦЭМ!$A$34:$A$777,$A207,СВЦЭМ!$B$34:$B$777,L$190)+'СЕТ СН'!$F$12-'СЕТ СН'!$F$21</f>
        <v>-506.88159901</v>
      </c>
      <c r="M207" s="35">
        <f>SUMIFS(СВЦЭМ!$F$34:$F$777,СВЦЭМ!$A$34:$A$777,$A207,СВЦЭМ!$B$34:$B$777,M$190)+'СЕТ СН'!$F$12-'СЕТ СН'!$F$21</f>
        <v>-506.80883105999999</v>
      </c>
      <c r="N207" s="35">
        <f>SUMIFS(СВЦЭМ!$F$34:$F$777,СВЦЭМ!$A$34:$A$777,$A207,СВЦЭМ!$B$34:$B$777,N$190)+'СЕТ СН'!$F$12-'СЕТ СН'!$F$21</f>
        <v>-506.82525255000002</v>
      </c>
      <c r="O207" s="35">
        <f>SUMIFS(СВЦЭМ!$F$34:$F$777,СВЦЭМ!$A$34:$A$777,$A207,СВЦЭМ!$B$34:$B$777,O$190)+'СЕТ СН'!$F$12-'СЕТ СН'!$F$21</f>
        <v>-506.81003185999998</v>
      </c>
      <c r="P207" s="35">
        <f>SUMIFS(СВЦЭМ!$F$34:$F$777,СВЦЭМ!$A$34:$A$777,$A207,СВЦЭМ!$B$34:$B$777,P$190)+'СЕТ СН'!$F$12-'СЕТ СН'!$F$21</f>
        <v>-505.56065983999997</v>
      </c>
      <c r="Q207" s="35">
        <f>SUMIFS(СВЦЭМ!$F$34:$F$777,СВЦЭМ!$A$34:$A$777,$A207,СВЦЭМ!$B$34:$B$777,Q$190)+'СЕТ СН'!$F$12-'СЕТ СН'!$F$21</f>
        <v>-504.56885418000002</v>
      </c>
      <c r="R207" s="35">
        <f>SUMIFS(СВЦЭМ!$F$34:$F$777,СВЦЭМ!$A$34:$A$777,$A207,СВЦЭМ!$B$34:$B$777,R$190)+'СЕТ СН'!$F$12-'СЕТ СН'!$F$21</f>
        <v>-503.47951832000001</v>
      </c>
      <c r="S207" s="35">
        <f>SUMIFS(СВЦЭМ!$F$34:$F$777,СВЦЭМ!$A$34:$A$777,$A207,СВЦЭМ!$B$34:$B$777,S$190)+'СЕТ СН'!$F$12-'СЕТ СН'!$F$21</f>
        <v>-504.88646518999997</v>
      </c>
      <c r="T207" s="35">
        <f>SUMIFS(СВЦЭМ!$F$34:$F$777,СВЦЭМ!$A$34:$A$777,$A207,СВЦЭМ!$B$34:$B$777,T$190)+'СЕТ СН'!$F$12-'СЕТ СН'!$F$21</f>
        <v>-505.32031848999998</v>
      </c>
      <c r="U207" s="35">
        <f>SUMIFS(СВЦЭМ!$F$34:$F$777,СВЦЭМ!$A$34:$A$777,$A207,СВЦЭМ!$B$34:$B$777,U$190)+'СЕТ СН'!$F$12-'СЕТ СН'!$F$21</f>
        <v>-506.90064963999998</v>
      </c>
      <c r="V207" s="35">
        <f>SUMIFS(СВЦЭМ!$F$34:$F$777,СВЦЭМ!$A$34:$A$777,$A207,СВЦЭМ!$B$34:$B$777,V$190)+'СЕТ СН'!$F$12-'СЕТ СН'!$F$21</f>
        <v>-509.77111421000001</v>
      </c>
      <c r="W207" s="35">
        <f>SUMIFS(СВЦЭМ!$F$34:$F$777,СВЦЭМ!$A$34:$A$777,$A207,СВЦЭМ!$B$34:$B$777,W$190)+'СЕТ СН'!$F$12-'СЕТ СН'!$F$21</f>
        <v>-511.55827273</v>
      </c>
      <c r="X207" s="35">
        <f>SUMIFS(СВЦЭМ!$F$34:$F$777,СВЦЭМ!$A$34:$A$777,$A207,СВЦЭМ!$B$34:$B$777,X$190)+'СЕТ СН'!$F$12-'СЕТ СН'!$F$21</f>
        <v>-508.77500197000001</v>
      </c>
      <c r="Y207" s="35">
        <f>SUMIFS(СВЦЭМ!$F$34:$F$777,СВЦЭМ!$A$34:$A$777,$A207,СВЦЭМ!$B$34:$B$777,Y$190)+'СЕТ СН'!$F$12-'СЕТ СН'!$F$21</f>
        <v>-503.64980894999997</v>
      </c>
    </row>
    <row r="208" spans="1:25" ht="15.75" x14ac:dyDescent="0.2">
      <c r="A208" s="34">
        <f t="shared" si="5"/>
        <v>42873</v>
      </c>
      <c r="B208" s="35">
        <f>SUMIFS(СВЦЭМ!$F$34:$F$777,СВЦЭМ!$A$34:$A$777,$A208,СВЦЭМ!$B$34:$B$777,B$190)+'СЕТ СН'!$F$12-'СЕТ СН'!$F$21</f>
        <v>-497.06616284</v>
      </c>
      <c r="C208" s="35">
        <f>SUMIFS(СВЦЭМ!$F$34:$F$777,СВЦЭМ!$A$34:$A$777,$A208,СВЦЭМ!$B$34:$B$777,C$190)+'СЕТ СН'!$F$12-'СЕТ СН'!$F$21</f>
        <v>-491.63033289999998</v>
      </c>
      <c r="D208" s="35">
        <f>SUMIFS(СВЦЭМ!$F$34:$F$777,СВЦЭМ!$A$34:$A$777,$A208,СВЦЭМ!$B$34:$B$777,D$190)+'СЕТ СН'!$F$12-'СЕТ СН'!$F$21</f>
        <v>-487.44763534000003</v>
      </c>
      <c r="E208" s="35">
        <f>SUMIFS(СВЦЭМ!$F$34:$F$777,СВЦЭМ!$A$34:$A$777,$A208,СВЦЭМ!$B$34:$B$777,E$190)+'СЕТ СН'!$F$12-'СЕТ СН'!$F$21</f>
        <v>-485.65928008999998</v>
      </c>
      <c r="F208" s="35">
        <f>SUMIFS(СВЦЭМ!$F$34:$F$777,СВЦЭМ!$A$34:$A$777,$A208,СВЦЭМ!$B$34:$B$777,F$190)+'СЕТ СН'!$F$12-'СЕТ СН'!$F$21</f>
        <v>-486.02956996</v>
      </c>
      <c r="G208" s="35">
        <f>SUMIFS(СВЦЭМ!$F$34:$F$777,СВЦЭМ!$A$34:$A$777,$A208,СВЦЭМ!$B$34:$B$777,G$190)+'СЕТ СН'!$F$12-'СЕТ СН'!$F$21</f>
        <v>-487.54162678</v>
      </c>
      <c r="H208" s="35">
        <f>SUMIFS(СВЦЭМ!$F$34:$F$777,СВЦЭМ!$A$34:$A$777,$A208,СВЦЭМ!$B$34:$B$777,H$190)+'СЕТ СН'!$F$12-'СЕТ СН'!$F$21</f>
        <v>-495.28200562000001</v>
      </c>
      <c r="I208" s="35">
        <f>SUMIFS(СВЦЭМ!$F$34:$F$777,СВЦЭМ!$A$34:$A$777,$A208,СВЦЭМ!$B$34:$B$777,I$190)+'СЕТ СН'!$F$12-'СЕТ СН'!$F$21</f>
        <v>-501.38678850999997</v>
      </c>
      <c r="J208" s="35">
        <f>SUMIFS(СВЦЭМ!$F$34:$F$777,СВЦЭМ!$A$34:$A$777,$A208,СВЦЭМ!$B$34:$B$777,J$190)+'СЕТ СН'!$F$12-'СЕТ СН'!$F$21</f>
        <v>-505.11678384999999</v>
      </c>
      <c r="K208" s="35">
        <f>SUMIFS(СВЦЭМ!$F$34:$F$777,СВЦЭМ!$A$34:$A$777,$A208,СВЦЭМ!$B$34:$B$777,K$190)+'СЕТ СН'!$F$12-'СЕТ СН'!$F$21</f>
        <v>-507.80050389999997</v>
      </c>
      <c r="L208" s="35">
        <f>SUMIFS(СВЦЭМ!$F$34:$F$777,СВЦЭМ!$A$34:$A$777,$A208,СВЦЭМ!$B$34:$B$777,L$190)+'СЕТ СН'!$F$12-'СЕТ СН'!$F$21</f>
        <v>-507.84555032999998</v>
      </c>
      <c r="M208" s="35">
        <f>SUMIFS(СВЦЭМ!$F$34:$F$777,СВЦЭМ!$A$34:$A$777,$A208,СВЦЭМ!$B$34:$B$777,M$190)+'СЕТ СН'!$F$12-'СЕТ СН'!$F$21</f>
        <v>-505.94549861999997</v>
      </c>
      <c r="N208" s="35">
        <f>SUMIFS(СВЦЭМ!$F$34:$F$777,СВЦЭМ!$A$34:$A$777,$A208,СВЦЭМ!$B$34:$B$777,N$190)+'СЕТ СН'!$F$12-'СЕТ СН'!$F$21</f>
        <v>-505.10670693999998</v>
      </c>
      <c r="O208" s="35">
        <f>SUMIFS(СВЦЭМ!$F$34:$F$777,СВЦЭМ!$A$34:$A$777,$A208,СВЦЭМ!$B$34:$B$777,O$190)+'СЕТ СН'!$F$12-'СЕТ СН'!$F$21</f>
        <v>-504.95356065999999</v>
      </c>
      <c r="P208" s="35">
        <f>SUMIFS(СВЦЭМ!$F$34:$F$777,СВЦЭМ!$A$34:$A$777,$A208,СВЦЭМ!$B$34:$B$777,P$190)+'СЕТ СН'!$F$12-'СЕТ СН'!$F$21</f>
        <v>-503.54670250999999</v>
      </c>
      <c r="Q208" s="35">
        <f>SUMIFS(СВЦЭМ!$F$34:$F$777,СВЦЭМ!$A$34:$A$777,$A208,СВЦЭМ!$B$34:$B$777,Q$190)+'СЕТ СН'!$F$12-'СЕТ СН'!$F$21</f>
        <v>-502.16431774</v>
      </c>
      <c r="R208" s="35">
        <f>SUMIFS(СВЦЭМ!$F$34:$F$777,СВЦЭМ!$A$34:$A$777,$A208,СВЦЭМ!$B$34:$B$777,R$190)+'СЕТ СН'!$F$12-'СЕТ СН'!$F$21</f>
        <v>-501.06696606000003</v>
      </c>
      <c r="S208" s="35">
        <f>SUMIFS(СВЦЭМ!$F$34:$F$777,СВЦЭМ!$A$34:$A$777,$A208,СВЦЭМ!$B$34:$B$777,S$190)+'СЕТ СН'!$F$12-'СЕТ СН'!$F$21</f>
        <v>-502.55968242</v>
      </c>
      <c r="T208" s="35">
        <f>SUMIFS(СВЦЭМ!$F$34:$F$777,СВЦЭМ!$A$34:$A$777,$A208,СВЦЭМ!$B$34:$B$777,T$190)+'СЕТ СН'!$F$12-'СЕТ СН'!$F$21</f>
        <v>-504.23949393999999</v>
      </c>
      <c r="U208" s="35">
        <f>SUMIFS(СВЦЭМ!$F$34:$F$777,СВЦЭМ!$A$34:$A$777,$A208,СВЦЭМ!$B$34:$B$777,U$190)+'СЕТ СН'!$F$12-'СЕТ СН'!$F$21</f>
        <v>-506.11976453</v>
      </c>
      <c r="V208" s="35">
        <f>SUMIFS(СВЦЭМ!$F$34:$F$777,СВЦЭМ!$A$34:$A$777,$A208,СВЦЭМ!$B$34:$B$777,V$190)+'СЕТ СН'!$F$12-'СЕТ СН'!$F$21</f>
        <v>-509.17079103999998</v>
      </c>
      <c r="W208" s="35">
        <f>SUMIFS(СВЦЭМ!$F$34:$F$777,СВЦЭМ!$A$34:$A$777,$A208,СВЦЭМ!$B$34:$B$777,W$190)+'СЕТ СН'!$F$12-'СЕТ СН'!$F$21</f>
        <v>-512.64461337</v>
      </c>
      <c r="X208" s="35">
        <f>SUMIFS(СВЦЭМ!$F$34:$F$777,СВЦЭМ!$A$34:$A$777,$A208,СВЦЭМ!$B$34:$B$777,X$190)+'СЕТ СН'!$F$12-'СЕТ СН'!$F$21</f>
        <v>-509.67203674000001</v>
      </c>
      <c r="Y208" s="35">
        <f>SUMIFS(СВЦЭМ!$F$34:$F$777,СВЦЭМ!$A$34:$A$777,$A208,СВЦЭМ!$B$34:$B$777,Y$190)+'СЕТ СН'!$F$12-'СЕТ СН'!$F$21</f>
        <v>-503.66942365</v>
      </c>
    </row>
    <row r="209" spans="1:25" ht="15.75" x14ac:dyDescent="0.2">
      <c r="A209" s="34">
        <f t="shared" si="5"/>
        <v>42874</v>
      </c>
      <c r="B209" s="35">
        <f>SUMIFS(СВЦЭМ!$F$34:$F$777,СВЦЭМ!$A$34:$A$777,$A209,СВЦЭМ!$B$34:$B$777,B$190)+'СЕТ СН'!$F$12-'СЕТ СН'!$F$21</f>
        <v>-495.02875446999997</v>
      </c>
      <c r="C209" s="35">
        <f>SUMIFS(СВЦЭМ!$F$34:$F$777,СВЦЭМ!$A$34:$A$777,$A209,СВЦЭМ!$B$34:$B$777,C$190)+'СЕТ СН'!$F$12-'СЕТ СН'!$F$21</f>
        <v>-490.78934380999999</v>
      </c>
      <c r="D209" s="35">
        <f>SUMIFS(СВЦЭМ!$F$34:$F$777,СВЦЭМ!$A$34:$A$777,$A209,СВЦЭМ!$B$34:$B$777,D$190)+'СЕТ СН'!$F$12-'СЕТ СН'!$F$21</f>
        <v>-486.96724398000003</v>
      </c>
      <c r="E209" s="35">
        <f>SUMIFS(СВЦЭМ!$F$34:$F$777,СВЦЭМ!$A$34:$A$777,$A209,СВЦЭМ!$B$34:$B$777,E$190)+'СЕТ СН'!$F$12-'СЕТ СН'!$F$21</f>
        <v>-485.90350106</v>
      </c>
      <c r="F209" s="35">
        <f>SUMIFS(СВЦЭМ!$F$34:$F$777,СВЦЭМ!$A$34:$A$777,$A209,СВЦЭМ!$B$34:$B$777,F$190)+'СЕТ СН'!$F$12-'СЕТ СН'!$F$21</f>
        <v>-485.54112278000002</v>
      </c>
      <c r="G209" s="35">
        <f>SUMIFS(СВЦЭМ!$F$34:$F$777,СВЦЭМ!$A$34:$A$777,$A209,СВЦЭМ!$B$34:$B$777,G$190)+'СЕТ СН'!$F$12-'СЕТ СН'!$F$21</f>
        <v>-486.58094962000001</v>
      </c>
      <c r="H209" s="35">
        <f>SUMIFS(СВЦЭМ!$F$34:$F$777,СВЦЭМ!$A$34:$A$777,$A209,СВЦЭМ!$B$34:$B$777,H$190)+'СЕТ СН'!$F$12-'СЕТ СН'!$F$21</f>
        <v>-494.29655392000001</v>
      </c>
      <c r="I209" s="35">
        <f>SUMIFS(СВЦЭМ!$F$34:$F$777,СВЦЭМ!$A$34:$A$777,$A209,СВЦЭМ!$B$34:$B$777,I$190)+'СЕТ СН'!$F$12-'СЕТ СН'!$F$21</f>
        <v>-501.22091670999998</v>
      </c>
      <c r="J209" s="35">
        <f>SUMIFS(СВЦЭМ!$F$34:$F$777,СВЦЭМ!$A$34:$A$777,$A209,СВЦЭМ!$B$34:$B$777,J$190)+'СЕТ СН'!$F$12-'СЕТ СН'!$F$21</f>
        <v>-503.32493156999999</v>
      </c>
      <c r="K209" s="35">
        <f>SUMIFS(СВЦЭМ!$F$34:$F$777,СВЦЭМ!$A$34:$A$777,$A209,СВЦЭМ!$B$34:$B$777,K$190)+'СЕТ СН'!$F$12-'СЕТ СН'!$F$21</f>
        <v>-505.00359322999998</v>
      </c>
      <c r="L209" s="35">
        <f>SUMIFS(СВЦЭМ!$F$34:$F$777,СВЦЭМ!$A$34:$A$777,$A209,СВЦЭМ!$B$34:$B$777,L$190)+'СЕТ СН'!$F$12-'СЕТ СН'!$F$21</f>
        <v>-505.37073385999997</v>
      </c>
      <c r="M209" s="35">
        <f>SUMIFS(СВЦЭМ!$F$34:$F$777,СВЦЭМ!$A$34:$A$777,$A209,СВЦЭМ!$B$34:$B$777,M$190)+'СЕТ СН'!$F$12-'СЕТ СН'!$F$21</f>
        <v>-505.21599947999999</v>
      </c>
      <c r="N209" s="35">
        <f>SUMIFS(СВЦЭМ!$F$34:$F$777,СВЦЭМ!$A$34:$A$777,$A209,СВЦЭМ!$B$34:$B$777,N$190)+'СЕТ СН'!$F$12-'СЕТ СН'!$F$21</f>
        <v>-503.36242457999998</v>
      </c>
      <c r="O209" s="35">
        <f>SUMIFS(СВЦЭМ!$F$34:$F$777,СВЦЭМ!$A$34:$A$777,$A209,СВЦЭМ!$B$34:$B$777,O$190)+'СЕТ СН'!$F$12-'СЕТ СН'!$F$21</f>
        <v>-502.94341801999997</v>
      </c>
      <c r="P209" s="35">
        <f>SUMIFS(СВЦЭМ!$F$34:$F$777,СВЦЭМ!$A$34:$A$777,$A209,СВЦЭМ!$B$34:$B$777,P$190)+'СЕТ СН'!$F$12-'СЕТ СН'!$F$21</f>
        <v>-501.19456632999999</v>
      </c>
      <c r="Q209" s="35">
        <f>SUMIFS(СВЦЭМ!$F$34:$F$777,СВЦЭМ!$A$34:$A$777,$A209,СВЦЭМ!$B$34:$B$777,Q$190)+'СЕТ СН'!$F$12-'СЕТ СН'!$F$21</f>
        <v>-501.29233061000002</v>
      </c>
      <c r="R209" s="35">
        <f>SUMIFS(СВЦЭМ!$F$34:$F$777,СВЦЭМ!$A$34:$A$777,$A209,СВЦЭМ!$B$34:$B$777,R$190)+'СЕТ СН'!$F$12-'СЕТ СН'!$F$21</f>
        <v>-501.64784005000001</v>
      </c>
      <c r="S209" s="35">
        <f>SUMIFS(СВЦЭМ!$F$34:$F$777,СВЦЭМ!$A$34:$A$777,$A209,СВЦЭМ!$B$34:$B$777,S$190)+'СЕТ СН'!$F$12-'СЕТ СН'!$F$21</f>
        <v>-502.25488041</v>
      </c>
      <c r="T209" s="35">
        <f>SUMIFS(СВЦЭМ!$F$34:$F$777,СВЦЭМ!$A$34:$A$777,$A209,СВЦЭМ!$B$34:$B$777,T$190)+'СЕТ СН'!$F$12-'СЕТ СН'!$F$21</f>
        <v>-503.37795800999999</v>
      </c>
      <c r="U209" s="35">
        <f>SUMIFS(СВЦЭМ!$F$34:$F$777,СВЦЭМ!$A$34:$A$777,$A209,СВЦЭМ!$B$34:$B$777,U$190)+'СЕТ СН'!$F$12-'СЕТ СН'!$F$21</f>
        <v>-504.21909201</v>
      </c>
      <c r="V209" s="35">
        <f>SUMIFS(СВЦЭМ!$F$34:$F$777,СВЦЭМ!$A$34:$A$777,$A209,СВЦЭМ!$B$34:$B$777,V$190)+'СЕТ СН'!$F$12-'СЕТ СН'!$F$21</f>
        <v>-506.37899078999999</v>
      </c>
      <c r="W209" s="35">
        <f>SUMIFS(СВЦЭМ!$F$34:$F$777,СВЦЭМ!$A$34:$A$777,$A209,СВЦЭМ!$B$34:$B$777,W$190)+'СЕТ СН'!$F$12-'СЕТ СН'!$F$21</f>
        <v>-509.21633327000001</v>
      </c>
      <c r="X209" s="35">
        <f>SUMIFS(СВЦЭМ!$F$34:$F$777,СВЦЭМ!$A$34:$A$777,$A209,СВЦЭМ!$B$34:$B$777,X$190)+'СЕТ СН'!$F$12-'СЕТ СН'!$F$21</f>
        <v>-506.98369319</v>
      </c>
      <c r="Y209" s="35">
        <f>SUMIFS(СВЦЭМ!$F$34:$F$777,СВЦЭМ!$A$34:$A$777,$A209,СВЦЭМ!$B$34:$B$777,Y$190)+'СЕТ СН'!$F$12-'СЕТ СН'!$F$21</f>
        <v>-502.96136992999999</v>
      </c>
    </row>
    <row r="210" spans="1:25" ht="15.75" x14ac:dyDescent="0.2">
      <c r="A210" s="34">
        <f t="shared" si="5"/>
        <v>42875</v>
      </c>
      <c r="B210" s="35">
        <f>SUMIFS(СВЦЭМ!$F$34:$F$777,СВЦЭМ!$A$34:$A$777,$A210,СВЦЭМ!$B$34:$B$777,B$190)+'СЕТ СН'!$F$12-'СЕТ СН'!$F$21</f>
        <v>-503.24665391000002</v>
      </c>
      <c r="C210" s="35">
        <f>SUMIFS(СВЦЭМ!$F$34:$F$777,СВЦЭМ!$A$34:$A$777,$A210,СВЦЭМ!$B$34:$B$777,C$190)+'СЕТ СН'!$F$12-'СЕТ СН'!$F$21</f>
        <v>-498.00038848999998</v>
      </c>
      <c r="D210" s="35">
        <f>SUMIFS(СВЦЭМ!$F$34:$F$777,СВЦЭМ!$A$34:$A$777,$A210,СВЦЭМ!$B$34:$B$777,D$190)+'СЕТ СН'!$F$12-'СЕТ СН'!$F$21</f>
        <v>-494.52864944999999</v>
      </c>
      <c r="E210" s="35">
        <f>SUMIFS(СВЦЭМ!$F$34:$F$777,СВЦЭМ!$A$34:$A$777,$A210,СВЦЭМ!$B$34:$B$777,E$190)+'СЕТ СН'!$F$12-'СЕТ СН'!$F$21</f>
        <v>-492.70099891000001</v>
      </c>
      <c r="F210" s="35">
        <f>SUMIFS(СВЦЭМ!$F$34:$F$777,СВЦЭМ!$A$34:$A$777,$A210,СВЦЭМ!$B$34:$B$777,F$190)+'СЕТ СН'!$F$12-'СЕТ СН'!$F$21</f>
        <v>-491.70853254999997</v>
      </c>
      <c r="G210" s="35">
        <f>SUMIFS(СВЦЭМ!$F$34:$F$777,СВЦЭМ!$A$34:$A$777,$A210,СВЦЭМ!$B$34:$B$777,G$190)+'СЕТ СН'!$F$12-'СЕТ СН'!$F$21</f>
        <v>-491.92980982</v>
      </c>
      <c r="H210" s="35">
        <f>SUMIFS(СВЦЭМ!$F$34:$F$777,СВЦЭМ!$A$34:$A$777,$A210,СВЦЭМ!$B$34:$B$777,H$190)+'СЕТ СН'!$F$12-'СЕТ СН'!$F$21</f>
        <v>-493.77226115000002</v>
      </c>
      <c r="I210" s="35">
        <f>SUMIFS(СВЦЭМ!$F$34:$F$777,СВЦЭМ!$A$34:$A$777,$A210,СВЦЭМ!$B$34:$B$777,I$190)+'СЕТ СН'!$F$12-'СЕТ СН'!$F$21</f>
        <v>-496.41726418000002</v>
      </c>
      <c r="J210" s="35">
        <f>SUMIFS(СВЦЭМ!$F$34:$F$777,СВЦЭМ!$A$34:$A$777,$A210,СВЦЭМ!$B$34:$B$777,J$190)+'СЕТ СН'!$F$12-'СЕТ СН'!$F$21</f>
        <v>-499.41891537999999</v>
      </c>
      <c r="K210" s="35">
        <f>SUMIFS(СВЦЭМ!$F$34:$F$777,СВЦЭМ!$A$34:$A$777,$A210,СВЦЭМ!$B$34:$B$777,K$190)+'СЕТ СН'!$F$12-'СЕТ СН'!$F$21</f>
        <v>-500.74570016000001</v>
      </c>
      <c r="L210" s="35">
        <f>SUMIFS(СВЦЭМ!$F$34:$F$777,СВЦЭМ!$A$34:$A$777,$A210,СВЦЭМ!$B$34:$B$777,L$190)+'СЕТ СН'!$F$12-'СЕТ СН'!$F$21</f>
        <v>-503.91222319999997</v>
      </c>
      <c r="M210" s="35">
        <f>SUMIFS(СВЦЭМ!$F$34:$F$777,СВЦЭМ!$A$34:$A$777,$A210,СВЦЭМ!$B$34:$B$777,M$190)+'СЕТ СН'!$F$12-'СЕТ СН'!$F$21</f>
        <v>-506.83481140000004</v>
      </c>
      <c r="N210" s="35">
        <f>SUMIFS(СВЦЭМ!$F$34:$F$777,СВЦЭМ!$A$34:$A$777,$A210,СВЦЭМ!$B$34:$B$777,N$190)+'СЕТ СН'!$F$12-'СЕТ СН'!$F$21</f>
        <v>-507.66053799999997</v>
      </c>
      <c r="O210" s="35">
        <f>SUMIFS(СВЦЭМ!$F$34:$F$777,СВЦЭМ!$A$34:$A$777,$A210,СВЦЭМ!$B$34:$B$777,O$190)+'СЕТ СН'!$F$12-'СЕТ СН'!$F$21</f>
        <v>-506.64955700999997</v>
      </c>
      <c r="P210" s="35">
        <f>SUMIFS(СВЦЭМ!$F$34:$F$777,СВЦЭМ!$A$34:$A$777,$A210,СВЦЭМ!$B$34:$B$777,P$190)+'СЕТ СН'!$F$12-'СЕТ СН'!$F$21</f>
        <v>-505.15336775999998</v>
      </c>
      <c r="Q210" s="35">
        <f>SUMIFS(СВЦЭМ!$F$34:$F$777,СВЦЭМ!$A$34:$A$777,$A210,СВЦЭМ!$B$34:$B$777,Q$190)+'СЕТ СН'!$F$12-'СЕТ СН'!$F$21</f>
        <v>-505.12691789000002</v>
      </c>
      <c r="R210" s="35">
        <f>SUMIFS(СВЦЭМ!$F$34:$F$777,СВЦЭМ!$A$34:$A$777,$A210,СВЦЭМ!$B$34:$B$777,R$190)+'СЕТ СН'!$F$12-'СЕТ СН'!$F$21</f>
        <v>-504.03873670999997</v>
      </c>
      <c r="S210" s="35">
        <f>SUMIFS(СВЦЭМ!$F$34:$F$777,СВЦЭМ!$A$34:$A$777,$A210,СВЦЭМ!$B$34:$B$777,S$190)+'СЕТ СН'!$F$12-'СЕТ СН'!$F$21</f>
        <v>-504.97898885000001</v>
      </c>
      <c r="T210" s="35">
        <f>SUMIFS(СВЦЭМ!$F$34:$F$777,СВЦЭМ!$A$34:$A$777,$A210,СВЦЭМ!$B$34:$B$777,T$190)+'СЕТ СН'!$F$12-'СЕТ СН'!$F$21</f>
        <v>-506.79529931000002</v>
      </c>
      <c r="U210" s="35">
        <f>SUMIFS(СВЦЭМ!$F$34:$F$777,СВЦЭМ!$A$34:$A$777,$A210,СВЦЭМ!$B$34:$B$777,U$190)+'СЕТ СН'!$F$12-'СЕТ СН'!$F$21</f>
        <v>-507.76611393999997</v>
      </c>
      <c r="V210" s="35">
        <f>SUMIFS(СВЦЭМ!$F$34:$F$777,СВЦЭМ!$A$34:$A$777,$A210,СВЦЭМ!$B$34:$B$777,V$190)+'СЕТ СН'!$F$12-'СЕТ СН'!$F$21</f>
        <v>-510.56194727000002</v>
      </c>
      <c r="W210" s="35">
        <f>SUMIFS(СВЦЭМ!$F$34:$F$777,СВЦЭМ!$A$34:$A$777,$A210,СВЦЭМ!$B$34:$B$777,W$190)+'СЕТ СН'!$F$12-'СЕТ СН'!$F$21</f>
        <v>-514.62872349999998</v>
      </c>
      <c r="X210" s="35">
        <f>SUMIFS(СВЦЭМ!$F$34:$F$777,СВЦЭМ!$A$34:$A$777,$A210,СВЦЭМ!$B$34:$B$777,X$190)+'СЕТ СН'!$F$12-'СЕТ СН'!$F$21</f>
        <v>-512.67012509000006</v>
      </c>
      <c r="Y210" s="35">
        <f>SUMIFS(СВЦЭМ!$F$34:$F$777,СВЦЭМ!$A$34:$A$777,$A210,СВЦЭМ!$B$34:$B$777,Y$190)+'СЕТ СН'!$F$12-'СЕТ СН'!$F$21</f>
        <v>-507.15795775999999</v>
      </c>
    </row>
    <row r="211" spans="1:25" ht="15.75" x14ac:dyDescent="0.2">
      <c r="A211" s="34">
        <f t="shared" si="5"/>
        <v>42876</v>
      </c>
      <c r="B211" s="35">
        <f>SUMIFS(СВЦЭМ!$F$34:$F$777,СВЦЭМ!$A$34:$A$777,$A211,СВЦЭМ!$B$34:$B$777,B$190)+'СЕТ СН'!$F$12-'СЕТ СН'!$F$21</f>
        <v>-499.15305089000003</v>
      </c>
      <c r="C211" s="35">
        <f>SUMIFS(СВЦЭМ!$F$34:$F$777,СВЦЭМ!$A$34:$A$777,$A211,СВЦЭМ!$B$34:$B$777,C$190)+'СЕТ СН'!$F$12-'СЕТ СН'!$F$21</f>
        <v>-495.34533202</v>
      </c>
      <c r="D211" s="35">
        <f>SUMIFS(СВЦЭМ!$F$34:$F$777,СВЦЭМ!$A$34:$A$777,$A211,СВЦЭМ!$B$34:$B$777,D$190)+'СЕТ СН'!$F$12-'СЕТ СН'!$F$21</f>
        <v>-491.69642676000001</v>
      </c>
      <c r="E211" s="35">
        <f>SUMIFS(СВЦЭМ!$F$34:$F$777,СВЦЭМ!$A$34:$A$777,$A211,СВЦЭМ!$B$34:$B$777,E$190)+'СЕТ СН'!$F$12-'СЕТ СН'!$F$21</f>
        <v>-489.52925324</v>
      </c>
      <c r="F211" s="35">
        <f>SUMIFS(СВЦЭМ!$F$34:$F$777,СВЦЭМ!$A$34:$A$777,$A211,СВЦЭМ!$B$34:$B$777,F$190)+'СЕТ СН'!$F$12-'СЕТ СН'!$F$21</f>
        <v>-489.14588028999998</v>
      </c>
      <c r="G211" s="35">
        <f>SUMIFS(СВЦЭМ!$F$34:$F$777,СВЦЭМ!$A$34:$A$777,$A211,СВЦЭМ!$B$34:$B$777,G$190)+'СЕТ СН'!$F$12-'СЕТ СН'!$F$21</f>
        <v>-489.43026178000002</v>
      </c>
      <c r="H211" s="35">
        <f>SUMIFS(СВЦЭМ!$F$34:$F$777,СВЦЭМ!$A$34:$A$777,$A211,СВЦЭМ!$B$34:$B$777,H$190)+'СЕТ СН'!$F$12-'СЕТ СН'!$F$21</f>
        <v>-492.74369977999999</v>
      </c>
      <c r="I211" s="35">
        <f>SUMIFS(СВЦЭМ!$F$34:$F$777,СВЦЭМ!$A$34:$A$777,$A211,СВЦЭМ!$B$34:$B$777,I$190)+'СЕТ СН'!$F$12-'СЕТ СН'!$F$21</f>
        <v>-493.64631665000002</v>
      </c>
      <c r="J211" s="35">
        <f>SUMIFS(СВЦЭМ!$F$34:$F$777,СВЦЭМ!$A$34:$A$777,$A211,СВЦЭМ!$B$34:$B$777,J$190)+'СЕТ СН'!$F$12-'СЕТ СН'!$F$21</f>
        <v>-500.05924992999996</v>
      </c>
      <c r="K211" s="35">
        <f>SUMIFS(СВЦЭМ!$F$34:$F$777,СВЦЭМ!$A$34:$A$777,$A211,СВЦЭМ!$B$34:$B$777,K$190)+'СЕТ СН'!$F$12-'СЕТ СН'!$F$21</f>
        <v>-506.13228315999999</v>
      </c>
      <c r="L211" s="35">
        <f>SUMIFS(СВЦЭМ!$F$34:$F$777,СВЦЭМ!$A$34:$A$777,$A211,СВЦЭМ!$B$34:$B$777,L$190)+'СЕТ СН'!$F$12-'СЕТ СН'!$F$21</f>
        <v>-508.82732197999997</v>
      </c>
      <c r="M211" s="35">
        <f>SUMIFS(СВЦЭМ!$F$34:$F$777,СВЦЭМ!$A$34:$A$777,$A211,СВЦЭМ!$B$34:$B$777,M$190)+'СЕТ СН'!$F$12-'СЕТ СН'!$F$21</f>
        <v>-507.77040106999999</v>
      </c>
      <c r="N211" s="35">
        <f>SUMIFS(СВЦЭМ!$F$34:$F$777,СВЦЭМ!$A$34:$A$777,$A211,СВЦЭМ!$B$34:$B$777,N$190)+'СЕТ СН'!$F$12-'СЕТ СН'!$F$21</f>
        <v>-505.94285723999997</v>
      </c>
      <c r="O211" s="35">
        <f>SUMIFS(СВЦЭМ!$F$34:$F$777,СВЦЭМ!$A$34:$A$777,$A211,СВЦЭМ!$B$34:$B$777,O$190)+'СЕТ СН'!$F$12-'СЕТ СН'!$F$21</f>
        <v>-505.78331981999997</v>
      </c>
      <c r="P211" s="35">
        <f>SUMIFS(СВЦЭМ!$F$34:$F$777,СВЦЭМ!$A$34:$A$777,$A211,СВЦЭМ!$B$34:$B$777,P$190)+'СЕТ СН'!$F$12-'СЕТ СН'!$F$21</f>
        <v>-502.76848382999998</v>
      </c>
      <c r="Q211" s="35">
        <f>SUMIFS(СВЦЭМ!$F$34:$F$777,СВЦЭМ!$A$34:$A$777,$A211,СВЦЭМ!$B$34:$B$777,Q$190)+'СЕТ СН'!$F$12-'СЕТ СН'!$F$21</f>
        <v>-502.91095849999999</v>
      </c>
      <c r="R211" s="35">
        <f>SUMIFS(СВЦЭМ!$F$34:$F$777,СВЦЭМ!$A$34:$A$777,$A211,СВЦЭМ!$B$34:$B$777,R$190)+'СЕТ СН'!$F$12-'СЕТ СН'!$F$21</f>
        <v>-502.17288852000001</v>
      </c>
      <c r="S211" s="35">
        <f>SUMIFS(СВЦЭМ!$F$34:$F$777,СВЦЭМ!$A$34:$A$777,$A211,СВЦЭМ!$B$34:$B$777,S$190)+'СЕТ СН'!$F$12-'СЕТ СН'!$F$21</f>
        <v>-503.47456031000002</v>
      </c>
      <c r="T211" s="35">
        <f>SUMIFS(СВЦЭМ!$F$34:$F$777,СВЦЭМ!$A$34:$A$777,$A211,СВЦЭМ!$B$34:$B$777,T$190)+'СЕТ СН'!$F$12-'СЕТ СН'!$F$21</f>
        <v>-506.62062915000001</v>
      </c>
      <c r="U211" s="35">
        <f>SUMIFS(СВЦЭМ!$F$34:$F$777,СВЦЭМ!$A$34:$A$777,$A211,СВЦЭМ!$B$34:$B$777,U$190)+'СЕТ СН'!$F$12-'СЕТ СН'!$F$21</f>
        <v>-507.22837548000001</v>
      </c>
      <c r="V211" s="35">
        <f>SUMIFS(СВЦЭМ!$F$34:$F$777,СВЦЭМ!$A$34:$A$777,$A211,СВЦЭМ!$B$34:$B$777,V$190)+'СЕТ СН'!$F$12-'СЕТ СН'!$F$21</f>
        <v>-510.13558226999999</v>
      </c>
      <c r="W211" s="35">
        <f>SUMIFS(СВЦЭМ!$F$34:$F$777,СВЦЭМ!$A$34:$A$777,$A211,СВЦЭМ!$B$34:$B$777,W$190)+'СЕТ СН'!$F$12-'СЕТ СН'!$F$21</f>
        <v>-513.90949058000001</v>
      </c>
      <c r="X211" s="35">
        <f>SUMIFS(СВЦЭМ!$F$34:$F$777,СВЦЭМ!$A$34:$A$777,$A211,СВЦЭМ!$B$34:$B$777,X$190)+'СЕТ СН'!$F$12-'СЕТ СН'!$F$21</f>
        <v>-511.88590498999997</v>
      </c>
      <c r="Y211" s="35">
        <f>SUMIFS(СВЦЭМ!$F$34:$F$777,СВЦЭМ!$A$34:$A$777,$A211,СВЦЭМ!$B$34:$B$777,Y$190)+'СЕТ СН'!$F$12-'СЕТ СН'!$F$21</f>
        <v>-504.00318048999998</v>
      </c>
    </row>
    <row r="212" spans="1:25" ht="15.75" x14ac:dyDescent="0.2">
      <c r="A212" s="34">
        <f t="shared" si="5"/>
        <v>42877</v>
      </c>
      <c r="B212" s="35">
        <f>SUMIFS(СВЦЭМ!$F$34:$F$777,СВЦЭМ!$A$34:$A$777,$A212,СВЦЭМ!$B$34:$B$777,B$190)+'СЕТ СН'!$F$12-'СЕТ СН'!$F$21</f>
        <v>-500.50927518000003</v>
      </c>
      <c r="C212" s="35">
        <f>SUMIFS(СВЦЭМ!$F$34:$F$777,СВЦЭМ!$A$34:$A$777,$A212,СВЦЭМ!$B$34:$B$777,C$190)+'СЕТ СН'!$F$12-'СЕТ СН'!$F$21</f>
        <v>-494.42829946000001</v>
      </c>
      <c r="D212" s="35">
        <f>SUMIFS(СВЦЭМ!$F$34:$F$777,СВЦЭМ!$A$34:$A$777,$A212,СВЦЭМ!$B$34:$B$777,D$190)+'СЕТ СН'!$F$12-'СЕТ СН'!$F$21</f>
        <v>-490.38037293000002</v>
      </c>
      <c r="E212" s="35">
        <f>SUMIFS(СВЦЭМ!$F$34:$F$777,СВЦЭМ!$A$34:$A$777,$A212,СВЦЭМ!$B$34:$B$777,E$190)+'СЕТ СН'!$F$12-'СЕТ СН'!$F$21</f>
        <v>-489.00554282000002</v>
      </c>
      <c r="F212" s="35">
        <f>SUMIFS(СВЦЭМ!$F$34:$F$777,СВЦЭМ!$A$34:$A$777,$A212,СВЦЭМ!$B$34:$B$777,F$190)+'СЕТ СН'!$F$12-'СЕТ СН'!$F$21</f>
        <v>-489.11208726000001</v>
      </c>
      <c r="G212" s="35">
        <f>SUMIFS(СВЦЭМ!$F$34:$F$777,СВЦЭМ!$A$34:$A$777,$A212,СВЦЭМ!$B$34:$B$777,G$190)+'СЕТ СН'!$F$12-'СЕТ СН'!$F$21</f>
        <v>-490.64413476999999</v>
      </c>
      <c r="H212" s="35">
        <f>SUMIFS(СВЦЭМ!$F$34:$F$777,СВЦЭМ!$A$34:$A$777,$A212,СВЦЭМ!$B$34:$B$777,H$190)+'СЕТ СН'!$F$12-'СЕТ СН'!$F$21</f>
        <v>-498.62898057000001</v>
      </c>
      <c r="I212" s="35">
        <f>SUMIFS(СВЦЭМ!$F$34:$F$777,СВЦЭМ!$A$34:$A$777,$A212,СВЦЭМ!$B$34:$B$777,I$190)+'СЕТ СН'!$F$12-'СЕТ СН'!$F$21</f>
        <v>-503.74357085999998</v>
      </c>
      <c r="J212" s="35">
        <f>SUMIFS(СВЦЭМ!$F$34:$F$777,СВЦЭМ!$A$34:$A$777,$A212,СВЦЭМ!$B$34:$B$777,J$190)+'СЕТ СН'!$F$12-'СЕТ СН'!$F$21</f>
        <v>-505.64240047999999</v>
      </c>
      <c r="K212" s="35">
        <f>SUMIFS(СВЦЭМ!$F$34:$F$777,СВЦЭМ!$A$34:$A$777,$A212,СВЦЭМ!$B$34:$B$777,K$190)+'СЕТ СН'!$F$12-'СЕТ СН'!$F$21</f>
        <v>-509.78141210000001</v>
      </c>
      <c r="L212" s="35">
        <f>SUMIFS(СВЦЭМ!$F$34:$F$777,СВЦЭМ!$A$34:$A$777,$A212,СВЦЭМ!$B$34:$B$777,L$190)+'СЕТ СН'!$F$12-'СЕТ СН'!$F$21</f>
        <v>-509.99005288000001</v>
      </c>
      <c r="M212" s="35">
        <f>SUMIFS(СВЦЭМ!$F$34:$F$777,СВЦЭМ!$A$34:$A$777,$A212,СВЦЭМ!$B$34:$B$777,M$190)+'СЕТ СН'!$F$12-'СЕТ СН'!$F$21</f>
        <v>-509.20595794000002</v>
      </c>
      <c r="N212" s="35">
        <f>SUMIFS(СВЦЭМ!$F$34:$F$777,СВЦЭМ!$A$34:$A$777,$A212,СВЦЭМ!$B$34:$B$777,N$190)+'СЕТ СН'!$F$12-'СЕТ СН'!$F$21</f>
        <v>-506.62840115</v>
      </c>
      <c r="O212" s="35">
        <f>SUMIFS(СВЦЭМ!$F$34:$F$777,СВЦЭМ!$A$34:$A$777,$A212,СВЦЭМ!$B$34:$B$777,O$190)+'СЕТ СН'!$F$12-'СЕТ СН'!$F$21</f>
        <v>-507.66025150999997</v>
      </c>
      <c r="P212" s="35">
        <f>SUMIFS(СВЦЭМ!$F$34:$F$777,СВЦЭМ!$A$34:$A$777,$A212,СВЦЭМ!$B$34:$B$777,P$190)+'СЕТ СН'!$F$12-'СЕТ СН'!$F$21</f>
        <v>-504.86331665</v>
      </c>
      <c r="Q212" s="35">
        <f>SUMIFS(СВЦЭМ!$F$34:$F$777,СВЦЭМ!$A$34:$A$777,$A212,СВЦЭМ!$B$34:$B$777,Q$190)+'СЕТ СН'!$F$12-'СЕТ СН'!$F$21</f>
        <v>-504.41883577999999</v>
      </c>
      <c r="R212" s="35">
        <f>SUMIFS(СВЦЭМ!$F$34:$F$777,СВЦЭМ!$A$34:$A$777,$A212,СВЦЭМ!$B$34:$B$777,R$190)+'СЕТ СН'!$F$12-'СЕТ СН'!$F$21</f>
        <v>-504.37499402000003</v>
      </c>
      <c r="S212" s="35">
        <f>SUMIFS(СВЦЭМ!$F$34:$F$777,СВЦЭМ!$A$34:$A$777,$A212,СВЦЭМ!$B$34:$B$777,S$190)+'СЕТ СН'!$F$12-'СЕТ СН'!$F$21</f>
        <v>-504.16571825</v>
      </c>
      <c r="T212" s="35">
        <f>SUMIFS(СВЦЭМ!$F$34:$F$777,СВЦЭМ!$A$34:$A$777,$A212,СВЦЭМ!$B$34:$B$777,T$190)+'СЕТ СН'!$F$12-'СЕТ СН'!$F$21</f>
        <v>-506.87018492999999</v>
      </c>
      <c r="U212" s="35">
        <f>SUMIFS(СВЦЭМ!$F$34:$F$777,СВЦЭМ!$A$34:$A$777,$A212,СВЦЭМ!$B$34:$B$777,U$190)+'СЕТ СН'!$F$12-'СЕТ СН'!$F$21</f>
        <v>-507.23046947</v>
      </c>
      <c r="V212" s="35">
        <f>SUMIFS(СВЦЭМ!$F$34:$F$777,СВЦЭМ!$A$34:$A$777,$A212,СВЦЭМ!$B$34:$B$777,V$190)+'СЕТ СН'!$F$12-'СЕТ СН'!$F$21</f>
        <v>-510.79002333</v>
      </c>
      <c r="W212" s="35">
        <f>SUMIFS(СВЦЭМ!$F$34:$F$777,СВЦЭМ!$A$34:$A$777,$A212,СВЦЭМ!$B$34:$B$777,W$190)+'СЕТ СН'!$F$12-'СЕТ СН'!$F$21</f>
        <v>-513.19961877000003</v>
      </c>
      <c r="X212" s="35">
        <f>SUMIFS(СВЦЭМ!$F$34:$F$777,СВЦЭМ!$A$34:$A$777,$A212,СВЦЭМ!$B$34:$B$777,X$190)+'СЕТ СН'!$F$12-'СЕТ СН'!$F$21</f>
        <v>-511.51153578000003</v>
      </c>
      <c r="Y212" s="35">
        <f>SUMIFS(СВЦЭМ!$F$34:$F$777,СВЦЭМ!$A$34:$A$777,$A212,СВЦЭМ!$B$34:$B$777,Y$190)+'СЕТ СН'!$F$12-'СЕТ СН'!$F$21</f>
        <v>-504.50871938</v>
      </c>
    </row>
    <row r="213" spans="1:25" ht="15.75" x14ac:dyDescent="0.2">
      <c r="A213" s="34">
        <f t="shared" si="5"/>
        <v>42878</v>
      </c>
      <c r="B213" s="35">
        <f>SUMIFS(СВЦЭМ!$F$34:$F$777,СВЦЭМ!$A$34:$A$777,$A213,СВЦЭМ!$B$34:$B$777,B$190)+'СЕТ СН'!$F$12-'СЕТ СН'!$F$21</f>
        <v>-499.81292287999997</v>
      </c>
      <c r="C213" s="35">
        <f>SUMIFS(СВЦЭМ!$F$34:$F$777,СВЦЭМ!$A$34:$A$777,$A213,СВЦЭМ!$B$34:$B$777,C$190)+'СЕТ СН'!$F$12-'СЕТ СН'!$F$21</f>
        <v>-493.74553315999998</v>
      </c>
      <c r="D213" s="35">
        <f>SUMIFS(СВЦЭМ!$F$34:$F$777,СВЦЭМ!$A$34:$A$777,$A213,СВЦЭМ!$B$34:$B$777,D$190)+'СЕТ СН'!$F$12-'СЕТ СН'!$F$21</f>
        <v>-489.99189905999998</v>
      </c>
      <c r="E213" s="35">
        <f>SUMIFS(СВЦЭМ!$F$34:$F$777,СВЦЭМ!$A$34:$A$777,$A213,СВЦЭМ!$B$34:$B$777,E$190)+'СЕТ СН'!$F$12-'СЕТ СН'!$F$21</f>
        <v>-488.46533455999997</v>
      </c>
      <c r="F213" s="35">
        <f>SUMIFS(СВЦЭМ!$F$34:$F$777,СВЦЭМ!$A$34:$A$777,$A213,СВЦЭМ!$B$34:$B$777,F$190)+'СЕТ СН'!$F$12-'СЕТ СН'!$F$21</f>
        <v>-488.15927519000002</v>
      </c>
      <c r="G213" s="35">
        <f>SUMIFS(СВЦЭМ!$F$34:$F$777,СВЦЭМ!$A$34:$A$777,$A213,СВЦЭМ!$B$34:$B$777,G$190)+'СЕТ СН'!$F$12-'СЕТ СН'!$F$21</f>
        <v>-489.92577340000003</v>
      </c>
      <c r="H213" s="35">
        <f>SUMIFS(СВЦЭМ!$F$34:$F$777,СВЦЭМ!$A$34:$A$777,$A213,СВЦЭМ!$B$34:$B$777,H$190)+'СЕТ СН'!$F$12-'СЕТ СН'!$F$21</f>
        <v>-495.34967764999999</v>
      </c>
      <c r="I213" s="35">
        <f>SUMIFS(СВЦЭМ!$F$34:$F$777,СВЦЭМ!$A$34:$A$777,$A213,СВЦЭМ!$B$34:$B$777,I$190)+'СЕТ СН'!$F$12-'СЕТ СН'!$F$21</f>
        <v>-498.85862524999999</v>
      </c>
      <c r="J213" s="35">
        <f>SUMIFS(СВЦЭМ!$F$34:$F$777,СВЦЭМ!$A$34:$A$777,$A213,СВЦЭМ!$B$34:$B$777,J$190)+'СЕТ СН'!$F$12-'СЕТ СН'!$F$21</f>
        <v>-503.29775556999999</v>
      </c>
      <c r="K213" s="35">
        <f>SUMIFS(СВЦЭМ!$F$34:$F$777,СВЦЭМ!$A$34:$A$777,$A213,СВЦЭМ!$B$34:$B$777,K$190)+'СЕТ СН'!$F$12-'СЕТ СН'!$F$21</f>
        <v>-506.25772347999998</v>
      </c>
      <c r="L213" s="35">
        <f>SUMIFS(СВЦЭМ!$F$34:$F$777,СВЦЭМ!$A$34:$A$777,$A213,СВЦЭМ!$B$34:$B$777,L$190)+'СЕТ СН'!$F$12-'СЕТ СН'!$F$21</f>
        <v>-507.80269843999997</v>
      </c>
      <c r="M213" s="35">
        <f>SUMIFS(СВЦЭМ!$F$34:$F$777,СВЦЭМ!$A$34:$A$777,$A213,СВЦЭМ!$B$34:$B$777,M$190)+'СЕТ СН'!$F$12-'СЕТ СН'!$F$21</f>
        <v>-506.42001407999999</v>
      </c>
      <c r="N213" s="35">
        <f>SUMIFS(СВЦЭМ!$F$34:$F$777,СВЦЭМ!$A$34:$A$777,$A213,СВЦЭМ!$B$34:$B$777,N$190)+'СЕТ СН'!$F$12-'СЕТ СН'!$F$21</f>
        <v>-505.46565093999999</v>
      </c>
      <c r="O213" s="35">
        <f>SUMIFS(СВЦЭМ!$F$34:$F$777,СВЦЭМ!$A$34:$A$777,$A213,СВЦЭМ!$B$34:$B$777,O$190)+'СЕТ СН'!$F$12-'СЕТ СН'!$F$21</f>
        <v>-507.05936133</v>
      </c>
      <c r="P213" s="35">
        <f>SUMIFS(СВЦЭМ!$F$34:$F$777,СВЦЭМ!$A$34:$A$777,$A213,СВЦЭМ!$B$34:$B$777,P$190)+'СЕТ СН'!$F$12-'СЕТ СН'!$F$21</f>
        <v>-503.63169806000002</v>
      </c>
      <c r="Q213" s="35">
        <f>SUMIFS(СВЦЭМ!$F$34:$F$777,СВЦЭМ!$A$34:$A$777,$A213,СВЦЭМ!$B$34:$B$777,Q$190)+'СЕТ СН'!$F$12-'СЕТ СН'!$F$21</f>
        <v>-503.22138058999997</v>
      </c>
      <c r="R213" s="35">
        <f>SUMIFS(СВЦЭМ!$F$34:$F$777,СВЦЭМ!$A$34:$A$777,$A213,СВЦЭМ!$B$34:$B$777,R$190)+'СЕТ СН'!$F$12-'СЕТ СН'!$F$21</f>
        <v>-502.89333526999997</v>
      </c>
      <c r="S213" s="35">
        <f>SUMIFS(СВЦЭМ!$F$34:$F$777,СВЦЭМ!$A$34:$A$777,$A213,СВЦЭМ!$B$34:$B$777,S$190)+'СЕТ СН'!$F$12-'СЕТ СН'!$F$21</f>
        <v>-503.91324223999999</v>
      </c>
      <c r="T213" s="35">
        <f>SUMIFS(СВЦЭМ!$F$34:$F$777,СВЦЭМ!$A$34:$A$777,$A213,СВЦЭМ!$B$34:$B$777,T$190)+'СЕТ СН'!$F$12-'СЕТ СН'!$F$21</f>
        <v>-507.00044405</v>
      </c>
      <c r="U213" s="35">
        <f>SUMIFS(СВЦЭМ!$F$34:$F$777,СВЦЭМ!$A$34:$A$777,$A213,СВЦЭМ!$B$34:$B$777,U$190)+'СЕТ СН'!$F$12-'СЕТ СН'!$F$21</f>
        <v>-506.98797062</v>
      </c>
      <c r="V213" s="35">
        <f>SUMIFS(СВЦЭМ!$F$34:$F$777,СВЦЭМ!$A$34:$A$777,$A213,СВЦЭМ!$B$34:$B$777,V$190)+'СЕТ СН'!$F$12-'СЕТ СН'!$F$21</f>
        <v>-509.84985799000003</v>
      </c>
      <c r="W213" s="35">
        <f>SUMIFS(СВЦЭМ!$F$34:$F$777,СВЦЭМ!$A$34:$A$777,$A213,СВЦЭМ!$B$34:$B$777,W$190)+'СЕТ СН'!$F$12-'СЕТ СН'!$F$21</f>
        <v>-513.89820267999994</v>
      </c>
      <c r="X213" s="35">
        <f>SUMIFS(СВЦЭМ!$F$34:$F$777,СВЦЭМ!$A$34:$A$777,$A213,СВЦЭМ!$B$34:$B$777,X$190)+'СЕТ СН'!$F$12-'СЕТ СН'!$F$21</f>
        <v>-509.95593142000001</v>
      </c>
      <c r="Y213" s="35">
        <f>SUMIFS(СВЦЭМ!$F$34:$F$777,СВЦЭМ!$A$34:$A$777,$A213,СВЦЭМ!$B$34:$B$777,Y$190)+'СЕТ СН'!$F$12-'СЕТ СН'!$F$21</f>
        <v>-503.29387702999998</v>
      </c>
    </row>
    <row r="214" spans="1:25" ht="15.75" x14ac:dyDescent="0.2">
      <c r="A214" s="34">
        <f t="shared" si="5"/>
        <v>42879</v>
      </c>
      <c r="B214" s="35">
        <f>SUMIFS(СВЦЭМ!$F$34:$F$777,СВЦЭМ!$A$34:$A$777,$A214,СВЦЭМ!$B$34:$B$777,B$190)+'СЕТ СН'!$F$12-'СЕТ СН'!$F$21</f>
        <v>-498.88394045000001</v>
      </c>
      <c r="C214" s="35">
        <f>SUMIFS(СВЦЭМ!$F$34:$F$777,СВЦЭМ!$A$34:$A$777,$A214,СВЦЭМ!$B$34:$B$777,C$190)+'СЕТ СН'!$F$12-'СЕТ СН'!$F$21</f>
        <v>-493.61551195999999</v>
      </c>
      <c r="D214" s="35">
        <f>SUMIFS(СВЦЭМ!$F$34:$F$777,СВЦЭМ!$A$34:$A$777,$A214,СВЦЭМ!$B$34:$B$777,D$190)+'СЕТ СН'!$F$12-'СЕТ СН'!$F$21</f>
        <v>-495.15382066000001</v>
      </c>
      <c r="E214" s="35">
        <f>SUMIFS(СВЦЭМ!$F$34:$F$777,СВЦЭМ!$A$34:$A$777,$A214,СВЦЭМ!$B$34:$B$777,E$190)+'СЕТ СН'!$F$12-'СЕТ СН'!$F$21</f>
        <v>-498.14497947000001</v>
      </c>
      <c r="F214" s="35">
        <f>SUMIFS(СВЦЭМ!$F$34:$F$777,СВЦЭМ!$A$34:$A$777,$A214,СВЦЭМ!$B$34:$B$777,F$190)+'СЕТ СН'!$F$12-'СЕТ СН'!$F$21</f>
        <v>-498.17802489999997</v>
      </c>
      <c r="G214" s="35">
        <f>SUMIFS(СВЦЭМ!$F$34:$F$777,СВЦЭМ!$A$34:$A$777,$A214,СВЦЭМ!$B$34:$B$777,G$190)+'СЕТ СН'!$F$12-'СЕТ СН'!$F$21</f>
        <v>-499.08089611000003</v>
      </c>
      <c r="H214" s="35">
        <f>SUMIFS(СВЦЭМ!$F$34:$F$777,СВЦЭМ!$A$34:$A$777,$A214,СВЦЭМ!$B$34:$B$777,H$190)+'СЕТ СН'!$F$12-'СЕТ СН'!$F$21</f>
        <v>-499.26108217000001</v>
      </c>
      <c r="I214" s="35">
        <f>SUMIFS(СВЦЭМ!$F$34:$F$777,СВЦЭМ!$A$34:$A$777,$A214,СВЦЭМ!$B$34:$B$777,I$190)+'СЕТ СН'!$F$12-'СЕТ СН'!$F$21</f>
        <v>-501.97802722</v>
      </c>
      <c r="J214" s="35">
        <f>SUMIFS(СВЦЭМ!$F$34:$F$777,СВЦЭМ!$A$34:$A$777,$A214,СВЦЭМ!$B$34:$B$777,J$190)+'СЕТ СН'!$F$12-'СЕТ СН'!$F$21</f>
        <v>-502.84235421</v>
      </c>
      <c r="K214" s="35">
        <f>SUMIFS(СВЦЭМ!$F$34:$F$777,СВЦЭМ!$A$34:$A$777,$A214,СВЦЭМ!$B$34:$B$777,K$190)+'СЕТ СН'!$F$12-'СЕТ СН'!$F$21</f>
        <v>-502.64298811999998</v>
      </c>
      <c r="L214" s="35">
        <f>SUMIFS(СВЦЭМ!$F$34:$F$777,СВЦЭМ!$A$34:$A$777,$A214,СВЦЭМ!$B$34:$B$777,L$190)+'СЕТ СН'!$F$12-'СЕТ СН'!$F$21</f>
        <v>-501.90890798999999</v>
      </c>
      <c r="M214" s="35">
        <f>SUMIFS(СВЦЭМ!$F$34:$F$777,СВЦЭМ!$A$34:$A$777,$A214,СВЦЭМ!$B$34:$B$777,M$190)+'СЕТ СН'!$F$12-'СЕТ СН'!$F$21</f>
        <v>-502.52706677999998</v>
      </c>
      <c r="N214" s="35">
        <f>SUMIFS(СВЦЭМ!$F$34:$F$777,СВЦЭМ!$A$34:$A$777,$A214,СВЦЭМ!$B$34:$B$777,N$190)+'СЕТ СН'!$F$12-'СЕТ СН'!$F$21</f>
        <v>-503.50025687999999</v>
      </c>
      <c r="O214" s="35">
        <f>SUMIFS(СВЦЭМ!$F$34:$F$777,СВЦЭМ!$A$34:$A$777,$A214,СВЦЭМ!$B$34:$B$777,O$190)+'СЕТ СН'!$F$12-'СЕТ СН'!$F$21</f>
        <v>-503.18683551999999</v>
      </c>
      <c r="P214" s="35">
        <f>SUMIFS(СВЦЭМ!$F$34:$F$777,СВЦЭМ!$A$34:$A$777,$A214,СВЦЭМ!$B$34:$B$777,P$190)+'СЕТ СН'!$F$12-'СЕТ СН'!$F$21</f>
        <v>-502.90536658000002</v>
      </c>
      <c r="Q214" s="35">
        <f>SUMIFS(СВЦЭМ!$F$34:$F$777,СВЦЭМ!$A$34:$A$777,$A214,СВЦЭМ!$B$34:$B$777,Q$190)+'СЕТ СН'!$F$12-'СЕТ СН'!$F$21</f>
        <v>-503.34457516999998</v>
      </c>
      <c r="R214" s="35">
        <f>SUMIFS(СВЦЭМ!$F$34:$F$777,СВЦЭМ!$A$34:$A$777,$A214,СВЦЭМ!$B$34:$B$777,R$190)+'СЕТ СН'!$F$12-'СЕТ СН'!$F$21</f>
        <v>-503.48425665000002</v>
      </c>
      <c r="S214" s="35">
        <f>SUMIFS(СВЦЭМ!$F$34:$F$777,СВЦЭМ!$A$34:$A$777,$A214,СВЦЭМ!$B$34:$B$777,S$190)+'СЕТ СН'!$F$12-'СЕТ СН'!$F$21</f>
        <v>-503.81273063999998</v>
      </c>
      <c r="T214" s="35">
        <f>SUMIFS(СВЦЭМ!$F$34:$F$777,СВЦЭМ!$A$34:$A$777,$A214,СВЦЭМ!$B$34:$B$777,T$190)+'СЕТ СН'!$F$12-'СЕТ СН'!$F$21</f>
        <v>-503.47235104000004</v>
      </c>
      <c r="U214" s="35">
        <f>SUMIFS(СВЦЭМ!$F$34:$F$777,СВЦЭМ!$A$34:$A$777,$A214,СВЦЭМ!$B$34:$B$777,U$190)+'СЕТ СН'!$F$12-'СЕТ СН'!$F$21</f>
        <v>-502.68670800000001</v>
      </c>
      <c r="V214" s="35">
        <f>SUMIFS(СВЦЭМ!$F$34:$F$777,СВЦЭМ!$A$34:$A$777,$A214,СВЦЭМ!$B$34:$B$777,V$190)+'СЕТ СН'!$F$12-'СЕТ СН'!$F$21</f>
        <v>-502.36522274999999</v>
      </c>
      <c r="W214" s="35">
        <f>SUMIFS(СВЦЭМ!$F$34:$F$777,СВЦЭМ!$A$34:$A$777,$A214,СВЦЭМ!$B$34:$B$777,W$190)+'СЕТ СН'!$F$12-'СЕТ СН'!$F$21</f>
        <v>-504.68419970000002</v>
      </c>
      <c r="X214" s="35">
        <f>SUMIFS(СВЦЭМ!$F$34:$F$777,СВЦЭМ!$A$34:$A$777,$A214,СВЦЭМ!$B$34:$B$777,X$190)+'СЕТ СН'!$F$12-'СЕТ СН'!$F$21</f>
        <v>-505.93411957000001</v>
      </c>
      <c r="Y214" s="35">
        <f>SUMIFS(СВЦЭМ!$F$34:$F$777,СВЦЭМ!$A$34:$A$777,$A214,СВЦЭМ!$B$34:$B$777,Y$190)+'СЕТ СН'!$F$12-'СЕТ СН'!$F$21</f>
        <v>-506.60639269000001</v>
      </c>
    </row>
    <row r="215" spans="1:25" ht="15.75" x14ac:dyDescent="0.2">
      <c r="A215" s="34">
        <f t="shared" si="5"/>
        <v>42880</v>
      </c>
      <c r="B215" s="35">
        <f>SUMIFS(СВЦЭМ!$F$34:$F$777,СВЦЭМ!$A$34:$A$777,$A215,СВЦЭМ!$B$34:$B$777,B$190)+'СЕТ СН'!$F$12-'СЕТ СН'!$F$21</f>
        <v>-497.94590044</v>
      </c>
      <c r="C215" s="35">
        <f>SUMIFS(СВЦЭМ!$F$34:$F$777,СВЦЭМ!$A$34:$A$777,$A215,СВЦЭМ!$B$34:$B$777,C$190)+'СЕТ СН'!$F$12-'СЕТ СН'!$F$21</f>
        <v>-492.70028083</v>
      </c>
      <c r="D215" s="35">
        <f>SUMIFS(СВЦЭМ!$F$34:$F$777,СВЦЭМ!$A$34:$A$777,$A215,СВЦЭМ!$B$34:$B$777,D$190)+'СЕТ СН'!$F$12-'СЕТ СН'!$F$21</f>
        <v>-491.88433633</v>
      </c>
      <c r="E215" s="35">
        <f>SUMIFS(СВЦЭМ!$F$34:$F$777,СВЦЭМ!$A$34:$A$777,$A215,СВЦЭМ!$B$34:$B$777,E$190)+'СЕТ СН'!$F$12-'СЕТ СН'!$F$21</f>
        <v>-490.92646781000002</v>
      </c>
      <c r="F215" s="35">
        <f>SUMIFS(СВЦЭМ!$F$34:$F$777,СВЦЭМ!$A$34:$A$777,$A215,СВЦЭМ!$B$34:$B$777,F$190)+'СЕТ СН'!$F$12-'СЕТ СН'!$F$21</f>
        <v>-491.31860819000002</v>
      </c>
      <c r="G215" s="35">
        <f>SUMIFS(СВЦЭМ!$F$34:$F$777,СВЦЭМ!$A$34:$A$777,$A215,СВЦЭМ!$B$34:$B$777,G$190)+'СЕТ СН'!$F$12-'СЕТ СН'!$F$21</f>
        <v>-491.13276729</v>
      </c>
      <c r="H215" s="35">
        <f>SUMIFS(СВЦЭМ!$F$34:$F$777,СВЦЭМ!$A$34:$A$777,$A215,СВЦЭМ!$B$34:$B$777,H$190)+'СЕТ СН'!$F$12-'СЕТ СН'!$F$21</f>
        <v>-496.24394217999998</v>
      </c>
      <c r="I215" s="35">
        <f>SUMIFS(СВЦЭМ!$F$34:$F$777,СВЦЭМ!$A$34:$A$777,$A215,СВЦЭМ!$B$34:$B$777,I$190)+'СЕТ СН'!$F$12-'СЕТ СН'!$F$21</f>
        <v>-501.84999514000003</v>
      </c>
      <c r="J215" s="35">
        <f>SUMIFS(СВЦЭМ!$F$34:$F$777,СВЦЭМ!$A$34:$A$777,$A215,СВЦЭМ!$B$34:$B$777,J$190)+'СЕТ СН'!$F$12-'СЕТ СН'!$F$21</f>
        <v>-502.37249350000002</v>
      </c>
      <c r="K215" s="35">
        <f>SUMIFS(СВЦЭМ!$F$34:$F$777,СВЦЭМ!$A$34:$A$777,$A215,СВЦЭМ!$B$34:$B$777,K$190)+'СЕТ СН'!$F$12-'СЕТ СН'!$F$21</f>
        <v>-500.15453636000001</v>
      </c>
      <c r="L215" s="35">
        <f>SUMIFS(СВЦЭМ!$F$34:$F$777,СВЦЭМ!$A$34:$A$777,$A215,СВЦЭМ!$B$34:$B$777,L$190)+'СЕТ СН'!$F$12-'СЕТ СН'!$F$21</f>
        <v>-499.53329074999999</v>
      </c>
      <c r="M215" s="35">
        <f>SUMIFS(СВЦЭМ!$F$34:$F$777,СВЦЭМ!$A$34:$A$777,$A215,СВЦЭМ!$B$34:$B$777,M$190)+'СЕТ СН'!$F$12-'СЕТ СН'!$F$21</f>
        <v>-500.04106523999997</v>
      </c>
      <c r="N215" s="35">
        <f>SUMIFS(СВЦЭМ!$F$34:$F$777,СВЦЭМ!$A$34:$A$777,$A215,СВЦЭМ!$B$34:$B$777,N$190)+'СЕТ СН'!$F$12-'СЕТ СН'!$F$21</f>
        <v>-501.25178503000001</v>
      </c>
      <c r="O215" s="35">
        <f>SUMIFS(СВЦЭМ!$F$34:$F$777,СВЦЭМ!$A$34:$A$777,$A215,СВЦЭМ!$B$34:$B$777,O$190)+'СЕТ СН'!$F$12-'СЕТ СН'!$F$21</f>
        <v>-501.61015199000002</v>
      </c>
      <c r="P215" s="35">
        <f>SUMIFS(СВЦЭМ!$F$34:$F$777,СВЦЭМ!$A$34:$A$777,$A215,СВЦЭМ!$B$34:$B$777,P$190)+'СЕТ СН'!$F$12-'СЕТ СН'!$F$21</f>
        <v>-501.29742974999999</v>
      </c>
      <c r="Q215" s="35">
        <f>SUMIFS(СВЦЭМ!$F$34:$F$777,СВЦЭМ!$A$34:$A$777,$A215,СВЦЭМ!$B$34:$B$777,Q$190)+'СЕТ СН'!$F$12-'СЕТ СН'!$F$21</f>
        <v>-501.23064488</v>
      </c>
      <c r="R215" s="35">
        <f>SUMIFS(СВЦЭМ!$F$34:$F$777,СВЦЭМ!$A$34:$A$777,$A215,СВЦЭМ!$B$34:$B$777,R$190)+'СЕТ СН'!$F$12-'СЕТ СН'!$F$21</f>
        <v>-501.23788411999999</v>
      </c>
      <c r="S215" s="35">
        <f>SUMIFS(СВЦЭМ!$F$34:$F$777,СВЦЭМ!$A$34:$A$777,$A215,СВЦЭМ!$B$34:$B$777,S$190)+'СЕТ СН'!$F$12-'СЕТ СН'!$F$21</f>
        <v>-501.39431174999999</v>
      </c>
      <c r="T215" s="35">
        <f>SUMIFS(СВЦЭМ!$F$34:$F$777,СВЦЭМ!$A$34:$A$777,$A215,СВЦЭМ!$B$34:$B$777,T$190)+'СЕТ СН'!$F$12-'СЕТ СН'!$F$21</f>
        <v>-500.10185409000002</v>
      </c>
      <c r="U215" s="35">
        <f>SUMIFS(СВЦЭМ!$F$34:$F$777,СВЦЭМ!$A$34:$A$777,$A215,СВЦЭМ!$B$34:$B$777,U$190)+'СЕТ СН'!$F$12-'СЕТ СН'!$F$21</f>
        <v>-498.97541632000002</v>
      </c>
      <c r="V215" s="35">
        <f>SUMIFS(СВЦЭМ!$F$34:$F$777,СВЦЭМ!$A$34:$A$777,$A215,СВЦЭМ!$B$34:$B$777,V$190)+'СЕТ СН'!$F$12-'СЕТ СН'!$F$21</f>
        <v>-501.26726343999997</v>
      </c>
      <c r="W215" s="35">
        <f>SUMIFS(СВЦЭМ!$F$34:$F$777,СВЦЭМ!$A$34:$A$777,$A215,СВЦЭМ!$B$34:$B$777,W$190)+'СЕТ СН'!$F$12-'СЕТ СН'!$F$21</f>
        <v>-504.14857339000002</v>
      </c>
      <c r="X215" s="35">
        <f>SUMIFS(СВЦЭМ!$F$34:$F$777,СВЦЭМ!$A$34:$A$777,$A215,СВЦЭМ!$B$34:$B$777,X$190)+'СЕТ СН'!$F$12-'СЕТ СН'!$F$21</f>
        <v>-505.81122943000003</v>
      </c>
      <c r="Y215" s="35">
        <f>SUMIFS(СВЦЭМ!$F$34:$F$777,СВЦЭМ!$A$34:$A$777,$A215,СВЦЭМ!$B$34:$B$777,Y$190)+'СЕТ СН'!$F$12-'СЕТ СН'!$F$21</f>
        <v>-504.68240100000003</v>
      </c>
    </row>
    <row r="216" spans="1:25" ht="15.75" x14ac:dyDescent="0.2">
      <c r="A216" s="34">
        <f t="shared" si="5"/>
        <v>42881</v>
      </c>
      <c r="B216" s="35">
        <f>SUMIFS(СВЦЭМ!$F$34:$F$777,СВЦЭМ!$A$34:$A$777,$A216,СВЦЭМ!$B$34:$B$777,B$190)+'СЕТ СН'!$F$12-'СЕТ СН'!$F$21</f>
        <v>-494.72179772999999</v>
      </c>
      <c r="C216" s="35">
        <f>SUMIFS(СВЦЭМ!$F$34:$F$777,СВЦЭМ!$A$34:$A$777,$A216,СВЦЭМ!$B$34:$B$777,C$190)+'СЕТ СН'!$F$12-'СЕТ СН'!$F$21</f>
        <v>-491.27160974999998</v>
      </c>
      <c r="D216" s="35">
        <f>SUMIFS(СВЦЭМ!$F$34:$F$777,СВЦЭМ!$A$34:$A$777,$A216,СВЦЭМ!$B$34:$B$777,D$190)+'СЕТ СН'!$F$12-'СЕТ СН'!$F$21</f>
        <v>-488.66387487999998</v>
      </c>
      <c r="E216" s="35">
        <f>SUMIFS(СВЦЭМ!$F$34:$F$777,СВЦЭМ!$A$34:$A$777,$A216,СВЦЭМ!$B$34:$B$777,E$190)+'СЕТ СН'!$F$12-'СЕТ СН'!$F$21</f>
        <v>-487.75116092000002</v>
      </c>
      <c r="F216" s="35">
        <f>SUMIFS(СВЦЭМ!$F$34:$F$777,СВЦЭМ!$A$34:$A$777,$A216,СВЦЭМ!$B$34:$B$777,F$190)+'СЕТ СН'!$F$12-'СЕТ СН'!$F$21</f>
        <v>-487.75180391000004</v>
      </c>
      <c r="G216" s="35">
        <f>SUMIFS(СВЦЭМ!$F$34:$F$777,СВЦЭМ!$A$34:$A$777,$A216,СВЦЭМ!$B$34:$B$777,G$190)+'СЕТ СН'!$F$12-'СЕТ СН'!$F$21</f>
        <v>-489.61399541000003</v>
      </c>
      <c r="H216" s="35">
        <f>SUMIFS(СВЦЭМ!$F$34:$F$777,СВЦЭМ!$A$34:$A$777,$A216,СВЦЭМ!$B$34:$B$777,H$190)+'СЕТ СН'!$F$12-'СЕТ СН'!$F$21</f>
        <v>-492.79241345000003</v>
      </c>
      <c r="I216" s="35">
        <f>SUMIFS(СВЦЭМ!$F$34:$F$777,СВЦЭМ!$A$34:$A$777,$A216,СВЦЭМ!$B$34:$B$777,I$190)+'СЕТ СН'!$F$12-'СЕТ СН'!$F$21</f>
        <v>-499.69829834000001</v>
      </c>
      <c r="J216" s="35">
        <f>SUMIFS(СВЦЭМ!$F$34:$F$777,СВЦЭМ!$A$34:$A$777,$A216,СВЦЭМ!$B$34:$B$777,J$190)+'СЕТ СН'!$F$12-'СЕТ СН'!$F$21</f>
        <v>-501.46134354999998</v>
      </c>
      <c r="K216" s="35">
        <f>SUMIFS(СВЦЭМ!$F$34:$F$777,СВЦЭМ!$A$34:$A$777,$A216,СВЦЭМ!$B$34:$B$777,K$190)+'СЕТ СН'!$F$12-'СЕТ СН'!$F$21</f>
        <v>-498.53855268000001</v>
      </c>
      <c r="L216" s="35">
        <f>SUMIFS(СВЦЭМ!$F$34:$F$777,СВЦЭМ!$A$34:$A$777,$A216,СВЦЭМ!$B$34:$B$777,L$190)+'СЕТ СН'!$F$12-'СЕТ СН'!$F$21</f>
        <v>-498.83030166999998</v>
      </c>
      <c r="M216" s="35">
        <f>SUMIFS(СВЦЭМ!$F$34:$F$777,СВЦЭМ!$A$34:$A$777,$A216,СВЦЭМ!$B$34:$B$777,M$190)+'СЕТ СН'!$F$12-'СЕТ СН'!$F$21</f>
        <v>-499.89467224999999</v>
      </c>
      <c r="N216" s="35">
        <f>SUMIFS(СВЦЭМ!$F$34:$F$777,СВЦЭМ!$A$34:$A$777,$A216,СВЦЭМ!$B$34:$B$777,N$190)+'СЕТ СН'!$F$12-'СЕТ СН'!$F$21</f>
        <v>-500.16303342999998</v>
      </c>
      <c r="O216" s="35">
        <f>SUMIFS(СВЦЭМ!$F$34:$F$777,СВЦЭМ!$A$34:$A$777,$A216,СВЦЭМ!$B$34:$B$777,O$190)+'СЕТ СН'!$F$12-'СЕТ СН'!$F$21</f>
        <v>-499.32221328000003</v>
      </c>
      <c r="P216" s="35">
        <f>SUMIFS(СВЦЭМ!$F$34:$F$777,СВЦЭМ!$A$34:$A$777,$A216,СВЦЭМ!$B$34:$B$777,P$190)+'СЕТ СН'!$F$12-'СЕТ СН'!$F$21</f>
        <v>-498.85715669000001</v>
      </c>
      <c r="Q216" s="35">
        <f>SUMIFS(СВЦЭМ!$F$34:$F$777,СВЦЭМ!$A$34:$A$777,$A216,СВЦЭМ!$B$34:$B$777,Q$190)+'СЕТ СН'!$F$12-'СЕТ СН'!$F$21</f>
        <v>-499.05625779000002</v>
      </c>
      <c r="R216" s="35">
        <f>SUMIFS(СВЦЭМ!$F$34:$F$777,СВЦЭМ!$A$34:$A$777,$A216,СВЦЭМ!$B$34:$B$777,R$190)+'СЕТ СН'!$F$12-'СЕТ СН'!$F$21</f>
        <v>-499.06616974000002</v>
      </c>
      <c r="S216" s="35">
        <f>SUMIFS(СВЦЭМ!$F$34:$F$777,СВЦЭМ!$A$34:$A$777,$A216,СВЦЭМ!$B$34:$B$777,S$190)+'СЕТ СН'!$F$12-'СЕТ СН'!$F$21</f>
        <v>-499.12550659999999</v>
      </c>
      <c r="T216" s="35">
        <f>SUMIFS(СВЦЭМ!$F$34:$F$777,СВЦЭМ!$A$34:$A$777,$A216,СВЦЭМ!$B$34:$B$777,T$190)+'СЕТ СН'!$F$12-'СЕТ СН'!$F$21</f>
        <v>-499.64650950999999</v>
      </c>
      <c r="U216" s="35">
        <f>SUMIFS(СВЦЭМ!$F$34:$F$777,СВЦЭМ!$A$34:$A$777,$A216,СВЦЭМ!$B$34:$B$777,U$190)+'СЕТ СН'!$F$12-'СЕТ СН'!$F$21</f>
        <v>-499.66153822000001</v>
      </c>
      <c r="V216" s="35">
        <f>SUMIFS(СВЦЭМ!$F$34:$F$777,СВЦЭМ!$A$34:$A$777,$A216,СВЦЭМ!$B$34:$B$777,V$190)+'СЕТ СН'!$F$12-'СЕТ СН'!$F$21</f>
        <v>-500.91834440000002</v>
      </c>
      <c r="W216" s="35">
        <f>SUMIFS(СВЦЭМ!$F$34:$F$777,СВЦЭМ!$A$34:$A$777,$A216,СВЦЭМ!$B$34:$B$777,W$190)+'СЕТ СН'!$F$12-'СЕТ СН'!$F$21</f>
        <v>-501.84762698999998</v>
      </c>
      <c r="X216" s="35">
        <f>SUMIFS(СВЦЭМ!$F$34:$F$777,СВЦЭМ!$A$34:$A$777,$A216,СВЦЭМ!$B$34:$B$777,X$190)+'СЕТ СН'!$F$12-'СЕТ СН'!$F$21</f>
        <v>-504.24630410999998</v>
      </c>
      <c r="Y216" s="35">
        <f>SUMIFS(СВЦЭМ!$F$34:$F$777,СВЦЭМ!$A$34:$A$777,$A216,СВЦЭМ!$B$34:$B$777,Y$190)+'СЕТ СН'!$F$12-'СЕТ СН'!$F$21</f>
        <v>-502.16807759</v>
      </c>
    </row>
    <row r="217" spans="1:25" ht="15.75" x14ac:dyDescent="0.2">
      <c r="A217" s="34">
        <f t="shared" si="5"/>
        <v>42882</v>
      </c>
      <c r="B217" s="35">
        <f>SUMIFS(СВЦЭМ!$F$34:$F$777,СВЦЭМ!$A$34:$A$777,$A217,СВЦЭМ!$B$34:$B$777,B$190)+'СЕТ СН'!$F$12-'СЕТ СН'!$F$21</f>
        <v>-498.84593976999997</v>
      </c>
      <c r="C217" s="35">
        <f>SUMIFS(СВЦЭМ!$F$34:$F$777,СВЦЭМ!$A$34:$A$777,$A217,СВЦЭМ!$B$34:$B$777,C$190)+'СЕТ СН'!$F$12-'СЕТ СН'!$F$21</f>
        <v>-492.70371366000001</v>
      </c>
      <c r="D217" s="35">
        <f>SUMIFS(СВЦЭМ!$F$34:$F$777,СВЦЭМ!$A$34:$A$777,$A217,СВЦЭМ!$B$34:$B$777,D$190)+'СЕТ СН'!$F$12-'СЕТ СН'!$F$21</f>
        <v>-490.31673952</v>
      </c>
      <c r="E217" s="35">
        <f>SUMIFS(СВЦЭМ!$F$34:$F$777,СВЦЭМ!$A$34:$A$777,$A217,СВЦЭМ!$B$34:$B$777,E$190)+'СЕТ СН'!$F$12-'СЕТ СН'!$F$21</f>
        <v>-489.43380560999998</v>
      </c>
      <c r="F217" s="35">
        <f>SUMIFS(СВЦЭМ!$F$34:$F$777,СВЦЭМ!$A$34:$A$777,$A217,СВЦЭМ!$B$34:$B$777,F$190)+'СЕТ СН'!$F$12-'СЕТ СН'!$F$21</f>
        <v>-488.22007393000001</v>
      </c>
      <c r="G217" s="35">
        <f>SUMIFS(СВЦЭМ!$F$34:$F$777,СВЦЭМ!$A$34:$A$777,$A217,СВЦЭМ!$B$34:$B$777,G$190)+'СЕТ СН'!$F$12-'СЕТ СН'!$F$21</f>
        <v>-488.72517038000001</v>
      </c>
      <c r="H217" s="35">
        <f>SUMIFS(СВЦЭМ!$F$34:$F$777,СВЦЭМ!$A$34:$A$777,$A217,СВЦЭМ!$B$34:$B$777,H$190)+'СЕТ СН'!$F$12-'СЕТ СН'!$F$21</f>
        <v>-495.96909017000002</v>
      </c>
      <c r="I217" s="35">
        <f>SUMIFS(СВЦЭМ!$F$34:$F$777,СВЦЭМ!$A$34:$A$777,$A217,СВЦЭМ!$B$34:$B$777,I$190)+'СЕТ СН'!$F$12-'СЕТ СН'!$F$21</f>
        <v>-502.01035253999999</v>
      </c>
      <c r="J217" s="35">
        <f>SUMIFS(СВЦЭМ!$F$34:$F$777,СВЦЭМ!$A$34:$A$777,$A217,СВЦЭМ!$B$34:$B$777,J$190)+'СЕТ СН'!$F$12-'СЕТ СН'!$F$21</f>
        <v>-507.53377618000002</v>
      </c>
      <c r="K217" s="35">
        <f>SUMIFS(СВЦЭМ!$F$34:$F$777,СВЦЭМ!$A$34:$A$777,$A217,СВЦЭМ!$B$34:$B$777,K$190)+'СЕТ СН'!$F$12-'СЕТ СН'!$F$21</f>
        <v>-504.04042698000001</v>
      </c>
      <c r="L217" s="35">
        <f>SUMIFS(СВЦЭМ!$F$34:$F$777,СВЦЭМ!$A$34:$A$777,$A217,СВЦЭМ!$B$34:$B$777,L$190)+'СЕТ СН'!$F$12-'СЕТ СН'!$F$21</f>
        <v>-501.88248298000002</v>
      </c>
      <c r="M217" s="35">
        <f>SUMIFS(СВЦЭМ!$F$34:$F$777,СВЦЭМ!$A$34:$A$777,$A217,СВЦЭМ!$B$34:$B$777,M$190)+'СЕТ СН'!$F$12-'СЕТ СН'!$F$21</f>
        <v>-502.83469757</v>
      </c>
      <c r="N217" s="35">
        <f>SUMIFS(СВЦЭМ!$F$34:$F$777,СВЦЭМ!$A$34:$A$777,$A217,СВЦЭМ!$B$34:$B$777,N$190)+'СЕТ СН'!$F$12-'СЕТ СН'!$F$21</f>
        <v>-504.01925034999999</v>
      </c>
      <c r="O217" s="35">
        <f>SUMIFS(СВЦЭМ!$F$34:$F$777,СВЦЭМ!$A$34:$A$777,$A217,СВЦЭМ!$B$34:$B$777,O$190)+'СЕТ СН'!$F$12-'СЕТ СН'!$F$21</f>
        <v>-504.66955965</v>
      </c>
      <c r="P217" s="35">
        <f>SUMIFS(СВЦЭМ!$F$34:$F$777,СВЦЭМ!$A$34:$A$777,$A217,СВЦЭМ!$B$34:$B$777,P$190)+'СЕТ СН'!$F$12-'СЕТ СН'!$F$21</f>
        <v>-504.92427837000002</v>
      </c>
      <c r="Q217" s="35">
        <f>SUMIFS(СВЦЭМ!$F$34:$F$777,СВЦЭМ!$A$34:$A$777,$A217,СВЦЭМ!$B$34:$B$777,Q$190)+'СЕТ СН'!$F$12-'СЕТ СН'!$F$21</f>
        <v>-505.21139878999998</v>
      </c>
      <c r="R217" s="35">
        <f>SUMIFS(СВЦЭМ!$F$34:$F$777,СВЦЭМ!$A$34:$A$777,$A217,СВЦЭМ!$B$34:$B$777,R$190)+'СЕТ СН'!$F$12-'СЕТ СН'!$F$21</f>
        <v>-504.75069418999999</v>
      </c>
      <c r="S217" s="35">
        <f>SUMIFS(СВЦЭМ!$F$34:$F$777,СВЦЭМ!$A$34:$A$777,$A217,СВЦЭМ!$B$34:$B$777,S$190)+'СЕТ СН'!$F$12-'СЕТ СН'!$F$21</f>
        <v>-504.89037364000001</v>
      </c>
      <c r="T217" s="35">
        <f>SUMIFS(СВЦЭМ!$F$34:$F$777,СВЦЭМ!$A$34:$A$777,$A217,СВЦЭМ!$B$34:$B$777,T$190)+'СЕТ СН'!$F$12-'СЕТ СН'!$F$21</f>
        <v>-506.19943387000001</v>
      </c>
      <c r="U217" s="35">
        <f>SUMIFS(СВЦЭМ!$F$34:$F$777,СВЦЭМ!$A$34:$A$777,$A217,СВЦЭМ!$B$34:$B$777,U$190)+'СЕТ СН'!$F$12-'СЕТ СН'!$F$21</f>
        <v>-506.70796607</v>
      </c>
      <c r="V217" s="35">
        <f>SUMIFS(СВЦЭМ!$F$34:$F$777,СВЦЭМ!$A$34:$A$777,$A217,СВЦЭМ!$B$34:$B$777,V$190)+'СЕТ СН'!$F$12-'СЕТ СН'!$F$21</f>
        <v>-505.28780035</v>
      </c>
      <c r="W217" s="35">
        <f>SUMIFS(СВЦЭМ!$F$34:$F$777,СВЦЭМ!$A$34:$A$777,$A217,СВЦЭМ!$B$34:$B$777,W$190)+'СЕТ СН'!$F$12-'СЕТ СН'!$F$21</f>
        <v>-508.42702365000002</v>
      </c>
      <c r="X217" s="35">
        <f>SUMIFS(СВЦЭМ!$F$34:$F$777,СВЦЭМ!$A$34:$A$777,$A217,СВЦЭМ!$B$34:$B$777,X$190)+'СЕТ СН'!$F$12-'СЕТ СН'!$F$21</f>
        <v>-510.00233441</v>
      </c>
      <c r="Y217" s="35">
        <f>SUMIFS(СВЦЭМ!$F$34:$F$777,СВЦЭМ!$A$34:$A$777,$A217,СВЦЭМ!$B$34:$B$777,Y$190)+'СЕТ СН'!$F$12-'СЕТ СН'!$F$21</f>
        <v>-508.64984830000003</v>
      </c>
    </row>
    <row r="218" spans="1:25" ht="15.75" x14ac:dyDescent="0.2">
      <c r="A218" s="34">
        <f t="shared" si="5"/>
        <v>42883</v>
      </c>
      <c r="B218" s="35">
        <f>SUMIFS(СВЦЭМ!$F$34:$F$777,СВЦЭМ!$A$34:$A$777,$A218,СВЦЭМ!$B$34:$B$777,B$190)+'СЕТ СН'!$F$12-'СЕТ СН'!$F$21</f>
        <v>-502.62206669</v>
      </c>
      <c r="C218" s="35">
        <f>SUMIFS(СВЦЭМ!$F$34:$F$777,СВЦЭМ!$A$34:$A$777,$A218,СВЦЭМ!$B$34:$B$777,C$190)+'СЕТ СН'!$F$12-'СЕТ СН'!$F$21</f>
        <v>-497.21178651000002</v>
      </c>
      <c r="D218" s="35">
        <f>SUMIFS(СВЦЭМ!$F$34:$F$777,СВЦЭМ!$A$34:$A$777,$A218,СВЦЭМ!$B$34:$B$777,D$190)+'СЕТ СН'!$F$12-'СЕТ СН'!$F$21</f>
        <v>-493.82004139999998</v>
      </c>
      <c r="E218" s="35">
        <f>SUMIFS(СВЦЭМ!$F$34:$F$777,СВЦЭМ!$A$34:$A$777,$A218,СВЦЭМ!$B$34:$B$777,E$190)+'СЕТ СН'!$F$12-'СЕТ СН'!$F$21</f>
        <v>-492.20727053999997</v>
      </c>
      <c r="F218" s="35">
        <f>SUMIFS(СВЦЭМ!$F$34:$F$777,СВЦЭМ!$A$34:$A$777,$A218,СВЦЭМ!$B$34:$B$777,F$190)+'СЕТ СН'!$F$12-'СЕТ СН'!$F$21</f>
        <v>-492.38740127</v>
      </c>
      <c r="G218" s="35">
        <f>SUMIFS(СВЦЭМ!$F$34:$F$777,СВЦЭМ!$A$34:$A$777,$A218,СВЦЭМ!$B$34:$B$777,G$190)+'СЕТ СН'!$F$12-'СЕТ СН'!$F$21</f>
        <v>-492.85142022000002</v>
      </c>
      <c r="H218" s="35">
        <f>SUMIFS(СВЦЭМ!$F$34:$F$777,СВЦЭМ!$A$34:$A$777,$A218,СВЦЭМ!$B$34:$B$777,H$190)+'СЕТ СН'!$F$12-'СЕТ СН'!$F$21</f>
        <v>-495.35350016000001</v>
      </c>
      <c r="I218" s="35">
        <f>SUMIFS(СВЦЭМ!$F$34:$F$777,СВЦЭМ!$A$34:$A$777,$A218,СВЦЭМ!$B$34:$B$777,I$190)+'СЕТ СН'!$F$12-'СЕТ СН'!$F$21</f>
        <v>-497.20044354999999</v>
      </c>
      <c r="J218" s="35">
        <f>SUMIFS(СВЦЭМ!$F$34:$F$777,СВЦЭМ!$A$34:$A$777,$A218,СВЦЭМ!$B$34:$B$777,J$190)+'СЕТ СН'!$F$12-'СЕТ СН'!$F$21</f>
        <v>-502.48872437</v>
      </c>
      <c r="K218" s="35">
        <f>SUMIFS(СВЦЭМ!$F$34:$F$777,СВЦЭМ!$A$34:$A$777,$A218,СВЦЭМ!$B$34:$B$777,K$190)+'СЕТ СН'!$F$12-'СЕТ СН'!$F$21</f>
        <v>-505.12323700000002</v>
      </c>
      <c r="L218" s="35">
        <f>SUMIFS(СВЦЭМ!$F$34:$F$777,СВЦЭМ!$A$34:$A$777,$A218,СВЦЭМ!$B$34:$B$777,L$190)+'СЕТ СН'!$F$12-'СЕТ СН'!$F$21</f>
        <v>-507.36344463</v>
      </c>
      <c r="M218" s="35">
        <f>SUMIFS(СВЦЭМ!$F$34:$F$777,СВЦЭМ!$A$34:$A$777,$A218,СВЦЭМ!$B$34:$B$777,M$190)+'СЕТ СН'!$F$12-'СЕТ СН'!$F$21</f>
        <v>-506.37174008</v>
      </c>
      <c r="N218" s="35">
        <f>SUMIFS(СВЦЭМ!$F$34:$F$777,СВЦЭМ!$A$34:$A$777,$A218,СВЦЭМ!$B$34:$B$777,N$190)+'СЕТ СН'!$F$12-'СЕТ СН'!$F$21</f>
        <v>-505.15899323999997</v>
      </c>
      <c r="O218" s="35">
        <f>SUMIFS(СВЦЭМ!$F$34:$F$777,СВЦЭМ!$A$34:$A$777,$A218,СВЦЭМ!$B$34:$B$777,O$190)+'СЕТ СН'!$F$12-'СЕТ СН'!$F$21</f>
        <v>-504.57457970999997</v>
      </c>
      <c r="P218" s="35">
        <f>SUMIFS(СВЦЭМ!$F$34:$F$777,СВЦЭМ!$A$34:$A$777,$A218,СВЦЭМ!$B$34:$B$777,P$190)+'СЕТ СН'!$F$12-'СЕТ СН'!$F$21</f>
        <v>-503.68241505999998</v>
      </c>
      <c r="Q218" s="35">
        <f>SUMIFS(СВЦЭМ!$F$34:$F$777,СВЦЭМ!$A$34:$A$777,$A218,СВЦЭМ!$B$34:$B$777,Q$190)+'СЕТ СН'!$F$12-'СЕТ СН'!$F$21</f>
        <v>-503.07393798999999</v>
      </c>
      <c r="R218" s="35">
        <f>SUMIFS(СВЦЭМ!$F$34:$F$777,СВЦЭМ!$A$34:$A$777,$A218,СВЦЭМ!$B$34:$B$777,R$190)+'СЕТ СН'!$F$12-'СЕТ СН'!$F$21</f>
        <v>-502.92525475000002</v>
      </c>
      <c r="S218" s="35">
        <f>SUMIFS(СВЦЭМ!$F$34:$F$777,СВЦЭМ!$A$34:$A$777,$A218,СВЦЭМ!$B$34:$B$777,S$190)+'СЕТ СН'!$F$12-'СЕТ СН'!$F$21</f>
        <v>-503.17692139000002</v>
      </c>
      <c r="T218" s="35">
        <f>SUMIFS(СВЦЭМ!$F$34:$F$777,СВЦЭМ!$A$34:$A$777,$A218,СВЦЭМ!$B$34:$B$777,T$190)+'СЕТ СН'!$F$12-'СЕТ СН'!$F$21</f>
        <v>-505.40744775000002</v>
      </c>
      <c r="U218" s="35">
        <f>SUMIFS(СВЦЭМ!$F$34:$F$777,СВЦЭМ!$A$34:$A$777,$A218,СВЦЭМ!$B$34:$B$777,U$190)+'СЕТ СН'!$F$12-'СЕТ СН'!$F$21</f>
        <v>-506.80285337999999</v>
      </c>
      <c r="V218" s="35">
        <f>SUMIFS(СВЦЭМ!$F$34:$F$777,СВЦЭМ!$A$34:$A$777,$A218,СВЦЭМ!$B$34:$B$777,V$190)+'СЕТ СН'!$F$12-'СЕТ СН'!$F$21</f>
        <v>-509.68909718999998</v>
      </c>
      <c r="W218" s="35">
        <f>SUMIFS(СВЦЭМ!$F$34:$F$777,СВЦЭМ!$A$34:$A$777,$A218,СВЦЭМ!$B$34:$B$777,W$190)+'СЕТ СН'!$F$12-'СЕТ СН'!$F$21</f>
        <v>-516.27641116999996</v>
      </c>
      <c r="X218" s="35">
        <f>SUMIFS(СВЦЭМ!$F$34:$F$777,СВЦЭМ!$A$34:$A$777,$A218,СВЦЭМ!$B$34:$B$777,X$190)+'СЕТ СН'!$F$12-'СЕТ СН'!$F$21</f>
        <v>-513.92026642999997</v>
      </c>
      <c r="Y218" s="35">
        <f>SUMIFS(СВЦЭМ!$F$34:$F$777,СВЦЭМ!$A$34:$A$777,$A218,СВЦЭМ!$B$34:$B$777,Y$190)+'СЕТ СН'!$F$12-'СЕТ СН'!$F$21</f>
        <v>-507.88404338999999</v>
      </c>
    </row>
    <row r="219" spans="1:25" ht="15.75" x14ac:dyDescent="0.2">
      <c r="A219" s="34">
        <f t="shared" si="5"/>
        <v>42884</v>
      </c>
      <c r="B219" s="35">
        <f>SUMIFS(СВЦЭМ!$F$34:$F$777,СВЦЭМ!$A$34:$A$777,$A219,СВЦЭМ!$B$34:$B$777,B$190)+'СЕТ СН'!$F$12-'СЕТ СН'!$F$21</f>
        <v>-497.63385291999998</v>
      </c>
      <c r="C219" s="35">
        <f>SUMIFS(СВЦЭМ!$F$34:$F$777,СВЦЭМ!$A$34:$A$777,$A219,СВЦЭМ!$B$34:$B$777,C$190)+'СЕТ СН'!$F$12-'СЕТ СН'!$F$21</f>
        <v>-490.90839783000001</v>
      </c>
      <c r="D219" s="35">
        <f>SUMIFS(СВЦЭМ!$F$34:$F$777,СВЦЭМ!$A$34:$A$777,$A219,СВЦЭМ!$B$34:$B$777,D$190)+'СЕТ СН'!$F$12-'СЕТ СН'!$F$21</f>
        <v>-487.45097055999997</v>
      </c>
      <c r="E219" s="35">
        <f>SUMIFS(СВЦЭМ!$F$34:$F$777,СВЦЭМ!$A$34:$A$777,$A219,СВЦЭМ!$B$34:$B$777,E$190)+'СЕТ СН'!$F$12-'СЕТ СН'!$F$21</f>
        <v>-485.81617639000001</v>
      </c>
      <c r="F219" s="35">
        <f>SUMIFS(СВЦЭМ!$F$34:$F$777,СВЦЭМ!$A$34:$A$777,$A219,СВЦЭМ!$B$34:$B$777,F$190)+'СЕТ СН'!$F$12-'СЕТ СН'!$F$21</f>
        <v>-486.90650978999997</v>
      </c>
      <c r="G219" s="35">
        <f>SUMIFS(СВЦЭМ!$F$34:$F$777,СВЦЭМ!$A$34:$A$777,$A219,СВЦЭМ!$B$34:$B$777,G$190)+'СЕТ СН'!$F$12-'СЕТ СН'!$F$21</f>
        <v>-488.96532106000001</v>
      </c>
      <c r="H219" s="35">
        <f>SUMIFS(СВЦЭМ!$F$34:$F$777,СВЦЭМ!$A$34:$A$777,$A219,СВЦЭМ!$B$34:$B$777,H$190)+'СЕТ СН'!$F$12-'СЕТ СН'!$F$21</f>
        <v>-493.92998828999998</v>
      </c>
      <c r="I219" s="35">
        <f>SUMIFS(СВЦЭМ!$F$34:$F$777,СВЦЭМ!$A$34:$A$777,$A219,СВЦЭМ!$B$34:$B$777,I$190)+'СЕТ СН'!$F$12-'СЕТ СН'!$F$21</f>
        <v>-500.07082202999999</v>
      </c>
      <c r="J219" s="35">
        <f>SUMIFS(СВЦЭМ!$F$34:$F$777,СВЦЭМ!$A$34:$A$777,$A219,СВЦЭМ!$B$34:$B$777,J$190)+'СЕТ СН'!$F$12-'СЕТ СН'!$F$21</f>
        <v>-503.67963887000002</v>
      </c>
      <c r="K219" s="35">
        <f>SUMIFS(СВЦЭМ!$F$34:$F$777,СВЦЭМ!$A$34:$A$777,$A219,СВЦЭМ!$B$34:$B$777,K$190)+'СЕТ СН'!$F$12-'СЕТ СН'!$F$21</f>
        <v>-506.06465786000001</v>
      </c>
      <c r="L219" s="35">
        <f>SUMIFS(СВЦЭМ!$F$34:$F$777,СВЦЭМ!$A$34:$A$777,$A219,СВЦЭМ!$B$34:$B$777,L$190)+'СЕТ СН'!$F$12-'СЕТ СН'!$F$21</f>
        <v>-506.10732414</v>
      </c>
      <c r="M219" s="35">
        <f>SUMIFS(СВЦЭМ!$F$34:$F$777,СВЦЭМ!$A$34:$A$777,$A219,СВЦЭМ!$B$34:$B$777,M$190)+'СЕТ СН'!$F$12-'СЕТ СН'!$F$21</f>
        <v>-503.39695226999999</v>
      </c>
      <c r="N219" s="35">
        <f>SUMIFS(СВЦЭМ!$F$34:$F$777,СВЦЭМ!$A$34:$A$777,$A219,СВЦЭМ!$B$34:$B$777,N$190)+'СЕТ СН'!$F$12-'СЕТ СН'!$F$21</f>
        <v>-502.09135354</v>
      </c>
      <c r="O219" s="35">
        <f>SUMIFS(СВЦЭМ!$F$34:$F$777,СВЦЭМ!$A$34:$A$777,$A219,СВЦЭМ!$B$34:$B$777,O$190)+'СЕТ СН'!$F$12-'СЕТ СН'!$F$21</f>
        <v>-502.37619525000002</v>
      </c>
      <c r="P219" s="35">
        <f>SUMIFS(СВЦЭМ!$F$34:$F$777,СВЦЭМ!$A$34:$A$777,$A219,СВЦЭМ!$B$34:$B$777,P$190)+'СЕТ СН'!$F$12-'СЕТ СН'!$F$21</f>
        <v>-500.73828395999999</v>
      </c>
      <c r="Q219" s="35">
        <f>SUMIFS(СВЦЭМ!$F$34:$F$777,СВЦЭМ!$A$34:$A$777,$A219,СВЦЭМ!$B$34:$B$777,Q$190)+'СЕТ СН'!$F$12-'СЕТ СН'!$F$21</f>
        <v>-500.21008323000001</v>
      </c>
      <c r="R219" s="35">
        <f>SUMIFS(СВЦЭМ!$F$34:$F$777,СВЦЭМ!$A$34:$A$777,$A219,СВЦЭМ!$B$34:$B$777,R$190)+'СЕТ СН'!$F$12-'СЕТ СН'!$F$21</f>
        <v>-499.18601278</v>
      </c>
      <c r="S219" s="35">
        <f>SUMIFS(СВЦЭМ!$F$34:$F$777,СВЦЭМ!$A$34:$A$777,$A219,СВЦЭМ!$B$34:$B$777,S$190)+'СЕТ СН'!$F$12-'СЕТ СН'!$F$21</f>
        <v>-499.28318561999998</v>
      </c>
      <c r="T219" s="35">
        <f>SUMIFS(СВЦЭМ!$F$34:$F$777,СВЦЭМ!$A$34:$A$777,$A219,СВЦЭМ!$B$34:$B$777,T$190)+'СЕТ СН'!$F$12-'СЕТ СН'!$F$21</f>
        <v>-501.21079057999998</v>
      </c>
      <c r="U219" s="35">
        <f>SUMIFS(СВЦЭМ!$F$34:$F$777,СВЦЭМ!$A$34:$A$777,$A219,СВЦЭМ!$B$34:$B$777,U$190)+'СЕТ СН'!$F$12-'СЕТ СН'!$F$21</f>
        <v>-502.76880473</v>
      </c>
      <c r="V219" s="35">
        <f>SUMIFS(СВЦЭМ!$F$34:$F$777,СВЦЭМ!$A$34:$A$777,$A219,СВЦЭМ!$B$34:$B$777,V$190)+'СЕТ СН'!$F$12-'СЕТ СН'!$F$21</f>
        <v>-506.50271348000001</v>
      </c>
      <c r="W219" s="35">
        <f>SUMIFS(СВЦЭМ!$F$34:$F$777,СВЦЭМ!$A$34:$A$777,$A219,СВЦЭМ!$B$34:$B$777,W$190)+'СЕТ СН'!$F$12-'СЕТ СН'!$F$21</f>
        <v>-512.59122189000004</v>
      </c>
      <c r="X219" s="35">
        <f>SUMIFS(СВЦЭМ!$F$34:$F$777,СВЦЭМ!$A$34:$A$777,$A219,СВЦЭМ!$B$34:$B$777,X$190)+'СЕТ СН'!$F$12-'СЕТ СН'!$F$21</f>
        <v>-509.94915918999999</v>
      </c>
      <c r="Y219" s="35">
        <f>SUMIFS(СВЦЭМ!$F$34:$F$777,СВЦЭМ!$A$34:$A$777,$A219,СВЦЭМ!$B$34:$B$777,Y$190)+'СЕТ СН'!$F$12-'СЕТ СН'!$F$21</f>
        <v>-503.60649820999998</v>
      </c>
    </row>
    <row r="220" spans="1:25" ht="15.75" x14ac:dyDescent="0.2">
      <c r="A220" s="34">
        <f t="shared" si="5"/>
        <v>42885</v>
      </c>
      <c r="B220" s="35">
        <f>SUMIFS(СВЦЭМ!$F$34:$F$777,СВЦЭМ!$A$34:$A$777,$A220,СВЦЭМ!$B$34:$B$777,B$190)+'СЕТ СН'!$F$12-'СЕТ СН'!$F$21</f>
        <v>-495.44030483</v>
      </c>
      <c r="C220" s="35">
        <f>SUMIFS(СВЦЭМ!$F$34:$F$777,СВЦЭМ!$A$34:$A$777,$A220,СВЦЭМ!$B$34:$B$777,C$190)+'СЕТ СН'!$F$12-'СЕТ СН'!$F$21</f>
        <v>-488.89115943000002</v>
      </c>
      <c r="D220" s="35">
        <f>SUMIFS(СВЦЭМ!$F$34:$F$777,СВЦЭМ!$A$34:$A$777,$A220,СВЦЭМ!$B$34:$B$777,D$190)+'СЕТ СН'!$F$12-'СЕТ СН'!$F$21</f>
        <v>-488.60160743</v>
      </c>
      <c r="E220" s="35">
        <f>SUMIFS(СВЦЭМ!$F$34:$F$777,СВЦЭМ!$A$34:$A$777,$A220,СВЦЭМ!$B$34:$B$777,E$190)+'СЕТ СН'!$F$12-'СЕТ СН'!$F$21</f>
        <v>-489.37884393000002</v>
      </c>
      <c r="F220" s="35">
        <f>SUMIFS(СВЦЭМ!$F$34:$F$777,СВЦЭМ!$A$34:$A$777,$A220,СВЦЭМ!$B$34:$B$777,F$190)+'СЕТ СН'!$F$12-'СЕТ СН'!$F$21</f>
        <v>-489.31009856000003</v>
      </c>
      <c r="G220" s="35">
        <f>SUMIFS(СВЦЭМ!$F$34:$F$777,СВЦЭМ!$A$34:$A$777,$A220,СВЦЭМ!$B$34:$B$777,G$190)+'СЕТ СН'!$F$12-'СЕТ СН'!$F$21</f>
        <v>-488.38981396999998</v>
      </c>
      <c r="H220" s="35">
        <f>SUMIFS(СВЦЭМ!$F$34:$F$777,СВЦЭМ!$A$34:$A$777,$A220,СВЦЭМ!$B$34:$B$777,H$190)+'СЕТ СН'!$F$12-'СЕТ СН'!$F$21</f>
        <v>-493.17888751999999</v>
      </c>
      <c r="I220" s="35">
        <f>SUMIFS(СВЦЭМ!$F$34:$F$777,СВЦЭМ!$A$34:$A$777,$A220,СВЦЭМ!$B$34:$B$777,I$190)+'СЕТ СН'!$F$12-'СЕТ СН'!$F$21</f>
        <v>-501.46187405000001</v>
      </c>
      <c r="J220" s="35">
        <f>SUMIFS(СВЦЭМ!$F$34:$F$777,СВЦЭМ!$A$34:$A$777,$A220,СВЦЭМ!$B$34:$B$777,J$190)+'СЕТ СН'!$F$12-'СЕТ СН'!$F$21</f>
        <v>-505.84122121999997</v>
      </c>
      <c r="K220" s="35">
        <f>SUMIFS(СВЦЭМ!$F$34:$F$777,СВЦЭМ!$A$34:$A$777,$A220,СВЦЭМ!$B$34:$B$777,K$190)+'СЕТ СН'!$F$12-'СЕТ СН'!$F$21</f>
        <v>-510.75818434000001</v>
      </c>
      <c r="L220" s="35">
        <f>SUMIFS(СВЦЭМ!$F$34:$F$777,СВЦЭМ!$A$34:$A$777,$A220,СВЦЭМ!$B$34:$B$777,L$190)+'СЕТ СН'!$F$12-'СЕТ СН'!$F$21</f>
        <v>-511.00498700999998</v>
      </c>
      <c r="M220" s="35">
        <f>SUMIFS(СВЦЭМ!$F$34:$F$777,СВЦЭМ!$A$34:$A$777,$A220,СВЦЭМ!$B$34:$B$777,M$190)+'СЕТ СН'!$F$12-'СЕТ СН'!$F$21</f>
        <v>-510.25597937999999</v>
      </c>
      <c r="N220" s="35">
        <f>SUMIFS(СВЦЭМ!$F$34:$F$777,СВЦЭМ!$A$34:$A$777,$A220,СВЦЭМ!$B$34:$B$777,N$190)+'СЕТ СН'!$F$12-'СЕТ СН'!$F$21</f>
        <v>-508.45100947000003</v>
      </c>
      <c r="O220" s="35">
        <f>SUMIFS(СВЦЭМ!$F$34:$F$777,СВЦЭМ!$A$34:$A$777,$A220,СВЦЭМ!$B$34:$B$777,O$190)+'СЕТ СН'!$F$12-'СЕТ СН'!$F$21</f>
        <v>-508.3824846</v>
      </c>
      <c r="P220" s="35">
        <f>SUMIFS(СВЦЭМ!$F$34:$F$777,СВЦЭМ!$A$34:$A$777,$A220,СВЦЭМ!$B$34:$B$777,P$190)+'СЕТ СН'!$F$12-'СЕТ СН'!$F$21</f>
        <v>-506.29191957</v>
      </c>
      <c r="Q220" s="35">
        <f>SUMIFS(СВЦЭМ!$F$34:$F$777,СВЦЭМ!$A$34:$A$777,$A220,СВЦЭМ!$B$34:$B$777,Q$190)+'СЕТ СН'!$F$12-'СЕТ СН'!$F$21</f>
        <v>-506.13167830999998</v>
      </c>
      <c r="R220" s="35">
        <f>SUMIFS(СВЦЭМ!$F$34:$F$777,СВЦЭМ!$A$34:$A$777,$A220,СВЦЭМ!$B$34:$B$777,R$190)+'СЕТ СН'!$F$12-'СЕТ СН'!$F$21</f>
        <v>-506.29928060999998</v>
      </c>
      <c r="S220" s="35">
        <f>SUMIFS(СВЦЭМ!$F$34:$F$777,СВЦЭМ!$A$34:$A$777,$A220,СВЦЭМ!$B$34:$B$777,S$190)+'СЕТ СН'!$F$12-'СЕТ СН'!$F$21</f>
        <v>-507.01152253999999</v>
      </c>
      <c r="T220" s="35">
        <f>SUMIFS(СВЦЭМ!$F$34:$F$777,СВЦЭМ!$A$34:$A$777,$A220,СВЦЭМ!$B$34:$B$777,T$190)+'СЕТ СН'!$F$12-'СЕТ СН'!$F$21</f>
        <v>-508.21588983999999</v>
      </c>
      <c r="U220" s="35">
        <f>SUMIFS(СВЦЭМ!$F$34:$F$777,СВЦЭМ!$A$34:$A$777,$A220,СВЦЭМ!$B$34:$B$777,U$190)+'СЕТ СН'!$F$12-'СЕТ СН'!$F$21</f>
        <v>-508.98152789</v>
      </c>
      <c r="V220" s="35">
        <f>SUMIFS(СВЦЭМ!$F$34:$F$777,СВЦЭМ!$A$34:$A$777,$A220,СВЦЭМ!$B$34:$B$777,V$190)+'СЕТ СН'!$F$12-'СЕТ СН'!$F$21</f>
        <v>-510.84624391</v>
      </c>
      <c r="W220" s="35">
        <f>SUMIFS(СВЦЭМ!$F$34:$F$777,СВЦЭМ!$A$34:$A$777,$A220,СВЦЭМ!$B$34:$B$777,W$190)+'СЕТ СН'!$F$12-'СЕТ СН'!$F$21</f>
        <v>-510.89970769000001</v>
      </c>
      <c r="X220" s="35">
        <f>SUMIFS(СВЦЭМ!$F$34:$F$777,СВЦЭМ!$A$34:$A$777,$A220,СВЦЭМ!$B$34:$B$777,X$190)+'СЕТ СН'!$F$12-'СЕТ СН'!$F$21</f>
        <v>-511.63188130999998</v>
      </c>
      <c r="Y220" s="35">
        <f>SUMIFS(СВЦЭМ!$F$34:$F$777,СВЦЭМ!$A$34:$A$777,$A220,СВЦЭМ!$B$34:$B$777,Y$190)+'СЕТ СН'!$F$12-'СЕТ СН'!$F$21</f>
        <v>-505.87417836999998</v>
      </c>
    </row>
    <row r="221" spans="1:25" ht="15.75" x14ac:dyDescent="0.2">
      <c r="A221" s="34">
        <f t="shared" si="5"/>
        <v>42886</v>
      </c>
      <c r="B221" s="35">
        <f>SUMIFS(СВЦЭМ!$F$34:$F$777,СВЦЭМ!$A$34:$A$777,$A221,СВЦЭМ!$B$34:$B$777,B$190)+'СЕТ СН'!$F$12-'СЕТ СН'!$F$21</f>
        <v>-494.77256233000003</v>
      </c>
      <c r="C221" s="35">
        <f>SUMIFS(СВЦЭМ!$F$34:$F$777,СВЦЭМ!$A$34:$A$777,$A221,СВЦЭМ!$B$34:$B$777,C$190)+'СЕТ СН'!$F$12-'СЕТ СН'!$F$21</f>
        <v>-489.34317019000002</v>
      </c>
      <c r="D221" s="35">
        <f>SUMIFS(СВЦЭМ!$F$34:$F$777,СВЦЭМ!$A$34:$A$777,$A221,СВЦЭМ!$B$34:$B$777,D$190)+'СЕТ СН'!$F$12-'СЕТ СН'!$F$21</f>
        <v>-486.01795457000003</v>
      </c>
      <c r="E221" s="35">
        <f>SUMIFS(СВЦЭМ!$F$34:$F$777,СВЦЭМ!$A$34:$A$777,$A221,СВЦЭМ!$B$34:$B$777,E$190)+'СЕТ СН'!$F$12-'СЕТ СН'!$F$21</f>
        <v>-486.41760887999999</v>
      </c>
      <c r="F221" s="35">
        <f>SUMIFS(СВЦЭМ!$F$34:$F$777,СВЦЭМ!$A$34:$A$777,$A221,СВЦЭМ!$B$34:$B$777,F$190)+'СЕТ СН'!$F$12-'СЕТ СН'!$F$21</f>
        <v>-486.45617799000001</v>
      </c>
      <c r="G221" s="35">
        <f>SUMIFS(СВЦЭМ!$F$34:$F$777,СВЦЭМ!$A$34:$A$777,$A221,СВЦЭМ!$B$34:$B$777,G$190)+'СЕТ СН'!$F$12-'СЕТ СН'!$F$21</f>
        <v>-486.74419410999997</v>
      </c>
      <c r="H221" s="35">
        <f>SUMIFS(СВЦЭМ!$F$34:$F$777,СВЦЭМ!$A$34:$A$777,$A221,СВЦЭМ!$B$34:$B$777,H$190)+'СЕТ СН'!$F$12-'СЕТ СН'!$F$21</f>
        <v>-493.94609822000001</v>
      </c>
      <c r="I221" s="35">
        <f>SUMIFS(СВЦЭМ!$F$34:$F$777,СВЦЭМ!$A$34:$A$777,$A221,СВЦЭМ!$B$34:$B$777,I$190)+'СЕТ СН'!$F$12-'СЕТ СН'!$F$21</f>
        <v>-500.05587735</v>
      </c>
      <c r="J221" s="35">
        <f>SUMIFS(СВЦЭМ!$F$34:$F$777,СВЦЭМ!$A$34:$A$777,$A221,СВЦЭМ!$B$34:$B$777,J$190)+'СЕТ СН'!$F$12-'СЕТ СН'!$F$21</f>
        <v>-504.15413124999998</v>
      </c>
      <c r="K221" s="35">
        <f>SUMIFS(СВЦЭМ!$F$34:$F$777,СВЦЭМ!$A$34:$A$777,$A221,СВЦЭМ!$B$34:$B$777,K$190)+'СЕТ СН'!$F$12-'СЕТ СН'!$F$21</f>
        <v>-503.19455576999997</v>
      </c>
      <c r="L221" s="35">
        <f>SUMIFS(СВЦЭМ!$F$34:$F$777,СВЦЭМ!$A$34:$A$777,$A221,СВЦЭМ!$B$34:$B$777,L$190)+'СЕТ СН'!$F$12-'СЕТ СН'!$F$21</f>
        <v>-504.07033330000002</v>
      </c>
      <c r="M221" s="35">
        <f>SUMIFS(СВЦЭМ!$F$34:$F$777,СВЦЭМ!$A$34:$A$777,$A221,СВЦЭМ!$B$34:$B$777,M$190)+'СЕТ СН'!$F$12-'СЕТ СН'!$F$21</f>
        <v>-503.68909474999998</v>
      </c>
      <c r="N221" s="35">
        <f>SUMIFS(СВЦЭМ!$F$34:$F$777,СВЦЭМ!$A$34:$A$777,$A221,СВЦЭМ!$B$34:$B$777,N$190)+'СЕТ СН'!$F$12-'СЕТ СН'!$F$21</f>
        <v>-504.40333886999997</v>
      </c>
      <c r="O221" s="35">
        <f>SUMIFS(СВЦЭМ!$F$34:$F$777,СВЦЭМ!$A$34:$A$777,$A221,СВЦЭМ!$B$34:$B$777,O$190)+'СЕТ СН'!$F$12-'СЕТ СН'!$F$21</f>
        <v>-503.80438412000001</v>
      </c>
      <c r="P221" s="35">
        <f>SUMIFS(СВЦЭМ!$F$34:$F$777,СВЦЭМ!$A$34:$A$777,$A221,СВЦЭМ!$B$34:$B$777,P$190)+'СЕТ СН'!$F$12-'СЕТ СН'!$F$21</f>
        <v>-503.37599553000001</v>
      </c>
      <c r="Q221" s="35">
        <f>SUMIFS(СВЦЭМ!$F$34:$F$777,СВЦЭМ!$A$34:$A$777,$A221,СВЦЭМ!$B$34:$B$777,Q$190)+'СЕТ СН'!$F$12-'СЕТ СН'!$F$21</f>
        <v>-503.27452129</v>
      </c>
      <c r="R221" s="35">
        <f>SUMIFS(СВЦЭМ!$F$34:$F$777,СВЦЭМ!$A$34:$A$777,$A221,СВЦЭМ!$B$34:$B$777,R$190)+'СЕТ СН'!$F$12-'СЕТ СН'!$F$21</f>
        <v>-503.79299402999999</v>
      </c>
      <c r="S221" s="35">
        <f>SUMIFS(СВЦЭМ!$F$34:$F$777,СВЦЭМ!$A$34:$A$777,$A221,СВЦЭМ!$B$34:$B$777,S$190)+'СЕТ СН'!$F$12-'СЕТ СН'!$F$21</f>
        <v>-503.76038670000003</v>
      </c>
      <c r="T221" s="35">
        <f>SUMIFS(СВЦЭМ!$F$34:$F$777,СВЦЭМ!$A$34:$A$777,$A221,СВЦЭМ!$B$34:$B$777,T$190)+'СЕТ СН'!$F$12-'СЕТ СН'!$F$21</f>
        <v>-503.86123146</v>
      </c>
      <c r="U221" s="35">
        <f>SUMIFS(СВЦЭМ!$F$34:$F$777,СВЦЭМ!$A$34:$A$777,$A221,СВЦЭМ!$B$34:$B$777,U$190)+'СЕТ СН'!$F$12-'СЕТ СН'!$F$21</f>
        <v>-503.66970065999999</v>
      </c>
      <c r="V221" s="35">
        <f>SUMIFS(СВЦЭМ!$F$34:$F$777,СВЦЭМ!$A$34:$A$777,$A221,СВЦЭМ!$B$34:$B$777,V$190)+'СЕТ СН'!$F$12-'СЕТ СН'!$F$21</f>
        <v>-506.16400712000001</v>
      </c>
      <c r="W221" s="35">
        <f>SUMIFS(СВЦЭМ!$F$34:$F$777,СВЦЭМ!$A$34:$A$777,$A221,СВЦЭМ!$B$34:$B$777,W$190)+'СЕТ СН'!$F$12-'СЕТ СН'!$F$21</f>
        <v>-510.48629269000003</v>
      </c>
      <c r="X221" s="35">
        <f>SUMIFS(СВЦЭМ!$F$34:$F$777,СВЦЭМ!$A$34:$A$777,$A221,СВЦЭМ!$B$34:$B$777,X$190)+'СЕТ СН'!$F$12-'СЕТ СН'!$F$21</f>
        <v>-508.07342940000001</v>
      </c>
      <c r="Y221" s="35">
        <f>SUMIFS(СВЦЭМ!$F$34:$F$777,СВЦЭМ!$A$34:$A$777,$A221,СВЦЭМ!$B$34:$B$777,Y$190)+'СЕТ СН'!$F$12-'СЕТ СН'!$F$21</f>
        <v>-503.78068576999999</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5" customFormat="1" ht="12.75" customHeight="1" x14ac:dyDescent="0.2">
      <c r="A225" s="128"/>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customHeight="1" x14ac:dyDescent="0.2">
      <c r="A226" s="34" t="str">
        <f>A191</f>
        <v>01.05.2017</v>
      </c>
      <c r="B226" s="35">
        <f>SUMIFS(СВЦЭМ!$G$34:$G$777,СВЦЭМ!$A$34:$A$777,$A226,СВЦЭМ!$B$34:$B$777,B$225)+'СЕТ СН'!$F$12-'СЕТ СН'!$F$21</f>
        <v>-321.77829818999999</v>
      </c>
      <c r="C226" s="35">
        <f>SUMIFS(СВЦЭМ!$G$34:$G$777,СВЦЭМ!$A$34:$A$777,$A226,СВЦЭМ!$B$34:$B$777,C$225)+'СЕТ СН'!$F$12-'СЕТ СН'!$F$21</f>
        <v>-321.03896992</v>
      </c>
      <c r="D226" s="35">
        <f>SUMIFS(СВЦЭМ!$G$34:$G$777,СВЦЭМ!$A$34:$A$777,$A226,СВЦЭМ!$B$34:$B$777,D$225)+'СЕТ СН'!$F$12-'СЕТ СН'!$F$21</f>
        <v>-288.80438785000001</v>
      </c>
      <c r="E226" s="35">
        <f>SUMIFS(СВЦЭМ!$G$34:$G$777,СВЦЭМ!$A$34:$A$777,$A226,СВЦЭМ!$B$34:$B$777,E$225)+'СЕТ СН'!$F$12-'СЕТ СН'!$F$21</f>
        <v>-285.37583397999998</v>
      </c>
      <c r="F226" s="35">
        <f>SUMIFS(СВЦЭМ!$G$34:$G$777,СВЦЭМ!$A$34:$A$777,$A226,СВЦЭМ!$B$34:$B$777,F$225)+'СЕТ СН'!$F$12-'СЕТ СН'!$F$21</f>
        <v>-284.32922432999999</v>
      </c>
      <c r="G226" s="35">
        <f>SUMIFS(СВЦЭМ!$G$34:$G$777,СВЦЭМ!$A$34:$A$777,$A226,СВЦЭМ!$B$34:$B$777,G$225)+'СЕТ СН'!$F$12-'СЕТ СН'!$F$21</f>
        <v>-286.00191629</v>
      </c>
      <c r="H226" s="35">
        <f>SUMIFS(СВЦЭМ!$G$34:$G$777,СВЦЭМ!$A$34:$A$777,$A226,СВЦЭМ!$B$34:$B$777,H$225)+'СЕТ СН'!$F$12-'СЕТ СН'!$F$21</f>
        <v>-291.83386703999997</v>
      </c>
      <c r="I226" s="35">
        <f>SUMIFS(СВЦЭМ!$G$34:$G$777,СВЦЭМ!$A$34:$A$777,$A226,СВЦЭМ!$B$34:$B$777,I$225)+'СЕТ СН'!$F$12-'СЕТ СН'!$F$21</f>
        <v>-321.95775280999999</v>
      </c>
      <c r="J226" s="35">
        <f>SUMIFS(СВЦЭМ!$G$34:$G$777,СВЦЭМ!$A$34:$A$777,$A226,СВЦЭМ!$B$34:$B$777,J$225)+'СЕТ СН'!$F$12-'СЕТ СН'!$F$21</f>
        <v>-352.26432535999999</v>
      </c>
      <c r="K226" s="35">
        <f>SUMIFS(СВЦЭМ!$G$34:$G$777,СВЦЭМ!$A$34:$A$777,$A226,СВЦЭМ!$B$34:$B$777,K$225)+'СЕТ СН'!$F$12-'СЕТ СН'!$F$21</f>
        <v>-370.57424464999997</v>
      </c>
      <c r="L226" s="35">
        <f>SUMIFS(СВЦЭМ!$G$34:$G$777,СВЦЭМ!$A$34:$A$777,$A226,СВЦЭМ!$B$34:$B$777,L$225)+'СЕТ СН'!$F$12-'СЕТ СН'!$F$21</f>
        <v>-380.91853777</v>
      </c>
      <c r="M226" s="35">
        <f>SUMIFS(СВЦЭМ!$G$34:$G$777,СВЦЭМ!$A$34:$A$777,$A226,СВЦЭМ!$B$34:$B$777,M$225)+'СЕТ СН'!$F$12-'СЕТ СН'!$F$21</f>
        <v>-381.99272552000002</v>
      </c>
      <c r="N226" s="35">
        <f>SUMIFS(СВЦЭМ!$G$34:$G$777,СВЦЭМ!$A$34:$A$777,$A226,СВЦЭМ!$B$34:$B$777,N$225)+'СЕТ СН'!$F$12-'СЕТ СН'!$F$21</f>
        <v>-383.95753870999999</v>
      </c>
      <c r="O226" s="35">
        <f>SUMIFS(СВЦЭМ!$G$34:$G$777,СВЦЭМ!$A$34:$A$777,$A226,СВЦЭМ!$B$34:$B$777,O$225)+'СЕТ СН'!$F$12-'СЕТ СН'!$F$21</f>
        <v>-385.28926541999999</v>
      </c>
      <c r="P226" s="35">
        <f>SUMIFS(СВЦЭМ!$G$34:$G$777,СВЦЭМ!$A$34:$A$777,$A226,СВЦЭМ!$B$34:$B$777,P$225)+'СЕТ СН'!$F$12-'СЕТ СН'!$F$21</f>
        <v>-385.73673554000004</v>
      </c>
      <c r="Q226" s="35">
        <f>SUMIFS(СВЦЭМ!$G$34:$G$777,СВЦЭМ!$A$34:$A$777,$A226,СВЦЭМ!$B$34:$B$777,Q$225)+'СЕТ СН'!$F$12-'СЕТ СН'!$F$21</f>
        <v>-385.94655045000002</v>
      </c>
      <c r="R226" s="35">
        <f>SUMIFS(СВЦЭМ!$G$34:$G$777,СВЦЭМ!$A$34:$A$777,$A226,СВЦЭМ!$B$34:$B$777,R$225)+'СЕТ СН'!$F$12-'СЕТ СН'!$F$21</f>
        <v>-386.39278231000003</v>
      </c>
      <c r="S226" s="35">
        <f>SUMIFS(СВЦЭМ!$G$34:$G$777,СВЦЭМ!$A$34:$A$777,$A226,СВЦЭМ!$B$34:$B$777,S$225)+'СЕТ СН'!$F$12-'СЕТ СН'!$F$21</f>
        <v>-386.12510109999999</v>
      </c>
      <c r="T226" s="35">
        <f>SUMIFS(СВЦЭМ!$G$34:$G$777,СВЦЭМ!$A$34:$A$777,$A226,СВЦЭМ!$B$34:$B$777,T$225)+'СЕТ СН'!$F$12-'СЕТ СН'!$F$21</f>
        <v>-388.02501598000003</v>
      </c>
      <c r="U226" s="35">
        <f>SUMIFS(СВЦЭМ!$G$34:$G$777,СВЦЭМ!$A$34:$A$777,$A226,СВЦЭМ!$B$34:$B$777,U$225)+'СЕТ СН'!$F$12-'СЕТ СН'!$F$21</f>
        <v>-390.08212416999999</v>
      </c>
      <c r="V226" s="35">
        <f>SUMIFS(СВЦЭМ!$G$34:$G$777,СВЦЭМ!$A$34:$A$777,$A226,СВЦЭМ!$B$34:$B$777,V$225)+'СЕТ СН'!$F$12-'СЕТ СН'!$F$21</f>
        <v>-392.04634956999996</v>
      </c>
      <c r="W226" s="35">
        <f>SUMIFS(СВЦЭМ!$G$34:$G$777,СВЦЭМ!$A$34:$A$777,$A226,СВЦЭМ!$B$34:$B$777,W$225)+'СЕТ СН'!$F$12-'СЕТ СН'!$F$21</f>
        <v>-380.73074335000001</v>
      </c>
      <c r="X226" s="35">
        <f>SUMIFS(СВЦЭМ!$G$34:$G$777,СВЦЭМ!$A$34:$A$777,$A226,СВЦЭМ!$B$34:$B$777,X$225)+'СЕТ СН'!$F$12-'СЕТ СН'!$F$21</f>
        <v>-355.90538541000001</v>
      </c>
      <c r="Y226" s="35">
        <f>SUMIFS(СВЦЭМ!$G$34:$G$777,СВЦЭМ!$A$34:$A$777,$A226,СВЦЭМ!$B$34:$B$777,Y$225)+'СЕТ СН'!$F$12-'СЕТ СН'!$F$21</f>
        <v>-341.03338108000003</v>
      </c>
      <c r="AA226" s="44"/>
    </row>
    <row r="227" spans="1:27" ht="15.75" x14ac:dyDescent="0.2">
      <c r="A227" s="34">
        <f>A226+1</f>
        <v>42857</v>
      </c>
      <c r="B227" s="35">
        <f>SUMIFS(СВЦЭМ!$G$34:$G$777,СВЦЭМ!$A$34:$A$777,$A227,СВЦЭМ!$B$34:$B$777,B$225)+'СЕТ СН'!$F$12-'СЕТ СН'!$F$21</f>
        <v>-336.42740570000001</v>
      </c>
      <c r="C227" s="35">
        <f>SUMIFS(СВЦЭМ!$G$34:$G$777,СВЦЭМ!$A$34:$A$777,$A227,СВЦЭМ!$B$34:$B$777,C$225)+'СЕТ СН'!$F$12-'СЕТ СН'!$F$21</f>
        <v>-332.46664564000002</v>
      </c>
      <c r="D227" s="35">
        <f>SUMIFS(СВЦЭМ!$G$34:$G$777,СВЦЭМ!$A$34:$A$777,$A227,СВЦЭМ!$B$34:$B$777,D$225)+'СЕТ СН'!$F$12-'СЕТ СН'!$F$21</f>
        <v>-299.41621771000001</v>
      </c>
      <c r="E227" s="35">
        <f>SUMIFS(СВЦЭМ!$G$34:$G$777,СВЦЭМ!$A$34:$A$777,$A227,СВЦЭМ!$B$34:$B$777,E$225)+'СЕТ СН'!$F$12-'СЕТ СН'!$F$21</f>
        <v>-296.02936145000001</v>
      </c>
      <c r="F227" s="35">
        <f>SUMIFS(СВЦЭМ!$G$34:$G$777,СВЦЭМ!$A$34:$A$777,$A227,СВЦЭМ!$B$34:$B$777,F$225)+'СЕТ СН'!$F$12-'СЕТ СН'!$F$21</f>
        <v>-296.01992805999998</v>
      </c>
      <c r="G227" s="35">
        <f>SUMIFS(СВЦЭМ!$G$34:$G$777,СВЦЭМ!$A$34:$A$777,$A227,СВЦЭМ!$B$34:$B$777,G$225)+'СЕТ СН'!$F$12-'СЕТ СН'!$F$21</f>
        <v>-298.81315072000001</v>
      </c>
      <c r="H227" s="35">
        <f>SUMIFS(СВЦЭМ!$G$34:$G$777,СВЦЭМ!$A$34:$A$777,$A227,СВЦЭМ!$B$34:$B$777,H$225)+'СЕТ СН'!$F$12-'СЕТ СН'!$F$21</f>
        <v>-308.19032630999999</v>
      </c>
      <c r="I227" s="35">
        <f>SUMIFS(СВЦЭМ!$G$34:$G$777,СВЦЭМ!$A$34:$A$777,$A227,СВЦЭМ!$B$34:$B$777,I$225)+'СЕТ СН'!$F$12-'СЕТ СН'!$F$21</f>
        <v>-344.17246826999997</v>
      </c>
      <c r="J227" s="35">
        <f>SUMIFS(СВЦЭМ!$G$34:$G$777,СВЦЭМ!$A$34:$A$777,$A227,СВЦЭМ!$B$34:$B$777,J$225)+'СЕТ СН'!$F$12-'СЕТ СН'!$F$21</f>
        <v>-355.78226665</v>
      </c>
      <c r="K227" s="35">
        <f>SUMIFS(СВЦЭМ!$G$34:$G$777,СВЦЭМ!$A$34:$A$777,$A227,СВЦЭМ!$B$34:$B$777,K$225)+'СЕТ СН'!$F$12-'СЕТ СН'!$F$21</f>
        <v>-369.14227127000004</v>
      </c>
      <c r="L227" s="35">
        <f>SUMIFS(СВЦЭМ!$G$34:$G$777,СВЦЭМ!$A$34:$A$777,$A227,СВЦЭМ!$B$34:$B$777,L$225)+'СЕТ СН'!$F$12-'СЕТ СН'!$F$21</f>
        <v>-383.97972974000004</v>
      </c>
      <c r="M227" s="35">
        <f>SUMIFS(СВЦЭМ!$G$34:$G$777,СВЦЭМ!$A$34:$A$777,$A227,СВЦЭМ!$B$34:$B$777,M$225)+'СЕТ СН'!$F$12-'СЕТ СН'!$F$21</f>
        <v>-382.04466766999997</v>
      </c>
      <c r="N227" s="35">
        <f>SUMIFS(СВЦЭМ!$G$34:$G$777,СВЦЭМ!$A$34:$A$777,$A227,СВЦЭМ!$B$34:$B$777,N$225)+'СЕТ СН'!$F$12-'СЕТ СН'!$F$21</f>
        <v>-382.01027872999998</v>
      </c>
      <c r="O227" s="35">
        <f>SUMIFS(СВЦЭМ!$G$34:$G$777,СВЦЭМ!$A$34:$A$777,$A227,СВЦЭМ!$B$34:$B$777,O$225)+'СЕТ СН'!$F$12-'СЕТ СН'!$F$21</f>
        <v>-381.82043451000004</v>
      </c>
      <c r="P227" s="35">
        <f>SUMIFS(СВЦЭМ!$G$34:$G$777,СВЦЭМ!$A$34:$A$777,$A227,СВЦЭМ!$B$34:$B$777,P$225)+'СЕТ СН'!$F$12-'СЕТ СН'!$F$21</f>
        <v>-380.75733849</v>
      </c>
      <c r="Q227" s="35">
        <f>SUMIFS(СВЦЭМ!$G$34:$G$777,СВЦЭМ!$A$34:$A$777,$A227,СВЦЭМ!$B$34:$B$777,Q$225)+'СЕТ СН'!$F$12-'СЕТ СН'!$F$21</f>
        <v>-380.46580259999996</v>
      </c>
      <c r="R227" s="35">
        <f>SUMIFS(СВЦЭМ!$G$34:$G$777,СВЦЭМ!$A$34:$A$777,$A227,СВЦЭМ!$B$34:$B$777,R$225)+'СЕТ СН'!$F$12-'СЕТ СН'!$F$21</f>
        <v>-381.19959208</v>
      </c>
      <c r="S227" s="35">
        <f>SUMIFS(СВЦЭМ!$G$34:$G$777,СВЦЭМ!$A$34:$A$777,$A227,СВЦЭМ!$B$34:$B$777,S$225)+'СЕТ СН'!$F$12-'СЕТ СН'!$F$21</f>
        <v>-378.92098241999997</v>
      </c>
      <c r="T227" s="35">
        <f>SUMIFS(СВЦЭМ!$G$34:$G$777,СВЦЭМ!$A$34:$A$777,$A227,СВЦЭМ!$B$34:$B$777,T$225)+'СЕТ СН'!$F$12-'СЕТ СН'!$F$21</f>
        <v>-379.35606358000001</v>
      </c>
      <c r="U227" s="35">
        <f>SUMIFS(СВЦЭМ!$G$34:$G$777,СВЦЭМ!$A$34:$A$777,$A227,СВЦЭМ!$B$34:$B$777,U$225)+'СЕТ СН'!$F$12-'СЕТ СН'!$F$21</f>
        <v>-381.25410873999999</v>
      </c>
      <c r="V227" s="35">
        <f>SUMIFS(СВЦЭМ!$G$34:$G$777,СВЦЭМ!$A$34:$A$777,$A227,СВЦЭМ!$B$34:$B$777,V$225)+'СЕТ СН'!$F$12-'СЕТ СН'!$F$21</f>
        <v>-386.60361817</v>
      </c>
      <c r="W227" s="35">
        <f>SUMIFS(СВЦЭМ!$G$34:$G$777,СВЦЭМ!$A$34:$A$777,$A227,СВЦЭМ!$B$34:$B$777,W$225)+'СЕТ СН'!$F$12-'СЕТ СН'!$F$21</f>
        <v>-372.66771477999998</v>
      </c>
      <c r="X227" s="35">
        <f>SUMIFS(СВЦЭМ!$G$34:$G$777,СВЦЭМ!$A$34:$A$777,$A227,СВЦЭМ!$B$34:$B$777,X$225)+'СЕТ СН'!$F$12-'СЕТ СН'!$F$21</f>
        <v>-364.16424046999998</v>
      </c>
      <c r="Y227" s="35">
        <f>SUMIFS(СВЦЭМ!$G$34:$G$777,СВЦЭМ!$A$34:$A$777,$A227,СВЦЭМ!$B$34:$B$777,Y$225)+'СЕТ СН'!$F$12-'СЕТ СН'!$F$21</f>
        <v>-340.80753512000001</v>
      </c>
    </row>
    <row r="228" spans="1:27" ht="15.75" x14ac:dyDescent="0.2">
      <c r="A228" s="34">
        <f t="shared" ref="A228:A256" si="6">A227+1</f>
        <v>42858</v>
      </c>
      <c r="B228" s="35">
        <f>SUMIFS(СВЦЭМ!$G$34:$G$777,СВЦЭМ!$A$34:$A$777,$A228,СВЦЭМ!$B$34:$B$777,B$225)+'СЕТ СН'!$F$12-'СЕТ СН'!$F$21</f>
        <v>-318.37848724000003</v>
      </c>
      <c r="C228" s="35">
        <f>SUMIFS(СВЦЭМ!$G$34:$G$777,СВЦЭМ!$A$34:$A$777,$A228,СВЦЭМ!$B$34:$B$777,C$225)+'СЕТ СН'!$F$12-'СЕТ СН'!$F$21</f>
        <v>-317.08573775999997</v>
      </c>
      <c r="D228" s="35">
        <f>SUMIFS(СВЦЭМ!$G$34:$G$777,СВЦЭМ!$A$34:$A$777,$A228,СВЦЭМ!$B$34:$B$777,D$225)+'СЕТ СН'!$F$12-'СЕТ СН'!$F$21</f>
        <v>-295.28958034999999</v>
      </c>
      <c r="E228" s="35">
        <f>SUMIFS(СВЦЭМ!$G$34:$G$777,СВЦЭМ!$A$34:$A$777,$A228,СВЦЭМ!$B$34:$B$777,E$225)+'СЕТ СН'!$F$12-'СЕТ СН'!$F$21</f>
        <v>-293.53191096</v>
      </c>
      <c r="F228" s="35">
        <f>SUMIFS(СВЦЭМ!$G$34:$G$777,СВЦЭМ!$A$34:$A$777,$A228,СВЦЭМ!$B$34:$B$777,F$225)+'СЕТ СН'!$F$12-'СЕТ СН'!$F$21</f>
        <v>-292.88003065999999</v>
      </c>
      <c r="G228" s="35">
        <f>SUMIFS(СВЦЭМ!$G$34:$G$777,СВЦЭМ!$A$34:$A$777,$A228,СВЦЭМ!$B$34:$B$777,G$225)+'СЕТ СН'!$F$12-'СЕТ СН'!$F$21</f>
        <v>-296.99030506000003</v>
      </c>
      <c r="H228" s="35">
        <f>SUMIFS(СВЦЭМ!$G$34:$G$777,СВЦЭМ!$A$34:$A$777,$A228,СВЦЭМ!$B$34:$B$777,H$225)+'СЕТ СН'!$F$12-'СЕТ СН'!$F$21</f>
        <v>-299.21726309000002</v>
      </c>
      <c r="I228" s="35">
        <f>SUMIFS(СВЦЭМ!$G$34:$G$777,СВЦЭМ!$A$34:$A$777,$A228,СВЦЭМ!$B$34:$B$777,I$225)+'СЕТ СН'!$F$12-'СЕТ СН'!$F$21</f>
        <v>-330.9619897</v>
      </c>
      <c r="J228" s="35">
        <f>SUMIFS(СВЦЭМ!$G$34:$G$777,СВЦЭМ!$A$34:$A$777,$A228,СВЦЭМ!$B$34:$B$777,J$225)+'СЕТ СН'!$F$12-'СЕТ СН'!$F$21</f>
        <v>-356.66946057999996</v>
      </c>
      <c r="K228" s="35">
        <f>SUMIFS(СВЦЭМ!$G$34:$G$777,СВЦЭМ!$A$34:$A$777,$A228,СВЦЭМ!$B$34:$B$777,K$225)+'СЕТ СН'!$F$12-'СЕТ СН'!$F$21</f>
        <v>-381.34111876999998</v>
      </c>
      <c r="L228" s="35">
        <f>SUMIFS(СВЦЭМ!$G$34:$G$777,СВЦЭМ!$A$34:$A$777,$A228,СВЦЭМ!$B$34:$B$777,L$225)+'СЕТ СН'!$F$12-'СЕТ СН'!$F$21</f>
        <v>-398.14522070999999</v>
      </c>
      <c r="M228" s="35">
        <f>SUMIFS(СВЦЭМ!$G$34:$G$777,СВЦЭМ!$A$34:$A$777,$A228,СВЦЭМ!$B$34:$B$777,M$225)+'СЕТ СН'!$F$12-'СЕТ СН'!$F$21</f>
        <v>-397.21200018000002</v>
      </c>
      <c r="N228" s="35">
        <f>SUMIFS(СВЦЭМ!$G$34:$G$777,СВЦЭМ!$A$34:$A$777,$A228,СВЦЭМ!$B$34:$B$777,N$225)+'СЕТ СН'!$F$12-'СЕТ СН'!$F$21</f>
        <v>-392.68606932</v>
      </c>
      <c r="O228" s="35">
        <f>SUMIFS(СВЦЭМ!$G$34:$G$777,СВЦЭМ!$A$34:$A$777,$A228,СВЦЭМ!$B$34:$B$777,O$225)+'СЕТ СН'!$F$12-'СЕТ СН'!$F$21</f>
        <v>-395.38698840000001</v>
      </c>
      <c r="P228" s="35">
        <f>SUMIFS(СВЦЭМ!$G$34:$G$777,СВЦЭМ!$A$34:$A$777,$A228,СВЦЭМ!$B$34:$B$777,P$225)+'СЕТ СН'!$F$12-'СЕТ СН'!$F$21</f>
        <v>-391.26915018</v>
      </c>
      <c r="Q228" s="35">
        <f>SUMIFS(СВЦЭМ!$G$34:$G$777,СВЦЭМ!$A$34:$A$777,$A228,СВЦЭМ!$B$34:$B$777,Q$225)+'СЕТ СН'!$F$12-'СЕТ СН'!$F$21</f>
        <v>-390.46431402999997</v>
      </c>
      <c r="R228" s="35">
        <f>SUMIFS(СВЦЭМ!$G$34:$G$777,СВЦЭМ!$A$34:$A$777,$A228,СВЦЭМ!$B$34:$B$777,R$225)+'СЕТ СН'!$F$12-'СЕТ СН'!$F$21</f>
        <v>-389.39836673000002</v>
      </c>
      <c r="S228" s="35">
        <f>SUMIFS(СВЦЭМ!$G$34:$G$777,СВЦЭМ!$A$34:$A$777,$A228,СВЦЭМ!$B$34:$B$777,S$225)+'СЕТ СН'!$F$12-'СЕТ СН'!$F$21</f>
        <v>-391.04573655000002</v>
      </c>
      <c r="T228" s="35">
        <f>SUMIFS(СВЦЭМ!$G$34:$G$777,СВЦЭМ!$A$34:$A$777,$A228,СВЦЭМ!$B$34:$B$777,T$225)+'СЕТ СН'!$F$12-'СЕТ СН'!$F$21</f>
        <v>-396.36013401000002</v>
      </c>
      <c r="U228" s="35">
        <f>SUMIFS(СВЦЭМ!$G$34:$G$777,СВЦЭМ!$A$34:$A$777,$A228,СВЦЭМ!$B$34:$B$777,U$225)+'СЕТ СН'!$F$12-'СЕТ СН'!$F$21</f>
        <v>-396.14688419000004</v>
      </c>
      <c r="V228" s="35">
        <f>SUMIFS(СВЦЭМ!$G$34:$G$777,СВЦЭМ!$A$34:$A$777,$A228,СВЦЭМ!$B$34:$B$777,V$225)+'СЕТ СН'!$F$12-'СЕТ СН'!$F$21</f>
        <v>-400.97640125999999</v>
      </c>
      <c r="W228" s="35">
        <f>SUMIFS(СВЦЭМ!$G$34:$G$777,СВЦЭМ!$A$34:$A$777,$A228,СВЦЭМ!$B$34:$B$777,W$225)+'СЕТ СН'!$F$12-'СЕТ СН'!$F$21</f>
        <v>-390.51713029999996</v>
      </c>
      <c r="X228" s="35">
        <f>SUMIFS(СВЦЭМ!$G$34:$G$777,СВЦЭМ!$A$34:$A$777,$A228,СВЦЭМ!$B$34:$B$777,X$225)+'СЕТ СН'!$F$12-'СЕТ СН'!$F$21</f>
        <v>-363.45674678</v>
      </c>
      <c r="Y228" s="35">
        <f>SUMIFS(СВЦЭМ!$G$34:$G$777,СВЦЭМ!$A$34:$A$777,$A228,СВЦЭМ!$B$34:$B$777,Y$225)+'СЕТ СН'!$F$12-'СЕТ СН'!$F$21</f>
        <v>-335.24007427999999</v>
      </c>
    </row>
    <row r="229" spans="1:27" ht="15.75" x14ac:dyDescent="0.2">
      <c r="A229" s="34">
        <f t="shared" si="6"/>
        <v>42859</v>
      </c>
      <c r="B229" s="35">
        <f>SUMIFS(СВЦЭМ!$G$34:$G$777,СВЦЭМ!$A$34:$A$777,$A229,СВЦЭМ!$B$34:$B$777,B$225)+'СЕТ СН'!$F$12-'СЕТ СН'!$F$21</f>
        <v>-318.04751069999998</v>
      </c>
      <c r="C229" s="35">
        <f>SUMIFS(СВЦЭМ!$G$34:$G$777,СВЦЭМ!$A$34:$A$777,$A229,СВЦЭМ!$B$34:$B$777,C$225)+'СЕТ СН'!$F$12-'СЕТ СН'!$F$21</f>
        <v>-319.32078704999998</v>
      </c>
      <c r="D229" s="35">
        <f>SUMIFS(СВЦЭМ!$G$34:$G$777,СВЦЭМ!$A$34:$A$777,$A229,СВЦЭМ!$B$34:$B$777,D$225)+'СЕТ СН'!$F$12-'СЕТ СН'!$F$21</f>
        <v>-294.26575065999998</v>
      </c>
      <c r="E229" s="35">
        <f>SUMIFS(СВЦЭМ!$G$34:$G$777,СВЦЭМ!$A$34:$A$777,$A229,СВЦЭМ!$B$34:$B$777,E$225)+'СЕТ СН'!$F$12-'СЕТ СН'!$F$21</f>
        <v>-291.18892195000001</v>
      </c>
      <c r="F229" s="35">
        <f>SUMIFS(СВЦЭМ!$G$34:$G$777,СВЦЭМ!$A$34:$A$777,$A229,СВЦЭМ!$B$34:$B$777,F$225)+'СЕТ СН'!$F$12-'СЕТ СН'!$F$21</f>
        <v>-291.15965848000002</v>
      </c>
      <c r="G229" s="35">
        <f>SUMIFS(СВЦЭМ!$G$34:$G$777,СВЦЭМ!$A$34:$A$777,$A229,СВЦЭМ!$B$34:$B$777,G$225)+'СЕТ СН'!$F$12-'СЕТ СН'!$F$21</f>
        <v>-289.75213788000002</v>
      </c>
      <c r="H229" s="35">
        <f>SUMIFS(СВЦЭМ!$G$34:$G$777,СВЦЭМ!$A$34:$A$777,$A229,СВЦЭМ!$B$34:$B$777,H$225)+'СЕТ СН'!$F$12-'СЕТ СН'!$F$21</f>
        <v>-291.96667272000002</v>
      </c>
      <c r="I229" s="35">
        <f>SUMIFS(СВЦЭМ!$G$34:$G$777,СВЦЭМ!$A$34:$A$777,$A229,СВЦЭМ!$B$34:$B$777,I$225)+'СЕТ СН'!$F$12-'СЕТ СН'!$F$21</f>
        <v>-330.62751784</v>
      </c>
      <c r="J229" s="35">
        <f>SUMIFS(СВЦЭМ!$G$34:$G$777,СВЦЭМ!$A$34:$A$777,$A229,СВЦЭМ!$B$34:$B$777,J$225)+'СЕТ СН'!$F$12-'СЕТ СН'!$F$21</f>
        <v>-350.84412785000001</v>
      </c>
      <c r="K229" s="35">
        <f>SUMIFS(СВЦЭМ!$G$34:$G$777,СВЦЭМ!$A$34:$A$777,$A229,СВЦЭМ!$B$34:$B$777,K$225)+'СЕТ СН'!$F$12-'СЕТ СН'!$F$21</f>
        <v>-374.09164532</v>
      </c>
      <c r="L229" s="35">
        <f>SUMIFS(СВЦЭМ!$G$34:$G$777,СВЦЭМ!$A$34:$A$777,$A229,СВЦЭМ!$B$34:$B$777,L$225)+'СЕТ СН'!$F$12-'СЕТ СН'!$F$21</f>
        <v>-390.55842912000003</v>
      </c>
      <c r="M229" s="35">
        <f>SUMIFS(СВЦЭМ!$G$34:$G$777,СВЦЭМ!$A$34:$A$777,$A229,СВЦЭМ!$B$34:$B$777,M$225)+'СЕТ СН'!$F$12-'СЕТ СН'!$F$21</f>
        <v>-388.93365788</v>
      </c>
      <c r="N229" s="35">
        <f>SUMIFS(СВЦЭМ!$G$34:$G$777,СВЦЭМ!$A$34:$A$777,$A229,СВЦЭМ!$B$34:$B$777,N$225)+'СЕТ СН'!$F$12-'СЕТ СН'!$F$21</f>
        <v>-388.14147014000002</v>
      </c>
      <c r="O229" s="35">
        <f>SUMIFS(СВЦЭМ!$G$34:$G$777,СВЦЭМ!$A$34:$A$777,$A229,СВЦЭМ!$B$34:$B$777,O$225)+'СЕТ СН'!$F$12-'СЕТ СН'!$F$21</f>
        <v>-388.64267244999996</v>
      </c>
      <c r="P229" s="35">
        <f>SUMIFS(СВЦЭМ!$G$34:$G$777,СВЦЭМ!$A$34:$A$777,$A229,СВЦЭМ!$B$34:$B$777,P$225)+'СЕТ СН'!$F$12-'СЕТ СН'!$F$21</f>
        <v>-384.11967544999999</v>
      </c>
      <c r="Q229" s="35">
        <f>SUMIFS(СВЦЭМ!$G$34:$G$777,СВЦЭМ!$A$34:$A$777,$A229,СВЦЭМ!$B$34:$B$777,Q$225)+'СЕТ СН'!$F$12-'СЕТ СН'!$F$21</f>
        <v>-383.18474937999997</v>
      </c>
      <c r="R229" s="35">
        <f>SUMIFS(СВЦЭМ!$G$34:$G$777,СВЦЭМ!$A$34:$A$777,$A229,СВЦЭМ!$B$34:$B$777,R$225)+'СЕТ СН'!$F$12-'СЕТ СН'!$F$21</f>
        <v>-381.2311411</v>
      </c>
      <c r="S229" s="35">
        <f>SUMIFS(СВЦЭМ!$G$34:$G$777,СВЦЭМ!$A$34:$A$777,$A229,СВЦЭМ!$B$34:$B$777,S$225)+'СЕТ СН'!$F$12-'СЕТ СН'!$F$21</f>
        <v>-383.90070012000001</v>
      </c>
      <c r="T229" s="35">
        <f>SUMIFS(СВЦЭМ!$G$34:$G$777,СВЦЭМ!$A$34:$A$777,$A229,СВЦЭМ!$B$34:$B$777,T$225)+'СЕТ СН'!$F$12-'СЕТ СН'!$F$21</f>
        <v>-388.00108041999999</v>
      </c>
      <c r="U229" s="35">
        <f>SUMIFS(СВЦЭМ!$G$34:$G$777,СВЦЭМ!$A$34:$A$777,$A229,СВЦЭМ!$B$34:$B$777,U$225)+'СЕТ СН'!$F$12-'СЕТ СН'!$F$21</f>
        <v>-387.41868737999999</v>
      </c>
      <c r="V229" s="35">
        <f>SUMIFS(СВЦЭМ!$G$34:$G$777,СВЦЭМ!$A$34:$A$777,$A229,СВЦЭМ!$B$34:$B$777,V$225)+'СЕТ СН'!$F$12-'СЕТ СН'!$F$21</f>
        <v>-393.65321850999999</v>
      </c>
      <c r="W229" s="35">
        <f>SUMIFS(СВЦЭМ!$G$34:$G$777,СВЦЭМ!$A$34:$A$777,$A229,СВЦЭМ!$B$34:$B$777,W$225)+'СЕТ СН'!$F$12-'СЕТ СН'!$F$21</f>
        <v>-383.82703776</v>
      </c>
      <c r="X229" s="35">
        <f>SUMIFS(СВЦЭМ!$G$34:$G$777,СВЦЭМ!$A$34:$A$777,$A229,СВЦЭМ!$B$34:$B$777,X$225)+'СЕТ СН'!$F$12-'СЕТ СН'!$F$21</f>
        <v>-356.20822219000001</v>
      </c>
      <c r="Y229" s="35">
        <f>SUMIFS(СВЦЭМ!$G$34:$G$777,СВЦЭМ!$A$34:$A$777,$A229,СВЦЭМ!$B$34:$B$777,Y$225)+'СЕТ СН'!$F$12-'СЕТ СН'!$F$21</f>
        <v>-329.87491043</v>
      </c>
    </row>
    <row r="230" spans="1:27" ht="15.75" x14ac:dyDescent="0.2">
      <c r="A230" s="34">
        <f t="shared" si="6"/>
        <v>42860</v>
      </c>
      <c r="B230" s="35">
        <f>SUMIFS(СВЦЭМ!$G$34:$G$777,СВЦЭМ!$A$34:$A$777,$A230,СВЦЭМ!$B$34:$B$777,B$225)+'СЕТ СН'!$F$12-'СЕТ СН'!$F$21</f>
        <v>-329.79298132999998</v>
      </c>
      <c r="C230" s="35">
        <f>SUMIFS(СВЦЭМ!$G$34:$G$777,СВЦЭМ!$A$34:$A$777,$A230,СВЦЭМ!$B$34:$B$777,C$225)+'СЕТ СН'!$F$12-'СЕТ СН'!$F$21</f>
        <v>-320.41669651000001</v>
      </c>
      <c r="D230" s="35">
        <f>SUMIFS(СВЦЭМ!$G$34:$G$777,СВЦЭМ!$A$34:$A$777,$A230,СВЦЭМ!$B$34:$B$777,D$225)+'СЕТ СН'!$F$12-'СЕТ СН'!$F$21</f>
        <v>-299.04253489000001</v>
      </c>
      <c r="E230" s="35">
        <f>SUMIFS(СВЦЭМ!$G$34:$G$777,СВЦЭМ!$A$34:$A$777,$A230,СВЦЭМ!$B$34:$B$777,E$225)+'СЕТ СН'!$F$12-'СЕТ СН'!$F$21</f>
        <v>-296.05097727999998</v>
      </c>
      <c r="F230" s="35">
        <f>SUMIFS(СВЦЭМ!$G$34:$G$777,СВЦЭМ!$A$34:$A$777,$A230,СВЦЭМ!$B$34:$B$777,F$225)+'СЕТ СН'!$F$12-'СЕТ СН'!$F$21</f>
        <v>-296.03240556999998</v>
      </c>
      <c r="G230" s="35">
        <f>SUMIFS(СВЦЭМ!$G$34:$G$777,СВЦЭМ!$A$34:$A$777,$A230,СВЦЭМ!$B$34:$B$777,G$225)+'СЕТ СН'!$F$12-'СЕТ СН'!$F$21</f>
        <v>-298.17837883999999</v>
      </c>
      <c r="H230" s="35">
        <f>SUMIFS(СВЦЭМ!$G$34:$G$777,СВЦЭМ!$A$34:$A$777,$A230,СВЦЭМ!$B$34:$B$777,H$225)+'СЕТ СН'!$F$12-'СЕТ СН'!$F$21</f>
        <v>-312.80541476000002</v>
      </c>
      <c r="I230" s="35">
        <f>SUMIFS(СВЦЭМ!$G$34:$G$777,СВЦЭМ!$A$34:$A$777,$A230,СВЦЭМ!$B$34:$B$777,I$225)+'СЕТ СН'!$F$12-'СЕТ СН'!$F$21</f>
        <v>-349.72889764000001</v>
      </c>
      <c r="J230" s="35">
        <f>SUMIFS(СВЦЭМ!$G$34:$G$777,СВЦЭМ!$A$34:$A$777,$A230,СВЦЭМ!$B$34:$B$777,J$225)+'СЕТ СН'!$F$12-'СЕТ СН'!$F$21</f>
        <v>-374.97562074999996</v>
      </c>
      <c r="K230" s="35">
        <f>SUMIFS(СВЦЭМ!$G$34:$G$777,СВЦЭМ!$A$34:$A$777,$A230,СВЦЭМ!$B$34:$B$777,K$225)+'СЕТ СН'!$F$12-'СЕТ СН'!$F$21</f>
        <v>-399.04731714000002</v>
      </c>
      <c r="L230" s="35">
        <f>SUMIFS(СВЦЭМ!$G$34:$G$777,СВЦЭМ!$A$34:$A$777,$A230,СВЦЭМ!$B$34:$B$777,L$225)+'СЕТ СН'!$F$12-'СЕТ СН'!$F$21</f>
        <v>-412.36351195999998</v>
      </c>
      <c r="M230" s="35">
        <f>SUMIFS(СВЦЭМ!$G$34:$G$777,СВЦЭМ!$A$34:$A$777,$A230,СВЦЭМ!$B$34:$B$777,M$225)+'СЕТ СН'!$F$12-'СЕТ СН'!$F$21</f>
        <v>-410.97174187999997</v>
      </c>
      <c r="N230" s="35">
        <f>SUMIFS(СВЦЭМ!$G$34:$G$777,СВЦЭМ!$A$34:$A$777,$A230,СВЦЭМ!$B$34:$B$777,N$225)+'СЕТ СН'!$F$12-'СЕТ СН'!$F$21</f>
        <v>-408.74435693999999</v>
      </c>
      <c r="O230" s="35">
        <f>SUMIFS(СВЦЭМ!$G$34:$G$777,СВЦЭМ!$A$34:$A$777,$A230,СВЦЭМ!$B$34:$B$777,O$225)+'СЕТ СН'!$F$12-'СЕТ СН'!$F$21</f>
        <v>-411.04933957000003</v>
      </c>
      <c r="P230" s="35">
        <f>SUMIFS(СВЦЭМ!$G$34:$G$777,СВЦЭМ!$A$34:$A$777,$A230,СВЦЭМ!$B$34:$B$777,P$225)+'СЕТ СН'!$F$12-'СЕТ СН'!$F$21</f>
        <v>-406.99498369000003</v>
      </c>
      <c r="Q230" s="35">
        <f>SUMIFS(СВЦЭМ!$G$34:$G$777,СВЦЭМ!$A$34:$A$777,$A230,СВЦЭМ!$B$34:$B$777,Q$225)+'СЕТ СН'!$F$12-'СЕТ СН'!$F$21</f>
        <v>-403.54845298999999</v>
      </c>
      <c r="R230" s="35">
        <f>SUMIFS(СВЦЭМ!$G$34:$G$777,СВЦЭМ!$A$34:$A$777,$A230,СВЦЭМ!$B$34:$B$777,R$225)+'СЕТ СН'!$F$12-'СЕТ СН'!$F$21</f>
        <v>-401.27736364999998</v>
      </c>
      <c r="S230" s="35">
        <f>SUMIFS(СВЦЭМ!$G$34:$G$777,СВЦЭМ!$A$34:$A$777,$A230,СВЦЭМ!$B$34:$B$777,S$225)+'СЕТ СН'!$F$12-'СЕТ СН'!$F$21</f>
        <v>-400.93232984999997</v>
      </c>
      <c r="T230" s="35">
        <f>SUMIFS(СВЦЭМ!$G$34:$G$777,СВЦЭМ!$A$34:$A$777,$A230,СВЦЭМ!$B$34:$B$777,T$225)+'СЕТ СН'!$F$12-'СЕТ СН'!$F$21</f>
        <v>-404.69780333</v>
      </c>
      <c r="U230" s="35">
        <f>SUMIFS(СВЦЭМ!$G$34:$G$777,СВЦЭМ!$A$34:$A$777,$A230,СВЦЭМ!$B$34:$B$777,U$225)+'СЕТ СН'!$F$12-'СЕТ СН'!$F$21</f>
        <v>-400.71396806999996</v>
      </c>
      <c r="V230" s="35">
        <f>SUMIFS(СВЦЭМ!$G$34:$G$777,СВЦЭМ!$A$34:$A$777,$A230,СВЦЭМ!$B$34:$B$777,V$225)+'СЕТ СН'!$F$12-'СЕТ СН'!$F$21</f>
        <v>-403.29926716</v>
      </c>
      <c r="W230" s="35">
        <f>SUMIFS(СВЦЭМ!$G$34:$G$777,СВЦЭМ!$A$34:$A$777,$A230,СВЦЭМ!$B$34:$B$777,W$225)+'СЕТ СН'!$F$12-'СЕТ СН'!$F$21</f>
        <v>-399.1626948</v>
      </c>
      <c r="X230" s="35">
        <f>SUMIFS(СВЦЭМ!$G$34:$G$777,СВЦЭМ!$A$34:$A$777,$A230,СВЦЭМ!$B$34:$B$777,X$225)+'СЕТ СН'!$F$12-'СЕТ СН'!$F$21</f>
        <v>-380.13956069</v>
      </c>
      <c r="Y230" s="35">
        <f>SUMIFS(СВЦЭМ!$G$34:$G$777,СВЦЭМ!$A$34:$A$777,$A230,СВЦЭМ!$B$34:$B$777,Y$225)+'СЕТ СН'!$F$12-'СЕТ СН'!$F$21</f>
        <v>-354.89695190999998</v>
      </c>
    </row>
    <row r="231" spans="1:27" ht="15.75" x14ac:dyDescent="0.2">
      <c r="A231" s="34">
        <f t="shared" si="6"/>
        <v>42861</v>
      </c>
      <c r="B231" s="35">
        <f>SUMIFS(СВЦЭМ!$G$34:$G$777,СВЦЭМ!$A$34:$A$777,$A231,СВЦЭМ!$B$34:$B$777,B$225)+'СЕТ СН'!$F$12-'СЕТ СН'!$F$21</f>
        <v>-329.06891358999997</v>
      </c>
      <c r="C231" s="35">
        <f>SUMIFS(СВЦЭМ!$G$34:$G$777,СВЦЭМ!$A$34:$A$777,$A231,СВЦЭМ!$B$34:$B$777,C$225)+'СЕТ СН'!$F$12-'СЕТ СН'!$F$21</f>
        <v>-321.29262914999998</v>
      </c>
      <c r="D231" s="35">
        <f>SUMIFS(СВЦЭМ!$G$34:$G$777,СВЦЭМ!$A$34:$A$777,$A231,СВЦЭМ!$B$34:$B$777,D$225)+'СЕТ СН'!$F$12-'СЕТ СН'!$F$21</f>
        <v>-300.41298518999997</v>
      </c>
      <c r="E231" s="35">
        <f>SUMIFS(СВЦЭМ!$G$34:$G$777,СВЦЭМ!$A$34:$A$777,$A231,СВЦЭМ!$B$34:$B$777,E$225)+'СЕТ СН'!$F$12-'СЕТ СН'!$F$21</f>
        <v>-299.29834010000002</v>
      </c>
      <c r="F231" s="35">
        <f>SUMIFS(СВЦЭМ!$G$34:$G$777,СВЦЭМ!$A$34:$A$777,$A231,СВЦЭМ!$B$34:$B$777,F$225)+'СЕТ СН'!$F$12-'СЕТ СН'!$F$21</f>
        <v>-299.50800079999999</v>
      </c>
      <c r="G231" s="35">
        <f>SUMIFS(СВЦЭМ!$G$34:$G$777,СВЦЭМ!$A$34:$A$777,$A231,СВЦЭМ!$B$34:$B$777,G$225)+'СЕТ СН'!$F$12-'СЕТ СН'!$F$21</f>
        <v>-301.25966878999998</v>
      </c>
      <c r="H231" s="35">
        <f>SUMIFS(СВЦЭМ!$G$34:$G$777,СВЦЭМ!$A$34:$A$777,$A231,СВЦЭМ!$B$34:$B$777,H$225)+'СЕТ СН'!$F$12-'СЕТ СН'!$F$21</f>
        <v>-311.29156506999999</v>
      </c>
      <c r="I231" s="35">
        <f>SUMIFS(СВЦЭМ!$G$34:$G$777,СВЦЭМ!$A$34:$A$777,$A231,СВЦЭМ!$B$34:$B$777,I$225)+'СЕТ СН'!$F$12-'СЕТ СН'!$F$21</f>
        <v>-344.23067947000004</v>
      </c>
      <c r="J231" s="35">
        <f>SUMIFS(СВЦЭМ!$G$34:$G$777,СВЦЭМ!$A$34:$A$777,$A231,СВЦЭМ!$B$34:$B$777,J$225)+'СЕТ СН'!$F$12-'СЕТ СН'!$F$21</f>
        <v>-374.99897931999999</v>
      </c>
      <c r="K231" s="35">
        <f>SUMIFS(СВЦЭМ!$G$34:$G$777,СВЦЭМ!$A$34:$A$777,$A231,СВЦЭМ!$B$34:$B$777,K$225)+'СЕТ СН'!$F$12-'СЕТ СН'!$F$21</f>
        <v>-397.56804987999999</v>
      </c>
      <c r="L231" s="35">
        <f>SUMIFS(СВЦЭМ!$G$34:$G$777,СВЦЭМ!$A$34:$A$777,$A231,СВЦЭМ!$B$34:$B$777,L$225)+'СЕТ СН'!$F$12-'СЕТ СН'!$F$21</f>
        <v>-408.27413376000004</v>
      </c>
      <c r="M231" s="35">
        <f>SUMIFS(СВЦЭМ!$G$34:$G$777,СВЦЭМ!$A$34:$A$777,$A231,СВЦЭМ!$B$34:$B$777,M$225)+'СЕТ СН'!$F$12-'СЕТ СН'!$F$21</f>
        <v>-407.94899342999997</v>
      </c>
      <c r="N231" s="35">
        <f>SUMIFS(СВЦЭМ!$G$34:$G$777,СВЦЭМ!$A$34:$A$777,$A231,СВЦЭМ!$B$34:$B$777,N$225)+'СЕТ СН'!$F$12-'СЕТ СН'!$F$21</f>
        <v>-410.89747994999999</v>
      </c>
      <c r="O231" s="35">
        <f>SUMIFS(СВЦЭМ!$G$34:$G$777,СВЦЭМ!$A$34:$A$777,$A231,СВЦЭМ!$B$34:$B$777,O$225)+'СЕТ СН'!$F$12-'СЕТ СН'!$F$21</f>
        <v>-410.51974150000001</v>
      </c>
      <c r="P231" s="35">
        <f>SUMIFS(СВЦЭМ!$G$34:$G$777,СВЦЭМ!$A$34:$A$777,$A231,СВЦЭМ!$B$34:$B$777,P$225)+'СЕТ СН'!$F$12-'СЕТ СН'!$F$21</f>
        <v>-409.69859428000001</v>
      </c>
      <c r="Q231" s="35">
        <f>SUMIFS(СВЦЭМ!$G$34:$G$777,СВЦЭМ!$A$34:$A$777,$A231,СВЦЭМ!$B$34:$B$777,Q$225)+'СЕТ СН'!$F$12-'СЕТ СН'!$F$21</f>
        <v>-409.80691234</v>
      </c>
      <c r="R231" s="35">
        <f>SUMIFS(СВЦЭМ!$G$34:$G$777,СВЦЭМ!$A$34:$A$777,$A231,СВЦЭМ!$B$34:$B$777,R$225)+'СЕТ СН'!$F$12-'СЕТ СН'!$F$21</f>
        <v>-409.67440763000002</v>
      </c>
      <c r="S231" s="35">
        <f>SUMIFS(СВЦЭМ!$G$34:$G$777,СВЦЭМ!$A$34:$A$777,$A231,СВЦЭМ!$B$34:$B$777,S$225)+'СЕТ СН'!$F$12-'СЕТ СН'!$F$21</f>
        <v>-410.84209027999998</v>
      </c>
      <c r="T231" s="35">
        <f>SUMIFS(СВЦЭМ!$G$34:$G$777,СВЦЭМ!$A$34:$A$777,$A231,СВЦЭМ!$B$34:$B$777,T$225)+'СЕТ СН'!$F$12-'СЕТ СН'!$F$21</f>
        <v>-409.70548368999999</v>
      </c>
      <c r="U231" s="35">
        <f>SUMIFS(СВЦЭМ!$G$34:$G$777,СВЦЭМ!$A$34:$A$777,$A231,СВЦЭМ!$B$34:$B$777,U$225)+'СЕТ СН'!$F$12-'СЕТ СН'!$F$21</f>
        <v>-408.91984779000001</v>
      </c>
      <c r="V231" s="35">
        <f>SUMIFS(СВЦЭМ!$G$34:$G$777,СВЦЭМ!$A$34:$A$777,$A231,СВЦЭМ!$B$34:$B$777,V$225)+'СЕТ СН'!$F$12-'СЕТ СН'!$F$21</f>
        <v>-405.92315912000004</v>
      </c>
      <c r="W231" s="35">
        <f>SUMIFS(СВЦЭМ!$G$34:$G$777,СВЦЭМ!$A$34:$A$777,$A231,СВЦЭМ!$B$34:$B$777,W$225)+'СЕТ СН'!$F$12-'СЕТ СН'!$F$21</f>
        <v>-393.37783549</v>
      </c>
      <c r="X231" s="35">
        <f>SUMIFS(СВЦЭМ!$G$34:$G$777,СВЦЭМ!$A$34:$A$777,$A231,СВЦЭМ!$B$34:$B$777,X$225)+'СЕТ СН'!$F$12-'СЕТ СН'!$F$21</f>
        <v>-380.08943825</v>
      </c>
      <c r="Y231" s="35">
        <f>SUMIFS(СВЦЭМ!$G$34:$G$777,СВЦЭМ!$A$34:$A$777,$A231,СВЦЭМ!$B$34:$B$777,Y$225)+'СЕТ СН'!$F$12-'СЕТ СН'!$F$21</f>
        <v>-356.87085206</v>
      </c>
    </row>
    <row r="232" spans="1:27" ht="15.75" x14ac:dyDescent="0.2">
      <c r="A232" s="34">
        <f t="shared" si="6"/>
        <v>42862</v>
      </c>
      <c r="B232" s="35">
        <f>SUMIFS(СВЦЭМ!$G$34:$G$777,СВЦЭМ!$A$34:$A$777,$A232,СВЦЭМ!$B$34:$B$777,B$225)+'СЕТ СН'!$F$12-'СЕТ СН'!$F$21</f>
        <v>-336.59622479999996</v>
      </c>
      <c r="C232" s="35">
        <f>SUMIFS(СВЦЭМ!$G$34:$G$777,СВЦЭМ!$A$34:$A$777,$A232,СВЦЭМ!$B$34:$B$777,C$225)+'СЕТ СН'!$F$12-'СЕТ СН'!$F$21</f>
        <v>-331.13096867000002</v>
      </c>
      <c r="D232" s="35">
        <f>SUMIFS(СВЦЭМ!$G$34:$G$777,СВЦЭМ!$A$34:$A$777,$A232,СВЦЭМ!$B$34:$B$777,D$225)+'СЕТ СН'!$F$12-'СЕТ СН'!$F$21</f>
        <v>-305.39216577000002</v>
      </c>
      <c r="E232" s="35">
        <f>SUMIFS(СВЦЭМ!$G$34:$G$777,СВЦЭМ!$A$34:$A$777,$A232,СВЦЭМ!$B$34:$B$777,E$225)+'СЕТ СН'!$F$12-'СЕТ СН'!$F$21</f>
        <v>-304.43480741000002</v>
      </c>
      <c r="F232" s="35">
        <f>SUMIFS(СВЦЭМ!$G$34:$G$777,СВЦЭМ!$A$34:$A$777,$A232,СВЦЭМ!$B$34:$B$777,F$225)+'СЕТ СН'!$F$12-'СЕТ СН'!$F$21</f>
        <v>-306.55238387999998</v>
      </c>
      <c r="G232" s="35">
        <f>SUMIFS(СВЦЭМ!$G$34:$G$777,СВЦЭМ!$A$34:$A$777,$A232,СВЦЭМ!$B$34:$B$777,G$225)+'СЕТ СН'!$F$12-'СЕТ СН'!$F$21</f>
        <v>-308.16857083999997</v>
      </c>
      <c r="H232" s="35">
        <f>SUMIFS(СВЦЭМ!$G$34:$G$777,СВЦЭМ!$A$34:$A$777,$A232,СВЦЭМ!$B$34:$B$777,H$225)+'СЕТ СН'!$F$12-'СЕТ СН'!$F$21</f>
        <v>-320.05209884999999</v>
      </c>
      <c r="I232" s="35">
        <f>SUMIFS(СВЦЭМ!$G$34:$G$777,СВЦЭМ!$A$34:$A$777,$A232,СВЦЭМ!$B$34:$B$777,I$225)+'СЕТ СН'!$F$12-'СЕТ СН'!$F$21</f>
        <v>-340.13512724999998</v>
      </c>
      <c r="J232" s="35">
        <f>SUMIFS(СВЦЭМ!$G$34:$G$777,СВЦЭМ!$A$34:$A$777,$A232,СВЦЭМ!$B$34:$B$777,J$225)+'СЕТ СН'!$F$12-'СЕТ СН'!$F$21</f>
        <v>-367.82428683000001</v>
      </c>
      <c r="K232" s="35">
        <f>SUMIFS(СВЦЭМ!$G$34:$G$777,СВЦЭМ!$A$34:$A$777,$A232,СВЦЭМ!$B$34:$B$777,K$225)+'СЕТ СН'!$F$12-'СЕТ СН'!$F$21</f>
        <v>-397.09453898000004</v>
      </c>
      <c r="L232" s="35">
        <f>SUMIFS(СВЦЭМ!$G$34:$G$777,СВЦЭМ!$A$34:$A$777,$A232,СВЦЭМ!$B$34:$B$777,L$225)+'СЕТ СН'!$F$12-'СЕТ СН'!$F$21</f>
        <v>-408.57320467</v>
      </c>
      <c r="M232" s="35">
        <f>SUMIFS(СВЦЭМ!$G$34:$G$777,СВЦЭМ!$A$34:$A$777,$A232,СВЦЭМ!$B$34:$B$777,M$225)+'СЕТ СН'!$F$12-'СЕТ СН'!$F$21</f>
        <v>-407.57268597999996</v>
      </c>
      <c r="N232" s="35">
        <f>SUMIFS(СВЦЭМ!$G$34:$G$777,СВЦЭМ!$A$34:$A$777,$A232,СВЦЭМ!$B$34:$B$777,N$225)+'СЕТ СН'!$F$12-'СЕТ СН'!$F$21</f>
        <v>-408.22279603000004</v>
      </c>
      <c r="O232" s="35">
        <f>SUMIFS(СВЦЭМ!$G$34:$G$777,СВЦЭМ!$A$34:$A$777,$A232,СВЦЭМ!$B$34:$B$777,O$225)+'СЕТ СН'!$F$12-'СЕТ СН'!$F$21</f>
        <v>-409.30918391</v>
      </c>
      <c r="P232" s="35">
        <f>SUMIFS(СВЦЭМ!$G$34:$G$777,СВЦЭМ!$A$34:$A$777,$A232,СВЦЭМ!$B$34:$B$777,P$225)+'СЕТ СН'!$F$12-'СЕТ СН'!$F$21</f>
        <v>-405.75037257999998</v>
      </c>
      <c r="Q232" s="35">
        <f>SUMIFS(СВЦЭМ!$G$34:$G$777,СВЦЭМ!$A$34:$A$777,$A232,СВЦЭМ!$B$34:$B$777,Q$225)+'СЕТ СН'!$F$12-'СЕТ СН'!$F$21</f>
        <v>-405.32686769999998</v>
      </c>
      <c r="R232" s="35">
        <f>SUMIFS(СВЦЭМ!$G$34:$G$777,СВЦЭМ!$A$34:$A$777,$A232,СВЦЭМ!$B$34:$B$777,R$225)+'СЕТ СН'!$F$12-'СЕТ СН'!$F$21</f>
        <v>-403.99473343</v>
      </c>
      <c r="S232" s="35">
        <f>SUMIFS(СВЦЭМ!$G$34:$G$777,СВЦЭМ!$A$34:$A$777,$A232,СВЦЭМ!$B$34:$B$777,S$225)+'СЕТ СН'!$F$12-'СЕТ СН'!$F$21</f>
        <v>-405.94871081999997</v>
      </c>
      <c r="T232" s="35">
        <f>SUMIFS(СВЦЭМ!$G$34:$G$777,СВЦЭМ!$A$34:$A$777,$A232,СВЦЭМ!$B$34:$B$777,T$225)+'СЕТ СН'!$F$12-'СЕТ СН'!$F$21</f>
        <v>-409.82944624000004</v>
      </c>
      <c r="U232" s="35">
        <f>SUMIFS(СВЦЭМ!$G$34:$G$777,СВЦЭМ!$A$34:$A$777,$A232,СВЦЭМ!$B$34:$B$777,U$225)+'СЕТ СН'!$F$12-'СЕТ СН'!$F$21</f>
        <v>-406.41448707000001</v>
      </c>
      <c r="V232" s="35">
        <f>SUMIFS(СВЦЭМ!$G$34:$G$777,СВЦЭМ!$A$34:$A$777,$A232,СВЦЭМ!$B$34:$B$777,V$225)+'СЕТ СН'!$F$12-'СЕТ СН'!$F$21</f>
        <v>-415.15229205000003</v>
      </c>
      <c r="W232" s="35">
        <f>SUMIFS(СВЦЭМ!$G$34:$G$777,СВЦЭМ!$A$34:$A$777,$A232,СВЦЭМ!$B$34:$B$777,W$225)+'СЕТ СН'!$F$12-'СЕТ СН'!$F$21</f>
        <v>-413.44535493000001</v>
      </c>
      <c r="X232" s="35">
        <f>SUMIFS(СВЦЭМ!$G$34:$G$777,СВЦЭМ!$A$34:$A$777,$A232,СВЦЭМ!$B$34:$B$777,X$225)+'СЕТ СН'!$F$12-'СЕТ СН'!$F$21</f>
        <v>-389.53220326999997</v>
      </c>
      <c r="Y232" s="35">
        <f>SUMIFS(СВЦЭМ!$G$34:$G$777,СВЦЭМ!$A$34:$A$777,$A232,СВЦЭМ!$B$34:$B$777,Y$225)+'СЕТ СН'!$F$12-'СЕТ СН'!$F$21</f>
        <v>-364.12454044000003</v>
      </c>
    </row>
    <row r="233" spans="1:27" ht="15.75" x14ac:dyDescent="0.2">
      <c r="A233" s="34">
        <f t="shared" si="6"/>
        <v>42863</v>
      </c>
      <c r="B233" s="35">
        <f>SUMIFS(СВЦЭМ!$G$34:$G$777,СВЦЭМ!$A$34:$A$777,$A233,СВЦЭМ!$B$34:$B$777,B$225)+'СЕТ СН'!$F$12-'СЕТ СН'!$F$21</f>
        <v>-326.32460537999998</v>
      </c>
      <c r="C233" s="35">
        <f>SUMIFS(СВЦЭМ!$G$34:$G$777,СВЦЭМ!$A$34:$A$777,$A233,СВЦЭМ!$B$34:$B$777,C$225)+'СЕТ СН'!$F$12-'СЕТ СН'!$F$21</f>
        <v>-324.73353825000004</v>
      </c>
      <c r="D233" s="35">
        <f>SUMIFS(СВЦЭМ!$G$34:$G$777,СВЦЭМ!$A$34:$A$777,$A233,СВЦЭМ!$B$34:$B$777,D$225)+'СЕТ СН'!$F$12-'СЕТ СН'!$F$21</f>
        <v>-306.14671148999997</v>
      </c>
      <c r="E233" s="35">
        <f>SUMIFS(СВЦЭМ!$G$34:$G$777,СВЦЭМ!$A$34:$A$777,$A233,СВЦЭМ!$B$34:$B$777,E$225)+'СЕТ СН'!$F$12-'СЕТ СН'!$F$21</f>
        <v>-299.81434449</v>
      </c>
      <c r="F233" s="35">
        <f>SUMIFS(СВЦЭМ!$G$34:$G$777,СВЦЭМ!$A$34:$A$777,$A233,СВЦЭМ!$B$34:$B$777,F$225)+'СЕТ СН'!$F$12-'СЕТ СН'!$F$21</f>
        <v>-298.57506606999999</v>
      </c>
      <c r="G233" s="35">
        <f>SUMIFS(СВЦЭМ!$G$34:$G$777,СВЦЭМ!$A$34:$A$777,$A233,СВЦЭМ!$B$34:$B$777,G$225)+'СЕТ СН'!$F$12-'СЕТ СН'!$F$21</f>
        <v>-297.67003898000002</v>
      </c>
      <c r="H233" s="35">
        <f>SUMIFS(СВЦЭМ!$G$34:$G$777,СВЦЭМ!$A$34:$A$777,$A233,СВЦЭМ!$B$34:$B$777,H$225)+'СЕТ СН'!$F$12-'СЕТ СН'!$F$21</f>
        <v>-295.73758054000001</v>
      </c>
      <c r="I233" s="35">
        <f>SUMIFS(СВЦЭМ!$G$34:$G$777,СВЦЭМ!$A$34:$A$777,$A233,СВЦЭМ!$B$34:$B$777,I$225)+'СЕТ СН'!$F$12-'СЕТ СН'!$F$21</f>
        <v>-319.97804595000002</v>
      </c>
      <c r="J233" s="35">
        <f>SUMIFS(СВЦЭМ!$G$34:$G$777,СВЦЭМ!$A$34:$A$777,$A233,СВЦЭМ!$B$34:$B$777,J$225)+'СЕТ СН'!$F$12-'СЕТ СН'!$F$21</f>
        <v>-350.49039233999997</v>
      </c>
      <c r="K233" s="35">
        <f>SUMIFS(СВЦЭМ!$G$34:$G$777,СВЦЭМ!$A$34:$A$777,$A233,СВЦЭМ!$B$34:$B$777,K$225)+'СЕТ СН'!$F$12-'СЕТ СН'!$F$21</f>
        <v>-381.2694626</v>
      </c>
      <c r="L233" s="35">
        <f>SUMIFS(СВЦЭМ!$G$34:$G$777,СВЦЭМ!$A$34:$A$777,$A233,СВЦЭМ!$B$34:$B$777,L$225)+'СЕТ СН'!$F$12-'СЕТ СН'!$F$21</f>
        <v>-398.49563167999997</v>
      </c>
      <c r="M233" s="35">
        <f>SUMIFS(СВЦЭМ!$G$34:$G$777,СВЦЭМ!$A$34:$A$777,$A233,СВЦЭМ!$B$34:$B$777,M$225)+'СЕТ СН'!$F$12-'СЕТ СН'!$F$21</f>
        <v>-397.51621994000004</v>
      </c>
      <c r="N233" s="35">
        <f>SUMIFS(СВЦЭМ!$G$34:$G$777,СВЦЭМ!$A$34:$A$777,$A233,СВЦЭМ!$B$34:$B$777,N$225)+'СЕТ СН'!$F$12-'СЕТ СН'!$F$21</f>
        <v>-395.35638942000003</v>
      </c>
      <c r="O233" s="35">
        <f>SUMIFS(СВЦЭМ!$G$34:$G$777,СВЦЭМ!$A$34:$A$777,$A233,СВЦЭМ!$B$34:$B$777,O$225)+'СЕТ СН'!$F$12-'СЕТ СН'!$F$21</f>
        <v>-394.26851044</v>
      </c>
      <c r="P233" s="35">
        <f>SUMIFS(СВЦЭМ!$G$34:$G$777,СВЦЭМ!$A$34:$A$777,$A233,СВЦЭМ!$B$34:$B$777,P$225)+'СЕТ СН'!$F$12-'СЕТ СН'!$F$21</f>
        <v>-393.48242266</v>
      </c>
      <c r="Q233" s="35">
        <f>SUMIFS(СВЦЭМ!$G$34:$G$777,СВЦЭМ!$A$34:$A$777,$A233,СВЦЭМ!$B$34:$B$777,Q$225)+'СЕТ СН'!$F$12-'СЕТ СН'!$F$21</f>
        <v>-393.57778683000004</v>
      </c>
      <c r="R233" s="35">
        <f>SUMIFS(СВЦЭМ!$G$34:$G$777,СВЦЭМ!$A$34:$A$777,$A233,СВЦЭМ!$B$34:$B$777,R$225)+'СЕТ СН'!$F$12-'СЕТ СН'!$F$21</f>
        <v>-394.00730464000003</v>
      </c>
      <c r="S233" s="35">
        <f>SUMIFS(СВЦЭМ!$G$34:$G$777,СВЦЭМ!$A$34:$A$777,$A233,СВЦЭМ!$B$34:$B$777,S$225)+'СЕТ СН'!$F$12-'СЕТ СН'!$F$21</f>
        <v>-393.65130306000003</v>
      </c>
      <c r="T233" s="35">
        <f>SUMIFS(СВЦЭМ!$G$34:$G$777,СВЦЭМ!$A$34:$A$777,$A233,СВЦЭМ!$B$34:$B$777,T$225)+'СЕТ СН'!$F$12-'СЕТ СН'!$F$21</f>
        <v>-397.37472425999999</v>
      </c>
      <c r="U233" s="35">
        <f>SUMIFS(СВЦЭМ!$G$34:$G$777,СВЦЭМ!$A$34:$A$777,$A233,СВЦЭМ!$B$34:$B$777,U$225)+'СЕТ СН'!$F$12-'СЕТ СН'!$F$21</f>
        <v>-398.41109876999997</v>
      </c>
      <c r="V233" s="35">
        <f>SUMIFS(СВЦЭМ!$G$34:$G$777,СВЦЭМ!$A$34:$A$777,$A233,СВЦЭМ!$B$34:$B$777,V$225)+'СЕТ СН'!$F$12-'СЕТ СН'!$F$21</f>
        <v>-402.47675991</v>
      </c>
      <c r="W233" s="35">
        <f>SUMIFS(СВЦЭМ!$G$34:$G$777,СВЦЭМ!$A$34:$A$777,$A233,СВЦЭМ!$B$34:$B$777,W$225)+'СЕТ СН'!$F$12-'СЕТ СН'!$F$21</f>
        <v>-393.11067736000001</v>
      </c>
      <c r="X233" s="35">
        <f>SUMIFS(СВЦЭМ!$G$34:$G$777,СВЦЭМ!$A$34:$A$777,$A233,СВЦЭМ!$B$34:$B$777,X$225)+'СЕТ СН'!$F$12-'СЕТ СН'!$F$21</f>
        <v>-363.54698945000001</v>
      </c>
      <c r="Y233" s="35">
        <f>SUMIFS(СВЦЭМ!$G$34:$G$777,СВЦЭМ!$A$34:$A$777,$A233,СВЦЭМ!$B$34:$B$777,Y$225)+'СЕТ СН'!$F$12-'СЕТ СН'!$F$21</f>
        <v>-349.01795483000001</v>
      </c>
    </row>
    <row r="234" spans="1:27" ht="15.75" x14ac:dyDescent="0.2">
      <c r="A234" s="34">
        <f t="shared" si="6"/>
        <v>42864</v>
      </c>
      <c r="B234" s="35">
        <f>SUMIFS(СВЦЭМ!$G$34:$G$777,СВЦЭМ!$A$34:$A$777,$A234,СВЦЭМ!$B$34:$B$777,B$225)+'СЕТ СН'!$F$12-'СЕТ СН'!$F$21</f>
        <v>-330.70383498000001</v>
      </c>
      <c r="C234" s="35">
        <f>SUMIFS(СВЦЭМ!$G$34:$G$777,СВЦЭМ!$A$34:$A$777,$A234,СВЦЭМ!$B$34:$B$777,C$225)+'СЕТ СН'!$F$12-'СЕТ СН'!$F$21</f>
        <v>-327.54305561000001</v>
      </c>
      <c r="D234" s="35">
        <f>SUMIFS(СВЦЭМ!$G$34:$G$777,СВЦЭМ!$A$34:$A$777,$A234,СВЦЭМ!$B$34:$B$777,D$225)+'СЕТ СН'!$F$12-'СЕТ СН'!$F$21</f>
        <v>-303.70226202999999</v>
      </c>
      <c r="E234" s="35">
        <f>SUMIFS(СВЦЭМ!$G$34:$G$777,СВЦЭМ!$A$34:$A$777,$A234,СВЦЭМ!$B$34:$B$777,E$225)+'СЕТ СН'!$F$12-'СЕТ СН'!$F$21</f>
        <v>-298.83192638000003</v>
      </c>
      <c r="F234" s="35">
        <f>SUMIFS(СВЦЭМ!$G$34:$G$777,СВЦЭМ!$A$34:$A$777,$A234,СВЦЭМ!$B$34:$B$777,F$225)+'СЕТ СН'!$F$12-'СЕТ СН'!$F$21</f>
        <v>-297.72139112999997</v>
      </c>
      <c r="G234" s="35">
        <f>SUMIFS(СВЦЭМ!$G$34:$G$777,СВЦЭМ!$A$34:$A$777,$A234,СВЦЭМ!$B$34:$B$777,G$225)+'СЕТ СН'!$F$12-'СЕТ СН'!$F$21</f>
        <v>-301.57055539999999</v>
      </c>
      <c r="H234" s="35">
        <f>SUMIFS(СВЦЭМ!$G$34:$G$777,СВЦЭМ!$A$34:$A$777,$A234,СВЦЭМ!$B$34:$B$777,H$225)+'СЕТ СН'!$F$12-'СЕТ СН'!$F$21</f>
        <v>-299.57587235</v>
      </c>
      <c r="I234" s="35">
        <f>SUMIFS(СВЦЭМ!$G$34:$G$777,СВЦЭМ!$A$34:$A$777,$A234,СВЦЭМ!$B$34:$B$777,I$225)+'СЕТ СН'!$F$12-'СЕТ СН'!$F$21</f>
        <v>-323.20062053000004</v>
      </c>
      <c r="J234" s="35">
        <f>SUMIFS(СВЦЭМ!$G$34:$G$777,СВЦЭМ!$A$34:$A$777,$A234,СВЦЭМ!$B$34:$B$777,J$225)+'СЕТ СН'!$F$12-'СЕТ СН'!$F$21</f>
        <v>-349.67427246</v>
      </c>
      <c r="K234" s="35">
        <f>SUMIFS(СВЦЭМ!$G$34:$G$777,СВЦЭМ!$A$34:$A$777,$A234,СВЦЭМ!$B$34:$B$777,K$225)+'СЕТ СН'!$F$12-'СЕТ СН'!$F$21</f>
        <v>-383.04520736000001</v>
      </c>
      <c r="L234" s="35">
        <f>SUMIFS(СВЦЭМ!$G$34:$G$777,СВЦЭМ!$A$34:$A$777,$A234,СВЦЭМ!$B$34:$B$777,L$225)+'СЕТ СН'!$F$12-'СЕТ СН'!$F$21</f>
        <v>-401.20994066000003</v>
      </c>
      <c r="M234" s="35">
        <f>SUMIFS(СВЦЭМ!$G$34:$G$777,СВЦЭМ!$A$34:$A$777,$A234,СВЦЭМ!$B$34:$B$777,M$225)+'СЕТ СН'!$F$12-'СЕТ СН'!$F$21</f>
        <v>-399.62502486</v>
      </c>
      <c r="N234" s="35">
        <f>SUMIFS(СВЦЭМ!$G$34:$G$777,СВЦЭМ!$A$34:$A$777,$A234,СВЦЭМ!$B$34:$B$777,N$225)+'СЕТ СН'!$F$12-'СЕТ СН'!$F$21</f>
        <v>-398.08631989000003</v>
      </c>
      <c r="O234" s="35">
        <f>SUMIFS(СВЦЭМ!$G$34:$G$777,СВЦЭМ!$A$34:$A$777,$A234,СВЦЭМ!$B$34:$B$777,O$225)+'СЕТ СН'!$F$12-'СЕТ СН'!$F$21</f>
        <v>-395.09617471000001</v>
      </c>
      <c r="P234" s="35">
        <f>SUMIFS(СВЦЭМ!$G$34:$G$777,СВЦЭМ!$A$34:$A$777,$A234,СВЦЭМ!$B$34:$B$777,P$225)+'СЕТ СН'!$F$12-'СЕТ СН'!$F$21</f>
        <v>-392.50138241000002</v>
      </c>
      <c r="Q234" s="35">
        <f>SUMIFS(СВЦЭМ!$G$34:$G$777,СВЦЭМ!$A$34:$A$777,$A234,СВЦЭМ!$B$34:$B$777,Q$225)+'СЕТ СН'!$F$12-'СЕТ СН'!$F$21</f>
        <v>-390.6725505</v>
      </c>
      <c r="R234" s="35">
        <f>SUMIFS(СВЦЭМ!$G$34:$G$777,СВЦЭМ!$A$34:$A$777,$A234,СВЦЭМ!$B$34:$B$777,R$225)+'СЕТ СН'!$F$12-'СЕТ СН'!$F$21</f>
        <v>-389.88499382999998</v>
      </c>
      <c r="S234" s="35">
        <f>SUMIFS(СВЦЭМ!$G$34:$G$777,СВЦЭМ!$A$34:$A$777,$A234,СВЦЭМ!$B$34:$B$777,S$225)+'СЕТ СН'!$F$12-'СЕТ СН'!$F$21</f>
        <v>-391.17156616</v>
      </c>
      <c r="T234" s="35">
        <f>SUMIFS(СВЦЭМ!$G$34:$G$777,СВЦЭМ!$A$34:$A$777,$A234,СВЦЭМ!$B$34:$B$777,T$225)+'СЕТ СН'!$F$12-'СЕТ СН'!$F$21</f>
        <v>-394.73412569000004</v>
      </c>
      <c r="U234" s="35">
        <f>SUMIFS(СВЦЭМ!$G$34:$G$777,СВЦЭМ!$A$34:$A$777,$A234,СВЦЭМ!$B$34:$B$777,U$225)+'СЕТ СН'!$F$12-'СЕТ СН'!$F$21</f>
        <v>-399.74603897999998</v>
      </c>
      <c r="V234" s="35">
        <f>SUMIFS(СВЦЭМ!$G$34:$G$777,СВЦЭМ!$A$34:$A$777,$A234,СВЦЭМ!$B$34:$B$777,V$225)+'СЕТ СН'!$F$12-'СЕТ СН'!$F$21</f>
        <v>-407.23109443999999</v>
      </c>
      <c r="W234" s="35">
        <f>SUMIFS(СВЦЭМ!$G$34:$G$777,СВЦЭМ!$A$34:$A$777,$A234,СВЦЭМ!$B$34:$B$777,W$225)+'СЕТ СН'!$F$12-'СЕТ СН'!$F$21</f>
        <v>-398.85457509000003</v>
      </c>
      <c r="X234" s="35">
        <f>SUMIFS(СВЦЭМ!$G$34:$G$777,СВЦЭМ!$A$34:$A$777,$A234,СВЦЭМ!$B$34:$B$777,X$225)+'СЕТ СН'!$F$12-'СЕТ СН'!$F$21</f>
        <v>-372.82424078999998</v>
      </c>
      <c r="Y234" s="35">
        <f>SUMIFS(СВЦЭМ!$G$34:$G$777,СВЦЭМ!$A$34:$A$777,$A234,СВЦЭМ!$B$34:$B$777,Y$225)+'СЕТ СН'!$F$12-'СЕТ СН'!$F$21</f>
        <v>-350.17970931000002</v>
      </c>
    </row>
    <row r="235" spans="1:27" ht="15.75" x14ac:dyDescent="0.2">
      <c r="A235" s="34">
        <f t="shared" si="6"/>
        <v>42865</v>
      </c>
      <c r="B235" s="35">
        <f>SUMIFS(СВЦЭМ!$G$34:$G$777,СВЦЭМ!$A$34:$A$777,$A235,СВЦЭМ!$B$34:$B$777,B$225)+'СЕТ СН'!$F$12-'СЕТ СН'!$F$21</f>
        <v>-337.06121572999996</v>
      </c>
      <c r="C235" s="35">
        <f>SUMIFS(СВЦЭМ!$G$34:$G$777,СВЦЭМ!$A$34:$A$777,$A235,СВЦЭМ!$B$34:$B$777,C$225)+'СЕТ СН'!$F$12-'СЕТ СН'!$F$21</f>
        <v>-330.82077637999998</v>
      </c>
      <c r="D235" s="35">
        <f>SUMIFS(СВЦЭМ!$G$34:$G$777,СВЦЭМ!$A$34:$A$777,$A235,СВЦЭМ!$B$34:$B$777,D$225)+'СЕТ СН'!$F$12-'СЕТ СН'!$F$21</f>
        <v>-307.90533676000001</v>
      </c>
      <c r="E235" s="35">
        <f>SUMIFS(СВЦЭМ!$G$34:$G$777,СВЦЭМ!$A$34:$A$777,$A235,СВЦЭМ!$B$34:$B$777,E$225)+'СЕТ СН'!$F$12-'СЕТ СН'!$F$21</f>
        <v>-300.45626951999998</v>
      </c>
      <c r="F235" s="35">
        <f>SUMIFS(СВЦЭМ!$G$34:$G$777,СВЦЭМ!$A$34:$A$777,$A235,СВЦЭМ!$B$34:$B$777,F$225)+'СЕТ СН'!$F$12-'СЕТ СН'!$F$21</f>
        <v>-299.99154776</v>
      </c>
      <c r="G235" s="35">
        <f>SUMIFS(СВЦЭМ!$G$34:$G$777,СВЦЭМ!$A$34:$A$777,$A235,СВЦЭМ!$B$34:$B$777,G$225)+'СЕТ СН'!$F$12-'СЕТ СН'!$F$21</f>
        <v>-302.86074272000002</v>
      </c>
      <c r="H235" s="35">
        <f>SUMIFS(СВЦЭМ!$G$34:$G$777,СВЦЭМ!$A$34:$A$777,$A235,СВЦЭМ!$B$34:$B$777,H$225)+'СЕТ СН'!$F$12-'СЕТ СН'!$F$21</f>
        <v>-301.02261275000001</v>
      </c>
      <c r="I235" s="35">
        <f>SUMIFS(СВЦЭМ!$G$34:$G$777,СВЦЭМ!$A$34:$A$777,$A235,СВЦЭМ!$B$34:$B$777,I$225)+'СЕТ СН'!$F$12-'СЕТ СН'!$F$21</f>
        <v>-333.31013990999998</v>
      </c>
      <c r="J235" s="35">
        <f>SUMIFS(СВЦЭМ!$G$34:$G$777,СВЦЭМ!$A$34:$A$777,$A235,СВЦЭМ!$B$34:$B$777,J$225)+'СЕТ СН'!$F$12-'СЕТ СН'!$F$21</f>
        <v>-357.61287097000002</v>
      </c>
      <c r="K235" s="35">
        <f>SUMIFS(СВЦЭМ!$G$34:$G$777,СВЦЭМ!$A$34:$A$777,$A235,СВЦЭМ!$B$34:$B$777,K$225)+'СЕТ СН'!$F$12-'СЕТ СН'!$F$21</f>
        <v>-382.69037049999997</v>
      </c>
      <c r="L235" s="35">
        <f>SUMIFS(СВЦЭМ!$G$34:$G$777,СВЦЭМ!$A$34:$A$777,$A235,СВЦЭМ!$B$34:$B$777,L$225)+'СЕТ СН'!$F$12-'СЕТ СН'!$F$21</f>
        <v>-398.82651822000003</v>
      </c>
      <c r="M235" s="35">
        <f>SUMIFS(СВЦЭМ!$G$34:$G$777,СВЦЭМ!$A$34:$A$777,$A235,СВЦЭМ!$B$34:$B$777,M$225)+'СЕТ СН'!$F$12-'СЕТ СН'!$F$21</f>
        <v>-399.70674697999999</v>
      </c>
      <c r="N235" s="35">
        <f>SUMIFS(СВЦЭМ!$G$34:$G$777,СВЦЭМ!$A$34:$A$777,$A235,СВЦЭМ!$B$34:$B$777,N$225)+'СЕТ СН'!$F$12-'СЕТ СН'!$F$21</f>
        <v>-398.61594079999998</v>
      </c>
      <c r="O235" s="35">
        <f>SUMIFS(СВЦЭМ!$G$34:$G$777,СВЦЭМ!$A$34:$A$777,$A235,СВЦЭМ!$B$34:$B$777,O$225)+'СЕТ СН'!$F$12-'СЕТ СН'!$F$21</f>
        <v>-396.10177018000002</v>
      </c>
      <c r="P235" s="35">
        <f>SUMIFS(СВЦЭМ!$G$34:$G$777,СВЦЭМ!$A$34:$A$777,$A235,СВЦЭМ!$B$34:$B$777,P$225)+'СЕТ СН'!$F$12-'СЕТ СН'!$F$21</f>
        <v>-396.57538177000004</v>
      </c>
      <c r="Q235" s="35">
        <f>SUMIFS(СВЦЭМ!$G$34:$G$777,СВЦЭМ!$A$34:$A$777,$A235,СВЦЭМ!$B$34:$B$777,Q$225)+'СЕТ СН'!$F$12-'СЕТ СН'!$F$21</f>
        <v>-394.85107336999999</v>
      </c>
      <c r="R235" s="35">
        <f>SUMIFS(СВЦЭМ!$G$34:$G$777,СВЦЭМ!$A$34:$A$777,$A235,СВЦЭМ!$B$34:$B$777,R$225)+'СЕТ СН'!$F$12-'СЕТ СН'!$F$21</f>
        <v>-393.18525715999999</v>
      </c>
      <c r="S235" s="35">
        <f>SUMIFS(СВЦЭМ!$G$34:$G$777,СВЦЭМ!$A$34:$A$777,$A235,СВЦЭМ!$B$34:$B$777,S$225)+'СЕТ СН'!$F$12-'СЕТ СН'!$F$21</f>
        <v>-393.66769657999998</v>
      </c>
      <c r="T235" s="35">
        <f>SUMIFS(СВЦЭМ!$G$34:$G$777,СВЦЭМ!$A$34:$A$777,$A235,СВЦЭМ!$B$34:$B$777,T$225)+'СЕТ СН'!$F$12-'СЕТ СН'!$F$21</f>
        <v>-393.24504906000004</v>
      </c>
      <c r="U235" s="35">
        <f>SUMIFS(СВЦЭМ!$G$34:$G$777,СВЦЭМ!$A$34:$A$777,$A235,СВЦЭМ!$B$34:$B$777,U$225)+'СЕТ СН'!$F$12-'СЕТ СН'!$F$21</f>
        <v>-394.01039538999999</v>
      </c>
      <c r="V235" s="35">
        <f>SUMIFS(СВЦЭМ!$G$34:$G$777,СВЦЭМ!$A$34:$A$777,$A235,СВЦЭМ!$B$34:$B$777,V$225)+'СЕТ СН'!$F$12-'СЕТ СН'!$F$21</f>
        <v>-399.87931713</v>
      </c>
      <c r="W235" s="35">
        <f>SUMIFS(СВЦЭМ!$G$34:$G$777,СВЦЭМ!$A$34:$A$777,$A235,СВЦЭМ!$B$34:$B$777,W$225)+'СЕТ СН'!$F$12-'СЕТ СН'!$F$21</f>
        <v>-387.31684458000001</v>
      </c>
      <c r="X235" s="35">
        <f>SUMIFS(СВЦЭМ!$G$34:$G$777,СВЦЭМ!$A$34:$A$777,$A235,СВЦЭМ!$B$34:$B$777,X$225)+'СЕТ СН'!$F$12-'СЕТ СН'!$F$21</f>
        <v>-361.64341602000002</v>
      </c>
      <c r="Y235" s="35">
        <f>SUMIFS(СВЦЭМ!$G$34:$G$777,СВЦЭМ!$A$34:$A$777,$A235,СВЦЭМ!$B$34:$B$777,Y$225)+'СЕТ СН'!$F$12-'СЕТ СН'!$F$21</f>
        <v>-350.1465887</v>
      </c>
    </row>
    <row r="236" spans="1:27" ht="15.75" x14ac:dyDescent="0.2">
      <c r="A236" s="34">
        <f t="shared" si="6"/>
        <v>42866</v>
      </c>
      <c r="B236" s="35">
        <f>SUMIFS(СВЦЭМ!$G$34:$G$777,СВЦЭМ!$A$34:$A$777,$A236,СВЦЭМ!$B$34:$B$777,B$225)+'СЕТ СН'!$F$12-'СЕТ СН'!$F$21</f>
        <v>-345.49920881000003</v>
      </c>
      <c r="C236" s="35">
        <f>SUMIFS(СВЦЭМ!$G$34:$G$777,СВЦЭМ!$A$34:$A$777,$A236,СВЦЭМ!$B$34:$B$777,C$225)+'СЕТ СН'!$F$12-'СЕТ СН'!$F$21</f>
        <v>-329.39990209000001</v>
      </c>
      <c r="D236" s="35">
        <f>SUMIFS(СВЦЭМ!$G$34:$G$777,СВЦЭМ!$A$34:$A$777,$A236,СВЦЭМ!$B$34:$B$777,D$225)+'СЕТ СН'!$F$12-'СЕТ СН'!$F$21</f>
        <v>-299.18610468999998</v>
      </c>
      <c r="E236" s="35">
        <f>SUMIFS(СВЦЭМ!$G$34:$G$777,СВЦЭМ!$A$34:$A$777,$A236,СВЦЭМ!$B$34:$B$777,E$225)+'СЕТ СН'!$F$12-'СЕТ СН'!$F$21</f>
        <v>-298.17613229</v>
      </c>
      <c r="F236" s="35">
        <f>SUMIFS(СВЦЭМ!$G$34:$G$777,СВЦЭМ!$A$34:$A$777,$A236,СВЦЭМ!$B$34:$B$777,F$225)+'СЕТ СН'!$F$12-'СЕТ СН'!$F$21</f>
        <v>-301.27374135999997</v>
      </c>
      <c r="G236" s="35">
        <f>SUMIFS(СВЦЭМ!$G$34:$G$777,СВЦЭМ!$A$34:$A$777,$A236,СВЦЭМ!$B$34:$B$777,G$225)+'СЕТ СН'!$F$12-'СЕТ СН'!$F$21</f>
        <v>-299.73004880000002</v>
      </c>
      <c r="H236" s="35">
        <f>SUMIFS(СВЦЭМ!$G$34:$G$777,СВЦЭМ!$A$34:$A$777,$A236,СВЦЭМ!$B$34:$B$777,H$225)+'СЕТ СН'!$F$12-'СЕТ СН'!$F$21</f>
        <v>-296.5873191</v>
      </c>
      <c r="I236" s="35">
        <f>SUMIFS(СВЦЭМ!$G$34:$G$777,СВЦЭМ!$A$34:$A$777,$A236,СВЦЭМ!$B$34:$B$777,I$225)+'СЕТ СН'!$F$12-'СЕТ СН'!$F$21</f>
        <v>-325.28019820999998</v>
      </c>
      <c r="J236" s="35">
        <f>SUMIFS(СВЦЭМ!$G$34:$G$777,СВЦЭМ!$A$34:$A$777,$A236,СВЦЭМ!$B$34:$B$777,J$225)+'СЕТ СН'!$F$12-'СЕТ СН'!$F$21</f>
        <v>-354.23295210000003</v>
      </c>
      <c r="K236" s="35">
        <f>SUMIFS(СВЦЭМ!$G$34:$G$777,СВЦЭМ!$A$34:$A$777,$A236,СВЦЭМ!$B$34:$B$777,K$225)+'СЕТ СН'!$F$12-'СЕТ СН'!$F$21</f>
        <v>-382.31009919999997</v>
      </c>
      <c r="L236" s="35">
        <f>SUMIFS(СВЦЭМ!$G$34:$G$777,СВЦЭМ!$A$34:$A$777,$A236,СВЦЭМ!$B$34:$B$777,L$225)+'СЕТ СН'!$F$12-'СЕТ СН'!$F$21</f>
        <v>-398.38083939000001</v>
      </c>
      <c r="M236" s="35">
        <f>SUMIFS(СВЦЭМ!$G$34:$G$777,СВЦЭМ!$A$34:$A$777,$A236,СВЦЭМ!$B$34:$B$777,M$225)+'СЕТ СН'!$F$12-'СЕТ СН'!$F$21</f>
        <v>-396.00962959000003</v>
      </c>
      <c r="N236" s="35">
        <f>SUMIFS(СВЦЭМ!$G$34:$G$777,СВЦЭМ!$A$34:$A$777,$A236,СВЦЭМ!$B$34:$B$777,N$225)+'СЕТ СН'!$F$12-'СЕТ СН'!$F$21</f>
        <v>-394.18488608000001</v>
      </c>
      <c r="O236" s="35">
        <f>SUMIFS(СВЦЭМ!$G$34:$G$777,СВЦЭМ!$A$34:$A$777,$A236,СВЦЭМ!$B$34:$B$777,O$225)+'СЕТ СН'!$F$12-'СЕТ СН'!$F$21</f>
        <v>-393.47826266000004</v>
      </c>
      <c r="P236" s="35">
        <f>SUMIFS(СВЦЭМ!$G$34:$G$777,СВЦЭМ!$A$34:$A$777,$A236,СВЦЭМ!$B$34:$B$777,P$225)+'СЕТ СН'!$F$12-'СЕТ СН'!$F$21</f>
        <v>-390.09986520999996</v>
      </c>
      <c r="Q236" s="35">
        <f>SUMIFS(СВЦЭМ!$G$34:$G$777,СВЦЭМ!$A$34:$A$777,$A236,СВЦЭМ!$B$34:$B$777,Q$225)+'СЕТ СН'!$F$12-'СЕТ СН'!$F$21</f>
        <v>-389.946797</v>
      </c>
      <c r="R236" s="35">
        <f>SUMIFS(СВЦЭМ!$G$34:$G$777,СВЦЭМ!$A$34:$A$777,$A236,СВЦЭМ!$B$34:$B$777,R$225)+'СЕТ СН'!$F$12-'СЕТ СН'!$F$21</f>
        <v>-387.76450421000004</v>
      </c>
      <c r="S236" s="35">
        <f>SUMIFS(СВЦЭМ!$G$34:$G$777,СВЦЭМ!$A$34:$A$777,$A236,СВЦЭМ!$B$34:$B$777,S$225)+'СЕТ СН'!$F$12-'СЕТ СН'!$F$21</f>
        <v>-389.52049146000002</v>
      </c>
      <c r="T236" s="35">
        <f>SUMIFS(СВЦЭМ!$G$34:$G$777,СВЦЭМ!$A$34:$A$777,$A236,СВЦЭМ!$B$34:$B$777,T$225)+'СЕТ СН'!$F$12-'СЕТ СН'!$F$21</f>
        <v>-392.16876361000004</v>
      </c>
      <c r="U236" s="35">
        <f>SUMIFS(СВЦЭМ!$G$34:$G$777,СВЦЭМ!$A$34:$A$777,$A236,СВЦЭМ!$B$34:$B$777,U$225)+'СЕТ СН'!$F$12-'СЕТ СН'!$F$21</f>
        <v>-394.69444442999998</v>
      </c>
      <c r="V236" s="35">
        <f>SUMIFS(СВЦЭМ!$G$34:$G$777,СВЦЭМ!$A$34:$A$777,$A236,СВЦЭМ!$B$34:$B$777,V$225)+'СЕТ СН'!$F$12-'СЕТ СН'!$F$21</f>
        <v>-400.50582496999999</v>
      </c>
      <c r="W236" s="35">
        <f>SUMIFS(СВЦЭМ!$G$34:$G$777,СВЦЭМ!$A$34:$A$777,$A236,СВЦЭМ!$B$34:$B$777,W$225)+'СЕТ СН'!$F$12-'СЕТ СН'!$F$21</f>
        <v>-389.23037679999999</v>
      </c>
      <c r="X236" s="35">
        <f>SUMIFS(СВЦЭМ!$G$34:$G$777,СВЦЭМ!$A$34:$A$777,$A236,СВЦЭМ!$B$34:$B$777,X$225)+'СЕТ СН'!$F$12-'СЕТ СН'!$F$21</f>
        <v>-359.66109977999997</v>
      </c>
      <c r="Y236" s="35">
        <f>SUMIFS(СВЦЭМ!$G$34:$G$777,СВЦЭМ!$A$34:$A$777,$A236,СВЦЭМ!$B$34:$B$777,Y$225)+'СЕТ СН'!$F$12-'СЕТ СН'!$F$21</f>
        <v>-350.47176995999996</v>
      </c>
    </row>
    <row r="237" spans="1:27" ht="15.75" x14ac:dyDescent="0.2">
      <c r="A237" s="34">
        <f t="shared" si="6"/>
        <v>42867</v>
      </c>
      <c r="B237" s="35">
        <f>SUMIFS(СВЦЭМ!$G$34:$G$777,СВЦЭМ!$A$34:$A$777,$A237,СВЦЭМ!$B$34:$B$777,B$225)+'СЕТ СН'!$F$12-'СЕТ СН'!$F$21</f>
        <v>-330.38731840000003</v>
      </c>
      <c r="C237" s="35">
        <f>SUMIFS(СВЦЭМ!$G$34:$G$777,СВЦЭМ!$A$34:$A$777,$A237,СВЦЭМ!$B$34:$B$777,C$225)+'СЕТ СН'!$F$12-'СЕТ СН'!$F$21</f>
        <v>-324.41172520999999</v>
      </c>
      <c r="D237" s="35">
        <f>SUMIFS(СВЦЭМ!$G$34:$G$777,СВЦЭМ!$A$34:$A$777,$A237,СВЦЭМ!$B$34:$B$777,D$225)+'СЕТ СН'!$F$12-'СЕТ СН'!$F$21</f>
        <v>-333.85322009000004</v>
      </c>
      <c r="E237" s="35">
        <f>SUMIFS(СВЦЭМ!$G$34:$G$777,СВЦЭМ!$A$34:$A$777,$A237,СВЦЭМ!$B$34:$B$777,E$225)+'СЕТ СН'!$F$12-'СЕТ СН'!$F$21</f>
        <v>-332.37236337000002</v>
      </c>
      <c r="F237" s="35">
        <f>SUMIFS(СВЦЭМ!$G$34:$G$777,СВЦЭМ!$A$34:$A$777,$A237,СВЦЭМ!$B$34:$B$777,F$225)+'СЕТ СН'!$F$12-'СЕТ СН'!$F$21</f>
        <v>-332.40841740999997</v>
      </c>
      <c r="G237" s="35">
        <f>SUMIFS(СВЦЭМ!$G$34:$G$777,СВЦЭМ!$A$34:$A$777,$A237,СВЦЭМ!$B$34:$B$777,G$225)+'СЕТ СН'!$F$12-'СЕТ СН'!$F$21</f>
        <v>-337.87238361999999</v>
      </c>
      <c r="H237" s="35">
        <f>SUMIFS(СВЦЭМ!$G$34:$G$777,СВЦЭМ!$A$34:$A$777,$A237,СВЦЭМ!$B$34:$B$777,H$225)+'СЕТ СН'!$F$12-'СЕТ СН'!$F$21</f>
        <v>-356.04346150000003</v>
      </c>
      <c r="I237" s="35">
        <f>SUMIFS(СВЦЭМ!$G$34:$G$777,СВЦЭМ!$A$34:$A$777,$A237,СВЦЭМ!$B$34:$B$777,I$225)+'СЕТ СН'!$F$12-'СЕТ СН'!$F$21</f>
        <v>-370.58257724999999</v>
      </c>
      <c r="J237" s="35">
        <f>SUMIFS(СВЦЭМ!$G$34:$G$777,СВЦЭМ!$A$34:$A$777,$A237,СВЦЭМ!$B$34:$B$777,J$225)+'СЕТ СН'!$F$12-'СЕТ СН'!$F$21</f>
        <v>-377.81476322000003</v>
      </c>
      <c r="K237" s="35">
        <f>SUMIFS(СВЦЭМ!$G$34:$G$777,СВЦЭМ!$A$34:$A$777,$A237,СВЦЭМ!$B$34:$B$777,K$225)+'СЕТ СН'!$F$12-'СЕТ СН'!$F$21</f>
        <v>-383.68216224000003</v>
      </c>
      <c r="L237" s="35">
        <f>SUMIFS(СВЦЭМ!$G$34:$G$777,СВЦЭМ!$A$34:$A$777,$A237,СВЦЭМ!$B$34:$B$777,L$225)+'СЕТ СН'!$F$12-'СЕТ СН'!$F$21</f>
        <v>-385.90611111999999</v>
      </c>
      <c r="M237" s="35">
        <f>SUMIFS(СВЦЭМ!$G$34:$G$777,СВЦЭМ!$A$34:$A$777,$A237,СВЦЭМ!$B$34:$B$777,M$225)+'СЕТ СН'!$F$12-'СЕТ СН'!$F$21</f>
        <v>-380.28172792999999</v>
      </c>
      <c r="N237" s="35">
        <f>SUMIFS(СВЦЭМ!$G$34:$G$777,СВЦЭМ!$A$34:$A$777,$A237,СВЦЭМ!$B$34:$B$777,N$225)+'СЕТ СН'!$F$12-'СЕТ СН'!$F$21</f>
        <v>-374.15987483999999</v>
      </c>
      <c r="O237" s="35">
        <f>SUMIFS(СВЦЭМ!$G$34:$G$777,СВЦЭМ!$A$34:$A$777,$A237,СВЦЭМ!$B$34:$B$777,O$225)+'СЕТ СН'!$F$12-'СЕТ СН'!$F$21</f>
        <v>-370.53498880000001</v>
      </c>
      <c r="P237" s="35">
        <f>SUMIFS(СВЦЭМ!$G$34:$G$777,СВЦЭМ!$A$34:$A$777,$A237,СВЦЭМ!$B$34:$B$777,P$225)+'СЕТ СН'!$F$12-'СЕТ СН'!$F$21</f>
        <v>-364.58883259999999</v>
      </c>
      <c r="Q237" s="35">
        <f>SUMIFS(СВЦЭМ!$G$34:$G$777,СВЦЭМ!$A$34:$A$777,$A237,СВЦЭМ!$B$34:$B$777,Q$225)+'СЕТ СН'!$F$12-'СЕТ СН'!$F$21</f>
        <v>-362.28739380000002</v>
      </c>
      <c r="R237" s="35">
        <f>SUMIFS(СВЦЭМ!$G$34:$G$777,СВЦЭМ!$A$34:$A$777,$A237,СВЦЭМ!$B$34:$B$777,R$225)+'СЕТ СН'!$F$12-'СЕТ СН'!$F$21</f>
        <v>-363.16668805</v>
      </c>
      <c r="S237" s="35">
        <f>SUMIFS(СВЦЭМ!$G$34:$G$777,СВЦЭМ!$A$34:$A$777,$A237,СВЦЭМ!$B$34:$B$777,S$225)+'СЕТ СН'!$F$12-'СЕТ СН'!$F$21</f>
        <v>-368.00634308999997</v>
      </c>
      <c r="T237" s="35">
        <f>SUMIFS(СВЦЭМ!$G$34:$G$777,СВЦЭМ!$A$34:$A$777,$A237,СВЦЭМ!$B$34:$B$777,T$225)+'СЕТ СН'!$F$12-'СЕТ СН'!$F$21</f>
        <v>-370.68659617000003</v>
      </c>
      <c r="U237" s="35">
        <f>SUMIFS(СВЦЭМ!$G$34:$G$777,СВЦЭМ!$A$34:$A$777,$A237,СВЦЭМ!$B$34:$B$777,U$225)+'СЕТ СН'!$F$12-'СЕТ СН'!$F$21</f>
        <v>-371.37843070999998</v>
      </c>
      <c r="V237" s="35">
        <f>SUMIFS(СВЦЭМ!$G$34:$G$777,СВЦЭМ!$A$34:$A$777,$A237,СВЦЭМ!$B$34:$B$777,V$225)+'СЕТ СН'!$F$12-'СЕТ СН'!$F$21</f>
        <v>-381.37214287</v>
      </c>
      <c r="W237" s="35">
        <f>SUMIFS(СВЦЭМ!$G$34:$G$777,СВЦЭМ!$A$34:$A$777,$A237,СВЦЭМ!$B$34:$B$777,W$225)+'СЕТ СН'!$F$12-'СЕТ СН'!$F$21</f>
        <v>-390.00024790999998</v>
      </c>
      <c r="X237" s="35">
        <f>SUMIFS(СВЦЭМ!$G$34:$G$777,СВЦЭМ!$A$34:$A$777,$A237,СВЦЭМ!$B$34:$B$777,X$225)+'СЕТ СН'!$F$12-'СЕТ СН'!$F$21</f>
        <v>-379.51346372</v>
      </c>
      <c r="Y237" s="35">
        <f>SUMIFS(СВЦЭМ!$G$34:$G$777,СВЦЭМ!$A$34:$A$777,$A237,СВЦЭМ!$B$34:$B$777,Y$225)+'СЕТ СН'!$F$12-'СЕТ СН'!$F$21</f>
        <v>-362.49219393999999</v>
      </c>
    </row>
    <row r="238" spans="1:27" ht="15.75" x14ac:dyDescent="0.2">
      <c r="A238" s="34">
        <f t="shared" si="6"/>
        <v>42868</v>
      </c>
      <c r="B238" s="35">
        <f>SUMIFS(СВЦЭМ!$G$34:$G$777,СВЦЭМ!$A$34:$A$777,$A238,СВЦЭМ!$B$34:$B$777,B$225)+'СЕТ СН'!$F$12-'СЕТ СН'!$F$21</f>
        <v>-366.38167838000004</v>
      </c>
      <c r="C238" s="35">
        <f>SUMIFS(СВЦЭМ!$G$34:$G$777,СВЦЭМ!$A$34:$A$777,$A238,СВЦЭМ!$B$34:$B$777,C$225)+'СЕТ СН'!$F$12-'СЕТ СН'!$F$21</f>
        <v>-359.08584425000004</v>
      </c>
      <c r="D238" s="35">
        <f>SUMIFS(СВЦЭМ!$G$34:$G$777,СВЦЭМ!$A$34:$A$777,$A238,СВЦЭМ!$B$34:$B$777,D$225)+'СЕТ СН'!$F$12-'СЕТ СН'!$F$21</f>
        <v>-351.79925122999998</v>
      </c>
      <c r="E238" s="35">
        <f>SUMIFS(СВЦЭМ!$G$34:$G$777,СВЦЭМ!$A$34:$A$777,$A238,СВЦЭМ!$B$34:$B$777,E$225)+'СЕТ СН'!$F$12-'СЕТ СН'!$F$21</f>
        <v>-346.30240501000003</v>
      </c>
      <c r="F238" s="35">
        <f>SUMIFS(СВЦЭМ!$G$34:$G$777,СВЦЭМ!$A$34:$A$777,$A238,СВЦЭМ!$B$34:$B$777,F$225)+'СЕТ СН'!$F$12-'СЕТ СН'!$F$21</f>
        <v>-345.48460032000003</v>
      </c>
      <c r="G238" s="35">
        <f>SUMIFS(СВЦЭМ!$G$34:$G$777,СВЦЭМ!$A$34:$A$777,$A238,СВЦЭМ!$B$34:$B$777,G$225)+'СЕТ СН'!$F$12-'СЕТ СН'!$F$21</f>
        <v>-348.09159886999998</v>
      </c>
      <c r="H238" s="35">
        <f>SUMIFS(СВЦЭМ!$G$34:$G$777,СВЦЭМ!$A$34:$A$777,$A238,СВЦЭМ!$B$34:$B$777,H$225)+'СЕТ СН'!$F$12-'СЕТ СН'!$F$21</f>
        <v>-356.42250273000002</v>
      </c>
      <c r="I238" s="35">
        <f>SUMIFS(СВЦЭМ!$G$34:$G$777,СВЦЭМ!$A$34:$A$777,$A238,СВЦЭМ!$B$34:$B$777,I$225)+'СЕТ СН'!$F$12-'СЕТ СН'!$F$21</f>
        <v>-367.43555153</v>
      </c>
      <c r="J238" s="35">
        <f>SUMIFS(СВЦЭМ!$G$34:$G$777,СВЦЭМ!$A$34:$A$777,$A238,СВЦЭМ!$B$34:$B$777,J$225)+'СЕТ СН'!$F$12-'СЕТ СН'!$F$21</f>
        <v>-385.25430538000001</v>
      </c>
      <c r="K238" s="35">
        <f>SUMIFS(СВЦЭМ!$G$34:$G$777,СВЦЭМ!$A$34:$A$777,$A238,СВЦЭМ!$B$34:$B$777,K$225)+'СЕТ СН'!$F$12-'СЕТ СН'!$F$21</f>
        <v>-389.47150250999999</v>
      </c>
      <c r="L238" s="35">
        <f>SUMIFS(СВЦЭМ!$G$34:$G$777,СВЦЭМ!$A$34:$A$777,$A238,СВЦЭМ!$B$34:$B$777,L$225)+'СЕТ СН'!$F$12-'СЕТ СН'!$F$21</f>
        <v>-383.03224804000001</v>
      </c>
      <c r="M238" s="35">
        <f>SUMIFS(СВЦЭМ!$G$34:$G$777,СВЦЭМ!$A$34:$A$777,$A238,СВЦЭМ!$B$34:$B$777,M$225)+'СЕТ СН'!$F$12-'СЕТ СН'!$F$21</f>
        <v>-384.49116488999999</v>
      </c>
      <c r="N238" s="35">
        <f>SUMIFS(СВЦЭМ!$G$34:$G$777,СВЦЭМ!$A$34:$A$777,$A238,СВЦЭМ!$B$34:$B$777,N$225)+'СЕТ СН'!$F$12-'СЕТ СН'!$F$21</f>
        <v>-384.50132164000001</v>
      </c>
      <c r="O238" s="35">
        <f>SUMIFS(СВЦЭМ!$G$34:$G$777,СВЦЭМ!$A$34:$A$777,$A238,СВЦЭМ!$B$34:$B$777,O$225)+'СЕТ СН'!$F$12-'СЕТ СН'!$F$21</f>
        <v>-384.62311477000003</v>
      </c>
      <c r="P238" s="35">
        <f>SUMIFS(СВЦЭМ!$G$34:$G$777,СВЦЭМ!$A$34:$A$777,$A238,СВЦЭМ!$B$34:$B$777,P$225)+'СЕТ СН'!$F$12-'СЕТ СН'!$F$21</f>
        <v>-385.30130226</v>
      </c>
      <c r="Q238" s="35">
        <f>SUMIFS(СВЦЭМ!$G$34:$G$777,СВЦЭМ!$A$34:$A$777,$A238,СВЦЭМ!$B$34:$B$777,Q$225)+'СЕТ СН'!$F$12-'СЕТ СН'!$F$21</f>
        <v>-384.83782876999999</v>
      </c>
      <c r="R238" s="35">
        <f>SUMIFS(СВЦЭМ!$G$34:$G$777,СВЦЭМ!$A$34:$A$777,$A238,СВЦЭМ!$B$34:$B$777,R$225)+'СЕТ СН'!$F$12-'СЕТ СН'!$F$21</f>
        <v>-385.97763001999999</v>
      </c>
      <c r="S238" s="35">
        <f>SUMIFS(СВЦЭМ!$G$34:$G$777,СВЦЭМ!$A$34:$A$777,$A238,СВЦЭМ!$B$34:$B$777,S$225)+'СЕТ СН'!$F$12-'СЕТ СН'!$F$21</f>
        <v>-387.71528673</v>
      </c>
      <c r="T238" s="35">
        <f>SUMIFS(СВЦЭМ!$G$34:$G$777,СВЦЭМ!$A$34:$A$777,$A238,СВЦЭМ!$B$34:$B$777,T$225)+'СЕТ СН'!$F$12-'СЕТ СН'!$F$21</f>
        <v>-392.31642047000003</v>
      </c>
      <c r="U238" s="35">
        <f>SUMIFS(СВЦЭМ!$G$34:$G$777,СВЦЭМ!$A$34:$A$777,$A238,СВЦЭМ!$B$34:$B$777,U$225)+'СЕТ СН'!$F$12-'СЕТ СН'!$F$21</f>
        <v>-394.37618932999999</v>
      </c>
      <c r="V238" s="35">
        <f>SUMIFS(СВЦЭМ!$G$34:$G$777,СВЦЭМ!$A$34:$A$777,$A238,СВЦЭМ!$B$34:$B$777,V$225)+'СЕТ СН'!$F$12-'СЕТ СН'!$F$21</f>
        <v>-396.48048729999999</v>
      </c>
      <c r="W238" s="35">
        <f>SUMIFS(СВЦЭМ!$G$34:$G$777,СВЦЭМ!$A$34:$A$777,$A238,СВЦЭМ!$B$34:$B$777,W$225)+'СЕТ СН'!$F$12-'СЕТ СН'!$F$21</f>
        <v>-401.78703804999998</v>
      </c>
      <c r="X238" s="35">
        <f>SUMIFS(СВЦЭМ!$G$34:$G$777,СВЦЭМ!$A$34:$A$777,$A238,СВЦЭМ!$B$34:$B$777,X$225)+'СЕТ СН'!$F$12-'СЕТ СН'!$F$21</f>
        <v>-399.46769451</v>
      </c>
      <c r="Y238" s="35">
        <f>SUMIFS(СВЦЭМ!$G$34:$G$777,СВЦЭМ!$A$34:$A$777,$A238,СВЦЭМ!$B$34:$B$777,Y$225)+'СЕТ СН'!$F$12-'СЕТ СН'!$F$21</f>
        <v>-387.00153048999999</v>
      </c>
    </row>
    <row r="239" spans="1:27" ht="15.75" x14ac:dyDescent="0.2">
      <c r="A239" s="34">
        <f t="shared" si="6"/>
        <v>42869</v>
      </c>
      <c r="B239" s="35">
        <f>SUMIFS(СВЦЭМ!$G$34:$G$777,СВЦЭМ!$A$34:$A$777,$A239,СВЦЭМ!$B$34:$B$777,B$225)+'СЕТ СН'!$F$12-'СЕТ СН'!$F$21</f>
        <v>-359.29028406999998</v>
      </c>
      <c r="C239" s="35">
        <f>SUMIFS(СВЦЭМ!$G$34:$G$777,СВЦЭМ!$A$34:$A$777,$A239,СВЦЭМ!$B$34:$B$777,C$225)+'СЕТ СН'!$F$12-'СЕТ СН'!$F$21</f>
        <v>-344.44047667999996</v>
      </c>
      <c r="D239" s="35">
        <f>SUMIFS(СВЦЭМ!$G$34:$G$777,СВЦЭМ!$A$34:$A$777,$A239,СВЦЭМ!$B$34:$B$777,D$225)+'СЕТ СН'!$F$12-'СЕТ СН'!$F$21</f>
        <v>-337.06429314000002</v>
      </c>
      <c r="E239" s="35">
        <f>SUMIFS(СВЦЭМ!$G$34:$G$777,СВЦЭМ!$A$34:$A$777,$A239,СВЦЭМ!$B$34:$B$777,E$225)+'СЕТ СН'!$F$12-'СЕТ СН'!$F$21</f>
        <v>-332.03371685000002</v>
      </c>
      <c r="F239" s="35">
        <f>SUMIFS(СВЦЭМ!$G$34:$G$777,СВЦЭМ!$A$34:$A$777,$A239,СВЦЭМ!$B$34:$B$777,F$225)+'СЕТ СН'!$F$12-'СЕТ СН'!$F$21</f>
        <v>-328.6914147</v>
      </c>
      <c r="G239" s="35">
        <f>SUMIFS(СВЦЭМ!$G$34:$G$777,СВЦЭМ!$A$34:$A$777,$A239,СВЦЭМ!$B$34:$B$777,G$225)+'СЕТ СН'!$F$12-'СЕТ СН'!$F$21</f>
        <v>-331.14406323000003</v>
      </c>
      <c r="H239" s="35">
        <f>SUMIFS(СВЦЭМ!$G$34:$G$777,СВЦЭМ!$A$34:$A$777,$A239,СВЦЭМ!$B$34:$B$777,H$225)+'СЕТ СН'!$F$12-'СЕТ СН'!$F$21</f>
        <v>-338.70393841999999</v>
      </c>
      <c r="I239" s="35">
        <f>SUMIFS(СВЦЭМ!$G$34:$G$777,СВЦЭМ!$A$34:$A$777,$A239,СВЦЭМ!$B$34:$B$777,I$225)+'СЕТ СН'!$F$12-'СЕТ СН'!$F$21</f>
        <v>-348.15495915999998</v>
      </c>
      <c r="J239" s="35">
        <f>SUMIFS(СВЦЭМ!$G$34:$G$777,СВЦЭМ!$A$34:$A$777,$A239,СВЦЭМ!$B$34:$B$777,J$225)+'СЕТ СН'!$F$12-'СЕТ СН'!$F$21</f>
        <v>-365.94651966000004</v>
      </c>
      <c r="K239" s="35">
        <f>SUMIFS(СВЦЭМ!$G$34:$G$777,СВЦЭМ!$A$34:$A$777,$A239,СВЦЭМ!$B$34:$B$777,K$225)+'СЕТ СН'!$F$12-'СЕТ СН'!$F$21</f>
        <v>-383.31462497999996</v>
      </c>
      <c r="L239" s="35">
        <f>SUMIFS(СВЦЭМ!$G$34:$G$777,СВЦЭМ!$A$34:$A$777,$A239,СВЦЭМ!$B$34:$B$777,L$225)+'СЕТ СН'!$F$12-'СЕТ СН'!$F$21</f>
        <v>-390.06158780999999</v>
      </c>
      <c r="M239" s="35">
        <f>SUMIFS(СВЦЭМ!$G$34:$G$777,СВЦЭМ!$A$34:$A$777,$A239,СВЦЭМ!$B$34:$B$777,M$225)+'СЕТ СН'!$F$12-'СЕТ СН'!$F$21</f>
        <v>-387.77647200000001</v>
      </c>
      <c r="N239" s="35">
        <f>SUMIFS(СВЦЭМ!$G$34:$G$777,СВЦЭМ!$A$34:$A$777,$A239,СВЦЭМ!$B$34:$B$777,N$225)+'СЕТ СН'!$F$12-'СЕТ СН'!$F$21</f>
        <v>-383.19101938</v>
      </c>
      <c r="O239" s="35">
        <f>SUMIFS(СВЦЭМ!$G$34:$G$777,СВЦЭМ!$A$34:$A$777,$A239,СВЦЭМ!$B$34:$B$777,O$225)+'СЕТ СН'!$F$12-'СЕТ СН'!$F$21</f>
        <v>-381.13265433999999</v>
      </c>
      <c r="P239" s="35">
        <f>SUMIFS(СВЦЭМ!$G$34:$G$777,СВЦЭМ!$A$34:$A$777,$A239,СВЦЭМ!$B$34:$B$777,P$225)+'СЕТ СН'!$F$12-'СЕТ СН'!$F$21</f>
        <v>-375.95286279999999</v>
      </c>
      <c r="Q239" s="35">
        <f>SUMIFS(СВЦЭМ!$G$34:$G$777,СВЦЭМ!$A$34:$A$777,$A239,СВЦЭМ!$B$34:$B$777,Q$225)+'СЕТ СН'!$F$12-'СЕТ СН'!$F$21</f>
        <v>-373.86056807</v>
      </c>
      <c r="R239" s="35">
        <f>SUMIFS(СВЦЭМ!$G$34:$G$777,СВЦЭМ!$A$34:$A$777,$A239,СВЦЭМ!$B$34:$B$777,R$225)+'СЕТ СН'!$F$12-'СЕТ СН'!$F$21</f>
        <v>-372.52680795000003</v>
      </c>
      <c r="S239" s="35">
        <f>SUMIFS(СВЦЭМ!$G$34:$G$777,СВЦЭМ!$A$34:$A$777,$A239,СВЦЭМ!$B$34:$B$777,S$225)+'СЕТ СН'!$F$12-'СЕТ СН'!$F$21</f>
        <v>-373.95471185999997</v>
      </c>
      <c r="T239" s="35">
        <f>SUMIFS(СВЦЭМ!$G$34:$G$777,СВЦЭМ!$A$34:$A$777,$A239,СВЦЭМ!$B$34:$B$777,T$225)+'СЕТ СН'!$F$12-'СЕТ СН'!$F$21</f>
        <v>-378.81104453</v>
      </c>
      <c r="U239" s="35">
        <f>SUMIFS(СВЦЭМ!$G$34:$G$777,СВЦЭМ!$A$34:$A$777,$A239,СВЦЭМ!$B$34:$B$777,U$225)+'СЕТ СН'!$F$12-'СЕТ СН'!$F$21</f>
        <v>-384.41617601999997</v>
      </c>
      <c r="V239" s="35">
        <f>SUMIFS(СВЦЭМ!$G$34:$G$777,СВЦЭМ!$A$34:$A$777,$A239,СВЦЭМ!$B$34:$B$777,V$225)+'СЕТ СН'!$F$12-'СЕТ СН'!$F$21</f>
        <v>-394.19148259999997</v>
      </c>
      <c r="W239" s="35">
        <f>SUMIFS(СВЦЭМ!$G$34:$G$777,СВЦЭМ!$A$34:$A$777,$A239,СВЦЭМ!$B$34:$B$777,W$225)+'СЕТ СН'!$F$12-'СЕТ СН'!$F$21</f>
        <v>-397.82786719000001</v>
      </c>
      <c r="X239" s="35">
        <f>SUMIFS(СВЦЭМ!$G$34:$G$777,СВЦЭМ!$A$34:$A$777,$A239,СВЦЭМ!$B$34:$B$777,X$225)+'СЕТ СН'!$F$12-'СЕТ СН'!$F$21</f>
        <v>-392.38413868999999</v>
      </c>
      <c r="Y239" s="35">
        <f>SUMIFS(СВЦЭМ!$G$34:$G$777,СВЦЭМ!$A$34:$A$777,$A239,СВЦЭМ!$B$34:$B$777,Y$225)+'СЕТ СН'!$F$12-'СЕТ СН'!$F$21</f>
        <v>-374.33710572000001</v>
      </c>
    </row>
    <row r="240" spans="1:27" ht="15.75" x14ac:dyDescent="0.2">
      <c r="A240" s="34">
        <f t="shared" si="6"/>
        <v>42870</v>
      </c>
      <c r="B240" s="35">
        <f>SUMIFS(СВЦЭМ!$G$34:$G$777,СВЦЭМ!$A$34:$A$777,$A240,СВЦЭМ!$B$34:$B$777,B$225)+'СЕТ СН'!$F$12-'СЕТ СН'!$F$21</f>
        <v>-350.28346184999998</v>
      </c>
      <c r="C240" s="35">
        <f>SUMIFS(СВЦЭМ!$G$34:$G$777,СВЦЭМ!$A$34:$A$777,$A240,СВЦЭМ!$B$34:$B$777,C$225)+'СЕТ СН'!$F$12-'СЕТ СН'!$F$21</f>
        <v>-334.39296824999997</v>
      </c>
      <c r="D240" s="35">
        <f>SUMIFS(СВЦЭМ!$G$34:$G$777,СВЦЭМ!$A$34:$A$777,$A240,СВЦЭМ!$B$34:$B$777,D$225)+'СЕТ СН'!$F$12-'СЕТ СН'!$F$21</f>
        <v>-325.4000029</v>
      </c>
      <c r="E240" s="35">
        <f>SUMIFS(СВЦЭМ!$G$34:$G$777,СВЦЭМ!$A$34:$A$777,$A240,СВЦЭМ!$B$34:$B$777,E$225)+'СЕТ СН'!$F$12-'СЕТ СН'!$F$21</f>
        <v>-321.39327335000002</v>
      </c>
      <c r="F240" s="35">
        <f>SUMIFS(СВЦЭМ!$G$34:$G$777,СВЦЭМ!$A$34:$A$777,$A240,СВЦЭМ!$B$34:$B$777,F$225)+'СЕТ СН'!$F$12-'СЕТ СН'!$F$21</f>
        <v>-320.78790207999998</v>
      </c>
      <c r="G240" s="35">
        <f>SUMIFS(СВЦЭМ!$G$34:$G$777,СВЦЭМ!$A$34:$A$777,$A240,СВЦЭМ!$B$34:$B$777,G$225)+'СЕТ СН'!$F$12-'СЕТ СН'!$F$21</f>
        <v>-323.32705039000001</v>
      </c>
      <c r="H240" s="35">
        <f>SUMIFS(СВЦЭМ!$G$34:$G$777,СВЦЭМ!$A$34:$A$777,$A240,СВЦЭМ!$B$34:$B$777,H$225)+'СЕТ СН'!$F$12-'СЕТ СН'!$F$21</f>
        <v>-341.65793697999999</v>
      </c>
      <c r="I240" s="35">
        <f>SUMIFS(СВЦЭМ!$G$34:$G$777,СВЦЭМ!$A$34:$A$777,$A240,СВЦЭМ!$B$34:$B$777,I$225)+'СЕТ СН'!$F$12-'СЕТ СН'!$F$21</f>
        <v>-364.29180774999998</v>
      </c>
      <c r="J240" s="35">
        <f>SUMIFS(СВЦЭМ!$G$34:$G$777,СВЦЭМ!$A$34:$A$777,$A240,СВЦЭМ!$B$34:$B$777,J$225)+'СЕТ СН'!$F$12-'СЕТ СН'!$F$21</f>
        <v>-375.46695065</v>
      </c>
      <c r="K240" s="35">
        <f>SUMIFS(СВЦЭМ!$G$34:$G$777,СВЦЭМ!$A$34:$A$777,$A240,СВЦЭМ!$B$34:$B$777,K$225)+'СЕТ СН'!$F$12-'СЕТ СН'!$F$21</f>
        <v>-383.75121536</v>
      </c>
      <c r="L240" s="35">
        <f>SUMIFS(СВЦЭМ!$G$34:$G$777,СВЦЭМ!$A$34:$A$777,$A240,СВЦЭМ!$B$34:$B$777,L$225)+'СЕТ СН'!$F$12-'СЕТ СН'!$F$21</f>
        <v>-385.13895194999998</v>
      </c>
      <c r="M240" s="35">
        <f>SUMIFS(СВЦЭМ!$G$34:$G$777,СВЦЭМ!$A$34:$A$777,$A240,СВЦЭМ!$B$34:$B$777,M$225)+'СЕТ СН'!$F$12-'СЕТ СН'!$F$21</f>
        <v>-382.59529968999999</v>
      </c>
      <c r="N240" s="35">
        <f>SUMIFS(СВЦЭМ!$G$34:$G$777,СВЦЭМ!$A$34:$A$777,$A240,СВЦЭМ!$B$34:$B$777,N$225)+'СЕТ СН'!$F$12-'СЕТ СН'!$F$21</f>
        <v>-377.73491164000001</v>
      </c>
      <c r="O240" s="35">
        <f>SUMIFS(СВЦЭМ!$G$34:$G$777,СВЦЭМ!$A$34:$A$777,$A240,СВЦЭМ!$B$34:$B$777,O$225)+'СЕТ СН'!$F$12-'СЕТ СН'!$F$21</f>
        <v>-376.29892238000002</v>
      </c>
      <c r="P240" s="35">
        <f>SUMIFS(СВЦЭМ!$G$34:$G$777,СВЦЭМ!$A$34:$A$777,$A240,СВЦЭМ!$B$34:$B$777,P$225)+'СЕТ СН'!$F$12-'СЕТ СН'!$F$21</f>
        <v>-374.08713792000003</v>
      </c>
      <c r="Q240" s="35">
        <f>SUMIFS(СВЦЭМ!$G$34:$G$777,СВЦЭМ!$A$34:$A$777,$A240,СВЦЭМ!$B$34:$B$777,Q$225)+'СЕТ СН'!$F$12-'СЕТ СН'!$F$21</f>
        <v>-369.42955764999999</v>
      </c>
      <c r="R240" s="35">
        <f>SUMIFS(СВЦЭМ!$G$34:$G$777,СВЦЭМ!$A$34:$A$777,$A240,СВЦЭМ!$B$34:$B$777,R$225)+'СЕТ СН'!$F$12-'СЕТ СН'!$F$21</f>
        <v>-364.70386907</v>
      </c>
      <c r="S240" s="35">
        <f>SUMIFS(СВЦЭМ!$G$34:$G$777,СВЦЭМ!$A$34:$A$777,$A240,СВЦЭМ!$B$34:$B$777,S$225)+'СЕТ СН'!$F$12-'СЕТ СН'!$F$21</f>
        <v>-366.93010760999999</v>
      </c>
      <c r="T240" s="35">
        <f>SUMIFS(СВЦЭМ!$G$34:$G$777,СВЦЭМ!$A$34:$A$777,$A240,СВЦЭМ!$B$34:$B$777,T$225)+'СЕТ СН'!$F$12-'СЕТ СН'!$F$21</f>
        <v>-373.78392178000001</v>
      </c>
      <c r="U240" s="35">
        <f>SUMIFS(СВЦЭМ!$G$34:$G$777,СВЦЭМ!$A$34:$A$777,$A240,СВЦЭМ!$B$34:$B$777,U$225)+'СЕТ СН'!$F$12-'СЕТ СН'!$F$21</f>
        <v>-381.20406369</v>
      </c>
      <c r="V240" s="35">
        <f>SUMIFS(СВЦЭМ!$G$34:$G$777,СВЦЭМ!$A$34:$A$777,$A240,СВЦЭМ!$B$34:$B$777,V$225)+'СЕТ СН'!$F$12-'СЕТ СН'!$F$21</f>
        <v>-388.68931308000003</v>
      </c>
      <c r="W240" s="35">
        <f>SUMIFS(СВЦЭМ!$G$34:$G$777,СВЦЭМ!$A$34:$A$777,$A240,СВЦЭМ!$B$34:$B$777,W$225)+'СЕТ СН'!$F$12-'СЕТ СН'!$F$21</f>
        <v>-395.86294894000002</v>
      </c>
      <c r="X240" s="35">
        <f>SUMIFS(СВЦЭМ!$G$34:$G$777,СВЦЭМ!$A$34:$A$777,$A240,СВЦЭМ!$B$34:$B$777,X$225)+'СЕТ СН'!$F$12-'СЕТ СН'!$F$21</f>
        <v>-387.22412143999998</v>
      </c>
      <c r="Y240" s="35">
        <f>SUMIFS(СВЦЭМ!$G$34:$G$777,СВЦЭМ!$A$34:$A$777,$A240,СВЦЭМ!$B$34:$B$777,Y$225)+'СЕТ СН'!$F$12-'СЕТ СН'!$F$21</f>
        <v>-368.42151630000001</v>
      </c>
    </row>
    <row r="241" spans="1:25" ht="15.75" x14ac:dyDescent="0.2">
      <c r="A241" s="34">
        <f t="shared" si="6"/>
        <v>42871</v>
      </c>
      <c r="B241" s="35">
        <f>SUMIFS(СВЦЭМ!$G$34:$G$777,СВЦЭМ!$A$34:$A$777,$A241,СВЦЭМ!$B$34:$B$777,B$225)+'СЕТ СН'!$F$12-'СЕТ СН'!$F$21</f>
        <v>-370.76253864</v>
      </c>
      <c r="C241" s="35">
        <f>SUMIFS(СВЦЭМ!$G$34:$G$777,СВЦЭМ!$A$34:$A$777,$A241,СВЦЭМ!$B$34:$B$777,C$225)+'СЕТ СН'!$F$12-'СЕТ СН'!$F$21</f>
        <v>-356.75143335000001</v>
      </c>
      <c r="D241" s="35">
        <f>SUMIFS(СВЦЭМ!$G$34:$G$777,СВЦЭМ!$A$34:$A$777,$A241,СВЦЭМ!$B$34:$B$777,D$225)+'СЕТ СН'!$F$12-'СЕТ СН'!$F$21</f>
        <v>-347.42018899999999</v>
      </c>
      <c r="E241" s="35">
        <f>SUMIFS(СВЦЭМ!$G$34:$G$777,СВЦЭМ!$A$34:$A$777,$A241,СВЦЭМ!$B$34:$B$777,E$225)+'СЕТ СН'!$F$12-'СЕТ СН'!$F$21</f>
        <v>-343.10024769</v>
      </c>
      <c r="F241" s="35">
        <f>SUMIFS(СВЦЭМ!$G$34:$G$777,СВЦЭМ!$A$34:$A$777,$A241,СВЦЭМ!$B$34:$B$777,F$225)+'СЕТ СН'!$F$12-'СЕТ СН'!$F$21</f>
        <v>-342.89891813999998</v>
      </c>
      <c r="G241" s="35">
        <f>SUMIFS(СВЦЭМ!$G$34:$G$777,СВЦЭМ!$A$34:$A$777,$A241,СВЦЭМ!$B$34:$B$777,G$225)+'СЕТ СН'!$F$12-'СЕТ СН'!$F$21</f>
        <v>-346.99151828999999</v>
      </c>
      <c r="H241" s="35">
        <f>SUMIFS(СВЦЭМ!$G$34:$G$777,СВЦЭМ!$A$34:$A$777,$A241,СВЦЭМ!$B$34:$B$777,H$225)+'СЕТ СН'!$F$12-'СЕТ СН'!$F$21</f>
        <v>-366.08520234000002</v>
      </c>
      <c r="I241" s="35">
        <f>SUMIFS(СВЦЭМ!$G$34:$G$777,СВЦЭМ!$A$34:$A$777,$A241,СВЦЭМ!$B$34:$B$777,I$225)+'СЕТ СН'!$F$12-'СЕТ СН'!$F$21</f>
        <v>-382.76077942000001</v>
      </c>
      <c r="J241" s="35">
        <f>SUMIFS(СВЦЭМ!$G$34:$G$777,СВЦЭМ!$A$34:$A$777,$A241,СВЦЭМ!$B$34:$B$777,J$225)+'СЕТ СН'!$F$12-'СЕТ СН'!$F$21</f>
        <v>-391.19601304000003</v>
      </c>
      <c r="K241" s="35">
        <f>SUMIFS(СВЦЭМ!$G$34:$G$777,СВЦЭМ!$A$34:$A$777,$A241,СВЦЭМ!$B$34:$B$777,K$225)+'СЕТ СН'!$F$12-'СЕТ СН'!$F$21</f>
        <v>-398.19515715</v>
      </c>
      <c r="L241" s="35">
        <f>SUMIFS(СВЦЭМ!$G$34:$G$777,СВЦЭМ!$A$34:$A$777,$A241,СВЦЭМ!$B$34:$B$777,L$225)+'СЕТ СН'!$F$12-'СЕТ СН'!$F$21</f>
        <v>-399.22630270000002</v>
      </c>
      <c r="M241" s="35">
        <f>SUMIFS(СВЦЭМ!$G$34:$G$777,СВЦЭМ!$A$34:$A$777,$A241,СВЦЭМ!$B$34:$B$777,M$225)+'СЕТ СН'!$F$12-'СЕТ СН'!$F$21</f>
        <v>-395.79839303</v>
      </c>
      <c r="N241" s="35">
        <f>SUMIFS(СВЦЭМ!$G$34:$G$777,СВЦЭМ!$A$34:$A$777,$A241,СВЦЭМ!$B$34:$B$777,N$225)+'СЕТ СН'!$F$12-'СЕТ СН'!$F$21</f>
        <v>-391.17519637999999</v>
      </c>
      <c r="O241" s="35">
        <f>SUMIFS(СВЦЭМ!$G$34:$G$777,СВЦЭМ!$A$34:$A$777,$A241,СВЦЭМ!$B$34:$B$777,O$225)+'СЕТ СН'!$F$12-'СЕТ СН'!$F$21</f>
        <v>-389.67355877</v>
      </c>
      <c r="P241" s="35">
        <f>SUMIFS(СВЦЭМ!$G$34:$G$777,СВЦЭМ!$A$34:$A$777,$A241,СВЦЭМ!$B$34:$B$777,P$225)+'СЕТ СН'!$F$12-'СЕТ СН'!$F$21</f>
        <v>-387.63395020999997</v>
      </c>
      <c r="Q241" s="35">
        <f>SUMIFS(СВЦЭМ!$G$34:$G$777,СВЦЭМ!$A$34:$A$777,$A241,СВЦЭМ!$B$34:$B$777,Q$225)+'СЕТ СН'!$F$12-'СЕТ СН'!$F$21</f>
        <v>-387.23938870000001</v>
      </c>
      <c r="R241" s="35">
        <f>SUMIFS(СВЦЭМ!$G$34:$G$777,СВЦЭМ!$A$34:$A$777,$A241,СВЦЭМ!$B$34:$B$777,R$225)+'СЕТ СН'!$F$12-'СЕТ СН'!$F$21</f>
        <v>-385.75419009999996</v>
      </c>
      <c r="S241" s="35">
        <f>SUMIFS(СВЦЭМ!$G$34:$G$777,СВЦЭМ!$A$34:$A$777,$A241,СВЦЭМ!$B$34:$B$777,S$225)+'СЕТ СН'!$F$12-'СЕТ СН'!$F$21</f>
        <v>-387.44837060999998</v>
      </c>
      <c r="T241" s="35">
        <f>SUMIFS(СВЦЭМ!$G$34:$G$777,СВЦЭМ!$A$34:$A$777,$A241,СВЦЭМ!$B$34:$B$777,T$225)+'СЕТ СН'!$F$12-'СЕТ СН'!$F$21</f>
        <v>-392.47351091999997</v>
      </c>
      <c r="U241" s="35">
        <f>SUMIFS(СВЦЭМ!$G$34:$G$777,СВЦЭМ!$A$34:$A$777,$A241,СВЦЭМ!$B$34:$B$777,U$225)+'СЕТ СН'!$F$12-'СЕТ СН'!$F$21</f>
        <v>-396.35435817000001</v>
      </c>
      <c r="V241" s="35">
        <f>SUMIFS(СВЦЭМ!$G$34:$G$777,СВЦЭМ!$A$34:$A$777,$A241,СВЦЭМ!$B$34:$B$777,V$225)+'СЕТ СН'!$F$12-'СЕТ СН'!$F$21</f>
        <v>-402.43184024999999</v>
      </c>
      <c r="W241" s="35">
        <f>SUMIFS(СВЦЭМ!$G$34:$G$777,СВЦЭМ!$A$34:$A$777,$A241,СВЦЭМ!$B$34:$B$777,W$225)+'СЕТ СН'!$F$12-'СЕТ СН'!$F$21</f>
        <v>-399.81180977999998</v>
      </c>
      <c r="X241" s="35">
        <f>SUMIFS(СВЦЭМ!$G$34:$G$777,СВЦЭМ!$A$34:$A$777,$A241,СВЦЭМ!$B$34:$B$777,X$225)+'СЕТ СН'!$F$12-'СЕТ СН'!$F$21</f>
        <v>-400.57821358000001</v>
      </c>
      <c r="Y241" s="35">
        <f>SUMIFS(СВЦЭМ!$G$34:$G$777,СВЦЭМ!$A$34:$A$777,$A241,СВЦЭМ!$B$34:$B$777,Y$225)+'СЕТ СН'!$F$12-'СЕТ СН'!$F$21</f>
        <v>-384.79145550999999</v>
      </c>
    </row>
    <row r="242" spans="1:25" ht="15.75" x14ac:dyDescent="0.2">
      <c r="A242" s="34">
        <f t="shared" si="6"/>
        <v>42872</v>
      </c>
      <c r="B242" s="35">
        <f>SUMIFS(СВЦЭМ!$G$34:$G$777,СВЦЭМ!$A$34:$A$777,$A242,СВЦЭМ!$B$34:$B$777,B$225)+'СЕТ СН'!$F$12-'СЕТ СН'!$F$21</f>
        <v>-371.31571255</v>
      </c>
      <c r="C242" s="35">
        <f>SUMIFS(СВЦЭМ!$G$34:$G$777,СВЦЭМ!$A$34:$A$777,$A242,СВЦЭМ!$B$34:$B$777,C$225)+'СЕТ СН'!$F$12-'СЕТ СН'!$F$21</f>
        <v>-356.86575135999999</v>
      </c>
      <c r="D242" s="35">
        <f>SUMIFS(СВЦЭМ!$G$34:$G$777,СВЦЭМ!$A$34:$A$777,$A242,СВЦЭМ!$B$34:$B$777,D$225)+'СЕТ СН'!$F$12-'СЕТ СН'!$F$21</f>
        <v>-351.54985425000001</v>
      </c>
      <c r="E242" s="35">
        <f>SUMIFS(СВЦЭМ!$G$34:$G$777,СВЦЭМ!$A$34:$A$777,$A242,СВЦЭМ!$B$34:$B$777,E$225)+'СЕТ СН'!$F$12-'СЕТ СН'!$F$21</f>
        <v>-351.68642850000003</v>
      </c>
      <c r="F242" s="35">
        <f>SUMIFS(СВЦЭМ!$G$34:$G$777,СВЦЭМ!$A$34:$A$777,$A242,СВЦЭМ!$B$34:$B$777,F$225)+'СЕТ СН'!$F$12-'СЕТ СН'!$F$21</f>
        <v>-350.81660353999996</v>
      </c>
      <c r="G242" s="35">
        <f>SUMIFS(СВЦЭМ!$G$34:$G$777,СВЦЭМ!$A$34:$A$777,$A242,СВЦЭМ!$B$34:$B$777,G$225)+'СЕТ СН'!$F$12-'СЕТ СН'!$F$21</f>
        <v>-350.36483036999999</v>
      </c>
      <c r="H242" s="35">
        <f>SUMIFS(СВЦЭМ!$G$34:$G$777,СВЦЭМ!$A$34:$A$777,$A242,СВЦЭМ!$B$34:$B$777,H$225)+'СЕТ СН'!$F$12-'СЕТ СН'!$F$21</f>
        <v>-364.16719137000001</v>
      </c>
      <c r="I242" s="35">
        <f>SUMIFS(СВЦЭМ!$G$34:$G$777,СВЦЭМ!$A$34:$A$777,$A242,СВЦЭМ!$B$34:$B$777,I$225)+'СЕТ СН'!$F$12-'СЕТ СН'!$F$21</f>
        <v>-383.82056435000004</v>
      </c>
      <c r="J242" s="35">
        <f>SUMIFS(СВЦЭМ!$G$34:$G$777,СВЦЭМ!$A$34:$A$777,$A242,СВЦЭМ!$B$34:$B$777,J$225)+'СЕТ СН'!$F$12-'СЕТ СН'!$F$21</f>
        <v>-392.55223501</v>
      </c>
      <c r="K242" s="35">
        <f>SUMIFS(СВЦЭМ!$G$34:$G$777,СВЦЭМ!$A$34:$A$777,$A242,СВЦЭМ!$B$34:$B$777,K$225)+'СЕТ СН'!$F$12-'СЕТ СН'!$F$21</f>
        <v>-395.14699447999999</v>
      </c>
      <c r="L242" s="35">
        <f>SUMIFS(СВЦЭМ!$G$34:$G$777,СВЦЭМ!$A$34:$A$777,$A242,СВЦЭМ!$B$34:$B$777,L$225)+'СЕТ СН'!$F$12-'СЕТ СН'!$F$21</f>
        <v>-399.07899752000003</v>
      </c>
      <c r="M242" s="35">
        <f>SUMIFS(СВЦЭМ!$G$34:$G$777,СВЦЭМ!$A$34:$A$777,$A242,СВЦЭМ!$B$34:$B$777,M$225)+'СЕТ СН'!$F$12-'СЕТ СН'!$F$21</f>
        <v>-398.89707766000004</v>
      </c>
      <c r="N242" s="35">
        <f>SUMIFS(СВЦЭМ!$G$34:$G$777,СВЦЭМ!$A$34:$A$777,$A242,СВЦЭМ!$B$34:$B$777,N$225)+'СЕТ СН'!$F$12-'СЕТ СН'!$F$21</f>
        <v>-398.93813136</v>
      </c>
      <c r="O242" s="35">
        <f>SUMIFS(СВЦЭМ!$G$34:$G$777,СВЦЭМ!$A$34:$A$777,$A242,СВЦЭМ!$B$34:$B$777,O$225)+'СЕТ СН'!$F$12-'СЕТ СН'!$F$21</f>
        <v>-398.90007964</v>
      </c>
      <c r="P242" s="35">
        <f>SUMIFS(СВЦЭМ!$G$34:$G$777,СВЦЭМ!$A$34:$A$777,$A242,СВЦЭМ!$B$34:$B$777,P$225)+'СЕТ СН'!$F$12-'СЕТ СН'!$F$21</f>
        <v>-395.77664959000003</v>
      </c>
      <c r="Q242" s="35">
        <f>SUMIFS(СВЦЭМ!$G$34:$G$777,СВЦЭМ!$A$34:$A$777,$A242,СВЦЭМ!$B$34:$B$777,Q$225)+'СЕТ СН'!$F$12-'СЕТ СН'!$F$21</f>
        <v>-393.29713545999999</v>
      </c>
      <c r="R242" s="35">
        <f>SUMIFS(СВЦЭМ!$G$34:$G$777,СВЦЭМ!$A$34:$A$777,$A242,СВЦЭМ!$B$34:$B$777,R$225)+'СЕТ СН'!$F$12-'СЕТ СН'!$F$21</f>
        <v>-390.57379579999997</v>
      </c>
      <c r="S242" s="35">
        <f>SUMIFS(СВЦЭМ!$G$34:$G$777,СВЦЭМ!$A$34:$A$777,$A242,СВЦЭМ!$B$34:$B$777,S$225)+'СЕТ СН'!$F$12-'СЕТ СН'!$F$21</f>
        <v>-394.09116298000004</v>
      </c>
      <c r="T242" s="35">
        <f>SUMIFS(СВЦЭМ!$G$34:$G$777,СВЦЭМ!$A$34:$A$777,$A242,СВЦЭМ!$B$34:$B$777,T$225)+'СЕТ СН'!$F$12-'СЕТ СН'!$F$21</f>
        <v>-395.17579623</v>
      </c>
      <c r="U242" s="35">
        <f>SUMIFS(СВЦЭМ!$G$34:$G$777,СВЦЭМ!$A$34:$A$777,$A242,СВЦЭМ!$B$34:$B$777,U$225)+'СЕТ СН'!$F$12-'СЕТ СН'!$F$21</f>
        <v>-399.12662409000001</v>
      </c>
      <c r="V242" s="35">
        <f>SUMIFS(СВЦЭМ!$G$34:$G$777,СВЦЭМ!$A$34:$A$777,$A242,СВЦЭМ!$B$34:$B$777,V$225)+'СЕТ СН'!$F$12-'СЕТ СН'!$F$21</f>
        <v>-406.30278551999999</v>
      </c>
      <c r="W242" s="35">
        <f>SUMIFS(СВЦЭМ!$G$34:$G$777,СВЦЭМ!$A$34:$A$777,$A242,СВЦЭМ!$B$34:$B$777,W$225)+'СЕТ СН'!$F$12-'СЕТ СН'!$F$21</f>
        <v>-410.77068181999999</v>
      </c>
      <c r="X242" s="35">
        <f>SUMIFS(СВЦЭМ!$G$34:$G$777,СВЦЭМ!$A$34:$A$777,$A242,СВЦЭМ!$B$34:$B$777,X$225)+'СЕТ СН'!$F$12-'СЕТ СН'!$F$21</f>
        <v>-403.81250492000004</v>
      </c>
      <c r="Y242" s="35">
        <f>SUMIFS(СВЦЭМ!$G$34:$G$777,СВЦЭМ!$A$34:$A$777,$A242,СВЦЭМ!$B$34:$B$777,Y$225)+'СЕТ СН'!$F$12-'СЕТ СН'!$F$21</f>
        <v>-390.99952238000003</v>
      </c>
    </row>
    <row r="243" spans="1:25" ht="15.75" x14ac:dyDescent="0.2">
      <c r="A243" s="34">
        <f t="shared" si="6"/>
        <v>42873</v>
      </c>
      <c r="B243" s="35">
        <f>SUMIFS(СВЦЭМ!$G$34:$G$777,СВЦЭМ!$A$34:$A$777,$A243,СВЦЭМ!$B$34:$B$777,B$225)+'СЕТ СН'!$F$12-'СЕТ СН'!$F$21</f>
        <v>-374.54040709000003</v>
      </c>
      <c r="C243" s="35">
        <f>SUMIFS(СВЦЭМ!$G$34:$G$777,СВЦЭМ!$A$34:$A$777,$A243,СВЦЭМ!$B$34:$B$777,C$225)+'СЕТ СН'!$F$12-'СЕТ СН'!$F$21</f>
        <v>-360.95083225999997</v>
      </c>
      <c r="D243" s="35">
        <f>SUMIFS(СВЦЭМ!$G$34:$G$777,СВЦЭМ!$A$34:$A$777,$A243,СВЦЭМ!$B$34:$B$777,D$225)+'СЕТ СН'!$F$12-'СЕТ СН'!$F$21</f>
        <v>-350.49408833999996</v>
      </c>
      <c r="E243" s="35">
        <f>SUMIFS(СВЦЭМ!$G$34:$G$777,СВЦЭМ!$A$34:$A$777,$A243,СВЦЭМ!$B$34:$B$777,E$225)+'СЕТ СН'!$F$12-'СЕТ СН'!$F$21</f>
        <v>-346.02320022000004</v>
      </c>
      <c r="F243" s="35">
        <f>SUMIFS(СВЦЭМ!$G$34:$G$777,СВЦЭМ!$A$34:$A$777,$A243,СВЦЭМ!$B$34:$B$777,F$225)+'СЕТ СН'!$F$12-'СЕТ СН'!$F$21</f>
        <v>-346.94892490999996</v>
      </c>
      <c r="G243" s="35">
        <f>SUMIFS(СВЦЭМ!$G$34:$G$777,СВЦЭМ!$A$34:$A$777,$A243,СВЦЭМ!$B$34:$B$777,G$225)+'СЕТ СН'!$F$12-'СЕТ СН'!$F$21</f>
        <v>-350.72906694</v>
      </c>
      <c r="H243" s="35">
        <f>SUMIFS(СВЦЭМ!$G$34:$G$777,СВЦЭМ!$A$34:$A$777,$A243,СВЦЭМ!$B$34:$B$777,H$225)+'СЕТ СН'!$F$12-'СЕТ СН'!$F$21</f>
        <v>-370.08001404999999</v>
      </c>
      <c r="I243" s="35">
        <f>SUMIFS(СВЦЭМ!$G$34:$G$777,СВЦЭМ!$A$34:$A$777,$A243,СВЦЭМ!$B$34:$B$777,I$225)+'СЕТ СН'!$F$12-'СЕТ СН'!$F$21</f>
        <v>-385.34197128</v>
      </c>
      <c r="J243" s="35">
        <f>SUMIFS(СВЦЭМ!$G$34:$G$777,СВЦЭМ!$A$34:$A$777,$A243,СВЦЭМ!$B$34:$B$777,J$225)+'СЕТ СН'!$F$12-'СЕТ СН'!$F$21</f>
        <v>-394.66695962</v>
      </c>
      <c r="K243" s="35">
        <f>SUMIFS(СВЦЭМ!$G$34:$G$777,СВЦЭМ!$A$34:$A$777,$A243,СВЦЭМ!$B$34:$B$777,K$225)+'СЕТ СН'!$F$12-'СЕТ СН'!$F$21</f>
        <v>-401.37625976000004</v>
      </c>
      <c r="L243" s="35">
        <f>SUMIFS(СВЦЭМ!$G$34:$G$777,СВЦЭМ!$A$34:$A$777,$A243,СВЦЭМ!$B$34:$B$777,L$225)+'СЕТ СН'!$F$12-'СЕТ СН'!$F$21</f>
        <v>-401.48887581999998</v>
      </c>
      <c r="M243" s="35">
        <f>SUMIFS(СВЦЭМ!$G$34:$G$777,СВЦЭМ!$A$34:$A$777,$A243,СВЦЭМ!$B$34:$B$777,M$225)+'СЕТ СН'!$F$12-'СЕТ СН'!$F$21</f>
        <v>-396.73874654999997</v>
      </c>
      <c r="N243" s="35">
        <f>SUMIFS(СВЦЭМ!$G$34:$G$777,СВЦЭМ!$A$34:$A$777,$A243,СВЦЭМ!$B$34:$B$777,N$225)+'СЕТ СН'!$F$12-'СЕТ СН'!$F$21</f>
        <v>-394.64176736000002</v>
      </c>
      <c r="O243" s="35">
        <f>SUMIFS(СВЦЭМ!$G$34:$G$777,СВЦЭМ!$A$34:$A$777,$A243,СВЦЭМ!$B$34:$B$777,O$225)+'СЕТ СН'!$F$12-'СЕТ СН'!$F$21</f>
        <v>-394.25890164999998</v>
      </c>
      <c r="P243" s="35">
        <f>SUMIFS(СВЦЭМ!$G$34:$G$777,СВЦЭМ!$A$34:$A$777,$A243,СВЦЭМ!$B$34:$B$777,P$225)+'СЕТ СН'!$F$12-'СЕТ СН'!$F$21</f>
        <v>-390.74175627</v>
      </c>
      <c r="Q243" s="35">
        <f>SUMIFS(СВЦЭМ!$G$34:$G$777,СВЦЭМ!$A$34:$A$777,$A243,СВЦЭМ!$B$34:$B$777,Q$225)+'СЕТ СН'!$F$12-'СЕТ СН'!$F$21</f>
        <v>-387.28579434</v>
      </c>
      <c r="R243" s="35">
        <f>SUMIFS(СВЦЭМ!$G$34:$G$777,СВЦЭМ!$A$34:$A$777,$A243,СВЦЭМ!$B$34:$B$777,R$225)+'СЕТ СН'!$F$12-'СЕТ СН'!$F$21</f>
        <v>-384.54241516000002</v>
      </c>
      <c r="S243" s="35">
        <f>SUMIFS(СВЦЭМ!$G$34:$G$777,СВЦЭМ!$A$34:$A$777,$A243,СВЦЭМ!$B$34:$B$777,S$225)+'СЕТ СН'!$F$12-'СЕТ СН'!$F$21</f>
        <v>-388.27420605999998</v>
      </c>
      <c r="T243" s="35">
        <f>SUMIFS(СВЦЭМ!$G$34:$G$777,СВЦЭМ!$A$34:$A$777,$A243,СВЦЭМ!$B$34:$B$777,T$225)+'СЕТ СН'!$F$12-'СЕТ СН'!$F$21</f>
        <v>-392.47373484000002</v>
      </c>
      <c r="U243" s="35">
        <f>SUMIFS(СВЦЭМ!$G$34:$G$777,СВЦЭМ!$A$34:$A$777,$A243,СВЦЭМ!$B$34:$B$777,U$225)+'СЕТ СН'!$F$12-'СЕТ СН'!$F$21</f>
        <v>-397.17441130999998</v>
      </c>
      <c r="V243" s="35">
        <f>SUMIFS(СВЦЭМ!$G$34:$G$777,СВЦЭМ!$A$34:$A$777,$A243,СВЦЭМ!$B$34:$B$777,V$225)+'СЕТ СН'!$F$12-'СЕТ СН'!$F$21</f>
        <v>-404.80197760999999</v>
      </c>
      <c r="W243" s="35">
        <f>SUMIFS(СВЦЭМ!$G$34:$G$777,СВЦЭМ!$A$34:$A$777,$A243,СВЦЭМ!$B$34:$B$777,W$225)+'СЕТ СН'!$F$12-'СЕТ СН'!$F$21</f>
        <v>-413.48653343000001</v>
      </c>
      <c r="X243" s="35">
        <f>SUMIFS(СВЦЭМ!$G$34:$G$777,СВЦЭМ!$A$34:$A$777,$A243,СВЦЭМ!$B$34:$B$777,X$225)+'СЕТ СН'!$F$12-'СЕТ СН'!$F$21</f>
        <v>-406.05509185</v>
      </c>
      <c r="Y243" s="35">
        <f>SUMIFS(СВЦЭМ!$G$34:$G$777,СВЦЭМ!$A$34:$A$777,$A243,СВЦЭМ!$B$34:$B$777,Y$225)+'СЕТ СН'!$F$12-'СЕТ СН'!$F$21</f>
        <v>-391.04855911999999</v>
      </c>
    </row>
    <row r="244" spans="1:25" ht="15.75" x14ac:dyDescent="0.2">
      <c r="A244" s="34">
        <f t="shared" si="6"/>
        <v>42874</v>
      </c>
      <c r="B244" s="35">
        <f>SUMIFS(СВЦЭМ!$G$34:$G$777,СВЦЭМ!$A$34:$A$777,$A244,СВЦЭМ!$B$34:$B$777,B$225)+'СЕТ СН'!$F$12-'СЕТ СН'!$F$21</f>
        <v>-369.44688617999998</v>
      </c>
      <c r="C244" s="35">
        <f>SUMIFS(СВЦЭМ!$G$34:$G$777,СВЦЭМ!$A$34:$A$777,$A244,СВЦЭМ!$B$34:$B$777,C$225)+'СЕТ СН'!$F$12-'СЕТ СН'!$F$21</f>
        <v>-358.84835953999999</v>
      </c>
      <c r="D244" s="35">
        <f>SUMIFS(СВЦЭМ!$G$34:$G$777,СВЦЭМ!$A$34:$A$777,$A244,СВЦЭМ!$B$34:$B$777,D$225)+'СЕТ СН'!$F$12-'СЕТ СН'!$F$21</f>
        <v>-349.29310996000004</v>
      </c>
      <c r="E244" s="35">
        <f>SUMIFS(СВЦЭМ!$G$34:$G$777,СВЦЭМ!$A$34:$A$777,$A244,СВЦЭМ!$B$34:$B$777,E$225)+'СЕТ СН'!$F$12-'СЕТ СН'!$F$21</f>
        <v>-346.63375264000001</v>
      </c>
      <c r="F244" s="35">
        <f>SUMIFS(СВЦЭМ!$G$34:$G$777,СВЦЭМ!$A$34:$A$777,$A244,СВЦЭМ!$B$34:$B$777,F$225)+'СЕТ СН'!$F$12-'СЕТ СН'!$F$21</f>
        <v>-345.72780696000001</v>
      </c>
      <c r="G244" s="35">
        <f>SUMIFS(СВЦЭМ!$G$34:$G$777,СВЦЭМ!$A$34:$A$777,$A244,СВЦЭМ!$B$34:$B$777,G$225)+'СЕТ СН'!$F$12-'СЕТ СН'!$F$21</f>
        <v>-348.32737405</v>
      </c>
      <c r="H244" s="35">
        <f>SUMIFS(СВЦЭМ!$G$34:$G$777,СВЦЭМ!$A$34:$A$777,$A244,СВЦЭМ!$B$34:$B$777,H$225)+'СЕТ СН'!$F$12-'СЕТ СН'!$F$21</f>
        <v>-367.61638481</v>
      </c>
      <c r="I244" s="35">
        <f>SUMIFS(СВЦЭМ!$G$34:$G$777,СВЦЭМ!$A$34:$A$777,$A244,СВЦЭМ!$B$34:$B$777,I$225)+'СЕТ СН'!$F$12-'СЕТ СН'!$F$21</f>
        <v>-384.92729177000001</v>
      </c>
      <c r="J244" s="35">
        <f>SUMIFS(СВЦЭМ!$G$34:$G$777,СВЦЭМ!$A$34:$A$777,$A244,СВЦЭМ!$B$34:$B$777,J$225)+'СЕТ СН'!$F$12-'СЕТ СН'!$F$21</f>
        <v>-390.18732892000003</v>
      </c>
      <c r="K244" s="35">
        <f>SUMIFS(СВЦЭМ!$G$34:$G$777,СВЦЭМ!$A$34:$A$777,$A244,СВЦЭМ!$B$34:$B$777,K$225)+'СЕТ СН'!$F$12-'СЕТ СН'!$F$21</f>
        <v>-394.38398305999999</v>
      </c>
      <c r="L244" s="35">
        <f>SUMIFS(СВЦЭМ!$G$34:$G$777,СВЦЭМ!$A$34:$A$777,$A244,СВЦЭМ!$B$34:$B$777,L$225)+'СЕТ СН'!$F$12-'СЕТ СН'!$F$21</f>
        <v>-395.30183464000004</v>
      </c>
      <c r="M244" s="35">
        <f>SUMIFS(СВЦЭМ!$G$34:$G$777,СВЦЭМ!$A$34:$A$777,$A244,СВЦЭМ!$B$34:$B$777,M$225)+'СЕТ СН'!$F$12-'СЕТ СН'!$F$21</f>
        <v>-394.91499870999996</v>
      </c>
      <c r="N244" s="35">
        <f>SUMIFS(СВЦЭМ!$G$34:$G$777,СВЦЭМ!$A$34:$A$777,$A244,СВЦЭМ!$B$34:$B$777,N$225)+'СЕТ СН'!$F$12-'СЕТ СН'!$F$21</f>
        <v>-390.28106145999999</v>
      </c>
      <c r="O244" s="35">
        <f>SUMIFS(СВЦЭМ!$G$34:$G$777,СВЦЭМ!$A$34:$A$777,$A244,СВЦЭМ!$B$34:$B$777,O$225)+'СЕТ СН'!$F$12-'СЕТ СН'!$F$21</f>
        <v>-389.23354503999997</v>
      </c>
      <c r="P244" s="35">
        <f>SUMIFS(СВЦЭМ!$G$34:$G$777,СВЦЭМ!$A$34:$A$777,$A244,СВЦЭМ!$B$34:$B$777,P$225)+'СЕТ СН'!$F$12-'СЕТ СН'!$F$21</f>
        <v>-384.86141583</v>
      </c>
      <c r="Q244" s="35">
        <f>SUMIFS(СВЦЭМ!$G$34:$G$777,СВЦЭМ!$A$34:$A$777,$A244,СВЦЭМ!$B$34:$B$777,Q$225)+'СЕТ СН'!$F$12-'СЕТ СН'!$F$21</f>
        <v>-385.10582651000004</v>
      </c>
      <c r="R244" s="35">
        <f>SUMIFS(СВЦЭМ!$G$34:$G$777,СВЦЭМ!$A$34:$A$777,$A244,СВЦЭМ!$B$34:$B$777,R$225)+'СЕТ СН'!$F$12-'СЕТ СН'!$F$21</f>
        <v>-385.99460011999997</v>
      </c>
      <c r="S244" s="35">
        <f>SUMIFS(СВЦЭМ!$G$34:$G$777,СВЦЭМ!$A$34:$A$777,$A244,СВЦЭМ!$B$34:$B$777,S$225)+'СЕТ СН'!$F$12-'СЕТ СН'!$F$21</f>
        <v>-387.51220103000003</v>
      </c>
      <c r="T244" s="35">
        <f>SUMIFS(СВЦЭМ!$G$34:$G$777,СВЦЭМ!$A$34:$A$777,$A244,СВЦЭМ!$B$34:$B$777,T$225)+'СЕТ СН'!$F$12-'СЕТ СН'!$F$21</f>
        <v>-390.31989501999999</v>
      </c>
      <c r="U244" s="35">
        <f>SUMIFS(СВЦЭМ!$G$34:$G$777,СВЦЭМ!$A$34:$A$777,$A244,СВЦЭМ!$B$34:$B$777,U$225)+'СЕТ СН'!$F$12-'СЕТ СН'!$F$21</f>
        <v>-392.42273002000002</v>
      </c>
      <c r="V244" s="35">
        <f>SUMIFS(СВЦЭМ!$G$34:$G$777,СВЦЭМ!$A$34:$A$777,$A244,СВЦЭМ!$B$34:$B$777,V$225)+'СЕТ СН'!$F$12-'СЕТ СН'!$F$21</f>
        <v>-397.82247698000003</v>
      </c>
      <c r="W244" s="35">
        <f>SUMIFS(СВЦЭМ!$G$34:$G$777,СВЦЭМ!$A$34:$A$777,$A244,СВЦЭМ!$B$34:$B$777,W$225)+'СЕТ СН'!$F$12-'СЕТ СН'!$F$21</f>
        <v>-404.91583316000003</v>
      </c>
      <c r="X244" s="35">
        <f>SUMIFS(СВЦЭМ!$G$34:$G$777,СВЦЭМ!$A$34:$A$777,$A244,СВЦЭМ!$B$34:$B$777,X$225)+'СЕТ СН'!$F$12-'СЕТ СН'!$F$21</f>
        <v>-399.33423298000002</v>
      </c>
      <c r="Y244" s="35">
        <f>SUMIFS(СВЦЭМ!$G$34:$G$777,СВЦЭМ!$A$34:$A$777,$A244,СВЦЭМ!$B$34:$B$777,Y$225)+'СЕТ СН'!$F$12-'СЕТ СН'!$F$21</f>
        <v>-389.27842480999999</v>
      </c>
    </row>
    <row r="245" spans="1:25" ht="15.75" x14ac:dyDescent="0.2">
      <c r="A245" s="34">
        <f t="shared" si="6"/>
        <v>42875</v>
      </c>
      <c r="B245" s="35">
        <f>SUMIFS(СВЦЭМ!$G$34:$G$777,СВЦЭМ!$A$34:$A$777,$A245,СВЦЭМ!$B$34:$B$777,B$225)+'СЕТ СН'!$F$12-'СЕТ СН'!$F$21</f>
        <v>-389.99163478000003</v>
      </c>
      <c r="C245" s="35">
        <f>SUMIFS(СВЦЭМ!$G$34:$G$777,СВЦЭМ!$A$34:$A$777,$A245,СВЦЭМ!$B$34:$B$777,C$225)+'СЕТ СН'!$F$12-'СЕТ СН'!$F$21</f>
        <v>-376.87597123</v>
      </c>
      <c r="D245" s="35">
        <f>SUMIFS(СВЦЭМ!$G$34:$G$777,СВЦЭМ!$A$34:$A$777,$A245,СВЦЭМ!$B$34:$B$777,D$225)+'СЕТ СН'!$F$12-'СЕТ СН'!$F$21</f>
        <v>-368.19662362999998</v>
      </c>
      <c r="E245" s="35">
        <f>SUMIFS(СВЦЭМ!$G$34:$G$777,СВЦЭМ!$A$34:$A$777,$A245,СВЦЭМ!$B$34:$B$777,E$225)+'СЕТ СН'!$F$12-'СЕТ СН'!$F$21</f>
        <v>-363.62749726999999</v>
      </c>
      <c r="F245" s="35">
        <f>SUMIFS(СВЦЭМ!$G$34:$G$777,СВЦЭМ!$A$34:$A$777,$A245,СВЦЭМ!$B$34:$B$777,F$225)+'СЕТ СН'!$F$12-'СЕТ СН'!$F$21</f>
        <v>-361.14633137999999</v>
      </c>
      <c r="G245" s="35">
        <f>SUMIFS(СВЦЭМ!$G$34:$G$777,СВЦЭМ!$A$34:$A$777,$A245,СВЦЭМ!$B$34:$B$777,G$225)+'СЕТ СН'!$F$12-'СЕТ СН'!$F$21</f>
        <v>-361.69952453999997</v>
      </c>
      <c r="H245" s="35">
        <f>SUMIFS(СВЦЭМ!$G$34:$G$777,СВЦЭМ!$A$34:$A$777,$A245,СВЦЭМ!$B$34:$B$777,H$225)+'СЕТ СН'!$F$12-'СЕТ СН'!$F$21</f>
        <v>-366.30565287000002</v>
      </c>
      <c r="I245" s="35">
        <f>SUMIFS(СВЦЭМ!$G$34:$G$777,СВЦЭМ!$A$34:$A$777,$A245,СВЦЭМ!$B$34:$B$777,I$225)+'СЕТ СН'!$F$12-'СЕТ СН'!$F$21</f>
        <v>-372.91816044999996</v>
      </c>
      <c r="J245" s="35">
        <f>SUMIFS(СВЦЭМ!$G$34:$G$777,СВЦЭМ!$A$34:$A$777,$A245,СВЦЭМ!$B$34:$B$777,J$225)+'СЕТ СН'!$F$12-'СЕТ СН'!$F$21</f>
        <v>-380.42228845</v>
      </c>
      <c r="K245" s="35">
        <f>SUMIFS(СВЦЭМ!$G$34:$G$777,СВЦЭМ!$A$34:$A$777,$A245,СВЦЭМ!$B$34:$B$777,K$225)+'СЕТ СН'!$F$12-'СЕТ СН'!$F$21</f>
        <v>-383.73925039</v>
      </c>
      <c r="L245" s="35">
        <f>SUMIFS(СВЦЭМ!$G$34:$G$777,СВЦЭМ!$A$34:$A$777,$A245,СВЦЭМ!$B$34:$B$777,L$225)+'СЕТ СН'!$F$12-'СЕТ СН'!$F$21</f>
        <v>-391.65555800999999</v>
      </c>
      <c r="M245" s="35">
        <f>SUMIFS(СВЦЭМ!$G$34:$G$777,СВЦЭМ!$A$34:$A$777,$A245,СВЦЭМ!$B$34:$B$777,M$225)+'СЕТ СН'!$F$12-'СЕТ СН'!$F$21</f>
        <v>-398.96202848999997</v>
      </c>
      <c r="N245" s="35">
        <f>SUMIFS(СВЦЭМ!$G$34:$G$777,СВЦЭМ!$A$34:$A$777,$A245,СВЦЭМ!$B$34:$B$777,N$225)+'СЕТ СН'!$F$12-'СЕТ СН'!$F$21</f>
        <v>-401.02634499999999</v>
      </c>
      <c r="O245" s="35">
        <f>SUMIFS(СВЦЭМ!$G$34:$G$777,СВЦЭМ!$A$34:$A$777,$A245,СВЦЭМ!$B$34:$B$777,O$225)+'СЕТ СН'!$F$12-'СЕТ СН'!$F$21</f>
        <v>-398.49889252000003</v>
      </c>
      <c r="P245" s="35">
        <f>SUMIFS(СВЦЭМ!$G$34:$G$777,СВЦЭМ!$A$34:$A$777,$A245,СВЦЭМ!$B$34:$B$777,P$225)+'СЕТ СН'!$F$12-'СЕТ СН'!$F$21</f>
        <v>-394.75841939999998</v>
      </c>
      <c r="Q245" s="35">
        <f>SUMIFS(СВЦЭМ!$G$34:$G$777,СВЦЭМ!$A$34:$A$777,$A245,СВЦЭМ!$B$34:$B$777,Q$225)+'СЕТ СН'!$F$12-'СЕТ СН'!$F$21</f>
        <v>-394.69229472000001</v>
      </c>
      <c r="R245" s="35">
        <f>SUMIFS(СВЦЭМ!$G$34:$G$777,СВЦЭМ!$A$34:$A$777,$A245,СВЦЭМ!$B$34:$B$777,R$225)+'СЕТ СН'!$F$12-'СЕТ СН'!$F$21</f>
        <v>-391.97184176999997</v>
      </c>
      <c r="S245" s="35">
        <f>SUMIFS(СВЦЭМ!$G$34:$G$777,СВЦЭМ!$A$34:$A$777,$A245,СВЦЭМ!$B$34:$B$777,S$225)+'СЕТ СН'!$F$12-'СЕТ СН'!$F$21</f>
        <v>-394.32247212999999</v>
      </c>
      <c r="T245" s="35">
        <f>SUMIFS(СВЦЭМ!$G$34:$G$777,СВЦЭМ!$A$34:$A$777,$A245,СВЦЭМ!$B$34:$B$777,T$225)+'СЕТ СН'!$F$12-'СЕТ СН'!$F$21</f>
        <v>-398.86324825999998</v>
      </c>
      <c r="U245" s="35">
        <f>SUMIFS(СВЦЭМ!$G$34:$G$777,СВЦЭМ!$A$34:$A$777,$A245,СВЦЭМ!$B$34:$B$777,U$225)+'СЕТ СН'!$F$12-'СЕТ СН'!$F$21</f>
        <v>-401.29028484000003</v>
      </c>
      <c r="V245" s="35">
        <f>SUMIFS(СВЦЭМ!$G$34:$G$777,СВЦЭМ!$A$34:$A$777,$A245,СВЦЭМ!$B$34:$B$777,V$225)+'СЕТ СН'!$F$12-'СЕТ СН'!$F$21</f>
        <v>-408.27986816999999</v>
      </c>
      <c r="W245" s="35">
        <f>SUMIFS(СВЦЭМ!$G$34:$G$777,СВЦЭМ!$A$34:$A$777,$A245,СВЦЭМ!$B$34:$B$777,W$225)+'СЕТ СН'!$F$12-'СЕТ СН'!$F$21</f>
        <v>-418.44680873999999</v>
      </c>
      <c r="X245" s="35">
        <f>SUMIFS(СВЦЭМ!$G$34:$G$777,СВЦЭМ!$A$34:$A$777,$A245,СВЦЭМ!$B$34:$B$777,X$225)+'СЕТ СН'!$F$12-'СЕТ СН'!$F$21</f>
        <v>-413.55031271999997</v>
      </c>
      <c r="Y245" s="35">
        <f>SUMIFS(СВЦЭМ!$G$34:$G$777,СВЦЭМ!$A$34:$A$777,$A245,СВЦЭМ!$B$34:$B$777,Y$225)+'СЕТ СН'!$F$12-'СЕТ СН'!$F$21</f>
        <v>-399.76989438999999</v>
      </c>
    </row>
    <row r="246" spans="1:25" ht="15.75" x14ac:dyDescent="0.2">
      <c r="A246" s="34">
        <f t="shared" si="6"/>
        <v>42876</v>
      </c>
      <c r="B246" s="35">
        <f>SUMIFS(СВЦЭМ!$G$34:$G$777,СВЦЭМ!$A$34:$A$777,$A246,СВЦЭМ!$B$34:$B$777,B$225)+'СЕТ СН'!$F$12-'СЕТ СН'!$F$21</f>
        <v>-379.75762722000002</v>
      </c>
      <c r="C246" s="35">
        <f>SUMIFS(СВЦЭМ!$G$34:$G$777,СВЦЭМ!$A$34:$A$777,$A246,СВЦЭМ!$B$34:$B$777,C$225)+'СЕТ СН'!$F$12-'СЕТ СН'!$F$21</f>
        <v>-370.23833006000001</v>
      </c>
      <c r="D246" s="35">
        <f>SUMIFS(СВЦЭМ!$G$34:$G$777,СВЦЭМ!$A$34:$A$777,$A246,СВЦЭМ!$B$34:$B$777,D$225)+'СЕТ СН'!$F$12-'СЕТ СН'!$F$21</f>
        <v>-361.11606690999997</v>
      </c>
      <c r="E246" s="35">
        <f>SUMIFS(СВЦЭМ!$G$34:$G$777,СВЦЭМ!$A$34:$A$777,$A246,СВЦЭМ!$B$34:$B$777,E$225)+'СЕТ СН'!$F$12-'СЕТ СН'!$F$21</f>
        <v>-355.69813309</v>
      </c>
      <c r="F246" s="35">
        <f>SUMIFS(СВЦЭМ!$G$34:$G$777,СВЦЭМ!$A$34:$A$777,$A246,СВЦЭМ!$B$34:$B$777,F$225)+'СЕТ СН'!$F$12-'СЕТ СН'!$F$21</f>
        <v>-354.73970072999998</v>
      </c>
      <c r="G246" s="35">
        <f>SUMIFS(СВЦЭМ!$G$34:$G$777,СВЦЭМ!$A$34:$A$777,$A246,СВЦЭМ!$B$34:$B$777,G$225)+'СЕТ СН'!$F$12-'СЕТ СН'!$F$21</f>
        <v>-355.45065445</v>
      </c>
      <c r="H246" s="35">
        <f>SUMIFS(СВЦЭМ!$G$34:$G$777,СВЦЭМ!$A$34:$A$777,$A246,СВЦЭМ!$B$34:$B$777,H$225)+'СЕТ СН'!$F$12-'СЕТ СН'!$F$21</f>
        <v>-363.73424944999999</v>
      </c>
      <c r="I246" s="35">
        <f>SUMIFS(СВЦЭМ!$G$34:$G$777,СВЦЭМ!$A$34:$A$777,$A246,СВЦЭМ!$B$34:$B$777,I$225)+'СЕТ СН'!$F$12-'СЕТ СН'!$F$21</f>
        <v>-365.99079162999999</v>
      </c>
      <c r="J246" s="35">
        <f>SUMIFS(СВЦЭМ!$G$34:$G$777,СВЦЭМ!$A$34:$A$777,$A246,СВЦЭМ!$B$34:$B$777,J$225)+'СЕТ СН'!$F$12-'СЕТ СН'!$F$21</f>
        <v>-382.02312484000004</v>
      </c>
      <c r="K246" s="35">
        <f>SUMIFS(СВЦЭМ!$G$34:$G$777,СВЦЭМ!$A$34:$A$777,$A246,СВЦЭМ!$B$34:$B$777,K$225)+'СЕТ СН'!$F$12-'СЕТ СН'!$F$21</f>
        <v>-397.20570791</v>
      </c>
      <c r="L246" s="35">
        <f>SUMIFS(СВЦЭМ!$G$34:$G$777,СВЦЭМ!$A$34:$A$777,$A246,СВЦЭМ!$B$34:$B$777,L$225)+'СЕТ СН'!$F$12-'СЕТ СН'!$F$21</f>
        <v>-403.94330493999996</v>
      </c>
      <c r="M246" s="35">
        <f>SUMIFS(СВЦЭМ!$G$34:$G$777,СВЦЭМ!$A$34:$A$777,$A246,СВЦЭМ!$B$34:$B$777,M$225)+'СЕТ СН'!$F$12-'СЕТ СН'!$F$21</f>
        <v>-401.30100265999999</v>
      </c>
      <c r="N246" s="35">
        <f>SUMIFS(СВЦЭМ!$G$34:$G$777,СВЦЭМ!$A$34:$A$777,$A246,СВЦЭМ!$B$34:$B$777,N$225)+'СЕТ СН'!$F$12-'СЕТ СН'!$F$21</f>
        <v>-396.73214310000003</v>
      </c>
      <c r="O246" s="35">
        <f>SUMIFS(СВЦЭМ!$G$34:$G$777,СВЦЭМ!$A$34:$A$777,$A246,СВЦЭМ!$B$34:$B$777,O$225)+'СЕТ СН'!$F$12-'СЕТ СН'!$F$21</f>
        <v>-396.33329956</v>
      </c>
      <c r="P246" s="35">
        <f>SUMIFS(СВЦЭМ!$G$34:$G$777,СВЦЭМ!$A$34:$A$777,$A246,СВЦЭМ!$B$34:$B$777,P$225)+'СЕТ СН'!$F$12-'СЕТ СН'!$F$21</f>
        <v>-388.79620958999999</v>
      </c>
      <c r="Q246" s="35">
        <f>SUMIFS(СВЦЭМ!$G$34:$G$777,СВЦЭМ!$A$34:$A$777,$A246,СВЦЭМ!$B$34:$B$777,Q$225)+'СЕТ СН'!$F$12-'СЕТ СН'!$F$21</f>
        <v>-389.15239625000004</v>
      </c>
      <c r="R246" s="35">
        <f>SUMIFS(СВЦЭМ!$G$34:$G$777,СВЦЭМ!$A$34:$A$777,$A246,СВЦЭМ!$B$34:$B$777,R$225)+'СЕТ СН'!$F$12-'СЕТ СН'!$F$21</f>
        <v>-387.30722130999999</v>
      </c>
      <c r="S246" s="35">
        <f>SUMIFS(СВЦЭМ!$G$34:$G$777,СВЦЭМ!$A$34:$A$777,$A246,СВЦЭМ!$B$34:$B$777,S$225)+'СЕТ СН'!$F$12-'СЕТ СН'!$F$21</f>
        <v>-390.56140076999998</v>
      </c>
      <c r="T246" s="35">
        <f>SUMIFS(СВЦЭМ!$G$34:$G$777,СВЦЭМ!$A$34:$A$777,$A246,СВЦЭМ!$B$34:$B$777,T$225)+'СЕТ СН'!$F$12-'СЕТ СН'!$F$21</f>
        <v>-398.42657286999997</v>
      </c>
      <c r="U246" s="35">
        <f>SUMIFS(СВЦЭМ!$G$34:$G$777,СВЦЭМ!$A$34:$A$777,$A246,СВЦЭМ!$B$34:$B$777,U$225)+'СЕТ СН'!$F$12-'СЕТ СН'!$F$21</f>
        <v>-399.9459387</v>
      </c>
      <c r="V246" s="35">
        <f>SUMIFS(СВЦЭМ!$G$34:$G$777,СВЦЭМ!$A$34:$A$777,$A246,СВЦЭМ!$B$34:$B$777,V$225)+'СЕТ СН'!$F$12-'СЕТ СН'!$F$21</f>
        <v>-407.21395566000001</v>
      </c>
      <c r="W246" s="35">
        <f>SUMIFS(СВЦЭМ!$G$34:$G$777,СВЦЭМ!$A$34:$A$777,$A246,СВЦЭМ!$B$34:$B$777,W$225)+'СЕТ СН'!$F$12-'СЕТ СН'!$F$21</f>
        <v>-416.64872644000002</v>
      </c>
      <c r="X246" s="35">
        <f>SUMIFS(СВЦЭМ!$G$34:$G$777,СВЦЭМ!$A$34:$A$777,$A246,СВЦЭМ!$B$34:$B$777,X$225)+'СЕТ СН'!$F$12-'СЕТ СН'!$F$21</f>
        <v>-411.58976249</v>
      </c>
      <c r="Y246" s="35">
        <f>SUMIFS(СВЦЭМ!$G$34:$G$777,СВЦЭМ!$A$34:$A$777,$A246,СВЦЭМ!$B$34:$B$777,Y$225)+'СЕТ СН'!$F$12-'СЕТ СН'!$F$21</f>
        <v>-391.88295122</v>
      </c>
    </row>
    <row r="247" spans="1:25" ht="15.75" x14ac:dyDescent="0.2">
      <c r="A247" s="34">
        <f t="shared" si="6"/>
        <v>42877</v>
      </c>
      <c r="B247" s="35">
        <f>SUMIFS(СВЦЭМ!$G$34:$G$777,СВЦЭМ!$A$34:$A$777,$A247,СВЦЭМ!$B$34:$B$777,B$225)+'СЕТ СН'!$F$12-'СЕТ СН'!$F$21</f>
        <v>-383.14818794999996</v>
      </c>
      <c r="C247" s="35">
        <f>SUMIFS(СВЦЭМ!$G$34:$G$777,СВЦЭМ!$A$34:$A$777,$A247,СВЦЭМ!$B$34:$B$777,C$225)+'СЕТ СН'!$F$12-'СЕТ СН'!$F$21</f>
        <v>-367.94574865000004</v>
      </c>
      <c r="D247" s="35">
        <f>SUMIFS(СВЦЭМ!$G$34:$G$777,СВЦЭМ!$A$34:$A$777,$A247,СВЦЭМ!$B$34:$B$777,D$225)+'СЕТ СН'!$F$12-'СЕТ СН'!$F$21</f>
        <v>-357.82593233</v>
      </c>
      <c r="E247" s="35">
        <f>SUMIFS(СВЦЭМ!$G$34:$G$777,СВЦЭМ!$A$34:$A$777,$A247,СВЦЭМ!$B$34:$B$777,E$225)+'СЕТ СН'!$F$12-'СЕТ СН'!$F$21</f>
        <v>-354.38885705000001</v>
      </c>
      <c r="F247" s="35">
        <f>SUMIFS(СВЦЭМ!$G$34:$G$777,СВЦЭМ!$A$34:$A$777,$A247,СВЦЭМ!$B$34:$B$777,F$225)+'СЕТ СН'!$F$12-'СЕТ СН'!$F$21</f>
        <v>-354.65521816</v>
      </c>
      <c r="G247" s="35">
        <f>SUMIFS(СВЦЭМ!$G$34:$G$777,СВЦЭМ!$A$34:$A$777,$A247,СВЦЭМ!$B$34:$B$777,G$225)+'СЕТ СН'!$F$12-'СЕТ СН'!$F$21</f>
        <v>-358.48533691</v>
      </c>
      <c r="H247" s="35">
        <f>SUMIFS(СВЦЭМ!$G$34:$G$777,СВЦЭМ!$A$34:$A$777,$A247,СВЦЭМ!$B$34:$B$777,H$225)+'СЕТ СН'!$F$12-'СЕТ СН'!$F$21</f>
        <v>-378.44745143</v>
      </c>
      <c r="I247" s="35">
        <f>SUMIFS(СВЦЭМ!$G$34:$G$777,СВЦЭМ!$A$34:$A$777,$A247,СВЦЭМ!$B$34:$B$777,I$225)+'СЕТ СН'!$F$12-'СЕТ СН'!$F$21</f>
        <v>-391.23392715</v>
      </c>
      <c r="J247" s="35">
        <f>SUMIFS(СВЦЭМ!$G$34:$G$777,СВЦЭМ!$A$34:$A$777,$A247,СВЦЭМ!$B$34:$B$777,J$225)+'СЕТ СН'!$F$12-'СЕТ СН'!$F$21</f>
        <v>-395.98100120000004</v>
      </c>
      <c r="K247" s="35">
        <f>SUMIFS(СВЦЭМ!$G$34:$G$777,СВЦЭМ!$A$34:$A$777,$A247,СВЦЭМ!$B$34:$B$777,K$225)+'СЕТ СН'!$F$12-'СЕТ СН'!$F$21</f>
        <v>-406.32853024999997</v>
      </c>
      <c r="L247" s="35">
        <f>SUMIFS(СВЦЭМ!$G$34:$G$777,СВЦЭМ!$A$34:$A$777,$A247,СВЦЭМ!$B$34:$B$777,L$225)+'СЕТ СН'!$F$12-'СЕТ СН'!$F$21</f>
        <v>-406.85013219000001</v>
      </c>
      <c r="M247" s="35">
        <f>SUMIFS(СВЦЭМ!$G$34:$G$777,СВЦЭМ!$A$34:$A$777,$A247,СВЦЭМ!$B$34:$B$777,M$225)+'СЕТ СН'!$F$12-'СЕТ СН'!$F$21</f>
        <v>-404.88989485000002</v>
      </c>
      <c r="N247" s="35">
        <f>SUMIFS(СВЦЭМ!$G$34:$G$777,СВЦЭМ!$A$34:$A$777,$A247,СВЦЭМ!$B$34:$B$777,N$225)+'СЕТ СН'!$F$12-'СЕТ СН'!$F$21</f>
        <v>-398.44600287000003</v>
      </c>
      <c r="O247" s="35">
        <f>SUMIFS(СВЦЭМ!$G$34:$G$777,СВЦЭМ!$A$34:$A$777,$A247,СВЦЭМ!$B$34:$B$777,O$225)+'СЕТ СН'!$F$12-'СЕТ СН'!$F$21</f>
        <v>-401.02562879000004</v>
      </c>
      <c r="P247" s="35">
        <f>SUMIFS(СВЦЭМ!$G$34:$G$777,СВЦЭМ!$A$34:$A$777,$A247,СВЦЭМ!$B$34:$B$777,P$225)+'СЕТ СН'!$F$12-'СЕТ СН'!$F$21</f>
        <v>-394.03329162</v>
      </c>
      <c r="Q247" s="35">
        <f>SUMIFS(СВЦЭМ!$G$34:$G$777,СВЦЭМ!$A$34:$A$777,$A247,СВЦЭМ!$B$34:$B$777,Q$225)+'СЕТ СН'!$F$12-'СЕТ СН'!$F$21</f>
        <v>-392.92208946</v>
      </c>
      <c r="R247" s="35">
        <f>SUMIFS(СВЦЭМ!$G$34:$G$777,СВЦЭМ!$A$34:$A$777,$A247,СВЦЭМ!$B$34:$B$777,R$225)+'СЕТ СН'!$F$12-'СЕТ СН'!$F$21</f>
        <v>-392.81248504999996</v>
      </c>
      <c r="S247" s="35">
        <f>SUMIFS(СВЦЭМ!$G$34:$G$777,СВЦЭМ!$A$34:$A$777,$A247,СВЦЭМ!$B$34:$B$777,S$225)+'СЕТ СН'!$F$12-'СЕТ СН'!$F$21</f>
        <v>-392.28929562999997</v>
      </c>
      <c r="T247" s="35">
        <f>SUMIFS(СВЦЭМ!$G$34:$G$777,СВЦЭМ!$A$34:$A$777,$A247,СВЦЭМ!$B$34:$B$777,T$225)+'СЕТ СН'!$F$12-'СЕТ СН'!$F$21</f>
        <v>-399.05046233999997</v>
      </c>
      <c r="U247" s="35">
        <f>SUMIFS(СВЦЭМ!$G$34:$G$777,СВЦЭМ!$A$34:$A$777,$A247,СВЦЭМ!$B$34:$B$777,U$225)+'СЕТ СН'!$F$12-'СЕТ СН'!$F$21</f>
        <v>-399.95117368000001</v>
      </c>
      <c r="V247" s="35">
        <f>SUMIFS(СВЦЭМ!$G$34:$G$777,СВЦЭМ!$A$34:$A$777,$A247,СВЦЭМ!$B$34:$B$777,V$225)+'СЕТ СН'!$F$12-'СЕТ СН'!$F$21</f>
        <v>-408.85005832000002</v>
      </c>
      <c r="W247" s="35">
        <f>SUMIFS(СВЦЭМ!$G$34:$G$777,СВЦЭМ!$A$34:$A$777,$A247,СВЦЭМ!$B$34:$B$777,W$225)+'СЕТ СН'!$F$12-'СЕТ СН'!$F$21</f>
        <v>-414.87404691</v>
      </c>
      <c r="X247" s="35">
        <f>SUMIFS(СВЦЭМ!$G$34:$G$777,СВЦЭМ!$A$34:$A$777,$A247,СВЦЭМ!$B$34:$B$777,X$225)+'СЕТ СН'!$F$12-'СЕТ СН'!$F$21</f>
        <v>-410.65383944999996</v>
      </c>
      <c r="Y247" s="35">
        <f>SUMIFS(СВЦЭМ!$G$34:$G$777,СВЦЭМ!$A$34:$A$777,$A247,СВЦЭМ!$B$34:$B$777,Y$225)+'СЕТ СН'!$F$12-'СЕТ СН'!$F$21</f>
        <v>-393.14679844</v>
      </c>
    </row>
    <row r="248" spans="1:25" ht="15.75" x14ac:dyDescent="0.2">
      <c r="A248" s="34">
        <f t="shared" si="6"/>
        <v>42878</v>
      </c>
      <c r="B248" s="35">
        <f>SUMIFS(СВЦЭМ!$G$34:$G$777,СВЦЭМ!$A$34:$A$777,$A248,СВЦЭМ!$B$34:$B$777,B$225)+'СЕТ СН'!$F$12-'СЕТ СН'!$F$21</f>
        <v>-381.40730718999998</v>
      </c>
      <c r="C248" s="35">
        <f>SUMIFS(СВЦЭМ!$G$34:$G$777,СВЦЭМ!$A$34:$A$777,$A248,СВЦЭМ!$B$34:$B$777,C$225)+'СЕТ СН'!$F$12-'СЕТ СН'!$F$21</f>
        <v>-366.23883291000004</v>
      </c>
      <c r="D248" s="35">
        <f>SUMIFS(СВЦЭМ!$G$34:$G$777,СВЦЭМ!$A$34:$A$777,$A248,СВЦЭМ!$B$34:$B$777,D$225)+'СЕТ СН'!$F$12-'СЕТ СН'!$F$21</f>
        <v>-356.85474764000003</v>
      </c>
      <c r="E248" s="35">
        <f>SUMIFS(СВЦЭМ!$G$34:$G$777,СВЦЭМ!$A$34:$A$777,$A248,СВЦЭМ!$B$34:$B$777,E$225)+'СЕТ СН'!$F$12-'СЕТ СН'!$F$21</f>
        <v>-353.03833641</v>
      </c>
      <c r="F248" s="35">
        <f>SUMIFS(СВЦЭМ!$G$34:$G$777,СВЦЭМ!$A$34:$A$777,$A248,СВЦЭМ!$B$34:$B$777,F$225)+'СЕТ СН'!$F$12-'СЕТ СН'!$F$21</f>
        <v>-352.27318797999999</v>
      </c>
      <c r="G248" s="35">
        <f>SUMIFS(СВЦЭМ!$G$34:$G$777,СВЦЭМ!$A$34:$A$777,$A248,СВЦЭМ!$B$34:$B$777,G$225)+'СЕТ СН'!$F$12-'СЕТ СН'!$F$21</f>
        <v>-356.68943349</v>
      </c>
      <c r="H248" s="35">
        <f>SUMIFS(СВЦЭМ!$G$34:$G$777,СВЦЭМ!$A$34:$A$777,$A248,СВЦЭМ!$B$34:$B$777,H$225)+'СЕТ СН'!$F$12-'СЕТ СН'!$F$21</f>
        <v>-370.24919411999997</v>
      </c>
      <c r="I248" s="35">
        <f>SUMIFS(СВЦЭМ!$G$34:$G$777,СВЦЭМ!$A$34:$A$777,$A248,СВЦЭМ!$B$34:$B$777,I$225)+'СЕТ СН'!$F$12-'СЕТ СН'!$F$21</f>
        <v>-379.02156313</v>
      </c>
      <c r="J248" s="35">
        <f>SUMIFS(СВЦЭМ!$G$34:$G$777,СВЦЭМ!$A$34:$A$777,$A248,СВЦЭМ!$B$34:$B$777,J$225)+'СЕТ СН'!$F$12-'СЕТ СН'!$F$21</f>
        <v>-390.11938894000002</v>
      </c>
      <c r="K248" s="35">
        <f>SUMIFS(СВЦЭМ!$G$34:$G$777,СВЦЭМ!$A$34:$A$777,$A248,СВЦЭМ!$B$34:$B$777,K$225)+'СЕТ СН'!$F$12-'СЕТ СН'!$F$21</f>
        <v>-397.51930870000001</v>
      </c>
      <c r="L248" s="35">
        <f>SUMIFS(СВЦЭМ!$G$34:$G$777,СВЦЭМ!$A$34:$A$777,$A248,СВЦЭМ!$B$34:$B$777,L$225)+'СЕТ СН'!$F$12-'СЕТ СН'!$F$21</f>
        <v>-401.38174608999998</v>
      </c>
      <c r="M248" s="35">
        <f>SUMIFS(СВЦЭМ!$G$34:$G$777,СВЦЭМ!$A$34:$A$777,$A248,СВЦЭМ!$B$34:$B$777,M$225)+'СЕТ СН'!$F$12-'СЕТ СН'!$F$21</f>
        <v>-397.92503520000002</v>
      </c>
      <c r="N248" s="35">
        <f>SUMIFS(СВЦЭМ!$G$34:$G$777,СВЦЭМ!$A$34:$A$777,$A248,СВЦЭМ!$B$34:$B$777,N$225)+'СЕТ СН'!$F$12-'СЕТ СН'!$F$21</f>
        <v>-395.53912735</v>
      </c>
      <c r="O248" s="35">
        <f>SUMIFS(СВЦЭМ!$G$34:$G$777,СВЦЭМ!$A$34:$A$777,$A248,СВЦЭМ!$B$34:$B$777,O$225)+'СЕТ СН'!$F$12-'СЕТ СН'!$F$21</f>
        <v>-399.52340333000001</v>
      </c>
      <c r="P248" s="35">
        <f>SUMIFS(СВЦЭМ!$G$34:$G$777,СВЦЭМ!$A$34:$A$777,$A248,СВЦЭМ!$B$34:$B$777,P$225)+'СЕТ СН'!$F$12-'СЕТ СН'!$F$21</f>
        <v>-390.95424516000003</v>
      </c>
      <c r="Q248" s="35">
        <f>SUMIFS(СВЦЭМ!$G$34:$G$777,СВЦЭМ!$A$34:$A$777,$A248,СВЦЭМ!$B$34:$B$777,Q$225)+'СЕТ СН'!$F$12-'СЕТ СН'!$F$21</f>
        <v>-389.92845147000003</v>
      </c>
      <c r="R248" s="35">
        <f>SUMIFS(СВЦЭМ!$G$34:$G$777,СВЦЭМ!$A$34:$A$777,$A248,СВЦЭМ!$B$34:$B$777,R$225)+'СЕТ СН'!$F$12-'СЕТ СН'!$F$21</f>
        <v>-389.10833816000002</v>
      </c>
      <c r="S248" s="35">
        <f>SUMIFS(СВЦЭМ!$G$34:$G$777,СВЦЭМ!$A$34:$A$777,$A248,СВЦЭМ!$B$34:$B$777,S$225)+'СЕТ СН'!$F$12-'СЕТ СН'!$F$21</f>
        <v>-391.65810558999999</v>
      </c>
      <c r="T248" s="35">
        <f>SUMIFS(СВЦЭМ!$G$34:$G$777,СВЦЭМ!$A$34:$A$777,$A248,СВЦЭМ!$B$34:$B$777,T$225)+'СЕТ СН'!$F$12-'СЕТ СН'!$F$21</f>
        <v>-399.37611012000002</v>
      </c>
      <c r="U248" s="35">
        <f>SUMIFS(СВЦЭМ!$G$34:$G$777,СВЦЭМ!$A$34:$A$777,$A248,СВЦЭМ!$B$34:$B$777,U$225)+'СЕТ СН'!$F$12-'СЕТ СН'!$F$21</f>
        <v>-399.34492655999998</v>
      </c>
      <c r="V248" s="35">
        <f>SUMIFS(СВЦЭМ!$G$34:$G$777,СВЦЭМ!$A$34:$A$777,$A248,СВЦЭМ!$B$34:$B$777,V$225)+'СЕТ СН'!$F$12-'СЕТ СН'!$F$21</f>
        <v>-406.49964498999998</v>
      </c>
      <c r="W248" s="35">
        <f>SUMIFS(СВЦЭМ!$G$34:$G$777,СВЦЭМ!$A$34:$A$777,$A248,СВЦЭМ!$B$34:$B$777,W$225)+'СЕТ СН'!$F$12-'СЕТ СН'!$F$21</f>
        <v>-416.62050670999997</v>
      </c>
      <c r="X248" s="35">
        <f>SUMIFS(СВЦЭМ!$G$34:$G$777,СВЦЭМ!$A$34:$A$777,$A248,СВЦЭМ!$B$34:$B$777,X$225)+'СЕТ СН'!$F$12-'СЕТ СН'!$F$21</f>
        <v>-406.76482856000001</v>
      </c>
      <c r="Y248" s="35">
        <f>SUMIFS(СВЦЭМ!$G$34:$G$777,СВЦЭМ!$A$34:$A$777,$A248,СВЦЭМ!$B$34:$B$777,Y$225)+'СЕТ СН'!$F$12-'СЕТ СН'!$F$21</f>
        <v>-390.10969256999999</v>
      </c>
    </row>
    <row r="249" spans="1:25" ht="15.75" x14ac:dyDescent="0.2">
      <c r="A249" s="34">
        <f t="shared" si="6"/>
        <v>42879</v>
      </c>
      <c r="B249" s="35">
        <f>SUMIFS(СВЦЭМ!$G$34:$G$777,СВЦЭМ!$A$34:$A$777,$A249,СВЦЭМ!$B$34:$B$777,B$225)+'СЕТ СН'!$F$12-'СЕТ СН'!$F$21</f>
        <v>-379.08485113</v>
      </c>
      <c r="C249" s="35">
        <f>SUMIFS(СВЦЭМ!$G$34:$G$777,СВЦЭМ!$A$34:$A$777,$A249,СВЦЭМ!$B$34:$B$777,C$225)+'СЕТ СН'!$F$12-'СЕТ СН'!$F$21</f>
        <v>-365.91377991000002</v>
      </c>
      <c r="D249" s="35">
        <f>SUMIFS(СВЦЭМ!$G$34:$G$777,СВЦЭМ!$A$34:$A$777,$A249,СВЦЭМ!$B$34:$B$777,D$225)+'СЕТ СН'!$F$12-'СЕТ СН'!$F$21</f>
        <v>-369.75955164000004</v>
      </c>
      <c r="E249" s="35">
        <f>SUMIFS(СВЦЭМ!$G$34:$G$777,СВЦЭМ!$A$34:$A$777,$A249,СВЦЭМ!$B$34:$B$777,E$225)+'СЕТ СН'!$F$12-'СЕТ СН'!$F$21</f>
        <v>-377.23744868</v>
      </c>
      <c r="F249" s="35">
        <f>SUMIFS(СВЦЭМ!$G$34:$G$777,СВЦЭМ!$A$34:$A$777,$A249,СВЦЭМ!$B$34:$B$777,F$225)+'СЕТ СН'!$F$12-'СЕТ СН'!$F$21</f>
        <v>-377.32006224999998</v>
      </c>
      <c r="G249" s="35">
        <f>SUMIFS(СВЦЭМ!$G$34:$G$777,СВЦЭМ!$A$34:$A$777,$A249,СВЦЭМ!$B$34:$B$777,G$225)+'СЕТ СН'!$F$12-'СЕТ СН'!$F$21</f>
        <v>-379.57724028000001</v>
      </c>
      <c r="H249" s="35">
        <f>SUMIFS(СВЦЭМ!$G$34:$G$777,СВЦЭМ!$A$34:$A$777,$A249,СВЦЭМ!$B$34:$B$777,H$225)+'СЕТ СН'!$F$12-'СЕТ СН'!$F$21</f>
        <v>-380.02770542999997</v>
      </c>
      <c r="I249" s="35">
        <f>SUMIFS(СВЦЭМ!$G$34:$G$777,СВЦЭМ!$A$34:$A$777,$A249,СВЦЭМ!$B$34:$B$777,I$225)+'СЕТ СН'!$F$12-'СЕТ СН'!$F$21</f>
        <v>-386.82006806000004</v>
      </c>
      <c r="J249" s="35">
        <f>SUMIFS(СВЦЭМ!$G$34:$G$777,СВЦЭМ!$A$34:$A$777,$A249,СВЦЭМ!$B$34:$B$777,J$225)+'СЕТ СН'!$F$12-'СЕТ СН'!$F$21</f>
        <v>-388.98088553000002</v>
      </c>
      <c r="K249" s="35">
        <f>SUMIFS(СВЦЭМ!$G$34:$G$777,СВЦЭМ!$A$34:$A$777,$A249,СВЦЭМ!$B$34:$B$777,K$225)+'СЕТ СН'!$F$12-'СЕТ СН'!$F$21</f>
        <v>-388.48247029999999</v>
      </c>
      <c r="L249" s="35">
        <f>SUMIFS(СВЦЭМ!$G$34:$G$777,СВЦЭМ!$A$34:$A$777,$A249,СВЦЭМ!$B$34:$B$777,L$225)+'СЕТ СН'!$F$12-'СЕТ СН'!$F$21</f>
        <v>-386.64726999000004</v>
      </c>
      <c r="M249" s="35">
        <f>SUMIFS(СВЦЭМ!$G$34:$G$777,СВЦЭМ!$A$34:$A$777,$A249,СВЦЭМ!$B$34:$B$777,M$225)+'СЕТ СН'!$F$12-'СЕТ СН'!$F$21</f>
        <v>-388.19266694999999</v>
      </c>
      <c r="N249" s="35">
        <f>SUMIFS(СВЦЭМ!$G$34:$G$777,СВЦЭМ!$A$34:$A$777,$A249,СВЦЭМ!$B$34:$B$777,N$225)+'СЕТ СН'!$F$12-'СЕТ СН'!$F$21</f>
        <v>-390.62564220000002</v>
      </c>
      <c r="O249" s="35">
        <f>SUMIFS(СВЦЭМ!$G$34:$G$777,СВЦЭМ!$A$34:$A$777,$A249,СВЦЭМ!$B$34:$B$777,O$225)+'СЕТ СН'!$F$12-'СЕТ СН'!$F$21</f>
        <v>-389.84208881000001</v>
      </c>
      <c r="P249" s="35">
        <f>SUMIFS(СВЦЭМ!$G$34:$G$777,СВЦЭМ!$A$34:$A$777,$A249,СВЦЭМ!$B$34:$B$777,P$225)+'СЕТ СН'!$F$12-'СЕТ СН'!$F$21</f>
        <v>-389.13841645000002</v>
      </c>
      <c r="Q249" s="35">
        <f>SUMIFS(СВЦЭМ!$G$34:$G$777,СВЦЭМ!$A$34:$A$777,$A249,СВЦЭМ!$B$34:$B$777,Q$225)+'СЕТ СН'!$F$12-'СЕТ СН'!$F$21</f>
        <v>-390.23643792999997</v>
      </c>
      <c r="R249" s="35">
        <f>SUMIFS(СВЦЭМ!$G$34:$G$777,СВЦЭМ!$A$34:$A$777,$A249,СВЦЭМ!$B$34:$B$777,R$225)+'СЕТ СН'!$F$12-'СЕТ СН'!$F$21</f>
        <v>-390.58564163</v>
      </c>
      <c r="S249" s="35">
        <f>SUMIFS(СВЦЭМ!$G$34:$G$777,СВЦЭМ!$A$34:$A$777,$A249,СВЦЭМ!$B$34:$B$777,S$225)+'СЕТ СН'!$F$12-'СЕТ СН'!$F$21</f>
        <v>-391.40682659000004</v>
      </c>
      <c r="T249" s="35">
        <f>SUMIFS(СВЦЭМ!$G$34:$G$777,СВЦЭМ!$A$34:$A$777,$A249,СВЦЭМ!$B$34:$B$777,T$225)+'СЕТ СН'!$F$12-'СЕТ СН'!$F$21</f>
        <v>-390.55587761000004</v>
      </c>
      <c r="U249" s="35">
        <f>SUMIFS(СВЦЭМ!$G$34:$G$777,СВЦЭМ!$A$34:$A$777,$A249,СВЦЭМ!$B$34:$B$777,U$225)+'СЕТ СН'!$F$12-'СЕТ СН'!$F$21</f>
        <v>-388.59177</v>
      </c>
      <c r="V249" s="35">
        <f>SUMIFS(СВЦЭМ!$G$34:$G$777,СВЦЭМ!$A$34:$A$777,$A249,СВЦЭМ!$B$34:$B$777,V$225)+'СЕТ СН'!$F$12-'СЕТ СН'!$F$21</f>
        <v>-387.78805688</v>
      </c>
      <c r="W249" s="35">
        <f>SUMIFS(СВЦЭМ!$G$34:$G$777,СВЦЭМ!$A$34:$A$777,$A249,СВЦЭМ!$B$34:$B$777,W$225)+'СЕТ СН'!$F$12-'СЕТ СН'!$F$21</f>
        <v>-393.58549925</v>
      </c>
      <c r="X249" s="35">
        <f>SUMIFS(СВЦЭМ!$G$34:$G$777,СВЦЭМ!$A$34:$A$777,$A249,СВЦЭМ!$B$34:$B$777,X$225)+'СЕТ СН'!$F$12-'СЕТ СН'!$F$21</f>
        <v>-396.71029892000001</v>
      </c>
      <c r="Y249" s="35">
        <f>SUMIFS(СВЦЭМ!$G$34:$G$777,СВЦЭМ!$A$34:$A$777,$A249,СВЦЭМ!$B$34:$B$777,Y$225)+'СЕТ СН'!$F$12-'СЕТ СН'!$F$21</f>
        <v>-398.39098173000002</v>
      </c>
    </row>
    <row r="250" spans="1:25" ht="15.75" x14ac:dyDescent="0.2">
      <c r="A250" s="34">
        <f t="shared" si="6"/>
        <v>42880</v>
      </c>
      <c r="B250" s="35">
        <f>SUMIFS(СВЦЭМ!$G$34:$G$777,СВЦЭМ!$A$34:$A$777,$A250,СВЦЭМ!$B$34:$B$777,B$225)+'СЕТ СН'!$F$12-'СЕТ СН'!$F$21</f>
        <v>-376.73975109000003</v>
      </c>
      <c r="C250" s="35">
        <f>SUMIFS(СВЦЭМ!$G$34:$G$777,СВЦЭМ!$A$34:$A$777,$A250,СВЦЭМ!$B$34:$B$777,C$225)+'СЕТ СН'!$F$12-'СЕТ СН'!$F$21</f>
        <v>-363.62570208</v>
      </c>
      <c r="D250" s="35">
        <f>SUMIFS(СВЦЭМ!$G$34:$G$777,СВЦЭМ!$A$34:$A$777,$A250,СВЦЭМ!$B$34:$B$777,D$225)+'СЕТ СН'!$F$12-'СЕТ СН'!$F$21</f>
        <v>-361.58584081999999</v>
      </c>
      <c r="E250" s="35">
        <f>SUMIFS(СВЦЭМ!$G$34:$G$777,СВЦЭМ!$A$34:$A$777,$A250,СВЦЭМ!$B$34:$B$777,E$225)+'СЕТ СН'!$F$12-'СЕТ СН'!$F$21</f>
        <v>-359.19116951000001</v>
      </c>
      <c r="F250" s="35">
        <f>SUMIFS(СВЦЭМ!$G$34:$G$777,СВЦЭМ!$A$34:$A$777,$A250,СВЦЭМ!$B$34:$B$777,F$225)+'СЕТ СН'!$F$12-'СЕТ СН'!$F$21</f>
        <v>-360.17152049000003</v>
      </c>
      <c r="G250" s="35">
        <f>SUMIFS(СВЦЭМ!$G$34:$G$777,СВЦЭМ!$A$34:$A$777,$A250,СВЦЭМ!$B$34:$B$777,G$225)+'СЕТ СН'!$F$12-'СЕТ СН'!$F$21</f>
        <v>-359.70691823000004</v>
      </c>
      <c r="H250" s="35">
        <f>SUMIFS(СВЦЭМ!$G$34:$G$777,СВЦЭМ!$A$34:$A$777,$A250,СВЦЭМ!$B$34:$B$777,H$225)+'СЕТ СН'!$F$12-'СЕТ СН'!$F$21</f>
        <v>-372.48485546000001</v>
      </c>
      <c r="I250" s="35">
        <f>SUMIFS(СВЦЭМ!$G$34:$G$777,СВЦЭМ!$A$34:$A$777,$A250,СВЦЭМ!$B$34:$B$777,I$225)+'СЕТ СН'!$F$12-'СЕТ СН'!$F$21</f>
        <v>-386.49998785000002</v>
      </c>
      <c r="J250" s="35">
        <f>SUMIFS(СВЦЭМ!$G$34:$G$777,СВЦЭМ!$A$34:$A$777,$A250,СВЦЭМ!$B$34:$B$777,J$225)+'СЕТ СН'!$F$12-'СЕТ СН'!$F$21</f>
        <v>-387.80623376</v>
      </c>
      <c r="K250" s="35">
        <f>SUMIFS(СВЦЭМ!$G$34:$G$777,СВЦЭМ!$A$34:$A$777,$A250,СВЦЭМ!$B$34:$B$777,K$225)+'СЕТ СН'!$F$12-'СЕТ СН'!$F$21</f>
        <v>-382.26134089000004</v>
      </c>
      <c r="L250" s="35">
        <f>SUMIFS(СВЦЭМ!$G$34:$G$777,СВЦЭМ!$A$34:$A$777,$A250,СВЦЭМ!$B$34:$B$777,L$225)+'СЕТ СН'!$F$12-'СЕТ СН'!$F$21</f>
        <v>-380.70822686999998</v>
      </c>
      <c r="M250" s="35">
        <f>SUMIFS(СВЦЭМ!$G$34:$G$777,СВЦЭМ!$A$34:$A$777,$A250,СВЦЭМ!$B$34:$B$777,M$225)+'СЕТ СН'!$F$12-'СЕТ СН'!$F$21</f>
        <v>-381.97766310999998</v>
      </c>
      <c r="N250" s="35">
        <f>SUMIFS(СВЦЭМ!$G$34:$G$777,СВЦЭМ!$A$34:$A$777,$A250,СВЦЭМ!$B$34:$B$777,N$225)+'СЕТ СН'!$F$12-'СЕТ СН'!$F$21</f>
        <v>-385.00446255999998</v>
      </c>
      <c r="O250" s="35">
        <f>SUMIFS(СВЦЭМ!$G$34:$G$777,СВЦЭМ!$A$34:$A$777,$A250,СВЦЭМ!$B$34:$B$777,O$225)+'СЕТ СН'!$F$12-'СЕТ СН'!$F$21</f>
        <v>-385.90037998000003</v>
      </c>
      <c r="P250" s="35">
        <f>SUMIFS(СВЦЭМ!$G$34:$G$777,СВЦЭМ!$A$34:$A$777,$A250,СВЦЭМ!$B$34:$B$777,P$225)+'СЕТ СН'!$F$12-'СЕТ СН'!$F$21</f>
        <v>-385.11857438000004</v>
      </c>
      <c r="Q250" s="35">
        <f>SUMIFS(СВЦЭМ!$G$34:$G$777,СВЦЭМ!$A$34:$A$777,$A250,СВЦЭМ!$B$34:$B$777,Q$225)+'СЕТ СН'!$F$12-'СЕТ СН'!$F$21</f>
        <v>-384.95161218999999</v>
      </c>
      <c r="R250" s="35">
        <f>SUMIFS(СВЦЭМ!$G$34:$G$777,СВЦЭМ!$A$34:$A$777,$A250,СВЦЭМ!$B$34:$B$777,R$225)+'СЕТ СН'!$F$12-'СЕТ СН'!$F$21</f>
        <v>-384.96971028999997</v>
      </c>
      <c r="S250" s="35">
        <f>SUMIFS(СВЦЭМ!$G$34:$G$777,СВЦЭМ!$A$34:$A$777,$A250,СВЦЭМ!$B$34:$B$777,S$225)+'СЕТ СН'!$F$12-'СЕТ СН'!$F$21</f>
        <v>-385.36077936000004</v>
      </c>
      <c r="T250" s="35">
        <f>SUMIFS(СВЦЭМ!$G$34:$G$777,СВЦЭМ!$A$34:$A$777,$A250,СВЦЭМ!$B$34:$B$777,T$225)+'СЕТ СН'!$F$12-'СЕТ СН'!$F$21</f>
        <v>-382.12963522000001</v>
      </c>
      <c r="U250" s="35">
        <f>SUMIFS(СВЦЭМ!$G$34:$G$777,СВЦЭМ!$A$34:$A$777,$A250,СВЦЭМ!$B$34:$B$777,U$225)+'СЕТ СН'!$F$12-'СЕТ СН'!$F$21</f>
        <v>-379.3135408</v>
      </c>
      <c r="V250" s="35">
        <f>SUMIFS(СВЦЭМ!$G$34:$G$777,СВЦЭМ!$A$34:$A$777,$A250,СВЦЭМ!$B$34:$B$777,V$225)+'СЕТ СН'!$F$12-'СЕТ СН'!$F$21</f>
        <v>-385.04315859999997</v>
      </c>
      <c r="W250" s="35">
        <f>SUMIFS(СВЦЭМ!$G$34:$G$777,СВЦЭМ!$A$34:$A$777,$A250,СВЦЭМ!$B$34:$B$777,W$225)+'СЕТ СН'!$F$12-'СЕТ СН'!$F$21</f>
        <v>-392.24643347</v>
      </c>
      <c r="X250" s="35">
        <f>SUMIFS(СВЦЭМ!$G$34:$G$777,СВЦЭМ!$A$34:$A$777,$A250,СВЦЭМ!$B$34:$B$777,X$225)+'СЕТ СН'!$F$12-'СЕТ СН'!$F$21</f>
        <v>-396.40307358000001</v>
      </c>
      <c r="Y250" s="35">
        <f>SUMIFS(СВЦЭМ!$G$34:$G$777,СВЦЭМ!$A$34:$A$777,$A250,СВЦЭМ!$B$34:$B$777,Y$225)+'СЕТ СН'!$F$12-'СЕТ СН'!$F$21</f>
        <v>-393.58100250999996</v>
      </c>
    </row>
    <row r="251" spans="1:25" ht="15.75" x14ac:dyDescent="0.2">
      <c r="A251" s="34">
        <f t="shared" si="6"/>
        <v>42881</v>
      </c>
      <c r="B251" s="35">
        <f>SUMIFS(СВЦЭМ!$G$34:$G$777,СВЦЭМ!$A$34:$A$777,$A251,СВЦЭМ!$B$34:$B$777,B$225)+'СЕТ СН'!$F$12-'СЕТ СН'!$F$21</f>
        <v>-368.67949432</v>
      </c>
      <c r="C251" s="35">
        <f>SUMIFS(СВЦЭМ!$G$34:$G$777,СВЦЭМ!$A$34:$A$777,$A251,СВЦЭМ!$B$34:$B$777,C$225)+'СЕТ СН'!$F$12-'СЕТ СН'!$F$21</f>
        <v>-360.05402437999999</v>
      </c>
      <c r="D251" s="35">
        <f>SUMIFS(СВЦЭМ!$G$34:$G$777,СВЦЭМ!$A$34:$A$777,$A251,СВЦЭМ!$B$34:$B$777,D$225)+'СЕТ СН'!$F$12-'СЕТ СН'!$F$21</f>
        <v>-353.53468720000001</v>
      </c>
      <c r="E251" s="35">
        <f>SUMIFS(СВЦЭМ!$G$34:$G$777,СВЦЭМ!$A$34:$A$777,$A251,СВЦЭМ!$B$34:$B$777,E$225)+'СЕТ СН'!$F$12-'СЕТ СН'!$F$21</f>
        <v>-351.25290229999996</v>
      </c>
      <c r="F251" s="35">
        <f>SUMIFS(СВЦЭМ!$G$34:$G$777,СВЦЭМ!$A$34:$A$777,$A251,СВЦЭМ!$B$34:$B$777,F$225)+'СЕТ СН'!$F$12-'СЕТ СН'!$F$21</f>
        <v>-351.25450976000002</v>
      </c>
      <c r="G251" s="35">
        <f>SUMIFS(СВЦЭМ!$G$34:$G$777,СВЦЭМ!$A$34:$A$777,$A251,СВЦЭМ!$B$34:$B$777,G$225)+'СЕТ СН'!$F$12-'СЕТ СН'!$F$21</f>
        <v>-355.90998853999997</v>
      </c>
      <c r="H251" s="35">
        <f>SUMIFS(СВЦЭМ!$G$34:$G$777,СВЦЭМ!$A$34:$A$777,$A251,СВЦЭМ!$B$34:$B$777,H$225)+'СЕТ СН'!$F$12-'СЕТ СН'!$F$21</f>
        <v>-363.85603363999996</v>
      </c>
      <c r="I251" s="35">
        <f>SUMIFS(СВЦЭМ!$G$34:$G$777,СВЦЭМ!$A$34:$A$777,$A251,СВЦЭМ!$B$34:$B$777,I$225)+'СЕТ СН'!$F$12-'СЕТ СН'!$F$21</f>
        <v>-381.12074586</v>
      </c>
      <c r="J251" s="35">
        <f>SUMIFS(СВЦЭМ!$G$34:$G$777,СВЦЭМ!$A$34:$A$777,$A251,СВЦЭМ!$B$34:$B$777,J$225)+'СЕТ СН'!$F$12-'СЕТ СН'!$F$21</f>
        <v>-385.52835888000004</v>
      </c>
      <c r="K251" s="35">
        <f>SUMIFS(СВЦЭМ!$G$34:$G$777,СВЦЭМ!$A$34:$A$777,$A251,СВЦЭМ!$B$34:$B$777,K$225)+'СЕТ СН'!$F$12-'СЕТ СН'!$F$21</f>
        <v>-378.22138169999999</v>
      </c>
      <c r="L251" s="35">
        <f>SUMIFS(СВЦЭМ!$G$34:$G$777,СВЦЭМ!$A$34:$A$777,$A251,СВЦЭМ!$B$34:$B$777,L$225)+'СЕТ СН'!$F$12-'СЕТ СН'!$F$21</f>
        <v>-378.95075417999999</v>
      </c>
      <c r="M251" s="35">
        <f>SUMIFS(СВЦЭМ!$G$34:$G$777,СВЦЭМ!$A$34:$A$777,$A251,СВЦЭМ!$B$34:$B$777,M$225)+'СЕТ СН'!$F$12-'СЕТ СН'!$F$21</f>
        <v>-381.61168063000002</v>
      </c>
      <c r="N251" s="35">
        <f>SUMIFS(СВЦЭМ!$G$34:$G$777,СВЦЭМ!$A$34:$A$777,$A251,СВЦЭМ!$B$34:$B$777,N$225)+'СЕТ СН'!$F$12-'СЕТ СН'!$F$21</f>
        <v>-382.28258359</v>
      </c>
      <c r="O251" s="35">
        <f>SUMIFS(СВЦЭМ!$G$34:$G$777,СВЦЭМ!$A$34:$A$777,$A251,СВЦЭМ!$B$34:$B$777,O$225)+'СЕТ СН'!$F$12-'СЕТ СН'!$F$21</f>
        <v>-380.18053320000001</v>
      </c>
      <c r="P251" s="35">
        <f>SUMIFS(СВЦЭМ!$G$34:$G$777,СВЦЭМ!$A$34:$A$777,$A251,СВЦЭМ!$B$34:$B$777,P$225)+'СЕТ СН'!$F$12-'СЕТ СН'!$F$21</f>
        <v>-379.01789170999996</v>
      </c>
      <c r="Q251" s="35">
        <f>SUMIFS(СВЦЭМ!$G$34:$G$777,СВЦЭМ!$A$34:$A$777,$A251,СВЦЭМ!$B$34:$B$777,Q$225)+'СЕТ СН'!$F$12-'СЕТ СН'!$F$21</f>
        <v>-379.51564447999999</v>
      </c>
      <c r="R251" s="35">
        <f>SUMIFS(СВЦЭМ!$G$34:$G$777,СВЦЭМ!$A$34:$A$777,$A251,СВЦЭМ!$B$34:$B$777,R$225)+'СЕТ СН'!$F$12-'СЕТ СН'!$F$21</f>
        <v>-379.54042433999996</v>
      </c>
      <c r="S251" s="35">
        <f>SUMIFS(СВЦЭМ!$G$34:$G$777,СВЦЭМ!$A$34:$A$777,$A251,СВЦЭМ!$B$34:$B$777,S$225)+'СЕТ СН'!$F$12-'СЕТ СН'!$F$21</f>
        <v>-379.68876650000004</v>
      </c>
      <c r="T251" s="35">
        <f>SUMIFS(СВЦЭМ!$G$34:$G$777,СВЦЭМ!$A$34:$A$777,$A251,СВЦЭМ!$B$34:$B$777,T$225)+'СЕТ СН'!$F$12-'СЕТ СН'!$F$21</f>
        <v>-380.99127378000003</v>
      </c>
      <c r="U251" s="35">
        <f>SUMIFS(СВЦЭМ!$G$34:$G$777,СВЦЭМ!$A$34:$A$777,$A251,СВЦЭМ!$B$34:$B$777,U$225)+'СЕТ СН'!$F$12-'СЕТ СН'!$F$21</f>
        <v>-381.02884554000002</v>
      </c>
      <c r="V251" s="35">
        <f>SUMIFS(СВЦЭМ!$G$34:$G$777,СВЦЭМ!$A$34:$A$777,$A251,СВЦЭМ!$B$34:$B$777,V$225)+'СЕТ СН'!$F$12-'СЕТ СН'!$F$21</f>
        <v>-384.17086101000001</v>
      </c>
      <c r="W251" s="35">
        <f>SUMIFS(СВЦЭМ!$G$34:$G$777,СВЦЭМ!$A$34:$A$777,$A251,СВЦЭМ!$B$34:$B$777,W$225)+'СЕТ СН'!$F$12-'СЕТ СН'!$F$21</f>
        <v>-386.49406747</v>
      </c>
      <c r="X251" s="35">
        <f>SUMIFS(СВЦЭМ!$G$34:$G$777,СВЦЭМ!$A$34:$A$777,$A251,СВЦЭМ!$B$34:$B$777,X$225)+'СЕТ СН'!$F$12-'СЕТ СН'!$F$21</f>
        <v>-392.49076029000003</v>
      </c>
      <c r="Y251" s="35">
        <f>SUMIFS(СВЦЭМ!$G$34:$G$777,СВЦЭМ!$A$34:$A$777,$A251,СВЦЭМ!$B$34:$B$777,Y$225)+'СЕТ СН'!$F$12-'СЕТ СН'!$F$21</f>
        <v>-387.29519398000002</v>
      </c>
    </row>
    <row r="252" spans="1:25" ht="15.75" x14ac:dyDescent="0.2">
      <c r="A252" s="34">
        <f t="shared" si="6"/>
        <v>42882</v>
      </c>
      <c r="B252" s="35">
        <f>SUMIFS(СВЦЭМ!$G$34:$G$777,СВЦЭМ!$A$34:$A$777,$A252,СВЦЭМ!$B$34:$B$777,B$225)+'СЕТ СН'!$F$12-'СЕТ СН'!$F$21</f>
        <v>-378.98984942999999</v>
      </c>
      <c r="C252" s="35">
        <f>SUMIFS(СВЦЭМ!$G$34:$G$777,СВЦЭМ!$A$34:$A$777,$A252,СВЦЭМ!$B$34:$B$777,C$225)+'СЕТ СН'!$F$12-'СЕТ СН'!$F$21</f>
        <v>-363.63428413999998</v>
      </c>
      <c r="D252" s="35">
        <f>SUMIFS(СВЦЭМ!$G$34:$G$777,СВЦЭМ!$A$34:$A$777,$A252,СВЦЭМ!$B$34:$B$777,D$225)+'СЕТ СН'!$F$12-'СЕТ СН'!$F$21</f>
        <v>-357.66684881000003</v>
      </c>
      <c r="E252" s="35">
        <f>SUMIFS(СВЦЭМ!$G$34:$G$777,СВЦЭМ!$A$34:$A$777,$A252,СВЦЭМ!$B$34:$B$777,E$225)+'СЕТ СН'!$F$12-'СЕТ СН'!$F$21</f>
        <v>-355.45951402000003</v>
      </c>
      <c r="F252" s="35">
        <f>SUMIFS(СВЦЭМ!$G$34:$G$777,СВЦЭМ!$A$34:$A$777,$A252,СВЦЭМ!$B$34:$B$777,F$225)+'СЕТ СН'!$F$12-'СЕТ СН'!$F$21</f>
        <v>-352.42518483000003</v>
      </c>
      <c r="G252" s="35">
        <f>SUMIFS(СВЦЭМ!$G$34:$G$777,СВЦЭМ!$A$34:$A$777,$A252,СВЦЭМ!$B$34:$B$777,G$225)+'СЕТ СН'!$F$12-'СЕТ СН'!$F$21</f>
        <v>-353.68792596000003</v>
      </c>
      <c r="H252" s="35">
        <f>SUMIFS(СВЦЭМ!$G$34:$G$777,СВЦЭМ!$A$34:$A$777,$A252,СВЦЭМ!$B$34:$B$777,H$225)+'СЕТ СН'!$F$12-'СЕТ СН'!$F$21</f>
        <v>-371.79772542000001</v>
      </c>
      <c r="I252" s="35">
        <f>SUMIFS(СВЦЭМ!$G$34:$G$777,СВЦЭМ!$A$34:$A$777,$A252,СВЦЭМ!$B$34:$B$777,I$225)+'СЕТ СН'!$F$12-'СЕТ СН'!$F$21</f>
        <v>-386.90088134999996</v>
      </c>
      <c r="J252" s="35">
        <f>SUMIFS(СВЦЭМ!$G$34:$G$777,СВЦЭМ!$A$34:$A$777,$A252,СВЦЭМ!$B$34:$B$777,J$225)+'СЕТ СН'!$F$12-'СЕТ СН'!$F$21</f>
        <v>-400.70944044999999</v>
      </c>
      <c r="K252" s="35">
        <f>SUMIFS(СВЦЭМ!$G$34:$G$777,СВЦЭМ!$A$34:$A$777,$A252,СВЦЭМ!$B$34:$B$777,K$225)+'СЕТ СН'!$F$12-'СЕТ СН'!$F$21</f>
        <v>-391.97606744999996</v>
      </c>
      <c r="L252" s="35">
        <f>SUMIFS(СВЦЭМ!$G$34:$G$777,СВЦЭМ!$A$34:$A$777,$A252,СВЦЭМ!$B$34:$B$777,L$225)+'СЕТ СН'!$F$12-'СЕТ СН'!$F$21</f>
        <v>-386.58120743999996</v>
      </c>
      <c r="M252" s="35">
        <f>SUMIFS(СВЦЭМ!$G$34:$G$777,СВЦЭМ!$A$34:$A$777,$A252,СВЦЭМ!$B$34:$B$777,M$225)+'СЕТ СН'!$F$12-'СЕТ СН'!$F$21</f>
        <v>-388.96174391</v>
      </c>
      <c r="N252" s="35">
        <f>SUMIFS(СВЦЭМ!$G$34:$G$777,СВЦЭМ!$A$34:$A$777,$A252,СВЦЭМ!$B$34:$B$777,N$225)+'СЕТ СН'!$F$12-'СЕТ СН'!$F$21</f>
        <v>-391.92312586000003</v>
      </c>
      <c r="O252" s="35">
        <f>SUMIFS(СВЦЭМ!$G$34:$G$777,СВЦЭМ!$A$34:$A$777,$A252,СВЦЭМ!$B$34:$B$777,O$225)+'СЕТ СН'!$F$12-'СЕТ СН'!$F$21</f>
        <v>-393.54889911999999</v>
      </c>
      <c r="P252" s="35">
        <f>SUMIFS(СВЦЭМ!$G$34:$G$777,СВЦЭМ!$A$34:$A$777,$A252,СВЦЭМ!$B$34:$B$777,P$225)+'СЕТ СН'!$F$12-'СЕТ СН'!$F$21</f>
        <v>-394.18569592</v>
      </c>
      <c r="Q252" s="35">
        <f>SUMIFS(СВЦЭМ!$G$34:$G$777,СВЦЭМ!$A$34:$A$777,$A252,СВЦЭМ!$B$34:$B$777,Q$225)+'СЕТ СН'!$F$12-'СЕТ СН'!$F$21</f>
        <v>-394.90349698</v>
      </c>
      <c r="R252" s="35">
        <f>SUMIFS(СВЦЭМ!$G$34:$G$777,СВЦЭМ!$A$34:$A$777,$A252,СВЦЭМ!$B$34:$B$777,R$225)+'СЕТ СН'!$F$12-'СЕТ СН'!$F$21</f>
        <v>-393.75173547999998</v>
      </c>
      <c r="S252" s="35">
        <f>SUMIFS(СВЦЭМ!$G$34:$G$777,СВЦЭМ!$A$34:$A$777,$A252,СВЦЭМ!$B$34:$B$777,S$225)+'СЕТ СН'!$F$12-'СЕТ СН'!$F$21</f>
        <v>-394.10093411000003</v>
      </c>
      <c r="T252" s="35">
        <f>SUMIFS(СВЦЭМ!$G$34:$G$777,СВЦЭМ!$A$34:$A$777,$A252,СВЦЭМ!$B$34:$B$777,T$225)+'СЕТ СН'!$F$12-'СЕТ СН'!$F$21</f>
        <v>-397.37358467000001</v>
      </c>
      <c r="U252" s="35">
        <f>SUMIFS(СВЦЭМ!$G$34:$G$777,СВЦЭМ!$A$34:$A$777,$A252,СВЦЭМ!$B$34:$B$777,U$225)+'СЕТ СН'!$F$12-'СЕТ СН'!$F$21</f>
        <v>-398.64491518</v>
      </c>
      <c r="V252" s="35">
        <f>SUMIFS(СВЦЭМ!$G$34:$G$777,СВЦЭМ!$A$34:$A$777,$A252,СВЦЭМ!$B$34:$B$777,V$225)+'СЕТ СН'!$F$12-'СЕТ СН'!$F$21</f>
        <v>-395.09450086999999</v>
      </c>
      <c r="W252" s="35">
        <f>SUMIFS(СВЦЭМ!$G$34:$G$777,СВЦЭМ!$A$34:$A$777,$A252,СВЦЭМ!$B$34:$B$777,W$225)+'СЕТ СН'!$F$12-'СЕТ СН'!$F$21</f>
        <v>-402.94255912</v>
      </c>
      <c r="X252" s="35">
        <f>SUMIFS(СВЦЭМ!$G$34:$G$777,СВЦЭМ!$A$34:$A$777,$A252,СВЦЭМ!$B$34:$B$777,X$225)+'СЕТ СН'!$F$12-'СЕТ СН'!$F$21</f>
        <v>-406.88083603000001</v>
      </c>
      <c r="Y252" s="35">
        <f>SUMIFS(СВЦЭМ!$G$34:$G$777,СВЦЭМ!$A$34:$A$777,$A252,СВЦЭМ!$B$34:$B$777,Y$225)+'СЕТ СН'!$F$12-'СЕТ СН'!$F$21</f>
        <v>-403.49962074000001</v>
      </c>
    </row>
    <row r="253" spans="1:25" ht="15.75" x14ac:dyDescent="0.2">
      <c r="A253" s="34">
        <f t="shared" si="6"/>
        <v>42883</v>
      </c>
      <c r="B253" s="35">
        <f>SUMIFS(СВЦЭМ!$G$34:$G$777,СВЦЭМ!$A$34:$A$777,$A253,СВЦЭМ!$B$34:$B$777,B$225)+'СЕТ СН'!$F$12-'СЕТ СН'!$F$21</f>
        <v>-388.43016671999999</v>
      </c>
      <c r="C253" s="35">
        <f>SUMIFS(СВЦЭМ!$G$34:$G$777,СВЦЭМ!$A$34:$A$777,$A253,СВЦЭМ!$B$34:$B$777,C$225)+'СЕТ СН'!$F$12-'СЕТ СН'!$F$21</f>
        <v>-374.90446628000001</v>
      </c>
      <c r="D253" s="35">
        <f>SUMIFS(СВЦЭМ!$G$34:$G$777,СВЦЭМ!$A$34:$A$777,$A253,СВЦЭМ!$B$34:$B$777,D$225)+'СЕТ СН'!$F$12-'СЕТ СН'!$F$21</f>
        <v>-366.42510349999998</v>
      </c>
      <c r="E253" s="35">
        <f>SUMIFS(СВЦЭМ!$G$34:$G$777,СВЦЭМ!$A$34:$A$777,$A253,СВЦЭМ!$B$34:$B$777,E$225)+'СЕТ СН'!$F$12-'СЕТ СН'!$F$21</f>
        <v>-362.39317635999998</v>
      </c>
      <c r="F253" s="35">
        <f>SUMIFS(СВЦЭМ!$G$34:$G$777,СВЦЭМ!$A$34:$A$777,$A253,СВЦЭМ!$B$34:$B$777,F$225)+'СЕТ СН'!$F$12-'СЕТ СН'!$F$21</f>
        <v>-362.84350317999997</v>
      </c>
      <c r="G253" s="35">
        <f>SUMIFS(СВЦЭМ!$G$34:$G$777,СВЦЭМ!$A$34:$A$777,$A253,СВЦЭМ!$B$34:$B$777,G$225)+'СЕТ СН'!$F$12-'СЕТ СН'!$F$21</f>
        <v>-364.00355056000001</v>
      </c>
      <c r="H253" s="35">
        <f>SUMIFS(СВЦЭМ!$G$34:$G$777,СВЦЭМ!$A$34:$A$777,$A253,СВЦЭМ!$B$34:$B$777,H$225)+'СЕТ СН'!$F$12-'СЕТ СН'!$F$21</f>
        <v>-370.25875041</v>
      </c>
      <c r="I253" s="35">
        <f>SUMIFS(СВЦЭМ!$G$34:$G$777,СВЦЭМ!$A$34:$A$777,$A253,СВЦЭМ!$B$34:$B$777,I$225)+'СЕТ СН'!$F$12-'СЕТ СН'!$F$21</f>
        <v>-374.87610887</v>
      </c>
      <c r="J253" s="35">
        <f>SUMIFS(СВЦЭМ!$G$34:$G$777,СВЦЭМ!$A$34:$A$777,$A253,СВЦЭМ!$B$34:$B$777,J$225)+'СЕТ СН'!$F$12-'СЕТ СН'!$F$21</f>
        <v>-388.09681092</v>
      </c>
      <c r="K253" s="35">
        <f>SUMIFS(СВЦЭМ!$G$34:$G$777,СВЦЭМ!$A$34:$A$777,$A253,СВЦЭМ!$B$34:$B$777,K$225)+'СЕТ СН'!$F$12-'СЕТ СН'!$F$21</f>
        <v>-394.68309249999999</v>
      </c>
      <c r="L253" s="35">
        <f>SUMIFS(СВЦЭМ!$G$34:$G$777,СВЦЭМ!$A$34:$A$777,$A253,СВЦЭМ!$B$34:$B$777,L$225)+'СЕТ СН'!$F$12-'СЕТ СН'!$F$21</f>
        <v>-400.28361157000001</v>
      </c>
      <c r="M253" s="35">
        <f>SUMIFS(СВЦЭМ!$G$34:$G$777,СВЦЭМ!$A$34:$A$777,$A253,СВЦЭМ!$B$34:$B$777,M$225)+'СЕТ СН'!$F$12-'СЕТ СН'!$F$21</f>
        <v>-397.80435021</v>
      </c>
      <c r="N253" s="35">
        <f>SUMIFS(СВЦЭМ!$G$34:$G$777,СВЦЭМ!$A$34:$A$777,$A253,СВЦЭМ!$B$34:$B$777,N$225)+'СЕТ СН'!$F$12-'СЕТ СН'!$F$21</f>
        <v>-394.77248309000004</v>
      </c>
      <c r="O253" s="35">
        <f>SUMIFS(СВЦЭМ!$G$34:$G$777,СВЦЭМ!$A$34:$A$777,$A253,СВЦЭМ!$B$34:$B$777,O$225)+'СЕТ СН'!$F$12-'СЕТ СН'!$F$21</f>
        <v>-393.31144927000003</v>
      </c>
      <c r="P253" s="35">
        <f>SUMIFS(СВЦЭМ!$G$34:$G$777,СВЦЭМ!$A$34:$A$777,$A253,СВЦЭМ!$B$34:$B$777,P$225)+'СЕТ СН'!$F$12-'СЕТ СН'!$F$21</f>
        <v>-391.08103763999998</v>
      </c>
      <c r="Q253" s="35">
        <f>SUMIFS(СВЦЭМ!$G$34:$G$777,СВЦЭМ!$A$34:$A$777,$A253,СВЦЭМ!$B$34:$B$777,Q$225)+'СЕТ СН'!$F$12-'СЕТ СН'!$F$21</f>
        <v>-389.55984498999999</v>
      </c>
      <c r="R253" s="35">
        <f>SUMIFS(СВЦЭМ!$G$34:$G$777,СВЦЭМ!$A$34:$A$777,$A253,СВЦЭМ!$B$34:$B$777,R$225)+'СЕТ СН'!$F$12-'СЕТ СН'!$F$21</f>
        <v>-389.18813689000001</v>
      </c>
      <c r="S253" s="35">
        <f>SUMIFS(СВЦЭМ!$G$34:$G$777,СВЦЭМ!$A$34:$A$777,$A253,СВЦЭМ!$B$34:$B$777,S$225)+'СЕТ СН'!$F$12-'СЕТ СН'!$F$21</f>
        <v>-389.81730347000001</v>
      </c>
      <c r="T253" s="35">
        <f>SUMIFS(СВЦЭМ!$G$34:$G$777,СВЦЭМ!$A$34:$A$777,$A253,СВЦЭМ!$B$34:$B$777,T$225)+'СЕТ СН'!$F$12-'СЕТ СН'!$F$21</f>
        <v>-395.39361936</v>
      </c>
      <c r="U253" s="35">
        <f>SUMIFS(СВЦЭМ!$G$34:$G$777,СВЦЭМ!$A$34:$A$777,$A253,СВЦЭМ!$B$34:$B$777,U$225)+'СЕТ СН'!$F$12-'СЕТ СН'!$F$21</f>
        <v>-398.88213343999996</v>
      </c>
      <c r="V253" s="35">
        <f>SUMIFS(СВЦЭМ!$G$34:$G$777,СВЦЭМ!$A$34:$A$777,$A253,СВЦЭМ!$B$34:$B$777,V$225)+'СЕТ СН'!$F$12-'СЕТ СН'!$F$21</f>
        <v>-406.09774297000001</v>
      </c>
      <c r="W253" s="35">
        <f>SUMIFS(СВЦЭМ!$G$34:$G$777,СВЦЭМ!$A$34:$A$777,$A253,СВЦЭМ!$B$34:$B$777,W$225)+'СЕТ СН'!$F$12-'СЕТ СН'!$F$21</f>
        <v>-422.56602793000002</v>
      </c>
      <c r="X253" s="35">
        <f>SUMIFS(СВЦЭМ!$G$34:$G$777,СВЦЭМ!$A$34:$A$777,$A253,СВЦЭМ!$B$34:$B$777,X$225)+'СЕТ СН'!$F$12-'СЕТ СН'!$F$21</f>
        <v>-416.67566607000003</v>
      </c>
      <c r="Y253" s="35">
        <f>SUMIFS(СВЦЭМ!$G$34:$G$777,СВЦЭМ!$A$34:$A$777,$A253,СВЦЭМ!$B$34:$B$777,Y$225)+'СЕТ СН'!$F$12-'СЕТ СН'!$F$21</f>
        <v>-401.58510849000004</v>
      </c>
    </row>
    <row r="254" spans="1:25" ht="15.75" x14ac:dyDescent="0.2">
      <c r="A254" s="34">
        <f t="shared" si="6"/>
        <v>42884</v>
      </c>
      <c r="B254" s="35">
        <f>SUMIFS(СВЦЭМ!$G$34:$G$777,СВЦЭМ!$A$34:$A$777,$A254,СВЦЭМ!$B$34:$B$777,B$225)+'СЕТ СН'!$F$12-'СЕТ СН'!$F$21</f>
        <v>-375.95963230000001</v>
      </c>
      <c r="C254" s="35">
        <f>SUMIFS(СВЦЭМ!$G$34:$G$777,СВЦЭМ!$A$34:$A$777,$A254,СВЦЭМ!$B$34:$B$777,C$225)+'СЕТ СН'!$F$12-'СЕТ СН'!$F$21</f>
        <v>-359.14599455999996</v>
      </c>
      <c r="D254" s="35">
        <f>SUMIFS(СВЦЭМ!$G$34:$G$777,СВЦЭМ!$A$34:$A$777,$A254,СВЦЭМ!$B$34:$B$777,D$225)+'СЕТ СН'!$F$12-'СЕТ СН'!$F$21</f>
        <v>-350.50242639999999</v>
      </c>
      <c r="E254" s="35">
        <f>SUMIFS(СВЦЭМ!$G$34:$G$777,СВЦЭМ!$A$34:$A$777,$A254,СВЦЭМ!$B$34:$B$777,E$225)+'СЕТ СН'!$F$12-'СЕТ СН'!$F$21</f>
        <v>-346.41544098999998</v>
      </c>
      <c r="F254" s="35">
        <f>SUMIFS(СВЦЭМ!$G$34:$G$777,СВЦЭМ!$A$34:$A$777,$A254,СВЦЭМ!$B$34:$B$777,F$225)+'СЕТ СН'!$F$12-'СЕТ СН'!$F$21</f>
        <v>-349.14127445999998</v>
      </c>
      <c r="G254" s="35">
        <f>SUMIFS(СВЦЭМ!$G$34:$G$777,СВЦЭМ!$A$34:$A$777,$A254,СВЦЭМ!$B$34:$B$777,G$225)+'СЕТ СН'!$F$12-'СЕТ СН'!$F$21</f>
        <v>-354.28830263999998</v>
      </c>
      <c r="H254" s="35">
        <f>SUMIFS(СВЦЭМ!$G$34:$G$777,СВЦЭМ!$A$34:$A$777,$A254,СВЦЭМ!$B$34:$B$777,H$225)+'СЕТ СН'!$F$12-'СЕТ СН'!$F$21</f>
        <v>-366.69997072000001</v>
      </c>
      <c r="I254" s="35">
        <f>SUMIFS(СВЦЭМ!$G$34:$G$777,СВЦЭМ!$A$34:$A$777,$A254,СВЦЭМ!$B$34:$B$777,I$225)+'СЕТ СН'!$F$12-'СЕТ СН'!$F$21</f>
        <v>-382.05205506999999</v>
      </c>
      <c r="J254" s="35">
        <f>SUMIFS(СВЦЭМ!$G$34:$G$777,СВЦЭМ!$A$34:$A$777,$A254,СВЦЭМ!$B$34:$B$777,J$225)+'СЕТ СН'!$F$12-'СЕТ СН'!$F$21</f>
        <v>-391.07409716999996</v>
      </c>
      <c r="K254" s="35">
        <f>SUMIFS(СВЦЭМ!$G$34:$G$777,СВЦЭМ!$A$34:$A$777,$A254,СВЦЭМ!$B$34:$B$777,K$225)+'СЕТ СН'!$F$12-'СЕТ СН'!$F$21</f>
        <v>-397.03664463999996</v>
      </c>
      <c r="L254" s="35">
        <f>SUMIFS(СВЦЭМ!$G$34:$G$777,СВЦЭМ!$A$34:$A$777,$A254,СВЦЭМ!$B$34:$B$777,L$225)+'СЕТ СН'!$F$12-'СЕТ СН'!$F$21</f>
        <v>-397.14331034999998</v>
      </c>
      <c r="M254" s="35">
        <f>SUMIFS(СВЦЭМ!$G$34:$G$777,СВЦЭМ!$A$34:$A$777,$A254,СВЦЭМ!$B$34:$B$777,M$225)+'СЕТ СН'!$F$12-'СЕТ СН'!$F$21</f>
        <v>-390.36738069</v>
      </c>
      <c r="N254" s="35">
        <f>SUMIFS(СВЦЭМ!$G$34:$G$777,СВЦЭМ!$A$34:$A$777,$A254,СВЦЭМ!$B$34:$B$777,N$225)+'СЕТ СН'!$F$12-'СЕТ СН'!$F$21</f>
        <v>-387.10338386000001</v>
      </c>
      <c r="O254" s="35">
        <f>SUMIFS(СВЦЭМ!$G$34:$G$777,СВЦЭМ!$A$34:$A$777,$A254,СВЦЭМ!$B$34:$B$777,O$225)+'СЕТ СН'!$F$12-'СЕТ СН'!$F$21</f>
        <v>-387.81548813000001</v>
      </c>
      <c r="P254" s="35">
        <f>SUMIFS(СВЦЭМ!$G$34:$G$777,СВЦЭМ!$A$34:$A$777,$A254,СВЦЭМ!$B$34:$B$777,P$225)+'СЕТ СН'!$F$12-'СЕТ СН'!$F$21</f>
        <v>-383.72070990999998</v>
      </c>
      <c r="Q254" s="35">
        <f>SUMIFS(СВЦЭМ!$G$34:$G$777,СВЦЭМ!$A$34:$A$777,$A254,СВЦЭМ!$B$34:$B$777,Q$225)+'СЕТ СН'!$F$12-'СЕТ СН'!$F$21</f>
        <v>-382.40020806999996</v>
      </c>
      <c r="R254" s="35">
        <f>SUMIFS(СВЦЭМ!$G$34:$G$777,СВЦЭМ!$A$34:$A$777,$A254,СВЦЭМ!$B$34:$B$777,R$225)+'СЕТ СН'!$F$12-'СЕТ СН'!$F$21</f>
        <v>-379.84003196000003</v>
      </c>
      <c r="S254" s="35">
        <f>SUMIFS(СВЦЭМ!$G$34:$G$777,СВЦЭМ!$A$34:$A$777,$A254,СВЦЭМ!$B$34:$B$777,S$225)+'СЕТ СН'!$F$12-'СЕТ СН'!$F$21</f>
        <v>-380.08296404999999</v>
      </c>
      <c r="T254" s="35">
        <f>SUMIFS(СВЦЭМ!$G$34:$G$777,СВЦЭМ!$A$34:$A$777,$A254,СВЦЭМ!$B$34:$B$777,T$225)+'СЕТ СН'!$F$12-'СЕТ СН'!$F$21</f>
        <v>-384.90197645000001</v>
      </c>
      <c r="U254" s="35">
        <f>SUMIFS(СВЦЭМ!$G$34:$G$777,СВЦЭМ!$A$34:$A$777,$A254,СВЦЭМ!$B$34:$B$777,U$225)+'СЕТ СН'!$F$12-'СЕТ СН'!$F$21</f>
        <v>-388.79701182999997</v>
      </c>
      <c r="V254" s="35">
        <f>SUMIFS(СВЦЭМ!$G$34:$G$777,СВЦЭМ!$A$34:$A$777,$A254,СВЦЭМ!$B$34:$B$777,V$225)+'СЕТ СН'!$F$12-'СЕТ СН'!$F$21</f>
        <v>-398.13178370000003</v>
      </c>
      <c r="W254" s="35">
        <f>SUMIFS(СВЦЭМ!$G$34:$G$777,СВЦЭМ!$A$34:$A$777,$A254,СВЦЭМ!$B$34:$B$777,W$225)+'СЕТ СН'!$F$12-'СЕТ СН'!$F$21</f>
        <v>-413.35305473</v>
      </c>
      <c r="X254" s="35">
        <f>SUMIFS(СВЦЭМ!$G$34:$G$777,СВЦЭМ!$A$34:$A$777,$A254,СВЦЭМ!$B$34:$B$777,X$225)+'СЕТ СН'!$F$12-'СЕТ СН'!$F$21</f>
        <v>-406.74789797</v>
      </c>
      <c r="Y254" s="35">
        <f>SUMIFS(СВЦЭМ!$G$34:$G$777,СВЦЭМ!$A$34:$A$777,$A254,СВЦЭМ!$B$34:$B$777,Y$225)+'СЕТ СН'!$F$12-'СЕТ СН'!$F$21</f>
        <v>-390.89124551999998</v>
      </c>
    </row>
    <row r="255" spans="1:25" ht="15.75" x14ac:dyDescent="0.2">
      <c r="A255" s="34">
        <f t="shared" si="6"/>
        <v>42885</v>
      </c>
      <c r="B255" s="35">
        <f>SUMIFS(СВЦЭМ!$G$34:$G$777,СВЦЭМ!$A$34:$A$777,$A255,СВЦЭМ!$B$34:$B$777,B$225)+'СЕТ СН'!$F$12-'СЕТ СН'!$F$21</f>
        <v>-370.47576206999997</v>
      </c>
      <c r="C255" s="35">
        <f>SUMIFS(СВЦЭМ!$G$34:$G$777,СВЦЭМ!$A$34:$A$777,$A255,СВЦЭМ!$B$34:$B$777,C$225)+'СЕТ СН'!$F$12-'СЕТ СН'!$F$21</f>
        <v>-354.10289855999997</v>
      </c>
      <c r="D255" s="35">
        <f>SUMIFS(СВЦЭМ!$G$34:$G$777,СВЦЭМ!$A$34:$A$777,$A255,СВЦЭМ!$B$34:$B$777,D$225)+'СЕТ СН'!$F$12-'СЕТ СН'!$F$21</f>
        <v>-353.37901856999997</v>
      </c>
      <c r="E255" s="35">
        <f>SUMIFS(СВЦЭМ!$G$34:$G$777,СВЦЭМ!$A$34:$A$777,$A255,СВЦЭМ!$B$34:$B$777,E$225)+'СЕТ СН'!$F$12-'СЕТ СН'!$F$21</f>
        <v>-355.32210982999999</v>
      </c>
      <c r="F255" s="35">
        <f>SUMIFS(СВЦЭМ!$G$34:$G$777,СВЦЭМ!$A$34:$A$777,$A255,СВЦЭМ!$B$34:$B$777,F$225)+'СЕТ СН'!$F$12-'СЕТ СН'!$F$21</f>
        <v>-355.15024641000002</v>
      </c>
      <c r="G255" s="35">
        <f>SUMIFS(СВЦЭМ!$G$34:$G$777,СВЦЭМ!$A$34:$A$777,$A255,СВЦЭМ!$B$34:$B$777,G$225)+'СЕТ СН'!$F$12-'СЕТ СН'!$F$21</f>
        <v>-352.84953493</v>
      </c>
      <c r="H255" s="35">
        <f>SUMIFS(СВЦЭМ!$G$34:$G$777,СВЦЭМ!$A$34:$A$777,$A255,СВЦЭМ!$B$34:$B$777,H$225)+'СЕТ СН'!$F$12-'СЕТ СН'!$F$21</f>
        <v>-364.82221880999998</v>
      </c>
      <c r="I255" s="35">
        <f>SUMIFS(СВЦЭМ!$G$34:$G$777,СВЦЭМ!$A$34:$A$777,$A255,СВЦЭМ!$B$34:$B$777,I$225)+'СЕТ СН'!$F$12-'СЕТ СН'!$F$21</f>
        <v>-385.52968512999996</v>
      </c>
      <c r="J255" s="35">
        <f>SUMIFS(СВЦЭМ!$G$34:$G$777,СВЦЭМ!$A$34:$A$777,$A255,СВЦЭМ!$B$34:$B$777,J$225)+'СЕТ СН'!$F$12-'СЕТ СН'!$F$21</f>
        <v>-396.47805305999998</v>
      </c>
      <c r="K255" s="35">
        <f>SUMIFS(СВЦЭМ!$G$34:$G$777,СВЦЭМ!$A$34:$A$777,$A255,СВЦЭМ!$B$34:$B$777,K$225)+'СЕТ СН'!$F$12-'СЕТ СН'!$F$21</f>
        <v>-408.77046085999996</v>
      </c>
      <c r="L255" s="35">
        <f>SUMIFS(СВЦЭМ!$G$34:$G$777,СВЦЭМ!$A$34:$A$777,$A255,СВЦЭМ!$B$34:$B$777,L$225)+'СЕТ СН'!$F$12-'СЕТ СН'!$F$21</f>
        <v>-409.38746751999997</v>
      </c>
      <c r="M255" s="35">
        <f>SUMIFS(СВЦЭМ!$G$34:$G$777,СВЦЭМ!$A$34:$A$777,$A255,СВЦЭМ!$B$34:$B$777,M$225)+'СЕТ СН'!$F$12-'СЕТ СН'!$F$21</f>
        <v>-407.51494846000003</v>
      </c>
      <c r="N255" s="35">
        <f>SUMIFS(СВЦЭМ!$G$34:$G$777,СВЦЭМ!$A$34:$A$777,$A255,СВЦЭМ!$B$34:$B$777,N$225)+'СЕТ СН'!$F$12-'СЕТ СН'!$F$21</f>
        <v>-403.00252367999997</v>
      </c>
      <c r="O255" s="35">
        <f>SUMIFS(СВЦЭМ!$G$34:$G$777,СВЦЭМ!$A$34:$A$777,$A255,СВЦЭМ!$B$34:$B$777,O$225)+'СЕТ СН'!$F$12-'СЕТ СН'!$F$21</f>
        <v>-402.83121149999999</v>
      </c>
      <c r="P255" s="35">
        <f>SUMIFS(СВЦЭМ!$G$34:$G$777,СВЦЭМ!$A$34:$A$777,$A255,СВЦЭМ!$B$34:$B$777,P$225)+'СЕТ СН'!$F$12-'СЕТ СН'!$F$21</f>
        <v>-397.60479892000001</v>
      </c>
      <c r="Q255" s="35">
        <f>SUMIFS(СВЦЭМ!$G$34:$G$777,СВЦЭМ!$A$34:$A$777,$A255,СВЦЭМ!$B$34:$B$777,Q$225)+'СЕТ СН'!$F$12-'СЕТ СН'!$F$21</f>
        <v>-397.20419577999996</v>
      </c>
      <c r="R255" s="35">
        <f>SUMIFS(СВЦЭМ!$G$34:$G$777,СВЦЭМ!$A$34:$A$777,$A255,СВЦЭМ!$B$34:$B$777,R$225)+'СЕТ СН'!$F$12-'СЕТ СН'!$F$21</f>
        <v>-397.62320152000001</v>
      </c>
      <c r="S255" s="35">
        <f>SUMIFS(СВЦЭМ!$G$34:$G$777,СВЦЭМ!$A$34:$A$777,$A255,СВЦЭМ!$B$34:$B$777,S$225)+'СЕТ СН'!$F$12-'СЕТ СН'!$F$21</f>
        <v>-399.40380633999996</v>
      </c>
      <c r="T255" s="35">
        <f>SUMIFS(СВЦЭМ!$G$34:$G$777,СВЦЭМ!$A$34:$A$777,$A255,СВЦЭМ!$B$34:$B$777,T$225)+'СЕТ СН'!$F$12-'СЕТ СН'!$F$21</f>
        <v>-402.41472461000001</v>
      </c>
      <c r="U255" s="35">
        <f>SUMIFS(СВЦЭМ!$G$34:$G$777,СВЦЭМ!$A$34:$A$777,$A255,СВЦЭМ!$B$34:$B$777,U$225)+'СЕТ СН'!$F$12-'СЕТ СН'!$F$21</f>
        <v>-404.32881972999996</v>
      </c>
      <c r="V255" s="35">
        <f>SUMIFS(СВЦЭМ!$G$34:$G$777,СВЦЭМ!$A$34:$A$777,$A255,СВЦЭМ!$B$34:$B$777,V$225)+'СЕТ СН'!$F$12-'СЕТ СН'!$F$21</f>
        <v>-408.99060978</v>
      </c>
      <c r="W255" s="35">
        <f>SUMIFS(СВЦЭМ!$G$34:$G$777,СВЦЭМ!$A$34:$A$777,$A255,СВЦЭМ!$B$34:$B$777,W$225)+'СЕТ СН'!$F$12-'СЕТ СН'!$F$21</f>
        <v>-409.12426921999997</v>
      </c>
      <c r="X255" s="35">
        <f>SUMIFS(СВЦЭМ!$G$34:$G$777,СВЦЭМ!$A$34:$A$777,$A255,СВЦЭМ!$B$34:$B$777,X$225)+'СЕТ СН'!$F$12-'СЕТ СН'!$F$21</f>
        <v>-410.95470327999999</v>
      </c>
      <c r="Y255" s="35">
        <f>SUMIFS(СВЦЭМ!$G$34:$G$777,СВЦЭМ!$A$34:$A$777,$A255,СВЦЭМ!$B$34:$B$777,Y$225)+'СЕТ СН'!$F$12-'СЕТ СН'!$F$21</f>
        <v>-396.56044592000001</v>
      </c>
    </row>
    <row r="256" spans="1:25" ht="15.75" x14ac:dyDescent="0.2">
      <c r="A256" s="34">
        <f t="shared" si="6"/>
        <v>42886</v>
      </c>
      <c r="B256" s="35">
        <f>SUMIFS(СВЦЭМ!$G$34:$G$777,СВЦЭМ!$A$34:$A$777,$A256,СВЦЭМ!$B$34:$B$777,B$225)+'СЕТ СН'!$F$12-'СЕТ СН'!$F$21</f>
        <v>-368.80640582000001</v>
      </c>
      <c r="C256" s="35">
        <f>SUMIFS(СВЦЭМ!$G$34:$G$777,СВЦЭМ!$A$34:$A$777,$A256,СВЦЭМ!$B$34:$B$777,C$225)+'СЕТ СН'!$F$12-'СЕТ СН'!$F$21</f>
        <v>-355.23292548000001</v>
      </c>
      <c r="D256" s="35">
        <f>SUMIFS(СВЦЭМ!$G$34:$G$777,СВЦЭМ!$A$34:$A$777,$A256,СВЦЭМ!$B$34:$B$777,D$225)+'СЕТ СН'!$F$12-'СЕТ СН'!$F$21</f>
        <v>-346.91988643000002</v>
      </c>
      <c r="E256" s="35">
        <f>SUMIFS(СВЦЭМ!$G$34:$G$777,СВЦЭМ!$A$34:$A$777,$A256,СВЦЭМ!$B$34:$B$777,E$225)+'СЕТ СН'!$F$12-'СЕТ СН'!$F$21</f>
        <v>-347.91902218999996</v>
      </c>
      <c r="F256" s="35">
        <f>SUMIFS(СВЦЭМ!$G$34:$G$777,СВЦЭМ!$A$34:$A$777,$A256,СВЦЭМ!$B$34:$B$777,F$225)+'СЕТ СН'!$F$12-'СЕТ СН'!$F$21</f>
        <v>-348.01544498999999</v>
      </c>
      <c r="G256" s="35">
        <f>SUMIFS(СВЦЭМ!$G$34:$G$777,СВЦЭМ!$A$34:$A$777,$A256,СВЦЭМ!$B$34:$B$777,G$225)+'СЕТ СН'!$F$12-'СЕТ СН'!$F$21</f>
        <v>-348.73548528000003</v>
      </c>
      <c r="H256" s="35">
        <f>SUMIFS(СВЦЭМ!$G$34:$G$777,СВЦЭМ!$A$34:$A$777,$A256,СВЦЭМ!$B$34:$B$777,H$225)+'СЕТ СН'!$F$12-'СЕТ СН'!$F$21</f>
        <v>-366.74024553999999</v>
      </c>
      <c r="I256" s="35">
        <f>SUMIFS(СВЦЭМ!$G$34:$G$777,СВЦЭМ!$A$34:$A$777,$A256,СВЦЭМ!$B$34:$B$777,I$225)+'СЕТ СН'!$F$12-'СЕТ СН'!$F$21</f>
        <v>-382.01469336000002</v>
      </c>
      <c r="J256" s="35">
        <f>SUMIFS(СВЦЭМ!$G$34:$G$777,СВЦЭМ!$A$34:$A$777,$A256,СВЦЭМ!$B$34:$B$777,J$225)+'СЕТ СН'!$F$12-'СЕТ СН'!$F$21</f>
        <v>-392.26032810999999</v>
      </c>
      <c r="K256" s="35">
        <f>SUMIFS(СВЦЭМ!$G$34:$G$777,СВЦЭМ!$A$34:$A$777,$A256,СВЦЭМ!$B$34:$B$777,K$225)+'СЕТ СН'!$F$12-'СЕТ СН'!$F$21</f>
        <v>-389.86138942000002</v>
      </c>
      <c r="L256" s="35">
        <f>SUMIFS(СВЦЭМ!$G$34:$G$777,СВЦЭМ!$A$34:$A$777,$A256,СВЦЭМ!$B$34:$B$777,L$225)+'СЕТ СН'!$F$12-'СЕТ СН'!$F$21</f>
        <v>-392.05083323999997</v>
      </c>
      <c r="M256" s="35">
        <f>SUMIFS(СВЦЭМ!$G$34:$G$777,СВЦЭМ!$A$34:$A$777,$A256,СВЦЭМ!$B$34:$B$777,M$225)+'СЕТ СН'!$F$12-'СЕТ СН'!$F$21</f>
        <v>-391.09773688000001</v>
      </c>
      <c r="N256" s="35">
        <f>SUMIFS(СВЦЭМ!$G$34:$G$777,СВЦЭМ!$A$34:$A$777,$A256,СВЦЭМ!$B$34:$B$777,N$225)+'СЕТ СН'!$F$12-'СЕТ СН'!$F$21</f>
        <v>-392.88334718999999</v>
      </c>
      <c r="O256" s="35">
        <f>SUMIFS(СВЦЭМ!$G$34:$G$777,СВЦЭМ!$A$34:$A$777,$A256,СВЦЭМ!$B$34:$B$777,O$225)+'СЕТ СН'!$F$12-'СЕТ СН'!$F$21</f>
        <v>-391.38596029999997</v>
      </c>
      <c r="P256" s="35">
        <f>SUMIFS(СВЦЭМ!$G$34:$G$777,СВЦЭМ!$A$34:$A$777,$A256,СВЦЭМ!$B$34:$B$777,P$225)+'СЕТ СН'!$F$12-'СЕТ СН'!$F$21</f>
        <v>-390.31498882</v>
      </c>
      <c r="Q256" s="35">
        <f>SUMIFS(СВЦЭМ!$G$34:$G$777,СВЦЭМ!$A$34:$A$777,$A256,СВЦЭМ!$B$34:$B$777,Q$225)+'СЕТ СН'!$F$12-'СЕТ СН'!$F$21</f>
        <v>-390.06130322000001</v>
      </c>
      <c r="R256" s="35">
        <f>SUMIFS(СВЦЭМ!$G$34:$G$777,СВЦЭМ!$A$34:$A$777,$A256,СВЦЭМ!$B$34:$B$777,R$225)+'СЕТ СН'!$F$12-'СЕТ СН'!$F$21</f>
        <v>-391.35748508</v>
      </c>
      <c r="S256" s="35">
        <f>SUMIFS(СВЦЭМ!$G$34:$G$777,СВЦЭМ!$A$34:$A$777,$A256,СВЦЭМ!$B$34:$B$777,S$225)+'СЕТ СН'!$F$12-'СЕТ СН'!$F$21</f>
        <v>-391.27596674</v>
      </c>
      <c r="T256" s="35">
        <f>SUMIFS(СВЦЭМ!$G$34:$G$777,СВЦЭМ!$A$34:$A$777,$A256,СВЦЭМ!$B$34:$B$777,T$225)+'СЕТ СН'!$F$12-'СЕТ СН'!$F$21</f>
        <v>-391.52807865</v>
      </c>
      <c r="U256" s="35">
        <f>SUMIFS(СВЦЭМ!$G$34:$G$777,СВЦЭМ!$A$34:$A$777,$A256,СВЦЭМ!$B$34:$B$777,U$225)+'СЕТ СН'!$F$12-'СЕТ СН'!$F$21</f>
        <v>-391.04925164999997</v>
      </c>
      <c r="V256" s="35">
        <f>SUMIFS(СВЦЭМ!$G$34:$G$777,СВЦЭМ!$A$34:$A$777,$A256,СВЦЭМ!$B$34:$B$777,V$225)+'СЕТ СН'!$F$12-'СЕТ СН'!$F$21</f>
        <v>-397.28501781</v>
      </c>
      <c r="W256" s="35">
        <f>SUMIFS(СВЦЭМ!$G$34:$G$777,СВЦЭМ!$A$34:$A$777,$A256,СВЦЭМ!$B$34:$B$777,W$225)+'СЕТ СН'!$F$12-'СЕТ СН'!$F$21</f>
        <v>-408.09073171</v>
      </c>
      <c r="X256" s="35">
        <f>SUMIFS(СВЦЭМ!$G$34:$G$777,СВЦЭМ!$A$34:$A$777,$A256,СВЦЭМ!$B$34:$B$777,X$225)+'СЕТ СН'!$F$12-'СЕТ СН'!$F$21</f>
        <v>-402.05857349999997</v>
      </c>
      <c r="Y256" s="35">
        <f>SUMIFS(СВЦЭМ!$G$34:$G$777,СВЦЭМ!$A$34:$A$777,$A256,СВЦЭМ!$B$34:$B$777,Y$225)+'СЕТ СН'!$F$12-'СЕТ СН'!$F$21</f>
        <v>-391.32671442000003</v>
      </c>
    </row>
    <row r="257" spans="1:27" ht="15.75"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5" customFormat="1" ht="12.75" customHeight="1" x14ac:dyDescent="0.2">
      <c r="A260" s="128"/>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customHeight="1" x14ac:dyDescent="0.2">
      <c r="A261" s="34" t="str">
        <f>A226</f>
        <v>01.05.2017</v>
      </c>
      <c r="B261" s="35">
        <f>SUMIFS(СВЦЭМ!$H$34:$H$777,СВЦЭМ!$A$34:$A$777,$A261,СВЦЭМ!$B$34:$B$777,B$260)+'СЕТ СН'!$F$12-'СЕТ СН'!$F$21</f>
        <v>-64.806596379999974</v>
      </c>
      <c r="C261" s="35">
        <f>SUMIFS(СВЦЭМ!$H$34:$H$777,СВЦЭМ!$A$34:$A$777,$A261,СВЦЭМ!$B$34:$B$777,C$260)+'СЕТ СН'!$F$12-'СЕТ СН'!$F$21</f>
        <v>-63.327939850000007</v>
      </c>
      <c r="D261" s="35">
        <f>SUMIFS(СВЦЭМ!$H$34:$H$777,СВЦЭМ!$A$34:$A$777,$A261,СВЦЭМ!$B$34:$B$777,D$260)+'СЕТ СН'!$F$12-'СЕТ СН'!$F$21</f>
        <v>1.1412242899999683</v>
      </c>
      <c r="E261" s="35">
        <f>SUMIFS(СВЦЭМ!$H$34:$H$777,СВЦЭМ!$A$34:$A$777,$A261,СВЦЭМ!$B$34:$B$777,E$260)+'СЕТ СН'!$F$12-'СЕТ СН'!$F$21</f>
        <v>7.9983320300000287</v>
      </c>
      <c r="F261" s="35">
        <f>SUMIFS(СВЦЭМ!$H$34:$H$777,СВЦЭМ!$A$34:$A$777,$A261,СВЦЭМ!$B$34:$B$777,F$260)+'СЕТ СН'!$F$12-'СЕТ СН'!$F$21</f>
        <v>10.091551340000024</v>
      </c>
      <c r="G261" s="35">
        <f>SUMIFS(СВЦЭМ!$H$34:$H$777,СВЦЭМ!$A$34:$A$777,$A261,СВЦЭМ!$B$34:$B$777,G$260)+'СЕТ СН'!$F$12-'СЕТ СН'!$F$21</f>
        <v>6.7461674300000141</v>
      </c>
      <c r="H261" s="35">
        <f>SUMIFS(СВЦЭМ!$H$34:$H$777,СВЦЭМ!$A$34:$A$777,$A261,СВЦЭМ!$B$34:$B$777,H$260)+'СЕТ СН'!$F$12-'СЕТ СН'!$F$21</f>
        <v>-4.9177340799999456</v>
      </c>
      <c r="I261" s="35">
        <f>SUMIFS(СВЦЭМ!$H$34:$H$777,СВЦЭМ!$A$34:$A$777,$A261,СВЦЭМ!$B$34:$B$777,I$260)+'СЕТ СН'!$F$12-'СЕТ СН'!$F$21</f>
        <v>-65.165505609999968</v>
      </c>
      <c r="J261" s="35">
        <f>SUMIFS(СВЦЭМ!$H$34:$H$777,СВЦЭМ!$A$34:$A$777,$A261,СВЦЭМ!$B$34:$B$777,J$260)+'СЕТ СН'!$F$12-'СЕТ СН'!$F$21</f>
        <v>-125.77865071000002</v>
      </c>
      <c r="K261" s="35">
        <f>SUMIFS(СВЦЭМ!$H$34:$H$777,СВЦЭМ!$A$34:$A$777,$A261,СВЦЭМ!$B$34:$B$777,K$260)+'СЕТ СН'!$F$12-'СЕТ СН'!$F$21</f>
        <v>-162.39848929999999</v>
      </c>
      <c r="L261" s="35">
        <f>SUMIFS(СВЦЭМ!$H$34:$H$777,СВЦЭМ!$A$34:$A$777,$A261,СВЦЭМ!$B$34:$B$777,L$260)+'СЕТ СН'!$F$12-'СЕТ СН'!$F$21</f>
        <v>-183.08707555000001</v>
      </c>
      <c r="M261" s="35">
        <f>SUMIFS(СВЦЭМ!$H$34:$H$777,СВЦЭМ!$A$34:$A$777,$A261,СВЦЭМ!$B$34:$B$777,M$260)+'СЕТ СН'!$F$12-'СЕТ СН'!$F$21</f>
        <v>-185.23545103999999</v>
      </c>
      <c r="N261" s="35">
        <f>SUMIFS(СВЦЭМ!$H$34:$H$777,СВЦЭМ!$A$34:$A$777,$A261,СВЦЭМ!$B$34:$B$777,N$260)+'СЕТ СН'!$F$12-'СЕТ СН'!$F$21</f>
        <v>-189.16507741999999</v>
      </c>
      <c r="O261" s="35">
        <f>SUMIFS(СВЦЭМ!$H$34:$H$777,СВЦЭМ!$A$34:$A$777,$A261,СВЦЭМ!$B$34:$B$777,O$260)+'СЕТ СН'!$F$12-'СЕТ СН'!$F$21</f>
        <v>-191.82853083999998</v>
      </c>
      <c r="P261" s="35">
        <f>SUMIFS(СВЦЭМ!$H$34:$H$777,СВЦЭМ!$A$34:$A$777,$A261,СВЦЭМ!$B$34:$B$777,P$260)+'СЕТ СН'!$F$12-'СЕТ СН'!$F$21</f>
        <v>-192.72347107000002</v>
      </c>
      <c r="Q261" s="35">
        <f>SUMIFS(СВЦЭМ!$H$34:$H$777,СВЦЭМ!$A$34:$A$777,$A261,СВЦЭМ!$B$34:$B$777,Q$260)+'СЕТ СН'!$F$12-'СЕТ СН'!$F$21</f>
        <v>-193.14310089000003</v>
      </c>
      <c r="R261" s="35">
        <f>SUMIFS(СВЦЭМ!$H$34:$H$777,СВЦЭМ!$A$34:$A$777,$A261,СВЦЭМ!$B$34:$B$777,R$260)+'СЕТ СН'!$F$12-'СЕТ СН'!$F$21</f>
        <v>-194.03556463000001</v>
      </c>
      <c r="S261" s="35">
        <f>SUMIFS(СВЦЭМ!$H$34:$H$777,СВЦЭМ!$A$34:$A$777,$A261,СВЦЭМ!$B$34:$B$777,S$260)+'СЕТ СН'!$F$12-'СЕТ СН'!$F$21</f>
        <v>-193.50020221</v>
      </c>
      <c r="T261" s="35">
        <f>SUMIFS(СВЦЭМ!$H$34:$H$777,СВЦЭМ!$A$34:$A$777,$A261,СВЦЭМ!$B$34:$B$777,T$260)+'СЕТ СН'!$F$12-'СЕТ СН'!$F$21</f>
        <v>-197.30003195</v>
      </c>
      <c r="U261" s="35">
        <f>SUMIFS(СВЦЭМ!$H$34:$H$777,СВЦЭМ!$A$34:$A$777,$A261,СВЦЭМ!$B$34:$B$777,U$260)+'СЕТ СН'!$F$12-'СЕТ СН'!$F$21</f>
        <v>-201.41424833999997</v>
      </c>
      <c r="V261" s="35">
        <f>SUMIFS(СВЦЭМ!$H$34:$H$777,СВЦЭМ!$A$34:$A$777,$A261,СВЦЭМ!$B$34:$B$777,V$260)+'СЕТ СН'!$F$12-'СЕТ СН'!$F$21</f>
        <v>-205.34269913000003</v>
      </c>
      <c r="W261" s="35">
        <f>SUMIFS(СВЦЭМ!$H$34:$H$777,СВЦЭМ!$A$34:$A$777,$A261,СВЦЭМ!$B$34:$B$777,W$260)+'СЕТ СН'!$F$12-'СЕТ СН'!$F$21</f>
        <v>-182.71148669000002</v>
      </c>
      <c r="X261" s="35">
        <f>SUMIFS(СВЦЭМ!$H$34:$H$777,СВЦЭМ!$A$34:$A$777,$A261,СВЦЭМ!$B$34:$B$777,X$260)+'СЕТ СН'!$F$12-'СЕТ СН'!$F$21</f>
        <v>-133.06077081000001</v>
      </c>
      <c r="Y261" s="35">
        <f>SUMIFS(СВЦЭМ!$H$34:$H$777,СВЦЭМ!$A$34:$A$777,$A261,СВЦЭМ!$B$34:$B$777,Y$260)+'СЕТ СН'!$F$12-'СЕТ СН'!$F$21</f>
        <v>-103.31676216</v>
      </c>
      <c r="AA261" s="44"/>
    </row>
    <row r="262" spans="1:27" ht="15.75" x14ac:dyDescent="0.2">
      <c r="A262" s="34">
        <f>A261+1</f>
        <v>42857</v>
      </c>
      <c r="B262" s="35">
        <f>SUMIFS(СВЦЭМ!$H$34:$H$777,СВЦЭМ!$A$34:$A$777,$A262,СВЦЭМ!$B$34:$B$777,B$260)+'СЕТ СН'!$F$12-'СЕТ СН'!$F$21</f>
        <v>-94.104811400000017</v>
      </c>
      <c r="C262" s="35">
        <f>SUMIFS(СВЦЭМ!$H$34:$H$777,СВЦЭМ!$A$34:$A$777,$A262,СВЦЭМ!$B$34:$B$777,C$260)+'СЕТ СН'!$F$12-'СЕТ СН'!$F$21</f>
        <v>-86.18329129</v>
      </c>
      <c r="D262" s="35">
        <f>SUMIFS(СВЦЭМ!$H$34:$H$777,СВЦЭМ!$A$34:$A$777,$A262,СВЦЭМ!$B$34:$B$777,D$260)+'СЕТ СН'!$F$12-'СЕТ СН'!$F$21</f>
        <v>-20.082435420000024</v>
      </c>
      <c r="E262" s="35">
        <f>SUMIFS(СВЦЭМ!$H$34:$H$777,СВЦЭМ!$A$34:$A$777,$A262,СВЦЭМ!$B$34:$B$777,E$260)+'СЕТ СН'!$F$12-'СЕТ СН'!$F$21</f>
        <v>-13.308722890000013</v>
      </c>
      <c r="F262" s="35">
        <f>SUMIFS(СВЦЭМ!$H$34:$H$777,СВЦЭМ!$A$34:$A$777,$A262,СВЦЭМ!$B$34:$B$777,F$260)+'СЕТ СН'!$F$12-'СЕТ СН'!$F$21</f>
        <v>-13.289856119999968</v>
      </c>
      <c r="G262" s="35">
        <f>SUMIFS(СВЦЭМ!$H$34:$H$777,СВЦЭМ!$A$34:$A$777,$A262,СВЦЭМ!$B$34:$B$777,G$260)+'СЕТ СН'!$F$12-'СЕТ СН'!$F$21</f>
        <v>-18.876301450000028</v>
      </c>
      <c r="H262" s="35">
        <f>SUMIFS(СВЦЭМ!$H$34:$H$777,СВЦЭМ!$A$34:$A$777,$A262,СВЦЭМ!$B$34:$B$777,H$260)+'СЕТ СН'!$F$12-'СЕТ СН'!$F$21</f>
        <v>-37.630652629999986</v>
      </c>
      <c r="I262" s="35">
        <f>SUMIFS(СВЦЭМ!$H$34:$H$777,СВЦЭМ!$A$34:$A$777,$A262,СВЦЭМ!$B$34:$B$777,I$260)+'СЕТ СН'!$F$12-'СЕТ СН'!$F$21</f>
        <v>-109.59493652999998</v>
      </c>
      <c r="J262" s="35">
        <f>SUMIFS(СВЦЭМ!$H$34:$H$777,СВЦЭМ!$A$34:$A$777,$A262,СВЦЭМ!$B$34:$B$777,J$260)+'СЕТ СН'!$F$12-'СЕТ СН'!$F$21</f>
        <v>-132.81453328999999</v>
      </c>
      <c r="K262" s="35">
        <f>SUMIFS(СВЦЭМ!$H$34:$H$777,СВЦЭМ!$A$34:$A$777,$A262,СВЦЭМ!$B$34:$B$777,K$260)+'СЕТ СН'!$F$12-'СЕТ СН'!$F$21</f>
        <v>-159.53454254000002</v>
      </c>
      <c r="L262" s="35">
        <f>SUMIFS(СВЦЭМ!$H$34:$H$777,СВЦЭМ!$A$34:$A$777,$A262,СВЦЭМ!$B$34:$B$777,L$260)+'СЕТ СН'!$F$12-'СЕТ СН'!$F$21</f>
        <v>-189.20945947000001</v>
      </c>
      <c r="M262" s="35">
        <f>SUMIFS(СВЦЭМ!$H$34:$H$777,СВЦЭМ!$A$34:$A$777,$A262,СВЦЭМ!$B$34:$B$777,M$260)+'СЕТ СН'!$F$12-'СЕТ СН'!$F$21</f>
        <v>-185.33933533999999</v>
      </c>
      <c r="N262" s="35">
        <f>SUMIFS(СВЦЭМ!$H$34:$H$777,СВЦЭМ!$A$34:$A$777,$A262,СВЦЭМ!$B$34:$B$777,N$260)+'СЕТ СН'!$F$12-'СЕТ СН'!$F$21</f>
        <v>-185.27055745000001</v>
      </c>
      <c r="O262" s="35">
        <f>SUMIFS(СВЦЭМ!$H$34:$H$777,СВЦЭМ!$A$34:$A$777,$A262,СВЦЭМ!$B$34:$B$777,O$260)+'СЕТ СН'!$F$12-'СЕТ СН'!$F$21</f>
        <v>-184.89086902000003</v>
      </c>
      <c r="P262" s="35">
        <f>SUMIFS(СВЦЭМ!$H$34:$H$777,СВЦЭМ!$A$34:$A$777,$A262,СВЦЭМ!$B$34:$B$777,P$260)+'СЕТ СН'!$F$12-'СЕТ СН'!$F$21</f>
        <v>-182.76467696999998</v>
      </c>
      <c r="Q262" s="35">
        <f>SUMIFS(СВЦЭМ!$H$34:$H$777,СВЦЭМ!$A$34:$A$777,$A262,СВЦЭМ!$B$34:$B$777,Q$260)+'СЕТ СН'!$F$12-'СЕТ СН'!$F$21</f>
        <v>-182.18160519999998</v>
      </c>
      <c r="R262" s="35">
        <f>SUMIFS(СВЦЭМ!$H$34:$H$777,СВЦЭМ!$A$34:$A$777,$A262,СВЦЭМ!$B$34:$B$777,R$260)+'СЕТ СН'!$F$12-'СЕТ СН'!$F$21</f>
        <v>-183.64918416</v>
      </c>
      <c r="S262" s="35">
        <f>SUMIFS(СВЦЭМ!$H$34:$H$777,СВЦЭМ!$A$34:$A$777,$A262,СВЦЭМ!$B$34:$B$777,S$260)+'СЕТ СН'!$F$12-'СЕТ СН'!$F$21</f>
        <v>-179.09196482999999</v>
      </c>
      <c r="T262" s="35">
        <f>SUMIFS(СВЦЭМ!$H$34:$H$777,СВЦЭМ!$A$34:$A$777,$A262,СВЦЭМ!$B$34:$B$777,T$260)+'СЕТ СН'!$F$12-'СЕТ СН'!$F$21</f>
        <v>-179.96212715000001</v>
      </c>
      <c r="U262" s="35">
        <f>SUMIFS(СВЦЭМ!$H$34:$H$777,СВЦЭМ!$A$34:$A$777,$A262,СВЦЭМ!$B$34:$B$777,U$260)+'СЕТ СН'!$F$12-'СЕТ СН'!$F$21</f>
        <v>-183.75821747999998</v>
      </c>
      <c r="V262" s="35">
        <f>SUMIFS(СВЦЭМ!$H$34:$H$777,СВЦЭМ!$A$34:$A$777,$A262,СВЦЭМ!$B$34:$B$777,V$260)+'СЕТ СН'!$F$12-'СЕТ СН'!$F$21</f>
        <v>-194.45723633</v>
      </c>
      <c r="W262" s="35">
        <f>SUMIFS(СВЦЭМ!$H$34:$H$777,СВЦЭМ!$A$34:$A$777,$A262,СВЦЭМ!$B$34:$B$777,W$260)+'СЕТ СН'!$F$12-'СЕТ СН'!$F$21</f>
        <v>-166.58542956000002</v>
      </c>
      <c r="X262" s="35">
        <f>SUMIFS(СВЦЭМ!$H$34:$H$777,СВЦЭМ!$A$34:$A$777,$A262,СВЦЭМ!$B$34:$B$777,X$260)+'СЕТ СН'!$F$12-'СЕТ СН'!$F$21</f>
        <v>-149.57848095000003</v>
      </c>
      <c r="Y262" s="35">
        <f>SUMIFS(СВЦЭМ!$H$34:$H$777,СВЦЭМ!$A$34:$A$777,$A262,СВЦЭМ!$B$34:$B$777,Y$260)+'СЕТ СН'!$F$12-'СЕТ СН'!$F$21</f>
        <v>-102.86507024999997</v>
      </c>
    </row>
    <row r="263" spans="1:27" ht="15.75" x14ac:dyDescent="0.2">
      <c r="A263" s="34">
        <f t="shared" ref="A263:A291" si="7">A262+1</f>
        <v>42858</v>
      </c>
      <c r="B263" s="35">
        <f>SUMIFS(СВЦЭМ!$H$34:$H$777,СВЦЭМ!$A$34:$A$777,$A263,СВЦЭМ!$B$34:$B$777,B$260)+'СЕТ СН'!$F$12-'СЕТ СН'!$F$21</f>
        <v>-58.006974480000054</v>
      </c>
      <c r="C263" s="35">
        <f>SUMIFS(СВЦЭМ!$H$34:$H$777,СВЦЭМ!$A$34:$A$777,$A263,СВЦЭМ!$B$34:$B$777,C$260)+'СЕТ СН'!$F$12-'СЕТ СН'!$F$21</f>
        <v>-55.42147551000005</v>
      </c>
      <c r="D263" s="35">
        <f>SUMIFS(СВЦЭМ!$H$34:$H$777,СВЦЭМ!$A$34:$A$777,$A263,СВЦЭМ!$B$34:$B$777,D$260)+'СЕТ СН'!$F$12-'СЕТ СН'!$F$21</f>
        <v>-11.829160699999989</v>
      </c>
      <c r="E263" s="35">
        <f>SUMIFS(СВЦЭМ!$H$34:$H$777,СВЦЭМ!$A$34:$A$777,$A263,СВЦЭМ!$B$34:$B$777,E$260)+'СЕТ СН'!$F$12-'СЕТ СН'!$F$21</f>
        <v>-8.3138219200000094</v>
      </c>
      <c r="F263" s="35">
        <f>SUMIFS(СВЦЭМ!$H$34:$H$777,СВЦЭМ!$A$34:$A$777,$A263,СВЦЭМ!$B$34:$B$777,F$260)+'СЕТ СН'!$F$12-'СЕТ СН'!$F$21</f>
        <v>-7.010061329999985</v>
      </c>
      <c r="G263" s="35">
        <f>SUMIFS(СВЦЭМ!$H$34:$H$777,СВЦЭМ!$A$34:$A$777,$A263,СВЦЭМ!$B$34:$B$777,G$260)+'СЕТ СН'!$F$12-'СЕТ СН'!$F$21</f>
        <v>-15.230610129999945</v>
      </c>
      <c r="H263" s="35">
        <f>SUMIFS(СВЦЭМ!$H$34:$H$777,СВЦЭМ!$A$34:$A$777,$A263,СВЦЭМ!$B$34:$B$777,H$260)+'СЕТ СН'!$F$12-'СЕТ СН'!$F$21</f>
        <v>-19.684526190000042</v>
      </c>
      <c r="I263" s="35">
        <f>SUMIFS(СВЦЭМ!$H$34:$H$777,СВЦЭМ!$A$34:$A$777,$A263,СВЦЭМ!$B$34:$B$777,I$260)+'СЕТ СН'!$F$12-'СЕТ СН'!$F$21</f>
        <v>-83.173979410000015</v>
      </c>
      <c r="J263" s="35">
        <f>SUMIFS(СВЦЭМ!$H$34:$H$777,СВЦЭМ!$A$34:$A$777,$A263,СВЦЭМ!$B$34:$B$777,J$260)+'СЕТ СН'!$F$12-'СЕТ СН'!$F$21</f>
        <v>-134.58892116999999</v>
      </c>
      <c r="K263" s="35">
        <f>SUMIFS(СВЦЭМ!$H$34:$H$777,СВЦЭМ!$A$34:$A$777,$A263,СВЦЭМ!$B$34:$B$777,K$260)+'СЕТ СН'!$F$12-'СЕТ СН'!$F$21</f>
        <v>-183.93223754000002</v>
      </c>
      <c r="L263" s="35">
        <f>SUMIFS(СВЦЭМ!$H$34:$H$777,СВЦЭМ!$A$34:$A$777,$A263,СВЦЭМ!$B$34:$B$777,L$260)+'СЕТ СН'!$F$12-'СЕТ СН'!$F$21</f>
        <v>-217.54044141000003</v>
      </c>
      <c r="M263" s="35">
        <f>SUMIFS(СВЦЭМ!$H$34:$H$777,СВЦЭМ!$A$34:$A$777,$A263,СВЦЭМ!$B$34:$B$777,M$260)+'СЕТ СН'!$F$12-'СЕТ СН'!$F$21</f>
        <v>-215.67400035999998</v>
      </c>
      <c r="N263" s="35">
        <f>SUMIFS(СВЦЭМ!$H$34:$H$777,СВЦЭМ!$A$34:$A$777,$A263,СВЦЭМ!$B$34:$B$777,N$260)+'СЕТ СН'!$F$12-'СЕТ СН'!$F$21</f>
        <v>-206.62213864</v>
      </c>
      <c r="O263" s="35">
        <f>SUMIFS(СВЦЭМ!$H$34:$H$777,СВЦЭМ!$A$34:$A$777,$A263,СВЦЭМ!$B$34:$B$777,O$260)+'СЕТ СН'!$F$12-'СЕТ СН'!$F$21</f>
        <v>-212.02397679000001</v>
      </c>
      <c r="P263" s="35">
        <f>SUMIFS(СВЦЭМ!$H$34:$H$777,СВЦЭМ!$A$34:$A$777,$A263,СВЦЭМ!$B$34:$B$777,P$260)+'СЕТ СН'!$F$12-'СЕТ СН'!$F$21</f>
        <v>-203.78830035999999</v>
      </c>
      <c r="Q263" s="35">
        <f>SUMIFS(СВЦЭМ!$H$34:$H$777,СВЦЭМ!$A$34:$A$777,$A263,СВЦЭМ!$B$34:$B$777,Q$260)+'СЕТ СН'!$F$12-'СЕТ СН'!$F$21</f>
        <v>-202.17862807</v>
      </c>
      <c r="R263" s="35">
        <f>SUMIFS(СВЦЭМ!$H$34:$H$777,СВЦЭМ!$A$34:$A$777,$A263,СВЦЭМ!$B$34:$B$777,R$260)+'СЕТ СН'!$F$12-'СЕТ СН'!$F$21</f>
        <v>-200.04673346999999</v>
      </c>
      <c r="S263" s="35">
        <f>SUMIFS(СВЦЭМ!$H$34:$H$777,СВЦЭМ!$A$34:$A$777,$A263,СВЦЭМ!$B$34:$B$777,S$260)+'СЕТ СН'!$F$12-'СЕТ СН'!$F$21</f>
        <v>-203.34147309000002</v>
      </c>
      <c r="T263" s="35">
        <f>SUMIFS(СВЦЭМ!$H$34:$H$777,СВЦЭМ!$A$34:$A$777,$A263,СВЦЭМ!$B$34:$B$777,T$260)+'СЕТ СН'!$F$12-'СЕТ СН'!$F$21</f>
        <v>-213.97026801999999</v>
      </c>
      <c r="U263" s="35">
        <f>SUMIFS(СВЦЭМ!$H$34:$H$777,СВЦЭМ!$A$34:$A$777,$A263,СВЦЭМ!$B$34:$B$777,U$260)+'СЕТ СН'!$F$12-'СЕТ СН'!$F$21</f>
        <v>-213.54376838000002</v>
      </c>
      <c r="V263" s="35">
        <f>SUMIFS(СВЦЭМ!$H$34:$H$777,СВЦЭМ!$A$34:$A$777,$A263,СВЦЭМ!$B$34:$B$777,V$260)+'СЕТ СН'!$F$12-'СЕТ СН'!$F$21</f>
        <v>-223.20280251999998</v>
      </c>
      <c r="W263" s="35">
        <f>SUMIFS(СВЦЭМ!$H$34:$H$777,СВЦЭМ!$A$34:$A$777,$A263,СВЦЭМ!$B$34:$B$777,W$260)+'СЕТ СН'!$F$12-'СЕТ СН'!$F$21</f>
        <v>-202.28426058999997</v>
      </c>
      <c r="X263" s="35">
        <f>SUMIFS(СВЦЭМ!$H$34:$H$777,СВЦЭМ!$A$34:$A$777,$A263,СВЦЭМ!$B$34:$B$777,X$260)+'СЕТ СН'!$F$12-'СЕТ СН'!$F$21</f>
        <v>-148.16349357000001</v>
      </c>
      <c r="Y263" s="35">
        <f>SUMIFS(СВЦЭМ!$H$34:$H$777,СВЦЭМ!$A$34:$A$777,$A263,СВЦЭМ!$B$34:$B$777,Y$260)+'СЕТ СН'!$F$12-'СЕТ СН'!$F$21</f>
        <v>-91.730148569999983</v>
      </c>
    </row>
    <row r="264" spans="1:27" ht="15.75" x14ac:dyDescent="0.2">
      <c r="A264" s="34">
        <f t="shared" si="7"/>
        <v>42859</v>
      </c>
      <c r="B264" s="35">
        <f>SUMIFS(СВЦЭМ!$H$34:$H$777,СВЦЭМ!$A$34:$A$777,$A264,СВЦЭМ!$B$34:$B$777,B$260)+'СЕТ СН'!$F$12-'СЕТ СН'!$F$21</f>
        <v>-57.345021399999951</v>
      </c>
      <c r="C264" s="35">
        <f>SUMIFS(СВЦЭМ!$H$34:$H$777,СВЦЭМ!$A$34:$A$777,$A264,СВЦЭМ!$B$34:$B$777,C$260)+'СЕТ СН'!$F$12-'СЕТ СН'!$F$21</f>
        <v>-59.891574109999965</v>
      </c>
      <c r="D264" s="35">
        <f>SUMIFS(СВЦЭМ!$H$34:$H$777,СВЦЭМ!$A$34:$A$777,$A264,СВЦЭМ!$B$34:$B$777,D$260)+'СЕТ СН'!$F$12-'СЕТ СН'!$F$21</f>
        <v>-9.7815013099999533</v>
      </c>
      <c r="E264" s="35">
        <f>SUMIFS(СВЦЭМ!$H$34:$H$777,СВЦЭМ!$A$34:$A$777,$A264,СВЦЭМ!$B$34:$B$777,E$260)+'СЕТ СН'!$F$12-'СЕТ СН'!$F$21</f>
        <v>-3.6278439100000242</v>
      </c>
      <c r="F264" s="35">
        <f>SUMIFS(СВЦЭМ!$H$34:$H$777,СВЦЭМ!$A$34:$A$777,$A264,СВЦЭМ!$B$34:$B$777,F$260)+'СЕТ СН'!$F$12-'СЕТ СН'!$F$21</f>
        <v>-3.5693169600000374</v>
      </c>
      <c r="G264" s="35">
        <f>SUMIFS(СВЦЭМ!$H$34:$H$777,СВЦЭМ!$A$34:$A$777,$A264,СВЦЭМ!$B$34:$B$777,G$260)+'СЕТ СН'!$F$12-'СЕТ СН'!$F$21</f>
        <v>-0.75427577000004931</v>
      </c>
      <c r="H264" s="35">
        <f>SUMIFS(СВЦЭМ!$H$34:$H$777,СВЦЭМ!$A$34:$A$777,$A264,СВЦЭМ!$B$34:$B$777,H$260)+'СЕТ СН'!$F$12-'СЕТ СН'!$F$21</f>
        <v>-5.1833454400000392</v>
      </c>
      <c r="I264" s="35">
        <f>SUMIFS(СВЦЭМ!$H$34:$H$777,СВЦЭМ!$A$34:$A$777,$A264,СВЦЭМ!$B$34:$B$777,I$260)+'СЕТ СН'!$F$12-'СЕТ СН'!$F$21</f>
        <v>-82.50503569</v>
      </c>
      <c r="J264" s="35">
        <f>SUMIFS(СВЦЭМ!$H$34:$H$777,СВЦЭМ!$A$34:$A$777,$A264,СВЦЭМ!$B$34:$B$777,J$260)+'СЕТ СН'!$F$12-'СЕТ СН'!$F$21</f>
        <v>-122.93825570000001</v>
      </c>
      <c r="K264" s="35">
        <f>SUMIFS(СВЦЭМ!$H$34:$H$777,СВЦЭМ!$A$34:$A$777,$A264,СВЦЭМ!$B$34:$B$777,K$260)+'СЕТ СН'!$F$12-'СЕТ СН'!$F$21</f>
        <v>-169.43329064</v>
      </c>
      <c r="L264" s="35">
        <f>SUMIFS(СВЦЭМ!$H$34:$H$777,СВЦЭМ!$A$34:$A$777,$A264,СВЦЭМ!$B$34:$B$777,L$260)+'СЕТ СН'!$F$12-'СЕТ СН'!$F$21</f>
        <v>-202.36685824</v>
      </c>
      <c r="M264" s="35">
        <f>SUMIFS(СВЦЭМ!$H$34:$H$777,СВЦЭМ!$A$34:$A$777,$A264,СВЦЭМ!$B$34:$B$777,M$260)+'СЕТ СН'!$F$12-'СЕТ СН'!$F$21</f>
        <v>-199.11731576</v>
      </c>
      <c r="N264" s="35">
        <f>SUMIFS(СВЦЭМ!$H$34:$H$777,СВЦЭМ!$A$34:$A$777,$A264,СВЦЭМ!$B$34:$B$777,N$260)+'СЕТ СН'!$F$12-'СЕТ СН'!$F$21</f>
        <v>-197.53294027999999</v>
      </c>
      <c r="O264" s="35">
        <f>SUMIFS(СВЦЭМ!$H$34:$H$777,СВЦЭМ!$A$34:$A$777,$A264,СВЦЭМ!$B$34:$B$777,O$260)+'СЕТ СН'!$F$12-'СЕТ СН'!$F$21</f>
        <v>-198.53534489999998</v>
      </c>
      <c r="P264" s="35">
        <f>SUMIFS(СВЦЭМ!$H$34:$H$777,СВЦЭМ!$A$34:$A$777,$A264,СВЦЭМ!$B$34:$B$777,P$260)+'СЕТ СН'!$F$12-'СЕТ СН'!$F$21</f>
        <v>-189.48935089999998</v>
      </c>
      <c r="Q264" s="35">
        <f>SUMIFS(СВЦЭМ!$H$34:$H$777,СВЦЭМ!$A$34:$A$777,$A264,СВЦЭМ!$B$34:$B$777,Q$260)+'СЕТ СН'!$F$12-'СЕТ СН'!$F$21</f>
        <v>-187.61949877000001</v>
      </c>
      <c r="R264" s="35">
        <f>SUMIFS(СВЦЭМ!$H$34:$H$777,СВЦЭМ!$A$34:$A$777,$A264,СВЦЭМ!$B$34:$B$777,R$260)+'СЕТ СН'!$F$12-'СЕТ СН'!$F$21</f>
        <v>-183.7122822</v>
      </c>
      <c r="S264" s="35">
        <f>SUMIFS(СВЦЭМ!$H$34:$H$777,СВЦЭМ!$A$34:$A$777,$A264,СВЦЭМ!$B$34:$B$777,S$260)+'СЕТ СН'!$F$12-'СЕТ СН'!$F$21</f>
        <v>-189.05140024999997</v>
      </c>
      <c r="T264" s="35">
        <f>SUMIFS(СВЦЭМ!$H$34:$H$777,СВЦЭМ!$A$34:$A$777,$A264,СВЦЭМ!$B$34:$B$777,T$260)+'СЕТ СН'!$F$12-'СЕТ СН'!$F$21</f>
        <v>-197.25216083999999</v>
      </c>
      <c r="U264" s="35">
        <f>SUMIFS(СВЦЭМ!$H$34:$H$777,СВЦЭМ!$A$34:$A$777,$A264,СВЦЭМ!$B$34:$B$777,U$260)+'СЕТ СН'!$F$12-'СЕТ СН'!$F$21</f>
        <v>-196.08737475999999</v>
      </c>
      <c r="V264" s="35">
        <f>SUMIFS(СВЦЭМ!$H$34:$H$777,СВЦЭМ!$A$34:$A$777,$A264,СВЦЭМ!$B$34:$B$777,V$260)+'СЕТ СН'!$F$12-'СЕТ СН'!$F$21</f>
        <v>-208.55643701999998</v>
      </c>
      <c r="W264" s="35">
        <f>SUMIFS(СВЦЭМ!$H$34:$H$777,СВЦЭМ!$A$34:$A$777,$A264,СВЦЭМ!$B$34:$B$777,W$260)+'СЕТ СН'!$F$12-'СЕТ СН'!$F$21</f>
        <v>-188.90407550999998</v>
      </c>
      <c r="X264" s="35">
        <f>SUMIFS(СВЦЭМ!$H$34:$H$777,СВЦЭМ!$A$34:$A$777,$A264,СВЦЭМ!$B$34:$B$777,X$260)+'СЕТ СН'!$F$12-'СЕТ СН'!$F$21</f>
        <v>-133.66644437000002</v>
      </c>
      <c r="Y264" s="35">
        <f>SUMIFS(СВЦЭМ!$H$34:$H$777,СВЦЭМ!$A$34:$A$777,$A264,СВЦЭМ!$B$34:$B$777,Y$260)+'СЕТ СН'!$F$12-'СЕТ СН'!$F$21</f>
        <v>-80.999820870000008</v>
      </c>
    </row>
    <row r="265" spans="1:27" ht="15.75" x14ac:dyDescent="0.2">
      <c r="A265" s="34">
        <f t="shared" si="7"/>
        <v>42860</v>
      </c>
      <c r="B265" s="35">
        <f>SUMIFS(СВЦЭМ!$H$34:$H$777,СВЦЭМ!$A$34:$A$777,$A265,СВЦЭМ!$B$34:$B$777,B$260)+'СЕТ СН'!$F$12-'СЕТ СН'!$F$21</f>
        <v>-80.835962649999999</v>
      </c>
      <c r="C265" s="35">
        <f>SUMIFS(СВЦЭМ!$H$34:$H$777,СВЦЭМ!$A$34:$A$777,$A265,СВЦЭМ!$B$34:$B$777,C$260)+'СЕТ СН'!$F$12-'СЕТ СН'!$F$21</f>
        <v>-62.083393010000009</v>
      </c>
      <c r="D265" s="35">
        <f>SUMIFS(СВЦЭМ!$H$34:$H$777,СВЦЭМ!$A$34:$A$777,$A265,СВЦЭМ!$B$34:$B$777,D$260)+'СЕТ СН'!$F$12-'СЕТ СН'!$F$21</f>
        <v>-19.335069780000026</v>
      </c>
      <c r="E265" s="35">
        <f>SUMIFS(СВЦЭМ!$H$34:$H$777,СВЦЭМ!$A$34:$A$777,$A265,СВЦЭМ!$B$34:$B$777,E$260)+'СЕТ СН'!$F$12-'СЕТ СН'!$F$21</f>
        <v>-13.351954559999967</v>
      </c>
      <c r="F265" s="35">
        <f>SUMIFS(СВЦЭМ!$H$34:$H$777,СВЦЭМ!$A$34:$A$777,$A265,СВЦЭМ!$B$34:$B$777,F$260)+'СЕТ СН'!$F$12-'СЕТ СН'!$F$21</f>
        <v>-13.314811149999969</v>
      </c>
      <c r="G265" s="35">
        <f>SUMIFS(СВЦЭМ!$H$34:$H$777,СВЦЭМ!$A$34:$A$777,$A265,СВЦЭМ!$B$34:$B$777,G$260)+'СЕТ СН'!$F$12-'СЕТ СН'!$F$21</f>
        <v>-17.606757669999979</v>
      </c>
      <c r="H265" s="35">
        <f>SUMIFS(СВЦЭМ!$H$34:$H$777,СВЦЭМ!$A$34:$A$777,$A265,СВЦЭМ!$B$34:$B$777,H$260)+'СЕТ СН'!$F$12-'СЕТ СН'!$F$21</f>
        <v>-46.860829530000046</v>
      </c>
      <c r="I265" s="35">
        <f>SUMIFS(СВЦЭМ!$H$34:$H$777,СВЦЭМ!$A$34:$A$777,$A265,СВЦЭМ!$B$34:$B$777,I$260)+'СЕТ СН'!$F$12-'СЕТ СН'!$F$21</f>
        <v>-120.70779528999998</v>
      </c>
      <c r="J265" s="35">
        <f>SUMIFS(СВЦЭМ!$H$34:$H$777,СВЦЭМ!$A$34:$A$777,$A265,СВЦЭМ!$B$34:$B$777,J$260)+'СЕТ СН'!$F$12-'СЕТ СН'!$F$21</f>
        <v>-171.20124149999998</v>
      </c>
      <c r="K265" s="35">
        <f>SUMIFS(СВЦЭМ!$H$34:$H$777,СВЦЭМ!$A$34:$A$777,$A265,СВЦЭМ!$B$34:$B$777,K$260)+'СЕТ СН'!$F$12-'СЕТ СН'!$F$21</f>
        <v>-219.34463428999999</v>
      </c>
      <c r="L265" s="35">
        <f>SUMIFS(СВЦЭМ!$H$34:$H$777,СВЦЭМ!$A$34:$A$777,$A265,СВЦЭМ!$B$34:$B$777,L$260)+'СЕТ СН'!$F$12-'СЕТ СН'!$F$21</f>
        <v>-245.97702392999997</v>
      </c>
      <c r="M265" s="35">
        <f>SUMIFS(СВЦЭМ!$H$34:$H$777,СВЦЭМ!$A$34:$A$777,$A265,СВЦЭМ!$B$34:$B$777,M$260)+'СЕТ СН'!$F$12-'СЕТ СН'!$F$21</f>
        <v>-243.19348374999998</v>
      </c>
      <c r="N265" s="35">
        <f>SUMIFS(СВЦЭМ!$H$34:$H$777,СВЦЭМ!$A$34:$A$777,$A265,СВЦЭМ!$B$34:$B$777,N$260)+'СЕТ СН'!$F$12-'СЕТ СН'!$F$21</f>
        <v>-238.73871388999999</v>
      </c>
      <c r="O265" s="35">
        <f>SUMIFS(СВЦЭМ!$H$34:$H$777,СВЦЭМ!$A$34:$A$777,$A265,СВЦЭМ!$B$34:$B$777,O$260)+'СЕТ СН'!$F$12-'СЕТ СН'!$F$21</f>
        <v>-243.34867914</v>
      </c>
      <c r="P265" s="35">
        <f>SUMIFS(СВЦЭМ!$H$34:$H$777,СВЦЭМ!$A$34:$A$777,$A265,СВЦЭМ!$B$34:$B$777,P$260)+'СЕТ СН'!$F$12-'СЕТ СН'!$F$21</f>
        <v>-235.23996738</v>
      </c>
      <c r="Q265" s="35">
        <f>SUMIFS(СВЦЭМ!$H$34:$H$777,СВЦЭМ!$A$34:$A$777,$A265,СВЦЭМ!$B$34:$B$777,Q$260)+'СЕТ СН'!$F$12-'СЕТ СН'!$F$21</f>
        <v>-228.34690597999997</v>
      </c>
      <c r="R265" s="35">
        <f>SUMIFS(СВЦЭМ!$H$34:$H$777,СВЦЭМ!$A$34:$A$777,$A265,СВЦЭМ!$B$34:$B$777,R$260)+'СЕТ СН'!$F$12-'СЕТ СН'!$F$21</f>
        <v>-223.80472730000002</v>
      </c>
      <c r="S265" s="35">
        <f>SUMIFS(СВЦЭМ!$H$34:$H$777,СВЦЭМ!$A$34:$A$777,$A265,СВЦЭМ!$B$34:$B$777,S$260)+'СЕТ СН'!$F$12-'СЕТ СН'!$F$21</f>
        <v>-223.1146597</v>
      </c>
      <c r="T265" s="35">
        <f>SUMIFS(СВЦЭМ!$H$34:$H$777,СВЦЭМ!$A$34:$A$777,$A265,СВЦЭМ!$B$34:$B$777,T$260)+'СЕТ СН'!$F$12-'СЕТ СН'!$F$21</f>
        <v>-230.64560666</v>
      </c>
      <c r="U265" s="35">
        <f>SUMIFS(СВЦЭМ!$H$34:$H$777,СВЦЭМ!$A$34:$A$777,$A265,СВЦЭМ!$B$34:$B$777,U$260)+'СЕТ СН'!$F$12-'СЕТ СН'!$F$21</f>
        <v>-222.67793613999999</v>
      </c>
      <c r="V265" s="35">
        <f>SUMIFS(СВЦЭМ!$H$34:$H$777,СВЦЭМ!$A$34:$A$777,$A265,СВЦЭМ!$B$34:$B$777,V$260)+'СЕТ СН'!$F$12-'СЕТ СН'!$F$21</f>
        <v>-227.84853432</v>
      </c>
      <c r="W265" s="35">
        <f>SUMIFS(СВЦЭМ!$H$34:$H$777,СВЦЭМ!$A$34:$A$777,$A265,СВЦЭМ!$B$34:$B$777,W$260)+'СЕТ СН'!$F$12-'СЕТ СН'!$F$21</f>
        <v>-219.57538961</v>
      </c>
      <c r="X265" s="35">
        <f>SUMIFS(СВЦЭМ!$H$34:$H$777,СВЦЭМ!$A$34:$A$777,$A265,СВЦЭМ!$B$34:$B$777,X$260)+'СЕТ СН'!$F$12-'СЕТ СН'!$F$21</f>
        <v>-181.52912139</v>
      </c>
      <c r="Y265" s="35">
        <f>SUMIFS(СВЦЭМ!$H$34:$H$777,СВЦЭМ!$A$34:$A$777,$A265,СВЦЭМ!$B$34:$B$777,Y$260)+'СЕТ СН'!$F$12-'СЕТ СН'!$F$21</f>
        <v>-131.04390381000002</v>
      </c>
    </row>
    <row r="266" spans="1:27" ht="15.75" x14ac:dyDescent="0.2">
      <c r="A266" s="34">
        <f t="shared" si="7"/>
        <v>42861</v>
      </c>
      <c r="B266" s="35">
        <f>SUMIFS(СВЦЭМ!$H$34:$H$777,СВЦЭМ!$A$34:$A$777,$A266,СВЦЭМ!$B$34:$B$777,B$260)+'СЕТ СН'!$F$12-'СЕТ СН'!$F$21</f>
        <v>-79.387827179999988</v>
      </c>
      <c r="C266" s="35">
        <f>SUMIFS(СВЦЭМ!$H$34:$H$777,СВЦЭМ!$A$34:$A$777,$A266,СВЦЭМ!$B$34:$B$777,C$260)+'СЕТ СН'!$F$12-'СЕТ СН'!$F$21</f>
        <v>-63.835258299999964</v>
      </c>
      <c r="D266" s="35">
        <f>SUMIFS(СВЦЭМ!$H$34:$H$777,СВЦЭМ!$A$34:$A$777,$A266,СВЦЭМ!$B$34:$B$777,D$260)+'СЕТ СН'!$F$12-'СЕТ СН'!$F$21</f>
        <v>-22.07597037000005</v>
      </c>
      <c r="E266" s="35">
        <f>SUMIFS(СВЦЭМ!$H$34:$H$777,СВЦЭМ!$A$34:$A$777,$A266,СВЦЭМ!$B$34:$B$777,E$260)+'СЕТ СН'!$F$12-'СЕТ СН'!$F$21</f>
        <v>-19.846680200000037</v>
      </c>
      <c r="F266" s="35">
        <f>SUMIFS(СВЦЭМ!$H$34:$H$777,СВЦЭМ!$A$34:$A$777,$A266,СВЦЭМ!$B$34:$B$777,F$260)+'СЕТ СН'!$F$12-'СЕТ СН'!$F$21</f>
        <v>-20.266001599999981</v>
      </c>
      <c r="G266" s="35">
        <f>SUMIFS(СВЦЭМ!$H$34:$H$777,СВЦЭМ!$A$34:$A$777,$A266,СВЦЭМ!$B$34:$B$777,G$260)+'СЕТ СН'!$F$12-'СЕТ СН'!$F$21</f>
        <v>-23.769337569999948</v>
      </c>
      <c r="H266" s="35">
        <f>SUMIFS(СВЦЭМ!$H$34:$H$777,СВЦЭМ!$A$34:$A$777,$A266,СВЦЭМ!$B$34:$B$777,H$260)+'СЕТ СН'!$F$12-'СЕТ СН'!$F$21</f>
        <v>-43.83313013999998</v>
      </c>
      <c r="I266" s="35">
        <f>SUMIFS(СВЦЭМ!$H$34:$H$777,СВЦЭМ!$A$34:$A$777,$A266,СВЦЭМ!$B$34:$B$777,I$260)+'СЕТ СН'!$F$12-'СЕТ СН'!$F$21</f>
        <v>-109.71135894000003</v>
      </c>
      <c r="J266" s="35">
        <f>SUMIFS(СВЦЭМ!$H$34:$H$777,СВЦЭМ!$A$34:$A$777,$A266,СВЦЭМ!$B$34:$B$777,J$260)+'СЕТ СН'!$F$12-'СЕТ СН'!$F$21</f>
        <v>-171.24795864999999</v>
      </c>
      <c r="K266" s="35">
        <f>SUMIFS(СВЦЭМ!$H$34:$H$777,СВЦЭМ!$A$34:$A$777,$A266,СВЦЭМ!$B$34:$B$777,K$260)+'СЕТ СН'!$F$12-'СЕТ СН'!$F$21</f>
        <v>-216.38609975999998</v>
      </c>
      <c r="L266" s="35">
        <f>SUMIFS(СВЦЭМ!$H$34:$H$777,СВЦЭМ!$A$34:$A$777,$A266,СВЦЭМ!$B$34:$B$777,L$260)+'СЕТ СН'!$F$12-'СЕТ СН'!$F$21</f>
        <v>-237.79826752000002</v>
      </c>
      <c r="M266" s="35">
        <f>SUMIFS(СВЦЭМ!$H$34:$H$777,СВЦЭМ!$A$34:$A$777,$A266,СВЦЭМ!$B$34:$B$777,M$260)+'СЕТ СН'!$F$12-'СЕТ СН'!$F$21</f>
        <v>-237.14798686</v>
      </c>
      <c r="N266" s="35">
        <f>SUMIFS(СВЦЭМ!$H$34:$H$777,СВЦЭМ!$A$34:$A$777,$A266,СВЦЭМ!$B$34:$B$777,N$260)+'СЕТ СН'!$F$12-'СЕТ СН'!$F$21</f>
        <v>-243.04495988999997</v>
      </c>
      <c r="O266" s="35">
        <f>SUMIFS(СВЦЭМ!$H$34:$H$777,СВЦЭМ!$A$34:$A$777,$A266,СВЦЭМ!$B$34:$B$777,O$260)+'СЕТ СН'!$F$12-'СЕТ СН'!$F$21</f>
        <v>-242.28948300000002</v>
      </c>
      <c r="P266" s="35">
        <f>SUMIFS(СВЦЭМ!$H$34:$H$777,СВЦЭМ!$A$34:$A$777,$A266,СВЦЭМ!$B$34:$B$777,P$260)+'СЕТ СН'!$F$12-'СЕТ СН'!$F$21</f>
        <v>-240.64718856000002</v>
      </c>
      <c r="Q266" s="35">
        <f>SUMIFS(СВЦЭМ!$H$34:$H$777,СВЦЭМ!$A$34:$A$777,$A266,СВЦЭМ!$B$34:$B$777,Q$260)+'СЕТ СН'!$F$12-'СЕТ СН'!$F$21</f>
        <v>-240.86382469</v>
      </c>
      <c r="R266" s="35">
        <f>SUMIFS(СВЦЭМ!$H$34:$H$777,СВЦЭМ!$A$34:$A$777,$A266,СВЦЭМ!$B$34:$B$777,R$260)+'СЕТ СН'!$F$12-'СЕТ СН'!$F$21</f>
        <v>-240.59881525999998</v>
      </c>
      <c r="S266" s="35">
        <f>SUMIFS(СВЦЭМ!$H$34:$H$777,СВЦЭМ!$A$34:$A$777,$A266,СВЦЭМ!$B$34:$B$777,S$260)+'СЕТ СН'!$F$12-'СЕТ СН'!$F$21</f>
        <v>-242.93418056000002</v>
      </c>
      <c r="T266" s="35">
        <f>SUMIFS(СВЦЭМ!$H$34:$H$777,СВЦЭМ!$A$34:$A$777,$A266,СВЦЭМ!$B$34:$B$777,T$260)+'СЕТ СН'!$F$12-'СЕТ СН'!$F$21</f>
        <v>-240.66096737999999</v>
      </c>
      <c r="U266" s="35">
        <f>SUMIFS(СВЦЭМ!$H$34:$H$777,СВЦЭМ!$A$34:$A$777,$A266,СВЦЭМ!$B$34:$B$777,U$260)+'СЕТ СН'!$F$12-'СЕТ СН'!$F$21</f>
        <v>-239.08969558000001</v>
      </c>
      <c r="V266" s="35">
        <f>SUMIFS(СВЦЭМ!$H$34:$H$777,СВЦЭМ!$A$34:$A$777,$A266,СВЦЭМ!$B$34:$B$777,V$260)+'СЕТ СН'!$F$12-'СЕТ СН'!$F$21</f>
        <v>-233.09631824000002</v>
      </c>
      <c r="W266" s="35">
        <f>SUMIFS(СВЦЭМ!$H$34:$H$777,СВЦЭМ!$A$34:$A$777,$A266,СВЦЭМ!$B$34:$B$777,W$260)+'СЕТ СН'!$F$12-'СЕТ СН'!$F$21</f>
        <v>-208.00567097999999</v>
      </c>
      <c r="X266" s="35">
        <f>SUMIFS(СВЦЭМ!$H$34:$H$777,СВЦЭМ!$A$34:$A$777,$A266,СВЦЭМ!$B$34:$B$777,X$260)+'СЕТ СН'!$F$12-'СЕТ СН'!$F$21</f>
        <v>-181.4288765</v>
      </c>
      <c r="Y266" s="35">
        <f>SUMIFS(СВЦЭМ!$H$34:$H$777,СВЦЭМ!$A$34:$A$777,$A266,СВЦЭМ!$B$34:$B$777,Y$260)+'СЕТ СН'!$F$12-'СЕТ СН'!$F$21</f>
        <v>-134.99170412000001</v>
      </c>
    </row>
    <row r="267" spans="1:27" ht="15.75" x14ac:dyDescent="0.2">
      <c r="A267" s="34">
        <f t="shared" si="7"/>
        <v>42862</v>
      </c>
      <c r="B267" s="35">
        <f>SUMIFS(СВЦЭМ!$H$34:$H$777,СВЦЭМ!$A$34:$A$777,$A267,СВЦЭМ!$B$34:$B$777,B$260)+'СЕТ СН'!$F$12-'СЕТ СН'!$F$21</f>
        <v>-94.442449599999975</v>
      </c>
      <c r="C267" s="35">
        <f>SUMIFS(СВЦЭМ!$H$34:$H$777,СВЦЭМ!$A$34:$A$777,$A267,СВЦЭМ!$B$34:$B$777,C$260)+'СЕТ СН'!$F$12-'СЕТ СН'!$F$21</f>
        <v>-83.511937339999974</v>
      </c>
      <c r="D267" s="35">
        <f>SUMIFS(СВЦЭМ!$H$34:$H$777,СВЦЭМ!$A$34:$A$777,$A267,СВЦЭМ!$B$34:$B$777,D$260)+'СЕТ СН'!$F$12-'СЕТ СН'!$F$21</f>
        <v>-32.034331540000039</v>
      </c>
      <c r="E267" s="35">
        <f>SUMIFS(СВЦЭМ!$H$34:$H$777,СВЦЭМ!$A$34:$A$777,$A267,СВЦЭМ!$B$34:$B$777,E$260)+'СЕТ СН'!$F$12-'СЕТ СН'!$F$21</f>
        <v>-30.11961481000003</v>
      </c>
      <c r="F267" s="35">
        <f>SUMIFS(СВЦЭМ!$H$34:$H$777,СВЦЭМ!$A$34:$A$777,$A267,СВЦЭМ!$B$34:$B$777,F$260)+'СЕТ СН'!$F$12-'СЕТ СН'!$F$21</f>
        <v>-34.354767749999951</v>
      </c>
      <c r="G267" s="35">
        <f>SUMIFS(СВЦЭМ!$H$34:$H$777,СВЦЭМ!$A$34:$A$777,$A267,СВЦЭМ!$B$34:$B$777,G$260)+'СЕТ СН'!$F$12-'СЕТ СН'!$F$21</f>
        <v>-37.587141689999953</v>
      </c>
      <c r="H267" s="35">
        <f>SUMIFS(СВЦЭМ!$H$34:$H$777,СВЦЭМ!$A$34:$A$777,$A267,СВЦЭМ!$B$34:$B$777,H$260)+'СЕТ СН'!$F$12-'СЕТ СН'!$F$21</f>
        <v>-61.354197699999986</v>
      </c>
      <c r="I267" s="35">
        <f>SUMIFS(СВЦЭМ!$H$34:$H$777,СВЦЭМ!$A$34:$A$777,$A267,СВЦЭМ!$B$34:$B$777,I$260)+'СЕТ СН'!$F$12-'СЕТ СН'!$F$21</f>
        <v>-101.52025449000001</v>
      </c>
      <c r="J267" s="35">
        <f>SUMIFS(СВЦЭМ!$H$34:$H$777,СВЦЭМ!$A$34:$A$777,$A267,СВЦЭМ!$B$34:$B$777,J$260)+'СЕТ СН'!$F$12-'СЕТ СН'!$F$21</f>
        <v>-156.89857365</v>
      </c>
      <c r="K267" s="35">
        <f>SUMIFS(СВЦЭМ!$H$34:$H$777,СВЦЭМ!$A$34:$A$777,$A267,СВЦЭМ!$B$34:$B$777,K$260)+'СЕТ СН'!$F$12-'СЕТ СН'!$F$21</f>
        <v>-215.43907797000003</v>
      </c>
      <c r="L267" s="35">
        <f>SUMIFS(СВЦЭМ!$H$34:$H$777,СВЦЭМ!$A$34:$A$777,$A267,СВЦЭМ!$B$34:$B$777,L$260)+'СЕТ СН'!$F$12-'СЕТ СН'!$F$21</f>
        <v>-238.39640933999999</v>
      </c>
      <c r="M267" s="35">
        <f>SUMIFS(СВЦЭМ!$H$34:$H$777,СВЦЭМ!$A$34:$A$777,$A267,СВЦЭМ!$B$34:$B$777,M$260)+'СЕТ СН'!$F$12-'СЕТ СН'!$F$21</f>
        <v>-236.39537195999998</v>
      </c>
      <c r="N267" s="35">
        <f>SUMIFS(СВЦЭМ!$H$34:$H$777,СВЦЭМ!$A$34:$A$777,$A267,СВЦЭМ!$B$34:$B$777,N$260)+'СЕТ СН'!$F$12-'СЕТ СН'!$F$21</f>
        <v>-237.69559205000002</v>
      </c>
      <c r="O267" s="35">
        <f>SUMIFS(СВЦЭМ!$H$34:$H$777,СВЦЭМ!$A$34:$A$777,$A267,СВЦЭМ!$B$34:$B$777,O$260)+'СЕТ СН'!$F$12-'СЕТ СН'!$F$21</f>
        <v>-239.86836783000001</v>
      </c>
      <c r="P267" s="35">
        <f>SUMIFS(СВЦЭМ!$H$34:$H$777,СВЦЭМ!$A$34:$A$777,$A267,СВЦЭМ!$B$34:$B$777,P$260)+'СЕТ СН'!$F$12-'СЕТ СН'!$F$21</f>
        <v>-232.75074515</v>
      </c>
      <c r="Q267" s="35">
        <f>SUMIFS(СВЦЭМ!$H$34:$H$777,СВЦЭМ!$A$34:$A$777,$A267,СВЦЭМ!$B$34:$B$777,Q$260)+'СЕТ СН'!$F$12-'СЕТ СН'!$F$21</f>
        <v>-231.90373540000002</v>
      </c>
      <c r="R267" s="35">
        <f>SUMIFS(СВЦЭМ!$H$34:$H$777,СВЦЭМ!$A$34:$A$777,$A267,СВЦЭМ!$B$34:$B$777,R$260)+'СЕТ СН'!$F$12-'СЕТ СН'!$F$21</f>
        <v>-229.23946684999999</v>
      </c>
      <c r="S267" s="35">
        <f>SUMIFS(СВЦЭМ!$H$34:$H$777,СВЦЭМ!$A$34:$A$777,$A267,СВЦЭМ!$B$34:$B$777,S$260)+'СЕТ СН'!$F$12-'СЕТ СН'!$F$21</f>
        <v>-233.14742165000001</v>
      </c>
      <c r="T267" s="35">
        <f>SUMIFS(СВЦЭМ!$H$34:$H$777,СВЦЭМ!$A$34:$A$777,$A267,СВЦЭМ!$B$34:$B$777,T$260)+'СЕТ СН'!$F$12-'СЕТ СН'!$F$21</f>
        <v>-240.90889248000002</v>
      </c>
      <c r="U267" s="35">
        <f>SUMIFS(СВЦЭМ!$H$34:$H$777,СВЦЭМ!$A$34:$A$777,$A267,СВЦЭМ!$B$34:$B$777,U$260)+'СЕТ СН'!$F$12-'СЕТ СН'!$F$21</f>
        <v>-234.07897413000001</v>
      </c>
      <c r="V267" s="35">
        <f>SUMIFS(СВЦЭМ!$H$34:$H$777,СВЦЭМ!$A$34:$A$777,$A267,СВЦЭМ!$B$34:$B$777,V$260)+'СЕТ СН'!$F$12-'СЕТ СН'!$F$21</f>
        <v>-251.55458408999999</v>
      </c>
      <c r="W267" s="35">
        <f>SUMIFS(СВЦЭМ!$H$34:$H$777,СВЦЭМ!$A$34:$A$777,$A267,СВЦЭМ!$B$34:$B$777,W$260)+'СЕТ СН'!$F$12-'СЕТ СН'!$F$21</f>
        <v>-248.14070985000001</v>
      </c>
      <c r="X267" s="35">
        <f>SUMIFS(СВЦЭМ!$H$34:$H$777,СВЦЭМ!$A$34:$A$777,$A267,СВЦЭМ!$B$34:$B$777,X$260)+'СЕТ СН'!$F$12-'СЕТ СН'!$F$21</f>
        <v>-200.31440652999999</v>
      </c>
      <c r="Y267" s="35">
        <f>SUMIFS(СВЦЭМ!$H$34:$H$777,СВЦЭМ!$A$34:$A$777,$A267,СВЦЭМ!$B$34:$B$777,Y$260)+'СЕТ СН'!$F$12-'СЕТ СН'!$F$21</f>
        <v>-149.49908089000002</v>
      </c>
    </row>
    <row r="268" spans="1:27" ht="15.75" x14ac:dyDescent="0.2">
      <c r="A268" s="34">
        <f t="shared" si="7"/>
        <v>42863</v>
      </c>
      <c r="B268" s="35">
        <f>SUMIFS(СВЦЭМ!$H$34:$H$777,СВЦЭМ!$A$34:$A$777,$A268,СВЦЭМ!$B$34:$B$777,B$260)+'СЕТ СН'!$F$12-'СЕТ СН'!$F$21</f>
        <v>-73.899210760000017</v>
      </c>
      <c r="C268" s="35">
        <f>SUMIFS(СВЦЭМ!$H$34:$H$777,СВЦЭМ!$A$34:$A$777,$A268,СВЦЭМ!$B$34:$B$777,C$260)+'СЕТ СН'!$F$12-'СЕТ СН'!$F$21</f>
        <v>-70.717076490000011</v>
      </c>
      <c r="D268" s="35">
        <f>SUMIFS(СВЦЭМ!$H$34:$H$777,СВЦЭМ!$A$34:$A$777,$A268,СВЦЭМ!$B$34:$B$777,D$260)+'СЕТ СН'!$F$12-'СЕТ СН'!$F$21</f>
        <v>-33.543422989999954</v>
      </c>
      <c r="E268" s="35">
        <f>SUMIFS(СВЦЭМ!$H$34:$H$777,СВЦЭМ!$A$34:$A$777,$A268,СВЦЭМ!$B$34:$B$777,E$260)+'СЕТ СН'!$F$12-'СЕТ СН'!$F$21</f>
        <v>-20.878688979999993</v>
      </c>
      <c r="F268" s="35">
        <f>SUMIFS(СВЦЭМ!$H$34:$H$777,СВЦЭМ!$A$34:$A$777,$A268,СВЦЭМ!$B$34:$B$777,F$260)+'СЕТ СН'!$F$12-'СЕТ СН'!$F$21</f>
        <v>-18.400132129999974</v>
      </c>
      <c r="G268" s="35">
        <f>SUMIFS(СВЦЭМ!$H$34:$H$777,СВЦЭМ!$A$34:$A$777,$A268,СВЦЭМ!$B$34:$B$777,G$260)+'СЕТ СН'!$F$12-'СЕТ СН'!$F$21</f>
        <v>-16.590077960000031</v>
      </c>
      <c r="H268" s="35">
        <f>SUMIFS(СВЦЭМ!$H$34:$H$777,СВЦЭМ!$A$34:$A$777,$A268,СВЦЭМ!$B$34:$B$777,H$260)+'СЕТ СН'!$F$12-'СЕТ СН'!$F$21</f>
        <v>-12.725161070000013</v>
      </c>
      <c r="I268" s="35">
        <f>SUMIFS(СВЦЭМ!$H$34:$H$777,СВЦЭМ!$A$34:$A$777,$A268,СВЦЭМ!$B$34:$B$777,I$260)+'СЕТ СН'!$F$12-'СЕТ СН'!$F$21</f>
        <v>-61.206091910000055</v>
      </c>
      <c r="J268" s="35">
        <f>SUMIFS(СВЦЭМ!$H$34:$H$777,СВЦЭМ!$A$34:$A$777,$A268,СВЦЭМ!$B$34:$B$777,J$260)+'СЕТ СН'!$F$12-'СЕТ СН'!$F$21</f>
        <v>-122.23078468</v>
      </c>
      <c r="K268" s="35">
        <f>SUMIFS(СВЦЭМ!$H$34:$H$777,СВЦЭМ!$A$34:$A$777,$A268,СВЦЭМ!$B$34:$B$777,K$260)+'СЕТ СН'!$F$12-'СЕТ СН'!$F$21</f>
        <v>-183.78892519999999</v>
      </c>
      <c r="L268" s="35">
        <f>SUMIFS(СВЦЭМ!$H$34:$H$777,СВЦЭМ!$A$34:$A$777,$A268,СВЦЭМ!$B$34:$B$777,L$260)+'СЕТ СН'!$F$12-'СЕТ СН'!$F$21</f>
        <v>-218.24126337000001</v>
      </c>
      <c r="M268" s="35">
        <f>SUMIFS(СВЦЭМ!$H$34:$H$777,СВЦЭМ!$A$34:$A$777,$A268,СВЦЭМ!$B$34:$B$777,M$260)+'СЕТ СН'!$F$12-'СЕТ СН'!$F$21</f>
        <v>-216.28243987000002</v>
      </c>
      <c r="N268" s="35">
        <f>SUMIFS(СВЦЭМ!$H$34:$H$777,СВЦЭМ!$A$34:$A$777,$A268,СВЦЭМ!$B$34:$B$777,N$260)+'СЕТ СН'!$F$12-'СЕТ СН'!$F$21</f>
        <v>-211.96277884</v>
      </c>
      <c r="O268" s="35">
        <f>SUMIFS(СВЦЭМ!$H$34:$H$777,СВЦЭМ!$A$34:$A$777,$A268,СВЦЭМ!$B$34:$B$777,O$260)+'СЕТ СН'!$F$12-'СЕТ СН'!$F$21</f>
        <v>-209.78702088</v>
      </c>
      <c r="P268" s="35">
        <f>SUMIFS(СВЦЭМ!$H$34:$H$777,СВЦЭМ!$A$34:$A$777,$A268,СВЦЭМ!$B$34:$B$777,P$260)+'СЕТ СН'!$F$12-'СЕТ СН'!$F$21</f>
        <v>-208.21484530999999</v>
      </c>
      <c r="Q268" s="35">
        <f>SUMIFS(СВЦЭМ!$H$34:$H$777,СВЦЭМ!$A$34:$A$777,$A268,СВЦЭМ!$B$34:$B$777,Q$260)+'СЕТ СН'!$F$12-'СЕТ СН'!$F$21</f>
        <v>-208.40557366000002</v>
      </c>
      <c r="R268" s="35">
        <f>SUMIFS(СВЦЭМ!$H$34:$H$777,СВЦЭМ!$A$34:$A$777,$A268,СВЦЭМ!$B$34:$B$777,R$260)+'СЕТ СН'!$F$12-'СЕТ СН'!$F$21</f>
        <v>-209.26460928</v>
      </c>
      <c r="S268" s="35">
        <f>SUMIFS(СВЦЭМ!$H$34:$H$777,СВЦЭМ!$A$34:$A$777,$A268,СВЦЭМ!$B$34:$B$777,S$260)+'СЕТ СН'!$F$12-'СЕТ СН'!$F$21</f>
        <v>-208.55260613000002</v>
      </c>
      <c r="T268" s="35">
        <f>SUMIFS(СВЦЭМ!$H$34:$H$777,СВЦЭМ!$A$34:$A$777,$A268,СВЦЭМ!$B$34:$B$777,T$260)+'СЕТ СН'!$F$12-'СЕТ СН'!$F$21</f>
        <v>-215.99944851999999</v>
      </c>
      <c r="U268" s="35">
        <f>SUMIFS(СВЦЭМ!$H$34:$H$777,СВЦЭМ!$A$34:$A$777,$A268,СВЦЭМ!$B$34:$B$777,U$260)+'СЕТ СН'!$F$12-'СЕТ СН'!$F$21</f>
        <v>-218.07219752999998</v>
      </c>
      <c r="V268" s="35">
        <f>SUMIFS(СВЦЭМ!$H$34:$H$777,СВЦЭМ!$A$34:$A$777,$A268,СВЦЭМ!$B$34:$B$777,V$260)+'СЕТ СН'!$F$12-'СЕТ СН'!$F$21</f>
        <v>-226.20351982</v>
      </c>
      <c r="W268" s="35">
        <f>SUMIFS(СВЦЭМ!$H$34:$H$777,СВЦЭМ!$A$34:$A$777,$A268,СВЦЭМ!$B$34:$B$777,W$260)+'СЕТ СН'!$F$12-'СЕТ СН'!$F$21</f>
        <v>-207.47135472000002</v>
      </c>
      <c r="X268" s="35">
        <f>SUMIFS(СВЦЭМ!$H$34:$H$777,СВЦЭМ!$A$34:$A$777,$A268,СВЦЭМ!$B$34:$B$777,X$260)+'СЕТ СН'!$F$12-'СЕТ СН'!$F$21</f>
        <v>-148.34397890999998</v>
      </c>
      <c r="Y268" s="35">
        <f>SUMIFS(СВЦЭМ!$H$34:$H$777,СВЦЭМ!$A$34:$A$777,$A268,СВЦЭМ!$B$34:$B$777,Y$260)+'СЕТ СН'!$F$12-'СЕТ СН'!$F$21</f>
        <v>-119.28590967000002</v>
      </c>
    </row>
    <row r="269" spans="1:27" ht="15.75" x14ac:dyDescent="0.2">
      <c r="A269" s="34">
        <f t="shared" si="7"/>
        <v>42864</v>
      </c>
      <c r="B269" s="35">
        <f>SUMIFS(СВЦЭМ!$H$34:$H$777,СВЦЭМ!$A$34:$A$777,$A269,СВЦЭМ!$B$34:$B$777,B$260)+'СЕТ СН'!$F$12-'СЕТ СН'!$F$21</f>
        <v>-82.657669960000021</v>
      </c>
      <c r="C269" s="35">
        <f>SUMIFS(СВЦЭМ!$H$34:$H$777,СВЦЭМ!$A$34:$A$777,$A269,СВЦЭМ!$B$34:$B$777,C$260)+'СЕТ СН'!$F$12-'СЕТ СН'!$F$21</f>
        <v>-76.336111210000013</v>
      </c>
      <c r="D269" s="35">
        <f>SUMIFS(СВЦЭМ!$H$34:$H$777,СВЦЭМ!$A$34:$A$777,$A269,СВЦЭМ!$B$34:$B$777,D$260)+'СЕТ СН'!$F$12-'СЕТ СН'!$F$21</f>
        <v>-28.654524059999972</v>
      </c>
      <c r="E269" s="35">
        <f>SUMIFS(СВЦЭМ!$H$34:$H$777,СВЦЭМ!$A$34:$A$777,$A269,СВЦЭМ!$B$34:$B$777,E$260)+'СЕТ СН'!$F$12-'СЕТ СН'!$F$21</f>
        <v>-18.913852750000046</v>
      </c>
      <c r="F269" s="35">
        <f>SUMIFS(СВЦЭМ!$H$34:$H$777,СВЦЭМ!$A$34:$A$777,$A269,СВЦЭМ!$B$34:$B$777,F$260)+'СЕТ СН'!$F$12-'СЕТ СН'!$F$21</f>
        <v>-16.69278225000005</v>
      </c>
      <c r="G269" s="35">
        <f>SUMIFS(СВЦЭМ!$H$34:$H$777,СВЦЭМ!$A$34:$A$777,$A269,СВЦЭМ!$B$34:$B$777,G$260)+'СЕТ СН'!$F$12-'СЕТ СН'!$F$21</f>
        <v>-24.391110809999986</v>
      </c>
      <c r="H269" s="35">
        <f>SUMIFS(СВЦЭМ!$H$34:$H$777,СВЦЭМ!$A$34:$A$777,$A269,СВЦЭМ!$B$34:$B$777,H$260)+'СЕТ СН'!$F$12-'СЕТ СН'!$F$21</f>
        <v>-20.401744699999995</v>
      </c>
      <c r="I269" s="35">
        <f>SUMIFS(СВЦЭМ!$H$34:$H$777,СВЦЭМ!$A$34:$A$777,$A269,СВЦЭМ!$B$34:$B$777,I$260)+'СЕТ СН'!$F$12-'СЕТ СН'!$F$21</f>
        <v>-67.65124105000001</v>
      </c>
      <c r="J269" s="35">
        <f>SUMIFS(СВЦЭМ!$H$34:$H$777,СВЦЭМ!$A$34:$A$777,$A269,СВЦЭМ!$B$34:$B$777,J$260)+'СЕТ СН'!$F$12-'СЕТ СН'!$F$21</f>
        <v>-120.59854491999999</v>
      </c>
      <c r="K269" s="35">
        <f>SUMIFS(СВЦЭМ!$H$34:$H$777,СВЦЭМ!$A$34:$A$777,$A269,СВЦЭМ!$B$34:$B$777,K$260)+'СЕТ СН'!$F$12-'СЕТ СН'!$F$21</f>
        <v>-187.34041472000001</v>
      </c>
      <c r="L269" s="35">
        <f>SUMIFS(СВЦЭМ!$H$34:$H$777,СВЦЭМ!$A$34:$A$777,$A269,СВЦЭМ!$B$34:$B$777,L$260)+'СЕТ СН'!$F$12-'СЕТ СН'!$F$21</f>
        <v>-223.66988132</v>
      </c>
      <c r="M269" s="35">
        <f>SUMIFS(СВЦЭМ!$H$34:$H$777,СВЦЭМ!$A$34:$A$777,$A269,СВЦЭМ!$B$34:$B$777,M$260)+'СЕТ СН'!$F$12-'СЕТ СН'!$F$21</f>
        <v>-220.50004970999998</v>
      </c>
      <c r="N269" s="35">
        <f>SUMIFS(СВЦЭМ!$H$34:$H$777,СВЦЭМ!$A$34:$A$777,$A269,СВЦЭМ!$B$34:$B$777,N$260)+'СЕТ СН'!$F$12-'СЕТ СН'!$F$21</f>
        <v>-217.42263976999999</v>
      </c>
      <c r="O269" s="35">
        <f>SUMIFS(СВЦЭМ!$H$34:$H$777,СВЦЭМ!$A$34:$A$777,$A269,СВЦЭМ!$B$34:$B$777,O$260)+'СЕТ СН'!$F$12-'СЕТ СН'!$F$21</f>
        <v>-211.44234942000003</v>
      </c>
      <c r="P269" s="35">
        <f>SUMIFS(СВЦЭМ!$H$34:$H$777,СВЦЭМ!$A$34:$A$777,$A269,СВЦЭМ!$B$34:$B$777,P$260)+'СЕТ СН'!$F$12-'СЕТ СН'!$F$21</f>
        <v>-206.25276481999998</v>
      </c>
      <c r="Q269" s="35">
        <f>SUMIFS(СВЦЭМ!$H$34:$H$777,СВЦЭМ!$A$34:$A$777,$A269,СВЦЭМ!$B$34:$B$777,Q$260)+'СЕТ СН'!$F$12-'СЕТ СН'!$F$21</f>
        <v>-202.595101</v>
      </c>
      <c r="R269" s="35">
        <f>SUMIFS(СВЦЭМ!$H$34:$H$777,СВЦЭМ!$A$34:$A$777,$A269,СВЦЭМ!$B$34:$B$777,R$260)+'СЕТ СН'!$F$12-'СЕТ СН'!$F$21</f>
        <v>-201.01998766000003</v>
      </c>
      <c r="S269" s="35">
        <f>SUMIFS(СВЦЭМ!$H$34:$H$777,СВЦЭМ!$A$34:$A$777,$A269,СВЦЭМ!$B$34:$B$777,S$260)+'СЕТ СН'!$F$12-'СЕТ СН'!$F$21</f>
        <v>-203.59313230999999</v>
      </c>
      <c r="T269" s="35">
        <f>SUMIFS(СВЦЭМ!$H$34:$H$777,СВЦЭМ!$A$34:$A$777,$A269,СВЦЭМ!$B$34:$B$777,T$260)+'СЕТ СН'!$F$12-'СЕТ СН'!$F$21</f>
        <v>-210.71825138999998</v>
      </c>
      <c r="U269" s="35">
        <f>SUMIFS(СВЦЭМ!$H$34:$H$777,СВЦЭМ!$A$34:$A$777,$A269,СВЦЭМ!$B$34:$B$777,U$260)+'СЕТ СН'!$F$12-'СЕТ СН'!$F$21</f>
        <v>-220.74207796000002</v>
      </c>
      <c r="V269" s="35">
        <f>SUMIFS(СВЦЭМ!$H$34:$H$777,СВЦЭМ!$A$34:$A$777,$A269,СВЦЭМ!$B$34:$B$777,V$260)+'СЕТ СН'!$F$12-'СЕТ СН'!$F$21</f>
        <v>-235.71218887999999</v>
      </c>
      <c r="W269" s="35">
        <f>SUMIFS(СВЦЭМ!$H$34:$H$777,СВЦЭМ!$A$34:$A$777,$A269,СВЦЭМ!$B$34:$B$777,W$260)+'СЕТ СН'!$F$12-'СЕТ СН'!$F$21</f>
        <v>-218.95915017999999</v>
      </c>
      <c r="X269" s="35">
        <f>SUMIFS(СВЦЭМ!$H$34:$H$777,СВЦЭМ!$A$34:$A$777,$A269,СВЦЭМ!$B$34:$B$777,X$260)+'СЕТ СН'!$F$12-'СЕТ СН'!$F$21</f>
        <v>-166.89848158000001</v>
      </c>
      <c r="Y269" s="35">
        <f>SUMIFS(СВЦЭМ!$H$34:$H$777,СВЦЭМ!$A$34:$A$777,$A269,СВЦЭМ!$B$34:$B$777,Y$260)+'СЕТ СН'!$F$12-'СЕТ СН'!$F$21</f>
        <v>-121.60941861999999</v>
      </c>
    </row>
    <row r="270" spans="1:27" ht="15.75" x14ac:dyDescent="0.2">
      <c r="A270" s="34">
        <f t="shared" si="7"/>
        <v>42865</v>
      </c>
      <c r="B270" s="35">
        <f>SUMIFS(СВЦЭМ!$H$34:$H$777,СВЦЭМ!$A$34:$A$777,$A270,СВЦЭМ!$B$34:$B$777,B$260)+'СЕТ СН'!$F$12-'СЕТ СН'!$F$21</f>
        <v>-95.372431459999973</v>
      </c>
      <c r="C270" s="35">
        <f>SUMIFS(СВЦЭМ!$H$34:$H$777,СВЦЭМ!$A$34:$A$777,$A270,СВЦЭМ!$B$34:$B$777,C$260)+'СЕТ СН'!$F$12-'СЕТ СН'!$F$21</f>
        <v>-82.891552750000017</v>
      </c>
      <c r="D270" s="35">
        <f>SUMIFS(СВЦЭМ!$H$34:$H$777,СВЦЭМ!$A$34:$A$777,$A270,СВЦЭМ!$B$34:$B$777,D$260)+'СЕТ СН'!$F$12-'СЕТ СН'!$F$21</f>
        <v>-37.060673530000031</v>
      </c>
      <c r="E270" s="35">
        <f>SUMIFS(СВЦЭМ!$H$34:$H$777,СВЦЭМ!$A$34:$A$777,$A270,СВЦЭМ!$B$34:$B$777,E$260)+'СЕТ СН'!$F$12-'СЕТ СН'!$F$21</f>
        <v>-22.162539039999956</v>
      </c>
      <c r="F270" s="35">
        <f>SUMIFS(СВЦЭМ!$H$34:$H$777,СВЦЭМ!$A$34:$A$777,$A270,СВЦЭМ!$B$34:$B$777,F$260)+'СЕТ СН'!$F$12-'СЕТ СН'!$F$21</f>
        <v>-21.233095530000014</v>
      </c>
      <c r="G270" s="35">
        <f>SUMIFS(СВЦЭМ!$H$34:$H$777,СВЦЭМ!$A$34:$A$777,$A270,СВЦЭМ!$B$34:$B$777,G$260)+'СЕТ СН'!$F$12-'СЕТ СН'!$F$21</f>
        <v>-26.97148543000003</v>
      </c>
      <c r="H270" s="35">
        <f>SUMIFS(СВЦЭМ!$H$34:$H$777,СВЦЭМ!$A$34:$A$777,$A270,СВЦЭМ!$B$34:$B$777,H$260)+'СЕТ СН'!$F$12-'СЕТ СН'!$F$21</f>
        <v>-23.295225490000007</v>
      </c>
      <c r="I270" s="35">
        <f>SUMIFS(СВЦЭМ!$H$34:$H$777,СВЦЭМ!$A$34:$A$777,$A270,СВЦЭМ!$B$34:$B$777,I$260)+'СЕТ СН'!$F$12-'СЕТ СН'!$F$21</f>
        <v>-87.870279820000007</v>
      </c>
      <c r="J270" s="35">
        <f>SUMIFS(СВЦЭМ!$H$34:$H$777,СВЦЭМ!$A$34:$A$777,$A270,СВЦЭМ!$B$34:$B$777,J$260)+'СЕТ СН'!$F$12-'СЕТ СН'!$F$21</f>
        <v>-136.47574193000003</v>
      </c>
      <c r="K270" s="35">
        <f>SUMIFS(СВЦЭМ!$H$34:$H$777,СВЦЭМ!$A$34:$A$777,$A270,СВЦЭМ!$B$34:$B$777,K$260)+'СЕТ СН'!$F$12-'СЕТ СН'!$F$21</f>
        <v>-186.63074098999999</v>
      </c>
      <c r="L270" s="35">
        <f>SUMIFS(СВЦЭМ!$H$34:$H$777,СВЦЭМ!$A$34:$A$777,$A270,СВЦЭМ!$B$34:$B$777,L$260)+'СЕТ СН'!$F$12-'СЕТ СН'!$F$21</f>
        <v>-218.90303645</v>
      </c>
      <c r="M270" s="35">
        <f>SUMIFS(СВЦЭМ!$H$34:$H$777,СВЦЭМ!$A$34:$A$777,$A270,СВЦЭМ!$B$34:$B$777,M$260)+'СЕТ СН'!$F$12-'СЕТ СН'!$F$21</f>
        <v>-220.66349395999998</v>
      </c>
      <c r="N270" s="35">
        <f>SUMIFS(СВЦЭМ!$H$34:$H$777,СВЦЭМ!$A$34:$A$777,$A270,СВЦЭМ!$B$34:$B$777,N$260)+'СЕТ СН'!$F$12-'СЕТ СН'!$F$21</f>
        <v>-218.48188160000001</v>
      </c>
      <c r="O270" s="35">
        <f>SUMIFS(СВЦЭМ!$H$34:$H$777,СВЦЭМ!$A$34:$A$777,$A270,СВЦЭМ!$B$34:$B$777,O$260)+'СЕТ СН'!$F$12-'СЕТ СН'!$F$21</f>
        <v>-213.45354036999998</v>
      </c>
      <c r="P270" s="35">
        <f>SUMIFS(СВЦЭМ!$H$34:$H$777,СВЦЭМ!$A$34:$A$777,$A270,СВЦЭМ!$B$34:$B$777,P$260)+'СЕТ СН'!$F$12-'СЕТ СН'!$F$21</f>
        <v>-214.40076354000001</v>
      </c>
      <c r="Q270" s="35">
        <f>SUMIFS(СВЦЭМ!$H$34:$H$777,СВЦЭМ!$A$34:$A$777,$A270,СВЦЭМ!$B$34:$B$777,Q$260)+'СЕТ СН'!$F$12-'СЕТ СН'!$F$21</f>
        <v>-210.95214673999999</v>
      </c>
      <c r="R270" s="35">
        <f>SUMIFS(СВЦЭМ!$H$34:$H$777,СВЦЭМ!$A$34:$A$777,$A270,СВЦЭМ!$B$34:$B$777,R$260)+'СЕТ СН'!$F$12-'СЕТ СН'!$F$21</f>
        <v>-207.62051431999998</v>
      </c>
      <c r="S270" s="35">
        <f>SUMIFS(СВЦЭМ!$H$34:$H$777,СВЦЭМ!$A$34:$A$777,$A270,СВЦЭМ!$B$34:$B$777,S$260)+'СЕТ СН'!$F$12-'СЕТ СН'!$F$21</f>
        <v>-208.58539316000002</v>
      </c>
      <c r="T270" s="35">
        <f>SUMIFS(СВЦЭМ!$H$34:$H$777,СВЦЭМ!$A$34:$A$777,$A270,СВЦЭМ!$B$34:$B$777,T$260)+'СЕТ СН'!$F$12-'СЕТ СН'!$F$21</f>
        <v>-207.74009812000003</v>
      </c>
      <c r="U270" s="35">
        <f>SUMIFS(СВЦЭМ!$H$34:$H$777,СВЦЭМ!$A$34:$A$777,$A270,СВЦЭМ!$B$34:$B$777,U$260)+'СЕТ СН'!$F$12-'СЕТ СН'!$F$21</f>
        <v>-209.27079077000002</v>
      </c>
      <c r="V270" s="35">
        <f>SUMIFS(СВЦЭМ!$H$34:$H$777,СВЦЭМ!$A$34:$A$777,$A270,СВЦЭМ!$B$34:$B$777,V$260)+'СЕТ СН'!$F$12-'СЕТ СН'!$F$21</f>
        <v>-221.00863426000001</v>
      </c>
      <c r="W270" s="35">
        <f>SUMIFS(СВЦЭМ!$H$34:$H$777,СВЦЭМ!$A$34:$A$777,$A270,СВЦЭМ!$B$34:$B$777,W$260)+'СЕТ СН'!$F$12-'СЕТ СН'!$F$21</f>
        <v>-195.88368916000002</v>
      </c>
      <c r="X270" s="35">
        <f>SUMIFS(СВЦЭМ!$H$34:$H$777,СВЦЭМ!$A$34:$A$777,$A270,СВЦЭМ!$B$34:$B$777,X$260)+'СЕТ СН'!$F$12-'СЕТ СН'!$F$21</f>
        <v>-144.53683203000003</v>
      </c>
      <c r="Y270" s="35">
        <f>SUMIFS(СВЦЭМ!$H$34:$H$777,СВЦЭМ!$A$34:$A$777,$A270,СВЦЭМ!$B$34:$B$777,Y$260)+'СЕТ СН'!$F$12-'СЕТ СН'!$F$21</f>
        <v>-121.54317739999999</v>
      </c>
    </row>
    <row r="271" spans="1:27" ht="15.75" x14ac:dyDescent="0.2">
      <c r="A271" s="34">
        <f t="shared" si="7"/>
        <v>42866</v>
      </c>
      <c r="B271" s="35">
        <f>SUMIFS(СВЦЭМ!$H$34:$H$777,СВЦЭМ!$A$34:$A$777,$A271,СВЦЭМ!$B$34:$B$777,B$260)+'СЕТ СН'!$F$12-'СЕТ СН'!$F$21</f>
        <v>-112.24841762</v>
      </c>
      <c r="C271" s="35">
        <f>SUMIFS(СВЦЭМ!$H$34:$H$777,СВЦЭМ!$A$34:$A$777,$A271,СВЦЭМ!$B$34:$B$777,C$260)+'СЕТ СН'!$F$12-'СЕТ СН'!$F$21</f>
        <v>-80.049804189999975</v>
      </c>
      <c r="D271" s="35">
        <f>SUMIFS(СВЦЭМ!$H$34:$H$777,СВЦЭМ!$A$34:$A$777,$A271,СВЦЭМ!$B$34:$B$777,D$260)+'СЕТ СН'!$F$12-'СЕТ СН'!$F$21</f>
        <v>-19.622209379999958</v>
      </c>
      <c r="E271" s="35">
        <f>SUMIFS(СВЦЭМ!$H$34:$H$777,СВЦЭМ!$A$34:$A$777,$A271,СВЦЭМ!$B$34:$B$777,E$260)+'СЕТ СН'!$F$12-'СЕТ СН'!$F$21</f>
        <v>-17.602264569999988</v>
      </c>
      <c r="F271" s="35">
        <f>SUMIFS(СВЦЭМ!$H$34:$H$777,СВЦЭМ!$A$34:$A$777,$A271,СВЦЭМ!$B$34:$B$777,F$260)+'СЕТ СН'!$F$12-'СЕТ СН'!$F$21</f>
        <v>-23.797482719999948</v>
      </c>
      <c r="G271" s="35">
        <f>SUMIFS(СВЦЭМ!$H$34:$H$777,СВЦЭМ!$A$34:$A$777,$A271,СВЦЭМ!$B$34:$B$777,G$260)+'СЕТ СН'!$F$12-'СЕТ СН'!$F$21</f>
        <v>-20.710097590000032</v>
      </c>
      <c r="H271" s="35">
        <f>SUMIFS(СВЦЭМ!$H$34:$H$777,СВЦЭМ!$A$34:$A$777,$A271,СВЦЭМ!$B$34:$B$777,H$260)+'СЕТ СН'!$F$12-'СЕТ СН'!$F$21</f>
        <v>-14.424638200000004</v>
      </c>
      <c r="I271" s="35">
        <f>SUMIFS(СВЦЭМ!$H$34:$H$777,СВЦЭМ!$A$34:$A$777,$A271,СВЦЭМ!$B$34:$B$777,I$260)+'СЕТ СН'!$F$12-'СЕТ СН'!$F$21</f>
        <v>-71.810396430000026</v>
      </c>
      <c r="J271" s="35">
        <f>SUMIFS(СВЦЭМ!$H$34:$H$777,СВЦЭМ!$A$34:$A$777,$A271,СВЦЭМ!$B$34:$B$777,J$260)+'СЕТ СН'!$F$12-'СЕТ СН'!$F$21</f>
        <v>-129.71590421000002</v>
      </c>
      <c r="K271" s="35">
        <f>SUMIFS(СВЦЭМ!$H$34:$H$777,СВЦЭМ!$A$34:$A$777,$A271,СВЦЭМ!$B$34:$B$777,K$260)+'СЕТ СН'!$F$12-'СЕТ СН'!$F$21</f>
        <v>-185.87019839999999</v>
      </c>
      <c r="L271" s="35">
        <f>SUMIFS(СВЦЭМ!$H$34:$H$777,СВЦЭМ!$A$34:$A$777,$A271,СВЦЭМ!$B$34:$B$777,L$260)+'СЕТ СН'!$F$12-'СЕТ СН'!$F$21</f>
        <v>-218.01167878000001</v>
      </c>
      <c r="M271" s="35">
        <f>SUMIFS(СВЦЭМ!$H$34:$H$777,СВЦЭМ!$A$34:$A$777,$A271,СВЦЭМ!$B$34:$B$777,M$260)+'СЕТ СН'!$F$12-'СЕТ СН'!$F$21</f>
        <v>-213.26925918000001</v>
      </c>
      <c r="N271" s="35">
        <f>SUMIFS(СВЦЭМ!$H$34:$H$777,СВЦЭМ!$A$34:$A$777,$A271,СВЦЭМ!$B$34:$B$777,N$260)+'СЕТ СН'!$F$12-'СЕТ СН'!$F$21</f>
        <v>-209.61977216999998</v>
      </c>
      <c r="O271" s="35">
        <f>SUMIFS(СВЦЭМ!$H$34:$H$777,СВЦЭМ!$A$34:$A$777,$A271,СВЦЭМ!$B$34:$B$777,O$260)+'СЕТ СН'!$F$12-'СЕТ СН'!$F$21</f>
        <v>-208.20652532000003</v>
      </c>
      <c r="P271" s="35">
        <f>SUMIFS(СВЦЭМ!$H$34:$H$777,СВЦЭМ!$A$34:$A$777,$A271,СВЦЭМ!$B$34:$B$777,P$260)+'СЕТ СН'!$F$12-'СЕТ СН'!$F$21</f>
        <v>-201.44973041999998</v>
      </c>
      <c r="Q271" s="35">
        <f>SUMIFS(СВЦЭМ!$H$34:$H$777,СВЦЭМ!$A$34:$A$777,$A271,СВЦЭМ!$B$34:$B$777,Q$260)+'СЕТ СН'!$F$12-'СЕТ СН'!$F$21</f>
        <v>-201.14359399</v>
      </c>
      <c r="R271" s="35">
        <f>SUMIFS(СВЦЭМ!$H$34:$H$777,СВЦЭМ!$A$34:$A$777,$A271,СВЦЭМ!$B$34:$B$777,R$260)+'СЕТ СН'!$F$12-'СЕТ СН'!$F$21</f>
        <v>-196.77900842000003</v>
      </c>
      <c r="S271" s="35">
        <f>SUMIFS(СВЦЭМ!$H$34:$H$777,СВЦЭМ!$A$34:$A$777,$A271,СВЦЭМ!$B$34:$B$777,S$260)+'СЕТ СН'!$F$12-'СЕТ СН'!$F$21</f>
        <v>-200.29098291999998</v>
      </c>
      <c r="T271" s="35">
        <f>SUMIFS(СВЦЭМ!$H$34:$H$777,СВЦЭМ!$A$34:$A$777,$A271,СВЦЭМ!$B$34:$B$777,T$260)+'СЕТ СН'!$F$12-'СЕТ СН'!$F$21</f>
        <v>-205.58752721000002</v>
      </c>
      <c r="U271" s="35">
        <f>SUMIFS(СВЦЭМ!$H$34:$H$777,СВЦЭМ!$A$34:$A$777,$A271,СВЦЭМ!$B$34:$B$777,U$260)+'СЕТ СН'!$F$12-'СЕТ СН'!$F$21</f>
        <v>-210.63888886000001</v>
      </c>
      <c r="V271" s="35">
        <f>SUMIFS(СВЦЭМ!$H$34:$H$777,СВЦЭМ!$A$34:$A$777,$A271,СВЦЭМ!$B$34:$B$777,V$260)+'СЕТ СН'!$F$12-'СЕТ СН'!$F$21</f>
        <v>-222.26164993999998</v>
      </c>
      <c r="W271" s="35">
        <f>SUMIFS(СВЦЭМ!$H$34:$H$777,СВЦЭМ!$A$34:$A$777,$A271,СВЦЭМ!$B$34:$B$777,W$260)+'СЕТ СН'!$F$12-'СЕТ СН'!$F$21</f>
        <v>-199.71075360999998</v>
      </c>
      <c r="X271" s="35">
        <f>SUMIFS(СВЦЭМ!$H$34:$H$777,СВЦЭМ!$A$34:$A$777,$A271,СВЦЭМ!$B$34:$B$777,X$260)+'СЕТ СН'!$F$12-'СЕТ СН'!$F$21</f>
        <v>-140.57219956</v>
      </c>
      <c r="Y271" s="35">
        <f>SUMIFS(СВЦЭМ!$H$34:$H$777,СВЦЭМ!$A$34:$A$777,$A271,СВЦЭМ!$B$34:$B$777,Y$260)+'СЕТ СН'!$F$12-'СЕТ СН'!$F$21</f>
        <v>-122.19353991999998</v>
      </c>
    </row>
    <row r="272" spans="1:27" ht="15.75" x14ac:dyDescent="0.2">
      <c r="A272" s="34">
        <f t="shared" si="7"/>
        <v>42867</v>
      </c>
      <c r="B272" s="35">
        <f>SUMIFS(СВЦЭМ!$H$34:$H$777,СВЦЭМ!$A$34:$A$777,$A272,СВЦЭМ!$B$34:$B$777,B$260)+'СЕТ СН'!$F$12-'СЕТ СН'!$F$21</f>
        <v>-82.024636799999996</v>
      </c>
      <c r="C272" s="35">
        <f>SUMIFS(СВЦЭМ!$H$34:$H$777,СВЦЭМ!$A$34:$A$777,$A272,СВЦЭМ!$B$34:$B$777,C$260)+'СЕТ СН'!$F$12-'СЕТ СН'!$F$21</f>
        <v>-70.07345042999998</v>
      </c>
      <c r="D272" s="35">
        <f>SUMIFS(СВЦЭМ!$H$34:$H$777,СВЦЭМ!$A$34:$A$777,$A272,СВЦЭМ!$B$34:$B$777,D$260)+'СЕТ СН'!$F$12-'СЕТ СН'!$F$21</f>
        <v>-88.956440190000023</v>
      </c>
      <c r="E272" s="35">
        <f>SUMIFS(СВЦЭМ!$H$34:$H$777,СВЦЭМ!$A$34:$A$777,$A272,СВЦЭМ!$B$34:$B$777,E$260)+'СЕТ СН'!$F$12-'СЕТ СН'!$F$21</f>
        <v>-85.994726749999984</v>
      </c>
      <c r="F272" s="35">
        <f>SUMIFS(СВЦЭМ!$H$34:$H$777,СВЦЭМ!$A$34:$A$777,$A272,СВЦЭМ!$B$34:$B$777,F$260)+'СЕТ СН'!$F$12-'СЕТ СН'!$F$21</f>
        <v>-86.066834809999989</v>
      </c>
      <c r="G272" s="35">
        <f>SUMIFS(СВЦЭМ!$H$34:$H$777,СВЦЭМ!$A$34:$A$777,$A272,СВЦЭМ!$B$34:$B$777,G$260)+'СЕТ СН'!$F$12-'СЕТ СН'!$F$21</f>
        <v>-96.994767239999987</v>
      </c>
      <c r="H272" s="35">
        <f>SUMIFS(СВЦЭМ!$H$34:$H$777,СВЦЭМ!$A$34:$A$777,$A272,СВЦЭМ!$B$34:$B$777,H$260)+'СЕТ СН'!$F$12-'СЕТ СН'!$F$21</f>
        <v>-133.33692300000001</v>
      </c>
      <c r="I272" s="35">
        <f>SUMIFS(СВЦЭМ!$H$34:$H$777,СВЦЭМ!$A$34:$A$777,$A272,СВЦЭМ!$B$34:$B$777,I$260)+'СЕТ СН'!$F$12-'СЕТ СН'!$F$21</f>
        <v>-162.41515450000003</v>
      </c>
      <c r="J272" s="35">
        <f>SUMIFS(СВЦЭМ!$H$34:$H$777,СВЦЭМ!$A$34:$A$777,$A272,СВЦЭМ!$B$34:$B$777,J$260)+'СЕТ СН'!$F$12-'СЕТ СН'!$F$21</f>
        <v>-176.87952645000001</v>
      </c>
      <c r="K272" s="35">
        <f>SUMIFS(СВЦЭМ!$H$34:$H$777,СВЦЭМ!$A$34:$A$777,$A272,СВЦЭМ!$B$34:$B$777,K$260)+'СЕТ СН'!$F$12-'СЕТ СН'!$F$21</f>
        <v>-188.61432447999999</v>
      </c>
      <c r="L272" s="35">
        <f>SUMIFS(СВЦЭМ!$H$34:$H$777,СВЦЭМ!$A$34:$A$777,$A272,СВЦЭМ!$B$34:$B$777,L$260)+'СЕТ СН'!$F$12-'СЕТ СН'!$F$21</f>
        <v>-193.06222222999997</v>
      </c>
      <c r="M272" s="35">
        <f>SUMIFS(СВЦЭМ!$H$34:$H$777,СВЦЭМ!$A$34:$A$777,$A272,СВЦЭМ!$B$34:$B$777,M$260)+'СЕТ СН'!$F$12-'СЕТ СН'!$F$21</f>
        <v>-181.81345585999998</v>
      </c>
      <c r="N272" s="35">
        <f>SUMIFS(СВЦЭМ!$H$34:$H$777,СВЦЭМ!$A$34:$A$777,$A272,СВЦЭМ!$B$34:$B$777,N$260)+'СЕТ СН'!$F$12-'СЕТ СН'!$F$21</f>
        <v>-169.56974967999997</v>
      </c>
      <c r="O272" s="35">
        <f>SUMIFS(СВЦЭМ!$H$34:$H$777,СВЦЭМ!$A$34:$A$777,$A272,СВЦЭМ!$B$34:$B$777,O$260)+'СЕТ СН'!$F$12-'СЕТ СН'!$F$21</f>
        <v>-162.31997761000002</v>
      </c>
      <c r="P272" s="35">
        <f>SUMIFS(СВЦЭМ!$H$34:$H$777,СВЦЭМ!$A$34:$A$777,$A272,СВЦЭМ!$B$34:$B$777,P$260)+'СЕТ СН'!$F$12-'СЕТ СН'!$F$21</f>
        <v>-150.42766519000003</v>
      </c>
      <c r="Q272" s="35">
        <f>SUMIFS(СВЦЭМ!$H$34:$H$777,СВЦЭМ!$A$34:$A$777,$A272,СВЦЭМ!$B$34:$B$777,Q$260)+'СЕТ СН'!$F$12-'СЕТ СН'!$F$21</f>
        <v>-145.82478759999998</v>
      </c>
      <c r="R272" s="35">
        <f>SUMIFS(СВЦЭМ!$H$34:$H$777,СВЦЭМ!$A$34:$A$777,$A272,СВЦЭМ!$B$34:$B$777,R$260)+'СЕТ СН'!$F$12-'СЕТ СН'!$F$21</f>
        <v>-147.58337611000002</v>
      </c>
      <c r="S272" s="35">
        <f>SUMIFS(СВЦЭМ!$H$34:$H$777,СВЦЭМ!$A$34:$A$777,$A272,СВЦЭМ!$B$34:$B$777,S$260)+'СЕТ СН'!$F$12-'СЕТ СН'!$F$21</f>
        <v>-157.26268616999999</v>
      </c>
      <c r="T272" s="35">
        <f>SUMIFS(СВЦЭМ!$H$34:$H$777,СВЦЭМ!$A$34:$A$777,$A272,СВЦЭМ!$B$34:$B$777,T$260)+'СЕТ СН'!$F$12-'СЕТ СН'!$F$21</f>
        <v>-162.62319234</v>
      </c>
      <c r="U272" s="35">
        <f>SUMIFS(СВЦЭМ!$H$34:$H$777,СВЦЭМ!$A$34:$A$777,$A272,СВЦЭМ!$B$34:$B$777,U$260)+'СЕТ СН'!$F$12-'СЕТ СН'!$F$21</f>
        <v>-164.00686143000001</v>
      </c>
      <c r="V272" s="35">
        <f>SUMIFS(СВЦЭМ!$H$34:$H$777,СВЦЭМ!$A$34:$A$777,$A272,СВЦЭМ!$B$34:$B$777,V$260)+'СЕТ СН'!$F$12-'СЕТ СН'!$F$21</f>
        <v>-183.99428573</v>
      </c>
      <c r="W272" s="35">
        <f>SUMIFS(СВЦЭМ!$H$34:$H$777,СВЦЭМ!$A$34:$A$777,$A272,СВЦЭМ!$B$34:$B$777,W$260)+'СЕТ СН'!$F$12-'СЕТ СН'!$F$21</f>
        <v>-201.25049582999998</v>
      </c>
      <c r="X272" s="35">
        <f>SUMIFS(СВЦЭМ!$H$34:$H$777,СВЦЭМ!$A$34:$A$777,$A272,СВЦЭМ!$B$34:$B$777,X$260)+'СЕТ СН'!$F$12-'СЕТ СН'!$F$21</f>
        <v>-180.27692745000002</v>
      </c>
      <c r="Y272" s="35">
        <f>SUMIFS(СВЦЭМ!$H$34:$H$777,СВЦЭМ!$A$34:$A$777,$A272,СВЦЭМ!$B$34:$B$777,Y$260)+'СЕТ СН'!$F$12-'СЕТ СН'!$F$21</f>
        <v>-146.23438787999999</v>
      </c>
    </row>
    <row r="273" spans="1:25" ht="15.75" x14ac:dyDescent="0.2">
      <c r="A273" s="34">
        <f t="shared" si="7"/>
        <v>42868</v>
      </c>
      <c r="B273" s="35">
        <f>SUMIFS(СВЦЭМ!$H$34:$H$777,СВЦЭМ!$A$34:$A$777,$A273,СВЦЭМ!$B$34:$B$777,B$260)+'СЕТ СН'!$F$12-'СЕТ СН'!$F$21</f>
        <v>-154.01335675000001</v>
      </c>
      <c r="C273" s="35">
        <f>SUMIFS(СВЦЭМ!$H$34:$H$777,СВЦЭМ!$A$34:$A$777,$A273,СВЦЭМ!$B$34:$B$777,C$260)+'СЕТ СН'!$F$12-'СЕТ СН'!$F$21</f>
        <v>-139.42168851000002</v>
      </c>
      <c r="D273" s="35">
        <f>SUMIFS(СВЦЭМ!$H$34:$H$777,СВЦЭМ!$A$34:$A$777,$A273,СВЦЭМ!$B$34:$B$777,D$260)+'СЕТ СН'!$F$12-'СЕТ СН'!$F$21</f>
        <v>-124.84850245000001</v>
      </c>
      <c r="E273" s="35">
        <f>SUMIFS(СВЦЭМ!$H$34:$H$777,СВЦЭМ!$A$34:$A$777,$A273,СВЦЭМ!$B$34:$B$777,E$260)+'СЕТ СН'!$F$12-'СЕТ СН'!$F$21</f>
        <v>-113.85481002</v>
      </c>
      <c r="F273" s="35">
        <f>SUMIFS(СВЦЭМ!$H$34:$H$777,СВЦЭМ!$A$34:$A$777,$A273,СВЦЭМ!$B$34:$B$777,F$260)+'СЕТ СН'!$F$12-'СЕТ СН'!$F$21</f>
        <v>-112.21920064</v>
      </c>
      <c r="G273" s="35">
        <f>SUMIFS(СВЦЭМ!$H$34:$H$777,СВЦЭМ!$A$34:$A$777,$A273,СВЦЭМ!$B$34:$B$777,G$260)+'СЕТ СН'!$F$12-'СЕТ СН'!$F$21</f>
        <v>-117.43319774000003</v>
      </c>
      <c r="H273" s="35">
        <f>SUMIFS(СВЦЭМ!$H$34:$H$777,СВЦЭМ!$A$34:$A$777,$A273,СВЦЭМ!$B$34:$B$777,H$260)+'СЕТ СН'!$F$12-'СЕТ СН'!$F$21</f>
        <v>-134.09500546999999</v>
      </c>
      <c r="I273" s="35">
        <f>SUMIFS(СВЦЭМ!$H$34:$H$777,СВЦЭМ!$A$34:$A$777,$A273,СВЦЭМ!$B$34:$B$777,I$260)+'СЕТ СН'!$F$12-'СЕТ СН'!$F$21</f>
        <v>-156.12110306</v>
      </c>
      <c r="J273" s="35">
        <f>SUMIFS(СВЦЭМ!$H$34:$H$777,СВЦЭМ!$A$34:$A$777,$A273,СВЦЭМ!$B$34:$B$777,J$260)+'СЕТ СН'!$F$12-'СЕТ СН'!$F$21</f>
        <v>-191.75861076000001</v>
      </c>
      <c r="K273" s="35">
        <f>SUMIFS(СВЦЭМ!$H$34:$H$777,СВЦЭМ!$A$34:$A$777,$A273,СВЦЭМ!$B$34:$B$777,K$260)+'СЕТ СН'!$F$12-'СЕТ СН'!$F$21</f>
        <v>-200.19300502999999</v>
      </c>
      <c r="L273" s="35">
        <f>SUMIFS(СВЦЭМ!$H$34:$H$777,СВЦЭМ!$A$34:$A$777,$A273,СВЦЭМ!$B$34:$B$777,L$260)+'СЕТ СН'!$F$12-'СЕТ СН'!$F$21</f>
        <v>-187.31449608999998</v>
      </c>
      <c r="M273" s="35">
        <f>SUMIFS(СВЦЭМ!$H$34:$H$777,СВЦЭМ!$A$34:$A$777,$A273,СВЦЭМ!$B$34:$B$777,M$260)+'СЕТ СН'!$F$12-'СЕТ СН'!$F$21</f>
        <v>-190.23232977999999</v>
      </c>
      <c r="N273" s="35">
        <f>SUMIFS(СВЦЭМ!$H$34:$H$777,СВЦЭМ!$A$34:$A$777,$A273,СВЦЭМ!$B$34:$B$777,N$260)+'СЕТ СН'!$F$12-'СЕТ СН'!$F$21</f>
        <v>-190.25264328999998</v>
      </c>
      <c r="O273" s="35">
        <f>SUMIFS(СВЦЭМ!$H$34:$H$777,СВЦЭМ!$A$34:$A$777,$A273,СВЦЭМ!$B$34:$B$777,O$260)+'СЕТ СН'!$F$12-'СЕТ СН'!$F$21</f>
        <v>-190.49622952999999</v>
      </c>
      <c r="P273" s="35">
        <f>SUMIFS(СВЦЭМ!$H$34:$H$777,СВЦЭМ!$A$34:$A$777,$A273,СВЦЭМ!$B$34:$B$777,P$260)+'СЕТ СН'!$F$12-'СЕТ СН'!$F$21</f>
        <v>-191.85260453000001</v>
      </c>
      <c r="Q273" s="35">
        <f>SUMIFS(СВЦЭМ!$H$34:$H$777,СВЦЭМ!$A$34:$A$777,$A273,СВЦЭМ!$B$34:$B$777,Q$260)+'СЕТ СН'!$F$12-'СЕТ СН'!$F$21</f>
        <v>-190.92565754999998</v>
      </c>
      <c r="R273" s="35">
        <f>SUMIFS(СВЦЭМ!$H$34:$H$777,СВЦЭМ!$A$34:$A$777,$A273,СВЦЭМ!$B$34:$B$777,R$260)+'СЕТ СН'!$F$12-'СЕТ СН'!$F$21</f>
        <v>-193.20526004999999</v>
      </c>
      <c r="S273" s="35">
        <f>SUMIFS(СВЦЭМ!$H$34:$H$777,СВЦЭМ!$A$34:$A$777,$A273,СВЦЭМ!$B$34:$B$777,S$260)+'СЕТ СН'!$F$12-'СЕТ СН'!$F$21</f>
        <v>-196.68057346000001</v>
      </c>
      <c r="T273" s="35">
        <f>SUMIFS(СВЦЭМ!$H$34:$H$777,СВЦЭМ!$A$34:$A$777,$A273,СВЦЭМ!$B$34:$B$777,T$260)+'СЕТ СН'!$F$12-'СЕТ СН'!$F$21</f>
        <v>-205.88284093999999</v>
      </c>
      <c r="U273" s="35">
        <f>SUMIFS(СВЦЭМ!$H$34:$H$777,СВЦЭМ!$A$34:$A$777,$A273,СВЦЭМ!$B$34:$B$777,U$260)+'СЕТ СН'!$F$12-'СЕТ СН'!$F$21</f>
        <v>-210.00237866999998</v>
      </c>
      <c r="V273" s="35">
        <f>SUMIFS(СВЦЭМ!$H$34:$H$777,СВЦЭМ!$A$34:$A$777,$A273,СВЦЭМ!$B$34:$B$777,V$260)+'СЕТ СН'!$F$12-'СЕТ СН'!$F$21</f>
        <v>-214.21097458999998</v>
      </c>
      <c r="W273" s="35">
        <f>SUMIFS(СВЦЭМ!$H$34:$H$777,СВЦЭМ!$A$34:$A$777,$A273,СВЦЭМ!$B$34:$B$777,W$260)+'СЕТ СН'!$F$12-'СЕТ СН'!$F$21</f>
        <v>-224.82407609000001</v>
      </c>
      <c r="X273" s="35">
        <f>SUMIFS(СВЦЭМ!$H$34:$H$777,СВЦЭМ!$A$34:$A$777,$A273,СВЦЭМ!$B$34:$B$777,X$260)+'СЕТ СН'!$F$12-'СЕТ СН'!$F$21</f>
        <v>-220.18538902</v>
      </c>
      <c r="Y273" s="35">
        <f>SUMIFS(СВЦЭМ!$H$34:$H$777,СВЦЭМ!$A$34:$A$777,$A273,СВЦЭМ!$B$34:$B$777,Y$260)+'СЕТ СН'!$F$12-'СЕТ СН'!$F$21</f>
        <v>-195.25306097999999</v>
      </c>
    </row>
    <row r="274" spans="1:25" ht="15.75" x14ac:dyDescent="0.2">
      <c r="A274" s="34">
        <f t="shared" si="7"/>
        <v>42869</v>
      </c>
      <c r="B274" s="35">
        <f>SUMIFS(СВЦЭМ!$H$34:$H$777,СВЦЭМ!$A$34:$A$777,$A274,СВЦЭМ!$B$34:$B$777,B$260)+'СЕТ СН'!$F$12-'СЕТ СН'!$F$21</f>
        <v>-139.83056814999998</v>
      </c>
      <c r="C274" s="35">
        <f>SUMIFS(СВЦЭМ!$H$34:$H$777,СВЦЭМ!$A$34:$A$777,$A274,СВЦЭМ!$B$34:$B$777,C$260)+'СЕТ СН'!$F$12-'СЕТ СН'!$F$21</f>
        <v>-110.13095335999998</v>
      </c>
      <c r="D274" s="35">
        <f>SUMIFS(СВЦЭМ!$H$34:$H$777,СВЦЭМ!$A$34:$A$777,$A274,СВЦЭМ!$B$34:$B$777,D$260)+'СЕТ СН'!$F$12-'СЕТ СН'!$F$21</f>
        <v>-95.378586279999979</v>
      </c>
      <c r="E274" s="35">
        <f>SUMIFS(СВЦЭМ!$H$34:$H$777,СВЦЭМ!$A$34:$A$777,$A274,СВЦЭМ!$B$34:$B$777,E$260)+'СЕТ СН'!$F$12-'СЕТ СН'!$F$21</f>
        <v>-85.317433689999973</v>
      </c>
      <c r="F274" s="35">
        <f>SUMIFS(СВЦЭМ!$H$34:$H$777,СВЦЭМ!$A$34:$A$777,$A274,СВЦЭМ!$B$34:$B$777,F$260)+'СЕТ СН'!$F$12-'СЕТ СН'!$F$21</f>
        <v>-78.632829399999991</v>
      </c>
      <c r="G274" s="35">
        <f>SUMIFS(СВЦЭМ!$H$34:$H$777,СВЦЭМ!$A$34:$A$777,$A274,СВЦЭМ!$B$34:$B$777,G$260)+'СЕТ СН'!$F$12-'СЕТ СН'!$F$21</f>
        <v>-83.538126449999993</v>
      </c>
      <c r="H274" s="35">
        <f>SUMIFS(СВЦЭМ!$H$34:$H$777,СВЦЭМ!$A$34:$A$777,$A274,СВЦЭМ!$B$34:$B$777,H$260)+'СЕТ СН'!$F$12-'СЕТ СН'!$F$21</f>
        <v>-98.65787684999998</v>
      </c>
      <c r="I274" s="35">
        <f>SUMIFS(СВЦЭМ!$H$34:$H$777,СВЦЭМ!$A$34:$A$777,$A274,СВЦЭМ!$B$34:$B$777,I$260)+'СЕТ СН'!$F$12-'СЕТ СН'!$F$21</f>
        <v>-117.55991832000001</v>
      </c>
      <c r="J274" s="35">
        <f>SUMIFS(СВЦЭМ!$H$34:$H$777,СВЦЭМ!$A$34:$A$777,$A274,СВЦЭМ!$B$34:$B$777,J$260)+'СЕТ СН'!$F$12-'СЕТ СН'!$F$21</f>
        <v>-153.14303931000001</v>
      </c>
      <c r="K274" s="35">
        <f>SUMIFS(СВЦЭМ!$H$34:$H$777,СВЦЭМ!$A$34:$A$777,$A274,СВЦЭМ!$B$34:$B$777,K$260)+'СЕТ СН'!$F$12-'СЕТ СН'!$F$21</f>
        <v>-187.87924994999997</v>
      </c>
      <c r="L274" s="35">
        <f>SUMIFS(СВЦЭМ!$H$34:$H$777,СВЦЭМ!$A$34:$A$777,$A274,СВЦЭМ!$B$34:$B$777,L$260)+'СЕТ СН'!$F$12-'СЕТ СН'!$F$21</f>
        <v>-201.37317561999998</v>
      </c>
      <c r="M274" s="35">
        <f>SUMIFS(СВЦЭМ!$H$34:$H$777,СВЦЭМ!$A$34:$A$777,$A274,СВЦЭМ!$B$34:$B$777,M$260)+'СЕТ СН'!$F$12-'СЕТ СН'!$F$21</f>
        <v>-196.80294400000002</v>
      </c>
      <c r="N274" s="35">
        <f>SUMIFS(СВЦЭМ!$H$34:$H$777,СВЦЭМ!$A$34:$A$777,$A274,СВЦЭМ!$B$34:$B$777,N$260)+'СЕТ СН'!$F$12-'СЕТ СН'!$F$21</f>
        <v>-187.63203877000001</v>
      </c>
      <c r="O274" s="35">
        <f>SUMIFS(СВЦЭМ!$H$34:$H$777,СВЦЭМ!$A$34:$A$777,$A274,СВЦЭМ!$B$34:$B$777,O$260)+'СЕТ СН'!$F$12-'СЕТ СН'!$F$21</f>
        <v>-183.51530867000002</v>
      </c>
      <c r="P274" s="35">
        <f>SUMIFS(СВЦЭМ!$H$34:$H$777,СВЦЭМ!$A$34:$A$777,$A274,СВЦЭМ!$B$34:$B$777,P$260)+'СЕТ СН'!$F$12-'СЕТ СН'!$F$21</f>
        <v>-173.15572560999999</v>
      </c>
      <c r="Q274" s="35">
        <f>SUMIFS(СВЦЭМ!$H$34:$H$777,СВЦЭМ!$A$34:$A$777,$A274,СВЦЭМ!$B$34:$B$777,Q$260)+'СЕТ СН'!$F$12-'СЕТ СН'!$F$21</f>
        <v>-168.97113614</v>
      </c>
      <c r="R274" s="35">
        <f>SUMIFS(СВЦЭМ!$H$34:$H$777,СВЦЭМ!$A$34:$A$777,$A274,СВЦЭМ!$B$34:$B$777,R$260)+'СЕТ СН'!$F$12-'СЕТ СН'!$F$21</f>
        <v>-166.30361591000002</v>
      </c>
      <c r="S274" s="35">
        <f>SUMIFS(СВЦЭМ!$H$34:$H$777,СВЦЭМ!$A$34:$A$777,$A274,СВЦЭМ!$B$34:$B$777,S$260)+'СЕТ СН'!$F$12-'СЕТ СН'!$F$21</f>
        <v>-169.15942372000001</v>
      </c>
      <c r="T274" s="35">
        <f>SUMIFS(СВЦЭМ!$H$34:$H$777,СВЦЭМ!$A$34:$A$777,$A274,СВЦЭМ!$B$34:$B$777,T$260)+'СЕТ СН'!$F$12-'СЕТ СН'!$F$21</f>
        <v>-178.87208907000002</v>
      </c>
      <c r="U274" s="35">
        <f>SUMIFS(СВЦЭМ!$H$34:$H$777,СВЦЭМ!$A$34:$A$777,$A274,СВЦЭМ!$B$34:$B$777,U$260)+'СЕТ СН'!$F$12-'СЕТ СН'!$F$21</f>
        <v>-190.08235203999999</v>
      </c>
      <c r="V274" s="35">
        <f>SUMIFS(СВЦЭМ!$H$34:$H$777,СВЦЭМ!$A$34:$A$777,$A274,СВЦЭМ!$B$34:$B$777,V$260)+'СЕТ СН'!$F$12-'СЕТ СН'!$F$21</f>
        <v>-209.6329652</v>
      </c>
      <c r="W274" s="35">
        <f>SUMIFS(СВЦЭМ!$H$34:$H$777,СВЦЭМ!$A$34:$A$777,$A274,СВЦЭМ!$B$34:$B$777,W$260)+'СЕТ СН'!$F$12-'СЕТ СН'!$F$21</f>
        <v>-216.90573438000001</v>
      </c>
      <c r="X274" s="35">
        <f>SUMIFS(СВЦЭМ!$H$34:$H$777,СВЦЭМ!$A$34:$A$777,$A274,СВЦЭМ!$B$34:$B$777,X$260)+'СЕТ СН'!$F$12-'СЕТ СН'!$F$21</f>
        <v>-206.01827737000002</v>
      </c>
      <c r="Y274" s="35">
        <f>SUMIFS(СВЦЭМ!$H$34:$H$777,СВЦЭМ!$A$34:$A$777,$A274,СВЦЭМ!$B$34:$B$777,Y$260)+'СЕТ СН'!$F$12-'СЕТ СН'!$F$21</f>
        <v>-169.92421144999997</v>
      </c>
    </row>
    <row r="275" spans="1:25" ht="15.75" x14ac:dyDescent="0.2">
      <c r="A275" s="34">
        <f t="shared" si="7"/>
        <v>42870</v>
      </c>
      <c r="B275" s="35">
        <f>SUMIFS(СВЦЭМ!$H$34:$H$777,СВЦЭМ!$A$34:$A$777,$A275,СВЦЭМ!$B$34:$B$777,B$260)+'СЕТ СН'!$F$12-'СЕТ СН'!$F$21</f>
        <v>-121.81692371000003</v>
      </c>
      <c r="C275" s="35">
        <f>SUMIFS(СВЦЭМ!$H$34:$H$777,СВЦЭМ!$A$34:$A$777,$A275,СВЦЭМ!$B$34:$B$777,C$260)+'СЕТ СН'!$F$12-'СЕТ СН'!$F$21</f>
        <v>-90.035936509999999</v>
      </c>
      <c r="D275" s="35">
        <f>SUMIFS(СВЦЭМ!$H$34:$H$777,СВЦЭМ!$A$34:$A$777,$A275,СВЦЭМ!$B$34:$B$777,D$260)+'СЕТ СН'!$F$12-'СЕТ СН'!$F$21</f>
        <v>-72.050005800000008</v>
      </c>
      <c r="E275" s="35">
        <f>SUMIFS(СВЦЭМ!$H$34:$H$777,СВЦЭМ!$A$34:$A$777,$A275,СВЦЭМ!$B$34:$B$777,E$260)+'СЕТ СН'!$F$12-'СЕТ СН'!$F$21</f>
        <v>-64.036546710000039</v>
      </c>
      <c r="F275" s="35">
        <f>SUMIFS(СВЦЭМ!$H$34:$H$777,СВЦЭМ!$A$34:$A$777,$A275,СВЦЭМ!$B$34:$B$777,F$260)+'СЕТ СН'!$F$12-'СЕТ СН'!$F$21</f>
        <v>-62.825804159999961</v>
      </c>
      <c r="G275" s="35">
        <f>SUMIFS(СВЦЭМ!$H$34:$H$777,СВЦЭМ!$A$34:$A$777,$A275,СВЦЭМ!$B$34:$B$777,G$260)+'СЕТ СН'!$F$12-'СЕТ СН'!$F$21</f>
        <v>-67.904100780000022</v>
      </c>
      <c r="H275" s="35">
        <f>SUMIFS(СВЦЭМ!$H$34:$H$777,СВЦЭМ!$A$34:$A$777,$A275,СВЦЭМ!$B$34:$B$777,H$260)+'СЕТ СН'!$F$12-'СЕТ СН'!$F$21</f>
        <v>-104.56587395999998</v>
      </c>
      <c r="I275" s="35">
        <f>SUMIFS(СВЦЭМ!$H$34:$H$777,СВЦЭМ!$A$34:$A$777,$A275,СВЦЭМ!$B$34:$B$777,I$260)+'СЕТ СН'!$F$12-'СЕТ СН'!$F$21</f>
        <v>-149.83361549</v>
      </c>
      <c r="J275" s="35">
        <f>SUMIFS(СВЦЭМ!$H$34:$H$777,СВЦЭМ!$A$34:$A$777,$A275,СВЦЭМ!$B$34:$B$777,J$260)+'СЕТ СН'!$F$12-'СЕТ СН'!$F$21</f>
        <v>-172.1839013</v>
      </c>
      <c r="K275" s="35">
        <f>SUMIFS(СВЦЭМ!$H$34:$H$777,СВЦЭМ!$A$34:$A$777,$A275,СВЦЭМ!$B$34:$B$777,K$260)+'СЕТ СН'!$F$12-'СЕТ СН'!$F$21</f>
        <v>-188.75243072000001</v>
      </c>
      <c r="L275" s="35">
        <f>SUMIFS(СВЦЭМ!$H$34:$H$777,СВЦЭМ!$A$34:$A$777,$A275,СВЦЭМ!$B$34:$B$777,L$260)+'СЕТ СН'!$F$12-'СЕТ СН'!$F$21</f>
        <v>-191.52790390000001</v>
      </c>
      <c r="M275" s="35">
        <f>SUMIFS(СВЦЭМ!$H$34:$H$777,СВЦЭМ!$A$34:$A$777,$A275,СВЦЭМ!$B$34:$B$777,M$260)+'СЕТ СН'!$F$12-'СЕТ СН'!$F$21</f>
        <v>-186.44059937999998</v>
      </c>
      <c r="N275" s="35">
        <f>SUMIFS(СВЦЭМ!$H$34:$H$777,СВЦЭМ!$A$34:$A$777,$A275,СВЦЭМ!$B$34:$B$777,N$260)+'СЕТ СН'!$F$12-'СЕТ СН'!$F$21</f>
        <v>-176.71982329000002</v>
      </c>
      <c r="O275" s="35">
        <f>SUMIFS(СВЦЭМ!$H$34:$H$777,СВЦЭМ!$A$34:$A$777,$A275,СВЦЭМ!$B$34:$B$777,O$260)+'СЕТ СН'!$F$12-'СЕТ СН'!$F$21</f>
        <v>-173.84784475999999</v>
      </c>
      <c r="P275" s="35">
        <f>SUMIFS(СВЦЭМ!$H$34:$H$777,СВЦЭМ!$A$34:$A$777,$A275,СВЦЭМ!$B$34:$B$777,P$260)+'СЕТ СН'!$F$12-'СЕТ СН'!$F$21</f>
        <v>-169.42427585000001</v>
      </c>
      <c r="Q275" s="35">
        <f>SUMIFS(СВЦЭМ!$H$34:$H$777,СВЦЭМ!$A$34:$A$777,$A275,СВЦЭМ!$B$34:$B$777,Q$260)+'СЕТ СН'!$F$12-'СЕТ СН'!$F$21</f>
        <v>-160.10911530999999</v>
      </c>
      <c r="R275" s="35">
        <f>SUMIFS(СВЦЭМ!$H$34:$H$777,СВЦЭМ!$A$34:$A$777,$A275,СВЦЭМ!$B$34:$B$777,R$260)+'СЕТ СН'!$F$12-'СЕТ СН'!$F$21</f>
        <v>-150.65773815</v>
      </c>
      <c r="S275" s="35">
        <f>SUMIFS(СВЦЭМ!$H$34:$H$777,СВЦЭМ!$A$34:$A$777,$A275,СВЦЭМ!$B$34:$B$777,S$260)+'СЕТ СН'!$F$12-'СЕТ СН'!$F$21</f>
        <v>-155.11021520999998</v>
      </c>
      <c r="T275" s="35">
        <f>SUMIFS(СВЦЭМ!$H$34:$H$777,СВЦЭМ!$A$34:$A$777,$A275,СВЦЭМ!$B$34:$B$777,T$260)+'СЕТ СН'!$F$12-'СЕТ СН'!$F$21</f>
        <v>-168.81784355000002</v>
      </c>
      <c r="U275" s="35">
        <f>SUMIFS(СВЦЭМ!$H$34:$H$777,СВЦЭМ!$A$34:$A$777,$A275,СВЦЭМ!$B$34:$B$777,U$260)+'СЕТ СН'!$F$12-'СЕТ СН'!$F$21</f>
        <v>-183.65812738</v>
      </c>
      <c r="V275" s="35">
        <f>SUMIFS(СВЦЭМ!$H$34:$H$777,СВЦЭМ!$A$34:$A$777,$A275,СВЦЭМ!$B$34:$B$777,V$260)+'СЕТ СН'!$F$12-'СЕТ СН'!$F$21</f>
        <v>-198.62862617000002</v>
      </c>
      <c r="W275" s="35">
        <f>SUMIFS(СВЦЭМ!$H$34:$H$777,СВЦЭМ!$A$34:$A$777,$A275,СВЦЭМ!$B$34:$B$777,W$260)+'СЕТ СН'!$F$12-'СЕТ СН'!$F$21</f>
        <v>-212.97589787999999</v>
      </c>
      <c r="X275" s="35">
        <f>SUMIFS(СВЦЭМ!$H$34:$H$777,СВЦЭМ!$A$34:$A$777,$A275,СВЦЭМ!$B$34:$B$777,X$260)+'СЕТ СН'!$F$12-'СЕТ СН'!$F$21</f>
        <v>-195.69824288000001</v>
      </c>
      <c r="Y275" s="35">
        <f>SUMIFS(СВЦЭМ!$H$34:$H$777,СВЦЭМ!$A$34:$A$777,$A275,СВЦЭМ!$B$34:$B$777,Y$260)+'СЕТ СН'!$F$12-'СЕТ СН'!$F$21</f>
        <v>-158.09303259000001</v>
      </c>
    </row>
    <row r="276" spans="1:25" ht="15.75" x14ac:dyDescent="0.2">
      <c r="A276" s="34">
        <f t="shared" si="7"/>
        <v>42871</v>
      </c>
      <c r="B276" s="35">
        <f>SUMIFS(СВЦЭМ!$H$34:$H$777,СВЦЭМ!$A$34:$A$777,$A276,СВЦЭМ!$B$34:$B$777,B$260)+'СЕТ СН'!$F$12-'СЕТ СН'!$F$21</f>
        <v>-162.77507729000001</v>
      </c>
      <c r="C276" s="35">
        <f>SUMIFS(СВЦЭМ!$H$34:$H$777,СВЦЭМ!$A$34:$A$777,$A276,СВЦЭМ!$B$34:$B$777,C$260)+'СЕТ СН'!$F$12-'СЕТ СН'!$F$21</f>
        <v>-134.75286670999998</v>
      </c>
      <c r="D276" s="35">
        <f>SUMIFS(СВЦЭМ!$H$34:$H$777,СВЦЭМ!$A$34:$A$777,$A276,СВЦЭМ!$B$34:$B$777,D$260)+'СЕТ СН'!$F$12-'СЕТ СН'!$F$21</f>
        <v>-116.09037800999999</v>
      </c>
      <c r="E276" s="35">
        <f>SUMIFS(СВЦЭМ!$H$34:$H$777,СВЦЭМ!$A$34:$A$777,$A276,СВЦЭМ!$B$34:$B$777,E$260)+'СЕТ СН'!$F$12-'СЕТ СН'!$F$21</f>
        <v>-107.45049537</v>
      </c>
      <c r="F276" s="35">
        <f>SUMIFS(СВЦЭМ!$H$34:$H$777,СВЦЭМ!$A$34:$A$777,$A276,СВЦЭМ!$B$34:$B$777,F$260)+'СЕТ СН'!$F$12-'СЕТ СН'!$F$21</f>
        <v>-107.04783628000001</v>
      </c>
      <c r="G276" s="35">
        <f>SUMIFS(СВЦЭМ!$H$34:$H$777,СВЦЭМ!$A$34:$A$777,$A276,СВЦЭМ!$B$34:$B$777,G$260)+'СЕТ СН'!$F$12-'СЕТ СН'!$F$21</f>
        <v>-115.23303657999998</v>
      </c>
      <c r="H276" s="35">
        <f>SUMIFS(СВЦЭМ!$H$34:$H$777,СВЦЭМ!$A$34:$A$777,$A276,СВЦЭМ!$B$34:$B$777,H$260)+'СЕТ СН'!$F$12-'СЕТ СН'!$F$21</f>
        <v>-153.42040469</v>
      </c>
      <c r="I276" s="35">
        <f>SUMIFS(СВЦЭМ!$H$34:$H$777,СВЦЭМ!$A$34:$A$777,$A276,СВЦЭМ!$B$34:$B$777,I$260)+'СЕТ СН'!$F$12-'СЕТ СН'!$F$21</f>
        <v>-186.77155883</v>
      </c>
      <c r="J276" s="35">
        <f>SUMIFS(СВЦЭМ!$H$34:$H$777,СВЦЭМ!$A$34:$A$777,$A276,СВЦЭМ!$B$34:$B$777,J$260)+'СЕТ СН'!$F$12-'СЕТ СН'!$F$21</f>
        <v>-203.64202607999999</v>
      </c>
      <c r="K276" s="35">
        <f>SUMIFS(СВЦЭМ!$H$34:$H$777,СВЦЭМ!$A$34:$A$777,$A276,СВЦЭМ!$B$34:$B$777,K$260)+'СЕТ СН'!$F$12-'СЕТ СН'!$F$21</f>
        <v>-217.6403143</v>
      </c>
      <c r="L276" s="35">
        <f>SUMIFS(СВЦЭМ!$H$34:$H$777,СВЦЭМ!$A$34:$A$777,$A276,СВЦЭМ!$B$34:$B$777,L$260)+'СЕТ СН'!$F$12-'СЕТ СН'!$F$21</f>
        <v>-219.70260539999998</v>
      </c>
      <c r="M276" s="35">
        <f>SUMIFS(СВЦЭМ!$H$34:$H$777,СВЦЭМ!$A$34:$A$777,$A276,СВЦЭМ!$B$34:$B$777,M$260)+'СЕТ СН'!$F$12-'СЕТ СН'!$F$21</f>
        <v>-212.84678606</v>
      </c>
      <c r="N276" s="35">
        <f>SUMIFS(СВЦЭМ!$H$34:$H$777,СВЦЭМ!$A$34:$A$777,$A276,СВЦЭМ!$B$34:$B$777,N$260)+'СЕТ СН'!$F$12-'СЕТ СН'!$F$21</f>
        <v>-203.60039275999998</v>
      </c>
      <c r="O276" s="35">
        <f>SUMIFS(СВЦЭМ!$H$34:$H$777,СВЦЭМ!$A$34:$A$777,$A276,СВЦЭМ!$B$34:$B$777,O$260)+'СЕТ СН'!$F$12-'СЕТ СН'!$F$21</f>
        <v>-200.59711754</v>
      </c>
      <c r="P276" s="35">
        <f>SUMIFS(СВЦЭМ!$H$34:$H$777,СВЦЭМ!$A$34:$A$777,$A276,СВЦЭМ!$B$34:$B$777,P$260)+'СЕТ СН'!$F$12-'СЕТ СН'!$F$21</f>
        <v>-196.51790040999998</v>
      </c>
      <c r="Q276" s="35">
        <f>SUMIFS(СВЦЭМ!$H$34:$H$777,СВЦЭМ!$A$34:$A$777,$A276,СВЦЭМ!$B$34:$B$777,Q$260)+'СЕТ СН'!$F$12-'СЕТ СН'!$F$21</f>
        <v>-195.72877741000002</v>
      </c>
      <c r="R276" s="35">
        <f>SUMIFS(СВЦЭМ!$H$34:$H$777,СВЦЭМ!$A$34:$A$777,$A276,СВЦЭМ!$B$34:$B$777,R$260)+'СЕТ СН'!$F$12-'СЕТ СН'!$F$21</f>
        <v>-192.75838019999998</v>
      </c>
      <c r="S276" s="35">
        <f>SUMIFS(СВЦЭМ!$H$34:$H$777,СВЦЭМ!$A$34:$A$777,$A276,СВЦЭМ!$B$34:$B$777,S$260)+'СЕТ СН'!$F$12-'СЕТ СН'!$F$21</f>
        <v>-196.14674121000002</v>
      </c>
      <c r="T276" s="35">
        <f>SUMIFS(СВЦЭМ!$H$34:$H$777,СВЦЭМ!$A$34:$A$777,$A276,СВЦЭМ!$B$34:$B$777,T$260)+'СЕТ СН'!$F$12-'СЕТ СН'!$F$21</f>
        <v>-206.19702182999998</v>
      </c>
      <c r="U276" s="35">
        <f>SUMIFS(СВЦЭМ!$H$34:$H$777,СВЦЭМ!$A$34:$A$777,$A276,СВЦЭМ!$B$34:$B$777,U$260)+'СЕТ СН'!$F$12-'СЕТ СН'!$F$21</f>
        <v>-213.95871633000002</v>
      </c>
      <c r="V276" s="35">
        <f>SUMIFS(СВЦЭМ!$H$34:$H$777,СВЦЭМ!$A$34:$A$777,$A276,СВЦЭМ!$B$34:$B$777,V$260)+'СЕТ СН'!$F$12-'СЕТ СН'!$F$21</f>
        <v>-226.11368050999999</v>
      </c>
      <c r="W276" s="35">
        <f>SUMIFS(СВЦЭМ!$H$34:$H$777,СВЦЭМ!$A$34:$A$777,$A276,СВЦЭМ!$B$34:$B$777,W$260)+'СЕТ СН'!$F$12-'СЕТ СН'!$F$21</f>
        <v>-220.87361956000001</v>
      </c>
      <c r="X276" s="35">
        <f>SUMIFS(СВЦЭМ!$H$34:$H$777,СВЦЭМ!$A$34:$A$777,$A276,СВЦЭМ!$B$34:$B$777,X$260)+'СЕТ СН'!$F$12-'СЕТ СН'!$F$21</f>
        <v>-222.40642715000001</v>
      </c>
      <c r="Y276" s="35">
        <f>SUMIFS(СВЦЭМ!$H$34:$H$777,СВЦЭМ!$A$34:$A$777,$A276,СВЦЭМ!$B$34:$B$777,Y$260)+'СЕТ СН'!$F$12-'СЕТ СН'!$F$21</f>
        <v>-190.83291100999998</v>
      </c>
    </row>
    <row r="277" spans="1:25" ht="15.75" x14ac:dyDescent="0.2">
      <c r="A277" s="34">
        <f t="shared" si="7"/>
        <v>42872</v>
      </c>
      <c r="B277" s="35">
        <f>SUMIFS(СВЦЭМ!$H$34:$H$777,СВЦЭМ!$A$34:$A$777,$A277,СВЦЭМ!$B$34:$B$777,B$260)+'СЕТ СН'!$F$12-'СЕТ СН'!$F$21</f>
        <v>-163.8814251</v>
      </c>
      <c r="C277" s="35">
        <f>SUMIFS(СВЦЭМ!$H$34:$H$777,СВЦЭМ!$A$34:$A$777,$A277,СВЦЭМ!$B$34:$B$777,C$260)+'СЕТ СН'!$F$12-'СЕТ СН'!$F$21</f>
        <v>-134.98150271999998</v>
      </c>
      <c r="D277" s="35">
        <f>SUMIFS(СВЦЭМ!$H$34:$H$777,СВЦЭМ!$A$34:$A$777,$A277,СВЦЭМ!$B$34:$B$777,D$260)+'СЕТ СН'!$F$12-'СЕТ СН'!$F$21</f>
        <v>-124.34970850000002</v>
      </c>
      <c r="E277" s="35">
        <f>SUMIFS(СВЦЭМ!$H$34:$H$777,СВЦЭМ!$A$34:$A$777,$A277,СВЦЭМ!$B$34:$B$777,E$260)+'СЕТ СН'!$F$12-'СЕТ СН'!$F$21</f>
        <v>-124.62285700000001</v>
      </c>
      <c r="F277" s="35">
        <f>SUMIFS(СВЦЭМ!$H$34:$H$777,СВЦЭМ!$A$34:$A$777,$A277,СВЦЭМ!$B$34:$B$777,F$260)+'СЕТ СН'!$F$12-'СЕТ СН'!$F$21</f>
        <v>-122.88320707000003</v>
      </c>
      <c r="G277" s="35">
        <f>SUMIFS(СВЦЭМ!$H$34:$H$777,СВЦЭМ!$A$34:$A$777,$A277,СВЦЭМ!$B$34:$B$777,G$260)+'СЕТ СН'!$F$12-'СЕТ СН'!$F$21</f>
        <v>-121.97966074999999</v>
      </c>
      <c r="H277" s="35">
        <f>SUMIFS(СВЦЭМ!$H$34:$H$777,СВЦЭМ!$A$34:$A$777,$A277,СВЦЭМ!$B$34:$B$777,H$260)+'СЕТ СН'!$F$12-'СЕТ СН'!$F$21</f>
        <v>-149.58438274999997</v>
      </c>
      <c r="I277" s="35">
        <f>SUMIFS(СВЦЭМ!$H$34:$H$777,СВЦЭМ!$A$34:$A$777,$A277,СВЦЭМ!$B$34:$B$777,I$260)+'СЕТ СН'!$F$12-'СЕТ СН'!$F$21</f>
        <v>-188.89112870000002</v>
      </c>
      <c r="J277" s="35">
        <f>SUMIFS(СВЦЭМ!$H$34:$H$777,СВЦЭМ!$A$34:$A$777,$A277,СВЦЭМ!$B$34:$B$777,J$260)+'СЕТ СН'!$F$12-'СЕТ СН'!$F$21</f>
        <v>-206.35447002000001</v>
      </c>
      <c r="K277" s="35">
        <f>SUMIFS(СВЦЭМ!$H$34:$H$777,СВЦЭМ!$A$34:$A$777,$A277,СВЦЭМ!$B$34:$B$777,K$260)+'СЕТ СН'!$F$12-'СЕТ СН'!$F$21</f>
        <v>-211.54398895999998</v>
      </c>
      <c r="L277" s="35">
        <f>SUMIFS(СВЦЭМ!$H$34:$H$777,СВЦЭМ!$A$34:$A$777,$A277,СВЦЭМ!$B$34:$B$777,L$260)+'СЕТ СН'!$F$12-'СЕТ СН'!$F$21</f>
        <v>-219.40799504</v>
      </c>
      <c r="M277" s="35">
        <f>SUMIFS(СВЦЭМ!$H$34:$H$777,СВЦЭМ!$A$34:$A$777,$A277,СВЦЭМ!$B$34:$B$777,M$260)+'СЕТ СН'!$F$12-'СЕТ СН'!$F$21</f>
        <v>-219.04415532000002</v>
      </c>
      <c r="N277" s="35">
        <f>SUMIFS(СВЦЭМ!$H$34:$H$777,СВЦЭМ!$A$34:$A$777,$A277,СВЦЭМ!$B$34:$B$777,N$260)+'СЕТ СН'!$F$12-'СЕТ СН'!$F$21</f>
        <v>-219.12626273000001</v>
      </c>
      <c r="O277" s="35">
        <f>SUMIFS(СВЦЭМ!$H$34:$H$777,СВЦЭМ!$A$34:$A$777,$A277,СВЦЭМ!$B$34:$B$777,O$260)+'СЕТ СН'!$F$12-'СЕТ СН'!$F$21</f>
        <v>-219.05015929000001</v>
      </c>
      <c r="P277" s="35">
        <f>SUMIFS(СВЦЭМ!$H$34:$H$777,СВЦЭМ!$A$34:$A$777,$A277,СВЦЭМ!$B$34:$B$777,P$260)+'СЕТ СН'!$F$12-'СЕТ СН'!$F$21</f>
        <v>-212.80329918000001</v>
      </c>
      <c r="Q277" s="35">
        <f>SUMIFS(СВЦЭМ!$H$34:$H$777,СВЦЭМ!$A$34:$A$777,$A277,СВЦЭМ!$B$34:$B$777,Q$260)+'СЕТ СН'!$F$12-'СЕТ СН'!$F$21</f>
        <v>-207.84427091999999</v>
      </c>
      <c r="R277" s="35">
        <f>SUMIFS(СВЦЭМ!$H$34:$H$777,СВЦЭМ!$A$34:$A$777,$A277,СВЦЭМ!$B$34:$B$777,R$260)+'СЕТ СН'!$F$12-'СЕТ СН'!$F$21</f>
        <v>-202.39759158999999</v>
      </c>
      <c r="S277" s="35">
        <f>SUMIFS(СВЦЭМ!$H$34:$H$777,СВЦЭМ!$A$34:$A$777,$A277,СВЦЭМ!$B$34:$B$777,S$260)+'СЕТ СН'!$F$12-'СЕТ СН'!$F$21</f>
        <v>-209.43232595000001</v>
      </c>
      <c r="T277" s="35">
        <f>SUMIFS(СВЦЭМ!$H$34:$H$777,СВЦЭМ!$A$34:$A$777,$A277,СВЦЭМ!$B$34:$B$777,T$260)+'СЕТ СН'!$F$12-'СЕТ СН'!$F$21</f>
        <v>-211.60159247000001</v>
      </c>
      <c r="U277" s="35">
        <f>SUMIFS(СВЦЭМ!$H$34:$H$777,СВЦЭМ!$A$34:$A$777,$A277,СВЦЭМ!$B$34:$B$777,U$260)+'СЕТ СН'!$F$12-'СЕТ СН'!$F$21</f>
        <v>-219.50324818000001</v>
      </c>
      <c r="V277" s="35">
        <f>SUMIFS(СВЦЭМ!$H$34:$H$777,СВЦЭМ!$A$34:$A$777,$A277,СВЦЭМ!$B$34:$B$777,V$260)+'СЕТ СН'!$F$12-'СЕТ СН'!$F$21</f>
        <v>-233.85557103000002</v>
      </c>
      <c r="W277" s="35">
        <f>SUMIFS(СВЦЭМ!$H$34:$H$777,СВЦЭМ!$A$34:$A$777,$A277,СВЦЭМ!$B$34:$B$777,W$260)+'СЕТ СН'!$F$12-'СЕТ СН'!$F$21</f>
        <v>-242.79136362999998</v>
      </c>
      <c r="X277" s="35">
        <f>SUMIFS(СВЦЭМ!$H$34:$H$777,СВЦЭМ!$A$34:$A$777,$A277,СВЦЭМ!$B$34:$B$777,X$260)+'СЕТ СН'!$F$12-'СЕТ СН'!$F$21</f>
        <v>-228.87500985000003</v>
      </c>
      <c r="Y277" s="35">
        <f>SUMIFS(СВЦЭМ!$H$34:$H$777,СВЦЭМ!$A$34:$A$777,$A277,СВЦЭМ!$B$34:$B$777,Y$260)+'СЕТ СН'!$F$12-'СЕТ СН'!$F$21</f>
        <v>-203.24904475</v>
      </c>
    </row>
    <row r="278" spans="1:25" ht="15.75" x14ac:dyDescent="0.2">
      <c r="A278" s="34">
        <f t="shared" si="7"/>
        <v>42873</v>
      </c>
      <c r="B278" s="35">
        <f>SUMIFS(СВЦЭМ!$H$34:$H$777,СВЦЭМ!$A$34:$A$777,$A278,СВЦЭМ!$B$34:$B$777,B$260)+'СЕТ СН'!$F$12-'СЕТ СН'!$F$21</f>
        <v>-170.33081418</v>
      </c>
      <c r="C278" s="35">
        <f>SUMIFS(СВЦЭМ!$H$34:$H$777,СВЦЭМ!$A$34:$A$777,$A278,СВЦЭМ!$B$34:$B$777,C$260)+'СЕТ СН'!$F$12-'СЕТ СН'!$F$21</f>
        <v>-143.15166450999999</v>
      </c>
      <c r="D278" s="35">
        <f>SUMIFS(СВЦЭМ!$H$34:$H$777,СВЦЭМ!$A$34:$A$777,$A278,СВЦЭМ!$B$34:$B$777,D$260)+'СЕТ СН'!$F$12-'СЕТ СН'!$F$21</f>
        <v>-122.23817668999999</v>
      </c>
      <c r="E278" s="35">
        <f>SUMIFS(СВЦЭМ!$H$34:$H$777,СВЦЭМ!$A$34:$A$777,$A278,СВЦЭМ!$B$34:$B$777,E$260)+'СЕТ СН'!$F$12-'СЕТ СН'!$F$21</f>
        <v>-113.29640043000001</v>
      </c>
      <c r="F278" s="35">
        <f>SUMIFS(СВЦЭМ!$H$34:$H$777,СВЦЭМ!$A$34:$A$777,$A278,СВЦЭМ!$B$34:$B$777,F$260)+'СЕТ СН'!$F$12-'СЕТ СН'!$F$21</f>
        <v>-115.14784981999998</v>
      </c>
      <c r="G278" s="35">
        <f>SUMIFS(СВЦЭМ!$H$34:$H$777,СВЦЭМ!$A$34:$A$777,$A278,СВЦЭМ!$B$34:$B$777,G$260)+'СЕТ СН'!$F$12-'СЕТ СН'!$F$21</f>
        <v>-122.70813389</v>
      </c>
      <c r="H278" s="35">
        <f>SUMIFS(СВЦЭМ!$H$34:$H$777,СВЦЭМ!$A$34:$A$777,$A278,СВЦЭМ!$B$34:$B$777,H$260)+'СЕТ СН'!$F$12-'СЕТ СН'!$F$21</f>
        <v>-161.41002809999998</v>
      </c>
      <c r="I278" s="35">
        <f>SUMIFS(СВЦЭМ!$H$34:$H$777,СВЦЭМ!$A$34:$A$777,$A278,СВЦЭМ!$B$34:$B$777,I$260)+'СЕТ СН'!$F$12-'СЕТ СН'!$F$21</f>
        <v>-191.93394254999998</v>
      </c>
      <c r="J278" s="35">
        <f>SUMIFS(СВЦЭМ!$H$34:$H$777,СВЦЭМ!$A$34:$A$777,$A278,СВЦЭМ!$B$34:$B$777,J$260)+'СЕТ СН'!$F$12-'СЕТ СН'!$F$21</f>
        <v>-210.58391922999999</v>
      </c>
      <c r="K278" s="35">
        <f>SUMIFS(СВЦЭМ!$H$34:$H$777,СВЦЭМ!$A$34:$A$777,$A278,СВЦЭМ!$B$34:$B$777,K$260)+'СЕТ СН'!$F$12-'СЕТ СН'!$F$21</f>
        <v>-224.00251952000002</v>
      </c>
      <c r="L278" s="35">
        <f>SUMIFS(СВЦЭМ!$H$34:$H$777,СВЦЭМ!$A$34:$A$777,$A278,СВЦЭМ!$B$34:$B$777,L$260)+'СЕТ СН'!$F$12-'СЕТ СН'!$F$21</f>
        <v>-224.22775164000001</v>
      </c>
      <c r="M278" s="35">
        <f>SUMIFS(СВЦЭМ!$H$34:$H$777,СВЦЭМ!$A$34:$A$777,$A278,СВЦЭМ!$B$34:$B$777,M$260)+'СЕТ СН'!$F$12-'СЕТ СН'!$F$21</f>
        <v>-214.72749311000001</v>
      </c>
      <c r="N278" s="35">
        <f>SUMIFS(СВЦЭМ!$H$34:$H$777,СВЦЭМ!$A$34:$A$777,$A278,СВЦЭМ!$B$34:$B$777,N$260)+'СЕТ СН'!$F$12-'СЕТ СН'!$F$21</f>
        <v>-210.53353471999998</v>
      </c>
      <c r="O278" s="35">
        <f>SUMIFS(СВЦЭМ!$H$34:$H$777,СВЦЭМ!$A$34:$A$777,$A278,СВЦЭМ!$B$34:$B$777,O$260)+'СЕТ СН'!$F$12-'СЕТ СН'!$F$21</f>
        <v>-209.76780330999998</v>
      </c>
      <c r="P278" s="35">
        <f>SUMIFS(СВЦЭМ!$H$34:$H$777,СВЦЭМ!$A$34:$A$777,$A278,СВЦЭМ!$B$34:$B$777,P$260)+'СЕТ СН'!$F$12-'СЕТ СН'!$F$21</f>
        <v>-202.73351253999999</v>
      </c>
      <c r="Q278" s="35">
        <f>SUMIFS(СВЦЭМ!$H$34:$H$777,СВЦЭМ!$A$34:$A$777,$A278,СВЦЭМ!$B$34:$B$777,Q$260)+'СЕТ СН'!$F$12-'СЕТ СН'!$F$21</f>
        <v>-195.82158867999999</v>
      </c>
      <c r="R278" s="35">
        <f>SUMIFS(СВЦЭМ!$H$34:$H$777,СВЦЭМ!$A$34:$A$777,$A278,СВЦЭМ!$B$34:$B$777,R$260)+'СЕТ СН'!$F$12-'СЕТ СН'!$F$21</f>
        <v>-190.33483030999997</v>
      </c>
      <c r="S278" s="35">
        <f>SUMIFS(СВЦЭМ!$H$34:$H$777,СВЦЭМ!$A$34:$A$777,$A278,СВЦЭМ!$B$34:$B$777,S$260)+'СЕТ СН'!$F$12-'СЕТ СН'!$F$21</f>
        <v>-197.79841212000002</v>
      </c>
      <c r="T278" s="35">
        <f>SUMIFS(СВЦЭМ!$H$34:$H$777,СВЦЭМ!$A$34:$A$777,$A278,СВЦЭМ!$B$34:$B$777,T$260)+'СЕТ СН'!$F$12-'СЕТ СН'!$F$21</f>
        <v>-206.19746967999998</v>
      </c>
      <c r="U278" s="35">
        <f>SUMIFS(СВЦЭМ!$H$34:$H$777,СВЦЭМ!$A$34:$A$777,$A278,СВЦЭМ!$B$34:$B$777,U$260)+'СЕТ СН'!$F$12-'СЕТ СН'!$F$21</f>
        <v>-215.59882262999997</v>
      </c>
      <c r="V278" s="35">
        <f>SUMIFS(СВЦЭМ!$H$34:$H$777,СВЦЭМ!$A$34:$A$777,$A278,СВЦЭМ!$B$34:$B$777,V$260)+'СЕТ СН'!$F$12-'СЕТ СН'!$F$21</f>
        <v>-230.85395521999999</v>
      </c>
      <c r="W278" s="35">
        <f>SUMIFS(СВЦЭМ!$H$34:$H$777,СВЦЭМ!$A$34:$A$777,$A278,СВЦЭМ!$B$34:$B$777,W$260)+'СЕТ СН'!$F$12-'СЕТ СН'!$F$21</f>
        <v>-248.22306687000003</v>
      </c>
      <c r="X278" s="35">
        <f>SUMIFS(СВЦЭМ!$H$34:$H$777,СВЦЭМ!$A$34:$A$777,$A278,СВЦЭМ!$B$34:$B$777,X$260)+'СЕТ СН'!$F$12-'СЕТ СН'!$F$21</f>
        <v>-233.36018368999999</v>
      </c>
      <c r="Y278" s="35">
        <f>SUMIFS(СВЦЭМ!$H$34:$H$777,СВЦЭМ!$A$34:$A$777,$A278,СВЦЭМ!$B$34:$B$777,Y$260)+'СЕТ СН'!$F$12-'СЕТ СН'!$F$21</f>
        <v>-203.34711822999998</v>
      </c>
    </row>
    <row r="279" spans="1:25" ht="15.75" x14ac:dyDescent="0.2">
      <c r="A279" s="34">
        <f t="shared" si="7"/>
        <v>42874</v>
      </c>
      <c r="B279" s="35">
        <f>SUMIFS(СВЦЭМ!$H$34:$H$777,СВЦЭМ!$A$34:$A$777,$A279,СВЦЭМ!$B$34:$B$777,B$260)+'СЕТ СН'!$F$12-'СЕТ СН'!$F$21</f>
        <v>-160.14377236000001</v>
      </c>
      <c r="C279" s="35">
        <f>SUMIFS(СВЦЭМ!$H$34:$H$777,СВЦЭМ!$A$34:$A$777,$A279,СВЦЭМ!$B$34:$B$777,C$260)+'СЕТ СН'!$F$12-'СЕТ СН'!$F$21</f>
        <v>-138.94671906999997</v>
      </c>
      <c r="D279" s="35">
        <f>SUMIFS(СВЦЭМ!$H$34:$H$777,СВЦЭМ!$A$34:$A$777,$A279,СВЦЭМ!$B$34:$B$777,D$260)+'СЕТ СН'!$F$12-'СЕТ СН'!$F$21</f>
        <v>-119.83621992000002</v>
      </c>
      <c r="E279" s="35">
        <f>SUMIFS(СВЦЭМ!$H$34:$H$777,СВЦЭМ!$A$34:$A$777,$A279,СВЦЭМ!$B$34:$B$777,E$260)+'СЕТ СН'!$F$12-'СЕТ СН'!$F$21</f>
        <v>-114.51750528000002</v>
      </c>
      <c r="F279" s="35">
        <f>SUMIFS(СВЦЭМ!$H$34:$H$777,СВЦЭМ!$A$34:$A$777,$A279,СВЦЭМ!$B$34:$B$777,F$260)+'СЕТ СН'!$F$12-'СЕТ СН'!$F$21</f>
        <v>-112.70561392000002</v>
      </c>
      <c r="G279" s="35">
        <f>SUMIFS(СВЦЭМ!$H$34:$H$777,СВЦЭМ!$A$34:$A$777,$A279,СВЦЭМ!$B$34:$B$777,G$260)+'СЕТ СН'!$F$12-'СЕТ СН'!$F$21</f>
        <v>-117.90474809</v>
      </c>
      <c r="H279" s="35">
        <f>SUMIFS(СВЦЭМ!$H$34:$H$777,СВЦЭМ!$A$34:$A$777,$A279,СВЦЭМ!$B$34:$B$777,H$260)+'СЕТ СН'!$F$12-'СЕТ СН'!$F$21</f>
        <v>-156.48276962</v>
      </c>
      <c r="I279" s="35">
        <f>SUMIFS(СВЦЭМ!$H$34:$H$777,СВЦЭМ!$A$34:$A$777,$A279,СВЦЭМ!$B$34:$B$777,I$260)+'СЕТ СН'!$F$12-'СЕТ СН'!$F$21</f>
        <v>-191.10458353000001</v>
      </c>
      <c r="J279" s="35">
        <f>SUMIFS(СВЦЭМ!$H$34:$H$777,СВЦЭМ!$A$34:$A$777,$A279,СВЦЭМ!$B$34:$B$777,J$260)+'СЕТ СН'!$F$12-'СЕТ СН'!$F$21</f>
        <v>-201.62465784</v>
      </c>
      <c r="K279" s="35">
        <f>SUMIFS(СВЦЭМ!$H$34:$H$777,СВЦЭМ!$A$34:$A$777,$A279,СВЦЭМ!$B$34:$B$777,K$260)+'СЕТ СН'!$F$12-'СЕТ СН'!$F$21</f>
        <v>-210.01796612999999</v>
      </c>
      <c r="L279" s="35">
        <f>SUMIFS(СВЦЭМ!$H$34:$H$777,СВЦЭМ!$A$34:$A$777,$A279,СВЦЭМ!$B$34:$B$777,L$260)+'СЕТ СН'!$F$12-'СЕТ СН'!$F$21</f>
        <v>-211.85366928000002</v>
      </c>
      <c r="M279" s="35">
        <f>SUMIFS(СВЦЭМ!$H$34:$H$777,СВЦЭМ!$A$34:$A$777,$A279,СВЦЭМ!$B$34:$B$777,M$260)+'СЕТ СН'!$F$12-'СЕТ СН'!$F$21</f>
        <v>-211.07999741999998</v>
      </c>
      <c r="N279" s="35">
        <f>SUMIFS(СВЦЭМ!$H$34:$H$777,СВЦЭМ!$A$34:$A$777,$A279,СВЦЭМ!$B$34:$B$777,N$260)+'СЕТ СН'!$F$12-'СЕТ СН'!$F$21</f>
        <v>-201.81212291999998</v>
      </c>
      <c r="O279" s="35">
        <f>SUMIFS(СВЦЭМ!$H$34:$H$777,СВЦЭМ!$A$34:$A$777,$A279,СВЦЭМ!$B$34:$B$777,O$260)+'СЕТ СН'!$F$12-'СЕТ СН'!$F$21</f>
        <v>-199.71709009</v>
      </c>
      <c r="P279" s="35">
        <f>SUMIFS(СВЦЭМ!$H$34:$H$777,СВЦЭМ!$A$34:$A$777,$A279,СВЦЭМ!$B$34:$B$777,P$260)+'СЕТ СН'!$F$12-'СЕТ СН'!$F$21</f>
        <v>-190.97283167000001</v>
      </c>
      <c r="Q279" s="35">
        <f>SUMIFS(СВЦЭМ!$H$34:$H$777,СВЦЭМ!$A$34:$A$777,$A279,СВЦЭМ!$B$34:$B$777,Q$260)+'СЕТ СН'!$F$12-'СЕТ СН'!$F$21</f>
        <v>-191.46165302999998</v>
      </c>
      <c r="R279" s="35">
        <f>SUMIFS(СВЦЭМ!$H$34:$H$777,СВЦЭМ!$A$34:$A$777,$A279,СВЦЭМ!$B$34:$B$777,R$260)+'СЕТ СН'!$F$12-'СЕТ СН'!$F$21</f>
        <v>-193.23920024</v>
      </c>
      <c r="S279" s="35">
        <f>SUMIFS(СВЦЭМ!$H$34:$H$777,СВЦЭМ!$A$34:$A$777,$A279,СВЦЭМ!$B$34:$B$777,S$260)+'СЕТ СН'!$F$12-'СЕТ СН'!$F$21</f>
        <v>-196.27440206</v>
      </c>
      <c r="T279" s="35">
        <f>SUMIFS(СВЦЭМ!$H$34:$H$777,СВЦЭМ!$A$34:$A$777,$A279,СВЦЭМ!$B$34:$B$777,T$260)+'СЕТ СН'!$F$12-'СЕТ СН'!$F$21</f>
        <v>-201.88979003999998</v>
      </c>
      <c r="U279" s="35">
        <f>SUMIFS(СВЦЭМ!$H$34:$H$777,СВЦЭМ!$A$34:$A$777,$A279,СВЦЭМ!$B$34:$B$777,U$260)+'СЕТ СН'!$F$12-'СЕТ СН'!$F$21</f>
        <v>-206.09546003999998</v>
      </c>
      <c r="V279" s="35">
        <f>SUMIFS(СВЦЭМ!$H$34:$H$777,СВЦЭМ!$A$34:$A$777,$A279,СВЦЭМ!$B$34:$B$777,V$260)+'СЕТ СН'!$F$12-'СЕТ СН'!$F$21</f>
        <v>-216.89495396000001</v>
      </c>
      <c r="W279" s="35">
        <f>SUMIFS(СВЦЭМ!$H$34:$H$777,СВЦЭМ!$A$34:$A$777,$A279,СВЦЭМ!$B$34:$B$777,W$260)+'СЕТ СН'!$F$12-'СЕТ СН'!$F$21</f>
        <v>-231.08166633000002</v>
      </c>
      <c r="X279" s="35">
        <f>SUMIFS(СВЦЭМ!$H$34:$H$777,СВЦЭМ!$A$34:$A$777,$A279,СВЦЭМ!$B$34:$B$777,X$260)+'СЕТ СН'!$F$12-'СЕТ СН'!$F$21</f>
        <v>-219.91846597</v>
      </c>
      <c r="Y279" s="35">
        <f>SUMIFS(СВЦЭМ!$H$34:$H$777,СВЦЭМ!$A$34:$A$777,$A279,СВЦЭМ!$B$34:$B$777,Y$260)+'СЕТ СН'!$F$12-'СЕТ СН'!$F$21</f>
        <v>-199.80684962999999</v>
      </c>
    </row>
    <row r="280" spans="1:25" ht="15.75" x14ac:dyDescent="0.2">
      <c r="A280" s="34">
        <f t="shared" si="7"/>
        <v>42875</v>
      </c>
      <c r="B280" s="35">
        <f>SUMIFS(СВЦЭМ!$H$34:$H$777,СВЦЭМ!$A$34:$A$777,$A280,СВЦЭМ!$B$34:$B$777,B$260)+'СЕТ СН'!$F$12-'СЕТ СН'!$F$21</f>
        <v>-201.23326956</v>
      </c>
      <c r="C280" s="35">
        <f>SUMIFS(СВЦЭМ!$H$34:$H$777,СВЦЭМ!$A$34:$A$777,$A280,СВЦЭМ!$B$34:$B$777,C$260)+'СЕТ СН'!$F$12-'СЕТ СН'!$F$21</f>
        <v>-175.00194246000001</v>
      </c>
      <c r="D280" s="35">
        <f>SUMIFS(СВЦЭМ!$H$34:$H$777,СВЦЭМ!$A$34:$A$777,$A280,СВЦЭМ!$B$34:$B$777,D$260)+'СЕТ СН'!$F$12-'СЕТ СН'!$F$21</f>
        <v>-157.64324726000001</v>
      </c>
      <c r="E280" s="35">
        <f>SUMIFS(СВЦЭМ!$H$34:$H$777,СВЦЭМ!$A$34:$A$777,$A280,СВЦЭМ!$B$34:$B$777,E$260)+'СЕТ СН'!$F$12-'СЕТ СН'!$F$21</f>
        <v>-148.50499452999998</v>
      </c>
      <c r="F280" s="35">
        <f>SUMIFS(СВЦЭМ!$H$34:$H$777,СВЦЭМ!$A$34:$A$777,$A280,СВЦЭМ!$B$34:$B$777,F$260)+'СЕТ СН'!$F$12-'СЕТ СН'!$F$21</f>
        <v>-143.54266276999999</v>
      </c>
      <c r="G280" s="35">
        <f>SUMIFS(СВЦЭМ!$H$34:$H$777,СВЦЭМ!$A$34:$A$777,$A280,СВЦЭМ!$B$34:$B$777,G$260)+'СЕТ СН'!$F$12-'СЕТ СН'!$F$21</f>
        <v>-144.64904908</v>
      </c>
      <c r="H280" s="35">
        <f>SUMIFS(СВЦЭМ!$H$34:$H$777,СВЦЭМ!$A$34:$A$777,$A280,СВЦЭМ!$B$34:$B$777,H$260)+'СЕТ СН'!$F$12-'СЕТ СН'!$F$21</f>
        <v>-153.86130574999999</v>
      </c>
      <c r="I280" s="35">
        <f>SUMIFS(СВЦЭМ!$H$34:$H$777,СВЦЭМ!$A$34:$A$777,$A280,СВЦЭМ!$B$34:$B$777,I$260)+'СЕТ СН'!$F$12-'СЕТ СН'!$F$21</f>
        <v>-167.08632089999998</v>
      </c>
      <c r="J280" s="35">
        <f>SUMIFS(СВЦЭМ!$H$34:$H$777,СВЦЭМ!$A$34:$A$777,$A280,СВЦЭМ!$B$34:$B$777,J$260)+'СЕТ СН'!$F$12-'СЕТ СН'!$F$21</f>
        <v>-182.09457689999999</v>
      </c>
      <c r="K280" s="35">
        <f>SUMIFS(СВЦЭМ!$H$34:$H$777,СВЦЭМ!$A$34:$A$777,$A280,СВЦЭМ!$B$34:$B$777,K$260)+'СЕТ СН'!$F$12-'СЕТ СН'!$F$21</f>
        <v>-188.72850077999999</v>
      </c>
      <c r="L280" s="35">
        <f>SUMIFS(СВЦЭМ!$H$34:$H$777,СВЦЭМ!$A$34:$A$777,$A280,СВЦЭМ!$B$34:$B$777,L$260)+'СЕТ СН'!$F$12-'СЕТ СН'!$F$21</f>
        <v>-204.56111601999999</v>
      </c>
      <c r="M280" s="35">
        <f>SUMIFS(СВЦЭМ!$H$34:$H$777,СВЦЭМ!$A$34:$A$777,$A280,СВЦЭМ!$B$34:$B$777,M$260)+'СЕТ СН'!$F$12-'СЕТ СН'!$F$21</f>
        <v>-219.17405699</v>
      </c>
      <c r="N280" s="35">
        <f>SUMIFS(СВЦЭМ!$H$34:$H$777,СВЦЭМ!$A$34:$A$777,$A280,СВЦЭМ!$B$34:$B$777,N$260)+'СЕТ СН'!$F$12-'СЕТ СН'!$F$21</f>
        <v>-223.30268999999998</v>
      </c>
      <c r="O280" s="35">
        <f>SUMIFS(СВЦЭМ!$H$34:$H$777,СВЦЭМ!$A$34:$A$777,$A280,СВЦЭМ!$B$34:$B$777,O$260)+'СЕТ СН'!$F$12-'СЕТ СН'!$F$21</f>
        <v>-218.24778505</v>
      </c>
      <c r="P280" s="35">
        <f>SUMIFS(СВЦЭМ!$H$34:$H$777,СВЦЭМ!$A$34:$A$777,$A280,СВЦЭМ!$B$34:$B$777,P$260)+'СЕТ СН'!$F$12-'СЕТ СН'!$F$21</f>
        <v>-210.76683879000001</v>
      </c>
      <c r="Q280" s="35">
        <f>SUMIFS(СВЦЭМ!$H$34:$H$777,СВЦЭМ!$A$34:$A$777,$A280,СВЦЭМ!$B$34:$B$777,Q$260)+'СЕТ СН'!$F$12-'СЕТ СН'!$F$21</f>
        <v>-210.63458945000002</v>
      </c>
      <c r="R280" s="35">
        <f>SUMIFS(СВЦЭМ!$H$34:$H$777,СВЦЭМ!$A$34:$A$777,$A280,СВЦЭМ!$B$34:$B$777,R$260)+'СЕТ СН'!$F$12-'СЕТ СН'!$F$21</f>
        <v>-205.19368353999999</v>
      </c>
      <c r="S280" s="35">
        <f>SUMIFS(СВЦЭМ!$H$34:$H$777,СВЦЭМ!$A$34:$A$777,$A280,СВЦЭМ!$B$34:$B$777,S$260)+'СЕТ СН'!$F$12-'СЕТ СН'!$F$21</f>
        <v>-209.89494427</v>
      </c>
      <c r="T280" s="35">
        <f>SUMIFS(СВЦЭМ!$H$34:$H$777,СВЦЭМ!$A$34:$A$777,$A280,СВЦЭМ!$B$34:$B$777,T$260)+'СЕТ СН'!$F$12-'СЕТ СН'!$F$21</f>
        <v>-218.97649653000002</v>
      </c>
      <c r="U280" s="35">
        <f>SUMIFS(СВЦЭМ!$H$34:$H$777,СВЦЭМ!$A$34:$A$777,$A280,СВЦЭМ!$B$34:$B$777,U$260)+'СЕТ СН'!$F$12-'СЕТ СН'!$F$21</f>
        <v>-223.83056968</v>
      </c>
      <c r="V280" s="35">
        <f>SUMIFS(СВЦЭМ!$H$34:$H$777,СВЦЭМ!$A$34:$A$777,$A280,СВЦЭМ!$B$34:$B$777,V$260)+'СЕТ СН'!$F$12-'СЕТ СН'!$F$21</f>
        <v>-237.80973634999998</v>
      </c>
      <c r="W280" s="35">
        <f>SUMIFS(СВЦЭМ!$H$34:$H$777,СВЦЭМ!$A$34:$A$777,$A280,СВЦЭМ!$B$34:$B$777,W$260)+'СЕТ СН'!$F$12-'СЕТ СН'!$F$21</f>
        <v>-258.14361747999999</v>
      </c>
      <c r="X280" s="35">
        <f>SUMIFS(СВЦЭМ!$H$34:$H$777,СВЦЭМ!$A$34:$A$777,$A280,СВЦЭМ!$B$34:$B$777,X$260)+'СЕТ СН'!$F$12-'СЕТ СН'!$F$21</f>
        <v>-248.35062543999999</v>
      </c>
      <c r="Y280" s="35">
        <f>SUMIFS(СВЦЭМ!$H$34:$H$777,СВЦЭМ!$A$34:$A$777,$A280,СВЦЭМ!$B$34:$B$777,Y$260)+'СЕТ СН'!$F$12-'СЕТ СН'!$F$21</f>
        <v>-220.78978878999999</v>
      </c>
    </row>
    <row r="281" spans="1:25" ht="15.75" x14ac:dyDescent="0.2">
      <c r="A281" s="34">
        <f t="shared" si="7"/>
        <v>42876</v>
      </c>
      <c r="B281" s="35">
        <f>SUMIFS(СВЦЭМ!$H$34:$H$777,СВЦЭМ!$A$34:$A$777,$A281,СВЦЭМ!$B$34:$B$777,B$260)+'СЕТ СН'!$F$12-'СЕТ СН'!$F$21</f>
        <v>-180.76525443999998</v>
      </c>
      <c r="C281" s="35">
        <f>SUMIFS(СВЦЭМ!$H$34:$H$777,СВЦЭМ!$A$34:$A$777,$A281,СВЦЭМ!$B$34:$B$777,C$260)+'СЕТ СН'!$F$12-'СЕТ СН'!$F$21</f>
        <v>-161.72666012000002</v>
      </c>
      <c r="D281" s="35">
        <f>SUMIFS(СВЦЭМ!$H$34:$H$777,СВЦЭМ!$A$34:$A$777,$A281,СВЦЭМ!$B$34:$B$777,D$260)+'СЕТ СН'!$F$12-'СЕТ СН'!$F$21</f>
        <v>-143.48213380999999</v>
      </c>
      <c r="E281" s="35">
        <f>SUMIFS(СВЦЭМ!$H$34:$H$777,СВЦЭМ!$A$34:$A$777,$A281,СВЦЭМ!$B$34:$B$777,E$260)+'СЕТ СН'!$F$12-'СЕТ СН'!$F$21</f>
        <v>-132.64626618</v>
      </c>
      <c r="F281" s="35">
        <f>SUMIFS(СВЦЭМ!$H$34:$H$777,СВЦЭМ!$A$34:$A$777,$A281,СВЦЭМ!$B$34:$B$777,F$260)+'СЕТ СН'!$F$12-'СЕТ СН'!$F$21</f>
        <v>-130.72940146000002</v>
      </c>
      <c r="G281" s="35">
        <f>SUMIFS(СВЦЭМ!$H$34:$H$777,СВЦЭМ!$A$34:$A$777,$A281,СВЦЭМ!$B$34:$B$777,G$260)+'СЕТ СН'!$F$12-'СЕТ СН'!$F$21</f>
        <v>-132.1513089</v>
      </c>
      <c r="H281" s="35">
        <f>SUMIFS(СВЦЭМ!$H$34:$H$777,СВЦЭМ!$A$34:$A$777,$A281,СВЦЭМ!$B$34:$B$777,H$260)+'СЕТ СН'!$F$12-'СЕТ СН'!$F$21</f>
        <v>-148.71849890999999</v>
      </c>
      <c r="I281" s="35">
        <f>SUMIFS(СВЦЭМ!$H$34:$H$777,СВЦЭМ!$A$34:$A$777,$A281,СВЦЭМ!$B$34:$B$777,I$260)+'СЕТ СН'!$F$12-'СЕТ СН'!$F$21</f>
        <v>-153.23158325999998</v>
      </c>
      <c r="J281" s="35">
        <f>SUMIFS(СВЦЭМ!$H$34:$H$777,СВЦЭМ!$A$34:$A$777,$A281,СВЦЭМ!$B$34:$B$777,J$260)+'СЕТ СН'!$F$12-'СЕТ СН'!$F$21</f>
        <v>-185.29624967000001</v>
      </c>
      <c r="K281" s="35">
        <f>SUMIFS(СВЦЭМ!$H$34:$H$777,СВЦЭМ!$A$34:$A$777,$A281,СВЦЭМ!$B$34:$B$777,K$260)+'СЕТ СН'!$F$12-'СЕТ СН'!$F$21</f>
        <v>-215.66141582</v>
      </c>
      <c r="L281" s="35">
        <f>SUMIFS(СВЦЭМ!$H$34:$H$777,СВЦЭМ!$A$34:$A$777,$A281,СВЦЭМ!$B$34:$B$777,L$260)+'СЕТ СН'!$F$12-'СЕТ СН'!$F$21</f>
        <v>-229.13660987999998</v>
      </c>
      <c r="M281" s="35">
        <f>SUMIFS(СВЦЭМ!$H$34:$H$777,СВЦЭМ!$A$34:$A$777,$A281,СВЦЭМ!$B$34:$B$777,M$260)+'СЕТ СН'!$F$12-'СЕТ СН'!$F$21</f>
        <v>-223.85200533</v>
      </c>
      <c r="N281" s="35">
        <f>SUMIFS(СВЦЭМ!$H$34:$H$777,СВЦЭМ!$A$34:$A$777,$A281,СВЦЭМ!$B$34:$B$777,N$260)+'СЕТ СН'!$F$12-'СЕТ СН'!$F$21</f>
        <v>-214.7142862</v>
      </c>
      <c r="O281" s="35">
        <f>SUMIFS(СВЦЭМ!$H$34:$H$777,СВЦЭМ!$A$34:$A$777,$A281,СВЦЭМ!$B$34:$B$777,O$260)+'СЕТ СН'!$F$12-'СЕТ СН'!$F$21</f>
        <v>-213.91659910999999</v>
      </c>
      <c r="P281" s="35">
        <f>SUMIFS(СВЦЭМ!$H$34:$H$777,СВЦЭМ!$A$34:$A$777,$A281,СВЦЭМ!$B$34:$B$777,P$260)+'СЕТ СН'!$F$12-'СЕТ СН'!$F$21</f>
        <v>-198.84241917000003</v>
      </c>
      <c r="Q281" s="35">
        <f>SUMIFS(СВЦЭМ!$H$34:$H$777,СВЦЭМ!$A$34:$A$777,$A281,СВЦЭМ!$B$34:$B$777,Q$260)+'СЕТ СН'!$F$12-'СЕТ СН'!$F$21</f>
        <v>-199.55479250000002</v>
      </c>
      <c r="R281" s="35">
        <f>SUMIFS(СВЦЭМ!$H$34:$H$777,СВЦЭМ!$A$34:$A$777,$A281,СВЦЭМ!$B$34:$B$777,R$260)+'СЕТ СН'!$F$12-'СЕТ СН'!$F$21</f>
        <v>-195.86444261999998</v>
      </c>
      <c r="S281" s="35">
        <f>SUMIFS(СВЦЭМ!$H$34:$H$777,СВЦЭМ!$A$34:$A$777,$A281,СВЦЭМ!$B$34:$B$777,S$260)+'СЕТ СН'!$F$12-'СЕТ СН'!$F$21</f>
        <v>-202.37280154000001</v>
      </c>
      <c r="T281" s="35">
        <f>SUMIFS(СВЦЭМ!$H$34:$H$777,СВЦЭМ!$A$34:$A$777,$A281,СВЦЭМ!$B$34:$B$777,T$260)+'СЕТ СН'!$F$12-'СЕТ СН'!$F$21</f>
        <v>-218.10314574</v>
      </c>
      <c r="U281" s="35">
        <f>SUMIFS(СВЦЭМ!$H$34:$H$777,СВЦЭМ!$A$34:$A$777,$A281,СВЦЭМ!$B$34:$B$777,U$260)+'СЕТ СН'!$F$12-'СЕТ СН'!$F$21</f>
        <v>-221.1418774</v>
      </c>
      <c r="V281" s="35">
        <f>SUMIFS(СВЦЭМ!$H$34:$H$777,СВЦЭМ!$A$34:$A$777,$A281,СВЦЭМ!$B$34:$B$777,V$260)+'СЕТ СН'!$F$12-'СЕТ СН'!$F$21</f>
        <v>-235.67791132999997</v>
      </c>
      <c r="W281" s="35">
        <f>SUMIFS(СВЦЭМ!$H$34:$H$777,СВЦЭМ!$A$34:$A$777,$A281,СВЦЭМ!$B$34:$B$777,W$260)+'СЕТ СН'!$F$12-'СЕТ СН'!$F$21</f>
        <v>-254.54745288999999</v>
      </c>
      <c r="X281" s="35">
        <f>SUMIFS(СВЦЭМ!$H$34:$H$777,СВЦЭМ!$A$34:$A$777,$A281,СВЦЭМ!$B$34:$B$777,X$260)+'СЕТ СН'!$F$12-'СЕТ СН'!$F$21</f>
        <v>-244.42952496999999</v>
      </c>
      <c r="Y281" s="35">
        <f>SUMIFS(СВЦЭМ!$H$34:$H$777,СВЦЭМ!$A$34:$A$777,$A281,СВЦЭМ!$B$34:$B$777,Y$260)+'СЕТ СН'!$F$12-'СЕТ СН'!$F$21</f>
        <v>-205.01590243999999</v>
      </c>
    </row>
    <row r="282" spans="1:25" ht="15.75" x14ac:dyDescent="0.2">
      <c r="A282" s="34">
        <f t="shared" si="7"/>
        <v>42877</v>
      </c>
      <c r="B282" s="35">
        <f>SUMIFS(СВЦЭМ!$H$34:$H$777,СВЦЭМ!$A$34:$A$777,$A282,СВЦЭМ!$B$34:$B$777,B$260)+'СЕТ СН'!$F$12-'СЕТ СН'!$F$21</f>
        <v>-187.54637588999998</v>
      </c>
      <c r="C282" s="35">
        <f>SUMIFS(СВЦЭМ!$H$34:$H$777,СВЦЭМ!$A$34:$A$777,$A282,СВЦЭМ!$B$34:$B$777,C$260)+'СЕТ СН'!$F$12-'СЕТ СН'!$F$21</f>
        <v>-157.14149730000003</v>
      </c>
      <c r="D282" s="35">
        <f>SUMIFS(СВЦЭМ!$H$34:$H$777,СВЦЭМ!$A$34:$A$777,$A282,СВЦЭМ!$B$34:$B$777,D$260)+'СЕТ СН'!$F$12-'СЕТ СН'!$F$21</f>
        <v>-136.90186464999999</v>
      </c>
      <c r="E282" s="35">
        <f>SUMIFS(СВЦЭМ!$H$34:$H$777,СВЦЭМ!$A$34:$A$777,$A282,СВЦЭМ!$B$34:$B$777,E$260)+'СЕТ СН'!$F$12-'СЕТ СН'!$F$21</f>
        <v>-130.02771409000002</v>
      </c>
      <c r="F282" s="35">
        <f>SUMIFS(СВЦЭМ!$H$34:$H$777,СВЦЭМ!$A$34:$A$777,$A282,СВЦЭМ!$B$34:$B$777,F$260)+'СЕТ СН'!$F$12-'СЕТ СН'!$F$21</f>
        <v>-130.56043632000001</v>
      </c>
      <c r="G282" s="35">
        <f>SUMIFS(СВЦЭМ!$H$34:$H$777,СВЦЭМ!$A$34:$A$777,$A282,СВЦЭМ!$B$34:$B$777,G$260)+'СЕТ СН'!$F$12-'СЕТ СН'!$F$21</f>
        <v>-138.22067383000001</v>
      </c>
      <c r="H282" s="35">
        <f>SUMIFS(СВЦЭМ!$H$34:$H$777,СВЦЭМ!$A$34:$A$777,$A282,СВЦЭМ!$B$34:$B$777,H$260)+'СЕТ СН'!$F$12-'СЕТ СН'!$F$21</f>
        <v>-178.14490286</v>
      </c>
      <c r="I282" s="35">
        <f>SUMIFS(СВЦЭМ!$H$34:$H$777,СВЦЭМ!$A$34:$A$777,$A282,СВЦЭМ!$B$34:$B$777,I$260)+'СЕТ СН'!$F$12-'СЕТ СН'!$F$21</f>
        <v>-203.71785431000001</v>
      </c>
      <c r="J282" s="35">
        <f>SUMIFS(СВЦЭМ!$H$34:$H$777,СВЦЭМ!$A$34:$A$777,$A282,СВЦЭМ!$B$34:$B$777,J$260)+'СЕТ СН'!$F$12-'СЕТ СН'!$F$21</f>
        <v>-213.21200241000003</v>
      </c>
      <c r="K282" s="35">
        <f>SUMIFS(СВЦЭМ!$H$34:$H$777,СВЦЭМ!$A$34:$A$777,$A282,СВЦЭМ!$B$34:$B$777,K$260)+'СЕТ СН'!$F$12-'СЕТ СН'!$F$21</f>
        <v>-233.90706048999999</v>
      </c>
      <c r="L282" s="35">
        <f>SUMIFS(СВЦЭМ!$H$34:$H$777,СВЦЭМ!$A$34:$A$777,$A282,СВЦЭМ!$B$34:$B$777,L$260)+'СЕТ СН'!$F$12-'СЕТ СН'!$F$21</f>
        <v>-234.95026438000002</v>
      </c>
      <c r="M282" s="35">
        <f>SUMIFS(СВЦЭМ!$H$34:$H$777,СВЦЭМ!$A$34:$A$777,$A282,СВЦЭМ!$B$34:$B$777,M$260)+'СЕТ СН'!$F$12-'СЕТ СН'!$F$21</f>
        <v>-231.02978969999998</v>
      </c>
      <c r="N282" s="35">
        <f>SUMIFS(СВЦЭМ!$H$34:$H$777,СВЦЭМ!$A$34:$A$777,$A282,СВЦЭМ!$B$34:$B$777,N$260)+'СЕТ СН'!$F$12-'СЕТ СН'!$F$21</f>
        <v>-218.14200575000001</v>
      </c>
      <c r="O282" s="35">
        <f>SUMIFS(СВЦЭМ!$H$34:$H$777,СВЦЭМ!$A$34:$A$777,$A282,СВЦЭМ!$B$34:$B$777,O$260)+'СЕТ СН'!$F$12-'СЕТ СН'!$F$21</f>
        <v>-223.30125757000002</v>
      </c>
      <c r="P282" s="35">
        <f>SUMIFS(СВЦЭМ!$H$34:$H$777,СВЦЭМ!$A$34:$A$777,$A282,СВЦЭМ!$B$34:$B$777,P$260)+'СЕТ СН'!$F$12-'СЕТ СН'!$F$21</f>
        <v>-209.31658322999999</v>
      </c>
      <c r="Q282" s="35">
        <f>SUMIFS(СВЦЭМ!$H$34:$H$777,СВЦЭМ!$A$34:$A$777,$A282,СВЦЭМ!$B$34:$B$777,Q$260)+'СЕТ СН'!$F$12-'СЕТ СН'!$F$21</f>
        <v>-207.09417890999998</v>
      </c>
      <c r="R282" s="35">
        <f>SUMIFS(СВЦЭМ!$H$34:$H$777,СВЦЭМ!$A$34:$A$777,$A282,СВЦЭМ!$B$34:$B$777,R$260)+'СЕТ СН'!$F$12-'СЕТ СН'!$F$21</f>
        <v>-206.87497009999998</v>
      </c>
      <c r="S282" s="35">
        <f>SUMIFS(СВЦЭМ!$H$34:$H$777,СВЦЭМ!$A$34:$A$777,$A282,СВЦЭМ!$B$34:$B$777,S$260)+'СЕТ СН'!$F$12-'СЕТ СН'!$F$21</f>
        <v>-205.82859127</v>
      </c>
      <c r="T282" s="35">
        <f>SUMIFS(СВЦЭМ!$H$34:$H$777,СВЦЭМ!$A$34:$A$777,$A282,СВЦЭМ!$B$34:$B$777,T$260)+'СЕТ СН'!$F$12-'СЕТ СН'!$F$21</f>
        <v>-219.35092466999998</v>
      </c>
      <c r="U282" s="35">
        <f>SUMIFS(СВЦЭМ!$H$34:$H$777,СВЦЭМ!$A$34:$A$777,$A282,СВЦЭМ!$B$34:$B$777,U$260)+'СЕТ СН'!$F$12-'СЕТ СН'!$F$21</f>
        <v>-221.15234735000001</v>
      </c>
      <c r="V282" s="35">
        <f>SUMIFS(СВЦЭМ!$H$34:$H$777,СВЦЭМ!$A$34:$A$777,$A282,СВЦЭМ!$B$34:$B$777,V$260)+'СЕТ СН'!$F$12-'СЕТ СН'!$F$21</f>
        <v>-238.95011663000002</v>
      </c>
      <c r="W282" s="35">
        <f>SUMIFS(СВЦЭМ!$H$34:$H$777,СВЦЭМ!$A$34:$A$777,$A282,СВЦЭМ!$B$34:$B$777,W$260)+'СЕТ СН'!$F$12-'СЕТ СН'!$F$21</f>
        <v>-250.99809383000002</v>
      </c>
      <c r="X282" s="35">
        <f>SUMIFS(СВЦЭМ!$H$34:$H$777,СВЦЭМ!$A$34:$A$777,$A282,СВЦЭМ!$B$34:$B$777,X$260)+'СЕТ СН'!$F$12-'СЕТ СН'!$F$21</f>
        <v>-242.55767889999998</v>
      </c>
      <c r="Y282" s="35">
        <f>SUMIFS(СВЦЭМ!$H$34:$H$777,СВЦЭМ!$A$34:$A$777,$A282,СВЦЭМ!$B$34:$B$777,Y$260)+'СЕТ СН'!$F$12-'СЕТ СН'!$F$21</f>
        <v>-207.54359689</v>
      </c>
    </row>
    <row r="283" spans="1:25" ht="15.75" x14ac:dyDescent="0.2">
      <c r="A283" s="34">
        <f t="shared" si="7"/>
        <v>42878</v>
      </c>
      <c r="B283" s="35">
        <f>SUMIFS(СВЦЭМ!$H$34:$H$777,СВЦЭМ!$A$34:$A$777,$A283,СВЦЭМ!$B$34:$B$777,B$260)+'СЕТ СН'!$F$12-'СЕТ СН'!$F$21</f>
        <v>-184.06461438999997</v>
      </c>
      <c r="C283" s="35">
        <f>SUMIFS(СВЦЭМ!$H$34:$H$777,СВЦЭМ!$A$34:$A$777,$A283,СВЦЭМ!$B$34:$B$777,C$260)+'СЕТ СН'!$F$12-'СЕТ СН'!$F$21</f>
        <v>-153.72766582000003</v>
      </c>
      <c r="D283" s="35">
        <f>SUMIFS(СВЦЭМ!$H$34:$H$777,СВЦЭМ!$A$34:$A$777,$A283,СВЦЭМ!$B$34:$B$777,D$260)+'СЕТ СН'!$F$12-'СЕТ СН'!$F$21</f>
        <v>-134.95949529000001</v>
      </c>
      <c r="E283" s="35">
        <f>SUMIFS(СВЦЭМ!$H$34:$H$777,СВЦЭМ!$A$34:$A$777,$A283,СВЦЭМ!$B$34:$B$777,E$260)+'СЕТ СН'!$F$12-'СЕТ СН'!$F$21</f>
        <v>-127.32667282</v>
      </c>
      <c r="F283" s="35">
        <f>SUMIFS(СВЦЭМ!$H$34:$H$777,СВЦЭМ!$A$34:$A$777,$A283,СВЦЭМ!$B$34:$B$777,F$260)+'СЕТ СН'!$F$12-'СЕТ СН'!$F$21</f>
        <v>-125.79637595999998</v>
      </c>
      <c r="G283" s="35">
        <f>SUMIFS(СВЦЭМ!$H$34:$H$777,СВЦЭМ!$A$34:$A$777,$A283,СВЦЭМ!$B$34:$B$777,G$260)+'СЕТ СН'!$F$12-'СЕТ СН'!$F$21</f>
        <v>-134.62886698</v>
      </c>
      <c r="H283" s="35">
        <f>SUMIFS(СВЦЭМ!$H$34:$H$777,СВЦЭМ!$A$34:$A$777,$A283,СВЦЭМ!$B$34:$B$777,H$260)+'СЕТ СН'!$F$12-'СЕТ СН'!$F$21</f>
        <v>-161.74838825</v>
      </c>
      <c r="I283" s="35">
        <f>SUMIFS(СВЦЭМ!$H$34:$H$777,СВЦЭМ!$A$34:$A$777,$A283,СВЦЭМ!$B$34:$B$777,I$260)+'СЕТ СН'!$F$12-'СЕТ СН'!$F$21</f>
        <v>-179.29312626000001</v>
      </c>
      <c r="J283" s="35">
        <f>SUMIFS(СВЦЭМ!$H$34:$H$777,СВЦЭМ!$A$34:$A$777,$A283,СВЦЭМ!$B$34:$B$777,J$260)+'СЕТ СН'!$F$12-'СЕТ СН'!$F$21</f>
        <v>-201.48877786999998</v>
      </c>
      <c r="K283" s="35">
        <f>SUMIFS(СВЦЭМ!$H$34:$H$777,СВЦЭМ!$A$34:$A$777,$A283,СВЦЭМ!$B$34:$B$777,K$260)+'СЕТ СН'!$F$12-'СЕТ СН'!$F$21</f>
        <v>-216.28861740999997</v>
      </c>
      <c r="L283" s="35">
        <f>SUMIFS(СВЦЭМ!$H$34:$H$777,СВЦЭМ!$A$34:$A$777,$A283,СВЦЭМ!$B$34:$B$777,L$260)+'СЕТ СН'!$F$12-'СЕТ СН'!$F$21</f>
        <v>-224.01349218000001</v>
      </c>
      <c r="M283" s="35">
        <f>SUMIFS(СВЦЭМ!$H$34:$H$777,СВЦЭМ!$A$34:$A$777,$A283,СВЦЭМ!$B$34:$B$777,M$260)+'СЕТ СН'!$F$12-'СЕТ СН'!$F$21</f>
        <v>-217.10007038999998</v>
      </c>
      <c r="N283" s="35">
        <f>SUMIFS(СВЦЭМ!$H$34:$H$777,СВЦЭМ!$A$34:$A$777,$A283,СВЦЭМ!$B$34:$B$777,N$260)+'СЕТ СН'!$F$12-'СЕТ СН'!$F$21</f>
        <v>-212.3282547</v>
      </c>
      <c r="O283" s="35">
        <f>SUMIFS(СВЦЭМ!$H$34:$H$777,СВЦЭМ!$A$34:$A$777,$A283,СВЦЭМ!$B$34:$B$777,O$260)+'СЕТ СН'!$F$12-'СЕТ СН'!$F$21</f>
        <v>-220.29680666000002</v>
      </c>
      <c r="P283" s="35">
        <f>SUMIFS(СВЦЭМ!$H$34:$H$777,СВЦЭМ!$A$34:$A$777,$A283,СВЦЭМ!$B$34:$B$777,P$260)+'СЕТ СН'!$F$12-'СЕТ СН'!$F$21</f>
        <v>-203.15849032</v>
      </c>
      <c r="Q283" s="35">
        <f>SUMIFS(СВЦЭМ!$H$34:$H$777,СВЦЭМ!$A$34:$A$777,$A283,СВЦЭМ!$B$34:$B$777,Q$260)+'СЕТ СН'!$F$12-'СЕТ СН'!$F$21</f>
        <v>-201.10690292999999</v>
      </c>
      <c r="R283" s="35">
        <f>SUMIFS(СВЦЭМ!$H$34:$H$777,СВЦЭМ!$A$34:$A$777,$A283,СВЦЭМ!$B$34:$B$777,R$260)+'СЕТ СН'!$F$12-'СЕТ СН'!$F$21</f>
        <v>-199.46667632999998</v>
      </c>
      <c r="S283" s="35">
        <f>SUMIFS(СВЦЭМ!$H$34:$H$777,СВЦЭМ!$A$34:$A$777,$A283,СВЦЭМ!$B$34:$B$777,S$260)+'СЕТ СН'!$F$12-'СЕТ СН'!$F$21</f>
        <v>-204.56621117999998</v>
      </c>
      <c r="T283" s="35">
        <f>SUMIFS(СВЦЭМ!$H$34:$H$777,СВЦЭМ!$A$34:$A$777,$A283,СВЦЭМ!$B$34:$B$777,T$260)+'СЕТ СН'!$F$12-'СЕТ СН'!$F$21</f>
        <v>-220.00222023999999</v>
      </c>
      <c r="U283" s="35">
        <f>SUMIFS(СВЦЭМ!$H$34:$H$777,СВЦЭМ!$A$34:$A$777,$A283,СВЦЭМ!$B$34:$B$777,U$260)+'СЕТ СН'!$F$12-'СЕТ СН'!$F$21</f>
        <v>-219.93985311</v>
      </c>
      <c r="V283" s="35">
        <f>SUMIFS(СВЦЭМ!$H$34:$H$777,СВЦЭМ!$A$34:$A$777,$A283,СВЦЭМ!$B$34:$B$777,V$260)+'СЕТ СН'!$F$12-'СЕТ СН'!$F$21</f>
        <v>-234.24928997000001</v>
      </c>
      <c r="W283" s="35">
        <f>SUMIFS(СВЦЭМ!$H$34:$H$777,СВЦЭМ!$A$34:$A$777,$A283,СВЦЭМ!$B$34:$B$777,W$260)+'СЕТ СН'!$F$12-'СЕТ СН'!$F$21</f>
        <v>-254.49101342</v>
      </c>
      <c r="X283" s="35">
        <f>SUMIFS(СВЦЭМ!$H$34:$H$777,СВЦЭМ!$A$34:$A$777,$A283,СВЦЭМ!$B$34:$B$777,X$260)+'СЕТ СН'!$F$12-'СЕТ СН'!$F$21</f>
        <v>-234.77965712000002</v>
      </c>
      <c r="Y283" s="35">
        <f>SUMIFS(СВЦЭМ!$H$34:$H$777,СВЦЭМ!$A$34:$A$777,$A283,СВЦЭМ!$B$34:$B$777,Y$260)+'СЕТ СН'!$F$12-'СЕТ СН'!$F$21</f>
        <v>-201.46938512999998</v>
      </c>
    </row>
    <row r="284" spans="1:25" ht="15.75" x14ac:dyDescent="0.2">
      <c r="A284" s="34">
        <f t="shared" si="7"/>
        <v>42879</v>
      </c>
      <c r="B284" s="35">
        <f>SUMIFS(СВЦЭМ!$H$34:$H$777,СВЦЭМ!$A$34:$A$777,$A284,СВЦЭМ!$B$34:$B$777,B$260)+'СЕТ СН'!$F$12-'СЕТ СН'!$F$21</f>
        <v>-179.41970226000001</v>
      </c>
      <c r="C284" s="35">
        <f>SUMIFS(СВЦЭМ!$H$34:$H$777,СВЦЭМ!$A$34:$A$777,$A284,СВЦЭМ!$B$34:$B$777,C$260)+'СЕТ СН'!$F$12-'СЕТ СН'!$F$21</f>
        <v>-153.07755981999998</v>
      </c>
      <c r="D284" s="35">
        <f>SUMIFS(СВЦЭМ!$H$34:$H$777,СВЦЭМ!$A$34:$A$777,$A284,СВЦЭМ!$B$34:$B$777,D$260)+'СЕТ СН'!$F$12-'СЕТ СН'!$F$21</f>
        <v>-160.76910328000002</v>
      </c>
      <c r="E284" s="35">
        <f>SUMIFS(СВЦЭМ!$H$34:$H$777,СВЦЭМ!$A$34:$A$777,$A284,СВЦЭМ!$B$34:$B$777,E$260)+'СЕТ СН'!$F$12-'СЕТ СН'!$F$21</f>
        <v>-175.72489734999999</v>
      </c>
      <c r="F284" s="35">
        <f>SUMIFS(СВЦЭМ!$H$34:$H$777,СВЦЭМ!$A$34:$A$777,$A284,СВЦЭМ!$B$34:$B$777,F$260)+'СЕТ СН'!$F$12-'СЕТ СН'!$F$21</f>
        <v>-175.89012449000001</v>
      </c>
      <c r="G284" s="35">
        <f>SUMIFS(СВЦЭМ!$H$34:$H$777,СВЦЭМ!$A$34:$A$777,$A284,СВЦЭМ!$B$34:$B$777,G$260)+'СЕТ СН'!$F$12-'СЕТ СН'!$F$21</f>
        <v>-180.40448056000002</v>
      </c>
      <c r="H284" s="35">
        <f>SUMIFS(СВЦЭМ!$H$34:$H$777,СВЦЭМ!$A$34:$A$777,$A284,СВЦЭМ!$B$34:$B$777,H$260)+'СЕТ СН'!$F$12-'СЕТ СН'!$F$21</f>
        <v>-181.30541085999999</v>
      </c>
      <c r="I284" s="35">
        <f>SUMIFS(СВЦЭМ!$H$34:$H$777,СВЦЭМ!$A$34:$A$777,$A284,СВЦЭМ!$B$34:$B$777,I$260)+'СЕТ СН'!$F$12-'СЕТ СН'!$F$21</f>
        <v>-194.89013612000002</v>
      </c>
      <c r="J284" s="35">
        <f>SUMIFS(СВЦЭМ!$H$34:$H$777,СВЦЭМ!$A$34:$A$777,$A284,СВЦЭМ!$B$34:$B$777,J$260)+'СЕТ СН'!$F$12-'СЕТ СН'!$F$21</f>
        <v>-199.21177105999999</v>
      </c>
      <c r="K284" s="35">
        <f>SUMIFS(СВЦЭМ!$H$34:$H$777,СВЦЭМ!$A$34:$A$777,$A284,СВЦЭМ!$B$34:$B$777,K$260)+'СЕТ СН'!$F$12-'СЕТ СН'!$F$21</f>
        <v>-198.21494059999998</v>
      </c>
      <c r="L284" s="35">
        <f>SUMIFS(СВЦЭМ!$H$34:$H$777,СВЦЭМ!$A$34:$A$777,$A284,СВЦЭМ!$B$34:$B$777,L$260)+'СЕТ СН'!$F$12-'СЕТ СН'!$F$21</f>
        <v>-194.54453997000002</v>
      </c>
      <c r="M284" s="35">
        <f>SUMIFS(СВЦЭМ!$H$34:$H$777,СВЦЭМ!$A$34:$A$777,$A284,СВЦЭМ!$B$34:$B$777,M$260)+'СЕТ СН'!$F$12-'СЕТ СН'!$F$21</f>
        <v>-197.63533389999998</v>
      </c>
      <c r="N284" s="35">
        <f>SUMIFS(СВЦЭМ!$H$34:$H$777,СВЦЭМ!$A$34:$A$777,$A284,СВЦЭМ!$B$34:$B$777,N$260)+'СЕТ СН'!$F$12-'СЕТ СН'!$F$21</f>
        <v>-202.50128439999997</v>
      </c>
      <c r="O284" s="35">
        <f>SUMIFS(СВЦЭМ!$H$34:$H$777,СВЦЭМ!$A$34:$A$777,$A284,СВЦЭМ!$B$34:$B$777,O$260)+'СЕТ СН'!$F$12-'СЕТ СН'!$F$21</f>
        <v>-200.93417761000001</v>
      </c>
      <c r="P284" s="35">
        <f>SUMIFS(СВЦЭМ!$H$34:$H$777,СВЦЭМ!$A$34:$A$777,$A284,СВЦЭМ!$B$34:$B$777,P$260)+'СЕТ СН'!$F$12-'СЕТ СН'!$F$21</f>
        <v>-199.52683289999999</v>
      </c>
      <c r="Q284" s="35">
        <f>SUMIFS(СВЦЭМ!$H$34:$H$777,СВЦЭМ!$A$34:$A$777,$A284,СВЦЭМ!$B$34:$B$777,Q$260)+'СЕТ СН'!$F$12-'СЕТ СН'!$F$21</f>
        <v>-201.72287587</v>
      </c>
      <c r="R284" s="35">
        <f>SUMIFS(СВЦЭМ!$H$34:$H$777,СВЦЭМ!$A$34:$A$777,$A284,СВЦЭМ!$B$34:$B$777,R$260)+'СЕТ СН'!$F$12-'СЕТ СН'!$F$21</f>
        <v>-202.42128326</v>
      </c>
      <c r="S284" s="35">
        <f>SUMIFS(СВЦЭМ!$H$34:$H$777,СВЦЭМ!$A$34:$A$777,$A284,СВЦЭМ!$B$34:$B$777,S$260)+'СЕТ СН'!$F$12-'СЕТ СН'!$F$21</f>
        <v>-204.06365319000003</v>
      </c>
      <c r="T284" s="35">
        <f>SUMIFS(СВЦЭМ!$H$34:$H$777,СВЦЭМ!$A$34:$A$777,$A284,СВЦЭМ!$B$34:$B$777,T$260)+'СЕТ СН'!$F$12-'СЕТ СН'!$F$21</f>
        <v>-202.36175522000002</v>
      </c>
      <c r="U284" s="35">
        <f>SUMIFS(СВЦЭМ!$H$34:$H$777,СВЦЭМ!$A$34:$A$777,$A284,СВЦЭМ!$B$34:$B$777,U$260)+'СЕТ СН'!$F$12-'СЕТ СН'!$F$21</f>
        <v>-198.43353999999999</v>
      </c>
      <c r="V284" s="35">
        <f>SUMIFS(СВЦЭМ!$H$34:$H$777,СВЦЭМ!$A$34:$A$777,$A284,СВЦЭМ!$B$34:$B$777,V$260)+'СЕТ СН'!$F$12-'СЕТ СН'!$F$21</f>
        <v>-196.82611376</v>
      </c>
      <c r="W284" s="35">
        <f>SUMIFS(СВЦЭМ!$H$34:$H$777,СВЦЭМ!$A$34:$A$777,$A284,СВЦЭМ!$B$34:$B$777,W$260)+'СЕТ СН'!$F$12-'СЕТ СН'!$F$21</f>
        <v>-208.4209985</v>
      </c>
      <c r="X284" s="35">
        <f>SUMIFS(СВЦЭМ!$H$34:$H$777,СВЦЭМ!$A$34:$A$777,$A284,СВЦЭМ!$B$34:$B$777,X$260)+'СЕТ СН'!$F$12-'СЕТ СН'!$F$21</f>
        <v>-214.67059783000002</v>
      </c>
      <c r="Y284" s="35">
        <f>SUMIFS(СВЦЭМ!$H$34:$H$777,СВЦЭМ!$A$34:$A$777,$A284,СВЦЭМ!$B$34:$B$777,Y$260)+'СЕТ СН'!$F$12-'СЕТ СН'!$F$21</f>
        <v>-218.03196345999999</v>
      </c>
    </row>
    <row r="285" spans="1:25" ht="15.75" x14ac:dyDescent="0.2">
      <c r="A285" s="34">
        <f t="shared" si="7"/>
        <v>42880</v>
      </c>
      <c r="B285" s="35">
        <f>SUMIFS(СВЦЭМ!$H$34:$H$777,СВЦЭМ!$A$34:$A$777,$A285,СВЦЭМ!$B$34:$B$777,B$260)+'СЕТ СН'!$F$12-'СЕТ СН'!$F$21</f>
        <v>-174.72950218</v>
      </c>
      <c r="C285" s="35">
        <f>SUMIFS(СВЦЭМ!$H$34:$H$777,СВЦЭМ!$A$34:$A$777,$A285,СВЦЭМ!$B$34:$B$777,C$260)+'СЕТ СН'!$F$12-'СЕТ СН'!$F$21</f>
        <v>-148.50140417</v>
      </c>
      <c r="D285" s="35">
        <f>SUMIFS(СВЦЭМ!$H$34:$H$777,СВЦЭМ!$A$34:$A$777,$A285,СВЦЭМ!$B$34:$B$777,D$260)+'СЕТ СН'!$F$12-'СЕТ СН'!$F$21</f>
        <v>-144.42168164999998</v>
      </c>
      <c r="E285" s="35">
        <f>SUMIFS(СВЦЭМ!$H$34:$H$777,СВЦЭМ!$A$34:$A$777,$A285,СВЦЭМ!$B$34:$B$777,E$260)+'СЕТ СН'!$F$12-'СЕТ СН'!$F$21</f>
        <v>-139.63233903000003</v>
      </c>
      <c r="F285" s="35">
        <f>SUMIFS(СВЦЭМ!$H$34:$H$777,СВЦЭМ!$A$34:$A$777,$A285,СВЦЭМ!$B$34:$B$777,F$260)+'СЕТ СН'!$F$12-'СЕТ СН'!$F$21</f>
        <v>-141.59304097</v>
      </c>
      <c r="G285" s="35">
        <f>SUMIFS(СВЦЭМ!$H$34:$H$777,СВЦЭМ!$A$34:$A$777,$A285,СВЦЭМ!$B$34:$B$777,G$260)+'СЕТ СН'!$F$12-'СЕТ СН'!$F$21</f>
        <v>-140.66383645000002</v>
      </c>
      <c r="H285" s="35">
        <f>SUMIFS(СВЦЭМ!$H$34:$H$777,СВЦЭМ!$A$34:$A$777,$A285,СВЦЭМ!$B$34:$B$777,H$260)+'СЕТ СН'!$F$12-'СЕТ СН'!$F$21</f>
        <v>-166.21971092000001</v>
      </c>
      <c r="I285" s="35">
        <f>SUMIFS(СВЦЭМ!$H$34:$H$777,СВЦЭМ!$A$34:$A$777,$A285,СВЦЭМ!$B$34:$B$777,I$260)+'СЕТ СН'!$F$12-'СЕТ СН'!$F$21</f>
        <v>-194.24997569999999</v>
      </c>
      <c r="J285" s="35">
        <f>SUMIFS(СВЦЭМ!$H$34:$H$777,СВЦЭМ!$A$34:$A$777,$A285,СВЦЭМ!$B$34:$B$777,J$260)+'СЕТ СН'!$F$12-'СЕТ СН'!$F$21</f>
        <v>-196.86246750999999</v>
      </c>
      <c r="K285" s="35">
        <f>SUMIFS(СВЦЭМ!$H$34:$H$777,СВЦЭМ!$A$34:$A$777,$A285,СВЦЭМ!$B$34:$B$777,K$260)+'СЕТ СН'!$F$12-'СЕТ СН'!$F$21</f>
        <v>-185.77268178000003</v>
      </c>
      <c r="L285" s="35">
        <f>SUMIFS(СВЦЭМ!$H$34:$H$777,СВЦЭМ!$A$34:$A$777,$A285,СВЦЭМ!$B$34:$B$777,L$260)+'СЕТ СН'!$F$12-'СЕТ СН'!$F$21</f>
        <v>-182.66645373</v>
      </c>
      <c r="M285" s="35">
        <f>SUMIFS(СВЦЭМ!$H$34:$H$777,СВЦЭМ!$A$34:$A$777,$A285,СВЦЭМ!$B$34:$B$777,M$260)+'СЕТ СН'!$F$12-'СЕТ СН'!$F$21</f>
        <v>-185.20532621000001</v>
      </c>
      <c r="N285" s="35">
        <f>SUMIFS(СВЦЭМ!$H$34:$H$777,СВЦЭМ!$A$34:$A$777,$A285,СВЦЭМ!$B$34:$B$777,N$260)+'СЕТ СН'!$F$12-'СЕТ СН'!$F$21</f>
        <v>-191.25892513000002</v>
      </c>
      <c r="O285" s="35">
        <f>SUMIFS(СВЦЭМ!$H$34:$H$777,СВЦЭМ!$A$34:$A$777,$A285,СВЦЭМ!$B$34:$B$777,O$260)+'СЕТ СН'!$F$12-'СЕТ СН'!$F$21</f>
        <v>-193.05075995999999</v>
      </c>
      <c r="P285" s="35">
        <f>SUMIFS(СВЦЭМ!$H$34:$H$777,СВЦЭМ!$A$34:$A$777,$A285,СВЦЭМ!$B$34:$B$777,P$260)+'СЕТ СН'!$F$12-'СЕТ СН'!$F$21</f>
        <v>-191.48714876999998</v>
      </c>
      <c r="Q285" s="35">
        <f>SUMIFS(СВЦЭМ!$H$34:$H$777,СВЦЭМ!$A$34:$A$777,$A285,СВЦЭМ!$B$34:$B$777,Q$260)+'СЕТ СН'!$F$12-'СЕТ СН'!$F$21</f>
        <v>-191.15322438999999</v>
      </c>
      <c r="R285" s="35">
        <f>SUMIFS(СВЦЭМ!$H$34:$H$777,СВЦЭМ!$A$34:$A$777,$A285,СВЦЭМ!$B$34:$B$777,R$260)+'СЕТ СН'!$F$12-'СЕТ СН'!$F$21</f>
        <v>-191.18942059</v>
      </c>
      <c r="S285" s="35">
        <f>SUMIFS(СВЦЭМ!$H$34:$H$777,СВЦЭМ!$A$34:$A$777,$A285,СВЦЭМ!$B$34:$B$777,S$260)+'СЕТ СН'!$F$12-'СЕТ СН'!$F$21</f>
        <v>-191.97155873000003</v>
      </c>
      <c r="T285" s="35">
        <f>SUMIFS(СВЦЭМ!$H$34:$H$777,СВЦЭМ!$A$34:$A$777,$A285,СВЦЭМ!$B$34:$B$777,T$260)+'СЕТ СН'!$F$12-'СЕТ СН'!$F$21</f>
        <v>-185.50927044999997</v>
      </c>
      <c r="U285" s="35">
        <f>SUMIFS(СВЦЭМ!$H$34:$H$777,СВЦЭМ!$A$34:$A$777,$A285,СВЦЭМ!$B$34:$B$777,U$260)+'СЕТ СН'!$F$12-'СЕТ СН'!$F$21</f>
        <v>-179.8770816</v>
      </c>
      <c r="V285" s="35">
        <f>SUMIFS(СВЦЭМ!$H$34:$H$777,СВЦЭМ!$A$34:$A$777,$A285,СВЦЭМ!$B$34:$B$777,V$260)+'СЕТ СН'!$F$12-'СЕТ СН'!$F$21</f>
        <v>-191.3363172</v>
      </c>
      <c r="W285" s="35">
        <f>SUMIFS(СВЦЭМ!$H$34:$H$777,СВЦЭМ!$A$34:$A$777,$A285,СВЦЭМ!$B$34:$B$777,W$260)+'СЕТ СН'!$F$12-'СЕТ СН'!$F$21</f>
        <v>-205.74286695000001</v>
      </c>
      <c r="X285" s="35">
        <f>SUMIFS(СВЦЭМ!$H$34:$H$777,СВЦЭМ!$A$34:$A$777,$A285,СВЦЭМ!$B$34:$B$777,X$260)+'СЕТ СН'!$F$12-'СЕТ СН'!$F$21</f>
        <v>-214.05614715000002</v>
      </c>
      <c r="Y285" s="35">
        <f>SUMIFS(СВЦЭМ!$H$34:$H$777,СВЦЭМ!$A$34:$A$777,$A285,СВЦЭМ!$B$34:$B$777,Y$260)+'СЕТ СН'!$F$12-'СЕТ СН'!$F$21</f>
        <v>-208.41200500999997</v>
      </c>
    </row>
    <row r="286" spans="1:25" ht="15.75" x14ac:dyDescent="0.2">
      <c r="A286" s="34">
        <f t="shared" si="7"/>
        <v>42881</v>
      </c>
      <c r="B286" s="35">
        <f>SUMIFS(СВЦЭМ!$H$34:$H$777,СВЦЭМ!$A$34:$A$777,$A286,СВЦЭМ!$B$34:$B$777,B$260)+'СЕТ СН'!$F$12-'СЕТ СН'!$F$21</f>
        <v>-158.60898864000001</v>
      </c>
      <c r="C286" s="35">
        <f>SUMIFS(СВЦЭМ!$H$34:$H$777,СВЦЭМ!$A$34:$A$777,$A286,СВЦЭМ!$B$34:$B$777,C$260)+'СЕТ СН'!$F$12-'СЕТ СН'!$F$21</f>
        <v>-141.35804875999997</v>
      </c>
      <c r="D286" s="35">
        <f>SUMIFS(СВЦЭМ!$H$34:$H$777,СВЦЭМ!$A$34:$A$777,$A286,СВЦЭМ!$B$34:$B$777,D$260)+'СЕТ СН'!$F$12-'СЕТ СН'!$F$21</f>
        <v>-128.31937440000002</v>
      </c>
      <c r="E286" s="35">
        <f>SUMIFS(СВЦЭМ!$H$34:$H$777,СВЦЭМ!$A$34:$A$777,$A286,СВЦЭМ!$B$34:$B$777,E$260)+'СЕТ СН'!$F$12-'СЕТ СН'!$F$21</f>
        <v>-123.75580460999998</v>
      </c>
      <c r="F286" s="35">
        <f>SUMIFS(СВЦЭМ!$H$34:$H$777,СВЦЭМ!$A$34:$A$777,$A286,СВЦЭМ!$B$34:$B$777,F$260)+'СЕТ СН'!$F$12-'СЕТ СН'!$F$21</f>
        <v>-123.75901952999999</v>
      </c>
      <c r="G286" s="35">
        <f>SUMIFS(СВЦЭМ!$H$34:$H$777,СВЦЭМ!$A$34:$A$777,$A286,СВЦЭМ!$B$34:$B$777,G$260)+'СЕТ СН'!$F$12-'СЕТ СН'!$F$21</f>
        <v>-133.06997706999999</v>
      </c>
      <c r="H286" s="35">
        <f>SUMIFS(СВЦЭМ!$H$34:$H$777,СВЦЭМ!$A$34:$A$777,$A286,СВЦЭМ!$B$34:$B$777,H$260)+'СЕТ СН'!$F$12-'СЕТ СН'!$F$21</f>
        <v>-148.96206726999998</v>
      </c>
      <c r="I286" s="35">
        <f>SUMIFS(СВЦЭМ!$H$34:$H$777,СВЦЭМ!$A$34:$A$777,$A286,СВЦЭМ!$B$34:$B$777,I$260)+'СЕТ СН'!$F$12-'СЕТ СН'!$F$21</f>
        <v>-183.49149170999999</v>
      </c>
      <c r="J286" s="35">
        <f>SUMIFS(СВЦЭМ!$H$34:$H$777,СВЦЭМ!$A$34:$A$777,$A286,СВЦЭМ!$B$34:$B$777,J$260)+'СЕТ СН'!$F$12-'СЕТ СН'!$F$21</f>
        <v>-192.30671776999998</v>
      </c>
      <c r="K286" s="35">
        <f>SUMIFS(СВЦЭМ!$H$34:$H$777,СВЦЭМ!$A$34:$A$777,$A286,СВЦЭМ!$B$34:$B$777,K$260)+'СЕТ СН'!$F$12-'СЕТ СН'!$F$21</f>
        <v>-177.69276341</v>
      </c>
      <c r="L286" s="35">
        <f>SUMIFS(СВЦЭМ!$H$34:$H$777,СВЦЭМ!$A$34:$A$777,$A286,СВЦЭМ!$B$34:$B$777,L$260)+'СЕТ СН'!$F$12-'СЕТ СН'!$F$21</f>
        <v>-179.15150834999997</v>
      </c>
      <c r="M286" s="35">
        <f>SUMIFS(СВЦЭМ!$H$34:$H$777,СВЦЭМ!$A$34:$A$777,$A286,СВЦЭМ!$B$34:$B$777,M$260)+'СЕТ СН'!$F$12-'СЕТ СН'!$F$21</f>
        <v>-184.47336125999999</v>
      </c>
      <c r="N286" s="35">
        <f>SUMIFS(СВЦЭМ!$H$34:$H$777,СВЦЭМ!$A$34:$A$777,$A286,СВЦЭМ!$B$34:$B$777,N$260)+'СЕТ СН'!$F$12-'СЕТ СН'!$F$21</f>
        <v>-185.81516717</v>
      </c>
      <c r="O286" s="35">
        <f>SUMIFS(СВЦЭМ!$H$34:$H$777,СВЦЭМ!$A$34:$A$777,$A286,СВЦЭМ!$B$34:$B$777,O$260)+'СЕТ СН'!$F$12-'СЕТ СН'!$F$21</f>
        <v>-181.61106640000003</v>
      </c>
      <c r="P286" s="35">
        <f>SUMIFS(СВЦЭМ!$H$34:$H$777,СВЦЭМ!$A$34:$A$777,$A286,СВЦЭМ!$B$34:$B$777,P$260)+'СЕТ СН'!$F$12-'СЕТ СН'!$F$21</f>
        <v>-179.28578342999998</v>
      </c>
      <c r="Q286" s="35">
        <f>SUMIFS(СВЦЭМ!$H$34:$H$777,СВЦЭМ!$A$34:$A$777,$A286,СВЦЭМ!$B$34:$B$777,Q$260)+'СЕТ СН'!$F$12-'СЕТ СН'!$F$21</f>
        <v>-180.28128895999998</v>
      </c>
      <c r="R286" s="35">
        <f>SUMIFS(СВЦЭМ!$H$34:$H$777,СВЦЭМ!$A$34:$A$777,$A286,СВЦЭМ!$B$34:$B$777,R$260)+'СЕТ СН'!$F$12-'СЕТ СН'!$F$21</f>
        <v>-180.33084867999997</v>
      </c>
      <c r="S286" s="35">
        <f>SUMIFS(СВЦЭМ!$H$34:$H$777,СВЦЭМ!$A$34:$A$777,$A286,СВЦЭМ!$B$34:$B$777,S$260)+'СЕТ СН'!$F$12-'СЕТ СН'!$F$21</f>
        <v>-180.62753299000002</v>
      </c>
      <c r="T286" s="35">
        <f>SUMIFS(СВЦЭМ!$H$34:$H$777,СВЦЭМ!$A$34:$A$777,$A286,СВЦЭМ!$B$34:$B$777,T$260)+'СЕТ СН'!$F$12-'СЕТ СН'!$F$21</f>
        <v>-183.23254756</v>
      </c>
      <c r="U286" s="35">
        <f>SUMIFS(СВЦЭМ!$H$34:$H$777,СВЦЭМ!$A$34:$A$777,$A286,СВЦЭМ!$B$34:$B$777,U$260)+'СЕТ СН'!$F$12-'СЕТ СН'!$F$21</f>
        <v>-183.30769108999999</v>
      </c>
      <c r="V286" s="35">
        <f>SUMIFS(СВЦЭМ!$H$34:$H$777,СВЦЭМ!$A$34:$A$777,$A286,СВЦЭМ!$B$34:$B$777,V$260)+'СЕТ СН'!$F$12-'СЕТ СН'!$F$21</f>
        <v>-189.59172201000001</v>
      </c>
      <c r="W286" s="35">
        <f>SUMIFS(СВЦЭМ!$H$34:$H$777,СВЦЭМ!$A$34:$A$777,$A286,СВЦЭМ!$B$34:$B$777,W$260)+'СЕТ СН'!$F$12-'СЕТ СН'!$F$21</f>
        <v>-194.23813494000001</v>
      </c>
      <c r="X286" s="35">
        <f>SUMIFS(СВЦЭМ!$H$34:$H$777,СВЦЭМ!$A$34:$A$777,$A286,СВЦЭМ!$B$34:$B$777,X$260)+'СЕТ СН'!$F$12-'СЕТ СН'!$F$21</f>
        <v>-206.23152056999999</v>
      </c>
      <c r="Y286" s="35">
        <f>SUMIFS(СВЦЭМ!$H$34:$H$777,СВЦЭМ!$A$34:$A$777,$A286,СВЦЭМ!$B$34:$B$777,Y$260)+'СЕТ СН'!$F$12-'СЕТ СН'!$F$21</f>
        <v>-195.84038794999998</v>
      </c>
    </row>
    <row r="287" spans="1:25" ht="15.75" x14ac:dyDescent="0.2">
      <c r="A287" s="34">
        <f t="shared" si="7"/>
        <v>42882</v>
      </c>
      <c r="B287" s="35">
        <f>SUMIFS(СВЦЭМ!$H$34:$H$777,СВЦЭМ!$A$34:$A$777,$A287,СВЦЭМ!$B$34:$B$777,B$260)+'СЕТ СН'!$F$12-'СЕТ СН'!$F$21</f>
        <v>-179.22969884999998</v>
      </c>
      <c r="C287" s="35">
        <f>SUMIFS(СВЦЭМ!$H$34:$H$777,СВЦЭМ!$A$34:$A$777,$A287,СВЦЭМ!$B$34:$B$777,C$260)+'СЕТ СН'!$F$12-'СЕТ СН'!$F$21</f>
        <v>-148.51856828000001</v>
      </c>
      <c r="D287" s="35">
        <f>SUMIFS(СВЦЭМ!$H$34:$H$777,СВЦЭМ!$A$34:$A$777,$A287,СВЦЭМ!$B$34:$B$777,D$260)+'СЕТ СН'!$F$12-'СЕТ СН'!$F$21</f>
        <v>-136.58369762000001</v>
      </c>
      <c r="E287" s="35">
        <f>SUMIFS(СВЦЭМ!$H$34:$H$777,СВЦЭМ!$A$34:$A$777,$A287,СВЦЭМ!$B$34:$B$777,E$260)+'СЕТ СН'!$F$12-'СЕТ СН'!$F$21</f>
        <v>-132.16902805000001</v>
      </c>
      <c r="F287" s="35">
        <f>SUMIFS(СВЦЭМ!$H$34:$H$777,СВЦЭМ!$A$34:$A$777,$A287,СВЦЭМ!$B$34:$B$777,F$260)+'СЕТ СН'!$F$12-'СЕТ СН'!$F$21</f>
        <v>-126.10036965</v>
      </c>
      <c r="G287" s="35">
        <f>SUMIFS(СВЦЭМ!$H$34:$H$777,СВЦЭМ!$A$34:$A$777,$A287,СВЦЭМ!$B$34:$B$777,G$260)+'СЕТ СН'!$F$12-'СЕТ СН'!$F$21</f>
        <v>-128.62585192</v>
      </c>
      <c r="H287" s="35">
        <f>SUMIFS(СВЦЭМ!$H$34:$H$777,СВЦЭМ!$A$34:$A$777,$A287,СВЦЭМ!$B$34:$B$777,H$260)+'СЕТ СН'!$F$12-'СЕТ СН'!$F$21</f>
        <v>-164.84545083</v>
      </c>
      <c r="I287" s="35">
        <f>SUMIFS(СВЦЭМ!$H$34:$H$777,СВЦЭМ!$A$34:$A$777,$A287,СВЦЭМ!$B$34:$B$777,I$260)+'СЕТ СН'!$F$12-'СЕТ СН'!$F$21</f>
        <v>-195.05176269999998</v>
      </c>
      <c r="J287" s="35">
        <f>SUMIFS(СВЦЭМ!$H$34:$H$777,СВЦЭМ!$A$34:$A$777,$A287,СВЦЭМ!$B$34:$B$777,J$260)+'СЕТ СН'!$F$12-'СЕТ СН'!$F$21</f>
        <v>-222.66888089999998</v>
      </c>
      <c r="K287" s="35">
        <f>SUMIFS(СВЦЭМ!$H$34:$H$777,СВЦЭМ!$A$34:$A$777,$A287,СВЦЭМ!$B$34:$B$777,K$260)+'СЕТ СН'!$F$12-'СЕТ СН'!$F$21</f>
        <v>-205.20213489999998</v>
      </c>
      <c r="L287" s="35">
        <f>SUMIFS(СВЦЭМ!$H$34:$H$777,СВЦЭМ!$A$34:$A$777,$A287,СВЦЭМ!$B$34:$B$777,L$260)+'СЕТ СН'!$F$12-'СЕТ СН'!$F$21</f>
        <v>-194.41241487999997</v>
      </c>
      <c r="M287" s="35">
        <f>SUMIFS(СВЦЭМ!$H$34:$H$777,СВЦЭМ!$A$34:$A$777,$A287,СВЦЭМ!$B$34:$B$777,M$260)+'СЕТ СН'!$F$12-'СЕТ СН'!$F$21</f>
        <v>-199.17348783</v>
      </c>
      <c r="N287" s="35">
        <f>SUMIFS(СВЦЭМ!$H$34:$H$777,СВЦЭМ!$A$34:$A$777,$A287,СВЦЭМ!$B$34:$B$777,N$260)+'СЕТ СН'!$F$12-'СЕТ СН'!$F$21</f>
        <v>-205.09625173000001</v>
      </c>
      <c r="O287" s="35">
        <f>SUMIFS(СВЦЭМ!$H$34:$H$777,СВЦЭМ!$A$34:$A$777,$A287,СВЦЭМ!$B$34:$B$777,O$260)+'СЕТ СН'!$F$12-'СЕТ СН'!$F$21</f>
        <v>-208.34779824999998</v>
      </c>
      <c r="P287" s="35">
        <f>SUMIFS(СВЦЭМ!$H$34:$H$777,СВЦЭМ!$A$34:$A$777,$A287,СВЦЭМ!$B$34:$B$777,P$260)+'СЕТ СН'!$F$12-'СЕТ СН'!$F$21</f>
        <v>-209.62139182999999</v>
      </c>
      <c r="Q287" s="35">
        <f>SUMIFS(СВЦЭМ!$H$34:$H$777,СВЦЭМ!$A$34:$A$777,$A287,СВЦЭМ!$B$34:$B$777,Q$260)+'СЕТ СН'!$F$12-'СЕТ СН'!$F$21</f>
        <v>-211.05699396</v>
      </c>
      <c r="R287" s="35">
        <f>SUMIFS(СВЦЭМ!$H$34:$H$777,СВЦЭМ!$A$34:$A$777,$A287,СВЦЭМ!$B$34:$B$777,R$260)+'СЕТ СН'!$F$12-'СЕТ СН'!$F$21</f>
        <v>-208.75347097000002</v>
      </c>
      <c r="S287" s="35">
        <f>SUMIFS(СВЦЭМ!$H$34:$H$777,СВЦЭМ!$A$34:$A$777,$A287,СВЦЭМ!$B$34:$B$777,S$260)+'СЕТ СН'!$F$12-'СЕТ СН'!$F$21</f>
        <v>-209.45186821999999</v>
      </c>
      <c r="T287" s="35">
        <f>SUMIFS(СВЦЭМ!$H$34:$H$777,СВЦЭМ!$A$34:$A$777,$A287,СВЦЭМ!$B$34:$B$777,T$260)+'СЕТ СН'!$F$12-'СЕТ СН'!$F$21</f>
        <v>-215.99716934999998</v>
      </c>
      <c r="U287" s="35">
        <f>SUMIFS(СВЦЭМ!$H$34:$H$777,СВЦЭМ!$A$34:$A$777,$A287,СВЦЭМ!$B$34:$B$777,U$260)+'СЕТ СН'!$F$12-'СЕТ СН'!$F$21</f>
        <v>-218.53983036</v>
      </c>
      <c r="V287" s="35">
        <f>SUMIFS(СВЦЭМ!$H$34:$H$777,СВЦЭМ!$A$34:$A$777,$A287,СВЦЭМ!$B$34:$B$777,V$260)+'СЕТ СН'!$F$12-'СЕТ СН'!$F$21</f>
        <v>-211.43900173999998</v>
      </c>
      <c r="W287" s="35">
        <f>SUMIFS(СВЦЭМ!$H$34:$H$777,СВЦЭМ!$A$34:$A$777,$A287,СВЦЭМ!$B$34:$B$777,W$260)+'СЕТ СН'!$F$12-'СЕТ СН'!$F$21</f>
        <v>-227.13511824</v>
      </c>
      <c r="X287" s="35">
        <f>SUMIFS(СВЦЭМ!$H$34:$H$777,СВЦЭМ!$A$34:$A$777,$A287,СВЦЭМ!$B$34:$B$777,X$260)+'СЕТ СН'!$F$12-'СЕТ СН'!$F$21</f>
        <v>-235.01167206000002</v>
      </c>
      <c r="Y287" s="35">
        <f>SUMIFS(СВЦЭМ!$H$34:$H$777,СВЦЭМ!$A$34:$A$777,$A287,СВЦЭМ!$B$34:$B$777,Y$260)+'СЕТ СН'!$F$12-'СЕТ СН'!$F$21</f>
        <v>-228.24924148000002</v>
      </c>
    </row>
    <row r="288" spans="1:25" ht="15.75" x14ac:dyDescent="0.2">
      <c r="A288" s="34">
        <f t="shared" si="7"/>
        <v>42883</v>
      </c>
      <c r="B288" s="35">
        <f>SUMIFS(СВЦЭМ!$H$34:$H$777,СВЦЭМ!$A$34:$A$777,$A288,СВЦЭМ!$B$34:$B$777,B$260)+'СЕТ СН'!$F$12-'СЕТ СН'!$F$21</f>
        <v>-198.11033343000003</v>
      </c>
      <c r="C288" s="35">
        <f>SUMIFS(СВЦЭМ!$H$34:$H$777,СВЦЭМ!$A$34:$A$777,$A288,СВЦЭМ!$B$34:$B$777,C$260)+'СЕТ СН'!$F$12-'СЕТ СН'!$F$21</f>
        <v>-171.05893255000001</v>
      </c>
      <c r="D288" s="35">
        <f>SUMIFS(СВЦЭМ!$H$34:$H$777,СВЦЭМ!$A$34:$A$777,$A288,СВЦЭМ!$B$34:$B$777,D$260)+'СЕТ СН'!$F$12-'СЕТ СН'!$F$21</f>
        <v>-154.10020701000002</v>
      </c>
      <c r="E288" s="35">
        <f>SUMIFS(СВЦЭМ!$H$34:$H$777,СВЦЭМ!$A$34:$A$777,$A288,СВЦЭМ!$B$34:$B$777,E$260)+'СЕТ СН'!$F$12-'СЕТ СН'!$F$21</f>
        <v>-146.03635271000002</v>
      </c>
      <c r="F288" s="35">
        <f>SUMIFS(СВЦЭМ!$H$34:$H$777,СВЦЭМ!$A$34:$A$777,$A288,СВЦЭМ!$B$34:$B$777,F$260)+'СЕТ СН'!$F$12-'СЕТ СН'!$F$21</f>
        <v>-146.93700634999999</v>
      </c>
      <c r="G288" s="35">
        <f>SUMIFS(СВЦЭМ!$H$34:$H$777,СВЦЭМ!$A$34:$A$777,$A288,СВЦЭМ!$B$34:$B$777,G$260)+'СЕТ СН'!$F$12-'СЕТ СН'!$F$21</f>
        <v>-149.25710111000001</v>
      </c>
      <c r="H288" s="35">
        <f>SUMIFS(СВЦЭМ!$H$34:$H$777,СВЦЭМ!$A$34:$A$777,$A288,СВЦЭМ!$B$34:$B$777,H$260)+'СЕТ СН'!$F$12-'СЕТ СН'!$F$21</f>
        <v>-161.76750082000001</v>
      </c>
      <c r="I288" s="35">
        <f>SUMIFS(СВЦЭМ!$H$34:$H$777,СВЦЭМ!$A$34:$A$777,$A288,СВЦЭМ!$B$34:$B$777,I$260)+'СЕТ СН'!$F$12-'СЕТ СН'!$F$21</f>
        <v>-171.00221775</v>
      </c>
      <c r="J288" s="35">
        <f>SUMIFS(СВЦЭМ!$H$34:$H$777,СВЦЭМ!$A$34:$A$777,$A288,СВЦЭМ!$B$34:$B$777,J$260)+'СЕТ СН'!$F$12-'СЕТ СН'!$F$21</f>
        <v>-197.44362183999999</v>
      </c>
      <c r="K288" s="35">
        <f>SUMIFS(СВЦЭМ!$H$34:$H$777,СВЦЭМ!$A$34:$A$777,$A288,СВЦЭМ!$B$34:$B$777,K$260)+'СЕТ СН'!$F$12-'СЕТ СН'!$F$21</f>
        <v>-210.61618499999997</v>
      </c>
      <c r="L288" s="35">
        <f>SUMIFS(СВЦЭМ!$H$34:$H$777,СВЦЭМ!$A$34:$A$777,$A288,СВЦЭМ!$B$34:$B$777,L$260)+'СЕТ СН'!$F$12-'СЕТ СН'!$F$21</f>
        <v>-221.81722313</v>
      </c>
      <c r="M288" s="35">
        <f>SUMIFS(СВЦЭМ!$H$34:$H$777,СВЦЭМ!$A$34:$A$777,$A288,СВЦЭМ!$B$34:$B$777,M$260)+'СЕТ СН'!$F$12-'СЕТ СН'!$F$21</f>
        <v>-216.85870040999998</v>
      </c>
      <c r="N288" s="35">
        <f>SUMIFS(СВЦЭМ!$H$34:$H$777,СВЦЭМ!$A$34:$A$777,$A288,СВЦЭМ!$B$34:$B$777,N$260)+'СЕТ СН'!$F$12-'СЕТ СН'!$F$21</f>
        <v>-210.79496618000002</v>
      </c>
      <c r="O288" s="35">
        <f>SUMIFS(СВЦЭМ!$H$34:$H$777,СВЦЭМ!$A$34:$A$777,$A288,СВЦЭМ!$B$34:$B$777,O$260)+'СЕТ СН'!$F$12-'СЕТ СН'!$F$21</f>
        <v>-207.87289855</v>
      </c>
      <c r="P288" s="35">
        <f>SUMIFS(СВЦЭМ!$H$34:$H$777,СВЦЭМ!$A$34:$A$777,$A288,СВЦЭМ!$B$34:$B$777,P$260)+'СЕТ СН'!$F$12-'СЕТ СН'!$F$21</f>
        <v>-203.41207528000001</v>
      </c>
      <c r="Q288" s="35">
        <f>SUMIFS(СВЦЭМ!$H$34:$H$777,СВЦЭМ!$A$34:$A$777,$A288,СВЦЭМ!$B$34:$B$777,Q$260)+'СЕТ СН'!$F$12-'СЕТ СН'!$F$21</f>
        <v>-200.36968997000002</v>
      </c>
      <c r="R288" s="35">
        <f>SUMIFS(СВЦЭМ!$H$34:$H$777,СВЦЭМ!$A$34:$A$777,$A288,СВЦЭМ!$B$34:$B$777,R$260)+'СЕТ СН'!$F$12-'СЕТ СН'!$F$21</f>
        <v>-199.62627377000001</v>
      </c>
      <c r="S288" s="35">
        <f>SUMIFS(СВЦЭМ!$H$34:$H$777,СВЦЭМ!$A$34:$A$777,$A288,СВЦЭМ!$B$34:$B$777,S$260)+'СЕТ СН'!$F$12-'СЕТ СН'!$F$21</f>
        <v>-200.88460694999998</v>
      </c>
      <c r="T288" s="35">
        <f>SUMIFS(СВЦЭМ!$H$34:$H$777,СВЦЭМ!$A$34:$A$777,$A288,СВЦЭМ!$B$34:$B$777,T$260)+'СЕТ СН'!$F$12-'СЕТ СН'!$F$21</f>
        <v>-212.03723873000001</v>
      </c>
      <c r="U288" s="35">
        <f>SUMIFS(СВЦЭМ!$H$34:$H$777,СВЦЭМ!$A$34:$A$777,$A288,СВЦЭМ!$B$34:$B$777,U$260)+'СЕТ СН'!$F$12-'СЕТ СН'!$F$21</f>
        <v>-219.01426688999999</v>
      </c>
      <c r="V288" s="35">
        <f>SUMIFS(СВЦЭМ!$H$34:$H$777,СВЦЭМ!$A$34:$A$777,$A288,СВЦЭМ!$B$34:$B$777,V$260)+'СЕТ СН'!$F$12-'СЕТ СН'!$F$21</f>
        <v>-233.44548594999998</v>
      </c>
      <c r="W288" s="35">
        <f>SUMIFS(СВЦЭМ!$H$34:$H$777,СВЦЭМ!$A$34:$A$777,$A288,СВЦЭМ!$B$34:$B$777,W$260)+'СЕТ СН'!$F$12-'СЕТ СН'!$F$21</f>
        <v>-266.38205585999998</v>
      </c>
      <c r="X288" s="35">
        <f>SUMIFS(СВЦЭМ!$H$34:$H$777,СВЦЭМ!$A$34:$A$777,$A288,СВЦЭМ!$B$34:$B$777,X$260)+'СЕТ СН'!$F$12-'СЕТ СН'!$F$21</f>
        <v>-254.60133214000001</v>
      </c>
      <c r="Y288" s="35">
        <f>SUMIFS(СВЦЭМ!$H$34:$H$777,СВЦЭМ!$A$34:$A$777,$A288,СВЦЭМ!$B$34:$B$777,Y$260)+'СЕТ СН'!$F$12-'СЕТ СН'!$F$21</f>
        <v>-224.42021697000001</v>
      </c>
    </row>
    <row r="289" spans="1:27" ht="15.75" x14ac:dyDescent="0.2">
      <c r="A289" s="34">
        <f t="shared" si="7"/>
        <v>42884</v>
      </c>
      <c r="B289" s="35">
        <f>SUMIFS(СВЦЭМ!$H$34:$H$777,СВЦЭМ!$A$34:$A$777,$A289,СВЦЭМ!$B$34:$B$777,B$260)+'СЕТ СН'!$F$12-'СЕТ СН'!$F$21</f>
        <v>-173.16926459000001</v>
      </c>
      <c r="C289" s="35">
        <f>SUMIFS(СВЦЭМ!$H$34:$H$777,СВЦЭМ!$A$34:$A$777,$A289,СВЦЭМ!$B$34:$B$777,C$260)+'СЕТ СН'!$F$12-'СЕТ СН'!$F$21</f>
        <v>-139.54198912999999</v>
      </c>
      <c r="D289" s="35">
        <f>SUMIFS(СВЦЭМ!$H$34:$H$777,СВЦЭМ!$A$34:$A$777,$A289,СВЦЭМ!$B$34:$B$777,D$260)+'СЕТ СН'!$F$12-'СЕТ СН'!$F$21</f>
        <v>-122.25485279999998</v>
      </c>
      <c r="E289" s="35">
        <f>SUMIFS(СВЦЭМ!$H$34:$H$777,СВЦЭМ!$A$34:$A$777,$A289,СВЦЭМ!$B$34:$B$777,E$260)+'СЕТ СН'!$F$12-'СЕТ СН'!$F$21</f>
        <v>-114.08088197000001</v>
      </c>
      <c r="F289" s="35">
        <f>SUMIFS(СВЦЭМ!$H$34:$H$777,СВЦЭМ!$A$34:$A$777,$A289,СВЦЭМ!$B$34:$B$777,F$260)+'СЕТ СН'!$F$12-'СЕТ СН'!$F$21</f>
        <v>-119.53254893000002</v>
      </c>
      <c r="G289" s="35">
        <f>SUMIFS(СВЦЭМ!$H$34:$H$777,СВЦЭМ!$A$34:$A$777,$A289,СВЦЭМ!$B$34:$B$777,G$260)+'СЕТ СН'!$F$12-'СЕТ СН'!$F$21</f>
        <v>-129.82660528000002</v>
      </c>
      <c r="H289" s="35">
        <f>SUMIFS(СВЦЭМ!$H$34:$H$777,СВЦЭМ!$A$34:$A$777,$A289,СВЦЭМ!$B$34:$B$777,H$260)+'СЕТ СН'!$F$12-'СЕТ СН'!$F$21</f>
        <v>-154.64994143000001</v>
      </c>
      <c r="I289" s="35">
        <f>SUMIFS(СВЦЭМ!$H$34:$H$777,СВЦЭМ!$A$34:$A$777,$A289,СВЦЭМ!$B$34:$B$777,I$260)+'СЕТ СН'!$F$12-'СЕТ СН'!$F$21</f>
        <v>-185.35411012999998</v>
      </c>
      <c r="J289" s="35">
        <f>SUMIFS(СВЦЭМ!$H$34:$H$777,СВЦЭМ!$A$34:$A$777,$A289,СВЦЭМ!$B$34:$B$777,J$260)+'СЕТ СН'!$F$12-'СЕТ СН'!$F$21</f>
        <v>-203.39819433999997</v>
      </c>
      <c r="K289" s="35">
        <f>SUMIFS(СВЦЭМ!$H$34:$H$777,СВЦЭМ!$A$34:$A$777,$A289,СВЦЭМ!$B$34:$B$777,K$260)+'СЕТ СН'!$F$12-'СЕТ СН'!$F$21</f>
        <v>-215.32328928999999</v>
      </c>
      <c r="L289" s="35">
        <f>SUMIFS(СВЦЭМ!$H$34:$H$777,СВЦЭМ!$A$34:$A$777,$A289,СВЦЭМ!$B$34:$B$777,L$260)+'СЕТ СН'!$F$12-'СЕТ СН'!$F$21</f>
        <v>-215.53662069000001</v>
      </c>
      <c r="M289" s="35">
        <f>SUMIFS(СВЦЭМ!$H$34:$H$777,СВЦЭМ!$A$34:$A$777,$A289,СВЦЭМ!$B$34:$B$777,M$260)+'СЕТ СН'!$F$12-'СЕТ СН'!$F$21</f>
        <v>-201.98476137</v>
      </c>
      <c r="N289" s="35">
        <f>SUMIFS(СВЦЭМ!$H$34:$H$777,СВЦЭМ!$A$34:$A$777,$A289,СВЦЭМ!$B$34:$B$777,N$260)+'СЕТ СН'!$F$12-'СЕТ СН'!$F$21</f>
        <v>-195.45676772000002</v>
      </c>
      <c r="O289" s="35">
        <f>SUMIFS(СВЦЭМ!$H$34:$H$777,СВЦЭМ!$A$34:$A$777,$A289,СВЦЭМ!$B$34:$B$777,O$260)+'СЕТ СН'!$F$12-'СЕТ СН'!$F$21</f>
        <v>-196.88097627000002</v>
      </c>
      <c r="P289" s="35">
        <f>SUMIFS(СВЦЭМ!$H$34:$H$777,СВЦЭМ!$A$34:$A$777,$A289,СВЦЭМ!$B$34:$B$777,P$260)+'СЕТ СН'!$F$12-'СЕТ СН'!$F$21</f>
        <v>-188.69141982000002</v>
      </c>
      <c r="Q289" s="35">
        <f>SUMIFS(СВЦЭМ!$H$34:$H$777,СВЦЭМ!$A$34:$A$777,$A289,СВЦЭМ!$B$34:$B$777,Q$260)+'СЕТ СН'!$F$12-'СЕТ СН'!$F$21</f>
        <v>-186.05041614999999</v>
      </c>
      <c r="R289" s="35">
        <f>SUMIFS(СВЦЭМ!$H$34:$H$777,СВЦЭМ!$A$34:$A$777,$A289,СВЦЭМ!$B$34:$B$777,R$260)+'СЕТ СН'!$F$12-'СЕТ СН'!$F$21</f>
        <v>-180.93006392000001</v>
      </c>
      <c r="S289" s="35">
        <f>SUMIFS(СВЦЭМ!$H$34:$H$777,СВЦЭМ!$A$34:$A$777,$A289,СВЦЭМ!$B$34:$B$777,S$260)+'СЕТ СН'!$F$12-'СЕТ СН'!$F$21</f>
        <v>-181.41592809999997</v>
      </c>
      <c r="T289" s="35">
        <f>SUMIFS(СВЦЭМ!$H$34:$H$777,СВЦЭМ!$A$34:$A$777,$A289,СВЦЭМ!$B$34:$B$777,T$260)+'СЕТ СН'!$F$12-'СЕТ СН'!$F$21</f>
        <v>-191.05395290000001</v>
      </c>
      <c r="U289" s="35">
        <f>SUMIFS(СВЦЭМ!$H$34:$H$777,СВЦЭМ!$A$34:$A$777,$A289,СВЦЭМ!$B$34:$B$777,U$260)+'СЕТ СН'!$F$12-'СЕТ СН'!$F$21</f>
        <v>-198.84402366</v>
      </c>
      <c r="V289" s="35">
        <f>SUMIFS(СВЦЭМ!$H$34:$H$777,СВЦЭМ!$A$34:$A$777,$A289,СВЦЭМ!$B$34:$B$777,V$260)+'СЕТ СН'!$F$12-'СЕТ СН'!$F$21</f>
        <v>-217.51356741000001</v>
      </c>
      <c r="W289" s="35">
        <f>SUMIFS(СВЦЭМ!$H$34:$H$777,СВЦЭМ!$A$34:$A$777,$A289,СВЦЭМ!$B$34:$B$777,W$260)+'СЕТ СН'!$F$12-'СЕТ СН'!$F$21</f>
        <v>-247.95610945999999</v>
      </c>
      <c r="X289" s="35">
        <f>SUMIFS(СВЦЭМ!$H$34:$H$777,СВЦЭМ!$A$34:$A$777,$A289,СВЦЭМ!$B$34:$B$777,X$260)+'СЕТ СН'!$F$12-'СЕТ СН'!$F$21</f>
        <v>-234.74579593999999</v>
      </c>
      <c r="Y289" s="35">
        <f>SUMIFS(СВЦЭМ!$H$34:$H$777,СВЦЭМ!$A$34:$A$777,$A289,СВЦЭМ!$B$34:$B$777,Y$260)+'СЕТ СН'!$F$12-'СЕТ СН'!$F$21</f>
        <v>-203.03249104000002</v>
      </c>
    </row>
    <row r="290" spans="1:27" ht="15.75" x14ac:dyDescent="0.2">
      <c r="A290" s="34">
        <f t="shared" si="7"/>
        <v>42885</v>
      </c>
      <c r="B290" s="35">
        <f>SUMIFS(СВЦЭМ!$H$34:$H$777,СВЦЭМ!$A$34:$A$777,$A290,СВЦЭМ!$B$34:$B$777,B$260)+'СЕТ СН'!$F$12-'СЕТ СН'!$F$21</f>
        <v>-162.20152414</v>
      </c>
      <c r="C290" s="35">
        <f>SUMIFS(СВЦЭМ!$H$34:$H$777,СВЦЭМ!$A$34:$A$777,$A290,СВЦЭМ!$B$34:$B$777,C$260)+'СЕТ СН'!$F$12-'СЕТ СН'!$F$21</f>
        <v>-129.45579713000001</v>
      </c>
      <c r="D290" s="35">
        <f>SUMIFS(СВЦЭМ!$H$34:$H$777,СВЦЭМ!$A$34:$A$777,$A290,СВЦЭМ!$B$34:$B$777,D$260)+'СЕТ СН'!$F$12-'СЕТ СН'!$F$21</f>
        <v>-128.00803714</v>
      </c>
      <c r="E290" s="35">
        <f>SUMIFS(СВЦЭМ!$H$34:$H$777,СВЦЭМ!$A$34:$A$777,$A290,СВЦЭМ!$B$34:$B$777,E$260)+'СЕТ СН'!$F$12-'СЕТ СН'!$F$21</f>
        <v>-131.89421966999998</v>
      </c>
      <c r="F290" s="35">
        <f>SUMIFS(СВЦЭМ!$H$34:$H$777,СВЦЭМ!$A$34:$A$777,$A290,СВЦЭМ!$B$34:$B$777,F$260)+'СЕТ СН'!$F$12-'СЕТ СН'!$F$21</f>
        <v>-131.55049281999999</v>
      </c>
      <c r="G290" s="35">
        <f>SUMIFS(СВЦЭМ!$H$34:$H$777,СВЦЭМ!$A$34:$A$777,$A290,СВЦЭМ!$B$34:$B$777,G$260)+'СЕТ СН'!$F$12-'СЕТ СН'!$F$21</f>
        <v>-126.94906986000001</v>
      </c>
      <c r="H290" s="35">
        <f>SUMIFS(СВЦЭМ!$H$34:$H$777,СВЦЭМ!$A$34:$A$777,$A290,СВЦЭМ!$B$34:$B$777,H$260)+'СЕТ СН'!$F$12-'СЕТ СН'!$F$21</f>
        <v>-150.89443762000002</v>
      </c>
      <c r="I290" s="35">
        <f>SUMIFS(СВЦЭМ!$H$34:$H$777,СВЦЭМ!$A$34:$A$777,$A290,СВЦЭМ!$B$34:$B$777,I$260)+'СЕТ СН'!$F$12-'СЕТ СН'!$F$21</f>
        <v>-192.30937026999999</v>
      </c>
      <c r="J290" s="35">
        <f>SUMIFS(СВЦЭМ!$H$34:$H$777,СВЦЭМ!$A$34:$A$777,$A290,СВЦЭМ!$B$34:$B$777,J$260)+'СЕТ СН'!$F$12-'СЕТ СН'!$F$21</f>
        <v>-214.20610612000002</v>
      </c>
      <c r="K290" s="35">
        <f>SUMIFS(СВЦЭМ!$H$34:$H$777,СВЦЭМ!$A$34:$A$777,$A290,СВЦЭМ!$B$34:$B$777,K$260)+'СЕТ СН'!$F$12-'СЕТ СН'!$F$21</f>
        <v>-238.79092171000002</v>
      </c>
      <c r="L290" s="35">
        <f>SUMIFS(СВЦЭМ!$H$34:$H$777,СВЦЭМ!$A$34:$A$777,$A290,СВЦЭМ!$B$34:$B$777,L$260)+'СЕТ СН'!$F$12-'СЕТ СН'!$F$21</f>
        <v>-240.02493504</v>
      </c>
      <c r="M290" s="35">
        <f>SUMIFS(СВЦЭМ!$H$34:$H$777,СВЦЭМ!$A$34:$A$777,$A290,СВЦЭМ!$B$34:$B$777,M$260)+'СЕТ СН'!$F$12-'СЕТ СН'!$F$21</f>
        <v>-236.27989692</v>
      </c>
      <c r="N290" s="35">
        <f>SUMIFS(СВЦЭМ!$H$34:$H$777,СВЦЭМ!$A$34:$A$777,$A290,СВЦЭМ!$B$34:$B$777,N$260)+'СЕТ СН'!$F$12-'СЕТ СН'!$F$21</f>
        <v>-227.25504735999999</v>
      </c>
      <c r="O290" s="35">
        <f>SUMIFS(СВЦЭМ!$H$34:$H$777,СВЦЭМ!$A$34:$A$777,$A290,СВЦЭМ!$B$34:$B$777,O$260)+'СЕТ СН'!$F$12-'СЕТ СН'!$F$21</f>
        <v>-226.91242298999998</v>
      </c>
      <c r="P290" s="35">
        <f>SUMIFS(СВЦЭМ!$H$34:$H$777,СВЦЭМ!$A$34:$A$777,$A290,СВЦЭМ!$B$34:$B$777,P$260)+'СЕТ СН'!$F$12-'СЕТ СН'!$F$21</f>
        <v>-216.45959784000001</v>
      </c>
      <c r="Q290" s="35">
        <f>SUMIFS(СВЦЭМ!$H$34:$H$777,СВЦЭМ!$A$34:$A$777,$A290,СВЦЭМ!$B$34:$B$777,Q$260)+'СЕТ СН'!$F$12-'СЕТ СН'!$F$21</f>
        <v>-215.65839155999998</v>
      </c>
      <c r="R290" s="35">
        <f>SUMIFS(СВЦЭМ!$H$34:$H$777,СВЦЭМ!$A$34:$A$777,$A290,СВЦЭМ!$B$34:$B$777,R$260)+'СЕТ СН'!$F$12-'СЕТ СН'!$F$21</f>
        <v>-216.49640305000003</v>
      </c>
      <c r="S290" s="35">
        <f>SUMIFS(СВЦЭМ!$H$34:$H$777,СВЦЭМ!$A$34:$A$777,$A290,СВЦЭМ!$B$34:$B$777,S$260)+'СЕТ СН'!$F$12-'СЕТ СН'!$F$21</f>
        <v>-220.05761267999998</v>
      </c>
      <c r="T290" s="35">
        <f>SUMIFS(СВЦЭМ!$H$34:$H$777,СВЦЭМ!$A$34:$A$777,$A290,СВЦЭМ!$B$34:$B$777,T$260)+'СЕТ СН'!$F$12-'СЕТ СН'!$F$21</f>
        <v>-226.07944921000001</v>
      </c>
      <c r="U290" s="35">
        <f>SUMIFS(СВЦЭМ!$H$34:$H$777,СВЦЭМ!$A$34:$A$777,$A290,СВЦЭМ!$B$34:$B$777,U$260)+'СЕТ СН'!$F$12-'СЕТ СН'!$F$21</f>
        <v>-229.90763944999998</v>
      </c>
      <c r="V290" s="35">
        <f>SUMIFS(СВЦЭМ!$H$34:$H$777,СВЦЭМ!$A$34:$A$777,$A290,СВЦЭМ!$B$34:$B$777,V$260)+'СЕТ СН'!$F$12-'СЕТ СН'!$F$21</f>
        <v>-239.23121956</v>
      </c>
      <c r="W290" s="35">
        <f>SUMIFS(СВЦЭМ!$H$34:$H$777,СВЦЭМ!$A$34:$A$777,$A290,СВЦЭМ!$B$34:$B$777,W$260)+'СЕТ СН'!$F$12-'СЕТ СН'!$F$21</f>
        <v>-239.49853843</v>
      </c>
      <c r="X290" s="35">
        <f>SUMIFS(СВЦЭМ!$H$34:$H$777,СВЦЭМ!$A$34:$A$777,$A290,СВЦЭМ!$B$34:$B$777,X$260)+'СЕТ СН'!$F$12-'СЕТ СН'!$F$21</f>
        <v>-243.15940656999999</v>
      </c>
      <c r="Y290" s="35">
        <f>SUMIFS(СВЦЭМ!$H$34:$H$777,СВЦЭМ!$A$34:$A$777,$A290,СВЦЭМ!$B$34:$B$777,Y$260)+'СЕТ СН'!$F$12-'СЕТ СН'!$F$21</f>
        <v>-214.37089184000001</v>
      </c>
    </row>
    <row r="291" spans="1:27" ht="15.75" x14ac:dyDescent="0.2">
      <c r="A291" s="34">
        <f t="shared" si="7"/>
        <v>42886</v>
      </c>
      <c r="B291" s="35">
        <f>SUMIFS(СВЦЭМ!$H$34:$H$777,СВЦЭМ!$A$34:$A$777,$A291,СВЦЭМ!$B$34:$B$777,B$260)+'СЕТ СН'!$F$12-'СЕТ СН'!$F$21</f>
        <v>-158.86281164000002</v>
      </c>
      <c r="C291" s="35">
        <f>SUMIFS(СВЦЭМ!$H$34:$H$777,СВЦЭМ!$A$34:$A$777,$A291,СВЦЭМ!$B$34:$B$777,C$260)+'СЕТ СН'!$F$12-'СЕТ СН'!$F$21</f>
        <v>-131.71585096000001</v>
      </c>
      <c r="D291" s="35">
        <f>SUMIFS(СВЦЭМ!$H$34:$H$777,СВЦЭМ!$A$34:$A$777,$A291,СВЦЭМ!$B$34:$B$777,D$260)+'СЕТ СН'!$F$12-'СЕТ СН'!$F$21</f>
        <v>-115.08977285999998</v>
      </c>
      <c r="E291" s="35">
        <f>SUMIFS(СВЦЭМ!$H$34:$H$777,СВЦЭМ!$A$34:$A$777,$A291,СВЦЭМ!$B$34:$B$777,E$260)+'СЕТ СН'!$F$12-'СЕТ СН'!$F$21</f>
        <v>-117.08804437999999</v>
      </c>
      <c r="F291" s="35">
        <f>SUMIFS(СВЦЭМ!$H$34:$H$777,СВЦЭМ!$A$34:$A$777,$A291,СВЦЭМ!$B$34:$B$777,F$260)+'СЕТ СН'!$F$12-'СЕТ СН'!$F$21</f>
        <v>-117.28088996999998</v>
      </c>
      <c r="G291" s="35">
        <f>SUMIFS(СВЦЭМ!$H$34:$H$777,СВЦЭМ!$A$34:$A$777,$A291,СВЦЭМ!$B$34:$B$777,G$260)+'СЕТ СН'!$F$12-'СЕТ СН'!$F$21</f>
        <v>-118.72097056000001</v>
      </c>
      <c r="H291" s="35">
        <f>SUMIFS(СВЦЭМ!$H$34:$H$777,СВЦЭМ!$A$34:$A$777,$A291,СВЦЭМ!$B$34:$B$777,H$260)+'СЕТ СН'!$F$12-'СЕТ СН'!$F$21</f>
        <v>-154.73049107999998</v>
      </c>
      <c r="I291" s="35">
        <f>SUMIFS(СВЦЭМ!$H$34:$H$777,СВЦЭМ!$A$34:$A$777,$A291,СВЦЭМ!$B$34:$B$777,I$260)+'СЕТ СН'!$F$12-'СЕТ СН'!$F$21</f>
        <v>-185.27938673</v>
      </c>
      <c r="J291" s="35">
        <f>SUMIFS(СВЦЭМ!$H$34:$H$777,СВЦЭМ!$A$34:$A$777,$A291,СВЦЭМ!$B$34:$B$777,J$260)+'СЕТ СН'!$F$12-'СЕТ СН'!$F$21</f>
        <v>-205.77065622999999</v>
      </c>
      <c r="K291" s="35">
        <f>SUMIFS(СВЦЭМ!$H$34:$H$777,СВЦЭМ!$A$34:$A$777,$A291,СВЦЭМ!$B$34:$B$777,K$260)+'СЕТ СН'!$F$12-'СЕТ СН'!$F$21</f>
        <v>-200.97277882999998</v>
      </c>
      <c r="L291" s="35">
        <f>SUMIFS(СВЦЭМ!$H$34:$H$777,СВЦЭМ!$A$34:$A$777,$A291,СВЦЭМ!$B$34:$B$777,L$260)+'СЕТ СН'!$F$12-'СЕТ СН'!$F$21</f>
        <v>-205.35166648000001</v>
      </c>
      <c r="M291" s="35">
        <f>SUMIFS(СВЦЭМ!$H$34:$H$777,СВЦЭМ!$A$34:$A$777,$A291,СВЦЭМ!$B$34:$B$777,M$260)+'СЕТ СН'!$F$12-'СЕТ СН'!$F$21</f>
        <v>-203.44547375000002</v>
      </c>
      <c r="N291" s="35">
        <f>SUMIFS(СВЦЭМ!$H$34:$H$777,СВЦЭМ!$A$34:$A$777,$A291,СВЦЭМ!$B$34:$B$777,N$260)+'СЕТ СН'!$F$12-'СЕТ СН'!$F$21</f>
        <v>-207.01669436999998</v>
      </c>
      <c r="O291" s="35">
        <f>SUMIFS(СВЦЭМ!$H$34:$H$777,СВЦЭМ!$A$34:$A$777,$A291,СВЦЭМ!$B$34:$B$777,O$260)+'СЕТ СН'!$F$12-'СЕТ СН'!$F$21</f>
        <v>-204.02192059999999</v>
      </c>
      <c r="P291" s="35">
        <f>SUMIFS(СВЦЭМ!$H$34:$H$777,СВЦЭМ!$A$34:$A$777,$A291,СВЦЭМ!$B$34:$B$777,P$260)+'СЕТ СН'!$F$12-'СЕТ СН'!$F$21</f>
        <v>-201.87997762999998</v>
      </c>
      <c r="Q291" s="35">
        <f>SUMIFS(СВЦЭМ!$H$34:$H$777,СВЦЭМ!$A$34:$A$777,$A291,СВЦЭМ!$B$34:$B$777,Q$260)+'СЕТ СН'!$F$12-'СЕТ СН'!$F$21</f>
        <v>-201.37260644000003</v>
      </c>
      <c r="R291" s="35">
        <f>SUMIFS(СВЦЭМ!$H$34:$H$777,СВЦЭМ!$A$34:$A$777,$A291,СВЦЭМ!$B$34:$B$777,R$260)+'СЕТ СН'!$F$12-'СЕТ СН'!$F$21</f>
        <v>-203.96497016000001</v>
      </c>
      <c r="S291" s="35">
        <f>SUMIFS(СВЦЭМ!$H$34:$H$777,СВЦЭМ!$A$34:$A$777,$A291,СВЦЭМ!$B$34:$B$777,S$260)+'СЕТ СН'!$F$12-'СЕТ СН'!$F$21</f>
        <v>-203.80193348</v>
      </c>
      <c r="T291" s="35">
        <f>SUMIFS(СВЦЭМ!$H$34:$H$777,СВЦЭМ!$A$34:$A$777,$A291,СВЦЭМ!$B$34:$B$777,T$260)+'СЕТ СН'!$F$12-'СЕТ СН'!$F$21</f>
        <v>-204.3061573</v>
      </c>
      <c r="U291" s="35">
        <f>SUMIFS(СВЦЭМ!$H$34:$H$777,СВЦЭМ!$A$34:$A$777,$A291,СВЦЭМ!$B$34:$B$777,U$260)+'СЕТ СН'!$F$12-'СЕТ СН'!$F$21</f>
        <v>-203.34850329</v>
      </c>
      <c r="V291" s="35">
        <f>SUMIFS(СВЦЭМ!$H$34:$H$777,СВЦЭМ!$A$34:$A$777,$A291,СВЦЭМ!$B$34:$B$777,V$260)+'СЕТ СН'!$F$12-'СЕТ СН'!$F$21</f>
        <v>-215.82003562</v>
      </c>
      <c r="W291" s="35">
        <f>SUMIFS(СВЦЭМ!$H$34:$H$777,СВЦЭМ!$A$34:$A$777,$A291,СВЦЭМ!$B$34:$B$777,W$260)+'СЕТ СН'!$F$12-'СЕТ СН'!$F$21</f>
        <v>-237.43146343000001</v>
      </c>
      <c r="X291" s="35">
        <f>SUMIFS(СВЦЭМ!$H$34:$H$777,СВЦЭМ!$A$34:$A$777,$A291,СВЦЭМ!$B$34:$B$777,X$260)+'СЕТ СН'!$F$12-'СЕТ СН'!$F$21</f>
        <v>-225.36714699999999</v>
      </c>
      <c r="Y291" s="35">
        <f>SUMIFS(СВЦЭМ!$H$34:$H$777,СВЦЭМ!$A$34:$A$777,$A291,СВЦЭМ!$B$34:$B$777,Y$260)+'СЕТ СН'!$F$12-'СЕТ СН'!$F$21</f>
        <v>-203.90342884</v>
      </c>
    </row>
    <row r="292" spans="1:27" ht="15.75"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5" customFormat="1" ht="12.75" customHeight="1" x14ac:dyDescent="0.2">
      <c r="A296" s="128"/>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customHeight="1" x14ac:dyDescent="0.2">
      <c r="A297" s="34" t="str">
        <f>A261</f>
        <v>01.05.2017</v>
      </c>
      <c r="B297" s="35">
        <f>SUMIFS(СВЦЭМ!$I$34:$I$777,СВЦЭМ!$A$34:$A$777,$A297,СВЦЭМ!$B$34:$B$777,B$296)+'СЕТ СН'!$F$13-'СЕТ СН'!$F$21</f>
        <v>-578.75</v>
      </c>
      <c r="C297" s="35">
        <f>SUMIFS(СВЦЭМ!$I$34:$I$777,СВЦЭМ!$A$34:$A$777,$A297,СВЦЭМ!$B$34:$B$777,C$296)+'СЕТ СН'!$F$13-'СЕТ СН'!$F$21</f>
        <v>-578.75</v>
      </c>
      <c r="D297" s="35">
        <f>SUMIFS(СВЦЭМ!$I$34:$I$777,СВЦЭМ!$A$34:$A$777,$A297,СВЦЭМ!$B$34:$B$777,D$296)+'СЕТ СН'!$F$13-'СЕТ СН'!$F$21</f>
        <v>-578.75</v>
      </c>
      <c r="E297" s="35">
        <f>SUMIFS(СВЦЭМ!$I$34:$I$777,СВЦЭМ!$A$34:$A$777,$A297,СВЦЭМ!$B$34:$B$777,E$296)+'СЕТ СН'!$F$13-'СЕТ СН'!$F$21</f>
        <v>-578.75</v>
      </c>
      <c r="F297" s="35">
        <f>SUMIFS(СВЦЭМ!$I$34:$I$777,СВЦЭМ!$A$34:$A$777,$A297,СВЦЭМ!$B$34:$B$777,F$296)+'СЕТ СН'!$F$13-'СЕТ СН'!$F$21</f>
        <v>-578.75</v>
      </c>
      <c r="G297" s="35">
        <f>SUMIFS(СВЦЭМ!$I$34:$I$777,СВЦЭМ!$A$34:$A$777,$A297,СВЦЭМ!$B$34:$B$777,G$296)+'СЕТ СН'!$F$13-'СЕТ СН'!$F$21</f>
        <v>-578.75</v>
      </c>
      <c r="H297" s="35">
        <f>SUMIFS(СВЦЭМ!$I$34:$I$777,СВЦЭМ!$A$34:$A$777,$A297,СВЦЭМ!$B$34:$B$777,H$296)+'СЕТ СН'!$F$13-'СЕТ СН'!$F$21</f>
        <v>-578.75</v>
      </c>
      <c r="I297" s="35">
        <f>SUMIFS(СВЦЭМ!$I$34:$I$777,СВЦЭМ!$A$34:$A$777,$A297,СВЦЭМ!$B$34:$B$777,I$296)+'СЕТ СН'!$F$13-'СЕТ СН'!$F$21</f>
        <v>-578.75</v>
      </c>
      <c r="J297" s="35">
        <f>SUMIFS(СВЦЭМ!$I$34:$I$777,СВЦЭМ!$A$34:$A$777,$A297,СВЦЭМ!$B$34:$B$777,J$296)+'СЕТ СН'!$F$13-'СЕТ СН'!$F$21</f>
        <v>-578.75</v>
      </c>
      <c r="K297" s="35">
        <f>SUMIFS(СВЦЭМ!$I$34:$I$777,СВЦЭМ!$A$34:$A$777,$A297,СВЦЭМ!$B$34:$B$777,K$296)+'СЕТ СН'!$F$13-'СЕТ СН'!$F$21</f>
        <v>-578.75</v>
      </c>
      <c r="L297" s="35">
        <f>SUMIFS(СВЦЭМ!$I$34:$I$777,СВЦЭМ!$A$34:$A$777,$A297,СВЦЭМ!$B$34:$B$777,L$296)+'СЕТ СН'!$F$13-'СЕТ СН'!$F$21</f>
        <v>-578.75</v>
      </c>
      <c r="M297" s="35">
        <f>SUMIFS(СВЦЭМ!$I$34:$I$777,СВЦЭМ!$A$34:$A$777,$A297,СВЦЭМ!$B$34:$B$777,M$296)+'СЕТ СН'!$F$13-'СЕТ СН'!$F$21</f>
        <v>-578.75</v>
      </c>
      <c r="N297" s="35">
        <f>SUMIFS(СВЦЭМ!$I$34:$I$777,СВЦЭМ!$A$34:$A$777,$A297,СВЦЭМ!$B$34:$B$777,N$296)+'СЕТ СН'!$F$13-'СЕТ СН'!$F$21</f>
        <v>-578.75</v>
      </c>
      <c r="O297" s="35">
        <f>SUMIFS(СВЦЭМ!$I$34:$I$777,СВЦЭМ!$A$34:$A$777,$A297,СВЦЭМ!$B$34:$B$777,O$296)+'СЕТ СН'!$F$13-'СЕТ СН'!$F$21</f>
        <v>-578.75</v>
      </c>
      <c r="P297" s="35">
        <f>SUMIFS(СВЦЭМ!$I$34:$I$777,СВЦЭМ!$A$34:$A$777,$A297,СВЦЭМ!$B$34:$B$777,P$296)+'СЕТ СН'!$F$13-'СЕТ СН'!$F$21</f>
        <v>-578.75</v>
      </c>
      <c r="Q297" s="35">
        <f>SUMIFS(СВЦЭМ!$I$34:$I$777,СВЦЭМ!$A$34:$A$777,$A297,СВЦЭМ!$B$34:$B$777,Q$296)+'СЕТ СН'!$F$13-'СЕТ СН'!$F$21</f>
        <v>-578.75</v>
      </c>
      <c r="R297" s="35">
        <f>SUMIFS(СВЦЭМ!$I$34:$I$777,СВЦЭМ!$A$34:$A$777,$A297,СВЦЭМ!$B$34:$B$777,R$296)+'СЕТ СН'!$F$13-'СЕТ СН'!$F$21</f>
        <v>-578.75</v>
      </c>
      <c r="S297" s="35">
        <f>SUMIFS(СВЦЭМ!$I$34:$I$777,СВЦЭМ!$A$34:$A$777,$A297,СВЦЭМ!$B$34:$B$777,S$296)+'СЕТ СН'!$F$13-'СЕТ СН'!$F$21</f>
        <v>-578.75</v>
      </c>
      <c r="T297" s="35">
        <f>SUMIFS(СВЦЭМ!$I$34:$I$777,СВЦЭМ!$A$34:$A$777,$A297,СВЦЭМ!$B$34:$B$777,T$296)+'СЕТ СН'!$F$13-'СЕТ СН'!$F$21</f>
        <v>-578.75</v>
      </c>
      <c r="U297" s="35">
        <f>SUMIFS(СВЦЭМ!$I$34:$I$777,СВЦЭМ!$A$34:$A$777,$A297,СВЦЭМ!$B$34:$B$777,U$296)+'СЕТ СН'!$F$13-'СЕТ СН'!$F$21</f>
        <v>-578.75</v>
      </c>
      <c r="V297" s="35">
        <f>SUMIFS(СВЦЭМ!$I$34:$I$777,СВЦЭМ!$A$34:$A$777,$A297,СВЦЭМ!$B$34:$B$777,V$296)+'СЕТ СН'!$F$13-'СЕТ СН'!$F$21</f>
        <v>-578.75</v>
      </c>
      <c r="W297" s="35">
        <f>SUMIFS(СВЦЭМ!$I$34:$I$777,СВЦЭМ!$A$34:$A$777,$A297,СВЦЭМ!$B$34:$B$777,W$296)+'СЕТ СН'!$F$13-'СЕТ СН'!$F$21</f>
        <v>-578.75</v>
      </c>
      <c r="X297" s="35">
        <f>SUMIFS(СВЦЭМ!$I$34:$I$777,СВЦЭМ!$A$34:$A$777,$A297,СВЦЭМ!$B$34:$B$777,X$296)+'СЕТ СН'!$F$13-'СЕТ СН'!$F$21</f>
        <v>-578.75</v>
      </c>
      <c r="Y297" s="35">
        <f>SUMIFS(СВЦЭМ!$I$34:$I$777,СВЦЭМ!$A$34:$A$777,$A297,СВЦЭМ!$B$34:$B$777,Y$296)+'СЕТ СН'!$F$13-'СЕТ СН'!$F$21</f>
        <v>-578.75</v>
      </c>
      <c r="AA297" s="44"/>
    </row>
    <row r="298" spans="1:27" ht="15.75" x14ac:dyDescent="0.2">
      <c r="A298" s="34">
        <f>A297+1</f>
        <v>42857</v>
      </c>
      <c r="B298" s="35">
        <f>SUMIFS(СВЦЭМ!$I$34:$I$777,СВЦЭМ!$A$34:$A$777,$A298,СВЦЭМ!$B$34:$B$777,B$296)+'СЕТ СН'!$F$13-'СЕТ СН'!$F$21</f>
        <v>-578.75</v>
      </c>
      <c r="C298" s="35">
        <f>SUMIFS(СВЦЭМ!$I$34:$I$777,СВЦЭМ!$A$34:$A$777,$A298,СВЦЭМ!$B$34:$B$777,C$296)+'СЕТ СН'!$F$13-'СЕТ СН'!$F$21</f>
        <v>-578.75</v>
      </c>
      <c r="D298" s="35">
        <f>SUMIFS(СВЦЭМ!$I$34:$I$777,СВЦЭМ!$A$34:$A$777,$A298,СВЦЭМ!$B$34:$B$777,D$296)+'СЕТ СН'!$F$13-'СЕТ СН'!$F$21</f>
        <v>-578.75</v>
      </c>
      <c r="E298" s="35">
        <f>SUMIFS(СВЦЭМ!$I$34:$I$777,СВЦЭМ!$A$34:$A$777,$A298,СВЦЭМ!$B$34:$B$777,E$296)+'СЕТ СН'!$F$13-'СЕТ СН'!$F$21</f>
        <v>-578.75</v>
      </c>
      <c r="F298" s="35">
        <f>SUMIFS(СВЦЭМ!$I$34:$I$777,СВЦЭМ!$A$34:$A$777,$A298,СВЦЭМ!$B$34:$B$777,F$296)+'СЕТ СН'!$F$13-'СЕТ СН'!$F$21</f>
        <v>-578.75</v>
      </c>
      <c r="G298" s="35">
        <f>SUMIFS(СВЦЭМ!$I$34:$I$777,СВЦЭМ!$A$34:$A$777,$A298,СВЦЭМ!$B$34:$B$777,G$296)+'СЕТ СН'!$F$13-'СЕТ СН'!$F$21</f>
        <v>-578.75</v>
      </c>
      <c r="H298" s="35">
        <f>SUMIFS(СВЦЭМ!$I$34:$I$777,СВЦЭМ!$A$34:$A$777,$A298,СВЦЭМ!$B$34:$B$777,H$296)+'СЕТ СН'!$F$13-'СЕТ СН'!$F$21</f>
        <v>-578.75</v>
      </c>
      <c r="I298" s="35">
        <f>SUMIFS(СВЦЭМ!$I$34:$I$777,СВЦЭМ!$A$34:$A$777,$A298,СВЦЭМ!$B$34:$B$777,I$296)+'СЕТ СН'!$F$13-'СЕТ СН'!$F$21</f>
        <v>-578.75</v>
      </c>
      <c r="J298" s="35">
        <f>SUMIFS(СВЦЭМ!$I$34:$I$777,СВЦЭМ!$A$34:$A$777,$A298,СВЦЭМ!$B$34:$B$777,J$296)+'СЕТ СН'!$F$13-'СЕТ СН'!$F$21</f>
        <v>-578.75</v>
      </c>
      <c r="K298" s="35">
        <f>SUMIFS(СВЦЭМ!$I$34:$I$777,СВЦЭМ!$A$34:$A$777,$A298,СВЦЭМ!$B$34:$B$777,K$296)+'СЕТ СН'!$F$13-'СЕТ СН'!$F$21</f>
        <v>-578.75</v>
      </c>
      <c r="L298" s="35">
        <f>SUMIFS(СВЦЭМ!$I$34:$I$777,СВЦЭМ!$A$34:$A$777,$A298,СВЦЭМ!$B$34:$B$777,L$296)+'СЕТ СН'!$F$13-'СЕТ СН'!$F$21</f>
        <v>-578.75</v>
      </c>
      <c r="M298" s="35">
        <f>SUMIFS(СВЦЭМ!$I$34:$I$777,СВЦЭМ!$A$34:$A$777,$A298,СВЦЭМ!$B$34:$B$777,M$296)+'СЕТ СН'!$F$13-'СЕТ СН'!$F$21</f>
        <v>-578.75</v>
      </c>
      <c r="N298" s="35">
        <f>SUMIFS(СВЦЭМ!$I$34:$I$777,СВЦЭМ!$A$34:$A$777,$A298,СВЦЭМ!$B$34:$B$777,N$296)+'СЕТ СН'!$F$13-'СЕТ СН'!$F$21</f>
        <v>-578.75</v>
      </c>
      <c r="O298" s="35">
        <f>SUMIFS(СВЦЭМ!$I$34:$I$777,СВЦЭМ!$A$34:$A$777,$A298,СВЦЭМ!$B$34:$B$777,O$296)+'СЕТ СН'!$F$13-'СЕТ СН'!$F$21</f>
        <v>-578.75</v>
      </c>
      <c r="P298" s="35">
        <f>SUMIFS(СВЦЭМ!$I$34:$I$777,СВЦЭМ!$A$34:$A$777,$A298,СВЦЭМ!$B$34:$B$777,P$296)+'СЕТ СН'!$F$13-'СЕТ СН'!$F$21</f>
        <v>-578.75</v>
      </c>
      <c r="Q298" s="35">
        <f>SUMIFS(СВЦЭМ!$I$34:$I$777,СВЦЭМ!$A$34:$A$777,$A298,СВЦЭМ!$B$34:$B$777,Q$296)+'СЕТ СН'!$F$13-'СЕТ СН'!$F$21</f>
        <v>-578.75</v>
      </c>
      <c r="R298" s="35">
        <f>SUMIFS(СВЦЭМ!$I$34:$I$777,СВЦЭМ!$A$34:$A$777,$A298,СВЦЭМ!$B$34:$B$777,R$296)+'СЕТ СН'!$F$13-'СЕТ СН'!$F$21</f>
        <v>-578.75</v>
      </c>
      <c r="S298" s="35">
        <f>SUMIFS(СВЦЭМ!$I$34:$I$777,СВЦЭМ!$A$34:$A$777,$A298,СВЦЭМ!$B$34:$B$777,S$296)+'СЕТ СН'!$F$13-'СЕТ СН'!$F$21</f>
        <v>-578.75</v>
      </c>
      <c r="T298" s="35">
        <f>SUMIFS(СВЦЭМ!$I$34:$I$777,СВЦЭМ!$A$34:$A$777,$A298,СВЦЭМ!$B$34:$B$777,T$296)+'СЕТ СН'!$F$13-'СЕТ СН'!$F$21</f>
        <v>-578.75</v>
      </c>
      <c r="U298" s="35">
        <f>SUMIFS(СВЦЭМ!$I$34:$I$777,СВЦЭМ!$A$34:$A$777,$A298,СВЦЭМ!$B$34:$B$777,U$296)+'СЕТ СН'!$F$13-'СЕТ СН'!$F$21</f>
        <v>-578.75</v>
      </c>
      <c r="V298" s="35">
        <f>SUMIFS(СВЦЭМ!$I$34:$I$777,СВЦЭМ!$A$34:$A$777,$A298,СВЦЭМ!$B$34:$B$777,V$296)+'СЕТ СН'!$F$13-'СЕТ СН'!$F$21</f>
        <v>-578.75</v>
      </c>
      <c r="W298" s="35">
        <f>SUMIFS(СВЦЭМ!$I$34:$I$777,СВЦЭМ!$A$34:$A$777,$A298,СВЦЭМ!$B$34:$B$777,W$296)+'СЕТ СН'!$F$13-'СЕТ СН'!$F$21</f>
        <v>-578.75</v>
      </c>
      <c r="X298" s="35">
        <f>SUMIFS(СВЦЭМ!$I$34:$I$777,СВЦЭМ!$A$34:$A$777,$A298,СВЦЭМ!$B$34:$B$777,X$296)+'СЕТ СН'!$F$13-'СЕТ СН'!$F$21</f>
        <v>-578.75</v>
      </c>
      <c r="Y298" s="35">
        <f>SUMIFS(СВЦЭМ!$I$34:$I$777,СВЦЭМ!$A$34:$A$777,$A298,СВЦЭМ!$B$34:$B$777,Y$296)+'СЕТ СН'!$F$13-'СЕТ СН'!$F$21</f>
        <v>-578.75</v>
      </c>
    </row>
    <row r="299" spans="1:27" ht="15.75" x14ac:dyDescent="0.2">
      <c r="A299" s="34">
        <f t="shared" ref="A299:A327" si="8">A298+1</f>
        <v>42858</v>
      </c>
      <c r="B299" s="35">
        <f>SUMIFS(СВЦЭМ!$I$34:$I$777,СВЦЭМ!$A$34:$A$777,$A299,СВЦЭМ!$B$34:$B$777,B$296)+'СЕТ СН'!$F$13-'СЕТ СН'!$F$21</f>
        <v>-578.75</v>
      </c>
      <c r="C299" s="35">
        <f>SUMIFS(СВЦЭМ!$I$34:$I$777,СВЦЭМ!$A$34:$A$777,$A299,СВЦЭМ!$B$34:$B$777,C$296)+'СЕТ СН'!$F$13-'СЕТ СН'!$F$21</f>
        <v>-578.75</v>
      </c>
      <c r="D299" s="35">
        <f>SUMIFS(СВЦЭМ!$I$34:$I$777,СВЦЭМ!$A$34:$A$777,$A299,СВЦЭМ!$B$34:$B$777,D$296)+'СЕТ СН'!$F$13-'СЕТ СН'!$F$21</f>
        <v>-578.75</v>
      </c>
      <c r="E299" s="35">
        <f>SUMIFS(СВЦЭМ!$I$34:$I$777,СВЦЭМ!$A$34:$A$777,$A299,СВЦЭМ!$B$34:$B$777,E$296)+'СЕТ СН'!$F$13-'СЕТ СН'!$F$21</f>
        <v>-578.75</v>
      </c>
      <c r="F299" s="35">
        <f>SUMIFS(СВЦЭМ!$I$34:$I$777,СВЦЭМ!$A$34:$A$777,$A299,СВЦЭМ!$B$34:$B$777,F$296)+'СЕТ СН'!$F$13-'СЕТ СН'!$F$21</f>
        <v>-578.75</v>
      </c>
      <c r="G299" s="35">
        <f>SUMIFS(СВЦЭМ!$I$34:$I$777,СВЦЭМ!$A$34:$A$777,$A299,СВЦЭМ!$B$34:$B$777,G$296)+'СЕТ СН'!$F$13-'СЕТ СН'!$F$21</f>
        <v>-578.75</v>
      </c>
      <c r="H299" s="35">
        <f>SUMIFS(СВЦЭМ!$I$34:$I$777,СВЦЭМ!$A$34:$A$777,$A299,СВЦЭМ!$B$34:$B$777,H$296)+'СЕТ СН'!$F$13-'СЕТ СН'!$F$21</f>
        <v>-578.75</v>
      </c>
      <c r="I299" s="35">
        <f>SUMIFS(СВЦЭМ!$I$34:$I$777,СВЦЭМ!$A$34:$A$777,$A299,СВЦЭМ!$B$34:$B$777,I$296)+'СЕТ СН'!$F$13-'СЕТ СН'!$F$21</f>
        <v>-578.75</v>
      </c>
      <c r="J299" s="35">
        <f>SUMIFS(СВЦЭМ!$I$34:$I$777,СВЦЭМ!$A$34:$A$777,$A299,СВЦЭМ!$B$34:$B$777,J$296)+'СЕТ СН'!$F$13-'СЕТ СН'!$F$21</f>
        <v>-578.75</v>
      </c>
      <c r="K299" s="35">
        <f>SUMIFS(СВЦЭМ!$I$34:$I$777,СВЦЭМ!$A$34:$A$777,$A299,СВЦЭМ!$B$34:$B$777,K$296)+'СЕТ СН'!$F$13-'СЕТ СН'!$F$21</f>
        <v>-578.75</v>
      </c>
      <c r="L299" s="35">
        <f>SUMIFS(СВЦЭМ!$I$34:$I$777,СВЦЭМ!$A$34:$A$777,$A299,СВЦЭМ!$B$34:$B$777,L$296)+'СЕТ СН'!$F$13-'СЕТ СН'!$F$21</f>
        <v>-578.75</v>
      </c>
      <c r="M299" s="35">
        <f>SUMIFS(СВЦЭМ!$I$34:$I$777,СВЦЭМ!$A$34:$A$777,$A299,СВЦЭМ!$B$34:$B$777,M$296)+'СЕТ СН'!$F$13-'СЕТ СН'!$F$21</f>
        <v>-578.75</v>
      </c>
      <c r="N299" s="35">
        <f>SUMIFS(СВЦЭМ!$I$34:$I$777,СВЦЭМ!$A$34:$A$777,$A299,СВЦЭМ!$B$34:$B$777,N$296)+'СЕТ СН'!$F$13-'СЕТ СН'!$F$21</f>
        <v>-578.75</v>
      </c>
      <c r="O299" s="35">
        <f>SUMIFS(СВЦЭМ!$I$34:$I$777,СВЦЭМ!$A$34:$A$777,$A299,СВЦЭМ!$B$34:$B$777,O$296)+'СЕТ СН'!$F$13-'СЕТ СН'!$F$21</f>
        <v>-578.75</v>
      </c>
      <c r="P299" s="35">
        <f>SUMIFS(СВЦЭМ!$I$34:$I$777,СВЦЭМ!$A$34:$A$777,$A299,СВЦЭМ!$B$34:$B$777,P$296)+'СЕТ СН'!$F$13-'СЕТ СН'!$F$21</f>
        <v>-578.75</v>
      </c>
      <c r="Q299" s="35">
        <f>SUMIFS(СВЦЭМ!$I$34:$I$777,СВЦЭМ!$A$34:$A$777,$A299,СВЦЭМ!$B$34:$B$777,Q$296)+'СЕТ СН'!$F$13-'СЕТ СН'!$F$21</f>
        <v>-578.75</v>
      </c>
      <c r="R299" s="35">
        <f>SUMIFS(СВЦЭМ!$I$34:$I$777,СВЦЭМ!$A$34:$A$777,$A299,СВЦЭМ!$B$34:$B$777,R$296)+'СЕТ СН'!$F$13-'СЕТ СН'!$F$21</f>
        <v>-578.75</v>
      </c>
      <c r="S299" s="35">
        <f>SUMIFS(СВЦЭМ!$I$34:$I$777,СВЦЭМ!$A$34:$A$777,$A299,СВЦЭМ!$B$34:$B$777,S$296)+'СЕТ СН'!$F$13-'СЕТ СН'!$F$21</f>
        <v>-578.75</v>
      </c>
      <c r="T299" s="35">
        <f>SUMIFS(СВЦЭМ!$I$34:$I$777,СВЦЭМ!$A$34:$A$777,$A299,СВЦЭМ!$B$34:$B$777,T$296)+'СЕТ СН'!$F$13-'СЕТ СН'!$F$21</f>
        <v>-578.75</v>
      </c>
      <c r="U299" s="35">
        <f>SUMIFS(СВЦЭМ!$I$34:$I$777,СВЦЭМ!$A$34:$A$777,$A299,СВЦЭМ!$B$34:$B$777,U$296)+'СЕТ СН'!$F$13-'СЕТ СН'!$F$21</f>
        <v>-578.75</v>
      </c>
      <c r="V299" s="35">
        <f>SUMIFS(СВЦЭМ!$I$34:$I$777,СВЦЭМ!$A$34:$A$777,$A299,СВЦЭМ!$B$34:$B$777,V$296)+'СЕТ СН'!$F$13-'СЕТ СН'!$F$21</f>
        <v>-578.75</v>
      </c>
      <c r="W299" s="35">
        <f>SUMIFS(СВЦЭМ!$I$34:$I$777,СВЦЭМ!$A$34:$A$777,$A299,СВЦЭМ!$B$34:$B$777,W$296)+'СЕТ СН'!$F$13-'СЕТ СН'!$F$21</f>
        <v>-578.75</v>
      </c>
      <c r="X299" s="35">
        <f>SUMIFS(СВЦЭМ!$I$34:$I$777,СВЦЭМ!$A$34:$A$777,$A299,СВЦЭМ!$B$34:$B$777,X$296)+'СЕТ СН'!$F$13-'СЕТ СН'!$F$21</f>
        <v>-578.75</v>
      </c>
      <c r="Y299" s="35">
        <f>SUMIFS(СВЦЭМ!$I$34:$I$777,СВЦЭМ!$A$34:$A$777,$A299,СВЦЭМ!$B$34:$B$777,Y$296)+'СЕТ СН'!$F$13-'СЕТ СН'!$F$21</f>
        <v>-578.75</v>
      </c>
    </row>
    <row r="300" spans="1:27" ht="15.75" x14ac:dyDescent="0.2">
      <c r="A300" s="34">
        <f t="shared" si="8"/>
        <v>42859</v>
      </c>
      <c r="B300" s="35">
        <f>SUMIFS(СВЦЭМ!$I$34:$I$777,СВЦЭМ!$A$34:$A$777,$A300,СВЦЭМ!$B$34:$B$777,B$296)+'СЕТ СН'!$F$13-'СЕТ СН'!$F$21</f>
        <v>-578.75</v>
      </c>
      <c r="C300" s="35">
        <f>SUMIFS(СВЦЭМ!$I$34:$I$777,СВЦЭМ!$A$34:$A$777,$A300,СВЦЭМ!$B$34:$B$777,C$296)+'СЕТ СН'!$F$13-'СЕТ СН'!$F$21</f>
        <v>-578.75</v>
      </c>
      <c r="D300" s="35">
        <f>SUMIFS(СВЦЭМ!$I$34:$I$777,СВЦЭМ!$A$34:$A$777,$A300,СВЦЭМ!$B$34:$B$777,D$296)+'СЕТ СН'!$F$13-'СЕТ СН'!$F$21</f>
        <v>-578.75</v>
      </c>
      <c r="E300" s="35">
        <f>SUMIFS(СВЦЭМ!$I$34:$I$777,СВЦЭМ!$A$34:$A$777,$A300,СВЦЭМ!$B$34:$B$777,E$296)+'СЕТ СН'!$F$13-'СЕТ СН'!$F$21</f>
        <v>-578.75</v>
      </c>
      <c r="F300" s="35">
        <f>SUMIFS(СВЦЭМ!$I$34:$I$777,СВЦЭМ!$A$34:$A$777,$A300,СВЦЭМ!$B$34:$B$777,F$296)+'СЕТ СН'!$F$13-'СЕТ СН'!$F$21</f>
        <v>-578.75</v>
      </c>
      <c r="G300" s="35">
        <f>SUMIFS(СВЦЭМ!$I$34:$I$777,СВЦЭМ!$A$34:$A$777,$A300,СВЦЭМ!$B$34:$B$777,G$296)+'СЕТ СН'!$F$13-'СЕТ СН'!$F$21</f>
        <v>-578.75</v>
      </c>
      <c r="H300" s="35">
        <f>SUMIFS(СВЦЭМ!$I$34:$I$777,СВЦЭМ!$A$34:$A$777,$A300,СВЦЭМ!$B$34:$B$777,H$296)+'СЕТ СН'!$F$13-'СЕТ СН'!$F$21</f>
        <v>-578.75</v>
      </c>
      <c r="I300" s="35">
        <f>SUMIFS(СВЦЭМ!$I$34:$I$777,СВЦЭМ!$A$34:$A$777,$A300,СВЦЭМ!$B$34:$B$777,I$296)+'СЕТ СН'!$F$13-'СЕТ СН'!$F$21</f>
        <v>-578.75</v>
      </c>
      <c r="J300" s="35">
        <f>SUMIFS(СВЦЭМ!$I$34:$I$777,СВЦЭМ!$A$34:$A$777,$A300,СВЦЭМ!$B$34:$B$777,J$296)+'СЕТ СН'!$F$13-'СЕТ СН'!$F$21</f>
        <v>-578.75</v>
      </c>
      <c r="K300" s="35">
        <f>SUMIFS(СВЦЭМ!$I$34:$I$777,СВЦЭМ!$A$34:$A$777,$A300,СВЦЭМ!$B$34:$B$777,K$296)+'СЕТ СН'!$F$13-'СЕТ СН'!$F$21</f>
        <v>-578.75</v>
      </c>
      <c r="L300" s="35">
        <f>SUMIFS(СВЦЭМ!$I$34:$I$777,СВЦЭМ!$A$34:$A$777,$A300,СВЦЭМ!$B$34:$B$777,L$296)+'СЕТ СН'!$F$13-'СЕТ СН'!$F$21</f>
        <v>-578.75</v>
      </c>
      <c r="M300" s="35">
        <f>SUMIFS(СВЦЭМ!$I$34:$I$777,СВЦЭМ!$A$34:$A$777,$A300,СВЦЭМ!$B$34:$B$777,M$296)+'СЕТ СН'!$F$13-'СЕТ СН'!$F$21</f>
        <v>-578.75</v>
      </c>
      <c r="N300" s="35">
        <f>SUMIFS(СВЦЭМ!$I$34:$I$777,СВЦЭМ!$A$34:$A$777,$A300,СВЦЭМ!$B$34:$B$777,N$296)+'СЕТ СН'!$F$13-'СЕТ СН'!$F$21</f>
        <v>-578.75</v>
      </c>
      <c r="O300" s="35">
        <f>SUMIFS(СВЦЭМ!$I$34:$I$777,СВЦЭМ!$A$34:$A$777,$A300,СВЦЭМ!$B$34:$B$777,O$296)+'СЕТ СН'!$F$13-'СЕТ СН'!$F$21</f>
        <v>-578.75</v>
      </c>
      <c r="P300" s="35">
        <f>SUMIFS(СВЦЭМ!$I$34:$I$777,СВЦЭМ!$A$34:$A$777,$A300,СВЦЭМ!$B$34:$B$777,P$296)+'СЕТ СН'!$F$13-'СЕТ СН'!$F$21</f>
        <v>-578.75</v>
      </c>
      <c r="Q300" s="35">
        <f>SUMIFS(СВЦЭМ!$I$34:$I$777,СВЦЭМ!$A$34:$A$777,$A300,СВЦЭМ!$B$34:$B$777,Q$296)+'СЕТ СН'!$F$13-'СЕТ СН'!$F$21</f>
        <v>-578.75</v>
      </c>
      <c r="R300" s="35">
        <f>SUMIFS(СВЦЭМ!$I$34:$I$777,СВЦЭМ!$A$34:$A$777,$A300,СВЦЭМ!$B$34:$B$777,R$296)+'СЕТ СН'!$F$13-'СЕТ СН'!$F$21</f>
        <v>-578.75</v>
      </c>
      <c r="S300" s="35">
        <f>SUMIFS(СВЦЭМ!$I$34:$I$777,СВЦЭМ!$A$34:$A$777,$A300,СВЦЭМ!$B$34:$B$777,S$296)+'СЕТ СН'!$F$13-'СЕТ СН'!$F$21</f>
        <v>-578.75</v>
      </c>
      <c r="T300" s="35">
        <f>SUMIFS(СВЦЭМ!$I$34:$I$777,СВЦЭМ!$A$34:$A$777,$A300,СВЦЭМ!$B$34:$B$777,T$296)+'СЕТ СН'!$F$13-'СЕТ СН'!$F$21</f>
        <v>-578.75</v>
      </c>
      <c r="U300" s="35">
        <f>SUMIFS(СВЦЭМ!$I$34:$I$777,СВЦЭМ!$A$34:$A$777,$A300,СВЦЭМ!$B$34:$B$777,U$296)+'СЕТ СН'!$F$13-'СЕТ СН'!$F$21</f>
        <v>-578.75</v>
      </c>
      <c r="V300" s="35">
        <f>SUMIFS(СВЦЭМ!$I$34:$I$777,СВЦЭМ!$A$34:$A$777,$A300,СВЦЭМ!$B$34:$B$777,V$296)+'СЕТ СН'!$F$13-'СЕТ СН'!$F$21</f>
        <v>-578.75</v>
      </c>
      <c r="W300" s="35">
        <f>SUMIFS(СВЦЭМ!$I$34:$I$777,СВЦЭМ!$A$34:$A$777,$A300,СВЦЭМ!$B$34:$B$777,W$296)+'СЕТ СН'!$F$13-'СЕТ СН'!$F$21</f>
        <v>-578.75</v>
      </c>
      <c r="X300" s="35">
        <f>SUMIFS(СВЦЭМ!$I$34:$I$777,СВЦЭМ!$A$34:$A$777,$A300,СВЦЭМ!$B$34:$B$777,X$296)+'СЕТ СН'!$F$13-'СЕТ СН'!$F$21</f>
        <v>-578.75</v>
      </c>
      <c r="Y300" s="35">
        <f>SUMIFS(СВЦЭМ!$I$34:$I$777,СВЦЭМ!$A$34:$A$777,$A300,СВЦЭМ!$B$34:$B$777,Y$296)+'СЕТ СН'!$F$13-'СЕТ СН'!$F$21</f>
        <v>-578.75</v>
      </c>
    </row>
    <row r="301" spans="1:27" ht="15.75" x14ac:dyDescent="0.2">
      <c r="A301" s="34">
        <f t="shared" si="8"/>
        <v>42860</v>
      </c>
      <c r="B301" s="35">
        <f>SUMIFS(СВЦЭМ!$I$34:$I$777,СВЦЭМ!$A$34:$A$777,$A301,СВЦЭМ!$B$34:$B$777,B$296)+'СЕТ СН'!$F$13-'СЕТ СН'!$F$21</f>
        <v>-578.75</v>
      </c>
      <c r="C301" s="35">
        <f>SUMIFS(СВЦЭМ!$I$34:$I$777,СВЦЭМ!$A$34:$A$777,$A301,СВЦЭМ!$B$34:$B$777,C$296)+'СЕТ СН'!$F$13-'СЕТ СН'!$F$21</f>
        <v>-578.75</v>
      </c>
      <c r="D301" s="35">
        <f>SUMIFS(СВЦЭМ!$I$34:$I$777,СВЦЭМ!$A$34:$A$777,$A301,СВЦЭМ!$B$34:$B$777,D$296)+'СЕТ СН'!$F$13-'СЕТ СН'!$F$21</f>
        <v>-578.75</v>
      </c>
      <c r="E301" s="35">
        <f>SUMIFS(СВЦЭМ!$I$34:$I$777,СВЦЭМ!$A$34:$A$777,$A301,СВЦЭМ!$B$34:$B$777,E$296)+'СЕТ СН'!$F$13-'СЕТ СН'!$F$21</f>
        <v>-578.75</v>
      </c>
      <c r="F301" s="35">
        <f>SUMIFS(СВЦЭМ!$I$34:$I$777,СВЦЭМ!$A$34:$A$777,$A301,СВЦЭМ!$B$34:$B$777,F$296)+'СЕТ СН'!$F$13-'СЕТ СН'!$F$21</f>
        <v>-578.75</v>
      </c>
      <c r="G301" s="35">
        <f>SUMIFS(СВЦЭМ!$I$34:$I$777,СВЦЭМ!$A$34:$A$777,$A301,СВЦЭМ!$B$34:$B$777,G$296)+'СЕТ СН'!$F$13-'СЕТ СН'!$F$21</f>
        <v>-578.75</v>
      </c>
      <c r="H301" s="35">
        <f>SUMIFS(СВЦЭМ!$I$34:$I$777,СВЦЭМ!$A$34:$A$777,$A301,СВЦЭМ!$B$34:$B$777,H$296)+'СЕТ СН'!$F$13-'СЕТ СН'!$F$21</f>
        <v>-578.75</v>
      </c>
      <c r="I301" s="35">
        <f>SUMIFS(СВЦЭМ!$I$34:$I$777,СВЦЭМ!$A$34:$A$777,$A301,СВЦЭМ!$B$34:$B$777,I$296)+'СЕТ СН'!$F$13-'СЕТ СН'!$F$21</f>
        <v>-578.75</v>
      </c>
      <c r="J301" s="35">
        <f>SUMIFS(СВЦЭМ!$I$34:$I$777,СВЦЭМ!$A$34:$A$777,$A301,СВЦЭМ!$B$34:$B$777,J$296)+'СЕТ СН'!$F$13-'СЕТ СН'!$F$21</f>
        <v>-578.75</v>
      </c>
      <c r="K301" s="35">
        <f>SUMIFS(СВЦЭМ!$I$34:$I$777,СВЦЭМ!$A$34:$A$777,$A301,СВЦЭМ!$B$34:$B$777,K$296)+'СЕТ СН'!$F$13-'СЕТ СН'!$F$21</f>
        <v>-578.75</v>
      </c>
      <c r="L301" s="35">
        <f>SUMIFS(СВЦЭМ!$I$34:$I$777,СВЦЭМ!$A$34:$A$777,$A301,СВЦЭМ!$B$34:$B$777,L$296)+'СЕТ СН'!$F$13-'СЕТ СН'!$F$21</f>
        <v>-578.75</v>
      </c>
      <c r="M301" s="35">
        <f>SUMIFS(СВЦЭМ!$I$34:$I$777,СВЦЭМ!$A$34:$A$777,$A301,СВЦЭМ!$B$34:$B$777,M$296)+'СЕТ СН'!$F$13-'СЕТ СН'!$F$21</f>
        <v>-578.75</v>
      </c>
      <c r="N301" s="35">
        <f>SUMIFS(СВЦЭМ!$I$34:$I$777,СВЦЭМ!$A$34:$A$777,$A301,СВЦЭМ!$B$34:$B$777,N$296)+'СЕТ СН'!$F$13-'СЕТ СН'!$F$21</f>
        <v>-578.75</v>
      </c>
      <c r="O301" s="35">
        <f>SUMIFS(СВЦЭМ!$I$34:$I$777,СВЦЭМ!$A$34:$A$777,$A301,СВЦЭМ!$B$34:$B$777,O$296)+'СЕТ СН'!$F$13-'СЕТ СН'!$F$21</f>
        <v>-578.75</v>
      </c>
      <c r="P301" s="35">
        <f>SUMIFS(СВЦЭМ!$I$34:$I$777,СВЦЭМ!$A$34:$A$777,$A301,СВЦЭМ!$B$34:$B$777,P$296)+'СЕТ СН'!$F$13-'СЕТ СН'!$F$21</f>
        <v>-578.75</v>
      </c>
      <c r="Q301" s="35">
        <f>SUMIFS(СВЦЭМ!$I$34:$I$777,СВЦЭМ!$A$34:$A$777,$A301,СВЦЭМ!$B$34:$B$777,Q$296)+'СЕТ СН'!$F$13-'СЕТ СН'!$F$21</f>
        <v>-578.75</v>
      </c>
      <c r="R301" s="35">
        <f>SUMIFS(СВЦЭМ!$I$34:$I$777,СВЦЭМ!$A$34:$A$777,$A301,СВЦЭМ!$B$34:$B$777,R$296)+'СЕТ СН'!$F$13-'СЕТ СН'!$F$21</f>
        <v>-578.75</v>
      </c>
      <c r="S301" s="35">
        <f>SUMIFS(СВЦЭМ!$I$34:$I$777,СВЦЭМ!$A$34:$A$777,$A301,СВЦЭМ!$B$34:$B$777,S$296)+'СЕТ СН'!$F$13-'СЕТ СН'!$F$21</f>
        <v>-578.75</v>
      </c>
      <c r="T301" s="35">
        <f>SUMIFS(СВЦЭМ!$I$34:$I$777,СВЦЭМ!$A$34:$A$777,$A301,СВЦЭМ!$B$34:$B$777,T$296)+'СЕТ СН'!$F$13-'СЕТ СН'!$F$21</f>
        <v>-578.75</v>
      </c>
      <c r="U301" s="35">
        <f>SUMIFS(СВЦЭМ!$I$34:$I$777,СВЦЭМ!$A$34:$A$777,$A301,СВЦЭМ!$B$34:$B$777,U$296)+'СЕТ СН'!$F$13-'СЕТ СН'!$F$21</f>
        <v>-578.75</v>
      </c>
      <c r="V301" s="35">
        <f>SUMIFS(СВЦЭМ!$I$34:$I$777,СВЦЭМ!$A$34:$A$777,$A301,СВЦЭМ!$B$34:$B$777,V$296)+'СЕТ СН'!$F$13-'СЕТ СН'!$F$21</f>
        <v>-578.75</v>
      </c>
      <c r="W301" s="35">
        <f>SUMIFS(СВЦЭМ!$I$34:$I$777,СВЦЭМ!$A$34:$A$777,$A301,СВЦЭМ!$B$34:$B$777,W$296)+'СЕТ СН'!$F$13-'СЕТ СН'!$F$21</f>
        <v>-578.75</v>
      </c>
      <c r="X301" s="35">
        <f>SUMIFS(СВЦЭМ!$I$34:$I$777,СВЦЭМ!$A$34:$A$777,$A301,СВЦЭМ!$B$34:$B$777,X$296)+'СЕТ СН'!$F$13-'СЕТ СН'!$F$21</f>
        <v>-578.75</v>
      </c>
      <c r="Y301" s="35">
        <f>SUMIFS(СВЦЭМ!$I$34:$I$777,СВЦЭМ!$A$34:$A$777,$A301,СВЦЭМ!$B$34:$B$777,Y$296)+'СЕТ СН'!$F$13-'СЕТ СН'!$F$21</f>
        <v>-578.75</v>
      </c>
    </row>
    <row r="302" spans="1:27" ht="15.75" x14ac:dyDescent="0.2">
      <c r="A302" s="34">
        <f t="shared" si="8"/>
        <v>42861</v>
      </c>
      <c r="B302" s="35">
        <f>SUMIFS(СВЦЭМ!$I$34:$I$777,СВЦЭМ!$A$34:$A$777,$A302,СВЦЭМ!$B$34:$B$777,B$296)+'СЕТ СН'!$F$13-'СЕТ СН'!$F$21</f>
        <v>-578.75</v>
      </c>
      <c r="C302" s="35">
        <f>SUMIFS(СВЦЭМ!$I$34:$I$777,СВЦЭМ!$A$34:$A$777,$A302,СВЦЭМ!$B$34:$B$777,C$296)+'СЕТ СН'!$F$13-'СЕТ СН'!$F$21</f>
        <v>-578.75</v>
      </c>
      <c r="D302" s="35">
        <f>SUMIFS(СВЦЭМ!$I$34:$I$777,СВЦЭМ!$A$34:$A$777,$A302,СВЦЭМ!$B$34:$B$777,D$296)+'СЕТ СН'!$F$13-'СЕТ СН'!$F$21</f>
        <v>-578.75</v>
      </c>
      <c r="E302" s="35">
        <f>SUMIFS(СВЦЭМ!$I$34:$I$777,СВЦЭМ!$A$34:$A$777,$A302,СВЦЭМ!$B$34:$B$777,E$296)+'СЕТ СН'!$F$13-'СЕТ СН'!$F$21</f>
        <v>-578.75</v>
      </c>
      <c r="F302" s="35">
        <f>SUMIFS(СВЦЭМ!$I$34:$I$777,СВЦЭМ!$A$34:$A$777,$A302,СВЦЭМ!$B$34:$B$777,F$296)+'СЕТ СН'!$F$13-'СЕТ СН'!$F$21</f>
        <v>-578.75</v>
      </c>
      <c r="G302" s="35">
        <f>SUMIFS(СВЦЭМ!$I$34:$I$777,СВЦЭМ!$A$34:$A$777,$A302,СВЦЭМ!$B$34:$B$777,G$296)+'СЕТ СН'!$F$13-'СЕТ СН'!$F$21</f>
        <v>-578.75</v>
      </c>
      <c r="H302" s="35">
        <f>SUMIFS(СВЦЭМ!$I$34:$I$777,СВЦЭМ!$A$34:$A$777,$A302,СВЦЭМ!$B$34:$B$777,H$296)+'СЕТ СН'!$F$13-'СЕТ СН'!$F$21</f>
        <v>-578.75</v>
      </c>
      <c r="I302" s="35">
        <f>SUMIFS(СВЦЭМ!$I$34:$I$777,СВЦЭМ!$A$34:$A$777,$A302,СВЦЭМ!$B$34:$B$777,I$296)+'СЕТ СН'!$F$13-'СЕТ СН'!$F$21</f>
        <v>-578.75</v>
      </c>
      <c r="J302" s="35">
        <f>SUMIFS(СВЦЭМ!$I$34:$I$777,СВЦЭМ!$A$34:$A$777,$A302,СВЦЭМ!$B$34:$B$777,J$296)+'СЕТ СН'!$F$13-'СЕТ СН'!$F$21</f>
        <v>-578.75</v>
      </c>
      <c r="K302" s="35">
        <f>SUMIFS(СВЦЭМ!$I$34:$I$777,СВЦЭМ!$A$34:$A$777,$A302,СВЦЭМ!$B$34:$B$777,K$296)+'СЕТ СН'!$F$13-'СЕТ СН'!$F$21</f>
        <v>-578.75</v>
      </c>
      <c r="L302" s="35">
        <f>SUMIFS(СВЦЭМ!$I$34:$I$777,СВЦЭМ!$A$34:$A$777,$A302,СВЦЭМ!$B$34:$B$777,L$296)+'СЕТ СН'!$F$13-'СЕТ СН'!$F$21</f>
        <v>-578.75</v>
      </c>
      <c r="M302" s="35">
        <f>SUMIFS(СВЦЭМ!$I$34:$I$777,СВЦЭМ!$A$34:$A$777,$A302,СВЦЭМ!$B$34:$B$777,M$296)+'СЕТ СН'!$F$13-'СЕТ СН'!$F$21</f>
        <v>-578.75</v>
      </c>
      <c r="N302" s="35">
        <f>SUMIFS(СВЦЭМ!$I$34:$I$777,СВЦЭМ!$A$34:$A$777,$A302,СВЦЭМ!$B$34:$B$777,N$296)+'СЕТ СН'!$F$13-'СЕТ СН'!$F$21</f>
        <v>-578.75</v>
      </c>
      <c r="O302" s="35">
        <f>SUMIFS(СВЦЭМ!$I$34:$I$777,СВЦЭМ!$A$34:$A$777,$A302,СВЦЭМ!$B$34:$B$777,O$296)+'СЕТ СН'!$F$13-'СЕТ СН'!$F$21</f>
        <v>-578.75</v>
      </c>
      <c r="P302" s="35">
        <f>SUMIFS(СВЦЭМ!$I$34:$I$777,СВЦЭМ!$A$34:$A$777,$A302,СВЦЭМ!$B$34:$B$777,P$296)+'СЕТ СН'!$F$13-'СЕТ СН'!$F$21</f>
        <v>-578.75</v>
      </c>
      <c r="Q302" s="35">
        <f>SUMIFS(СВЦЭМ!$I$34:$I$777,СВЦЭМ!$A$34:$A$777,$A302,СВЦЭМ!$B$34:$B$777,Q$296)+'СЕТ СН'!$F$13-'СЕТ СН'!$F$21</f>
        <v>-578.75</v>
      </c>
      <c r="R302" s="35">
        <f>SUMIFS(СВЦЭМ!$I$34:$I$777,СВЦЭМ!$A$34:$A$777,$A302,СВЦЭМ!$B$34:$B$777,R$296)+'СЕТ СН'!$F$13-'СЕТ СН'!$F$21</f>
        <v>-578.75</v>
      </c>
      <c r="S302" s="35">
        <f>SUMIFS(СВЦЭМ!$I$34:$I$777,СВЦЭМ!$A$34:$A$777,$A302,СВЦЭМ!$B$34:$B$777,S$296)+'СЕТ СН'!$F$13-'СЕТ СН'!$F$21</f>
        <v>-578.75</v>
      </c>
      <c r="T302" s="35">
        <f>SUMIFS(СВЦЭМ!$I$34:$I$777,СВЦЭМ!$A$34:$A$777,$A302,СВЦЭМ!$B$34:$B$777,T$296)+'СЕТ СН'!$F$13-'СЕТ СН'!$F$21</f>
        <v>-578.75</v>
      </c>
      <c r="U302" s="35">
        <f>SUMIFS(СВЦЭМ!$I$34:$I$777,СВЦЭМ!$A$34:$A$777,$A302,СВЦЭМ!$B$34:$B$777,U$296)+'СЕТ СН'!$F$13-'СЕТ СН'!$F$21</f>
        <v>-578.75</v>
      </c>
      <c r="V302" s="35">
        <f>SUMIFS(СВЦЭМ!$I$34:$I$777,СВЦЭМ!$A$34:$A$777,$A302,СВЦЭМ!$B$34:$B$777,V$296)+'СЕТ СН'!$F$13-'СЕТ СН'!$F$21</f>
        <v>-578.75</v>
      </c>
      <c r="W302" s="35">
        <f>SUMIFS(СВЦЭМ!$I$34:$I$777,СВЦЭМ!$A$34:$A$777,$A302,СВЦЭМ!$B$34:$B$777,W$296)+'СЕТ СН'!$F$13-'СЕТ СН'!$F$21</f>
        <v>-578.75</v>
      </c>
      <c r="X302" s="35">
        <f>SUMIFS(СВЦЭМ!$I$34:$I$777,СВЦЭМ!$A$34:$A$777,$A302,СВЦЭМ!$B$34:$B$777,X$296)+'СЕТ СН'!$F$13-'СЕТ СН'!$F$21</f>
        <v>-578.75</v>
      </c>
      <c r="Y302" s="35">
        <f>SUMIFS(СВЦЭМ!$I$34:$I$777,СВЦЭМ!$A$34:$A$777,$A302,СВЦЭМ!$B$34:$B$777,Y$296)+'СЕТ СН'!$F$13-'СЕТ СН'!$F$21</f>
        <v>-578.75</v>
      </c>
    </row>
    <row r="303" spans="1:27" ht="15.75" x14ac:dyDescent="0.2">
      <c r="A303" s="34">
        <f t="shared" si="8"/>
        <v>42862</v>
      </c>
      <c r="B303" s="35">
        <f>SUMIFS(СВЦЭМ!$I$34:$I$777,СВЦЭМ!$A$34:$A$777,$A303,СВЦЭМ!$B$34:$B$777,B$296)+'СЕТ СН'!$F$13-'СЕТ СН'!$F$21</f>
        <v>-578.75</v>
      </c>
      <c r="C303" s="35">
        <f>SUMIFS(СВЦЭМ!$I$34:$I$777,СВЦЭМ!$A$34:$A$777,$A303,СВЦЭМ!$B$34:$B$777,C$296)+'СЕТ СН'!$F$13-'СЕТ СН'!$F$21</f>
        <v>-578.75</v>
      </c>
      <c r="D303" s="35">
        <f>SUMIFS(СВЦЭМ!$I$34:$I$777,СВЦЭМ!$A$34:$A$777,$A303,СВЦЭМ!$B$34:$B$777,D$296)+'СЕТ СН'!$F$13-'СЕТ СН'!$F$21</f>
        <v>-578.75</v>
      </c>
      <c r="E303" s="35">
        <f>SUMIFS(СВЦЭМ!$I$34:$I$777,СВЦЭМ!$A$34:$A$777,$A303,СВЦЭМ!$B$34:$B$777,E$296)+'СЕТ СН'!$F$13-'СЕТ СН'!$F$21</f>
        <v>-578.75</v>
      </c>
      <c r="F303" s="35">
        <f>SUMIFS(СВЦЭМ!$I$34:$I$777,СВЦЭМ!$A$34:$A$777,$A303,СВЦЭМ!$B$34:$B$777,F$296)+'СЕТ СН'!$F$13-'СЕТ СН'!$F$21</f>
        <v>-578.75</v>
      </c>
      <c r="G303" s="35">
        <f>SUMIFS(СВЦЭМ!$I$34:$I$777,СВЦЭМ!$A$34:$A$777,$A303,СВЦЭМ!$B$34:$B$777,G$296)+'СЕТ СН'!$F$13-'СЕТ СН'!$F$21</f>
        <v>-578.75</v>
      </c>
      <c r="H303" s="35">
        <f>SUMIFS(СВЦЭМ!$I$34:$I$777,СВЦЭМ!$A$34:$A$777,$A303,СВЦЭМ!$B$34:$B$777,H$296)+'СЕТ СН'!$F$13-'СЕТ СН'!$F$21</f>
        <v>-578.75</v>
      </c>
      <c r="I303" s="35">
        <f>SUMIFS(СВЦЭМ!$I$34:$I$777,СВЦЭМ!$A$34:$A$777,$A303,СВЦЭМ!$B$34:$B$777,I$296)+'СЕТ СН'!$F$13-'СЕТ СН'!$F$21</f>
        <v>-578.75</v>
      </c>
      <c r="J303" s="35">
        <f>SUMIFS(СВЦЭМ!$I$34:$I$777,СВЦЭМ!$A$34:$A$777,$A303,СВЦЭМ!$B$34:$B$777,J$296)+'СЕТ СН'!$F$13-'СЕТ СН'!$F$21</f>
        <v>-578.75</v>
      </c>
      <c r="K303" s="35">
        <f>SUMIFS(СВЦЭМ!$I$34:$I$777,СВЦЭМ!$A$34:$A$777,$A303,СВЦЭМ!$B$34:$B$777,K$296)+'СЕТ СН'!$F$13-'СЕТ СН'!$F$21</f>
        <v>-578.75</v>
      </c>
      <c r="L303" s="35">
        <f>SUMIFS(СВЦЭМ!$I$34:$I$777,СВЦЭМ!$A$34:$A$777,$A303,СВЦЭМ!$B$34:$B$777,L$296)+'СЕТ СН'!$F$13-'СЕТ СН'!$F$21</f>
        <v>-578.75</v>
      </c>
      <c r="M303" s="35">
        <f>SUMIFS(СВЦЭМ!$I$34:$I$777,СВЦЭМ!$A$34:$A$777,$A303,СВЦЭМ!$B$34:$B$777,M$296)+'СЕТ СН'!$F$13-'СЕТ СН'!$F$21</f>
        <v>-578.75</v>
      </c>
      <c r="N303" s="35">
        <f>SUMIFS(СВЦЭМ!$I$34:$I$777,СВЦЭМ!$A$34:$A$777,$A303,СВЦЭМ!$B$34:$B$777,N$296)+'СЕТ СН'!$F$13-'СЕТ СН'!$F$21</f>
        <v>-578.75</v>
      </c>
      <c r="O303" s="35">
        <f>SUMIFS(СВЦЭМ!$I$34:$I$777,СВЦЭМ!$A$34:$A$777,$A303,СВЦЭМ!$B$34:$B$777,O$296)+'СЕТ СН'!$F$13-'СЕТ СН'!$F$21</f>
        <v>-578.75</v>
      </c>
      <c r="P303" s="35">
        <f>SUMIFS(СВЦЭМ!$I$34:$I$777,СВЦЭМ!$A$34:$A$777,$A303,СВЦЭМ!$B$34:$B$777,P$296)+'СЕТ СН'!$F$13-'СЕТ СН'!$F$21</f>
        <v>-578.75</v>
      </c>
      <c r="Q303" s="35">
        <f>SUMIFS(СВЦЭМ!$I$34:$I$777,СВЦЭМ!$A$34:$A$777,$A303,СВЦЭМ!$B$34:$B$777,Q$296)+'СЕТ СН'!$F$13-'СЕТ СН'!$F$21</f>
        <v>-578.75</v>
      </c>
      <c r="R303" s="35">
        <f>SUMIFS(СВЦЭМ!$I$34:$I$777,СВЦЭМ!$A$34:$A$777,$A303,СВЦЭМ!$B$34:$B$777,R$296)+'СЕТ СН'!$F$13-'СЕТ СН'!$F$21</f>
        <v>-578.75</v>
      </c>
      <c r="S303" s="35">
        <f>SUMIFS(СВЦЭМ!$I$34:$I$777,СВЦЭМ!$A$34:$A$777,$A303,СВЦЭМ!$B$34:$B$777,S$296)+'СЕТ СН'!$F$13-'СЕТ СН'!$F$21</f>
        <v>-578.75</v>
      </c>
      <c r="T303" s="35">
        <f>SUMIFS(СВЦЭМ!$I$34:$I$777,СВЦЭМ!$A$34:$A$777,$A303,СВЦЭМ!$B$34:$B$777,T$296)+'СЕТ СН'!$F$13-'СЕТ СН'!$F$21</f>
        <v>-578.75</v>
      </c>
      <c r="U303" s="35">
        <f>SUMIFS(СВЦЭМ!$I$34:$I$777,СВЦЭМ!$A$34:$A$777,$A303,СВЦЭМ!$B$34:$B$777,U$296)+'СЕТ СН'!$F$13-'СЕТ СН'!$F$21</f>
        <v>-578.75</v>
      </c>
      <c r="V303" s="35">
        <f>SUMIFS(СВЦЭМ!$I$34:$I$777,СВЦЭМ!$A$34:$A$777,$A303,СВЦЭМ!$B$34:$B$777,V$296)+'СЕТ СН'!$F$13-'СЕТ СН'!$F$21</f>
        <v>-578.75</v>
      </c>
      <c r="W303" s="35">
        <f>SUMIFS(СВЦЭМ!$I$34:$I$777,СВЦЭМ!$A$34:$A$777,$A303,СВЦЭМ!$B$34:$B$777,W$296)+'СЕТ СН'!$F$13-'СЕТ СН'!$F$21</f>
        <v>-578.75</v>
      </c>
      <c r="X303" s="35">
        <f>SUMIFS(СВЦЭМ!$I$34:$I$777,СВЦЭМ!$A$34:$A$777,$A303,СВЦЭМ!$B$34:$B$777,X$296)+'СЕТ СН'!$F$13-'СЕТ СН'!$F$21</f>
        <v>-578.75</v>
      </c>
      <c r="Y303" s="35">
        <f>SUMIFS(СВЦЭМ!$I$34:$I$777,СВЦЭМ!$A$34:$A$777,$A303,СВЦЭМ!$B$34:$B$777,Y$296)+'СЕТ СН'!$F$13-'СЕТ СН'!$F$21</f>
        <v>-578.75</v>
      </c>
    </row>
    <row r="304" spans="1:27" ht="15.75" x14ac:dyDescent="0.2">
      <c r="A304" s="34">
        <f t="shared" si="8"/>
        <v>42863</v>
      </c>
      <c r="B304" s="35">
        <f>SUMIFS(СВЦЭМ!$I$34:$I$777,СВЦЭМ!$A$34:$A$777,$A304,СВЦЭМ!$B$34:$B$777,B$296)+'СЕТ СН'!$F$13-'СЕТ СН'!$F$21</f>
        <v>-578.75</v>
      </c>
      <c r="C304" s="35">
        <f>SUMIFS(СВЦЭМ!$I$34:$I$777,СВЦЭМ!$A$34:$A$777,$A304,СВЦЭМ!$B$34:$B$777,C$296)+'СЕТ СН'!$F$13-'СЕТ СН'!$F$21</f>
        <v>-578.75</v>
      </c>
      <c r="D304" s="35">
        <f>SUMIFS(СВЦЭМ!$I$34:$I$777,СВЦЭМ!$A$34:$A$777,$A304,СВЦЭМ!$B$34:$B$777,D$296)+'СЕТ СН'!$F$13-'СЕТ СН'!$F$21</f>
        <v>-578.75</v>
      </c>
      <c r="E304" s="35">
        <f>SUMIFS(СВЦЭМ!$I$34:$I$777,СВЦЭМ!$A$34:$A$777,$A304,СВЦЭМ!$B$34:$B$777,E$296)+'СЕТ СН'!$F$13-'СЕТ СН'!$F$21</f>
        <v>-578.75</v>
      </c>
      <c r="F304" s="35">
        <f>SUMIFS(СВЦЭМ!$I$34:$I$777,СВЦЭМ!$A$34:$A$777,$A304,СВЦЭМ!$B$34:$B$777,F$296)+'СЕТ СН'!$F$13-'СЕТ СН'!$F$21</f>
        <v>-578.75</v>
      </c>
      <c r="G304" s="35">
        <f>SUMIFS(СВЦЭМ!$I$34:$I$777,СВЦЭМ!$A$34:$A$777,$A304,СВЦЭМ!$B$34:$B$777,G$296)+'СЕТ СН'!$F$13-'СЕТ СН'!$F$21</f>
        <v>-578.75</v>
      </c>
      <c r="H304" s="35">
        <f>SUMIFS(СВЦЭМ!$I$34:$I$777,СВЦЭМ!$A$34:$A$777,$A304,СВЦЭМ!$B$34:$B$777,H$296)+'СЕТ СН'!$F$13-'СЕТ СН'!$F$21</f>
        <v>-578.75</v>
      </c>
      <c r="I304" s="35">
        <f>SUMIFS(СВЦЭМ!$I$34:$I$777,СВЦЭМ!$A$34:$A$777,$A304,СВЦЭМ!$B$34:$B$777,I$296)+'СЕТ СН'!$F$13-'СЕТ СН'!$F$21</f>
        <v>-578.75</v>
      </c>
      <c r="J304" s="35">
        <f>SUMIFS(СВЦЭМ!$I$34:$I$777,СВЦЭМ!$A$34:$A$777,$A304,СВЦЭМ!$B$34:$B$777,J$296)+'СЕТ СН'!$F$13-'СЕТ СН'!$F$21</f>
        <v>-578.75</v>
      </c>
      <c r="K304" s="35">
        <f>SUMIFS(СВЦЭМ!$I$34:$I$777,СВЦЭМ!$A$34:$A$777,$A304,СВЦЭМ!$B$34:$B$777,K$296)+'СЕТ СН'!$F$13-'СЕТ СН'!$F$21</f>
        <v>-578.75</v>
      </c>
      <c r="L304" s="35">
        <f>SUMIFS(СВЦЭМ!$I$34:$I$777,СВЦЭМ!$A$34:$A$777,$A304,СВЦЭМ!$B$34:$B$777,L$296)+'СЕТ СН'!$F$13-'СЕТ СН'!$F$21</f>
        <v>-578.75</v>
      </c>
      <c r="M304" s="35">
        <f>SUMIFS(СВЦЭМ!$I$34:$I$777,СВЦЭМ!$A$34:$A$777,$A304,СВЦЭМ!$B$34:$B$777,M$296)+'СЕТ СН'!$F$13-'СЕТ СН'!$F$21</f>
        <v>-578.75</v>
      </c>
      <c r="N304" s="35">
        <f>SUMIFS(СВЦЭМ!$I$34:$I$777,СВЦЭМ!$A$34:$A$777,$A304,СВЦЭМ!$B$34:$B$777,N$296)+'СЕТ СН'!$F$13-'СЕТ СН'!$F$21</f>
        <v>-578.75</v>
      </c>
      <c r="O304" s="35">
        <f>SUMIFS(СВЦЭМ!$I$34:$I$777,СВЦЭМ!$A$34:$A$777,$A304,СВЦЭМ!$B$34:$B$777,O$296)+'СЕТ СН'!$F$13-'СЕТ СН'!$F$21</f>
        <v>-578.75</v>
      </c>
      <c r="P304" s="35">
        <f>SUMIFS(СВЦЭМ!$I$34:$I$777,СВЦЭМ!$A$34:$A$777,$A304,СВЦЭМ!$B$34:$B$777,P$296)+'СЕТ СН'!$F$13-'СЕТ СН'!$F$21</f>
        <v>-578.75</v>
      </c>
      <c r="Q304" s="35">
        <f>SUMIFS(СВЦЭМ!$I$34:$I$777,СВЦЭМ!$A$34:$A$777,$A304,СВЦЭМ!$B$34:$B$777,Q$296)+'СЕТ СН'!$F$13-'СЕТ СН'!$F$21</f>
        <v>-578.75</v>
      </c>
      <c r="R304" s="35">
        <f>SUMIFS(СВЦЭМ!$I$34:$I$777,СВЦЭМ!$A$34:$A$777,$A304,СВЦЭМ!$B$34:$B$777,R$296)+'СЕТ СН'!$F$13-'СЕТ СН'!$F$21</f>
        <v>-578.75</v>
      </c>
      <c r="S304" s="35">
        <f>SUMIFS(СВЦЭМ!$I$34:$I$777,СВЦЭМ!$A$34:$A$777,$A304,СВЦЭМ!$B$34:$B$777,S$296)+'СЕТ СН'!$F$13-'СЕТ СН'!$F$21</f>
        <v>-578.75</v>
      </c>
      <c r="T304" s="35">
        <f>SUMIFS(СВЦЭМ!$I$34:$I$777,СВЦЭМ!$A$34:$A$777,$A304,СВЦЭМ!$B$34:$B$777,T$296)+'СЕТ СН'!$F$13-'СЕТ СН'!$F$21</f>
        <v>-578.75</v>
      </c>
      <c r="U304" s="35">
        <f>SUMIFS(СВЦЭМ!$I$34:$I$777,СВЦЭМ!$A$34:$A$777,$A304,СВЦЭМ!$B$34:$B$777,U$296)+'СЕТ СН'!$F$13-'СЕТ СН'!$F$21</f>
        <v>-578.75</v>
      </c>
      <c r="V304" s="35">
        <f>SUMIFS(СВЦЭМ!$I$34:$I$777,СВЦЭМ!$A$34:$A$777,$A304,СВЦЭМ!$B$34:$B$777,V$296)+'СЕТ СН'!$F$13-'СЕТ СН'!$F$21</f>
        <v>-578.75</v>
      </c>
      <c r="W304" s="35">
        <f>SUMIFS(СВЦЭМ!$I$34:$I$777,СВЦЭМ!$A$34:$A$777,$A304,СВЦЭМ!$B$34:$B$777,W$296)+'СЕТ СН'!$F$13-'СЕТ СН'!$F$21</f>
        <v>-578.75</v>
      </c>
      <c r="X304" s="35">
        <f>SUMIFS(СВЦЭМ!$I$34:$I$777,СВЦЭМ!$A$34:$A$777,$A304,СВЦЭМ!$B$34:$B$777,X$296)+'СЕТ СН'!$F$13-'СЕТ СН'!$F$21</f>
        <v>-578.75</v>
      </c>
      <c r="Y304" s="35">
        <f>SUMIFS(СВЦЭМ!$I$34:$I$777,СВЦЭМ!$A$34:$A$777,$A304,СВЦЭМ!$B$34:$B$777,Y$296)+'СЕТ СН'!$F$13-'СЕТ СН'!$F$21</f>
        <v>-578.75</v>
      </c>
    </row>
    <row r="305" spans="1:25" ht="15.75" x14ac:dyDescent="0.2">
      <c r="A305" s="34">
        <f t="shared" si="8"/>
        <v>42864</v>
      </c>
      <c r="B305" s="35">
        <f>SUMIFS(СВЦЭМ!$I$34:$I$777,СВЦЭМ!$A$34:$A$777,$A305,СВЦЭМ!$B$34:$B$777,B$296)+'СЕТ СН'!$F$13-'СЕТ СН'!$F$21</f>
        <v>-578.75</v>
      </c>
      <c r="C305" s="35">
        <f>SUMIFS(СВЦЭМ!$I$34:$I$777,СВЦЭМ!$A$34:$A$777,$A305,СВЦЭМ!$B$34:$B$777,C$296)+'СЕТ СН'!$F$13-'СЕТ СН'!$F$21</f>
        <v>-578.75</v>
      </c>
      <c r="D305" s="35">
        <f>SUMIFS(СВЦЭМ!$I$34:$I$777,СВЦЭМ!$A$34:$A$777,$A305,СВЦЭМ!$B$34:$B$777,D$296)+'СЕТ СН'!$F$13-'СЕТ СН'!$F$21</f>
        <v>-578.75</v>
      </c>
      <c r="E305" s="35">
        <f>SUMIFS(СВЦЭМ!$I$34:$I$777,СВЦЭМ!$A$34:$A$777,$A305,СВЦЭМ!$B$34:$B$777,E$296)+'СЕТ СН'!$F$13-'СЕТ СН'!$F$21</f>
        <v>-578.75</v>
      </c>
      <c r="F305" s="35">
        <f>SUMIFS(СВЦЭМ!$I$34:$I$777,СВЦЭМ!$A$34:$A$777,$A305,СВЦЭМ!$B$34:$B$777,F$296)+'СЕТ СН'!$F$13-'СЕТ СН'!$F$21</f>
        <v>-578.75</v>
      </c>
      <c r="G305" s="35">
        <f>SUMIFS(СВЦЭМ!$I$34:$I$777,СВЦЭМ!$A$34:$A$777,$A305,СВЦЭМ!$B$34:$B$777,G$296)+'СЕТ СН'!$F$13-'СЕТ СН'!$F$21</f>
        <v>-578.75</v>
      </c>
      <c r="H305" s="35">
        <f>SUMIFS(СВЦЭМ!$I$34:$I$777,СВЦЭМ!$A$34:$A$777,$A305,СВЦЭМ!$B$34:$B$777,H$296)+'СЕТ СН'!$F$13-'СЕТ СН'!$F$21</f>
        <v>-578.75</v>
      </c>
      <c r="I305" s="35">
        <f>SUMIFS(СВЦЭМ!$I$34:$I$777,СВЦЭМ!$A$34:$A$777,$A305,СВЦЭМ!$B$34:$B$777,I$296)+'СЕТ СН'!$F$13-'СЕТ СН'!$F$21</f>
        <v>-578.75</v>
      </c>
      <c r="J305" s="35">
        <f>SUMIFS(СВЦЭМ!$I$34:$I$777,СВЦЭМ!$A$34:$A$777,$A305,СВЦЭМ!$B$34:$B$777,J$296)+'СЕТ СН'!$F$13-'СЕТ СН'!$F$21</f>
        <v>-578.75</v>
      </c>
      <c r="K305" s="35">
        <f>SUMIFS(СВЦЭМ!$I$34:$I$777,СВЦЭМ!$A$34:$A$777,$A305,СВЦЭМ!$B$34:$B$777,K$296)+'СЕТ СН'!$F$13-'СЕТ СН'!$F$21</f>
        <v>-578.75</v>
      </c>
      <c r="L305" s="35">
        <f>SUMIFS(СВЦЭМ!$I$34:$I$777,СВЦЭМ!$A$34:$A$777,$A305,СВЦЭМ!$B$34:$B$777,L$296)+'СЕТ СН'!$F$13-'СЕТ СН'!$F$21</f>
        <v>-578.75</v>
      </c>
      <c r="M305" s="35">
        <f>SUMIFS(СВЦЭМ!$I$34:$I$777,СВЦЭМ!$A$34:$A$777,$A305,СВЦЭМ!$B$34:$B$777,M$296)+'СЕТ СН'!$F$13-'СЕТ СН'!$F$21</f>
        <v>-578.75</v>
      </c>
      <c r="N305" s="35">
        <f>SUMIFS(СВЦЭМ!$I$34:$I$777,СВЦЭМ!$A$34:$A$777,$A305,СВЦЭМ!$B$34:$B$777,N$296)+'СЕТ СН'!$F$13-'СЕТ СН'!$F$21</f>
        <v>-578.75</v>
      </c>
      <c r="O305" s="35">
        <f>SUMIFS(СВЦЭМ!$I$34:$I$777,СВЦЭМ!$A$34:$A$777,$A305,СВЦЭМ!$B$34:$B$777,O$296)+'СЕТ СН'!$F$13-'СЕТ СН'!$F$21</f>
        <v>-578.75</v>
      </c>
      <c r="P305" s="35">
        <f>SUMIFS(СВЦЭМ!$I$34:$I$777,СВЦЭМ!$A$34:$A$777,$A305,СВЦЭМ!$B$34:$B$777,P$296)+'СЕТ СН'!$F$13-'СЕТ СН'!$F$21</f>
        <v>-578.75</v>
      </c>
      <c r="Q305" s="35">
        <f>SUMIFS(СВЦЭМ!$I$34:$I$777,СВЦЭМ!$A$34:$A$777,$A305,СВЦЭМ!$B$34:$B$777,Q$296)+'СЕТ СН'!$F$13-'СЕТ СН'!$F$21</f>
        <v>-578.75</v>
      </c>
      <c r="R305" s="35">
        <f>SUMIFS(СВЦЭМ!$I$34:$I$777,СВЦЭМ!$A$34:$A$777,$A305,СВЦЭМ!$B$34:$B$777,R$296)+'СЕТ СН'!$F$13-'СЕТ СН'!$F$21</f>
        <v>-578.75</v>
      </c>
      <c r="S305" s="35">
        <f>SUMIFS(СВЦЭМ!$I$34:$I$777,СВЦЭМ!$A$34:$A$777,$A305,СВЦЭМ!$B$34:$B$777,S$296)+'СЕТ СН'!$F$13-'СЕТ СН'!$F$21</f>
        <v>-578.75</v>
      </c>
      <c r="T305" s="35">
        <f>SUMIFS(СВЦЭМ!$I$34:$I$777,СВЦЭМ!$A$34:$A$777,$A305,СВЦЭМ!$B$34:$B$777,T$296)+'СЕТ СН'!$F$13-'СЕТ СН'!$F$21</f>
        <v>-578.75</v>
      </c>
      <c r="U305" s="35">
        <f>SUMIFS(СВЦЭМ!$I$34:$I$777,СВЦЭМ!$A$34:$A$777,$A305,СВЦЭМ!$B$34:$B$777,U$296)+'СЕТ СН'!$F$13-'СЕТ СН'!$F$21</f>
        <v>-578.75</v>
      </c>
      <c r="V305" s="35">
        <f>SUMIFS(СВЦЭМ!$I$34:$I$777,СВЦЭМ!$A$34:$A$777,$A305,СВЦЭМ!$B$34:$B$777,V$296)+'СЕТ СН'!$F$13-'СЕТ СН'!$F$21</f>
        <v>-578.75</v>
      </c>
      <c r="W305" s="35">
        <f>SUMIFS(СВЦЭМ!$I$34:$I$777,СВЦЭМ!$A$34:$A$777,$A305,СВЦЭМ!$B$34:$B$777,W$296)+'СЕТ СН'!$F$13-'СЕТ СН'!$F$21</f>
        <v>-578.75</v>
      </c>
      <c r="X305" s="35">
        <f>SUMIFS(СВЦЭМ!$I$34:$I$777,СВЦЭМ!$A$34:$A$777,$A305,СВЦЭМ!$B$34:$B$777,X$296)+'СЕТ СН'!$F$13-'СЕТ СН'!$F$21</f>
        <v>-578.75</v>
      </c>
      <c r="Y305" s="35">
        <f>SUMIFS(СВЦЭМ!$I$34:$I$777,СВЦЭМ!$A$34:$A$777,$A305,СВЦЭМ!$B$34:$B$777,Y$296)+'СЕТ СН'!$F$13-'СЕТ СН'!$F$21</f>
        <v>-578.75</v>
      </c>
    </row>
    <row r="306" spans="1:25" ht="15.75" x14ac:dyDescent="0.2">
      <c r="A306" s="34">
        <f t="shared" si="8"/>
        <v>42865</v>
      </c>
      <c r="B306" s="35">
        <f>SUMIFS(СВЦЭМ!$I$34:$I$777,СВЦЭМ!$A$34:$A$777,$A306,СВЦЭМ!$B$34:$B$777,B$296)+'СЕТ СН'!$F$13-'СЕТ СН'!$F$21</f>
        <v>-578.75</v>
      </c>
      <c r="C306" s="35">
        <f>SUMIFS(СВЦЭМ!$I$34:$I$777,СВЦЭМ!$A$34:$A$777,$A306,СВЦЭМ!$B$34:$B$777,C$296)+'СЕТ СН'!$F$13-'СЕТ СН'!$F$21</f>
        <v>-578.75</v>
      </c>
      <c r="D306" s="35">
        <f>SUMIFS(СВЦЭМ!$I$34:$I$777,СВЦЭМ!$A$34:$A$777,$A306,СВЦЭМ!$B$34:$B$777,D$296)+'СЕТ СН'!$F$13-'СЕТ СН'!$F$21</f>
        <v>-578.75</v>
      </c>
      <c r="E306" s="35">
        <f>SUMIFS(СВЦЭМ!$I$34:$I$777,СВЦЭМ!$A$34:$A$777,$A306,СВЦЭМ!$B$34:$B$777,E$296)+'СЕТ СН'!$F$13-'СЕТ СН'!$F$21</f>
        <v>-578.75</v>
      </c>
      <c r="F306" s="35">
        <f>SUMIFS(СВЦЭМ!$I$34:$I$777,СВЦЭМ!$A$34:$A$777,$A306,СВЦЭМ!$B$34:$B$777,F$296)+'СЕТ СН'!$F$13-'СЕТ СН'!$F$21</f>
        <v>-578.75</v>
      </c>
      <c r="G306" s="35">
        <f>SUMIFS(СВЦЭМ!$I$34:$I$777,СВЦЭМ!$A$34:$A$777,$A306,СВЦЭМ!$B$34:$B$777,G$296)+'СЕТ СН'!$F$13-'СЕТ СН'!$F$21</f>
        <v>-578.75</v>
      </c>
      <c r="H306" s="35">
        <f>SUMIFS(СВЦЭМ!$I$34:$I$777,СВЦЭМ!$A$34:$A$777,$A306,СВЦЭМ!$B$34:$B$777,H$296)+'СЕТ СН'!$F$13-'СЕТ СН'!$F$21</f>
        <v>-578.75</v>
      </c>
      <c r="I306" s="35">
        <f>SUMIFS(СВЦЭМ!$I$34:$I$777,СВЦЭМ!$A$34:$A$777,$A306,СВЦЭМ!$B$34:$B$777,I$296)+'СЕТ СН'!$F$13-'СЕТ СН'!$F$21</f>
        <v>-578.75</v>
      </c>
      <c r="J306" s="35">
        <f>SUMIFS(СВЦЭМ!$I$34:$I$777,СВЦЭМ!$A$34:$A$777,$A306,СВЦЭМ!$B$34:$B$777,J$296)+'СЕТ СН'!$F$13-'СЕТ СН'!$F$21</f>
        <v>-578.75</v>
      </c>
      <c r="K306" s="35">
        <f>SUMIFS(СВЦЭМ!$I$34:$I$777,СВЦЭМ!$A$34:$A$777,$A306,СВЦЭМ!$B$34:$B$777,K$296)+'СЕТ СН'!$F$13-'СЕТ СН'!$F$21</f>
        <v>-578.75</v>
      </c>
      <c r="L306" s="35">
        <f>SUMIFS(СВЦЭМ!$I$34:$I$777,СВЦЭМ!$A$34:$A$777,$A306,СВЦЭМ!$B$34:$B$777,L$296)+'СЕТ СН'!$F$13-'СЕТ СН'!$F$21</f>
        <v>-578.75</v>
      </c>
      <c r="M306" s="35">
        <f>SUMIFS(СВЦЭМ!$I$34:$I$777,СВЦЭМ!$A$34:$A$777,$A306,СВЦЭМ!$B$34:$B$777,M$296)+'СЕТ СН'!$F$13-'СЕТ СН'!$F$21</f>
        <v>-578.75</v>
      </c>
      <c r="N306" s="35">
        <f>SUMIFS(СВЦЭМ!$I$34:$I$777,СВЦЭМ!$A$34:$A$777,$A306,СВЦЭМ!$B$34:$B$777,N$296)+'СЕТ СН'!$F$13-'СЕТ СН'!$F$21</f>
        <v>-578.75</v>
      </c>
      <c r="O306" s="35">
        <f>SUMIFS(СВЦЭМ!$I$34:$I$777,СВЦЭМ!$A$34:$A$777,$A306,СВЦЭМ!$B$34:$B$777,O$296)+'СЕТ СН'!$F$13-'СЕТ СН'!$F$21</f>
        <v>-578.75</v>
      </c>
      <c r="P306" s="35">
        <f>SUMIFS(СВЦЭМ!$I$34:$I$777,СВЦЭМ!$A$34:$A$777,$A306,СВЦЭМ!$B$34:$B$777,P$296)+'СЕТ СН'!$F$13-'СЕТ СН'!$F$21</f>
        <v>-578.75</v>
      </c>
      <c r="Q306" s="35">
        <f>SUMIFS(СВЦЭМ!$I$34:$I$777,СВЦЭМ!$A$34:$A$777,$A306,СВЦЭМ!$B$34:$B$777,Q$296)+'СЕТ СН'!$F$13-'СЕТ СН'!$F$21</f>
        <v>-578.75</v>
      </c>
      <c r="R306" s="35">
        <f>SUMIFS(СВЦЭМ!$I$34:$I$777,СВЦЭМ!$A$34:$A$777,$A306,СВЦЭМ!$B$34:$B$777,R$296)+'СЕТ СН'!$F$13-'СЕТ СН'!$F$21</f>
        <v>-578.75</v>
      </c>
      <c r="S306" s="35">
        <f>SUMIFS(СВЦЭМ!$I$34:$I$777,СВЦЭМ!$A$34:$A$777,$A306,СВЦЭМ!$B$34:$B$777,S$296)+'СЕТ СН'!$F$13-'СЕТ СН'!$F$21</f>
        <v>-578.75</v>
      </c>
      <c r="T306" s="35">
        <f>SUMIFS(СВЦЭМ!$I$34:$I$777,СВЦЭМ!$A$34:$A$777,$A306,СВЦЭМ!$B$34:$B$777,T$296)+'СЕТ СН'!$F$13-'СЕТ СН'!$F$21</f>
        <v>-578.75</v>
      </c>
      <c r="U306" s="35">
        <f>SUMIFS(СВЦЭМ!$I$34:$I$777,СВЦЭМ!$A$34:$A$777,$A306,СВЦЭМ!$B$34:$B$777,U$296)+'СЕТ СН'!$F$13-'СЕТ СН'!$F$21</f>
        <v>-578.75</v>
      </c>
      <c r="V306" s="35">
        <f>SUMIFS(СВЦЭМ!$I$34:$I$777,СВЦЭМ!$A$34:$A$777,$A306,СВЦЭМ!$B$34:$B$777,V$296)+'СЕТ СН'!$F$13-'СЕТ СН'!$F$21</f>
        <v>-578.75</v>
      </c>
      <c r="W306" s="35">
        <f>SUMIFS(СВЦЭМ!$I$34:$I$777,СВЦЭМ!$A$34:$A$777,$A306,СВЦЭМ!$B$34:$B$777,W$296)+'СЕТ СН'!$F$13-'СЕТ СН'!$F$21</f>
        <v>-578.75</v>
      </c>
      <c r="X306" s="35">
        <f>SUMIFS(СВЦЭМ!$I$34:$I$777,СВЦЭМ!$A$34:$A$777,$A306,СВЦЭМ!$B$34:$B$777,X$296)+'СЕТ СН'!$F$13-'СЕТ СН'!$F$21</f>
        <v>-578.75</v>
      </c>
      <c r="Y306" s="35">
        <f>SUMIFS(СВЦЭМ!$I$34:$I$777,СВЦЭМ!$A$34:$A$777,$A306,СВЦЭМ!$B$34:$B$777,Y$296)+'СЕТ СН'!$F$13-'СЕТ СН'!$F$21</f>
        <v>-578.75</v>
      </c>
    </row>
    <row r="307" spans="1:25" ht="15.75" x14ac:dyDescent="0.2">
      <c r="A307" s="34">
        <f t="shared" si="8"/>
        <v>42866</v>
      </c>
      <c r="B307" s="35">
        <f>SUMIFS(СВЦЭМ!$I$34:$I$777,СВЦЭМ!$A$34:$A$777,$A307,СВЦЭМ!$B$34:$B$777,B$296)+'СЕТ СН'!$F$13-'СЕТ СН'!$F$21</f>
        <v>-578.75</v>
      </c>
      <c r="C307" s="35">
        <f>SUMIFS(СВЦЭМ!$I$34:$I$777,СВЦЭМ!$A$34:$A$777,$A307,СВЦЭМ!$B$34:$B$777,C$296)+'СЕТ СН'!$F$13-'СЕТ СН'!$F$21</f>
        <v>-578.75</v>
      </c>
      <c r="D307" s="35">
        <f>SUMIFS(СВЦЭМ!$I$34:$I$777,СВЦЭМ!$A$34:$A$777,$A307,СВЦЭМ!$B$34:$B$777,D$296)+'СЕТ СН'!$F$13-'СЕТ СН'!$F$21</f>
        <v>-578.75</v>
      </c>
      <c r="E307" s="35">
        <f>SUMIFS(СВЦЭМ!$I$34:$I$777,СВЦЭМ!$A$34:$A$777,$A307,СВЦЭМ!$B$34:$B$777,E$296)+'СЕТ СН'!$F$13-'СЕТ СН'!$F$21</f>
        <v>-578.75</v>
      </c>
      <c r="F307" s="35">
        <f>SUMIFS(СВЦЭМ!$I$34:$I$777,СВЦЭМ!$A$34:$A$777,$A307,СВЦЭМ!$B$34:$B$777,F$296)+'СЕТ СН'!$F$13-'СЕТ СН'!$F$21</f>
        <v>-578.75</v>
      </c>
      <c r="G307" s="35">
        <f>SUMIFS(СВЦЭМ!$I$34:$I$777,СВЦЭМ!$A$34:$A$777,$A307,СВЦЭМ!$B$34:$B$777,G$296)+'СЕТ СН'!$F$13-'СЕТ СН'!$F$21</f>
        <v>-578.75</v>
      </c>
      <c r="H307" s="35">
        <f>SUMIFS(СВЦЭМ!$I$34:$I$777,СВЦЭМ!$A$34:$A$777,$A307,СВЦЭМ!$B$34:$B$777,H$296)+'СЕТ СН'!$F$13-'СЕТ СН'!$F$21</f>
        <v>-578.75</v>
      </c>
      <c r="I307" s="35">
        <f>SUMIFS(СВЦЭМ!$I$34:$I$777,СВЦЭМ!$A$34:$A$777,$A307,СВЦЭМ!$B$34:$B$777,I$296)+'СЕТ СН'!$F$13-'СЕТ СН'!$F$21</f>
        <v>-578.75</v>
      </c>
      <c r="J307" s="35">
        <f>SUMIFS(СВЦЭМ!$I$34:$I$777,СВЦЭМ!$A$34:$A$777,$A307,СВЦЭМ!$B$34:$B$777,J$296)+'СЕТ СН'!$F$13-'СЕТ СН'!$F$21</f>
        <v>-578.75</v>
      </c>
      <c r="K307" s="35">
        <f>SUMIFS(СВЦЭМ!$I$34:$I$777,СВЦЭМ!$A$34:$A$777,$A307,СВЦЭМ!$B$34:$B$777,K$296)+'СЕТ СН'!$F$13-'СЕТ СН'!$F$21</f>
        <v>-578.75</v>
      </c>
      <c r="L307" s="35">
        <f>SUMIFS(СВЦЭМ!$I$34:$I$777,СВЦЭМ!$A$34:$A$777,$A307,СВЦЭМ!$B$34:$B$777,L$296)+'СЕТ СН'!$F$13-'СЕТ СН'!$F$21</f>
        <v>-578.75</v>
      </c>
      <c r="M307" s="35">
        <f>SUMIFS(СВЦЭМ!$I$34:$I$777,СВЦЭМ!$A$34:$A$777,$A307,СВЦЭМ!$B$34:$B$777,M$296)+'СЕТ СН'!$F$13-'СЕТ СН'!$F$21</f>
        <v>-578.75</v>
      </c>
      <c r="N307" s="35">
        <f>SUMIFS(СВЦЭМ!$I$34:$I$777,СВЦЭМ!$A$34:$A$777,$A307,СВЦЭМ!$B$34:$B$777,N$296)+'СЕТ СН'!$F$13-'СЕТ СН'!$F$21</f>
        <v>-578.75</v>
      </c>
      <c r="O307" s="35">
        <f>SUMIFS(СВЦЭМ!$I$34:$I$777,СВЦЭМ!$A$34:$A$777,$A307,СВЦЭМ!$B$34:$B$777,O$296)+'СЕТ СН'!$F$13-'СЕТ СН'!$F$21</f>
        <v>-578.75</v>
      </c>
      <c r="P307" s="35">
        <f>SUMIFS(СВЦЭМ!$I$34:$I$777,СВЦЭМ!$A$34:$A$777,$A307,СВЦЭМ!$B$34:$B$777,P$296)+'СЕТ СН'!$F$13-'СЕТ СН'!$F$21</f>
        <v>-578.75</v>
      </c>
      <c r="Q307" s="35">
        <f>SUMIFS(СВЦЭМ!$I$34:$I$777,СВЦЭМ!$A$34:$A$777,$A307,СВЦЭМ!$B$34:$B$777,Q$296)+'СЕТ СН'!$F$13-'СЕТ СН'!$F$21</f>
        <v>-578.75</v>
      </c>
      <c r="R307" s="35">
        <f>SUMIFS(СВЦЭМ!$I$34:$I$777,СВЦЭМ!$A$34:$A$777,$A307,СВЦЭМ!$B$34:$B$777,R$296)+'СЕТ СН'!$F$13-'СЕТ СН'!$F$21</f>
        <v>-578.75</v>
      </c>
      <c r="S307" s="35">
        <f>SUMIFS(СВЦЭМ!$I$34:$I$777,СВЦЭМ!$A$34:$A$777,$A307,СВЦЭМ!$B$34:$B$777,S$296)+'СЕТ СН'!$F$13-'СЕТ СН'!$F$21</f>
        <v>-578.75</v>
      </c>
      <c r="T307" s="35">
        <f>SUMIFS(СВЦЭМ!$I$34:$I$777,СВЦЭМ!$A$34:$A$777,$A307,СВЦЭМ!$B$34:$B$777,T$296)+'СЕТ СН'!$F$13-'СЕТ СН'!$F$21</f>
        <v>-578.75</v>
      </c>
      <c r="U307" s="35">
        <f>SUMIFS(СВЦЭМ!$I$34:$I$777,СВЦЭМ!$A$34:$A$777,$A307,СВЦЭМ!$B$34:$B$777,U$296)+'СЕТ СН'!$F$13-'СЕТ СН'!$F$21</f>
        <v>-578.75</v>
      </c>
      <c r="V307" s="35">
        <f>SUMIFS(СВЦЭМ!$I$34:$I$777,СВЦЭМ!$A$34:$A$777,$A307,СВЦЭМ!$B$34:$B$777,V$296)+'СЕТ СН'!$F$13-'СЕТ СН'!$F$21</f>
        <v>-578.75</v>
      </c>
      <c r="W307" s="35">
        <f>SUMIFS(СВЦЭМ!$I$34:$I$777,СВЦЭМ!$A$34:$A$777,$A307,СВЦЭМ!$B$34:$B$777,W$296)+'СЕТ СН'!$F$13-'СЕТ СН'!$F$21</f>
        <v>-578.75</v>
      </c>
      <c r="X307" s="35">
        <f>SUMIFS(СВЦЭМ!$I$34:$I$777,СВЦЭМ!$A$34:$A$777,$A307,СВЦЭМ!$B$34:$B$777,X$296)+'СЕТ СН'!$F$13-'СЕТ СН'!$F$21</f>
        <v>-578.75</v>
      </c>
      <c r="Y307" s="35">
        <f>SUMIFS(СВЦЭМ!$I$34:$I$777,СВЦЭМ!$A$34:$A$777,$A307,СВЦЭМ!$B$34:$B$777,Y$296)+'СЕТ СН'!$F$13-'СЕТ СН'!$F$21</f>
        <v>-578.75</v>
      </c>
    </row>
    <row r="308" spans="1:25" ht="15.75" x14ac:dyDescent="0.2">
      <c r="A308" s="34">
        <f t="shared" si="8"/>
        <v>42867</v>
      </c>
      <c r="B308" s="35">
        <f>SUMIFS(СВЦЭМ!$I$34:$I$777,СВЦЭМ!$A$34:$A$777,$A308,СВЦЭМ!$B$34:$B$777,B$296)+'СЕТ СН'!$F$13-'СЕТ СН'!$F$21</f>
        <v>-578.75</v>
      </c>
      <c r="C308" s="35">
        <f>SUMIFS(СВЦЭМ!$I$34:$I$777,СВЦЭМ!$A$34:$A$777,$A308,СВЦЭМ!$B$34:$B$777,C$296)+'СЕТ СН'!$F$13-'СЕТ СН'!$F$21</f>
        <v>-578.75</v>
      </c>
      <c r="D308" s="35">
        <f>SUMIFS(СВЦЭМ!$I$34:$I$777,СВЦЭМ!$A$34:$A$777,$A308,СВЦЭМ!$B$34:$B$777,D$296)+'СЕТ СН'!$F$13-'СЕТ СН'!$F$21</f>
        <v>-578.75</v>
      </c>
      <c r="E308" s="35">
        <f>SUMIFS(СВЦЭМ!$I$34:$I$777,СВЦЭМ!$A$34:$A$777,$A308,СВЦЭМ!$B$34:$B$777,E$296)+'СЕТ СН'!$F$13-'СЕТ СН'!$F$21</f>
        <v>-578.75</v>
      </c>
      <c r="F308" s="35">
        <f>SUMIFS(СВЦЭМ!$I$34:$I$777,СВЦЭМ!$A$34:$A$777,$A308,СВЦЭМ!$B$34:$B$777,F$296)+'СЕТ СН'!$F$13-'СЕТ СН'!$F$21</f>
        <v>-578.75</v>
      </c>
      <c r="G308" s="35">
        <f>SUMIFS(СВЦЭМ!$I$34:$I$777,СВЦЭМ!$A$34:$A$777,$A308,СВЦЭМ!$B$34:$B$777,G$296)+'СЕТ СН'!$F$13-'СЕТ СН'!$F$21</f>
        <v>-578.75</v>
      </c>
      <c r="H308" s="35">
        <f>SUMIFS(СВЦЭМ!$I$34:$I$777,СВЦЭМ!$A$34:$A$777,$A308,СВЦЭМ!$B$34:$B$777,H$296)+'СЕТ СН'!$F$13-'СЕТ СН'!$F$21</f>
        <v>-578.75</v>
      </c>
      <c r="I308" s="35">
        <f>SUMIFS(СВЦЭМ!$I$34:$I$777,СВЦЭМ!$A$34:$A$777,$A308,СВЦЭМ!$B$34:$B$777,I$296)+'СЕТ СН'!$F$13-'СЕТ СН'!$F$21</f>
        <v>-578.75</v>
      </c>
      <c r="J308" s="35">
        <f>SUMIFS(СВЦЭМ!$I$34:$I$777,СВЦЭМ!$A$34:$A$777,$A308,СВЦЭМ!$B$34:$B$777,J$296)+'СЕТ СН'!$F$13-'СЕТ СН'!$F$21</f>
        <v>-578.75</v>
      </c>
      <c r="K308" s="35">
        <f>SUMIFS(СВЦЭМ!$I$34:$I$777,СВЦЭМ!$A$34:$A$777,$A308,СВЦЭМ!$B$34:$B$777,K$296)+'СЕТ СН'!$F$13-'СЕТ СН'!$F$21</f>
        <v>-578.75</v>
      </c>
      <c r="L308" s="35">
        <f>SUMIFS(СВЦЭМ!$I$34:$I$777,СВЦЭМ!$A$34:$A$777,$A308,СВЦЭМ!$B$34:$B$777,L$296)+'СЕТ СН'!$F$13-'СЕТ СН'!$F$21</f>
        <v>-578.75</v>
      </c>
      <c r="M308" s="35">
        <f>SUMIFS(СВЦЭМ!$I$34:$I$777,СВЦЭМ!$A$34:$A$777,$A308,СВЦЭМ!$B$34:$B$777,M$296)+'СЕТ СН'!$F$13-'СЕТ СН'!$F$21</f>
        <v>-578.75</v>
      </c>
      <c r="N308" s="35">
        <f>SUMIFS(СВЦЭМ!$I$34:$I$777,СВЦЭМ!$A$34:$A$777,$A308,СВЦЭМ!$B$34:$B$777,N$296)+'СЕТ СН'!$F$13-'СЕТ СН'!$F$21</f>
        <v>-578.75</v>
      </c>
      <c r="O308" s="35">
        <f>SUMIFS(СВЦЭМ!$I$34:$I$777,СВЦЭМ!$A$34:$A$777,$A308,СВЦЭМ!$B$34:$B$777,O$296)+'СЕТ СН'!$F$13-'СЕТ СН'!$F$21</f>
        <v>-578.75</v>
      </c>
      <c r="P308" s="35">
        <f>SUMIFS(СВЦЭМ!$I$34:$I$777,СВЦЭМ!$A$34:$A$777,$A308,СВЦЭМ!$B$34:$B$777,P$296)+'СЕТ СН'!$F$13-'СЕТ СН'!$F$21</f>
        <v>-578.75</v>
      </c>
      <c r="Q308" s="35">
        <f>SUMIFS(СВЦЭМ!$I$34:$I$777,СВЦЭМ!$A$34:$A$777,$A308,СВЦЭМ!$B$34:$B$777,Q$296)+'СЕТ СН'!$F$13-'СЕТ СН'!$F$21</f>
        <v>-578.75</v>
      </c>
      <c r="R308" s="35">
        <f>SUMIFS(СВЦЭМ!$I$34:$I$777,СВЦЭМ!$A$34:$A$777,$A308,СВЦЭМ!$B$34:$B$777,R$296)+'СЕТ СН'!$F$13-'СЕТ СН'!$F$21</f>
        <v>-578.75</v>
      </c>
      <c r="S308" s="35">
        <f>SUMIFS(СВЦЭМ!$I$34:$I$777,СВЦЭМ!$A$34:$A$777,$A308,СВЦЭМ!$B$34:$B$777,S$296)+'СЕТ СН'!$F$13-'СЕТ СН'!$F$21</f>
        <v>-578.75</v>
      </c>
      <c r="T308" s="35">
        <f>SUMIFS(СВЦЭМ!$I$34:$I$777,СВЦЭМ!$A$34:$A$777,$A308,СВЦЭМ!$B$34:$B$777,T$296)+'СЕТ СН'!$F$13-'СЕТ СН'!$F$21</f>
        <v>-578.75</v>
      </c>
      <c r="U308" s="35">
        <f>SUMIFS(СВЦЭМ!$I$34:$I$777,СВЦЭМ!$A$34:$A$777,$A308,СВЦЭМ!$B$34:$B$777,U$296)+'СЕТ СН'!$F$13-'СЕТ СН'!$F$21</f>
        <v>-578.75</v>
      </c>
      <c r="V308" s="35">
        <f>SUMIFS(СВЦЭМ!$I$34:$I$777,СВЦЭМ!$A$34:$A$777,$A308,СВЦЭМ!$B$34:$B$777,V$296)+'СЕТ СН'!$F$13-'СЕТ СН'!$F$21</f>
        <v>-578.75</v>
      </c>
      <c r="W308" s="35">
        <f>SUMIFS(СВЦЭМ!$I$34:$I$777,СВЦЭМ!$A$34:$A$777,$A308,СВЦЭМ!$B$34:$B$777,W$296)+'СЕТ СН'!$F$13-'СЕТ СН'!$F$21</f>
        <v>-578.75</v>
      </c>
      <c r="X308" s="35">
        <f>SUMIFS(СВЦЭМ!$I$34:$I$777,СВЦЭМ!$A$34:$A$777,$A308,СВЦЭМ!$B$34:$B$777,X$296)+'СЕТ СН'!$F$13-'СЕТ СН'!$F$21</f>
        <v>-578.75</v>
      </c>
      <c r="Y308" s="35">
        <f>SUMIFS(СВЦЭМ!$I$34:$I$777,СВЦЭМ!$A$34:$A$777,$A308,СВЦЭМ!$B$34:$B$777,Y$296)+'СЕТ СН'!$F$13-'СЕТ СН'!$F$21</f>
        <v>-578.75</v>
      </c>
    </row>
    <row r="309" spans="1:25" ht="15.75" x14ac:dyDescent="0.2">
      <c r="A309" s="34">
        <f t="shared" si="8"/>
        <v>42868</v>
      </c>
      <c r="B309" s="35">
        <f>SUMIFS(СВЦЭМ!$I$34:$I$777,СВЦЭМ!$A$34:$A$777,$A309,СВЦЭМ!$B$34:$B$777,B$296)+'СЕТ СН'!$F$13-'СЕТ СН'!$F$21</f>
        <v>-578.75</v>
      </c>
      <c r="C309" s="35">
        <f>SUMIFS(СВЦЭМ!$I$34:$I$777,СВЦЭМ!$A$34:$A$777,$A309,СВЦЭМ!$B$34:$B$777,C$296)+'СЕТ СН'!$F$13-'СЕТ СН'!$F$21</f>
        <v>-578.75</v>
      </c>
      <c r="D309" s="35">
        <f>SUMIFS(СВЦЭМ!$I$34:$I$777,СВЦЭМ!$A$34:$A$777,$A309,СВЦЭМ!$B$34:$B$777,D$296)+'СЕТ СН'!$F$13-'СЕТ СН'!$F$21</f>
        <v>-578.75</v>
      </c>
      <c r="E309" s="35">
        <f>SUMIFS(СВЦЭМ!$I$34:$I$777,СВЦЭМ!$A$34:$A$777,$A309,СВЦЭМ!$B$34:$B$777,E$296)+'СЕТ СН'!$F$13-'СЕТ СН'!$F$21</f>
        <v>-578.75</v>
      </c>
      <c r="F309" s="35">
        <f>SUMIFS(СВЦЭМ!$I$34:$I$777,СВЦЭМ!$A$34:$A$777,$A309,СВЦЭМ!$B$34:$B$777,F$296)+'СЕТ СН'!$F$13-'СЕТ СН'!$F$21</f>
        <v>-578.75</v>
      </c>
      <c r="G309" s="35">
        <f>SUMIFS(СВЦЭМ!$I$34:$I$777,СВЦЭМ!$A$34:$A$777,$A309,СВЦЭМ!$B$34:$B$777,G$296)+'СЕТ СН'!$F$13-'СЕТ СН'!$F$21</f>
        <v>-578.75</v>
      </c>
      <c r="H309" s="35">
        <f>SUMIFS(СВЦЭМ!$I$34:$I$777,СВЦЭМ!$A$34:$A$777,$A309,СВЦЭМ!$B$34:$B$777,H$296)+'СЕТ СН'!$F$13-'СЕТ СН'!$F$21</f>
        <v>-578.75</v>
      </c>
      <c r="I309" s="35">
        <f>SUMIFS(СВЦЭМ!$I$34:$I$777,СВЦЭМ!$A$34:$A$777,$A309,СВЦЭМ!$B$34:$B$777,I$296)+'СЕТ СН'!$F$13-'СЕТ СН'!$F$21</f>
        <v>-578.75</v>
      </c>
      <c r="J309" s="35">
        <f>SUMIFS(СВЦЭМ!$I$34:$I$777,СВЦЭМ!$A$34:$A$777,$A309,СВЦЭМ!$B$34:$B$777,J$296)+'СЕТ СН'!$F$13-'СЕТ СН'!$F$21</f>
        <v>-578.75</v>
      </c>
      <c r="K309" s="35">
        <f>SUMIFS(СВЦЭМ!$I$34:$I$777,СВЦЭМ!$A$34:$A$777,$A309,СВЦЭМ!$B$34:$B$777,K$296)+'СЕТ СН'!$F$13-'СЕТ СН'!$F$21</f>
        <v>-578.75</v>
      </c>
      <c r="L309" s="35">
        <f>SUMIFS(СВЦЭМ!$I$34:$I$777,СВЦЭМ!$A$34:$A$777,$A309,СВЦЭМ!$B$34:$B$777,L$296)+'СЕТ СН'!$F$13-'СЕТ СН'!$F$21</f>
        <v>-578.75</v>
      </c>
      <c r="M309" s="35">
        <f>SUMIFS(СВЦЭМ!$I$34:$I$777,СВЦЭМ!$A$34:$A$777,$A309,СВЦЭМ!$B$34:$B$777,M$296)+'СЕТ СН'!$F$13-'СЕТ СН'!$F$21</f>
        <v>-578.75</v>
      </c>
      <c r="N309" s="35">
        <f>SUMIFS(СВЦЭМ!$I$34:$I$777,СВЦЭМ!$A$34:$A$777,$A309,СВЦЭМ!$B$34:$B$777,N$296)+'СЕТ СН'!$F$13-'СЕТ СН'!$F$21</f>
        <v>-578.75</v>
      </c>
      <c r="O309" s="35">
        <f>SUMIFS(СВЦЭМ!$I$34:$I$777,СВЦЭМ!$A$34:$A$777,$A309,СВЦЭМ!$B$34:$B$777,O$296)+'СЕТ СН'!$F$13-'СЕТ СН'!$F$21</f>
        <v>-578.75</v>
      </c>
      <c r="P309" s="35">
        <f>SUMIFS(СВЦЭМ!$I$34:$I$777,СВЦЭМ!$A$34:$A$777,$A309,СВЦЭМ!$B$34:$B$777,P$296)+'СЕТ СН'!$F$13-'СЕТ СН'!$F$21</f>
        <v>-578.75</v>
      </c>
      <c r="Q309" s="35">
        <f>SUMIFS(СВЦЭМ!$I$34:$I$777,СВЦЭМ!$A$34:$A$777,$A309,СВЦЭМ!$B$34:$B$777,Q$296)+'СЕТ СН'!$F$13-'СЕТ СН'!$F$21</f>
        <v>-578.75</v>
      </c>
      <c r="R309" s="35">
        <f>SUMIFS(СВЦЭМ!$I$34:$I$777,СВЦЭМ!$A$34:$A$777,$A309,СВЦЭМ!$B$34:$B$777,R$296)+'СЕТ СН'!$F$13-'СЕТ СН'!$F$21</f>
        <v>-578.75</v>
      </c>
      <c r="S309" s="35">
        <f>SUMIFS(СВЦЭМ!$I$34:$I$777,СВЦЭМ!$A$34:$A$777,$A309,СВЦЭМ!$B$34:$B$777,S$296)+'СЕТ СН'!$F$13-'СЕТ СН'!$F$21</f>
        <v>-578.75</v>
      </c>
      <c r="T309" s="35">
        <f>SUMIFS(СВЦЭМ!$I$34:$I$777,СВЦЭМ!$A$34:$A$777,$A309,СВЦЭМ!$B$34:$B$777,T$296)+'СЕТ СН'!$F$13-'СЕТ СН'!$F$21</f>
        <v>-578.75</v>
      </c>
      <c r="U309" s="35">
        <f>SUMIFS(СВЦЭМ!$I$34:$I$777,СВЦЭМ!$A$34:$A$777,$A309,СВЦЭМ!$B$34:$B$777,U$296)+'СЕТ СН'!$F$13-'СЕТ СН'!$F$21</f>
        <v>-578.75</v>
      </c>
      <c r="V309" s="35">
        <f>SUMIFS(СВЦЭМ!$I$34:$I$777,СВЦЭМ!$A$34:$A$777,$A309,СВЦЭМ!$B$34:$B$777,V$296)+'СЕТ СН'!$F$13-'СЕТ СН'!$F$21</f>
        <v>-578.75</v>
      </c>
      <c r="W309" s="35">
        <f>SUMIFS(СВЦЭМ!$I$34:$I$777,СВЦЭМ!$A$34:$A$777,$A309,СВЦЭМ!$B$34:$B$777,W$296)+'СЕТ СН'!$F$13-'СЕТ СН'!$F$21</f>
        <v>-578.75</v>
      </c>
      <c r="X309" s="35">
        <f>SUMIFS(СВЦЭМ!$I$34:$I$777,СВЦЭМ!$A$34:$A$777,$A309,СВЦЭМ!$B$34:$B$777,X$296)+'СЕТ СН'!$F$13-'СЕТ СН'!$F$21</f>
        <v>-578.75</v>
      </c>
      <c r="Y309" s="35">
        <f>SUMIFS(СВЦЭМ!$I$34:$I$777,СВЦЭМ!$A$34:$A$777,$A309,СВЦЭМ!$B$34:$B$777,Y$296)+'СЕТ СН'!$F$13-'СЕТ СН'!$F$21</f>
        <v>-578.75</v>
      </c>
    </row>
    <row r="310" spans="1:25" ht="15.75" x14ac:dyDescent="0.2">
      <c r="A310" s="34">
        <f t="shared" si="8"/>
        <v>42869</v>
      </c>
      <c r="B310" s="35">
        <f>SUMIFS(СВЦЭМ!$I$34:$I$777,СВЦЭМ!$A$34:$A$777,$A310,СВЦЭМ!$B$34:$B$777,B$296)+'СЕТ СН'!$F$13-'СЕТ СН'!$F$21</f>
        <v>-578.75</v>
      </c>
      <c r="C310" s="35">
        <f>SUMIFS(СВЦЭМ!$I$34:$I$777,СВЦЭМ!$A$34:$A$777,$A310,СВЦЭМ!$B$34:$B$777,C$296)+'СЕТ СН'!$F$13-'СЕТ СН'!$F$21</f>
        <v>-578.75</v>
      </c>
      <c r="D310" s="35">
        <f>SUMIFS(СВЦЭМ!$I$34:$I$777,СВЦЭМ!$A$34:$A$777,$A310,СВЦЭМ!$B$34:$B$777,D$296)+'СЕТ СН'!$F$13-'СЕТ СН'!$F$21</f>
        <v>-578.75</v>
      </c>
      <c r="E310" s="35">
        <f>SUMIFS(СВЦЭМ!$I$34:$I$777,СВЦЭМ!$A$34:$A$777,$A310,СВЦЭМ!$B$34:$B$777,E$296)+'СЕТ СН'!$F$13-'СЕТ СН'!$F$21</f>
        <v>-578.75</v>
      </c>
      <c r="F310" s="35">
        <f>SUMIFS(СВЦЭМ!$I$34:$I$777,СВЦЭМ!$A$34:$A$777,$A310,СВЦЭМ!$B$34:$B$777,F$296)+'СЕТ СН'!$F$13-'СЕТ СН'!$F$21</f>
        <v>-578.75</v>
      </c>
      <c r="G310" s="35">
        <f>SUMIFS(СВЦЭМ!$I$34:$I$777,СВЦЭМ!$A$34:$A$777,$A310,СВЦЭМ!$B$34:$B$777,G$296)+'СЕТ СН'!$F$13-'СЕТ СН'!$F$21</f>
        <v>-578.75</v>
      </c>
      <c r="H310" s="35">
        <f>SUMIFS(СВЦЭМ!$I$34:$I$777,СВЦЭМ!$A$34:$A$777,$A310,СВЦЭМ!$B$34:$B$777,H$296)+'СЕТ СН'!$F$13-'СЕТ СН'!$F$21</f>
        <v>-578.75</v>
      </c>
      <c r="I310" s="35">
        <f>SUMIFS(СВЦЭМ!$I$34:$I$777,СВЦЭМ!$A$34:$A$777,$A310,СВЦЭМ!$B$34:$B$777,I$296)+'СЕТ СН'!$F$13-'СЕТ СН'!$F$21</f>
        <v>-578.75</v>
      </c>
      <c r="J310" s="35">
        <f>SUMIFS(СВЦЭМ!$I$34:$I$777,СВЦЭМ!$A$34:$A$777,$A310,СВЦЭМ!$B$34:$B$777,J$296)+'СЕТ СН'!$F$13-'СЕТ СН'!$F$21</f>
        <v>-578.75</v>
      </c>
      <c r="K310" s="35">
        <f>SUMIFS(СВЦЭМ!$I$34:$I$777,СВЦЭМ!$A$34:$A$777,$A310,СВЦЭМ!$B$34:$B$777,K$296)+'СЕТ СН'!$F$13-'СЕТ СН'!$F$21</f>
        <v>-578.75</v>
      </c>
      <c r="L310" s="35">
        <f>SUMIFS(СВЦЭМ!$I$34:$I$777,СВЦЭМ!$A$34:$A$777,$A310,СВЦЭМ!$B$34:$B$777,L$296)+'СЕТ СН'!$F$13-'СЕТ СН'!$F$21</f>
        <v>-578.75</v>
      </c>
      <c r="M310" s="35">
        <f>SUMIFS(СВЦЭМ!$I$34:$I$777,СВЦЭМ!$A$34:$A$777,$A310,СВЦЭМ!$B$34:$B$777,M$296)+'СЕТ СН'!$F$13-'СЕТ СН'!$F$21</f>
        <v>-578.75</v>
      </c>
      <c r="N310" s="35">
        <f>SUMIFS(СВЦЭМ!$I$34:$I$777,СВЦЭМ!$A$34:$A$777,$A310,СВЦЭМ!$B$34:$B$777,N$296)+'СЕТ СН'!$F$13-'СЕТ СН'!$F$21</f>
        <v>-578.75</v>
      </c>
      <c r="O310" s="35">
        <f>SUMIFS(СВЦЭМ!$I$34:$I$777,СВЦЭМ!$A$34:$A$777,$A310,СВЦЭМ!$B$34:$B$777,O$296)+'СЕТ СН'!$F$13-'СЕТ СН'!$F$21</f>
        <v>-578.75</v>
      </c>
      <c r="P310" s="35">
        <f>SUMIFS(СВЦЭМ!$I$34:$I$777,СВЦЭМ!$A$34:$A$777,$A310,СВЦЭМ!$B$34:$B$777,P$296)+'СЕТ СН'!$F$13-'СЕТ СН'!$F$21</f>
        <v>-578.75</v>
      </c>
      <c r="Q310" s="35">
        <f>SUMIFS(СВЦЭМ!$I$34:$I$777,СВЦЭМ!$A$34:$A$777,$A310,СВЦЭМ!$B$34:$B$777,Q$296)+'СЕТ СН'!$F$13-'СЕТ СН'!$F$21</f>
        <v>-578.75</v>
      </c>
      <c r="R310" s="35">
        <f>SUMIFS(СВЦЭМ!$I$34:$I$777,СВЦЭМ!$A$34:$A$777,$A310,СВЦЭМ!$B$34:$B$777,R$296)+'СЕТ СН'!$F$13-'СЕТ СН'!$F$21</f>
        <v>-578.75</v>
      </c>
      <c r="S310" s="35">
        <f>SUMIFS(СВЦЭМ!$I$34:$I$777,СВЦЭМ!$A$34:$A$777,$A310,СВЦЭМ!$B$34:$B$777,S$296)+'СЕТ СН'!$F$13-'СЕТ СН'!$F$21</f>
        <v>-578.75</v>
      </c>
      <c r="T310" s="35">
        <f>SUMIFS(СВЦЭМ!$I$34:$I$777,СВЦЭМ!$A$34:$A$777,$A310,СВЦЭМ!$B$34:$B$777,T$296)+'СЕТ СН'!$F$13-'СЕТ СН'!$F$21</f>
        <v>-578.75</v>
      </c>
      <c r="U310" s="35">
        <f>SUMIFS(СВЦЭМ!$I$34:$I$777,СВЦЭМ!$A$34:$A$777,$A310,СВЦЭМ!$B$34:$B$777,U$296)+'СЕТ СН'!$F$13-'СЕТ СН'!$F$21</f>
        <v>-578.75</v>
      </c>
      <c r="V310" s="35">
        <f>SUMIFS(СВЦЭМ!$I$34:$I$777,СВЦЭМ!$A$34:$A$777,$A310,СВЦЭМ!$B$34:$B$777,V$296)+'СЕТ СН'!$F$13-'СЕТ СН'!$F$21</f>
        <v>-578.75</v>
      </c>
      <c r="W310" s="35">
        <f>SUMIFS(СВЦЭМ!$I$34:$I$777,СВЦЭМ!$A$34:$A$777,$A310,СВЦЭМ!$B$34:$B$777,W$296)+'СЕТ СН'!$F$13-'СЕТ СН'!$F$21</f>
        <v>-578.75</v>
      </c>
      <c r="X310" s="35">
        <f>SUMIFS(СВЦЭМ!$I$34:$I$777,СВЦЭМ!$A$34:$A$777,$A310,СВЦЭМ!$B$34:$B$777,X$296)+'СЕТ СН'!$F$13-'СЕТ СН'!$F$21</f>
        <v>-578.75</v>
      </c>
      <c r="Y310" s="35">
        <f>SUMIFS(СВЦЭМ!$I$34:$I$777,СВЦЭМ!$A$34:$A$777,$A310,СВЦЭМ!$B$34:$B$777,Y$296)+'СЕТ СН'!$F$13-'СЕТ СН'!$F$21</f>
        <v>-578.75</v>
      </c>
    </row>
    <row r="311" spans="1:25" ht="15.75" x14ac:dyDescent="0.2">
      <c r="A311" s="34">
        <f t="shared" si="8"/>
        <v>42870</v>
      </c>
      <c r="B311" s="35">
        <f>SUMIFS(СВЦЭМ!$I$34:$I$777,СВЦЭМ!$A$34:$A$777,$A311,СВЦЭМ!$B$34:$B$777,B$296)+'СЕТ СН'!$F$13-'СЕТ СН'!$F$21</f>
        <v>-578.75</v>
      </c>
      <c r="C311" s="35">
        <f>SUMIFS(СВЦЭМ!$I$34:$I$777,СВЦЭМ!$A$34:$A$777,$A311,СВЦЭМ!$B$34:$B$777,C$296)+'СЕТ СН'!$F$13-'СЕТ СН'!$F$21</f>
        <v>-578.75</v>
      </c>
      <c r="D311" s="35">
        <f>SUMIFS(СВЦЭМ!$I$34:$I$777,СВЦЭМ!$A$34:$A$777,$A311,СВЦЭМ!$B$34:$B$777,D$296)+'СЕТ СН'!$F$13-'СЕТ СН'!$F$21</f>
        <v>-578.75</v>
      </c>
      <c r="E311" s="35">
        <f>SUMIFS(СВЦЭМ!$I$34:$I$777,СВЦЭМ!$A$34:$A$777,$A311,СВЦЭМ!$B$34:$B$777,E$296)+'СЕТ СН'!$F$13-'СЕТ СН'!$F$21</f>
        <v>-578.75</v>
      </c>
      <c r="F311" s="35">
        <f>SUMIFS(СВЦЭМ!$I$34:$I$777,СВЦЭМ!$A$34:$A$777,$A311,СВЦЭМ!$B$34:$B$777,F$296)+'СЕТ СН'!$F$13-'СЕТ СН'!$F$21</f>
        <v>-578.75</v>
      </c>
      <c r="G311" s="35">
        <f>SUMIFS(СВЦЭМ!$I$34:$I$777,СВЦЭМ!$A$34:$A$777,$A311,СВЦЭМ!$B$34:$B$777,G$296)+'СЕТ СН'!$F$13-'СЕТ СН'!$F$21</f>
        <v>-578.75</v>
      </c>
      <c r="H311" s="35">
        <f>SUMIFS(СВЦЭМ!$I$34:$I$777,СВЦЭМ!$A$34:$A$777,$A311,СВЦЭМ!$B$34:$B$777,H$296)+'СЕТ СН'!$F$13-'СЕТ СН'!$F$21</f>
        <v>-578.75</v>
      </c>
      <c r="I311" s="35">
        <f>SUMIFS(СВЦЭМ!$I$34:$I$777,СВЦЭМ!$A$34:$A$777,$A311,СВЦЭМ!$B$34:$B$777,I$296)+'СЕТ СН'!$F$13-'СЕТ СН'!$F$21</f>
        <v>-578.75</v>
      </c>
      <c r="J311" s="35">
        <f>SUMIFS(СВЦЭМ!$I$34:$I$777,СВЦЭМ!$A$34:$A$777,$A311,СВЦЭМ!$B$34:$B$777,J$296)+'СЕТ СН'!$F$13-'СЕТ СН'!$F$21</f>
        <v>-578.75</v>
      </c>
      <c r="K311" s="35">
        <f>SUMIFS(СВЦЭМ!$I$34:$I$777,СВЦЭМ!$A$34:$A$777,$A311,СВЦЭМ!$B$34:$B$777,K$296)+'СЕТ СН'!$F$13-'СЕТ СН'!$F$21</f>
        <v>-578.75</v>
      </c>
      <c r="L311" s="35">
        <f>SUMIFS(СВЦЭМ!$I$34:$I$777,СВЦЭМ!$A$34:$A$777,$A311,СВЦЭМ!$B$34:$B$777,L$296)+'СЕТ СН'!$F$13-'СЕТ СН'!$F$21</f>
        <v>-578.75</v>
      </c>
      <c r="M311" s="35">
        <f>SUMIFS(СВЦЭМ!$I$34:$I$777,СВЦЭМ!$A$34:$A$777,$A311,СВЦЭМ!$B$34:$B$777,M$296)+'СЕТ СН'!$F$13-'СЕТ СН'!$F$21</f>
        <v>-578.75</v>
      </c>
      <c r="N311" s="35">
        <f>SUMIFS(СВЦЭМ!$I$34:$I$777,СВЦЭМ!$A$34:$A$777,$A311,СВЦЭМ!$B$34:$B$777,N$296)+'СЕТ СН'!$F$13-'СЕТ СН'!$F$21</f>
        <v>-578.75</v>
      </c>
      <c r="O311" s="35">
        <f>SUMIFS(СВЦЭМ!$I$34:$I$777,СВЦЭМ!$A$34:$A$777,$A311,СВЦЭМ!$B$34:$B$777,O$296)+'СЕТ СН'!$F$13-'СЕТ СН'!$F$21</f>
        <v>-578.75</v>
      </c>
      <c r="P311" s="35">
        <f>SUMIFS(СВЦЭМ!$I$34:$I$777,СВЦЭМ!$A$34:$A$777,$A311,СВЦЭМ!$B$34:$B$777,P$296)+'СЕТ СН'!$F$13-'СЕТ СН'!$F$21</f>
        <v>-578.75</v>
      </c>
      <c r="Q311" s="35">
        <f>SUMIFS(СВЦЭМ!$I$34:$I$777,СВЦЭМ!$A$34:$A$777,$A311,СВЦЭМ!$B$34:$B$777,Q$296)+'СЕТ СН'!$F$13-'СЕТ СН'!$F$21</f>
        <v>-578.75</v>
      </c>
      <c r="R311" s="35">
        <f>SUMIFS(СВЦЭМ!$I$34:$I$777,СВЦЭМ!$A$34:$A$777,$A311,СВЦЭМ!$B$34:$B$777,R$296)+'СЕТ СН'!$F$13-'СЕТ СН'!$F$21</f>
        <v>-578.75</v>
      </c>
      <c r="S311" s="35">
        <f>SUMIFS(СВЦЭМ!$I$34:$I$777,СВЦЭМ!$A$34:$A$777,$A311,СВЦЭМ!$B$34:$B$777,S$296)+'СЕТ СН'!$F$13-'СЕТ СН'!$F$21</f>
        <v>-578.75</v>
      </c>
      <c r="T311" s="35">
        <f>SUMIFS(СВЦЭМ!$I$34:$I$777,СВЦЭМ!$A$34:$A$777,$A311,СВЦЭМ!$B$34:$B$777,T$296)+'СЕТ СН'!$F$13-'СЕТ СН'!$F$21</f>
        <v>-578.75</v>
      </c>
      <c r="U311" s="35">
        <f>SUMIFS(СВЦЭМ!$I$34:$I$777,СВЦЭМ!$A$34:$A$777,$A311,СВЦЭМ!$B$34:$B$777,U$296)+'СЕТ СН'!$F$13-'СЕТ СН'!$F$21</f>
        <v>-578.75</v>
      </c>
      <c r="V311" s="35">
        <f>SUMIFS(СВЦЭМ!$I$34:$I$777,СВЦЭМ!$A$34:$A$777,$A311,СВЦЭМ!$B$34:$B$777,V$296)+'СЕТ СН'!$F$13-'СЕТ СН'!$F$21</f>
        <v>-578.75</v>
      </c>
      <c r="W311" s="35">
        <f>SUMIFS(СВЦЭМ!$I$34:$I$777,СВЦЭМ!$A$34:$A$777,$A311,СВЦЭМ!$B$34:$B$777,W$296)+'СЕТ СН'!$F$13-'СЕТ СН'!$F$21</f>
        <v>-578.75</v>
      </c>
      <c r="X311" s="35">
        <f>SUMIFS(СВЦЭМ!$I$34:$I$777,СВЦЭМ!$A$34:$A$777,$A311,СВЦЭМ!$B$34:$B$777,X$296)+'СЕТ СН'!$F$13-'СЕТ СН'!$F$21</f>
        <v>-578.75</v>
      </c>
      <c r="Y311" s="35">
        <f>SUMIFS(СВЦЭМ!$I$34:$I$777,СВЦЭМ!$A$34:$A$777,$A311,СВЦЭМ!$B$34:$B$777,Y$296)+'СЕТ СН'!$F$13-'СЕТ СН'!$F$21</f>
        <v>-578.75</v>
      </c>
    </row>
    <row r="312" spans="1:25" ht="15.75" x14ac:dyDescent="0.2">
      <c r="A312" s="34">
        <f t="shared" si="8"/>
        <v>42871</v>
      </c>
      <c r="B312" s="35">
        <f>SUMIFS(СВЦЭМ!$I$34:$I$777,СВЦЭМ!$A$34:$A$777,$A312,СВЦЭМ!$B$34:$B$777,B$296)+'СЕТ СН'!$F$13-'СЕТ СН'!$F$21</f>
        <v>-578.75</v>
      </c>
      <c r="C312" s="35">
        <f>SUMIFS(СВЦЭМ!$I$34:$I$777,СВЦЭМ!$A$34:$A$777,$A312,СВЦЭМ!$B$34:$B$777,C$296)+'СЕТ СН'!$F$13-'СЕТ СН'!$F$21</f>
        <v>-578.75</v>
      </c>
      <c r="D312" s="35">
        <f>SUMIFS(СВЦЭМ!$I$34:$I$777,СВЦЭМ!$A$34:$A$777,$A312,СВЦЭМ!$B$34:$B$777,D$296)+'СЕТ СН'!$F$13-'СЕТ СН'!$F$21</f>
        <v>-578.75</v>
      </c>
      <c r="E312" s="35">
        <f>SUMIFS(СВЦЭМ!$I$34:$I$777,СВЦЭМ!$A$34:$A$777,$A312,СВЦЭМ!$B$34:$B$777,E$296)+'СЕТ СН'!$F$13-'СЕТ СН'!$F$21</f>
        <v>-578.75</v>
      </c>
      <c r="F312" s="35">
        <f>SUMIFS(СВЦЭМ!$I$34:$I$777,СВЦЭМ!$A$34:$A$777,$A312,СВЦЭМ!$B$34:$B$777,F$296)+'СЕТ СН'!$F$13-'СЕТ СН'!$F$21</f>
        <v>-578.75</v>
      </c>
      <c r="G312" s="35">
        <f>SUMIFS(СВЦЭМ!$I$34:$I$777,СВЦЭМ!$A$34:$A$777,$A312,СВЦЭМ!$B$34:$B$777,G$296)+'СЕТ СН'!$F$13-'СЕТ СН'!$F$21</f>
        <v>-578.75</v>
      </c>
      <c r="H312" s="35">
        <f>SUMIFS(СВЦЭМ!$I$34:$I$777,СВЦЭМ!$A$34:$A$777,$A312,СВЦЭМ!$B$34:$B$777,H$296)+'СЕТ СН'!$F$13-'СЕТ СН'!$F$21</f>
        <v>-578.75</v>
      </c>
      <c r="I312" s="35">
        <f>SUMIFS(СВЦЭМ!$I$34:$I$777,СВЦЭМ!$A$34:$A$777,$A312,СВЦЭМ!$B$34:$B$777,I$296)+'СЕТ СН'!$F$13-'СЕТ СН'!$F$21</f>
        <v>-578.75</v>
      </c>
      <c r="J312" s="35">
        <f>SUMIFS(СВЦЭМ!$I$34:$I$777,СВЦЭМ!$A$34:$A$777,$A312,СВЦЭМ!$B$34:$B$777,J$296)+'СЕТ СН'!$F$13-'СЕТ СН'!$F$21</f>
        <v>-578.75</v>
      </c>
      <c r="K312" s="35">
        <f>SUMIFS(СВЦЭМ!$I$34:$I$777,СВЦЭМ!$A$34:$A$777,$A312,СВЦЭМ!$B$34:$B$777,K$296)+'СЕТ СН'!$F$13-'СЕТ СН'!$F$21</f>
        <v>-578.75</v>
      </c>
      <c r="L312" s="35">
        <f>SUMIFS(СВЦЭМ!$I$34:$I$777,СВЦЭМ!$A$34:$A$777,$A312,СВЦЭМ!$B$34:$B$777,L$296)+'СЕТ СН'!$F$13-'СЕТ СН'!$F$21</f>
        <v>-578.75</v>
      </c>
      <c r="M312" s="35">
        <f>SUMIFS(СВЦЭМ!$I$34:$I$777,СВЦЭМ!$A$34:$A$777,$A312,СВЦЭМ!$B$34:$B$777,M$296)+'СЕТ СН'!$F$13-'СЕТ СН'!$F$21</f>
        <v>-578.75</v>
      </c>
      <c r="N312" s="35">
        <f>SUMIFS(СВЦЭМ!$I$34:$I$777,СВЦЭМ!$A$34:$A$777,$A312,СВЦЭМ!$B$34:$B$777,N$296)+'СЕТ СН'!$F$13-'СЕТ СН'!$F$21</f>
        <v>-578.75</v>
      </c>
      <c r="O312" s="35">
        <f>SUMIFS(СВЦЭМ!$I$34:$I$777,СВЦЭМ!$A$34:$A$777,$A312,СВЦЭМ!$B$34:$B$777,O$296)+'СЕТ СН'!$F$13-'СЕТ СН'!$F$21</f>
        <v>-578.75</v>
      </c>
      <c r="P312" s="35">
        <f>SUMIFS(СВЦЭМ!$I$34:$I$777,СВЦЭМ!$A$34:$A$777,$A312,СВЦЭМ!$B$34:$B$777,P$296)+'СЕТ СН'!$F$13-'СЕТ СН'!$F$21</f>
        <v>-578.75</v>
      </c>
      <c r="Q312" s="35">
        <f>SUMIFS(СВЦЭМ!$I$34:$I$777,СВЦЭМ!$A$34:$A$777,$A312,СВЦЭМ!$B$34:$B$777,Q$296)+'СЕТ СН'!$F$13-'СЕТ СН'!$F$21</f>
        <v>-578.75</v>
      </c>
      <c r="R312" s="35">
        <f>SUMIFS(СВЦЭМ!$I$34:$I$777,СВЦЭМ!$A$34:$A$777,$A312,СВЦЭМ!$B$34:$B$777,R$296)+'СЕТ СН'!$F$13-'СЕТ СН'!$F$21</f>
        <v>-578.75</v>
      </c>
      <c r="S312" s="35">
        <f>SUMIFS(СВЦЭМ!$I$34:$I$777,СВЦЭМ!$A$34:$A$777,$A312,СВЦЭМ!$B$34:$B$777,S$296)+'СЕТ СН'!$F$13-'СЕТ СН'!$F$21</f>
        <v>-578.75</v>
      </c>
      <c r="T312" s="35">
        <f>SUMIFS(СВЦЭМ!$I$34:$I$777,СВЦЭМ!$A$34:$A$777,$A312,СВЦЭМ!$B$34:$B$777,T$296)+'СЕТ СН'!$F$13-'СЕТ СН'!$F$21</f>
        <v>-578.75</v>
      </c>
      <c r="U312" s="35">
        <f>SUMIFS(СВЦЭМ!$I$34:$I$777,СВЦЭМ!$A$34:$A$777,$A312,СВЦЭМ!$B$34:$B$777,U$296)+'СЕТ СН'!$F$13-'СЕТ СН'!$F$21</f>
        <v>-578.75</v>
      </c>
      <c r="V312" s="35">
        <f>SUMIFS(СВЦЭМ!$I$34:$I$777,СВЦЭМ!$A$34:$A$777,$A312,СВЦЭМ!$B$34:$B$777,V$296)+'СЕТ СН'!$F$13-'СЕТ СН'!$F$21</f>
        <v>-578.75</v>
      </c>
      <c r="W312" s="35">
        <f>SUMIFS(СВЦЭМ!$I$34:$I$777,СВЦЭМ!$A$34:$A$777,$A312,СВЦЭМ!$B$34:$B$777,W$296)+'СЕТ СН'!$F$13-'СЕТ СН'!$F$21</f>
        <v>-578.75</v>
      </c>
      <c r="X312" s="35">
        <f>SUMIFS(СВЦЭМ!$I$34:$I$777,СВЦЭМ!$A$34:$A$777,$A312,СВЦЭМ!$B$34:$B$777,X$296)+'СЕТ СН'!$F$13-'СЕТ СН'!$F$21</f>
        <v>-578.75</v>
      </c>
      <c r="Y312" s="35">
        <f>SUMIFS(СВЦЭМ!$I$34:$I$777,СВЦЭМ!$A$34:$A$777,$A312,СВЦЭМ!$B$34:$B$777,Y$296)+'СЕТ СН'!$F$13-'СЕТ СН'!$F$21</f>
        <v>-578.75</v>
      </c>
    </row>
    <row r="313" spans="1:25" ht="15.75" x14ac:dyDescent="0.2">
      <c r="A313" s="34">
        <f t="shared" si="8"/>
        <v>42872</v>
      </c>
      <c r="B313" s="35">
        <f>SUMIFS(СВЦЭМ!$I$34:$I$777,СВЦЭМ!$A$34:$A$777,$A313,СВЦЭМ!$B$34:$B$777,B$296)+'СЕТ СН'!$F$13-'СЕТ СН'!$F$21</f>
        <v>-578.75</v>
      </c>
      <c r="C313" s="35">
        <f>SUMIFS(СВЦЭМ!$I$34:$I$777,СВЦЭМ!$A$34:$A$777,$A313,СВЦЭМ!$B$34:$B$777,C$296)+'СЕТ СН'!$F$13-'СЕТ СН'!$F$21</f>
        <v>-578.75</v>
      </c>
      <c r="D313" s="35">
        <f>SUMIFS(СВЦЭМ!$I$34:$I$777,СВЦЭМ!$A$34:$A$777,$A313,СВЦЭМ!$B$34:$B$777,D$296)+'СЕТ СН'!$F$13-'СЕТ СН'!$F$21</f>
        <v>-578.75</v>
      </c>
      <c r="E313" s="35">
        <f>SUMIFS(СВЦЭМ!$I$34:$I$777,СВЦЭМ!$A$34:$A$777,$A313,СВЦЭМ!$B$34:$B$777,E$296)+'СЕТ СН'!$F$13-'СЕТ СН'!$F$21</f>
        <v>-578.75</v>
      </c>
      <c r="F313" s="35">
        <f>SUMIFS(СВЦЭМ!$I$34:$I$777,СВЦЭМ!$A$34:$A$777,$A313,СВЦЭМ!$B$34:$B$777,F$296)+'СЕТ СН'!$F$13-'СЕТ СН'!$F$21</f>
        <v>-578.75</v>
      </c>
      <c r="G313" s="35">
        <f>SUMIFS(СВЦЭМ!$I$34:$I$777,СВЦЭМ!$A$34:$A$777,$A313,СВЦЭМ!$B$34:$B$777,G$296)+'СЕТ СН'!$F$13-'СЕТ СН'!$F$21</f>
        <v>-578.75</v>
      </c>
      <c r="H313" s="35">
        <f>SUMIFS(СВЦЭМ!$I$34:$I$777,СВЦЭМ!$A$34:$A$777,$A313,СВЦЭМ!$B$34:$B$777,H$296)+'СЕТ СН'!$F$13-'СЕТ СН'!$F$21</f>
        <v>-578.75</v>
      </c>
      <c r="I313" s="35">
        <f>SUMIFS(СВЦЭМ!$I$34:$I$777,СВЦЭМ!$A$34:$A$777,$A313,СВЦЭМ!$B$34:$B$777,I$296)+'СЕТ СН'!$F$13-'СЕТ СН'!$F$21</f>
        <v>-578.75</v>
      </c>
      <c r="J313" s="35">
        <f>SUMIFS(СВЦЭМ!$I$34:$I$777,СВЦЭМ!$A$34:$A$777,$A313,СВЦЭМ!$B$34:$B$777,J$296)+'СЕТ СН'!$F$13-'СЕТ СН'!$F$21</f>
        <v>-578.75</v>
      </c>
      <c r="K313" s="35">
        <f>SUMIFS(СВЦЭМ!$I$34:$I$777,СВЦЭМ!$A$34:$A$777,$A313,СВЦЭМ!$B$34:$B$777,K$296)+'СЕТ СН'!$F$13-'СЕТ СН'!$F$21</f>
        <v>-578.75</v>
      </c>
      <c r="L313" s="35">
        <f>SUMIFS(СВЦЭМ!$I$34:$I$777,СВЦЭМ!$A$34:$A$777,$A313,СВЦЭМ!$B$34:$B$777,L$296)+'СЕТ СН'!$F$13-'СЕТ СН'!$F$21</f>
        <v>-578.75</v>
      </c>
      <c r="M313" s="35">
        <f>SUMIFS(СВЦЭМ!$I$34:$I$777,СВЦЭМ!$A$34:$A$777,$A313,СВЦЭМ!$B$34:$B$777,M$296)+'СЕТ СН'!$F$13-'СЕТ СН'!$F$21</f>
        <v>-578.75</v>
      </c>
      <c r="N313" s="35">
        <f>SUMIFS(СВЦЭМ!$I$34:$I$777,СВЦЭМ!$A$34:$A$777,$A313,СВЦЭМ!$B$34:$B$777,N$296)+'СЕТ СН'!$F$13-'СЕТ СН'!$F$21</f>
        <v>-578.75</v>
      </c>
      <c r="O313" s="35">
        <f>SUMIFS(СВЦЭМ!$I$34:$I$777,СВЦЭМ!$A$34:$A$777,$A313,СВЦЭМ!$B$34:$B$777,O$296)+'СЕТ СН'!$F$13-'СЕТ СН'!$F$21</f>
        <v>-578.75</v>
      </c>
      <c r="P313" s="35">
        <f>SUMIFS(СВЦЭМ!$I$34:$I$777,СВЦЭМ!$A$34:$A$777,$A313,СВЦЭМ!$B$34:$B$777,P$296)+'СЕТ СН'!$F$13-'СЕТ СН'!$F$21</f>
        <v>-578.75</v>
      </c>
      <c r="Q313" s="35">
        <f>SUMIFS(СВЦЭМ!$I$34:$I$777,СВЦЭМ!$A$34:$A$777,$A313,СВЦЭМ!$B$34:$B$777,Q$296)+'СЕТ СН'!$F$13-'СЕТ СН'!$F$21</f>
        <v>-578.75</v>
      </c>
      <c r="R313" s="35">
        <f>SUMIFS(СВЦЭМ!$I$34:$I$777,СВЦЭМ!$A$34:$A$777,$A313,СВЦЭМ!$B$34:$B$777,R$296)+'СЕТ СН'!$F$13-'СЕТ СН'!$F$21</f>
        <v>-578.75</v>
      </c>
      <c r="S313" s="35">
        <f>SUMIFS(СВЦЭМ!$I$34:$I$777,СВЦЭМ!$A$34:$A$777,$A313,СВЦЭМ!$B$34:$B$777,S$296)+'СЕТ СН'!$F$13-'СЕТ СН'!$F$21</f>
        <v>-578.75</v>
      </c>
      <c r="T313" s="35">
        <f>SUMIFS(СВЦЭМ!$I$34:$I$777,СВЦЭМ!$A$34:$A$777,$A313,СВЦЭМ!$B$34:$B$777,T$296)+'СЕТ СН'!$F$13-'СЕТ СН'!$F$21</f>
        <v>-578.75</v>
      </c>
      <c r="U313" s="35">
        <f>SUMIFS(СВЦЭМ!$I$34:$I$777,СВЦЭМ!$A$34:$A$777,$A313,СВЦЭМ!$B$34:$B$777,U$296)+'СЕТ СН'!$F$13-'СЕТ СН'!$F$21</f>
        <v>-578.75</v>
      </c>
      <c r="V313" s="35">
        <f>SUMIFS(СВЦЭМ!$I$34:$I$777,СВЦЭМ!$A$34:$A$777,$A313,СВЦЭМ!$B$34:$B$777,V$296)+'СЕТ СН'!$F$13-'СЕТ СН'!$F$21</f>
        <v>-578.75</v>
      </c>
      <c r="W313" s="35">
        <f>SUMIFS(СВЦЭМ!$I$34:$I$777,СВЦЭМ!$A$34:$A$777,$A313,СВЦЭМ!$B$34:$B$777,W$296)+'СЕТ СН'!$F$13-'СЕТ СН'!$F$21</f>
        <v>-578.75</v>
      </c>
      <c r="X313" s="35">
        <f>SUMIFS(СВЦЭМ!$I$34:$I$777,СВЦЭМ!$A$34:$A$777,$A313,СВЦЭМ!$B$34:$B$777,X$296)+'СЕТ СН'!$F$13-'СЕТ СН'!$F$21</f>
        <v>-578.75</v>
      </c>
      <c r="Y313" s="35">
        <f>SUMIFS(СВЦЭМ!$I$34:$I$777,СВЦЭМ!$A$34:$A$777,$A313,СВЦЭМ!$B$34:$B$777,Y$296)+'СЕТ СН'!$F$13-'СЕТ СН'!$F$21</f>
        <v>-578.75</v>
      </c>
    </row>
    <row r="314" spans="1:25" ht="15.75" x14ac:dyDescent="0.2">
      <c r="A314" s="34">
        <f t="shared" si="8"/>
        <v>42873</v>
      </c>
      <c r="B314" s="35">
        <f>SUMIFS(СВЦЭМ!$I$34:$I$777,СВЦЭМ!$A$34:$A$777,$A314,СВЦЭМ!$B$34:$B$777,B$296)+'СЕТ СН'!$F$13-'СЕТ СН'!$F$21</f>
        <v>-578.75</v>
      </c>
      <c r="C314" s="35">
        <f>SUMIFS(СВЦЭМ!$I$34:$I$777,СВЦЭМ!$A$34:$A$777,$A314,СВЦЭМ!$B$34:$B$777,C$296)+'СЕТ СН'!$F$13-'СЕТ СН'!$F$21</f>
        <v>-578.75</v>
      </c>
      <c r="D314" s="35">
        <f>SUMIFS(СВЦЭМ!$I$34:$I$777,СВЦЭМ!$A$34:$A$777,$A314,СВЦЭМ!$B$34:$B$777,D$296)+'СЕТ СН'!$F$13-'СЕТ СН'!$F$21</f>
        <v>-578.75</v>
      </c>
      <c r="E314" s="35">
        <f>SUMIFS(СВЦЭМ!$I$34:$I$777,СВЦЭМ!$A$34:$A$777,$A314,СВЦЭМ!$B$34:$B$777,E$296)+'СЕТ СН'!$F$13-'СЕТ СН'!$F$21</f>
        <v>-578.75</v>
      </c>
      <c r="F314" s="35">
        <f>SUMIFS(СВЦЭМ!$I$34:$I$777,СВЦЭМ!$A$34:$A$777,$A314,СВЦЭМ!$B$34:$B$777,F$296)+'СЕТ СН'!$F$13-'СЕТ СН'!$F$21</f>
        <v>-578.75</v>
      </c>
      <c r="G314" s="35">
        <f>SUMIFS(СВЦЭМ!$I$34:$I$777,СВЦЭМ!$A$34:$A$777,$A314,СВЦЭМ!$B$34:$B$777,G$296)+'СЕТ СН'!$F$13-'СЕТ СН'!$F$21</f>
        <v>-578.75</v>
      </c>
      <c r="H314" s="35">
        <f>SUMIFS(СВЦЭМ!$I$34:$I$777,СВЦЭМ!$A$34:$A$777,$A314,СВЦЭМ!$B$34:$B$777,H$296)+'СЕТ СН'!$F$13-'СЕТ СН'!$F$21</f>
        <v>-578.75</v>
      </c>
      <c r="I314" s="35">
        <f>SUMIFS(СВЦЭМ!$I$34:$I$777,СВЦЭМ!$A$34:$A$777,$A314,СВЦЭМ!$B$34:$B$777,I$296)+'СЕТ СН'!$F$13-'СЕТ СН'!$F$21</f>
        <v>-578.75</v>
      </c>
      <c r="J314" s="35">
        <f>SUMIFS(СВЦЭМ!$I$34:$I$777,СВЦЭМ!$A$34:$A$777,$A314,СВЦЭМ!$B$34:$B$777,J$296)+'СЕТ СН'!$F$13-'СЕТ СН'!$F$21</f>
        <v>-578.75</v>
      </c>
      <c r="K314" s="35">
        <f>SUMIFS(СВЦЭМ!$I$34:$I$777,СВЦЭМ!$A$34:$A$777,$A314,СВЦЭМ!$B$34:$B$777,K$296)+'СЕТ СН'!$F$13-'СЕТ СН'!$F$21</f>
        <v>-578.75</v>
      </c>
      <c r="L314" s="35">
        <f>SUMIFS(СВЦЭМ!$I$34:$I$777,СВЦЭМ!$A$34:$A$777,$A314,СВЦЭМ!$B$34:$B$777,L$296)+'СЕТ СН'!$F$13-'СЕТ СН'!$F$21</f>
        <v>-578.75</v>
      </c>
      <c r="M314" s="35">
        <f>SUMIFS(СВЦЭМ!$I$34:$I$777,СВЦЭМ!$A$34:$A$777,$A314,СВЦЭМ!$B$34:$B$777,M$296)+'СЕТ СН'!$F$13-'СЕТ СН'!$F$21</f>
        <v>-578.75</v>
      </c>
      <c r="N314" s="35">
        <f>SUMIFS(СВЦЭМ!$I$34:$I$777,СВЦЭМ!$A$34:$A$777,$A314,СВЦЭМ!$B$34:$B$777,N$296)+'СЕТ СН'!$F$13-'СЕТ СН'!$F$21</f>
        <v>-578.75</v>
      </c>
      <c r="O314" s="35">
        <f>SUMIFS(СВЦЭМ!$I$34:$I$777,СВЦЭМ!$A$34:$A$777,$A314,СВЦЭМ!$B$34:$B$777,O$296)+'СЕТ СН'!$F$13-'СЕТ СН'!$F$21</f>
        <v>-578.75</v>
      </c>
      <c r="P314" s="35">
        <f>SUMIFS(СВЦЭМ!$I$34:$I$777,СВЦЭМ!$A$34:$A$777,$A314,СВЦЭМ!$B$34:$B$777,P$296)+'СЕТ СН'!$F$13-'СЕТ СН'!$F$21</f>
        <v>-578.75</v>
      </c>
      <c r="Q314" s="35">
        <f>SUMIFS(СВЦЭМ!$I$34:$I$777,СВЦЭМ!$A$34:$A$777,$A314,СВЦЭМ!$B$34:$B$777,Q$296)+'СЕТ СН'!$F$13-'СЕТ СН'!$F$21</f>
        <v>-578.75</v>
      </c>
      <c r="R314" s="35">
        <f>SUMIFS(СВЦЭМ!$I$34:$I$777,СВЦЭМ!$A$34:$A$777,$A314,СВЦЭМ!$B$34:$B$777,R$296)+'СЕТ СН'!$F$13-'СЕТ СН'!$F$21</f>
        <v>-578.75</v>
      </c>
      <c r="S314" s="35">
        <f>SUMIFS(СВЦЭМ!$I$34:$I$777,СВЦЭМ!$A$34:$A$777,$A314,СВЦЭМ!$B$34:$B$777,S$296)+'СЕТ СН'!$F$13-'СЕТ СН'!$F$21</f>
        <v>-578.75</v>
      </c>
      <c r="T314" s="35">
        <f>SUMIFS(СВЦЭМ!$I$34:$I$777,СВЦЭМ!$A$34:$A$777,$A314,СВЦЭМ!$B$34:$B$777,T$296)+'СЕТ СН'!$F$13-'СЕТ СН'!$F$21</f>
        <v>-578.75</v>
      </c>
      <c r="U314" s="35">
        <f>SUMIFS(СВЦЭМ!$I$34:$I$777,СВЦЭМ!$A$34:$A$777,$A314,СВЦЭМ!$B$34:$B$777,U$296)+'СЕТ СН'!$F$13-'СЕТ СН'!$F$21</f>
        <v>-578.75</v>
      </c>
      <c r="V314" s="35">
        <f>SUMIFS(СВЦЭМ!$I$34:$I$777,СВЦЭМ!$A$34:$A$777,$A314,СВЦЭМ!$B$34:$B$777,V$296)+'СЕТ СН'!$F$13-'СЕТ СН'!$F$21</f>
        <v>-578.75</v>
      </c>
      <c r="W314" s="35">
        <f>SUMIFS(СВЦЭМ!$I$34:$I$777,СВЦЭМ!$A$34:$A$777,$A314,СВЦЭМ!$B$34:$B$777,W$296)+'СЕТ СН'!$F$13-'СЕТ СН'!$F$21</f>
        <v>-578.75</v>
      </c>
      <c r="X314" s="35">
        <f>SUMIFS(СВЦЭМ!$I$34:$I$777,СВЦЭМ!$A$34:$A$777,$A314,СВЦЭМ!$B$34:$B$777,X$296)+'СЕТ СН'!$F$13-'СЕТ СН'!$F$21</f>
        <v>-578.75</v>
      </c>
      <c r="Y314" s="35">
        <f>SUMIFS(СВЦЭМ!$I$34:$I$777,СВЦЭМ!$A$34:$A$777,$A314,СВЦЭМ!$B$34:$B$777,Y$296)+'СЕТ СН'!$F$13-'СЕТ СН'!$F$21</f>
        <v>-578.75</v>
      </c>
    </row>
    <row r="315" spans="1:25" ht="15.75" x14ac:dyDescent="0.2">
      <c r="A315" s="34">
        <f t="shared" si="8"/>
        <v>42874</v>
      </c>
      <c r="B315" s="35">
        <f>SUMIFS(СВЦЭМ!$I$34:$I$777,СВЦЭМ!$A$34:$A$777,$A315,СВЦЭМ!$B$34:$B$777,B$296)+'СЕТ СН'!$F$13-'СЕТ СН'!$F$21</f>
        <v>-578.75</v>
      </c>
      <c r="C315" s="35">
        <f>SUMIFS(СВЦЭМ!$I$34:$I$777,СВЦЭМ!$A$34:$A$777,$A315,СВЦЭМ!$B$34:$B$777,C$296)+'СЕТ СН'!$F$13-'СЕТ СН'!$F$21</f>
        <v>-578.75</v>
      </c>
      <c r="D315" s="35">
        <f>SUMIFS(СВЦЭМ!$I$34:$I$777,СВЦЭМ!$A$34:$A$777,$A315,СВЦЭМ!$B$34:$B$777,D$296)+'СЕТ СН'!$F$13-'СЕТ СН'!$F$21</f>
        <v>-578.75</v>
      </c>
      <c r="E315" s="35">
        <f>SUMIFS(СВЦЭМ!$I$34:$I$777,СВЦЭМ!$A$34:$A$777,$A315,СВЦЭМ!$B$34:$B$777,E$296)+'СЕТ СН'!$F$13-'СЕТ СН'!$F$21</f>
        <v>-578.75</v>
      </c>
      <c r="F315" s="35">
        <f>SUMIFS(СВЦЭМ!$I$34:$I$777,СВЦЭМ!$A$34:$A$777,$A315,СВЦЭМ!$B$34:$B$777,F$296)+'СЕТ СН'!$F$13-'СЕТ СН'!$F$21</f>
        <v>-578.75</v>
      </c>
      <c r="G315" s="35">
        <f>SUMIFS(СВЦЭМ!$I$34:$I$777,СВЦЭМ!$A$34:$A$777,$A315,СВЦЭМ!$B$34:$B$777,G$296)+'СЕТ СН'!$F$13-'СЕТ СН'!$F$21</f>
        <v>-578.75</v>
      </c>
      <c r="H315" s="35">
        <f>SUMIFS(СВЦЭМ!$I$34:$I$777,СВЦЭМ!$A$34:$A$777,$A315,СВЦЭМ!$B$34:$B$777,H$296)+'СЕТ СН'!$F$13-'СЕТ СН'!$F$21</f>
        <v>-578.75</v>
      </c>
      <c r="I315" s="35">
        <f>SUMIFS(СВЦЭМ!$I$34:$I$777,СВЦЭМ!$A$34:$A$777,$A315,СВЦЭМ!$B$34:$B$777,I$296)+'СЕТ СН'!$F$13-'СЕТ СН'!$F$21</f>
        <v>-578.75</v>
      </c>
      <c r="J315" s="35">
        <f>SUMIFS(СВЦЭМ!$I$34:$I$777,СВЦЭМ!$A$34:$A$777,$A315,СВЦЭМ!$B$34:$B$777,J$296)+'СЕТ СН'!$F$13-'СЕТ СН'!$F$21</f>
        <v>-578.75</v>
      </c>
      <c r="K315" s="35">
        <f>SUMIFS(СВЦЭМ!$I$34:$I$777,СВЦЭМ!$A$34:$A$777,$A315,СВЦЭМ!$B$34:$B$777,K$296)+'СЕТ СН'!$F$13-'СЕТ СН'!$F$21</f>
        <v>-578.75</v>
      </c>
      <c r="L315" s="35">
        <f>SUMIFS(СВЦЭМ!$I$34:$I$777,СВЦЭМ!$A$34:$A$777,$A315,СВЦЭМ!$B$34:$B$777,L$296)+'СЕТ СН'!$F$13-'СЕТ СН'!$F$21</f>
        <v>-578.75</v>
      </c>
      <c r="M315" s="35">
        <f>SUMIFS(СВЦЭМ!$I$34:$I$777,СВЦЭМ!$A$34:$A$777,$A315,СВЦЭМ!$B$34:$B$777,M$296)+'СЕТ СН'!$F$13-'СЕТ СН'!$F$21</f>
        <v>-578.75</v>
      </c>
      <c r="N315" s="35">
        <f>SUMIFS(СВЦЭМ!$I$34:$I$777,СВЦЭМ!$A$34:$A$777,$A315,СВЦЭМ!$B$34:$B$777,N$296)+'СЕТ СН'!$F$13-'СЕТ СН'!$F$21</f>
        <v>-578.75</v>
      </c>
      <c r="O315" s="35">
        <f>SUMIFS(СВЦЭМ!$I$34:$I$777,СВЦЭМ!$A$34:$A$777,$A315,СВЦЭМ!$B$34:$B$777,O$296)+'СЕТ СН'!$F$13-'СЕТ СН'!$F$21</f>
        <v>-578.75</v>
      </c>
      <c r="P315" s="35">
        <f>SUMIFS(СВЦЭМ!$I$34:$I$777,СВЦЭМ!$A$34:$A$777,$A315,СВЦЭМ!$B$34:$B$777,P$296)+'СЕТ СН'!$F$13-'СЕТ СН'!$F$21</f>
        <v>-578.75</v>
      </c>
      <c r="Q315" s="35">
        <f>SUMIFS(СВЦЭМ!$I$34:$I$777,СВЦЭМ!$A$34:$A$777,$A315,СВЦЭМ!$B$34:$B$777,Q$296)+'СЕТ СН'!$F$13-'СЕТ СН'!$F$21</f>
        <v>-578.75</v>
      </c>
      <c r="R315" s="35">
        <f>SUMIFS(СВЦЭМ!$I$34:$I$777,СВЦЭМ!$A$34:$A$777,$A315,СВЦЭМ!$B$34:$B$777,R$296)+'СЕТ СН'!$F$13-'СЕТ СН'!$F$21</f>
        <v>-578.75</v>
      </c>
      <c r="S315" s="35">
        <f>SUMIFS(СВЦЭМ!$I$34:$I$777,СВЦЭМ!$A$34:$A$777,$A315,СВЦЭМ!$B$34:$B$777,S$296)+'СЕТ СН'!$F$13-'СЕТ СН'!$F$21</f>
        <v>-578.75</v>
      </c>
      <c r="T315" s="35">
        <f>SUMIFS(СВЦЭМ!$I$34:$I$777,СВЦЭМ!$A$34:$A$777,$A315,СВЦЭМ!$B$34:$B$777,T$296)+'СЕТ СН'!$F$13-'СЕТ СН'!$F$21</f>
        <v>-578.75</v>
      </c>
      <c r="U315" s="35">
        <f>SUMIFS(СВЦЭМ!$I$34:$I$777,СВЦЭМ!$A$34:$A$777,$A315,СВЦЭМ!$B$34:$B$777,U$296)+'СЕТ СН'!$F$13-'СЕТ СН'!$F$21</f>
        <v>-578.75</v>
      </c>
      <c r="V315" s="35">
        <f>SUMIFS(СВЦЭМ!$I$34:$I$777,СВЦЭМ!$A$34:$A$777,$A315,СВЦЭМ!$B$34:$B$777,V$296)+'СЕТ СН'!$F$13-'СЕТ СН'!$F$21</f>
        <v>-578.75</v>
      </c>
      <c r="W315" s="35">
        <f>SUMIFS(СВЦЭМ!$I$34:$I$777,СВЦЭМ!$A$34:$A$777,$A315,СВЦЭМ!$B$34:$B$777,W$296)+'СЕТ СН'!$F$13-'СЕТ СН'!$F$21</f>
        <v>-578.75</v>
      </c>
      <c r="X315" s="35">
        <f>SUMIFS(СВЦЭМ!$I$34:$I$777,СВЦЭМ!$A$34:$A$777,$A315,СВЦЭМ!$B$34:$B$777,X$296)+'СЕТ СН'!$F$13-'СЕТ СН'!$F$21</f>
        <v>-578.75</v>
      </c>
      <c r="Y315" s="35">
        <f>SUMIFS(СВЦЭМ!$I$34:$I$777,СВЦЭМ!$A$34:$A$777,$A315,СВЦЭМ!$B$34:$B$777,Y$296)+'СЕТ СН'!$F$13-'СЕТ СН'!$F$21</f>
        <v>-578.75</v>
      </c>
    </row>
    <row r="316" spans="1:25" ht="15.75" x14ac:dyDescent="0.2">
      <c r="A316" s="34">
        <f t="shared" si="8"/>
        <v>42875</v>
      </c>
      <c r="B316" s="35">
        <f>SUMIFS(СВЦЭМ!$I$34:$I$777,СВЦЭМ!$A$34:$A$777,$A316,СВЦЭМ!$B$34:$B$777,B$296)+'СЕТ СН'!$F$13-'СЕТ СН'!$F$21</f>
        <v>-578.75</v>
      </c>
      <c r="C316" s="35">
        <f>SUMIFS(СВЦЭМ!$I$34:$I$777,СВЦЭМ!$A$34:$A$777,$A316,СВЦЭМ!$B$34:$B$777,C$296)+'СЕТ СН'!$F$13-'СЕТ СН'!$F$21</f>
        <v>-578.75</v>
      </c>
      <c r="D316" s="35">
        <f>SUMIFS(СВЦЭМ!$I$34:$I$777,СВЦЭМ!$A$34:$A$777,$A316,СВЦЭМ!$B$34:$B$777,D$296)+'СЕТ СН'!$F$13-'СЕТ СН'!$F$21</f>
        <v>-578.75</v>
      </c>
      <c r="E316" s="35">
        <f>SUMIFS(СВЦЭМ!$I$34:$I$777,СВЦЭМ!$A$34:$A$777,$A316,СВЦЭМ!$B$34:$B$777,E$296)+'СЕТ СН'!$F$13-'СЕТ СН'!$F$21</f>
        <v>-578.75</v>
      </c>
      <c r="F316" s="35">
        <f>SUMIFS(СВЦЭМ!$I$34:$I$777,СВЦЭМ!$A$34:$A$777,$A316,СВЦЭМ!$B$34:$B$777,F$296)+'СЕТ СН'!$F$13-'СЕТ СН'!$F$21</f>
        <v>-578.75</v>
      </c>
      <c r="G316" s="35">
        <f>SUMIFS(СВЦЭМ!$I$34:$I$777,СВЦЭМ!$A$34:$A$777,$A316,СВЦЭМ!$B$34:$B$777,G$296)+'СЕТ СН'!$F$13-'СЕТ СН'!$F$21</f>
        <v>-578.75</v>
      </c>
      <c r="H316" s="35">
        <f>SUMIFS(СВЦЭМ!$I$34:$I$777,СВЦЭМ!$A$34:$A$777,$A316,СВЦЭМ!$B$34:$B$777,H$296)+'СЕТ СН'!$F$13-'СЕТ СН'!$F$21</f>
        <v>-578.75</v>
      </c>
      <c r="I316" s="35">
        <f>SUMIFS(СВЦЭМ!$I$34:$I$777,СВЦЭМ!$A$34:$A$777,$A316,СВЦЭМ!$B$34:$B$777,I$296)+'СЕТ СН'!$F$13-'СЕТ СН'!$F$21</f>
        <v>-578.75</v>
      </c>
      <c r="J316" s="35">
        <f>SUMIFS(СВЦЭМ!$I$34:$I$777,СВЦЭМ!$A$34:$A$777,$A316,СВЦЭМ!$B$34:$B$777,J$296)+'СЕТ СН'!$F$13-'СЕТ СН'!$F$21</f>
        <v>-578.75</v>
      </c>
      <c r="K316" s="35">
        <f>SUMIFS(СВЦЭМ!$I$34:$I$777,СВЦЭМ!$A$34:$A$777,$A316,СВЦЭМ!$B$34:$B$777,K$296)+'СЕТ СН'!$F$13-'СЕТ СН'!$F$21</f>
        <v>-578.75</v>
      </c>
      <c r="L316" s="35">
        <f>SUMIFS(СВЦЭМ!$I$34:$I$777,СВЦЭМ!$A$34:$A$777,$A316,СВЦЭМ!$B$34:$B$777,L$296)+'СЕТ СН'!$F$13-'СЕТ СН'!$F$21</f>
        <v>-578.75</v>
      </c>
      <c r="M316" s="35">
        <f>SUMIFS(СВЦЭМ!$I$34:$I$777,СВЦЭМ!$A$34:$A$777,$A316,СВЦЭМ!$B$34:$B$777,M$296)+'СЕТ СН'!$F$13-'СЕТ СН'!$F$21</f>
        <v>-578.75</v>
      </c>
      <c r="N316" s="35">
        <f>SUMIFS(СВЦЭМ!$I$34:$I$777,СВЦЭМ!$A$34:$A$777,$A316,СВЦЭМ!$B$34:$B$777,N$296)+'СЕТ СН'!$F$13-'СЕТ СН'!$F$21</f>
        <v>-578.75</v>
      </c>
      <c r="O316" s="35">
        <f>SUMIFS(СВЦЭМ!$I$34:$I$777,СВЦЭМ!$A$34:$A$777,$A316,СВЦЭМ!$B$34:$B$777,O$296)+'СЕТ СН'!$F$13-'СЕТ СН'!$F$21</f>
        <v>-578.75</v>
      </c>
      <c r="P316" s="35">
        <f>SUMIFS(СВЦЭМ!$I$34:$I$777,СВЦЭМ!$A$34:$A$777,$A316,СВЦЭМ!$B$34:$B$777,P$296)+'СЕТ СН'!$F$13-'СЕТ СН'!$F$21</f>
        <v>-578.75</v>
      </c>
      <c r="Q316" s="35">
        <f>SUMIFS(СВЦЭМ!$I$34:$I$777,СВЦЭМ!$A$34:$A$777,$A316,СВЦЭМ!$B$34:$B$777,Q$296)+'СЕТ СН'!$F$13-'СЕТ СН'!$F$21</f>
        <v>-578.75</v>
      </c>
      <c r="R316" s="35">
        <f>SUMIFS(СВЦЭМ!$I$34:$I$777,СВЦЭМ!$A$34:$A$777,$A316,СВЦЭМ!$B$34:$B$777,R$296)+'СЕТ СН'!$F$13-'СЕТ СН'!$F$21</f>
        <v>-578.75</v>
      </c>
      <c r="S316" s="35">
        <f>SUMIFS(СВЦЭМ!$I$34:$I$777,СВЦЭМ!$A$34:$A$777,$A316,СВЦЭМ!$B$34:$B$777,S$296)+'СЕТ СН'!$F$13-'СЕТ СН'!$F$21</f>
        <v>-578.75</v>
      </c>
      <c r="T316" s="35">
        <f>SUMIFS(СВЦЭМ!$I$34:$I$777,СВЦЭМ!$A$34:$A$777,$A316,СВЦЭМ!$B$34:$B$777,T$296)+'СЕТ СН'!$F$13-'СЕТ СН'!$F$21</f>
        <v>-578.75</v>
      </c>
      <c r="U316" s="35">
        <f>SUMIFS(СВЦЭМ!$I$34:$I$777,СВЦЭМ!$A$34:$A$777,$A316,СВЦЭМ!$B$34:$B$777,U$296)+'СЕТ СН'!$F$13-'СЕТ СН'!$F$21</f>
        <v>-578.75</v>
      </c>
      <c r="V316" s="35">
        <f>SUMIFS(СВЦЭМ!$I$34:$I$777,СВЦЭМ!$A$34:$A$777,$A316,СВЦЭМ!$B$34:$B$777,V$296)+'СЕТ СН'!$F$13-'СЕТ СН'!$F$21</f>
        <v>-578.75</v>
      </c>
      <c r="W316" s="35">
        <f>SUMIFS(СВЦЭМ!$I$34:$I$777,СВЦЭМ!$A$34:$A$777,$A316,СВЦЭМ!$B$34:$B$777,W$296)+'СЕТ СН'!$F$13-'СЕТ СН'!$F$21</f>
        <v>-578.75</v>
      </c>
      <c r="X316" s="35">
        <f>SUMIFS(СВЦЭМ!$I$34:$I$777,СВЦЭМ!$A$34:$A$777,$A316,СВЦЭМ!$B$34:$B$777,X$296)+'СЕТ СН'!$F$13-'СЕТ СН'!$F$21</f>
        <v>-578.75</v>
      </c>
      <c r="Y316" s="35">
        <f>SUMIFS(СВЦЭМ!$I$34:$I$777,СВЦЭМ!$A$34:$A$777,$A316,СВЦЭМ!$B$34:$B$777,Y$296)+'СЕТ СН'!$F$13-'СЕТ СН'!$F$21</f>
        <v>-578.75</v>
      </c>
    </row>
    <row r="317" spans="1:25" ht="15.75" x14ac:dyDescent="0.2">
      <c r="A317" s="34">
        <f t="shared" si="8"/>
        <v>42876</v>
      </c>
      <c r="B317" s="35">
        <f>SUMIFS(СВЦЭМ!$I$34:$I$777,СВЦЭМ!$A$34:$A$777,$A317,СВЦЭМ!$B$34:$B$777,B$296)+'СЕТ СН'!$F$13-'СЕТ СН'!$F$21</f>
        <v>-578.75</v>
      </c>
      <c r="C317" s="35">
        <f>SUMIFS(СВЦЭМ!$I$34:$I$777,СВЦЭМ!$A$34:$A$777,$A317,СВЦЭМ!$B$34:$B$777,C$296)+'СЕТ СН'!$F$13-'СЕТ СН'!$F$21</f>
        <v>-578.75</v>
      </c>
      <c r="D317" s="35">
        <f>SUMIFS(СВЦЭМ!$I$34:$I$777,СВЦЭМ!$A$34:$A$777,$A317,СВЦЭМ!$B$34:$B$777,D$296)+'СЕТ СН'!$F$13-'СЕТ СН'!$F$21</f>
        <v>-578.75</v>
      </c>
      <c r="E317" s="35">
        <f>SUMIFS(СВЦЭМ!$I$34:$I$777,СВЦЭМ!$A$34:$A$777,$A317,СВЦЭМ!$B$34:$B$777,E$296)+'СЕТ СН'!$F$13-'СЕТ СН'!$F$21</f>
        <v>-578.75</v>
      </c>
      <c r="F317" s="35">
        <f>SUMIFS(СВЦЭМ!$I$34:$I$777,СВЦЭМ!$A$34:$A$777,$A317,СВЦЭМ!$B$34:$B$777,F$296)+'СЕТ СН'!$F$13-'СЕТ СН'!$F$21</f>
        <v>-578.75</v>
      </c>
      <c r="G317" s="35">
        <f>SUMIFS(СВЦЭМ!$I$34:$I$777,СВЦЭМ!$A$34:$A$777,$A317,СВЦЭМ!$B$34:$B$777,G$296)+'СЕТ СН'!$F$13-'СЕТ СН'!$F$21</f>
        <v>-578.75</v>
      </c>
      <c r="H317" s="35">
        <f>SUMIFS(СВЦЭМ!$I$34:$I$777,СВЦЭМ!$A$34:$A$777,$A317,СВЦЭМ!$B$34:$B$777,H$296)+'СЕТ СН'!$F$13-'СЕТ СН'!$F$21</f>
        <v>-578.75</v>
      </c>
      <c r="I317" s="35">
        <f>SUMIFS(СВЦЭМ!$I$34:$I$777,СВЦЭМ!$A$34:$A$777,$A317,СВЦЭМ!$B$34:$B$777,I$296)+'СЕТ СН'!$F$13-'СЕТ СН'!$F$21</f>
        <v>-578.75</v>
      </c>
      <c r="J317" s="35">
        <f>SUMIFS(СВЦЭМ!$I$34:$I$777,СВЦЭМ!$A$34:$A$777,$A317,СВЦЭМ!$B$34:$B$777,J$296)+'СЕТ СН'!$F$13-'СЕТ СН'!$F$21</f>
        <v>-578.75</v>
      </c>
      <c r="K317" s="35">
        <f>SUMIFS(СВЦЭМ!$I$34:$I$777,СВЦЭМ!$A$34:$A$777,$A317,СВЦЭМ!$B$34:$B$777,K$296)+'СЕТ СН'!$F$13-'СЕТ СН'!$F$21</f>
        <v>-578.75</v>
      </c>
      <c r="L317" s="35">
        <f>SUMIFS(СВЦЭМ!$I$34:$I$777,СВЦЭМ!$A$34:$A$777,$A317,СВЦЭМ!$B$34:$B$777,L$296)+'СЕТ СН'!$F$13-'СЕТ СН'!$F$21</f>
        <v>-578.75</v>
      </c>
      <c r="M317" s="35">
        <f>SUMIFS(СВЦЭМ!$I$34:$I$777,СВЦЭМ!$A$34:$A$777,$A317,СВЦЭМ!$B$34:$B$777,M$296)+'СЕТ СН'!$F$13-'СЕТ СН'!$F$21</f>
        <v>-578.75</v>
      </c>
      <c r="N317" s="35">
        <f>SUMIFS(СВЦЭМ!$I$34:$I$777,СВЦЭМ!$A$34:$A$777,$A317,СВЦЭМ!$B$34:$B$777,N$296)+'СЕТ СН'!$F$13-'СЕТ СН'!$F$21</f>
        <v>-578.75</v>
      </c>
      <c r="O317" s="35">
        <f>SUMIFS(СВЦЭМ!$I$34:$I$777,СВЦЭМ!$A$34:$A$777,$A317,СВЦЭМ!$B$34:$B$777,O$296)+'СЕТ СН'!$F$13-'СЕТ СН'!$F$21</f>
        <v>-578.75</v>
      </c>
      <c r="P317" s="35">
        <f>SUMIFS(СВЦЭМ!$I$34:$I$777,СВЦЭМ!$A$34:$A$777,$A317,СВЦЭМ!$B$34:$B$777,P$296)+'СЕТ СН'!$F$13-'СЕТ СН'!$F$21</f>
        <v>-578.75</v>
      </c>
      <c r="Q317" s="35">
        <f>SUMIFS(СВЦЭМ!$I$34:$I$777,СВЦЭМ!$A$34:$A$777,$A317,СВЦЭМ!$B$34:$B$777,Q$296)+'СЕТ СН'!$F$13-'СЕТ СН'!$F$21</f>
        <v>-578.75</v>
      </c>
      <c r="R317" s="35">
        <f>SUMIFS(СВЦЭМ!$I$34:$I$777,СВЦЭМ!$A$34:$A$777,$A317,СВЦЭМ!$B$34:$B$777,R$296)+'СЕТ СН'!$F$13-'СЕТ СН'!$F$21</f>
        <v>-578.75</v>
      </c>
      <c r="S317" s="35">
        <f>SUMIFS(СВЦЭМ!$I$34:$I$777,СВЦЭМ!$A$34:$A$777,$A317,СВЦЭМ!$B$34:$B$777,S$296)+'СЕТ СН'!$F$13-'СЕТ СН'!$F$21</f>
        <v>-578.75</v>
      </c>
      <c r="T317" s="35">
        <f>SUMIFS(СВЦЭМ!$I$34:$I$777,СВЦЭМ!$A$34:$A$777,$A317,СВЦЭМ!$B$34:$B$777,T$296)+'СЕТ СН'!$F$13-'СЕТ СН'!$F$21</f>
        <v>-578.75</v>
      </c>
      <c r="U317" s="35">
        <f>SUMIFS(СВЦЭМ!$I$34:$I$777,СВЦЭМ!$A$34:$A$777,$A317,СВЦЭМ!$B$34:$B$777,U$296)+'СЕТ СН'!$F$13-'СЕТ СН'!$F$21</f>
        <v>-578.75</v>
      </c>
      <c r="V317" s="35">
        <f>SUMIFS(СВЦЭМ!$I$34:$I$777,СВЦЭМ!$A$34:$A$777,$A317,СВЦЭМ!$B$34:$B$777,V$296)+'СЕТ СН'!$F$13-'СЕТ СН'!$F$21</f>
        <v>-578.75</v>
      </c>
      <c r="W317" s="35">
        <f>SUMIFS(СВЦЭМ!$I$34:$I$777,СВЦЭМ!$A$34:$A$777,$A317,СВЦЭМ!$B$34:$B$777,W$296)+'СЕТ СН'!$F$13-'СЕТ СН'!$F$21</f>
        <v>-578.75</v>
      </c>
      <c r="X317" s="35">
        <f>SUMIFS(СВЦЭМ!$I$34:$I$777,СВЦЭМ!$A$34:$A$777,$A317,СВЦЭМ!$B$34:$B$777,X$296)+'СЕТ СН'!$F$13-'СЕТ СН'!$F$21</f>
        <v>-578.75</v>
      </c>
      <c r="Y317" s="35">
        <f>SUMIFS(СВЦЭМ!$I$34:$I$777,СВЦЭМ!$A$34:$A$777,$A317,СВЦЭМ!$B$34:$B$777,Y$296)+'СЕТ СН'!$F$13-'СЕТ СН'!$F$21</f>
        <v>-578.75</v>
      </c>
    </row>
    <row r="318" spans="1:25" ht="15.75" x14ac:dyDescent="0.2">
      <c r="A318" s="34">
        <f t="shared" si="8"/>
        <v>42877</v>
      </c>
      <c r="B318" s="35">
        <f>SUMIFS(СВЦЭМ!$I$34:$I$777,СВЦЭМ!$A$34:$A$777,$A318,СВЦЭМ!$B$34:$B$777,B$296)+'СЕТ СН'!$F$13-'СЕТ СН'!$F$21</f>
        <v>-578.75</v>
      </c>
      <c r="C318" s="35">
        <f>SUMIFS(СВЦЭМ!$I$34:$I$777,СВЦЭМ!$A$34:$A$777,$A318,СВЦЭМ!$B$34:$B$777,C$296)+'СЕТ СН'!$F$13-'СЕТ СН'!$F$21</f>
        <v>-578.75</v>
      </c>
      <c r="D318" s="35">
        <f>SUMIFS(СВЦЭМ!$I$34:$I$777,СВЦЭМ!$A$34:$A$777,$A318,СВЦЭМ!$B$34:$B$777,D$296)+'СЕТ СН'!$F$13-'СЕТ СН'!$F$21</f>
        <v>-578.75</v>
      </c>
      <c r="E318" s="35">
        <f>SUMIFS(СВЦЭМ!$I$34:$I$777,СВЦЭМ!$A$34:$A$777,$A318,СВЦЭМ!$B$34:$B$777,E$296)+'СЕТ СН'!$F$13-'СЕТ СН'!$F$21</f>
        <v>-578.75</v>
      </c>
      <c r="F318" s="35">
        <f>SUMIFS(СВЦЭМ!$I$34:$I$777,СВЦЭМ!$A$34:$A$777,$A318,СВЦЭМ!$B$34:$B$777,F$296)+'СЕТ СН'!$F$13-'СЕТ СН'!$F$21</f>
        <v>-578.75</v>
      </c>
      <c r="G318" s="35">
        <f>SUMIFS(СВЦЭМ!$I$34:$I$777,СВЦЭМ!$A$34:$A$777,$A318,СВЦЭМ!$B$34:$B$777,G$296)+'СЕТ СН'!$F$13-'СЕТ СН'!$F$21</f>
        <v>-578.75</v>
      </c>
      <c r="H318" s="35">
        <f>SUMIFS(СВЦЭМ!$I$34:$I$777,СВЦЭМ!$A$34:$A$777,$A318,СВЦЭМ!$B$34:$B$777,H$296)+'СЕТ СН'!$F$13-'СЕТ СН'!$F$21</f>
        <v>-578.75</v>
      </c>
      <c r="I318" s="35">
        <f>SUMIFS(СВЦЭМ!$I$34:$I$777,СВЦЭМ!$A$34:$A$777,$A318,СВЦЭМ!$B$34:$B$777,I$296)+'СЕТ СН'!$F$13-'СЕТ СН'!$F$21</f>
        <v>-578.75</v>
      </c>
      <c r="J318" s="35">
        <f>SUMIFS(СВЦЭМ!$I$34:$I$777,СВЦЭМ!$A$34:$A$777,$A318,СВЦЭМ!$B$34:$B$777,J$296)+'СЕТ СН'!$F$13-'СЕТ СН'!$F$21</f>
        <v>-578.75</v>
      </c>
      <c r="K318" s="35">
        <f>SUMIFS(СВЦЭМ!$I$34:$I$777,СВЦЭМ!$A$34:$A$777,$A318,СВЦЭМ!$B$34:$B$777,K$296)+'СЕТ СН'!$F$13-'СЕТ СН'!$F$21</f>
        <v>-578.75</v>
      </c>
      <c r="L318" s="35">
        <f>SUMIFS(СВЦЭМ!$I$34:$I$777,СВЦЭМ!$A$34:$A$777,$A318,СВЦЭМ!$B$34:$B$777,L$296)+'СЕТ СН'!$F$13-'СЕТ СН'!$F$21</f>
        <v>-578.75</v>
      </c>
      <c r="M318" s="35">
        <f>SUMIFS(СВЦЭМ!$I$34:$I$777,СВЦЭМ!$A$34:$A$777,$A318,СВЦЭМ!$B$34:$B$777,M$296)+'СЕТ СН'!$F$13-'СЕТ СН'!$F$21</f>
        <v>-578.75</v>
      </c>
      <c r="N318" s="35">
        <f>SUMIFS(СВЦЭМ!$I$34:$I$777,СВЦЭМ!$A$34:$A$777,$A318,СВЦЭМ!$B$34:$B$777,N$296)+'СЕТ СН'!$F$13-'СЕТ СН'!$F$21</f>
        <v>-578.75</v>
      </c>
      <c r="O318" s="35">
        <f>SUMIFS(СВЦЭМ!$I$34:$I$777,СВЦЭМ!$A$34:$A$777,$A318,СВЦЭМ!$B$34:$B$777,O$296)+'СЕТ СН'!$F$13-'СЕТ СН'!$F$21</f>
        <v>-578.75</v>
      </c>
      <c r="P318" s="35">
        <f>SUMIFS(СВЦЭМ!$I$34:$I$777,СВЦЭМ!$A$34:$A$777,$A318,СВЦЭМ!$B$34:$B$777,P$296)+'СЕТ СН'!$F$13-'СЕТ СН'!$F$21</f>
        <v>-578.75</v>
      </c>
      <c r="Q318" s="35">
        <f>SUMIFS(СВЦЭМ!$I$34:$I$777,СВЦЭМ!$A$34:$A$777,$A318,СВЦЭМ!$B$34:$B$777,Q$296)+'СЕТ СН'!$F$13-'СЕТ СН'!$F$21</f>
        <v>-578.75</v>
      </c>
      <c r="R318" s="35">
        <f>SUMIFS(СВЦЭМ!$I$34:$I$777,СВЦЭМ!$A$34:$A$777,$A318,СВЦЭМ!$B$34:$B$777,R$296)+'СЕТ СН'!$F$13-'СЕТ СН'!$F$21</f>
        <v>-578.75</v>
      </c>
      <c r="S318" s="35">
        <f>SUMIFS(СВЦЭМ!$I$34:$I$777,СВЦЭМ!$A$34:$A$777,$A318,СВЦЭМ!$B$34:$B$777,S$296)+'СЕТ СН'!$F$13-'СЕТ СН'!$F$21</f>
        <v>-578.75</v>
      </c>
      <c r="T318" s="35">
        <f>SUMIFS(СВЦЭМ!$I$34:$I$777,СВЦЭМ!$A$34:$A$777,$A318,СВЦЭМ!$B$34:$B$777,T$296)+'СЕТ СН'!$F$13-'СЕТ СН'!$F$21</f>
        <v>-578.75</v>
      </c>
      <c r="U318" s="35">
        <f>SUMIFS(СВЦЭМ!$I$34:$I$777,СВЦЭМ!$A$34:$A$777,$A318,СВЦЭМ!$B$34:$B$777,U$296)+'СЕТ СН'!$F$13-'СЕТ СН'!$F$21</f>
        <v>-578.75</v>
      </c>
      <c r="V318" s="35">
        <f>SUMIFS(СВЦЭМ!$I$34:$I$777,СВЦЭМ!$A$34:$A$777,$A318,СВЦЭМ!$B$34:$B$777,V$296)+'СЕТ СН'!$F$13-'СЕТ СН'!$F$21</f>
        <v>-578.75</v>
      </c>
      <c r="W318" s="35">
        <f>SUMIFS(СВЦЭМ!$I$34:$I$777,СВЦЭМ!$A$34:$A$777,$A318,СВЦЭМ!$B$34:$B$777,W$296)+'СЕТ СН'!$F$13-'СЕТ СН'!$F$21</f>
        <v>-578.75</v>
      </c>
      <c r="X318" s="35">
        <f>SUMIFS(СВЦЭМ!$I$34:$I$777,СВЦЭМ!$A$34:$A$777,$A318,СВЦЭМ!$B$34:$B$777,X$296)+'СЕТ СН'!$F$13-'СЕТ СН'!$F$21</f>
        <v>-578.75</v>
      </c>
      <c r="Y318" s="35">
        <f>SUMIFS(СВЦЭМ!$I$34:$I$777,СВЦЭМ!$A$34:$A$777,$A318,СВЦЭМ!$B$34:$B$777,Y$296)+'СЕТ СН'!$F$13-'СЕТ СН'!$F$21</f>
        <v>-578.75</v>
      </c>
    </row>
    <row r="319" spans="1:25" ht="15.75" x14ac:dyDescent="0.2">
      <c r="A319" s="34">
        <f t="shared" si="8"/>
        <v>42878</v>
      </c>
      <c r="B319" s="35">
        <f>SUMIFS(СВЦЭМ!$I$34:$I$777,СВЦЭМ!$A$34:$A$777,$A319,СВЦЭМ!$B$34:$B$777,B$296)+'СЕТ СН'!$F$13-'СЕТ СН'!$F$21</f>
        <v>-578.75</v>
      </c>
      <c r="C319" s="35">
        <f>SUMIFS(СВЦЭМ!$I$34:$I$777,СВЦЭМ!$A$34:$A$777,$A319,СВЦЭМ!$B$34:$B$777,C$296)+'СЕТ СН'!$F$13-'СЕТ СН'!$F$21</f>
        <v>-578.75</v>
      </c>
      <c r="D319" s="35">
        <f>SUMIFS(СВЦЭМ!$I$34:$I$777,СВЦЭМ!$A$34:$A$777,$A319,СВЦЭМ!$B$34:$B$777,D$296)+'СЕТ СН'!$F$13-'СЕТ СН'!$F$21</f>
        <v>-578.75</v>
      </c>
      <c r="E319" s="35">
        <f>SUMIFS(СВЦЭМ!$I$34:$I$777,СВЦЭМ!$A$34:$A$777,$A319,СВЦЭМ!$B$34:$B$777,E$296)+'СЕТ СН'!$F$13-'СЕТ СН'!$F$21</f>
        <v>-578.75</v>
      </c>
      <c r="F319" s="35">
        <f>SUMIFS(СВЦЭМ!$I$34:$I$777,СВЦЭМ!$A$34:$A$777,$A319,СВЦЭМ!$B$34:$B$777,F$296)+'СЕТ СН'!$F$13-'СЕТ СН'!$F$21</f>
        <v>-578.75</v>
      </c>
      <c r="G319" s="35">
        <f>SUMIFS(СВЦЭМ!$I$34:$I$777,СВЦЭМ!$A$34:$A$777,$A319,СВЦЭМ!$B$34:$B$777,G$296)+'СЕТ СН'!$F$13-'СЕТ СН'!$F$21</f>
        <v>-578.75</v>
      </c>
      <c r="H319" s="35">
        <f>SUMIFS(СВЦЭМ!$I$34:$I$777,СВЦЭМ!$A$34:$A$777,$A319,СВЦЭМ!$B$34:$B$777,H$296)+'СЕТ СН'!$F$13-'СЕТ СН'!$F$21</f>
        <v>-578.75</v>
      </c>
      <c r="I319" s="35">
        <f>SUMIFS(СВЦЭМ!$I$34:$I$777,СВЦЭМ!$A$34:$A$777,$A319,СВЦЭМ!$B$34:$B$777,I$296)+'СЕТ СН'!$F$13-'СЕТ СН'!$F$21</f>
        <v>-578.75</v>
      </c>
      <c r="J319" s="35">
        <f>SUMIFS(СВЦЭМ!$I$34:$I$777,СВЦЭМ!$A$34:$A$777,$A319,СВЦЭМ!$B$34:$B$777,J$296)+'СЕТ СН'!$F$13-'СЕТ СН'!$F$21</f>
        <v>-578.75</v>
      </c>
      <c r="K319" s="35">
        <f>SUMIFS(СВЦЭМ!$I$34:$I$777,СВЦЭМ!$A$34:$A$777,$A319,СВЦЭМ!$B$34:$B$777,K$296)+'СЕТ СН'!$F$13-'СЕТ СН'!$F$21</f>
        <v>-578.75</v>
      </c>
      <c r="L319" s="35">
        <f>SUMIFS(СВЦЭМ!$I$34:$I$777,СВЦЭМ!$A$34:$A$777,$A319,СВЦЭМ!$B$34:$B$777,L$296)+'СЕТ СН'!$F$13-'СЕТ СН'!$F$21</f>
        <v>-578.75</v>
      </c>
      <c r="M319" s="35">
        <f>SUMIFS(СВЦЭМ!$I$34:$I$777,СВЦЭМ!$A$34:$A$777,$A319,СВЦЭМ!$B$34:$B$777,M$296)+'СЕТ СН'!$F$13-'СЕТ СН'!$F$21</f>
        <v>-578.75</v>
      </c>
      <c r="N319" s="35">
        <f>SUMIFS(СВЦЭМ!$I$34:$I$777,СВЦЭМ!$A$34:$A$777,$A319,СВЦЭМ!$B$34:$B$777,N$296)+'СЕТ СН'!$F$13-'СЕТ СН'!$F$21</f>
        <v>-578.75</v>
      </c>
      <c r="O319" s="35">
        <f>SUMIFS(СВЦЭМ!$I$34:$I$777,СВЦЭМ!$A$34:$A$777,$A319,СВЦЭМ!$B$34:$B$777,O$296)+'СЕТ СН'!$F$13-'СЕТ СН'!$F$21</f>
        <v>-578.75</v>
      </c>
      <c r="P319" s="35">
        <f>SUMIFS(СВЦЭМ!$I$34:$I$777,СВЦЭМ!$A$34:$A$777,$A319,СВЦЭМ!$B$34:$B$777,P$296)+'СЕТ СН'!$F$13-'СЕТ СН'!$F$21</f>
        <v>-578.75</v>
      </c>
      <c r="Q319" s="35">
        <f>SUMIFS(СВЦЭМ!$I$34:$I$777,СВЦЭМ!$A$34:$A$777,$A319,СВЦЭМ!$B$34:$B$777,Q$296)+'СЕТ СН'!$F$13-'СЕТ СН'!$F$21</f>
        <v>-578.75</v>
      </c>
      <c r="R319" s="35">
        <f>SUMIFS(СВЦЭМ!$I$34:$I$777,СВЦЭМ!$A$34:$A$777,$A319,СВЦЭМ!$B$34:$B$777,R$296)+'СЕТ СН'!$F$13-'СЕТ СН'!$F$21</f>
        <v>-578.75</v>
      </c>
      <c r="S319" s="35">
        <f>SUMIFS(СВЦЭМ!$I$34:$I$777,СВЦЭМ!$A$34:$A$777,$A319,СВЦЭМ!$B$34:$B$777,S$296)+'СЕТ СН'!$F$13-'СЕТ СН'!$F$21</f>
        <v>-578.75</v>
      </c>
      <c r="T319" s="35">
        <f>SUMIFS(СВЦЭМ!$I$34:$I$777,СВЦЭМ!$A$34:$A$777,$A319,СВЦЭМ!$B$34:$B$777,T$296)+'СЕТ СН'!$F$13-'СЕТ СН'!$F$21</f>
        <v>-578.75</v>
      </c>
      <c r="U319" s="35">
        <f>SUMIFS(СВЦЭМ!$I$34:$I$777,СВЦЭМ!$A$34:$A$777,$A319,СВЦЭМ!$B$34:$B$777,U$296)+'СЕТ СН'!$F$13-'СЕТ СН'!$F$21</f>
        <v>-578.75</v>
      </c>
      <c r="V319" s="35">
        <f>SUMIFS(СВЦЭМ!$I$34:$I$777,СВЦЭМ!$A$34:$A$777,$A319,СВЦЭМ!$B$34:$B$777,V$296)+'СЕТ СН'!$F$13-'СЕТ СН'!$F$21</f>
        <v>-578.75</v>
      </c>
      <c r="W319" s="35">
        <f>SUMIFS(СВЦЭМ!$I$34:$I$777,СВЦЭМ!$A$34:$A$777,$A319,СВЦЭМ!$B$34:$B$777,W$296)+'СЕТ СН'!$F$13-'СЕТ СН'!$F$21</f>
        <v>-578.75</v>
      </c>
      <c r="X319" s="35">
        <f>SUMIFS(СВЦЭМ!$I$34:$I$777,СВЦЭМ!$A$34:$A$777,$A319,СВЦЭМ!$B$34:$B$777,X$296)+'СЕТ СН'!$F$13-'СЕТ СН'!$F$21</f>
        <v>-578.75</v>
      </c>
      <c r="Y319" s="35">
        <f>SUMIFS(СВЦЭМ!$I$34:$I$777,СВЦЭМ!$A$34:$A$777,$A319,СВЦЭМ!$B$34:$B$777,Y$296)+'СЕТ СН'!$F$13-'СЕТ СН'!$F$21</f>
        <v>-578.75</v>
      </c>
    </row>
    <row r="320" spans="1:25" ht="15.75" x14ac:dyDescent="0.2">
      <c r="A320" s="34">
        <f t="shared" si="8"/>
        <v>42879</v>
      </c>
      <c r="B320" s="35">
        <f>SUMIFS(СВЦЭМ!$I$34:$I$777,СВЦЭМ!$A$34:$A$777,$A320,СВЦЭМ!$B$34:$B$777,B$296)+'СЕТ СН'!$F$13-'СЕТ СН'!$F$21</f>
        <v>-578.75</v>
      </c>
      <c r="C320" s="35">
        <f>SUMIFS(СВЦЭМ!$I$34:$I$777,СВЦЭМ!$A$34:$A$777,$A320,СВЦЭМ!$B$34:$B$777,C$296)+'СЕТ СН'!$F$13-'СЕТ СН'!$F$21</f>
        <v>-578.75</v>
      </c>
      <c r="D320" s="35">
        <f>SUMIFS(СВЦЭМ!$I$34:$I$777,СВЦЭМ!$A$34:$A$777,$A320,СВЦЭМ!$B$34:$B$777,D$296)+'СЕТ СН'!$F$13-'СЕТ СН'!$F$21</f>
        <v>-578.75</v>
      </c>
      <c r="E320" s="35">
        <f>SUMIFS(СВЦЭМ!$I$34:$I$777,СВЦЭМ!$A$34:$A$777,$A320,СВЦЭМ!$B$34:$B$777,E$296)+'СЕТ СН'!$F$13-'СЕТ СН'!$F$21</f>
        <v>-578.75</v>
      </c>
      <c r="F320" s="35">
        <f>SUMIFS(СВЦЭМ!$I$34:$I$777,СВЦЭМ!$A$34:$A$777,$A320,СВЦЭМ!$B$34:$B$777,F$296)+'СЕТ СН'!$F$13-'СЕТ СН'!$F$21</f>
        <v>-578.75</v>
      </c>
      <c r="G320" s="35">
        <f>SUMIFS(СВЦЭМ!$I$34:$I$777,СВЦЭМ!$A$34:$A$777,$A320,СВЦЭМ!$B$34:$B$777,G$296)+'СЕТ СН'!$F$13-'СЕТ СН'!$F$21</f>
        <v>-578.75</v>
      </c>
      <c r="H320" s="35">
        <f>SUMIFS(СВЦЭМ!$I$34:$I$777,СВЦЭМ!$A$34:$A$777,$A320,СВЦЭМ!$B$34:$B$777,H$296)+'СЕТ СН'!$F$13-'СЕТ СН'!$F$21</f>
        <v>-578.75</v>
      </c>
      <c r="I320" s="35">
        <f>SUMIFS(СВЦЭМ!$I$34:$I$777,СВЦЭМ!$A$34:$A$777,$A320,СВЦЭМ!$B$34:$B$777,I$296)+'СЕТ СН'!$F$13-'СЕТ СН'!$F$21</f>
        <v>-578.75</v>
      </c>
      <c r="J320" s="35">
        <f>SUMIFS(СВЦЭМ!$I$34:$I$777,СВЦЭМ!$A$34:$A$777,$A320,СВЦЭМ!$B$34:$B$777,J$296)+'СЕТ СН'!$F$13-'СЕТ СН'!$F$21</f>
        <v>-578.75</v>
      </c>
      <c r="K320" s="35">
        <f>SUMIFS(СВЦЭМ!$I$34:$I$777,СВЦЭМ!$A$34:$A$777,$A320,СВЦЭМ!$B$34:$B$777,K$296)+'СЕТ СН'!$F$13-'СЕТ СН'!$F$21</f>
        <v>-578.75</v>
      </c>
      <c r="L320" s="35">
        <f>SUMIFS(СВЦЭМ!$I$34:$I$777,СВЦЭМ!$A$34:$A$777,$A320,СВЦЭМ!$B$34:$B$777,L$296)+'СЕТ СН'!$F$13-'СЕТ СН'!$F$21</f>
        <v>-578.75</v>
      </c>
      <c r="M320" s="35">
        <f>SUMIFS(СВЦЭМ!$I$34:$I$777,СВЦЭМ!$A$34:$A$777,$A320,СВЦЭМ!$B$34:$B$777,M$296)+'СЕТ СН'!$F$13-'СЕТ СН'!$F$21</f>
        <v>-578.75</v>
      </c>
      <c r="N320" s="35">
        <f>SUMIFS(СВЦЭМ!$I$34:$I$777,СВЦЭМ!$A$34:$A$777,$A320,СВЦЭМ!$B$34:$B$777,N$296)+'СЕТ СН'!$F$13-'СЕТ СН'!$F$21</f>
        <v>-578.75</v>
      </c>
      <c r="O320" s="35">
        <f>SUMIFS(СВЦЭМ!$I$34:$I$777,СВЦЭМ!$A$34:$A$777,$A320,СВЦЭМ!$B$34:$B$777,O$296)+'СЕТ СН'!$F$13-'СЕТ СН'!$F$21</f>
        <v>-578.75</v>
      </c>
      <c r="P320" s="35">
        <f>SUMIFS(СВЦЭМ!$I$34:$I$777,СВЦЭМ!$A$34:$A$777,$A320,СВЦЭМ!$B$34:$B$777,P$296)+'СЕТ СН'!$F$13-'СЕТ СН'!$F$21</f>
        <v>-578.75</v>
      </c>
      <c r="Q320" s="35">
        <f>SUMIFS(СВЦЭМ!$I$34:$I$777,СВЦЭМ!$A$34:$A$777,$A320,СВЦЭМ!$B$34:$B$777,Q$296)+'СЕТ СН'!$F$13-'СЕТ СН'!$F$21</f>
        <v>-578.75</v>
      </c>
      <c r="R320" s="35">
        <f>SUMIFS(СВЦЭМ!$I$34:$I$777,СВЦЭМ!$A$34:$A$777,$A320,СВЦЭМ!$B$34:$B$777,R$296)+'СЕТ СН'!$F$13-'СЕТ СН'!$F$21</f>
        <v>-578.75</v>
      </c>
      <c r="S320" s="35">
        <f>SUMIFS(СВЦЭМ!$I$34:$I$777,СВЦЭМ!$A$34:$A$777,$A320,СВЦЭМ!$B$34:$B$777,S$296)+'СЕТ СН'!$F$13-'СЕТ СН'!$F$21</f>
        <v>-578.75</v>
      </c>
      <c r="T320" s="35">
        <f>SUMIFS(СВЦЭМ!$I$34:$I$777,СВЦЭМ!$A$34:$A$777,$A320,СВЦЭМ!$B$34:$B$777,T$296)+'СЕТ СН'!$F$13-'СЕТ СН'!$F$21</f>
        <v>-578.75</v>
      </c>
      <c r="U320" s="35">
        <f>SUMIFS(СВЦЭМ!$I$34:$I$777,СВЦЭМ!$A$34:$A$777,$A320,СВЦЭМ!$B$34:$B$777,U$296)+'СЕТ СН'!$F$13-'СЕТ СН'!$F$21</f>
        <v>-578.75</v>
      </c>
      <c r="V320" s="35">
        <f>SUMIFS(СВЦЭМ!$I$34:$I$777,СВЦЭМ!$A$34:$A$777,$A320,СВЦЭМ!$B$34:$B$777,V$296)+'СЕТ СН'!$F$13-'СЕТ СН'!$F$21</f>
        <v>-578.75</v>
      </c>
      <c r="W320" s="35">
        <f>SUMIFS(СВЦЭМ!$I$34:$I$777,СВЦЭМ!$A$34:$A$777,$A320,СВЦЭМ!$B$34:$B$777,W$296)+'СЕТ СН'!$F$13-'СЕТ СН'!$F$21</f>
        <v>-578.75</v>
      </c>
      <c r="X320" s="35">
        <f>SUMIFS(СВЦЭМ!$I$34:$I$777,СВЦЭМ!$A$34:$A$777,$A320,СВЦЭМ!$B$34:$B$777,X$296)+'СЕТ СН'!$F$13-'СЕТ СН'!$F$21</f>
        <v>-578.75</v>
      </c>
      <c r="Y320" s="35">
        <f>SUMIFS(СВЦЭМ!$I$34:$I$777,СВЦЭМ!$A$34:$A$777,$A320,СВЦЭМ!$B$34:$B$777,Y$296)+'СЕТ СН'!$F$13-'СЕТ СН'!$F$21</f>
        <v>-578.75</v>
      </c>
    </row>
    <row r="321" spans="1:27" ht="15.75" x14ac:dyDescent="0.2">
      <c r="A321" s="34">
        <f t="shared" si="8"/>
        <v>42880</v>
      </c>
      <c r="B321" s="35">
        <f>SUMIFS(СВЦЭМ!$I$34:$I$777,СВЦЭМ!$A$34:$A$777,$A321,СВЦЭМ!$B$34:$B$777,B$296)+'СЕТ СН'!$F$13-'СЕТ СН'!$F$21</f>
        <v>-578.75</v>
      </c>
      <c r="C321" s="35">
        <f>SUMIFS(СВЦЭМ!$I$34:$I$777,СВЦЭМ!$A$34:$A$777,$A321,СВЦЭМ!$B$34:$B$777,C$296)+'СЕТ СН'!$F$13-'СЕТ СН'!$F$21</f>
        <v>-578.75</v>
      </c>
      <c r="D321" s="35">
        <f>SUMIFS(СВЦЭМ!$I$34:$I$777,СВЦЭМ!$A$34:$A$777,$A321,СВЦЭМ!$B$34:$B$777,D$296)+'СЕТ СН'!$F$13-'СЕТ СН'!$F$21</f>
        <v>-578.75</v>
      </c>
      <c r="E321" s="35">
        <f>SUMIFS(СВЦЭМ!$I$34:$I$777,СВЦЭМ!$A$34:$A$777,$A321,СВЦЭМ!$B$34:$B$777,E$296)+'СЕТ СН'!$F$13-'СЕТ СН'!$F$21</f>
        <v>-578.75</v>
      </c>
      <c r="F321" s="35">
        <f>SUMIFS(СВЦЭМ!$I$34:$I$777,СВЦЭМ!$A$34:$A$777,$A321,СВЦЭМ!$B$34:$B$777,F$296)+'СЕТ СН'!$F$13-'СЕТ СН'!$F$21</f>
        <v>-578.75</v>
      </c>
      <c r="G321" s="35">
        <f>SUMIFS(СВЦЭМ!$I$34:$I$777,СВЦЭМ!$A$34:$A$777,$A321,СВЦЭМ!$B$34:$B$777,G$296)+'СЕТ СН'!$F$13-'СЕТ СН'!$F$21</f>
        <v>-578.75</v>
      </c>
      <c r="H321" s="35">
        <f>SUMIFS(СВЦЭМ!$I$34:$I$777,СВЦЭМ!$A$34:$A$777,$A321,СВЦЭМ!$B$34:$B$777,H$296)+'СЕТ СН'!$F$13-'СЕТ СН'!$F$21</f>
        <v>-578.75</v>
      </c>
      <c r="I321" s="35">
        <f>SUMIFS(СВЦЭМ!$I$34:$I$777,СВЦЭМ!$A$34:$A$777,$A321,СВЦЭМ!$B$34:$B$777,I$296)+'СЕТ СН'!$F$13-'СЕТ СН'!$F$21</f>
        <v>-578.75</v>
      </c>
      <c r="J321" s="35">
        <f>SUMIFS(СВЦЭМ!$I$34:$I$777,СВЦЭМ!$A$34:$A$777,$A321,СВЦЭМ!$B$34:$B$777,J$296)+'СЕТ СН'!$F$13-'СЕТ СН'!$F$21</f>
        <v>-578.75</v>
      </c>
      <c r="K321" s="35">
        <f>SUMIFS(СВЦЭМ!$I$34:$I$777,СВЦЭМ!$A$34:$A$777,$A321,СВЦЭМ!$B$34:$B$777,K$296)+'СЕТ СН'!$F$13-'СЕТ СН'!$F$21</f>
        <v>-578.75</v>
      </c>
      <c r="L321" s="35">
        <f>SUMIFS(СВЦЭМ!$I$34:$I$777,СВЦЭМ!$A$34:$A$777,$A321,СВЦЭМ!$B$34:$B$777,L$296)+'СЕТ СН'!$F$13-'СЕТ СН'!$F$21</f>
        <v>-578.75</v>
      </c>
      <c r="M321" s="35">
        <f>SUMIFS(СВЦЭМ!$I$34:$I$777,СВЦЭМ!$A$34:$A$777,$A321,СВЦЭМ!$B$34:$B$777,M$296)+'СЕТ СН'!$F$13-'СЕТ СН'!$F$21</f>
        <v>-578.75</v>
      </c>
      <c r="N321" s="35">
        <f>SUMIFS(СВЦЭМ!$I$34:$I$777,СВЦЭМ!$A$34:$A$777,$A321,СВЦЭМ!$B$34:$B$777,N$296)+'СЕТ СН'!$F$13-'СЕТ СН'!$F$21</f>
        <v>-578.75</v>
      </c>
      <c r="O321" s="35">
        <f>SUMIFS(СВЦЭМ!$I$34:$I$777,СВЦЭМ!$A$34:$A$777,$A321,СВЦЭМ!$B$34:$B$777,O$296)+'СЕТ СН'!$F$13-'СЕТ СН'!$F$21</f>
        <v>-578.75</v>
      </c>
      <c r="P321" s="35">
        <f>SUMIFS(СВЦЭМ!$I$34:$I$777,СВЦЭМ!$A$34:$A$777,$A321,СВЦЭМ!$B$34:$B$777,P$296)+'СЕТ СН'!$F$13-'СЕТ СН'!$F$21</f>
        <v>-578.75</v>
      </c>
      <c r="Q321" s="35">
        <f>SUMIFS(СВЦЭМ!$I$34:$I$777,СВЦЭМ!$A$34:$A$777,$A321,СВЦЭМ!$B$34:$B$777,Q$296)+'СЕТ СН'!$F$13-'СЕТ СН'!$F$21</f>
        <v>-578.75</v>
      </c>
      <c r="R321" s="35">
        <f>SUMIFS(СВЦЭМ!$I$34:$I$777,СВЦЭМ!$A$34:$A$777,$A321,СВЦЭМ!$B$34:$B$777,R$296)+'СЕТ СН'!$F$13-'СЕТ СН'!$F$21</f>
        <v>-578.75</v>
      </c>
      <c r="S321" s="35">
        <f>SUMIFS(СВЦЭМ!$I$34:$I$777,СВЦЭМ!$A$34:$A$777,$A321,СВЦЭМ!$B$34:$B$777,S$296)+'СЕТ СН'!$F$13-'СЕТ СН'!$F$21</f>
        <v>-578.75</v>
      </c>
      <c r="T321" s="35">
        <f>SUMIFS(СВЦЭМ!$I$34:$I$777,СВЦЭМ!$A$34:$A$777,$A321,СВЦЭМ!$B$34:$B$777,T$296)+'СЕТ СН'!$F$13-'СЕТ СН'!$F$21</f>
        <v>-578.75</v>
      </c>
      <c r="U321" s="35">
        <f>SUMIFS(СВЦЭМ!$I$34:$I$777,СВЦЭМ!$A$34:$A$777,$A321,СВЦЭМ!$B$34:$B$777,U$296)+'СЕТ СН'!$F$13-'СЕТ СН'!$F$21</f>
        <v>-578.75</v>
      </c>
      <c r="V321" s="35">
        <f>SUMIFS(СВЦЭМ!$I$34:$I$777,СВЦЭМ!$A$34:$A$777,$A321,СВЦЭМ!$B$34:$B$777,V$296)+'СЕТ СН'!$F$13-'СЕТ СН'!$F$21</f>
        <v>-578.75</v>
      </c>
      <c r="W321" s="35">
        <f>SUMIFS(СВЦЭМ!$I$34:$I$777,СВЦЭМ!$A$34:$A$777,$A321,СВЦЭМ!$B$34:$B$777,W$296)+'СЕТ СН'!$F$13-'СЕТ СН'!$F$21</f>
        <v>-578.75</v>
      </c>
      <c r="X321" s="35">
        <f>SUMIFS(СВЦЭМ!$I$34:$I$777,СВЦЭМ!$A$34:$A$777,$A321,СВЦЭМ!$B$34:$B$777,X$296)+'СЕТ СН'!$F$13-'СЕТ СН'!$F$21</f>
        <v>-578.75</v>
      </c>
      <c r="Y321" s="35">
        <f>SUMIFS(СВЦЭМ!$I$34:$I$777,СВЦЭМ!$A$34:$A$777,$A321,СВЦЭМ!$B$34:$B$777,Y$296)+'СЕТ СН'!$F$13-'СЕТ СН'!$F$21</f>
        <v>-578.75</v>
      </c>
    </row>
    <row r="322" spans="1:27" ht="15.75" x14ac:dyDescent="0.2">
      <c r="A322" s="34">
        <f t="shared" si="8"/>
        <v>42881</v>
      </c>
      <c r="B322" s="35">
        <f>SUMIFS(СВЦЭМ!$I$34:$I$777,СВЦЭМ!$A$34:$A$777,$A322,СВЦЭМ!$B$34:$B$777,B$296)+'СЕТ СН'!$F$13-'СЕТ СН'!$F$21</f>
        <v>-578.75</v>
      </c>
      <c r="C322" s="35">
        <f>SUMIFS(СВЦЭМ!$I$34:$I$777,СВЦЭМ!$A$34:$A$777,$A322,СВЦЭМ!$B$34:$B$777,C$296)+'СЕТ СН'!$F$13-'СЕТ СН'!$F$21</f>
        <v>-578.75</v>
      </c>
      <c r="D322" s="35">
        <f>SUMIFS(СВЦЭМ!$I$34:$I$777,СВЦЭМ!$A$34:$A$777,$A322,СВЦЭМ!$B$34:$B$777,D$296)+'СЕТ СН'!$F$13-'СЕТ СН'!$F$21</f>
        <v>-578.75</v>
      </c>
      <c r="E322" s="35">
        <f>SUMIFS(СВЦЭМ!$I$34:$I$777,СВЦЭМ!$A$34:$A$777,$A322,СВЦЭМ!$B$34:$B$777,E$296)+'СЕТ СН'!$F$13-'СЕТ СН'!$F$21</f>
        <v>-578.75</v>
      </c>
      <c r="F322" s="35">
        <f>SUMIFS(СВЦЭМ!$I$34:$I$777,СВЦЭМ!$A$34:$A$777,$A322,СВЦЭМ!$B$34:$B$777,F$296)+'СЕТ СН'!$F$13-'СЕТ СН'!$F$21</f>
        <v>-578.75</v>
      </c>
      <c r="G322" s="35">
        <f>SUMIFS(СВЦЭМ!$I$34:$I$777,СВЦЭМ!$A$34:$A$777,$A322,СВЦЭМ!$B$34:$B$777,G$296)+'СЕТ СН'!$F$13-'СЕТ СН'!$F$21</f>
        <v>-578.75</v>
      </c>
      <c r="H322" s="35">
        <f>SUMIFS(СВЦЭМ!$I$34:$I$777,СВЦЭМ!$A$34:$A$777,$A322,СВЦЭМ!$B$34:$B$777,H$296)+'СЕТ СН'!$F$13-'СЕТ СН'!$F$21</f>
        <v>-578.75</v>
      </c>
      <c r="I322" s="35">
        <f>SUMIFS(СВЦЭМ!$I$34:$I$777,СВЦЭМ!$A$34:$A$777,$A322,СВЦЭМ!$B$34:$B$777,I$296)+'СЕТ СН'!$F$13-'СЕТ СН'!$F$21</f>
        <v>-578.75</v>
      </c>
      <c r="J322" s="35">
        <f>SUMIFS(СВЦЭМ!$I$34:$I$777,СВЦЭМ!$A$34:$A$777,$A322,СВЦЭМ!$B$34:$B$777,J$296)+'СЕТ СН'!$F$13-'СЕТ СН'!$F$21</f>
        <v>-578.75</v>
      </c>
      <c r="K322" s="35">
        <f>SUMIFS(СВЦЭМ!$I$34:$I$777,СВЦЭМ!$A$34:$A$777,$A322,СВЦЭМ!$B$34:$B$777,K$296)+'СЕТ СН'!$F$13-'СЕТ СН'!$F$21</f>
        <v>-578.75</v>
      </c>
      <c r="L322" s="35">
        <f>SUMIFS(СВЦЭМ!$I$34:$I$777,СВЦЭМ!$A$34:$A$777,$A322,СВЦЭМ!$B$34:$B$777,L$296)+'СЕТ СН'!$F$13-'СЕТ СН'!$F$21</f>
        <v>-578.75</v>
      </c>
      <c r="M322" s="35">
        <f>SUMIFS(СВЦЭМ!$I$34:$I$777,СВЦЭМ!$A$34:$A$777,$A322,СВЦЭМ!$B$34:$B$777,M$296)+'СЕТ СН'!$F$13-'СЕТ СН'!$F$21</f>
        <v>-578.75</v>
      </c>
      <c r="N322" s="35">
        <f>SUMIFS(СВЦЭМ!$I$34:$I$777,СВЦЭМ!$A$34:$A$777,$A322,СВЦЭМ!$B$34:$B$777,N$296)+'СЕТ СН'!$F$13-'СЕТ СН'!$F$21</f>
        <v>-578.75</v>
      </c>
      <c r="O322" s="35">
        <f>SUMIFS(СВЦЭМ!$I$34:$I$777,СВЦЭМ!$A$34:$A$777,$A322,СВЦЭМ!$B$34:$B$777,O$296)+'СЕТ СН'!$F$13-'СЕТ СН'!$F$21</f>
        <v>-578.75</v>
      </c>
      <c r="P322" s="35">
        <f>SUMIFS(СВЦЭМ!$I$34:$I$777,СВЦЭМ!$A$34:$A$777,$A322,СВЦЭМ!$B$34:$B$777,P$296)+'СЕТ СН'!$F$13-'СЕТ СН'!$F$21</f>
        <v>-578.75</v>
      </c>
      <c r="Q322" s="35">
        <f>SUMIFS(СВЦЭМ!$I$34:$I$777,СВЦЭМ!$A$34:$A$777,$A322,СВЦЭМ!$B$34:$B$777,Q$296)+'СЕТ СН'!$F$13-'СЕТ СН'!$F$21</f>
        <v>-578.75</v>
      </c>
      <c r="R322" s="35">
        <f>SUMIFS(СВЦЭМ!$I$34:$I$777,СВЦЭМ!$A$34:$A$777,$A322,СВЦЭМ!$B$34:$B$777,R$296)+'СЕТ СН'!$F$13-'СЕТ СН'!$F$21</f>
        <v>-578.75</v>
      </c>
      <c r="S322" s="35">
        <f>SUMIFS(СВЦЭМ!$I$34:$I$777,СВЦЭМ!$A$34:$A$777,$A322,СВЦЭМ!$B$34:$B$777,S$296)+'СЕТ СН'!$F$13-'СЕТ СН'!$F$21</f>
        <v>-578.75</v>
      </c>
      <c r="T322" s="35">
        <f>SUMIFS(СВЦЭМ!$I$34:$I$777,СВЦЭМ!$A$34:$A$777,$A322,СВЦЭМ!$B$34:$B$777,T$296)+'СЕТ СН'!$F$13-'СЕТ СН'!$F$21</f>
        <v>-578.75</v>
      </c>
      <c r="U322" s="35">
        <f>SUMIFS(СВЦЭМ!$I$34:$I$777,СВЦЭМ!$A$34:$A$777,$A322,СВЦЭМ!$B$34:$B$777,U$296)+'СЕТ СН'!$F$13-'СЕТ СН'!$F$21</f>
        <v>-578.75</v>
      </c>
      <c r="V322" s="35">
        <f>SUMIFS(СВЦЭМ!$I$34:$I$777,СВЦЭМ!$A$34:$A$777,$A322,СВЦЭМ!$B$34:$B$777,V$296)+'СЕТ СН'!$F$13-'СЕТ СН'!$F$21</f>
        <v>-578.75</v>
      </c>
      <c r="W322" s="35">
        <f>SUMIFS(СВЦЭМ!$I$34:$I$777,СВЦЭМ!$A$34:$A$777,$A322,СВЦЭМ!$B$34:$B$777,W$296)+'СЕТ СН'!$F$13-'СЕТ СН'!$F$21</f>
        <v>-578.75</v>
      </c>
      <c r="X322" s="35">
        <f>SUMIFS(СВЦЭМ!$I$34:$I$777,СВЦЭМ!$A$34:$A$777,$A322,СВЦЭМ!$B$34:$B$777,X$296)+'СЕТ СН'!$F$13-'СЕТ СН'!$F$21</f>
        <v>-578.75</v>
      </c>
      <c r="Y322" s="35">
        <f>SUMIFS(СВЦЭМ!$I$34:$I$777,СВЦЭМ!$A$34:$A$777,$A322,СВЦЭМ!$B$34:$B$777,Y$296)+'СЕТ СН'!$F$13-'СЕТ СН'!$F$21</f>
        <v>-578.75</v>
      </c>
    </row>
    <row r="323" spans="1:27" ht="15.75" x14ac:dyDescent="0.2">
      <c r="A323" s="34">
        <f t="shared" si="8"/>
        <v>42882</v>
      </c>
      <c r="B323" s="35">
        <f>SUMIFS(СВЦЭМ!$I$34:$I$777,СВЦЭМ!$A$34:$A$777,$A323,СВЦЭМ!$B$34:$B$777,B$296)+'СЕТ СН'!$F$13-'СЕТ СН'!$F$21</f>
        <v>-578.75</v>
      </c>
      <c r="C323" s="35">
        <f>SUMIFS(СВЦЭМ!$I$34:$I$777,СВЦЭМ!$A$34:$A$777,$A323,СВЦЭМ!$B$34:$B$777,C$296)+'СЕТ СН'!$F$13-'СЕТ СН'!$F$21</f>
        <v>-578.75</v>
      </c>
      <c r="D323" s="35">
        <f>SUMIFS(СВЦЭМ!$I$34:$I$777,СВЦЭМ!$A$34:$A$777,$A323,СВЦЭМ!$B$34:$B$777,D$296)+'СЕТ СН'!$F$13-'СЕТ СН'!$F$21</f>
        <v>-578.75</v>
      </c>
      <c r="E323" s="35">
        <f>SUMIFS(СВЦЭМ!$I$34:$I$777,СВЦЭМ!$A$34:$A$777,$A323,СВЦЭМ!$B$34:$B$777,E$296)+'СЕТ СН'!$F$13-'СЕТ СН'!$F$21</f>
        <v>-578.75</v>
      </c>
      <c r="F323" s="35">
        <f>SUMIFS(СВЦЭМ!$I$34:$I$777,СВЦЭМ!$A$34:$A$777,$A323,СВЦЭМ!$B$34:$B$777,F$296)+'СЕТ СН'!$F$13-'СЕТ СН'!$F$21</f>
        <v>-578.75</v>
      </c>
      <c r="G323" s="35">
        <f>SUMIFS(СВЦЭМ!$I$34:$I$777,СВЦЭМ!$A$34:$A$777,$A323,СВЦЭМ!$B$34:$B$777,G$296)+'СЕТ СН'!$F$13-'СЕТ СН'!$F$21</f>
        <v>-578.75</v>
      </c>
      <c r="H323" s="35">
        <f>SUMIFS(СВЦЭМ!$I$34:$I$777,СВЦЭМ!$A$34:$A$777,$A323,СВЦЭМ!$B$34:$B$777,H$296)+'СЕТ СН'!$F$13-'СЕТ СН'!$F$21</f>
        <v>-578.75</v>
      </c>
      <c r="I323" s="35">
        <f>SUMIFS(СВЦЭМ!$I$34:$I$777,СВЦЭМ!$A$34:$A$777,$A323,СВЦЭМ!$B$34:$B$777,I$296)+'СЕТ СН'!$F$13-'СЕТ СН'!$F$21</f>
        <v>-578.75</v>
      </c>
      <c r="J323" s="35">
        <f>SUMIFS(СВЦЭМ!$I$34:$I$777,СВЦЭМ!$A$34:$A$777,$A323,СВЦЭМ!$B$34:$B$777,J$296)+'СЕТ СН'!$F$13-'СЕТ СН'!$F$21</f>
        <v>-578.75</v>
      </c>
      <c r="K323" s="35">
        <f>SUMIFS(СВЦЭМ!$I$34:$I$777,СВЦЭМ!$A$34:$A$777,$A323,СВЦЭМ!$B$34:$B$777,K$296)+'СЕТ СН'!$F$13-'СЕТ СН'!$F$21</f>
        <v>-578.75</v>
      </c>
      <c r="L323" s="35">
        <f>SUMIFS(СВЦЭМ!$I$34:$I$777,СВЦЭМ!$A$34:$A$777,$A323,СВЦЭМ!$B$34:$B$777,L$296)+'СЕТ СН'!$F$13-'СЕТ СН'!$F$21</f>
        <v>-578.75</v>
      </c>
      <c r="M323" s="35">
        <f>SUMIFS(СВЦЭМ!$I$34:$I$777,СВЦЭМ!$A$34:$A$777,$A323,СВЦЭМ!$B$34:$B$777,M$296)+'СЕТ СН'!$F$13-'СЕТ СН'!$F$21</f>
        <v>-578.75</v>
      </c>
      <c r="N323" s="35">
        <f>SUMIFS(СВЦЭМ!$I$34:$I$777,СВЦЭМ!$A$34:$A$777,$A323,СВЦЭМ!$B$34:$B$777,N$296)+'СЕТ СН'!$F$13-'СЕТ СН'!$F$21</f>
        <v>-578.75</v>
      </c>
      <c r="O323" s="35">
        <f>SUMIFS(СВЦЭМ!$I$34:$I$777,СВЦЭМ!$A$34:$A$777,$A323,СВЦЭМ!$B$34:$B$777,O$296)+'СЕТ СН'!$F$13-'СЕТ СН'!$F$21</f>
        <v>-578.75</v>
      </c>
      <c r="P323" s="35">
        <f>SUMIFS(СВЦЭМ!$I$34:$I$777,СВЦЭМ!$A$34:$A$777,$A323,СВЦЭМ!$B$34:$B$777,P$296)+'СЕТ СН'!$F$13-'СЕТ СН'!$F$21</f>
        <v>-578.75</v>
      </c>
      <c r="Q323" s="35">
        <f>SUMIFS(СВЦЭМ!$I$34:$I$777,СВЦЭМ!$A$34:$A$777,$A323,СВЦЭМ!$B$34:$B$777,Q$296)+'СЕТ СН'!$F$13-'СЕТ СН'!$F$21</f>
        <v>-578.75</v>
      </c>
      <c r="R323" s="35">
        <f>SUMIFS(СВЦЭМ!$I$34:$I$777,СВЦЭМ!$A$34:$A$777,$A323,СВЦЭМ!$B$34:$B$777,R$296)+'СЕТ СН'!$F$13-'СЕТ СН'!$F$21</f>
        <v>-578.75</v>
      </c>
      <c r="S323" s="35">
        <f>SUMIFS(СВЦЭМ!$I$34:$I$777,СВЦЭМ!$A$34:$A$777,$A323,СВЦЭМ!$B$34:$B$777,S$296)+'СЕТ СН'!$F$13-'СЕТ СН'!$F$21</f>
        <v>-578.75</v>
      </c>
      <c r="T323" s="35">
        <f>SUMIFS(СВЦЭМ!$I$34:$I$777,СВЦЭМ!$A$34:$A$777,$A323,СВЦЭМ!$B$34:$B$777,T$296)+'СЕТ СН'!$F$13-'СЕТ СН'!$F$21</f>
        <v>-578.75</v>
      </c>
      <c r="U323" s="35">
        <f>SUMIFS(СВЦЭМ!$I$34:$I$777,СВЦЭМ!$A$34:$A$777,$A323,СВЦЭМ!$B$34:$B$777,U$296)+'СЕТ СН'!$F$13-'СЕТ СН'!$F$21</f>
        <v>-578.75</v>
      </c>
      <c r="V323" s="35">
        <f>SUMIFS(СВЦЭМ!$I$34:$I$777,СВЦЭМ!$A$34:$A$777,$A323,СВЦЭМ!$B$34:$B$777,V$296)+'СЕТ СН'!$F$13-'СЕТ СН'!$F$21</f>
        <v>-578.75</v>
      </c>
      <c r="W323" s="35">
        <f>SUMIFS(СВЦЭМ!$I$34:$I$777,СВЦЭМ!$A$34:$A$777,$A323,СВЦЭМ!$B$34:$B$777,W$296)+'СЕТ СН'!$F$13-'СЕТ СН'!$F$21</f>
        <v>-578.75</v>
      </c>
      <c r="X323" s="35">
        <f>SUMIFS(СВЦЭМ!$I$34:$I$777,СВЦЭМ!$A$34:$A$777,$A323,СВЦЭМ!$B$34:$B$777,X$296)+'СЕТ СН'!$F$13-'СЕТ СН'!$F$21</f>
        <v>-578.75</v>
      </c>
      <c r="Y323" s="35">
        <f>SUMIFS(СВЦЭМ!$I$34:$I$777,СВЦЭМ!$A$34:$A$777,$A323,СВЦЭМ!$B$34:$B$777,Y$296)+'СЕТ СН'!$F$13-'СЕТ СН'!$F$21</f>
        <v>-578.75</v>
      </c>
    </row>
    <row r="324" spans="1:27" ht="15.75" x14ac:dyDescent="0.2">
      <c r="A324" s="34">
        <f t="shared" si="8"/>
        <v>42883</v>
      </c>
      <c r="B324" s="35">
        <f>SUMIFS(СВЦЭМ!$I$34:$I$777,СВЦЭМ!$A$34:$A$777,$A324,СВЦЭМ!$B$34:$B$777,B$296)+'СЕТ СН'!$F$13-'СЕТ СН'!$F$21</f>
        <v>-578.75</v>
      </c>
      <c r="C324" s="35">
        <f>SUMIFS(СВЦЭМ!$I$34:$I$777,СВЦЭМ!$A$34:$A$777,$A324,СВЦЭМ!$B$34:$B$777,C$296)+'СЕТ СН'!$F$13-'СЕТ СН'!$F$21</f>
        <v>-578.75</v>
      </c>
      <c r="D324" s="35">
        <f>SUMIFS(СВЦЭМ!$I$34:$I$777,СВЦЭМ!$A$34:$A$777,$A324,СВЦЭМ!$B$34:$B$777,D$296)+'СЕТ СН'!$F$13-'СЕТ СН'!$F$21</f>
        <v>-578.75</v>
      </c>
      <c r="E324" s="35">
        <f>SUMIFS(СВЦЭМ!$I$34:$I$777,СВЦЭМ!$A$34:$A$777,$A324,СВЦЭМ!$B$34:$B$777,E$296)+'СЕТ СН'!$F$13-'СЕТ СН'!$F$21</f>
        <v>-578.75</v>
      </c>
      <c r="F324" s="35">
        <f>SUMIFS(СВЦЭМ!$I$34:$I$777,СВЦЭМ!$A$34:$A$777,$A324,СВЦЭМ!$B$34:$B$777,F$296)+'СЕТ СН'!$F$13-'СЕТ СН'!$F$21</f>
        <v>-578.75</v>
      </c>
      <c r="G324" s="35">
        <f>SUMIFS(СВЦЭМ!$I$34:$I$777,СВЦЭМ!$A$34:$A$777,$A324,СВЦЭМ!$B$34:$B$777,G$296)+'СЕТ СН'!$F$13-'СЕТ СН'!$F$21</f>
        <v>-578.75</v>
      </c>
      <c r="H324" s="35">
        <f>SUMIFS(СВЦЭМ!$I$34:$I$777,СВЦЭМ!$A$34:$A$777,$A324,СВЦЭМ!$B$34:$B$777,H$296)+'СЕТ СН'!$F$13-'СЕТ СН'!$F$21</f>
        <v>-578.75</v>
      </c>
      <c r="I324" s="35">
        <f>SUMIFS(СВЦЭМ!$I$34:$I$777,СВЦЭМ!$A$34:$A$777,$A324,СВЦЭМ!$B$34:$B$777,I$296)+'СЕТ СН'!$F$13-'СЕТ СН'!$F$21</f>
        <v>-578.75</v>
      </c>
      <c r="J324" s="35">
        <f>SUMIFS(СВЦЭМ!$I$34:$I$777,СВЦЭМ!$A$34:$A$777,$A324,СВЦЭМ!$B$34:$B$777,J$296)+'СЕТ СН'!$F$13-'СЕТ СН'!$F$21</f>
        <v>-578.75</v>
      </c>
      <c r="K324" s="35">
        <f>SUMIFS(СВЦЭМ!$I$34:$I$777,СВЦЭМ!$A$34:$A$777,$A324,СВЦЭМ!$B$34:$B$777,K$296)+'СЕТ СН'!$F$13-'СЕТ СН'!$F$21</f>
        <v>-578.75</v>
      </c>
      <c r="L324" s="35">
        <f>SUMIFS(СВЦЭМ!$I$34:$I$777,СВЦЭМ!$A$34:$A$777,$A324,СВЦЭМ!$B$34:$B$777,L$296)+'СЕТ СН'!$F$13-'СЕТ СН'!$F$21</f>
        <v>-578.75</v>
      </c>
      <c r="M324" s="35">
        <f>SUMIFS(СВЦЭМ!$I$34:$I$777,СВЦЭМ!$A$34:$A$777,$A324,СВЦЭМ!$B$34:$B$777,M$296)+'СЕТ СН'!$F$13-'СЕТ СН'!$F$21</f>
        <v>-578.75</v>
      </c>
      <c r="N324" s="35">
        <f>SUMIFS(СВЦЭМ!$I$34:$I$777,СВЦЭМ!$A$34:$A$777,$A324,СВЦЭМ!$B$34:$B$777,N$296)+'СЕТ СН'!$F$13-'СЕТ СН'!$F$21</f>
        <v>-578.75</v>
      </c>
      <c r="O324" s="35">
        <f>SUMIFS(СВЦЭМ!$I$34:$I$777,СВЦЭМ!$A$34:$A$777,$A324,СВЦЭМ!$B$34:$B$777,O$296)+'СЕТ СН'!$F$13-'СЕТ СН'!$F$21</f>
        <v>-578.75</v>
      </c>
      <c r="P324" s="35">
        <f>SUMIFS(СВЦЭМ!$I$34:$I$777,СВЦЭМ!$A$34:$A$777,$A324,СВЦЭМ!$B$34:$B$777,P$296)+'СЕТ СН'!$F$13-'СЕТ СН'!$F$21</f>
        <v>-578.75</v>
      </c>
      <c r="Q324" s="35">
        <f>SUMIFS(СВЦЭМ!$I$34:$I$777,СВЦЭМ!$A$34:$A$777,$A324,СВЦЭМ!$B$34:$B$777,Q$296)+'СЕТ СН'!$F$13-'СЕТ СН'!$F$21</f>
        <v>-578.75</v>
      </c>
      <c r="R324" s="35">
        <f>SUMIFS(СВЦЭМ!$I$34:$I$777,СВЦЭМ!$A$34:$A$777,$A324,СВЦЭМ!$B$34:$B$777,R$296)+'СЕТ СН'!$F$13-'СЕТ СН'!$F$21</f>
        <v>-578.75</v>
      </c>
      <c r="S324" s="35">
        <f>SUMIFS(СВЦЭМ!$I$34:$I$777,СВЦЭМ!$A$34:$A$777,$A324,СВЦЭМ!$B$34:$B$777,S$296)+'СЕТ СН'!$F$13-'СЕТ СН'!$F$21</f>
        <v>-578.75</v>
      </c>
      <c r="T324" s="35">
        <f>SUMIFS(СВЦЭМ!$I$34:$I$777,СВЦЭМ!$A$34:$A$777,$A324,СВЦЭМ!$B$34:$B$777,T$296)+'СЕТ СН'!$F$13-'СЕТ СН'!$F$21</f>
        <v>-578.75</v>
      </c>
      <c r="U324" s="35">
        <f>SUMIFS(СВЦЭМ!$I$34:$I$777,СВЦЭМ!$A$34:$A$777,$A324,СВЦЭМ!$B$34:$B$777,U$296)+'СЕТ СН'!$F$13-'СЕТ СН'!$F$21</f>
        <v>-578.75</v>
      </c>
      <c r="V324" s="35">
        <f>SUMIFS(СВЦЭМ!$I$34:$I$777,СВЦЭМ!$A$34:$A$777,$A324,СВЦЭМ!$B$34:$B$777,V$296)+'СЕТ СН'!$F$13-'СЕТ СН'!$F$21</f>
        <v>-578.75</v>
      </c>
      <c r="W324" s="35">
        <f>SUMIFS(СВЦЭМ!$I$34:$I$777,СВЦЭМ!$A$34:$A$777,$A324,СВЦЭМ!$B$34:$B$777,W$296)+'СЕТ СН'!$F$13-'СЕТ СН'!$F$21</f>
        <v>-578.75</v>
      </c>
      <c r="X324" s="35">
        <f>SUMIFS(СВЦЭМ!$I$34:$I$777,СВЦЭМ!$A$34:$A$777,$A324,СВЦЭМ!$B$34:$B$777,X$296)+'СЕТ СН'!$F$13-'СЕТ СН'!$F$21</f>
        <v>-578.75</v>
      </c>
      <c r="Y324" s="35">
        <f>SUMIFS(СВЦЭМ!$I$34:$I$777,СВЦЭМ!$A$34:$A$777,$A324,СВЦЭМ!$B$34:$B$777,Y$296)+'СЕТ СН'!$F$13-'СЕТ СН'!$F$21</f>
        <v>-578.75</v>
      </c>
    </row>
    <row r="325" spans="1:27" ht="15.75" x14ac:dyDescent="0.2">
      <c r="A325" s="34">
        <f t="shared" si="8"/>
        <v>42884</v>
      </c>
      <c r="B325" s="35">
        <f>SUMIFS(СВЦЭМ!$I$34:$I$777,СВЦЭМ!$A$34:$A$777,$A325,СВЦЭМ!$B$34:$B$777,B$296)+'СЕТ СН'!$F$13-'СЕТ СН'!$F$21</f>
        <v>-578.75</v>
      </c>
      <c r="C325" s="35">
        <f>SUMIFS(СВЦЭМ!$I$34:$I$777,СВЦЭМ!$A$34:$A$777,$A325,СВЦЭМ!$B$34:$B$777,C$296)+'СЕТ СН'!$F$13-'СЕТ СН'!$F$21</f>
        <v>-578.75</v>
      </c>
      <c r="D325" s="35">
        <f>SUMIFS(СВЦЭМ!$I$34:$I$777,СВЦЭМ!$A$34:$A$777,$A325,СВЦЭМ!$B$34:$B$777,D$296)+'СЕТ СН'!$F$13-'СЕТ СН'!$F$21</f>
        <v>-578.75</v>
      </c>
      <c r="E325" s="35">
        <f>SUMIFS(СВЦЭМ!$I$34:$I$777,СВЦЭМ!$A$34:$A$777,$A325,СВЦЭМ!$B$34:$B$777,E$296)+'СЕТ СН'!$F$13-'СЕТ СН'!$F$21</f>
        <v>-578.75</v>
      </c>
      <c r="F325" s="35">
        <f>SUMIFS(СВЦЭМ!$I$34:$I$777,СВЦЭМ!$A$34:$A$777,$A325,СВЦЭМ!$B$34:$B$777,F$296)+'СЕТ СН'!$F$13-'СЕТ СН'!$F$21</f>
        <v>-578.75</v>
      </c>
      <c r="G325" s="35">
        <f>SUMIFS(СВЦЭМ!$I$34:$I$777,СВЦЭМ!$A$34:$A$777,$A325,СВЦЭМ!$B$34:$B$777,G$296)+'СЕТ СН'!$F$13-'СЕТ СН'!$F$21</f>
        <v>-578.75</v>
      </c>
      <c r="H325" s="35">
        <f>SUMIFS(СВЦЭМ!$I$34:$I$777,СВЦЭМ!$A$34:$A$777,$A325,СВЦЭМ!$B$34:$B$777,H$296)+'СЕТ СН'!$F$13-'СЕТ СН'!$F$21</f>
        <v>-578.75</v>
      </c>
      <c r="I325" s="35">
        <f>SUMIFS(СВЦЭМ!$I$34:$I$777,СВЦЭМ!$A$34:$A$777,$A325,СВЦЭМ!$B$34:$B$777,I$296)+'СЕТ СН'!$F$13-'СЕТ СН'!$F$21</f>
        <v>-578.75</v>
      </c>
      <c r="J325" s="35">
        <f>SUMIFS(СВЦЭМ!$I$34:$I$777,СВЦЭМ!$A$34:$A$777,$A325,СВЦЭМ!$B$34:$B$777,J$296)+'СЕТ СН'!$F$13-'СЕТ СН'!$F$21</f>
        <v>-578.75</v>
      </c>
      <c r="K325" s="35">
        <f>SUMIFS(СВЦЭМ!$I$34:$I$777,СВЦЭМ!$A$34:$A$777,$A325,СВЦЭМ!$B$34:$B$777,K$296)+'СЕТ СН'!$F$13-'СЕТ СН'!$F$21</f>
        <v>-578.75</v>
      </c>
      <c r="L325" s="35">
        <f>SUMIFS(СВЦЭМ!$I$34:$I$777,СВЦЭМ!$A$34:$A$777,$A325,СВЦЭМ!$B$34:$B$777,L$296)+'СЕТ СН'!$F$13-'СЕТ СН'!$F$21</f>
        <v>-578.75</v>
      </c>
      <c r="M325" s="35">
        <f>SUMIFS(СВЦЭМ!$I$34:$I$777,СВЦЭМ!$A$34:$A$777,$A325,СВЦЭМ!$B$34:$B$777,M$296)+'СЕТ СН'!$F$13-'СЕТ СН'!$F$21</f>
        <v>-578.75</v>
      </c>
      <c r="N325" s="35">
        <f>SUMIFS(СВЦЭМ!$I$34:$I$777,СВЦЭМ!$A$34:$A$777,$A325,СВЦЭМ!$B$34:$B$777,N$296)+'СЕТ СН'!$F$13-'СЕТ СН'!$F$21</f>
        <v>-578.75</v>
      </c>
      <c r="O325" s="35">
        <f>SUMIFS(СВЦЭМ!$I$34:$I$777,СВЦЭМ!$A$34:$A$777,$A325,СВЦЭМ!$B$34:$B$777,O$296)+'СЕТ СН'!$F$13-'СЕТ СН'!$F$21</f>
        <v>-578.75</v>
      </c>
      <c r="P325" s="35">
        <f>SUMIFS(СВЦЭМ!$I$34:$I$777,СВЦЭМ!$A$34:$A$777,$A325,СВЦЭМ!$B$34:$B$777,P$296)+'СЕТ СН'!$F$13-'СЕТ СН'!$F$21</f>
        <v>-578.75</v>
      </c>
      <c r="Q325" s="35">
        <f>SUMIFS(СВЦЭМ!$I$34:$I$777,СВЦЭМ!$A$34:$A$777,$A325,СВЦЭМ!$B$34:$B$777,Q$296)+'СЕТ СН'!$F$13-'СЕТ СН'!$F$21</f>
        <v>-578.75</v>
      </c>
      <c r="R325" s="35">
        <f>SUMIFS(СВЦЭМ!$I$34:$I$777,СВЦЭМ!$A$34:$A$777,$A325,СВЦЭМ!$B$34:$B$777,R$296)+'СЕТ СН'!$F$13-'СЕТ СН'!$F$21</f>
        <v>-578.75</v>
      </c>
      <c r="S325" s="35">
        <f>SUMIFS(СВЦЭМ!$I$34:$I$777,СВЦЭМ!$A$34:$A$777,$A325,СВЦЭМ!$B$34:$B$777,S$296)+'СЕТ СН'!$F$13-'СЕТ СН'!$F$21</f>
        <v>-578.75</v>
      </c>
      <c r="T325" s="35">
        <f>SUMIFS(СВЦЭМ!$I$34:$I$777,СВЦЭМ!$A$34:$A$777,$A325,СВЦЭМ!$B$34:$B$777,T$296)+'СЕТ СН'!$F$13-'СЕТ СН'!$F$21</f>
        <v>-578.75</v>
      </c>
      <c r="U325" s="35">
        <f>SUMIFS(СВЦЭМ!$I$34:$I$777,СВЦЭМ!$A$34:$A$777,$A325,СВЦЭМ!$B$34:$B$777,U$296)+'СЕТ СН'!$F$13-'СЕТ СН'!$F$21</f>
        <v>-578.75</v>
      </c>
      <c r="V325" s="35">
        <f>SUMIFS(СВЦЭМ!$I$34:$I$777,СВЦЭМ!$A$34:$A$777,$A325,СВЦЭМ!$B$34:$B$777,V$296)+'СЕТ СН'!$F$13-'СЕТ СН'!$F$21</f>
        <v>-578.75</v>
      </c>
      <c r="W325" s="35">
        <f>SUMIFS(СВЦЭМ!$I$34:$I$777,СВЦЭМ!$A$34:$A$777,$A325,СВЦЭМ!$B$34:$B$777,W$296)+'СЕТ СН'!$F$13-'СЕТ СН'!$F$21</f>
        <v>-578.75</v>
      </c>
      <c r="X325" s="35">
        <f>SUMIFS(СВЦЭМ!$I$34:$I$777,СВЦЭМ!$A$34:$A$777,$A325,СВЦЭМ!$B$34:$B$777,X$296)+'СЕТ СН'!$F$13-'СЕТ СН'!$F$21</f>
        <v>-578.75</v>
      </c>
      <c r="Y325" s="35">
        <f>SUMIFS(СВЦЭМ!$I$34:$I$777,СВЦЭМ!$A$34:$A$777,$A325,СВЦЭМ!$B$34:$B$777,Y$296)+'СЕТ СН'!$F$13-'СЕТ СН'!$F$21</f>
        <v>-578.75</v>
      </c>
    </row>
    <row r="326" spans="1:27" ht="15.75" x14ac:dyDescent="0.2">
      <c r="A326" s="34">
        <f t="shared" si="8"/>
        <v>42885</v>
      </c>
      <c r="B326" s="35">
        <f>SUMIFS(СВЦЭМ!$I$34:$I$777,СВЦЭМ!$A$34:$A$777,$A326,СВЦЭМ!$B$34:$B$777,B$296)+'СЕТ СН'!$F$13-'СЕТ СН'!$F$21</f>
        <v>-578.75</v>
      </c>
      <c r="C326" s="35">
        <f>SUMIFS(СВЦЭМ!$I$34:$I$777,СВЦЭМ!$A$34:$A$777,$A326,СВЦЭМ!$B$34:$B$777,C$296)+'СЕТ СН'!$F$13-'СЕТ СН'!$F$21</f>
        <v>-578.75</v>
      </c>
      <c r="D326" s="35">
        <f>SUMIFS(СВЦЭМ!$I$34:$I$777,СВЦЭМ!$A$34:$A$777,$A326,СВЦЭМ!$B$34:$B$777,D$296)+'СЕТ СН'!$F$13-'СЕТ СН'!$F$21</f>
        <v>-578.75</v>
      </c>
      <c r="E326" s="35">
        <f>SUMIFS(СВЦЭМ!$I$34:$I$777,СВЦЭМ!$A$34:$A$777,$A326,СВЦЭМ!$B$34:$B$777,E$296)+'СЕТ СН'!$F$13-'СЕТ СН'!$F$21</f>
        <v>-578.75</v>
      </c>
      <c r="F326" s="35">
        <f>SUMIFS(СВЦЭМ!$I$34:$I$777,СВЦЭМ!$A$34:$A$777,$A326,СВЦЭМ!$B$34:$B$777,F$296)+'СЕТ СН'!$F$13-'СЕТ СН'!$F$21</f>
        <v>-578.75</v>
      </c>
      <c r="G326" s="35">
        <f>SUMIFS(СВЦЭМ!$I$34:$I$777,СВЦЭМ!$A$34:$A$777,$A326,СВЦЭМ!$B$34:$B$777,G$296)+'СЕТ СН'!$F$13-'СЕТ СН'!$F$21</f>
        <v>-578.75</v>
      </c>
      <c r="H326" s="35">
        <f>SUMIFS(СВЦЭМ!$I$34:$I$777,СВЦЭМ!$A$34:$A$777,$A326,СВЦЭМ!$B$34:$B$777,H$296)+'СЕТ СН'!$F$13-'СЕТ СН'!$F$21</f>
        <v>-578.75</v>
      </c>
      <c r="I326" s="35">
        <f>SUMIFS(СВЦЭМ!$I$34:$I$777,СВЦЭМ!$A$34:$A$777,$A326,СВЦЭМ!$B$34:$B$777,I$296)+'СЕТ СН'!$F$13-'СЕТ СН'!$F$21</f>
        <v>-578.75</v>
      </c>
      <c r="J326" s="35">
        <f>SUMIFS(СВЦЭМ!$I$34:$I$777,СВЦЭМ!$A$34:$A$777,$A326,СВЦЭМ!$B$34:$B$777,J$296)+'СЕТ СН'!$F$13-'СЕТ СН'!$F$21</f>
        <v>-578.75</v>
      </c>
      <c r="K326" s="35">
        <f>SUMIFS(СВЦЭМ!$I$34:$I$777,СВЦЭМ!$A$34:$A$777,$A326,СВЦЭМ!$B$34:$B$777,K$296)+'СЕТ СН'!$F$13-'СЕТ СН'!$F$21</f>
        <v>-578.75</v>
      </c>
      <c r="L326" s="35">
        <f>SUMIFS(СВЦЭМ!$I$34:$I$777,СВЦЭМ!$A$34:$A$777,$A326,СВЦЭМ!$B$34:$B$777,L$296)+'СЕТ СН'!$F$13-'СЕТ СН'!$F$21</f>
        <v>-578.75</v>
      </c>
      <c r="M326" s="35">
        <f>SUMIFS(СВЦЭМ!$I$34:$I$777,СВЦЭМ!$A$34:$A$777,$A326,СВЦЭМ!$B$34:$B$777,M$296)+'СЕТ СН'!$F$13-'СЕТ СН'!$F$21</f>
        <v>-578.75</v>
      </c>
      <c r="N326" s="35">
        <f>SUMIFS(СВЦЭМ!$I$34:$I$777,СВЦЭМ!$A$34:$A$777,$A326,СВЦЭМ!$B$34:$B$777,N$296)+'СЕТ СН'!$F$13-'СЕТ СН'!$F$21</f>
        <v>-578.75</v>
      </c>
      <c r="O326" s="35">
        <f>SUMIFS(СВЦЭМ!$I$34:$I$777,СВЦЭМ!$A$34:$A$777,$A326,СВЦЭМ!$B$34:$B$777,O$296)+'СЕТ СН'!$F$13-'СЕТ СН'!$F$21</f>
        <v>-578.75</v>
      </c>
      <c r="P326" s="35">
        <f>SUMIFS(СВЦЭМ!$I$34:$I$777,СВЦЭМ!$A$34:$A$777,$A326,СВЦЭМ!$B$34:$B$777,P$296)+'СЕТ СН'!$F$13-'СЕТ СН'!$F$21</f>
        <v>-578.75</v>
      </c>
      <c r="Q326" s="35">
        <f>SUMIFS(СВЦЭМ!$I$34:$I$777,СВЦЭМ!$A$34:$A$777,$A326,СВЦЭМ!$B$34:$B$777,Q$296)+'СЕТ СН'!$F$13-'СЕТ СН'!$F$21</f>
        <v>-578.75</v>
      </c>
      <c r="R326" s="35">
        <f>SUMIFS(СВЦЭМ!$I$34:$I$777,СВЦЭМ!$A$34:$A$777,$A326,СВЦЭМ!$B$34:$B$777,R$296)+'СЕТ СН'!$F$13-'СЕТ СН'!$F$21</f>
        <v>-578.75</v>
      </c>
      <c r="S326" s="35">
        <f>SUMIFS(СВЦЭМ!$I$34:$I$777,СВЦЭМ!$A$34:$A$777,$A326,СВЦЭМ!$B$34:$B$777,S$296)+'СЕТ СН'!$F$13-'СЕТ СН'!$F$21</f>
        <v>-578.75</v>
      </c>
      <c r="T326" s="35">
        <f>SUMIFS(СВЦЭМ!$I$34:$I$777,СВЦЭМ!$A$34:$A$777,$A326,СВЦЭМ!$B$34:$B$777,T$296)+'СЕТ СН'!$F$13-'СЕТ СН'!$F$21</f>
        <v>-578.75</v>
      </c>
      <c r="U326" s="35">
        <f>SUMIFS(СВЦЭМ!$I$34:$I$777,СВЦЭМ!$A$34:$A$777,$A326,СВЦЭМ!$B$34:$B$777,U$296)+'СЕТ СН'!$F$13-'СЕТ СН'!$F$21</f>
        <v>-578.75</v>
      </c>
      <c r="V326" s="35">
        <f>SUMIFS(СВЦЭМ!$I$34:$I$777,СВЦЭМ!$A$34:$A$777,$A326,СВЦЭМ!$B$34:$B$777,V$296)+'СЕТ СН'!$F$13-'СЕТ СН'!$F$21</f>
        <v>-578.75</v>
      </c>
      <c r="W326" s="35">
        <f>SUMIFS(СВЦЭМ!$I$34:$I$777,СВЦЭМ!$A$34:$A$777,$A326,СВЦЭМ!$B$34:$B$777,W$296)+'СЕТ СН'!$F$13-'СЕТ СН'!$F$21</f>
        <v>-578.75</v>
      </c>
      <c r="X326" s="35">
        <f>SUMIFS(СВЦЭМ!$I$34:$I$777,СВЦЭМ!$A$34:$A$777,$A326,СВЦЭМ!$B$34:$B$777,X$296)+'СЕТ СН'!$F$13-'СЕТ СН'!$F$21</f>
        <v>-578.75</v>
      </c>
      <c r="Y326" s="35">
        <f>SUMIFS(СВЦЭМ!$I$34:$I$777,СВЦЭМ!$A$34:$A$777,$A326,СВЦЭМ!$B$34:$B$777,Y$296)+'СЕТ СН'!$F$13-'СЕТ СН'!$F$21</f>
        <v>-578.75</v>
      </c>
    </row>
    <row r="327" spans="1:27" ht="15.75" x14ac:dyDescent="0.2">
      <c r="A327" s="34">
        <f t="shared" si="8"/>
        <v>42886</v>
      </c>
      <c r="B327" s="35">
        <f>SUMIFS(СВЦЭМ!$I$34:$I$777,СВЦЭМ!$A$34:$A$777,$A327,СВЦЭМ!$B$34:$B$777,B$296)+'СЕТ СН'!$F$13-'СЕТ СН'!$F$21</f>
        <v>-578.75</v>
      </c>
      <c r="C327" s="35">
        <f>SUMIFS(СВЦЭМ!$I$34:$I$777,СВЦЭМ!$A$34:$A$777,$A327,СВЦЭМ!$B$34:$B$777,C$296)+'СЕТ СН'!$F$13-'СЕТ СН'!$F$21</f>
        <v>-578.75</v>
      </c>
      <c r="D327" s="35">
        <f>SUMIFS(СВЦЭМ!$I$34:$I$777,СВЦЭМ!$A$34:$A$777,$A327,СВЦЭМ!$B$34:$B$777,D$296)+'СЕТ СН'!$F$13-'СЕТ СН'!$F$21</f>
        <v>-578.75</v>
      </c>
      <c r="E327" s="35">
        <f>SUMIFS(СВЦЭМ!$I$34:$I$777,СВЦЭМ!$A$34:$A$777,$A327,СВЦЭМ!$B$34:$B$777,E$296)+'СЕТ СН'!$F$13-'СЕТ СН'!$F$21</f>
        <v>-578.75</v>
      </c>
      <c r="F327" s="35">
        <f>SUMIFS(СВЦЭМ!$I$34:$I$777,СВЦЭМ!$A$34:$A$777,$A327,СВЦЭМ!$B$34:$B$777,F$296)+'СЕТ СН'!$F$13-'СЕТ СН'!$F$21</f>
        <v>-578.75</v>
      </c>
      <c r="G327" s="35">
        <f>SUMIFS(СВЦЭМ!$I$34:$I$777,СВЦЭМ!$A$34:$A$777,$A327,СВЦЭМ!$B$34:$B$777,G$296)+'СЕТ СН'!$F$13-'СЕТ СН'!$F$21</f>
        <v>-578.75</v>
      </c>
      <c r="H327" s="35">
        <f>SUMIFS(СВЦЭМ!$I$34:$I$777,СВЦЭМ!$A$34:$A$777,$A327,СВЦЭМ!$B$34:$B$777,H$296)+'СЕТ СН'!$F$13-'СЕТ СН'!$F$21</f>
        <v>-578.75</v>
      </c>
      <c r="I327" s="35">
        <f>SUMIFS(СВЦЭМ!$I$34:$I$777,СВЦЭМ!$A$34:$A$777,$A327,СВЦЭМ!$B$34:$B$777,I$296)+'СЕТ СН'!$F$13-'СЕТ СН'!$F$21</f>
        <v>-578.75</v>
      </c>
      <c r="J327" s="35">
        <f>SUMIFS(СВЦЭМ!$I$34:$I$777,СВЦЭМ!$A$34:$A$777,$A327,СВЦЭМ!$B$34:$B$777,J$296)+'СЕТ СН'!$F$13-'СЕТ СН'!$F$21</f>
        <v>-578.75</v>
      </c>
      <c r="K327" s="35">
        <f>SUMIFS(СВЦЭМ!$I$34:$I$777,СВЦЭМ!$A$34:$A$777,$A327,СВЦЭМ!$B$34:$B$777,K$296)+'СЕТ СН'!$F$13-'СЕТ СН'!$F$21</f>
        <v>-578.75</v>
      </c>
      <c r="L327" s="35">
        <f>SUMIFS(СВЦЭМ!$I$34:$I$777,СВЦЭМ!$A$34:$A$777,$A327,СВЦЭМ!$B$34:$B$777,L$296)+'СЕТ СН'!$F$13-'СЕТ СН'!$F$21</f>
        <v>-578.75</v>
      </c>
      <c r="M327" s="35">
        <f>SUMIFS(СВЦЭМ!$I$34:$I$777,СВЦЭМ!$A$34:$A$777,$A327,СВЦЭМ!$B$34:$B$777,M$296)+'СЕТ СН'!$F$13-'СЕТ СН'!$F$21</f>
        <v>-578.75</v>
      </c>
      <c r="N327" s="35">
        <f>SUMIFS(СВЦЭМ!$I$34:$I$777,СВЦЭМ!$A$34:$A$777,$A327,СВЦЭМ!$B$34:$B$777,N$296)+'СЕТ СН'!$F$13-'СЕТ СН'!$F$21</f>
        <v>-578.75</v>
      </c>
      <c r="O327" s="35">
        <f>SUMIFS(СВЦЭМ!$I$34:$I$777,СВЦЭМ!$A$34:$A$777,$A327,СВЦЭМ!$B$34:$B$777,O$296)+'СЕТ СН'!$F$13-'СЕТ СН'!$F$21</f>
        <v>-578.75</v>
      </c>
      <c r="P327" s="35">
        <f>SUMIFS(СВЦЭМ!$I$34:$I$777,СВЦЭМ!$A$34:$A$777,$A327,СВЦЭМ!$B$34:$B$777,P$296)+'СЕТ СН'!$F$13-'СЕТ СН'!$F$21</f>
        <v>-578.75</v>
      </c>
      <c r="Q327" s="35">
        <f>SUMIFS(СВЦЭМ!$I$34:$I$777,СВЦЭМ!$A$34:$A$777,$A327,СВЦЭМ!$B$34:$B$777,Q$296)+'СЕТ СН'!$F$13-'СЕТ СН'!$F$21</f>
        <v>-578.75</v>
      </c>
      <c r="R327" s="35">
        <f>SUMIFS(СВЦЭМ!$I$34:$I$777,СВЦЭМ!$A$34:$A$777,$A327,СВЦЭМ!$B$34:$B$777,R$296)+'СЕТ СН'!$F$13-'СЕТ СН'!$F$21</f>
        <v>-578.75</v>
      </c>
      <c r="S327" s="35">
        <f>SUMIFS(СВЦЭМ!$I$34:$I$777,СВЦЭМ!$A$34:$A$777,$A327,СВЦЭМ!$B$34:$B$777,S$296)+'СЕТ СН'!$F$13-'СЕТ СН'!$F$21</f>
        <v>-578.75</v>
      </c>
      <c r="T327" s="35">
        <f>SUMIFS(СВЦЭМ!$I$34:$I$777,СВЦЭМ!$A$34:$A$777,$A327,СВЦЭМ!$B$34:$B$777,T$296)+'СЕТ СН'!$F$13-'СЕТ СН'!$F$21</f>
        <v>-578.75</v>
      </c>
      <c r="U327" s="35">
        <f>SUMIFS(СВЦЭМ!$I$34:$I$777,СВЦЭМ!$A$34:$A$777,$A327,СВЦЭМ!$B$34:$B$777,U$296)+'СЕТ СН'!$F$13-'СЕТ СН'!$F$21</f>
        <v>-578.75</v>
      </c>
      <c r="V327" s="35">
        <f>SUMIFS(СВЦЭМ!$I$34:$I$777,СВЦЭМ!$A$34:$A$777,$A327,СВЦЭМ!$B$34:$B$777,V$296)+'СЕТ СН'!$F$13-'СЕТ СН'!$F$21</f>
        <v>-578.75</v>
      </c>
      <c r="W327" s="35">
        <f>SUMIFS(СВЦЭМ!$I$34:$I$777,СВЦЭМ!$A$34:$A$777,$A327,СВЦЭМ!$B$34:$B$777,W$296)+'СЕТ СН'!$F$13-'СЕТ СН'!$F$21</f>
        <v>-578.75</v>
      </c>
      <c r="X327" s="35">
        <f>SUMIFS(СВЦЭМ!$I$34:$I$777,СВЦЭМ!$A$34:$A$777,$A327,СВЦЭМ!$B$34:$B$777,X$296)+'СЕТ СН'!$F$13-'СЕТ СН'!$F$21</f>
        <v>-578.75</v>
      </c>
      <c r="Y327" s="35">
        <f>SUMIFS(СВЦЭМ!$I$34:$I$777,СВЦЭМ!$A$34:$A$777,$A327,СВЦЭМ!$B$34:$B$777,Y$296)+'СЕТ СН'!$F$13-'СЕТ СН'!$F$21</f>
        <v>-578.75</v>
      </c>
    </row>
    <row r="328" spans="1:27" ht="15.75"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5" customFormat="1" ht="12.75" customHeight="1" x14ac:dyDescent="0.2">
      <c r="A331" s="128"/>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customHeight="1" x14ac:dyDescent="0.2">
      <c r="A332" s="34" t="str">
        <f>A297</f>
        <v>01.05.2017</v>
      </c>
      <c r="B332" s="35">
        <f>SUMIFS(СВЦЭМ!$J$34:$J$777,СВЦЭМ!$A$34:$A$777,$A332,СВЦЭМ!$B$34:$B$777,B$331)+'СЕТ СН'!$F$13-'СЕТ СН'!$F$21</f>
        <v>-13.412256019999973</v>
      </c>
      <c r="C332" s="35">
        <f>SUMIFS(СВЦЭМ!$J$34:$J$777,СВЦЭМ!$A$34:$A$777,$A332,СВЦЭМ!$B$34:$B$777,C$331)+'СЕТ СН'!$F$13-'СЕТ СН'!$F$21</f>
        <v>-11.785733830000027</v>
      </c>
      <c r="D332" s="35">
        <f>SUMIFS(СВЦЭМ!$J$34:$J$777,СВЦЭМ!$A$34:$A$777,$A332,СВЦЭМ!$B$34:$B$777,D$331)+'СЕТ СН'!$F$13-'СЕТ СН'!$F$21</f>
        <v>59.130346720000034</v>
      </c>
      <c r="E332" s="35">
        <f>SUMIFS(СВЦЭМ!$J$34:$J$777,СВЦЭМ!$A$34:$A$777,$A332,СВЦЭМ!$B$34:$B$777,E$331)+'СЕТ СН'!$F$13-'СЕТ СН'!$F$21</f>
        <v>66.673165229999995</v>
      </c>
      <c r="F332" s="35">
        <f>SUMIFS(СВЦЭМ!$J$34:$J$777,СВЦЭМ!$A$34:$A$777,$A332,СВЦЭМ!$B$34:$B$777,F$331)+'СЕТ СН'!$F$13-'СЕТ СН'!$F$21</f>
        <v>68.975706469999977</v>
      </c>
      <c r="G332" s="35">
        <f>SUMIFS(СВЦЭМ!$J$34:$J$777,СВЦЭМ!$A$34:$A$777,$A332,СВЦЭМ!$B$34:$B$777,G$331)+'СЕТ СН'!$F$13-'СЕТ СН'!$F$21</f>
        <v>65.295784170000047</v>
      </c>
      <c r="H332" s="35">
        <f>SUMIFS(СВЦЭМ!$J$34:$J$777,СВЦЭМ!$A$34:$A$777,$A332,СВЦЭМ!$B$34:$B$777,H$331)+'СЕТ СН'!$F$13-'СЕТ СН'!$F$21</f>
        <v>52.46549250999999</v>
      </c>
      <c r="I332" s="35">
        <f>SUMIFS(СВЦЭМ!$J$34:$J$777,СВЦЭМ!$A$34:$A$777,$A332,СВЦЭМ!$B$34:$B$777,I$331)+'СЕТ СН'!$F$13-'СЕТ СН'!$F$21</f>
        <v>-13.807056180000018</v>
      </c>
      <c r="J332" s="35">
        <f>SUMIFS(СВЦЭМ!$J$34:$J$777,СВЦЭМ!$A$34:$A$777,$A332,СВЦЭМ!$B$34:$B$777,J$331)+'СЕТ СН'!$F$13-'СЕТ СН'!$F$21</f>
        <v>-80.481515790000003</v>
      </c>
      <c r="K332" s="35">
        <f>SUMIFS(СВЦЭМ!$J$34:$J$777,СВЦЭМ!$A$34:$A$777,$A332,СВЦЭМ!$B$34:$B$777,K$331)+'СЕТ СН'!$F$13-'СЕТ СН'!$F$21</f>
        <v>-120.76333824</v>
      </c>
      <c r="L332" s="35">
        <f>SUMIFS(СВЦЭМ!$J$34:$J$777,СВЦЭМ!$A$34:$A$777,$A332,СВЦЭМ!$B$34:$B$777,L$331)+'СЕТ СН'!$F$13-'СЕТ СН'!$F$21</f>
        <v>-143.52078310000002</v>
      </c>
      <c r="M332" s="35">
        <f>SUMIFS(СВЦЭМ!$J$34:$J$777,СВЦЭМ!$A$34:$A$777,$A332,СВЦЭМ!$B$34:$B$777,M$331)+'СЕТ СН'!$F$13-'СЕТ СН'!$F$21</f>
        <v>-145.88399614999997</v>
      </c>
      <c r="N332" s="35">
        <f>SUMIFS(СВЦЭМ!$J$34:$J$777,СВЦЭМ!$A$34:$A$777,$A332,СВЦЭМ!$B$34:$B$777,N$331)+'СЕТ СН'!$F$13-'СЕТ СН'!$F$21</f>
        <v>-150.20658516999998</v>
      </c>
      <c r="O332" s="35">
        <f>SUMIFS(СВЦЭМ!$J$34:$J$777,СВЦЭМ!$A$34:$A$777,$A332,СВЦЭМ!$B$34:$B$777,O$331)+'СЕТ СН'!$F$13-'СЕТ СН'!$F$21</f>
        <v>-153.13638392000001</v>
      </c>
      <c r="P332" s="35">
        <f>SUMIFS(СВЦЭМ!$J$34:$J$777,СВЦЭМ!$A$34:$A$777,$A332,СВЦЭМ!$B$34:$B$777,P$331)+'СЕТ СН'!$F$13-'СЕТ СН'!$F$21</f>
        <v>-154.12081818000001</v>
      </c>
      <c r="Q332" s="35">
        <f>SUMIFS(СВЦЭМ!$J$34:$J$777,СВЦЭМ!$A$34:$A$777,$A332,СВЦЭМ!$B$34:$B$777,Q$331)+'СЕТ СН'!$F$13-'СЕТ СН'!$F$21</f>
        <v>-154.58241098000002</v>
      </c>
      <c r="R332" s="35">
        <f>SUMIFS(СВЦЭМ!$J$34:$J$777,СВЦЭМ!$A$34:$A$777,$A332,СВЦЭМ!$B$34:$B$777,R$331)+'СЕТ СН'!$F$13-'СЕТ СН'!$F$21</f>
        <v>-155.56412109000001</v>
      </c>
      <c r="S332" s="35">
        <f>SUMIFS(СВЦЭМ!$J$34:$J$777,СВЦЭМ!$A$34:$A$777,$A332,СВЦЭМ!$B$34:$B$777,S$331)+'СЕТ СН'!$F$13-'СЕТ СН'!$F$21</f>
        <v>-154.97522242999997</v>
      </c>
      <c r="T332" s="35">
        <f>SUMIFS(СВЦЭМ!$J$34:$J$777,СВЦЭМ!$A$34:$A$777,$A332,СВЦЭМ!$B$34:$B$777,T$331)+'СЕТ СН'!$F$13-'СЕТ СН'!$F$21</f>
        <v>-159.15503515</v>
      </c>
      <c r="U332" s="35">
        <f>SUMIFS(СВЦЭМ!$J$34:$J$777,СВЦЭМ!$A$34:$A$777,$A332,СВЦЭМ!$B$34:$B$777,U$331)+'СЕТ СН'!$F$13-'СЕТ СН'!$F$21</f>
        <v>-163.68067316999998</v>
      </c>
      <c r="V332" s="35">
        <f>SUMIFS(СВЦЭМ!$J$34:$J$777,СВЦЭМ!$A$34:$A$777,$A332,СВЦЭМ!$B$34:$B$777,V$331)+'СЕТ СН'!$F$13-'СЕТ СН'!$F$21</f>
        <v>-168.00196905000001</v>
      </c>
      <c r="W332" s="35">
        <f>SUMIFS(СВЦЭМ!$J$34:$J$777,СВЦЭМ!$A$34:$A$777,$A332,СВЦЭМ!$B$34:$B$777,W$331)+'СЕТ СН'!$F$13-'СЕТ СН'!$F$21</f>
        <v>-143.10763536000002</v>
      </c>
      <c r="X332" s="35">
        <f>SUMIFS(СВЦЭМ!$J$34:$J$777,СВЦЭМ!$A$34:$A$777,$A332,СВЦЭМ!$B$34:$B$777,X$331)+'СЕТ СН'!$F$13-'СЕТ СН'!$F$21</f>
        <v>-88.491847899999982</v>
      </c>
      <c r="Y332" s="35">
        <f>SUMIFS(СВЦЭМ!$J$34:$J$777,СВЦЭМ!$A$34:$A$777,$A332,СВЦЭМ!$B$34:$B$777,Y$331)+'СЕТ СН'!$F$13-'СЕТ СН'!$F$21</f>
        <v>-55.773438380000016</v>
      </c>
      <c r="AA332" s="44"/>
    </row>
    <row r="333" spans="1:27" ht="15.75" x14ac:dyDescent="0.2">
      <c r="A333" s="34">
        <f>A332+1</f>
        <v>42857</v>
      </c>
      <c r="B333" s="35">
        <f>SUMIFS(СВЦЭМ!$J$34:$J$777,СВЦЭМ!$A$34:$A$777,$A333,СВЦЭМ!$B$34:$B$777,B$331)+'СЕТ СН'!$F$13-'СЕТ СН'!$F$21</f>
        <v>-45.640292550000026</v>
      </c>
      <c r="C333" s="35">
        <f>SUMIFS(СВЦЭМ!$J$34:$J$777,СВЦЭМ!$A$34:$A$777,$A333,СВЦЭМ!$B$34:$B$777,C$331)+'СЕТ СН'!$F$13-'СЕТ СН'!$F$21</f>
        <v>-36.926620419999949</v>
      </c>
      <c r="D333" s="35">
        <f>SUMIFS(СВЦЭМ!$J$34:$J$777,СВЦЭМ!$A$34:$A$777,$A333,СВЦЭМ!$B$34:$B$777,D$331)+'СЕТ СН'!$F$13-'СЕТ СН'!$F$21</f>
        <v>35.784321040000009</v>
      </c>
      <c r="E333" s="35">
        <f>SUMIFS(СВЦЭМ!$J$34:$J$777,СВЦЭМ!$A$34:$A$777,$A333,СВЦЭМ!$B$34:$B$777,E$331)+'СЕТ СН'!$F$13-'СЕТ СН'!$F$21</f>
        <v>43.235404819999985</v>
      </c>
      <c r="F333" s="35">
        <f>SUMIFS(СВЦЭМ!$J$34:$J$777,СВЦЭМ!$A$34:$A$777,$A333,СВЦЭМ!$B$34:$B$777,F$331)+'СЕТ СН'!$F$13-'СЕТ СН'!$F$21</f>
        <v>43.256158270000014</v>
      </c>
      <c r="G333" s="35">
        <f>SUMIFS(СВЦЭМ!$J$34:$J$777,СВЦЭМ!$A$34:$A$777,$A333,СВЦЭМ!$B$34:$B$777,G$331)+'СЕТ СН'!$F$13-'СЕТ СН'!$F$21</f>
        <v>37.11106841000003</v>
      </c>
      <c r="H333" s="35">
        <f>SUMIFS(СВЦЭМ!$J$34:$J$777,СВЦЭМ!$A$34:$A$777,$A333,СВЦЭМ!$B$34:$B$777,H$331)+'СЕТ СН'!$F$13-'СЕТ СН'!$F$21</f>
        <v>16.481282110000052</v>
      </c>
      <c r="I333" s="35">
        <f>SUMIFS(СВЦЭМ!$J$34:$J$777,СВЦЭМ!$A$34:$A$777,$A333,СВЦЭМ!$B$34:$B$777,I$331)+'СЕТ СН'!$F$13-'СЕТ СН'!$F$21</f>
        <v>-62.679430189999948</v>
      </c>
      <c r="J333" s="35">
        <f>SUMIFS(СВЦЭМ!$J$34:$J$777,СВЦЭМ!$A$34:$A$777,$A333,СВЦЭМ!$B$34:$B$777,J$331)+'СЕТ СН'!$F$13-'СЕТ СН'!$F$21</f>
        <v>-88.220986620000019</v>
      </c>
      <c r="K333" s="35">
        <f>SUMIFS(СВЦЭМ!$J$34:$J$777,СВЦЭМ!$A$34:$A$777,$A333,СВЦЭМ!$B$34:$B$777,K$331)+'СЕТ СН'!$F$13-'СЕТ СН'!$F$21</f>
        <v>-117.61299680000002</v>
      </c>
      <c r="L333" s="35">
        <f>SUMIFS(СВЦЭМ!$J$34:$J$777,СВЦЭМ!$A$34:$A$777,$A333,СВЦЭМ!$B$34:$B$777,L$331)+'СЕТ СН'!$F$13-'СЕТ СН'!$F$21</f>
        <v>-150.25540541999999</v>
      </c>
      <c r="M333" s="35">
        <f>SUMIFS(СВЦЭМ!$J$34:$J$777,СВЦЭМ!$A$34:$A$777,$A333,СВЦЭМ!$B$34:$B$777,M$331)+'СЕТ СН'!$F$13-'СЕТ СН'!$F$21</f>
        <v>-145.99826887</v>
      </c>
      <c r="N333" s="35">
        <f>SUMIFS(СВЦЭМ!$J$34:$J$777,СВЦЭМ!$A$34:$A$777,$A333,СВЦЭМ!$B$34:$B$777,N$331)+'СЕТ СН'!$F$13-'СЕТ СН'!$F$21</f>
        <v>-145.9226132</v>
      </c>
      <c r="O333" s="35">
        <f>SUMIFS(СВЦЭМ!$J$34:$J$777,СВЦЭМ!$A$34:$A$777,$A333,СВЦЭМ!$B$34:$B$777,O$331)+'СЕТ СН'!$F$13-'СЕТ СН'!$F$21</f>
        <v>-145.50495592999999</v>
      </c>
      <c r="P333" s="35">
        <f>SUMIFS(СВЦЭМ!$J$34:$J$777,СВЦЭМ!$A$34:$A$777,$A333,СВЦЭМ!$B$34:$B$777,P$331)+'СЕТ СН'!$F$13-'СЕТ СН'!$F$21</f>
        <v>-143.16614466999999</v>
      </c>
      <c r="Q333" s="35">
        <f>SUMIFS(СВЦЭМ!$J$34:$J$777,СВЦЭМ!$A$34:$A$777,$A333,СВЦЭМ!$B$34:$B$777,Q$331)+'СЕТ СН'!$F$13-'СЕТ СН'!$F$21</f>
        <v>-142.52476573000001</v>
      </c>
      <c r="R333" s="35">
        <f>SUMIFS(СВЦЭМ!$J$34:$J$777,СВЦЭМ!$A$34:$A$777,$A333,СВЦЭМ!$B$34:$B$777,R$331)+'СЕТ СН'!$F$13-'СЕТ СН'!$F$21</f>
        <v>-144.13910257999999</v>
      </c>
      <c r="S333" s="35">
        <f>SUMIFS(СВЦЭМ!$J$34:$J$777,СВЦЭМ!$A$34:$A$777,$A333,СВЦЭМ!$B$34:$B$777,S$331)+'СЕТ СН'!$F$13-'СЕТ СН'!$F$21</f>
        <v>-139.12616131999999</v>
      </c>
      <c r="T333" s="35">
        <f>SUMIFS(СВЦЭМ!$J$34:$J$777,СВЦЭМ!$A$34:$A$777,$A333,СВЦЭМ!$B$34:$B$777,T$331)+'СЕТ СН'!$F$13-'СЕТ СН'!$F$21</f>
        <v>-140.08333986999997</v>
      </c>
      <c r="U333" s="35">
        <f>SUMIFS(СВЦЭМ!$J$34:$J$777,СВЦЭМ!$A$34:$A$777,$A333,СВЦЭМ!$B$34:$B$777,U$331)+'СЕТ СН'!$F$13-'СЕТ СН'!$F$21</f>
        <v>-144.25903922999998</v>
      </c>
      <c r="V333" s="35">
        <f>SUMIFS(СВЦЭМ!$J$34:$J$777,СВЦЭМ!$A$34:$A$777,$A333,СВЦЭМ!$B$34:$B$777,V$331)+'СЕТ СН'!$F$13-'СЕТ СН'!$F$21</f>
        <v>-156.02795996999998</v>
      </c>
      <c r="W333" s="35">
        <f>SUMIFS(СВЦЭМ!$J$34:$J$777,СВЦЭМ!$A$34:$A$777,$A333,СВЦЭМ!$B$34:$B$777,W$331)+'СЕТ СН'!$F$13-'СЕТ СН'!$F$21</f>
        <v>-125.36897252</v>
      </c>
      <c r="X333" s="35">
        <f>SUMIFS(СВЦЭМ!$J$34:$J$777,СВЦЭМ!$A$34:$A$777,$A333,СВЦЭМ!$B$34:$B$777,X$331)+'СЕТ СН'!$F$13-'СЕТ СН'!$F$21</f>
        <v>-106.66132904</v>
      </c>
      <c r="Y333" s="35">
        <f>SUMIFS(СВЦЭМ!$J$34:$J$777,СВЦЭМ!$A$34:$A$777,$A333,СВЦЭМ!$B$34:$B$777,Y$331)+'СЕТ СН'!$F$13-'СЕТ СН'!$F$21</f>
        <v>-55.276577269999962</v>
      </c>
    </row>
    <row r="334" spans="1:27" ht="15.75" x14ac:dyDescent="0.2">
      <c r="A334" s="34">
        <f t="shared" ref="A334:A362" si="9">A333+1</f>
        <v>42858</v>
      </c>
      <c r="B334" s="35">
        <f>SUMIFS(СВЦЭМ!$J$34:$J$777,СВЦЭМ!$A$34:$A$777,$A334,СВЦЭМ!$B$34:$B$777,B$331)+'СЕТ СН'!$F$13-'СЕТ СН'!$F$21</f>
        <v>-5.9326719299999695</v>
      </c>
      <c r="C334" s="35">
        <f>SUMIFS(СВЦЭМ!$J$34:$J$777,СВЦЭМ!$A$34:$A$777,$A334,СВЦЭМ!$B$34:$B$777,C$331)+'СЕТ СН'!$F$13-'СЕТ СН'!$F$21</f>
        <v>-3.0886230700000397</v>
      </c>
      <c r="D334" s="35">
        <f>SUMIFS(СВЦЭМ!$J$34:$J$777,СВЦЭМ!$A$34:$A$777,$A334,СВЦЭМ!$B$34:$B$777,D$331)+'СЕТ СН'!$F$13-'СЕТ СН'!$F$21</f>
        <v>44.862923219999971</v>
      </c>
      <c r="E334" s="35">
        <f>SUMIFS(СВЦЭМ!$J$34:$J$777,СВЦЭМ!$A$34:$A$777,$A334,СВЦЭМ!$B$34:$B$777,E$331)+'СЕТ СН'!$F$13-'СЕТ СН'!$F$21</f>
        <v>48.729795879999983</v>
      </c>
      <c r="F334" s="35">
        <f>SUMIFS(СВЦЭМ!$J$34:$J$777,СВЦЭМ!$A$34:$A$777,$A334,СВЦЭМ!$B$34:$B$777,F$331)+'СЕТ СН'!$F$13-'СЕТ СН'!$F$21</f>
        <v>50.163932540000019</v>
      </c>
      <c r="G334" s="35">
        <f>SUMIFS(СВЦЭМ!$J$34:$J$777,СВЦЭМ!$A$34:$A$777,$A334,СВЦЭМ!$B$34:$B$777,G$331)+'СЕТ СН'!$F$13-'СЕТ СН'!$F$21</f>
        <v>41.121328859999949</v>
      </c>
      <c r="H334" s="35">
        <f>SUMIFS(СВЦЭМ!$J$34:$J$777,СВЦЭМ!$A$34:$A$777,$A334,СВЦЭМ!$B$34:$B$777,H$331)+'СЕТ СН'!$F$13-'СЕТ СН'!$F$21</f>
        <v>36.222021189999964</v>
      </c>
      <c r="I334" s="35">
        <f>SUMIFS(СВЦЭМ!$J$34:$J$777,СВЦЭМ!$A$34:$A$777,$A334,СВЦЭМ!$B$34:$B$777,I$331)+'СЕТ СН'!$F$13-'СЕТ СН'!$F$21</f>
        <v>-33.616377349999993</v>
      </c>
      <c r="J334" s="35">
        <f>SUMIFS(СВЦЭМ!$J$34:$J$777,СВЦЭМ!$A$34:$A$777,$A334,СВЦЭМ!$B$34:$B$777,J$331)+'СЕТ СН'!$F$13-'СЕТ СН'!$F$21</f>
        <v>-90.172813290000022</v>
      </c>
      <c r="K334" s="35">
        <f>SUMIFS(СВЦЭМ!$J$34:$J$777,СВЦЭМ!$A$34:$A$777,$A334,СВЦЭМ!$B$34:$B$777,K$331)+'СЕТ СН'!$F$13-'СЕТ СН'!$F$21</f>
        <v>-144.45046129000002</v>
      </c>
      <c r="L334" s="35">
        <f>SUMIFS(СВЦЭМ!$J$34:$J$777,СВЦЭМ!$A$34:$A$777,$A334,СВЦЭМ!$B$34:$B$777,L$331)+'СЕТ СН'!$F$13-'СЕТ СН'!$F$21</f>
        <v>-181.41948556</v>
      </c>
      <c r="M334" s="35">
        <f>SUMIFS(СВЦЭМ!$J$34:$J$777,СВЦЭМ!$A$34:$A$777,$A334,СВЦЭМ!$B$34:$B$777,M$331)+'СЕТ СН'!$F$13-'СЕТ СН'!$F$21</f>
        <v>-179.36640039999997</v>
      </c>
      <c r="N334" s="35">
        <f>SUMIFS(СВЦЭМ!$J$34:$J$777,СВЦЭМ!$A$34:$A$777,$A334,СВЦЭМ!$B$34:$B$777,N$331)+'СЕТ СН'!$F$13-'СЕТ СН'!$F$21</f>
        <v>-169.40935250000001</v>
      </c>
      <c r="O334" s="35">
        <f>SUMIFS(СВЦЭМ!$J$34:$J$777,СВЦЭМ!$A$34:$A$777,$A334,СВЦЭМ!$B$34:$B$777,O$331)+'СЕТ СН'!$F$13-'СЕТ СН'!$F$21</f>
        <v>-175.35137447</v>
      </c>
      <c r="P334" s="35">
        <f>SUMIFS(СВЦЭМ!$J$34:$J$777,СВЦЭМ!$A$34:$A$777,$A334,СВЦЭМ!$B$34:$B$777,P$331)+'СЕТ СН'!$F$13-'СЕТ СН'!$F$21</f>
        <v>-166.29213040000002</v>
      </c>
      <c r="Q334" s="35">
        <f>SUMIFS(СВЦЭМ!$J$34:$J$777,СВЦЭМ!$A$34:$A$777,$A334,СВЦЭМ!$B$34:$B$777,Q$331)+'СЕТ СН'!$F$13-'СЕТ СН'!$F$21</f>
        <v>-164.52149087999999</v>
      </c>
      <c r="R334" s="35">
        <f>SUMIFS(СВЦЭМ!$J$34:$J$777,СВЦЭМ!$A$34:$A$777,$A334,СВЦЭМ!$B$34:$B$777,R$331)+'СЕТ СН'!$F$13-'СЕТ СН'!$F$21</f>
        <v>-162.17640682000001</v>
      </c>
      <c r="S334" s="35">
        <f>SUMIFS(СВЦЭМ!$J$34:$J$777,СВЦЭМ!$A$34:$A$777,$A334,СВЦЭМ!$B$34:$B$777,S$331)+'СЕТ СН'!$F$13-'СЕТ СН'!$F$21</f>
        <v>-165.80062040000001</v>
      </c>
      <c r="T334" s="35">
        <f>SUMIFS(СВЦЭМ!$J$34:$J$777,СВЦЭМ!$A$34:$A$777,$A334,СВЦЭМ!$B$34:$B$777,T$331)+'СЕТ СН'!$F$13-'СЕТ СН'!$F$21</f>
        <v>-177.49229481999998</v>
      </c>
      <c r="U334" s="35">
        <f>SUMIFS(СВЦЭМ!$J$34:$J$777,СВЦЭМ!$A$34:$A$777,$A334,СВЦЭМ!$B$34:$B$777,U$331)+'СЕТ СН'!$F$13-'СЕТ СН'!$F$21</f>
        <v>-177.02314522</v>
      </c>
      <c r="V334" s="35">
        <f>SUMIFS(СВЦЭМ!$J$34:$J$777,СВЦЭМ!$A$34:$A$777,$A334,СВЦЭМ!$B$34:$B$777,V$331)+'СЕТ СН'!$F$13-'СЕТ СН'!$F$21</f>
        <v>-187.64808276999997</v>
      </c>
      <c r="W334" s="35">
        <f>SUMIFS(СВЦЭМ!$J$34:$J$777,СВЦЭМ!$A$34:$A$777,$A334,СВЦЭМ!$B$34:$B$777,W$331)+'СЕТ СН'!$F$13-'СЕТ СН'!$F$21</f>
        <v>-164.63768664999998</v>
      </c>
      <c r="X334" s="35">
        <f>SUMIFS(СВЦЭМ!$J$34:$J$777,СВЦЭМ!$A$34:$A$777,$A334,СВЦЭМ!$B$34:$B$777,X$331)+'СЕТ СН'!$F$13-'СЕТ СН'!$F$21</f>
        <v>-105.10484293000002</v>
      </c>
      <c r="Y334" s="35">
        <f>SUMIFS(СВЦЭМ!$J$34:$J$777,СВЦЭМ!$A$34:$A$777,$A334,СВЦЭМ!$B$34:$B$777,Y$331)+'СЕТ СН'!$F$13-'СЕТ СН'!$F$21</f>
        <v>-43.02816342999995</v>
      </c>
    </row>
    <row r="335" spans="1:27" ht="15.75" x14ac:dyDescent="0.2">
      <c r="A335" s="34">
        <f t="shared" si="9"/>
        <v>42859</v>
      </c>
      <c r="B335" s="35">
        <f>SUMIFS(СВЦЭМ!$J$34:$J$777,СВЦЭМ!$A$34:$A$777,$A335,СВЦЭМ!$B$34:$B$777,B$331)+'СЕТ СН'!$F$13-'СЕТ СН'!$F$21</f>
        <v>-5.2045235499999762</v>
      </c>
      <c r="C335" s="35">
        <f>SUMIFS(СВЦЭМ!$J$34:$J$777,СВЦЭМ!$A$34:$A$777,$A335,СВЦЭМ!$B$34:$B$777,C$331)+'СЕТ СН'!$F$13-'СЕТ СН'!$F$21</f>
        <v>-8.0057315200000403</v>
      </c>
      <c r="D335" s="35">
        <f>SUMIFS(СВЦЭМ!$J$34:$J$777,СВЦЭМ!$A$34:$A$777,$A335,СВЦЭМ!$B$34:$B$777,D$331)+'СЕТ СН'!$F$13-'СЕТ СН'!$F$21</f>
        <v>47.115348550000022</v>
      </c>
      <c r="E335" s="35">
        <f>SUMIFS(СВЦЭМ!$J$34:$J$777,СВЦЭМ!$A$34:$A$777,$A335,СВЦЭМ!$B$34:$B$777,E$331)+'СЕТ СН'!$F$13-'СЕТ СН'!$F$21</f>
        <v>53.884371699999974</v>
      </c>
      <c r="F335" s="35">
        <f>SUMIFS(СВЦЭМ!$J$34:$J$777,СВЦЭМ!$A$34:$A$777,$A335,СВЦЭМ!$B$34:$B$777,F$331)+'СЕТ СН'!$F$13-'СЕТ СН'!$F$21</f>
        <v>53.948751339999944</v>
      </c>
      <c r="G335" s="35">
        <f>SUMIFS(СВЦЭМ!$J$34:$J$777,СВЦЭМ!$A$34:$A$777,$A335,СВЦЭМ!$B$34:$B$777,G$331)+'СЕТ СН'!$F$13-'СЕТ СН'!$F$21</f>
        <v>57.045296649999955</v>
      </c>
      <c r="H335" s="35">
        <f>SUMIFS(СВЦЭМ!$J$34:$J$777,СВЦЭМ!$A$34:$A$777,$A335,СВЦЭМ!$B$34:$B$777,H$331)+'СЕТ СН'!$F$13-'СЕТ СН'!$F$21</f>
        <v>52.173320020000006</v>
      </c>
      <c r="I335" s="35">
        <f>SUMIFS(СВЦЭМ!$J$34:$J$777,СВЦЭМ!$A$34:$A$777,$A335,СВЦЭМ!$B$34:$B$777,I$331)+'СЕТ СН'!$F$13-'СЕТ СН'!$F$21</f>
        <v>-32.880539259999978</v>
      </c>
      <c r="J335" s="35">
        <f>SUMIFS(СВЦЭМ!$J$34:$J$777,СВЦЭМ!$A$34:$A$777,$A335,СВЦЭМ!$B$34:$B$777,J$331)+'СЕТ СН'!$F$13-'СЕТ СН'!$F$21</f>
        <v>-77.357081269999981</v>
      </c>
      <c r="K335" s="35">
        <f>SUMIFS(СВЦЭМ!$J$34:$J$777,СВЦЭМ!$A$34:$A$777,$A335,СВЦЭМ!$B$34:$B$777,K$331)+'СЕТ СН'!$F$13-'СЕТ СН'!$F$21</f>
        <v>-128.50161971</v>
      </c>
      <c r="L335" s="35">
        <f>SUMIFS(СВЦЭМ!$J$34:$J$777,СВЦЭМ!$A$34:$A$777,$A335,СВЦЭМ!$B$34:$B$777,L$331)+'СЕТ СН'!$F$13-'СЕТ СН'!$F$21</f>
        <v>-164.72854407</v>
      </c>
      <c r="M335" s="35">
        <f>SUMIFS(СВЦЭМ!$J$34:$J$777,СВЦЭМ!$A$34:$A$777,$A335,СВЦЭМ!$B$34:$B$777,M$331)+'СЕТ СН'!$F$13-'СЕТ СН'!$F$21</f>
        <v>-161.15404733999998</v>
      </c>
      <c r="N335" s="35">
        <f>SUMIFS(СВЦЭМ!$J$34:$J$777,СВЦЭМ!$A$34:$A$777,$A335,СВЦЭМ!$B$34:$B$777,N$331)+'СЕТ СН'!$F$13-'СЕТ СН'!$F$21</f>
        <v>-159.41123431</v>
      </c>
      <c r="O335" s="35">
        <f>SUMIFS(СВЦЭМ!$J$34:$J$777,СВЦЭМ!$A$34:$A$777,$A335,СВЦЭМ!$B$34:$B$777,O$331)+'СЕТ СН'!$F$13-'СЕТ СН'!$F$21</f>
        <v>-160.51387939</v>
      </c>
      <c r="P335" s="35">
        <f>SUMIFS(СВЦЭМ!$J$34:$J$777,СВЦЭМ!$A$34:$A$777,$A335,СВЦЭМ!$B$34:$B$777,P$331)+'СЕТ СН'!$F$13-'СЕТ СН'!$F$21</f>
        <v>-150.56328599</v>
      </c>
      <c r="Q335" s="35">
        <f>SUMIFS(СВЦЭМ!$J$34:$J$777,СВЦЭМ!$A$34:$A$777,$A335,СВЦЭМ!$B$34:$B$777,Q$331)+'СЕТ СН'!$F$13-'СЕТ СН'!$F$21</f>
        <v>-148.50644864999998</v>
      </c>
      <c r="R335" s="35">
        <f>SUMIFS(СВЦЭМ!$J$34:$J$777,СВЦЭМ!$A$34:$A$777,$A335,СВЦЭМ!$B$34:$B$777,R$331)+'СЕТ СН'!$F$13-'СЕТ СН'!$F$21</f>
        <v>-144.20851041999998</v>
      </c>
      <c r="S335" s="35">
        <f>SUMIFS(СВЦЭМ!$J$34:$J$777,СВЦЭМ!$A$34:$A$777,$A335,СВЦЭМ!$B$34:$B$777,S$331)+'СЕТ СН'!$F$13-'СЕТ СН'!$F$21</f>
        <v>-150.08154027</v>
      </c>
      <c r="T335" s="35">
        <f>SUMIFS(СВЦЭМ!$J$34:$J$777,СВЦЭМ!$A$34:$A$777,$A335,СВЦЭМ!$B$34:$B$777,T$331)+'СЕТ СН'!$F$13-'СЕТ СН'!$F$21</f>
        <v>-159.10237692999999</v>
      </c>
      <c r="U335" s="35">
        <f>SUMIFS(СВЦЭМ!$J$34:$J$777,СВЦЭМ!$A$34:$A$777,$A335,СВЦЭМ!$B$34:$B$777,U$331)+'СЕТ СН'!$F$13-'СЕТ СН'!$F$21</f>
        <v>-157.82111223999999</v>
      </c>
      <c r="V335" s="35">
        <f>SUMIFS(СВЦЭМ!$J$34:$J$777,СВЦЭМ!$A$34:$A$777,$A335,СВЦЭМ!$B$34:$B$777,V$331)+'СЕТ СН'!$F$13-'СЕТ СН'!$F$21</f>
        <v>-171.53708073000001</v>
      </c>
      <c r="W335" s="35">
        <f>SUMIFS(СВЦЭМ!$J$34:$J$777,СВЦЭМ!$A$34:$A$777,$A335,СВЦЭМ!$B$34:$B$777,W$331)+'СЕТ СН'!$F$13-'СЕТ СН'!$F$21</f>
        <v>-149.91948307000001</v>
      </c>
      <c r="X335" s="35">
        <f>SUMIFS(СВЦЭМ!$J$34:$J$777,СВЦЭМ!$A$34:$A$777,$A335,СВЦЭМ!$B$34:$B$777,X$331)+'СЕТ СН'!$F$13-'СЕТ СН'!$F$21</f>
        <v>-89.158088809999981</v>
      </c>
      <c r="Y335" s="35">
        <f>SUMIFS(СВЦЭМ!$J$34:$J$777,СВЦЭМ!$A$34:$A$777,$A335,СВЦЭМ!$B$34:$B$777,Y$331)+'СЕТ СН'!$F$13-'СЕТ СН'!$F$21</f>
        <v>-31.224802960000034</v>
      </c>
    </row>
    <row r="336" spans="1:27" ht="15.75" x14ac:dyDescent="0.2">
      <c r="A336" s="34">
        <f t="shared" si="9"/>
        <v>42860</v>
      </c>
      <c r="B336" s="35">
        <f>SUMIFS(СВЦЭМ!$J$34:$J$777,СВЦЭМ!$A$34:$A$777,$A336,СВЦЭМ!$B$34:$B$777,B$331)+'СЕТ СН'!$F$13-'СЕТ СН'!$F$21</f>
        <v>-31.044558919999986</v>
      </c>
      <c r="C336" s="35">
        <f>SUMIFS(СВЦЭМ!$J$34:$J$777,СВЦЭМ!$A$34:$A$777,$A336,СВЦЭМ!$B$34:$B$777,C$331)+'СЕТ СН'!$F$13-'СЕТ СН'!$F$21</f>
        <v>-10.416732320000051</v>
      </c>
      <c r="D336" s="35">
        <f>SUMIFS(СВЦЭМ!$J$34:$J$777,СВЦЭМ!$A$34:$A$777,$A336,СВЦЭМ!$B$34:$B$777,D$331)+'СЕТ СН'!$F$13-'СЕТ СН'!$F$21</f>
        <v>36.606423240000026</v>
      </c>
      <c r="E336" s="35">
        <f>SUMIFS(СВЦЭМ!$J$34:$J$777,СВЦЭМ!$A$34:$A$777,$A336,СВЦЭМ!$B$34:$B$777,E$331)+'СЕТ СН'!$F$13-'СЕТ СН'!$F$21</f>
        <v>43.18784998000001</v>
      </c>
      <c r="F336" s="35">
        <f>SUMIFS(СВЦЭМ!$J$34:$J$777,СВЦЭМ!$A$34:$A$777,$A336,СВЦЭМ!$B$34:$B$777,F$331)+'СЕТ СН'!$F$13-'СЕТ СН'!$F$21</f>
        <v>43.228707740000004</v>
      </c>
      <c r="G336" s="35">
        <f>SUMIFS(СВЦЭМ!$J$34:$J$777,СВЦЭМ!$A$34:$A$777,$A336,СВЦЭМ!$B$34:$B$777,G$331)+'СЕТ СН'!$F$13-'СЕТ СН'!$F$21</f>
        <v>38.507566559999987</v>
      </c>
      <c r="H336" s="35">
        <f>SUMIFS(СВЦЭМ!$J$34:$J$777,СВЦЭМ!$A$34:$A$777,$A336,СВЦЭМ!$B$34:$B$777,H$331)+'СЕТ СН'!$F$13-'СЕТ СН'!$F$21</f>
        <v>6.3280875200000537</v>
      </c>
      <c r="I336" s="35">
        <f>SUMIFS(СВЦЭМ!$J$34:$J$777,СВЦЭМ!$A$34:$A$777,$A336,СВЦЭМ!$B$34:$B$777,I$331)+'СЕТ СН'!$F$13-'СЕТ СН'!$F$21</f>
        <v>-74.903574820000017</v>
      </c>
      <c r="J336" s="35">
        <f>SUMIFS(СВЦЭМ!$J$34:$J$777,СВЦЭМ!$A$34:$A$777,$A336,СВЦЭМ!$B$34:$B$777,J$331)+'СЕТ СН'!$F$13-'СЕТ СН'!$F$21</f>
        <v>-130.44636566000003</v>
      </c>
      <c r="K336" s="35">
        <f>SUMIFS(СВЦЭМ!$J$34:$J$777,СВЦЭМ!$A$34:$A$777,$A336,СВЦЭМ!$B$34:$B$777,K$331)+'СЕТ СН'!$F$13-'СЕТ СН'!$F$21</f>
        <v>-183.40409771999998</v>
      </c>
      <c r="L336" s="35">
        <f>SUMIFS(СВЦЭМ!$J$34:$J$777,СВЦЭМ!$A$34:$A$777,$A336,СВЦЭМ!$B$34:$B$777,L$331)+'СЕТ СН'!$F$13-'СЕТ СН'!$F$21</f>
        <v>-212.69972632000002</v>
      </c>
      <c r="M336" s="35">
        <f>SUMIFS(СВЦЭМ!$J$34:$J$777,СВЦЭМ!$A$34:$A$777,$A336,СВЦЭМ!$B$34:$B$777,M$331)+'СЕТ СН'!$F$13-'СЕТ СН'!$F$21</f>
        <v>-209.63783212999999</v>
      </c>
      <c r="N336" s="35">
        <f>SUMIFS(СВЦЭМ!$J$34:$J$777,СВЦЭМ!$A$34:$A$777,$A336,СВЦЭМ!$B$34:$B$777,N$331)+'СЕТ СН'!$F$13-'СЕТ СН'!$F$21</f>
        <v>-204.73758528000002</v>
      </c>
      <c r="O336" s="35">
        <f>SUMIFS(СВЦЭМ!$J$34:$J$777,СВЦЭМ!$A$34:$A$777,$A336,СВЦЭМ!$B$34:$B$777,O$331)+'СЕТ СН'!$F$13-'СЕТ СН'!$F$21</f>
        <v>-209.80854705000002</v>
      </c>
      <c r="P336" s="35">
        <f>SUMIFS(СВЦЭМ!$J$34:$J$777,СВЦЭМ!$A$34:$A$777,$A336,СВЦЭМ!$B$34:$B$777,P$331)+'СЕТ СН'!$F$13-'СЕТ СН'!$F$21</f>
        <v>-200.88896412000003</v>
      </c>
      <c r="Q336" s="35">
        <f>SUMIFS(СВЦЭМ!$J$34:$J$777,СВЦЭМ!$A$34:$A$777,$A336,СВЦЭМ!$B$34:$B$777,Q$331)+'СЕТ СН'!$F$13-'СЕТ СН'!$F$21</f>
        <v>-193.30659658000002</v>
      </c>
      <c r="R336" s="35">
        <f>SUMIFS(СВЦЭМ!$J$34:$J$777,СВЦЭМ!$A$34:$A$777,$A336,СВЦЭМ!$B$34:$B$777,R$331)+'СЕТ СН'!$F$13-'СЕТ СН'!$F$21</f>
        <v>-188.31020002999998</v>
      </c>
      <c r="S336" s="35">
        <f>SUMIFS(СВЦЭМ!$J$34:$J$777,СВЦЭМ!$A$34:$A$777,$A336,СВЦЭМ!$B$34:$B$777,S$331)+'СЕТ СН'!$F$13-'СЕТ СН'!$F$21</f>
        <v>-187.55112567999998</v>
      </c>
      <c r="T336" s="35">
        <f>SUMIFS(СВЦЭМ!$J$34:$J$777,СВЦЭМ!$A$34:$A$777,$A336,СВЦЭМ!$B$34:$B$777,T$331)+'СЕТ СН'!$F$13-'СЕТ СН'!$F$21</f>
        <v>-195.83516732999999</v>
      </c>
      <c r="U336" s="35">
        <f>SUMIFS(СВЦЭМ!$J$34:$J$777,СВЦЭМ!$A$34:$A$777,$A336,СВЦЭМ!$B$34:$B$777,U$331)+'СЕТ СН'!$F$13-'СЕТ СН'!$F$21</f>
        <v>-187.07072976000001</v>
      </c>
      <c r="V336" s="35">
        <f>SUMIFS(СВЦЭМ!$J$34:$J$777,СВЦЭМ!$A$34:$A$777,$A336,СВЦЭМ!$B$34:$B$777,V$331)+'СЕТ СН'!$F$13-'СЕТ СН'!$F$21</f>
        <v>-192.75838775</v>
      </c>
      <c r="W336" s="35">
        <f>SUMIFS(СВЦЭМ!$J$34:$J$777,СВЦЭМ!$A$34:$A$777,$A336,СВЦЭМ!$B$34:$B$777,W$331)+'СЕТ СН'!$F$13-'СЕТ СН'!$F$21</f>
        <v>-183.65792857000002</v>
      </c>
      <c r="X336" s="35">
        <f>SUMIFS(СВЦЭМ!$J$34:$J$777,СВЦЭМ!$A$34:$A$777,$A336,СВЦЭМ!$B$34:$B$777,X$331)+'СЕТ СН'!$F$13-'СЕТ СН'!$F$21</f>
        <v>-141.80703353000001</v>
      </c>
      <c r="Y336" s="35">
        <f>SUMIFS(СВЦЭМ!$J$34:$J$777,СВЦЭМ!$A$34:$A$777,$A336,СВЦЭМ!$B$34:$B$777,Y$331)+'СЕТ СН'!$F$13-'СЕТ СН'!$F$21</f>
        <v>-86.273294200000009</v>
      </c>
    </row>
    <row r="337" spans="1:25" ht="15.75" x14ac:dyDescent="0.2">
      <c r="A337" s="34">
        <f t="shared" si="9"/>
        <v>42861</v>
      </c>
      <c r="B337" s="35">
        <f>SUMIFS(СВЦЭМ!$J$34:$J$777,СВЦЭМ!$A$34:$A$777,$A337,СВЦЭМ!$B$34:$B$777,B$331)+'СЕТ СН'!$F$13-'СЕТ СН'!$F$21</f>
        <v>-29.451609899999994</v>
      </c>
      <c r="C337" s="35">
        <f>SUMIFS(СВЦЭМ!$J$34:$J$777,СВЦЭМ!$A$34:$A$777,$A337,СВЦЭМ!$B$34:$B$777,C$331)+'СЕТ СН'!$F$13-'СЕТ СН'!$F$21</f>
        <v>-12.343784130000017</v>
      </c>
      <c r="D337" s="35">
        <f>SUMIFS(СВЦЭМ!$J$34:$J$777,СВЦЭМ!$A$34:$A$777,$A337,СВЦЭМ!$B$34:$B$777,D$331)+'СЕТ СН'!$F$13-'СЕТ СН'!$F$21</f>
        <v>33.591432589999954</v>
      </c>
      <c r="E337" s="35">
        <f>SUMIFS(СВЦЭМ!$J$34:$J$777,СВЦЭМ!$A$34:$A$777,$A337,СВЦЭМ!$B$34:$B$777,E$331)+'СЕТ СН'!$F$13-'СЕТ СН'!$F$21</f>
        <v>36.043651769999997</v>
      </c>
      <c r="F337" s="35">
        <f>SUMIFS(СВЦЭМ!$J$34:$J$777,СВЦЭМ!$A$34:$A$777,$A337,СВЦЭМ!$B$34:$B$777,F$331)+'СЕТ СН'!$F$13-'СЕТ СН'!$F$21</f>
        <v>35.582398229999967</v>
      </c>
      <c r="G337" s="35">
        <f>SUMIFS(СВЦЭМ!$J$34:$J$777,СВЦЭМ!$A$34:$A$777,$A337,СВЦЭМ!$B$34:$B$777,G$331)+'СЕТ СН'!$F$13-'СЕТ СН'!$F$21</f>
        <v>31.72872867000001</v>
      </c>
      <c r="H337" s="35">
        <f>SUMIFS(СВЦЭМ!$J$34:$J$777,СВЦЭМ!$A$34:$A$777,$A337,СВЦЭМ!$B$34:$B$777,H$331)+'СЕТ СН'!$F$13-'СЕТ СН'!$F$21</f>
        <v>9.6585568499999681</v>
      </c>
      <c r="I337" s="35">
        <f>SUMIFS(СВЦЭМ!$J$34:$J$777,СВЦЭМ!$A$34:$A$777,$A337,СВЦЭМ!$B$34:$B$777,I$331)+'СЕТ СН'!$F$13-'СЕТ СН'!$F$21</f>
        <v>-62.807494840000004</v>
      </c>
      <c r="J337" s="35">
        <f>SUMIFS(СВЦЭМ!$J$34:$J$777,СВЦЭМ!$A$34:$A$777,$A337,СВЦЭМ!$B$34:$B$777,J$331)+'СЕТ СН'!$F$13-'СЕТ СН'!$F$21</f>
        <v>-130.49775450999999</v>
      </c>
      <c r="K337" s="35">
        <f>SUMIFS(СВЦЭМ!$J$34:$J$777,СВЦЭМ!$A$34:$A$777,$A337,СВЦЭМ!$B$34:$B$777,K$331)+'СЕТ СН'!$F$13-'СЕТ СН'!$F$21</f>
        <v>-180.14970973999999</v>
      </c>
      <c r="L337" s="35">
        <f>SUMIFS(СВЦЭМ!$J$34:$J$777,СВЦЭМ!$A$34:$A$777,$A337,СВЦЭМ!$B$34:$B$777,L$331)+'СЕТ СН'!$F$13-'СЕТ СН'!$F$21</f>
        <v>-203.70309428000002</v>
      </c>
      <c r="M337" s="35">
        <f>SUMIFS(СВЦЭМ!$J$34:$J$777,СВЦЭМ!$A$34:$A$777,$A337,СВЦЭМ!$B$34:$B$777,M$331)+'СЕТ СН'!$F$13-'СЕТ СН'!$F$21</f>
        <v>-202.98778555000001</v>
      </c>
      <c r="N337" s="35">
        <f>SUMIFS(СВЦЭМ!$J$34:$J$777,СВЦЭМ!$A$34:$A$777,$A337,СВЦЭМ!$B$34:$B$777,N$331)+'СЕТ СН'!$F$13-'СЕТ СН'!$F$21</f>
        <v>-209.47445587999999</v>
      </c>
      <c r="O337" s="35">
        <f>SUMIFS(СВЦЭМ!$J$34:$J$777,СВЦЭМ!$A$34:$A$777,$A337,СВЦЭМ!$B$34:$B$777,O$331)+'СЕТ СН'!$F$13-'СЕТ СН'!$F$21</f>
        <v>-208.64343130999998</v>
      </c>
      <c r="P337" s="35">
        <f>SUMIFS(СВЦЭМ!$J$34:$J$777,СВЦЭМ!$A$34:$A$777,$A337,СВЦЭМ!$B$34:$B$777,P$331)+'СЕТ СН'!$F$13-'СЕТ СН'!$F$21</f>
        <v>-206.83690741999999</v>
      </c>
      <c r="Q337" s="35">
        <f>SUMIFS(СВЦЭМ!$J$34:$J$777,СВЦЭМ!$A$34:$A$777,$A337,СВЦЭМ!$B$34:$B$777,Q$331)+'СЕТ СН'!$F$13-'СЕТ СН'!$F$21</f>
        <v>-207.07520715999999</v>
      </c>
      <c r="R337" s="35">
        <f>SUMIFS(СВЦЭМ!$J$34:$J$777,СВЦЭМ!$A$34:$A$777,$A337,СВЦЭМ!$B$34:$B$777,R$331)+'СЕТ СН'!$F$13-'СЕТ СН'!$F$21</f>
        <v>-206.78369679000002</v>
      </c>
      <c r="S337" s="35">
        <f>SUMIFS(СВЦЭМ!$J$34:$J$777,СВЦЭМ!$A$34:$A$777,$A337,СВЦЭМ!$B$34:$B$777,S$331)+'СЕТ СН'!$F$13-'СЕТ СН'!$F$21</f>
        <v>-209.35259861999998</v>
      </c>
      <c r="T337" s="35">
        <f>SUMIFS(СВЦЭМ!$J$34:$J$777,СВЦЭМ!$A$34:$A$777,$A337,СВЦЭМ!$B$34:$B$777,T$331)+'СЕТ СН'!$F$13-'СЕТ СН'!$F$21</f>
        <v>-206.85206412000002</v>
      </c>
      <c r="U337" s="35">
        <f>SUMIFS(СВЦЭМ!$J$34:$J$777,СВЦЭМ!$A$34:$A$777,$A337,СВЦЭМ!$B$34:$B$777,U$331)+'СЕТ СН'!$F$13-'СЕТ СН'!$F$21</f>
        <v>-205.12366514000001</v>
      </c>
      <c r="V337" s="35">
        <f>SUMIFS(СВЦЭМ!$J$34:$J$777,СВЦЭМ!$A$34:$A$777,$A337,СВЦЭМ!$B$34:$B$777,V$331)+'СЕТ СН'!$F$13-'СЕТ СН'!$F$21</f>
        <v>-198.53095006000001</v>
      </c>
      <c r="W337" s="35">
        <f>SUMIFS(СВЦЭМ!$J$34:$J$777,СВЦЭМ!$A$34:$A$777,$A337,СВЦЭМ!$B$34:$B$777,W$331)+'СЕТ СН'!$F$13-'СЕТ СН'!$F$21</f>
        <v>-170.93123808000001</v>
      </c>
      <c r="X337" s="35">
        <f>SUMIFS(СВЦЭМ!$J$34:$J$777,СВЦЭМ!$A$34:$A$777,$A337,СВЦЭМ!$B$34:$B$777,X$331)+'СЕТ СН'!$F$13-'СЕТ СН'!$F$21</f>
        <v>-141.69676414999998</v>
      </c>
      <c r="Y337" s="35">
        <f>SUMIFS(СВЦЭМ!$J$34:$J$777,СВЦЭМ!$A$34:$A$777,$A337,СВЦЭМ!$B$34:$B$777,Y$331)+'СЕТ СН'!$F$13-'СЕТ СН'!$F$21</f>
        <v>-90.615874539999993</v>
      </c>
    </row>
    <row r="338" spans="1:25" ht="15.75" x14ac:dyDescent="0.2">
      <c r="A338" s="34">
        <f t="shared" si="9"/>
        <v>42862</v>
      </c>
      <c r="B338" s="35">
        <f>SUMIFS(СВЦЭМ!$J$34:$J$777,СВЦЭМ!$A$34:$A$777,$A338,СВЦЭМ!$B$34:$B$777,B$331)+'СЕТ СН'!$F$13-'СЕТ СН'!$F$21</f>
        <v>-46.011694570000031</v>
      </c>
      <c r="C338" s="35">
        <f>SUMIFS(СВЦЭМ!$J$34:$J$777,СВЦЭМ!$A$34:$A$777,$A338,СВЦЭМ!$B$34:$B$777,C$331)+'СЕТ СН'!$F$13-'СЕТ СН'!$F$21</f>
        <v>-33.988131070000009</v>
      </c>
      <c r="D338" s="35">
        <f>SUMIFS(СВЦЭМ!$J$34:$J$777,СВЦЭМ!$A$34:$A$777,$A338,СВЦЭМ!$B$34:$B$777,D$331)+'СЕТ СН'!$F$13-'СЕТ СН'!$F$21</f>
        <v>22.637235310000051</v>
      </c>
      <c r="E338" s="35">
        <f>SUMIFS(СВЦЭМ!$J$34:$J$777,СВЦЭМ!$A$34:$A$777,$A338,СВЦЭМ!$B$34:$B$777,E$331)+'СЕТ СН'!$F$13-'СЕТ СН'!$F$21</f>
        <v>24.743423699999994</v>
      </c>
      <c r="F338" s="35">
        <f>SUMIFS(СВЦЭМ!$J$34:$J$777,СВЦЭМ!$A$34:$A$777,$A338,СВЦЭМ!$B$34:$B$777,F$331)+'СЕТ СН'!$F$13-'СЕТ СН'!$F$21</f>
        <v>20.084755470000005</v>
      </c>
      <c r="G338" s="35">
        <f>SUMIFS(СВЦЭМ!$J$34:$J$777,СВЦЭМ!$A$34:$A$777,$A338,СВЦЭМ!$B$34:$B$777,G$331)+'СЕТ СН'!$F$13-'СЕТ СН'!$F$21</f>
        <v>16.529144139999971</v>
      </c>
      <c r="H338" s="35">
        <f>SUMIFS(СВЦЭМ!$J$34:$J$777,СВЦЭМ!$A$34:$A$777,$A338,СВЦЭМ!$B$34:$B$777,H$331)+'СЕТ СН'!$F$13-'СЕТ СН'!$F$21</f>
        <v>-9.6146174799999926</v>
      </c>
      <c r="I338" s="35">
        <f>SUMIFS(СВЦЭМ!$J$34:$J$777,СВЦЭМ!$A$34:$A$777,$A338,СВЦЭМ!$B$34:$B$777,I$331)+'СЕТ СН'!$F$13-'СЕТ СН'!$F$21</f>
        <v>-53.797279939999953</v>
      </c>
      <c r="J338" s="35">
        <f>SUMIFS(СВЦЭМ!$J$34:$J$777,СВЦЭМ!$A$34:$A$777,$A338,СВЦЭМ!$B$34:$B$777,J$331)+'СЕТ СН'!$F$13-'СЕТ СН'!$F$21</f>
        <v>-114.71343101999997</v>
      </c>
      <c r="K338" s="35">
        <f>SUMIFS(СВЦЭМ!$J$34:$J$777,СВЦЭМ!$A$34:$A$777,$A338,СВЦЭМ!$B$34:$B$777,K$331)+'СЕТ СН'!$F$13-'СЕТ СН'!$F$21</f>
        <v>-179.10798577000003</v>
      </c>
      <c r="L338" s="35">
        <f>SUMIFS(СВЦЭМ!$J$34:$J$777,СВЦЭМ!$A$34:$A$777,$A338,СВЦЭМ!$B$34:$B$777,L$331)+'СЕТ СН'!$F$13-'СЕТ СН'!$F$21</f>
        <v>-204.36105027999997</v>
      </c>
      <c r="M338" s="35">
        <f>SUMIFS(СВЦЭМ!$J$34:$J$777,СВЦЭМ!$A$34:$A$777,$A338,СВЦЭМ!$B$34:$B$777,M$331)+'СЕТ СН'!$F$13-'СЕТ СН'!$F$21</f>
        <v>-202.15990915999998</v>
      </c>
      <c r="N338" s="35">
        <f>SUMIFS(СВЦЭМ!$J$34:$J$777,СВЦЭМ!$A$34:$A$777,$A338,СВЦЭМ!$B$34:$B$777,N$331)+'СЕТ СН'!$F$13-'СЕТ СН'!$F$21</f>
        <v>-203.59015126000003</v>
      </c>
      <c r="O338" s="35">
        <f>SUMIFS(СВЦЭМ!$J$34:$J$777,СВЦЭМ!$A$34:$A$777,$A338,СВЦЭМ!$B$34:$B$777,O$331)+'СЕТ СН'!$F$13-'СЕТ СН'!$F$21</f>
        <v>-205.98020460999999</v>
      </c>
      <c r="P338" s="35">
        <f>SUMIFS(СВЦЭМ!$J$34:$J$777,СВЦЭМ!$A$34:$A$777,$A338,СВЦЭМ!$B$34:$B$777,P$331)+'СЕТ СН'!$F$13-'СЕТ СН'!$F$21</f>
        <v>-198.15081966999998</v>
      </c>
      <c r="Q338" s="35">
        <f>SUMIFS(СВЦЭМ!$J$34:$J$777,СВЦЭМ!$A$34:$A$777,$A338,СВЦЭМ!$B$34:$B$777,Q$331)+'СЕТ СН'!$F$13-'СЕТ СН'!$F$21</f>
        <v>-197.21910894000001</v>
      </c>
      <c r="R338" s="35">
        <f>SUMIFS(СВЦЭМ!$J$34:$J$777,СВЦЭМ!$A$34:$A$777,$A338,СВЦЭМ!$B$34:$B$777,R$331)+'СЕТ СН'!$F$13-'СЕТ СН'!$F$21</f>
        <v>-194.28841354000002</v>
      </c>
      <c r="S338" s="35">
        <f>SUMIFS(СВЦЭМ!$J$34:$J$777,СВЦЭМ!$A$34:$A$777,$A338,СВЦЭМ!$B$34:$B$777,S$331)+'СЕТ СН'!$F$13-'СЕТ СН'!$F$21</f>
        <v>-198.58716380999999</v>
      </c>
      <c r="T338" s="35">
        <f>SUMIFS(СВЦЭМ!$J$34:$J$777,СВЦЭМ!$A$34:$A$777,$A338,СВЦЭМ!$B$34:$B$777,T$331)+'СЕТ СН'!$F$13-'СЕТ СН'!$F$21</f>
        <v>-207.12478173</v>
      </c>
      <c r="U338" s="35">
        <f>SUMIFS(СВЦЭМ!$J$34:$J$777,СВЦЭМ!$A$34:$A$777,$A338,СВЦЭМ!$B$34:$B$777,U$331)+'СЕТ СН'!$F$13-'СЕТ СН'!$F$21</f>
        <v>-199.61187154999999</v>
      </c>
      <c r="V338" s="35">
        <f>SUMIFS(СВЦЭМ!$J$34:$J$777,СВЦЭМ!$A$34:$A$777,$A338,СВЦЭМ!$B$34:$B$777,V$331)+'СЕТ СН'!$F$13-'СЕТ СН'!$F$21</f>
        <v>-218.83504249999999</v>
      </c>
      <c r="W338" s="35">
        <f>SUMIFS(СВЦЭМ!$J$34:$J$777,СВЦЭМ!$A$34:$A$777,$A338,СВЦЭМ!$B$34:$B$777,W$331)+'СЕТ СН'!$F$13-'СЕТ СН'!$F$21</f>
        <v>-215.07978084000001</v>
      </c>
      <c r="X338" s="35">
        <f>SUMIFS(СВЦЭМ!$J$34:$J$777,СВЦЭМ!$A$34:$A$777,$A338,СВЦЭМ!$B$34:$B$777,X$331)+'СЕТ СН'!$F$13-'СЕТ СН'!$F$21</f>
        <v>-162.47084718999997</v>
      </c>
      <c r="Y338" s="35">
        <f>SUMIFS(СВЦЭМ!$J$34:$J$777,СВЦЭМ!$A$34:$A$777,$A338,СВЦЭМ!$B$34:$B$777,Y$331)+'СЕТ СН'!$F$13-'СЕТ СН'!$F$21</f>
        <v>-106.57398898000002</v>
      </c>
    </row>
    <row r="339" spans="1:25" ht="15.75" x14ac:dyDescent="0.2">
      <c r="A339" s="34">
        <f t="shared" si="9"/>
        <v>42863</v>
      </c>
      <c r="B339" s="35">
        <f>SUMIFS(СВЦЭМ!$J$34:$J$777,СВЦЭМ!$A$34:$A$777,$A339,СВЦЭМ!$B$34:$B$777,B$331)+'СЕТ СН'!$F$13-'СЕТ СН'!$F$21</f>
        <v>-23.414131839999982</v>
      </c>
      <c r="C339" s="35">
        <f>SUMIFS(СВЦЭМ!$J$34:$J$777,СВЦЭМ!$A$34:$A$777,$A339,СВЦЭМ!$B$34:$B$777,C$331)+'СЕТ СН'!$F$13-'СЕТ СН'!$F$21</f>
        <v>-19.913784139999962</v>
      </c>
      <c r="D339" s="35">
        <f>SUMIFS(СВЦЭМ!$J$34:$J$777,СВЦЭМ!$A$34:$A$777,$A339,СВЦЭМ!$B$34:$B$777,D$331)+'СЕТ СН'!$F$13-'СЕТ СН'!$F$21</f>
        <v>20.977234709999948</v>
      </c>
      <c r="E339" s="35">
        <f>SUMIFS(СВЦЭМ!$J$34:$J$777,СВЦЭМ!$A$34:$A$777,$A339,СВЦЭМ!$B$34:$B$777,E$331)+'СЕТ СН'!$F$13-'СЕТ СН'!$F$21</f>
        <v>34.908442120000018</v>
      </c>
      <c r="F339" s="35">
        <f>SUMIFS(СВЦЭМ!$J$34:$J$777,СВЦЭМ!$A$34:$A$777,$A339,СВЦЭМ!$B$34:$B$777,F$331)+'СЕТ СН'!$F$13-'СЕТ СН'!$F$21</f>
        <v>37.634854649999966</v>
      </c>
      <c r="G339" s="35">
        <f>SUMIFS(СВЦЭМ!$J$34:$J$777,СВЦЭМ!$A$34:$A$777,$A339,СВЦЭМ!$B$34:$B$777,G$331)+'СЕТ СН'!$F$13-'СЕТ СН'!$F$21</f>
        <v>39.625914240000043</v>
      </c>
      <c r="H339" s="35">
        <f>SUMIFS(СВЦЭМ!$J$34:$J$777,СВЦЭМ!$A$34:$A$777,$A339,СВЦЭМ!$B$34:$B$777,H$331)+'СЕТ СН'!$F$13-'СЕТ СН'!$F$21</f>
        <v>43.877322820000018</v>
      </c>
      <c r="I339" s="35">
        <f>SUMIFS(СВЦЭМ!$J$34:$J$777,СВЦЭМ!$A$34:$A$777,$A339,СВЦЭМ!$B$34:$B$777,I$331)+'СЕТ СН'!$F$13-'СЕТ СН'!$F$21</f>
        <v>-9.4517011000000366</v>
      </c>
      <c r="J339" s="35">
        <f>SUMIFS(СВЦЭМ!$J$34:$J$777,СВЦЭМ!$A$34:$A$777,$A339,СВЦЭМ!$B$34:$B$777,J$331)+'СЕТ СН'!$F$13-'СЕТ СН'!$F$21</f>
        <v>-76.578863150000018</v>
      </c>
      <c r="K339" s="35">
        <f>SUMIFS(СВЦЭМ!$J$34:$J$777,СВЦЭМ!$A$34:$A$777,$A339,СВЦЭМ!$B$34:$B$777,K$331)+'СЕТ СН'!$F$13-'СЕТ СН'!$F$21</f>
        <v>-144.29281773000002</v>
      </c>
      <c r="L339" s="35">
        <f>SUMIFS(СВЦЭМ!$J$34:$J$777,СВЦЭМ!$A$34:$A$777,$A339,СВЦЭМ!$B$34:$B$777,L$331)+'СЕТ СН'!$F$13-'СЕТ СН'!$F$21</f>
        <v>-182.19038970999998</v>
      </c>
      <c r="M339" s="35">
        <f>SUMIFS(СВЦЭМ!$J$34:$J$777,СВЦЭМ!$A$34:$A$777,$A339,СВЦЭМ!$B$34:$B$777,M$331)+'СЕТ СН'!$F$13-'СЕТ СН'!$F$21</f>
        <v>-180.03568386000001</v>
      </c>
      <c r="N339" s="35">
        <f>SUMIFS(СВЦЭМ!$J$34:$J$777,СВЦЭМ!$A$34:$A$777,$A339,СВЦЭМ!$B$34:$B$777,N$331)+'СЕТ СН'!$F$13-'СЕТ СН'!$F$21</f>
        <v>-175.28405672999997</v>
      </c>
      <c r="O339" s="35">
        <f>SUMIFS(СВЦЭМ!$J$34:$J$777,СВЦЭМ!$A$34:$A$777,$A339,СВЦЭМ!$B$34:$B$777,O$331)+'СЕТ СН'!$F$13-'СЕТ СН'!$F$21</f>
        <v>-172.89072297000001</v>
      </c>
      <c r="P339" s="35">
        <f>SUMIFS(СВЦЭМ!$J$34:$J$777,СВЦЭМ!$A$34:$A$777,$A339,СВЦЭМ!$B$34:$B$777,P$331)+'СЕТ СН'!$F$13-'СЕТ СН'!$F$21</f>
        <v>-171.16132985000002</v>
      </c>
      <c r="Q339" s="35">
        <f>SUMIFS(СВЦЭМ!$J$34:$J$777,СВЦЭМ!$A$34:$A$777,$A339,СВЦЭМ!$B$34:$B$777,Q$331)+'СЕТ СН'!$F$13-'СЕТ СН'!$F$21</f>
        <v>-171.37113103000002</v>
      </c>
      <c r="R339" s="35">
        <f>SUMIFS(СВЦЭМ!$J$34:$J$777,СВЦЭМ!$A$34:$A$777,$A339,СВЦЭМ!$B$34:$B$777,R$331)+'СЕТ СН'!$F$13-'СЕТ СН'!$F$21</f>
        <v>-172.31607021000002</v>
      </c>
      <c r="S339" s="35">
        <f>SUMIFS(СВЦЭМ!$J$34:$J$777,СВЦЭМ!$A$34:$A$777,$A339,СВЦЭМ!$B$34:$B$777,S$331)+'СЕТ СН'!$F$13-'СЕТ СН'!$F$21</f>
        <v>-171.53286673999997</v>
      </c>
      <c r="T339" s="35">
        <f>SUMIFS(СВЦЭМ!$J$34:$J$777,СВЦЭМ!$A$34:$A$777,$A339,СВЦЭМ!$B$34:$B$777,T$331)+'СЕТ СН'!$F$13-'СЕТ СН'!$F$21</f>
        <v>-179.72439336999997</v>
      </c>
      <c r="U339" s="35">
        <f>SUMIFS(СВЦЭМ!$J$34:$J$777,СВЦЭМ!$A$34:$A$777,$A339,СВЦЭМ!$B$34:$B$777,U$331)+'СЕТ СН'!$F$13-'СЕТ СН'!$F$21</f>
        <v>-182.00441728999999</v>
      </c>
      <c r="V339" s="35">
        <f>SUMIFS(СВЦЭМ!$J$34:$J$777,СВЦЭМ!$A$34:$A$777,$A339,СВЦЭМ!$B$34:$B$777,V$331)+'СЕТ СН'!$F$13-'СЕТ СН'!$F$21</f>
        <v>-190.94887180000001</v>
      </c>
      <c r="W339" s="35">
        <f>SUMIFS(СВЦЭМ!$J$34:$J$777,СВЦЭМ!$A$34:$A$777,$A339,СВЦЭМ!$B$34:$B$777,W$331)+'СЕТ СН'!$F$13-'СЕТ СН'!$F$21</f>
        <v>-170.34349019000001</v>
      </c>
      <c r="X339" s="35">
        <f>SUMIFS(СВЦЭМ!$J$34:$J$777,СВЦЭМ!$A$34:$A$777,$A339,СВЦЭМ!$B$34:$B$777,X$331)+'СЕТ СН'!$F$13-'СЕТ СН'!$F$21</f>
        <v>-105.30337680000002</v>
      </c>
      <c r="Y339" s="35">
        <f>SUMIFS(СВЦЭМ!$J$34:$J$777,СВЦЭМ!$A$34:$A$777,$A339,СВЦЭМ!$B$34:$B$777,Y$331)+'СЕТ СН'!$F$13-'СЕТ СН'!$F$21</f>
        <v>-73.339500639999983</v>
      </c>
    </row>
    <row r="340" spans="1:25" ht="15.75" x14ac:dyDescent="0.2">
      <c r="A340" s="34">
        <f t="shared" si="9"/>
        <v>42864</v>
      </c>
      <c r="B340" s="35">
        <f>SUMIFS(СВЦЭМ!$J$34:$J$777,СВЦЭМ!$A$34:$A$777,$A340,СВЦЭМ!$B$34:$B$777,B$331)+'СЕТ СН'!$F$13-'СЕТ СН'!$F$21</f>
        <v>-33.048436960000004</v>
      </c>
      <c r="C340" s="35">
        <f>SUMIFS(СВЦЭМ!$J$34:$J$777,СВЦЭМ!$A$34:$A$777,$A340,СВЦЭМ!$B$34:$B$777,C$331)+'СЕТ СН'!$F$13-'СЕТ СН'!$F$21</f>
        <v>-26.094722339999976</v>
      </c>
      <c r="D340" s="35">
        <f>SUMIFS(СВЦЭМ!$J$34:$J$777,СВЦЭМ!$A$34:$A$777,$A340,СВЦЭМ!$B$34:$B$777,D$331)+'СЕТ СН'!$F$13-'СЕТ СН'!$F$21</f>
        <v>26.35502353000004</v>
      </c>
      <c r="E340" s="35">
        <f>SUMIFS(СВЦЭМ!$J$34:$J$777,СВЦЭМ!$A$34:$A$777,$A340,СВЦЭМ!$B$34:$B$777,E$331)+'СЕТ СН'!$F$13-'СЕТ СН'!$F$21</f>
        <v>37.069761969999945</v>
      </c>
      <c r="F340" s="35">
        <f>SUMIFS(СВЦЭМ!$J$34:$J$777,СВЦЭМ!$A$34:$A$777,$A340,СВЦЭМ!$B$34:$B$777,F$331)+'СЕТ СН'!$F$13-'СЕТ СН'!$F$21</f>
        <v>39.512939520000032</v>
      </c>
      <c r="G340" s="35">
        <f>SUMIFS(СВЦЭМ!$J$34:$J$777,СВЦЭМ!$A$34:$A$777,$A340,СВЦЭМ!$B$34:$B$777,G$331)+'СЕТ СН'!$F$13-'СЕТ СН'!$F$21</f>
        <v>31.044778110000038</v>
      </c>
      <c r="H340" s="35">
        <f>SUMIFS(СВЦЭМ!$J$34:$J$777,СВЦЭМ!$A$34:$A$777,$A340,СВЦЭМ!$B$34:$B$777,H$331)+'СЕТ СН'!$F$13-'СЕТ СН'!$F$21</f>
        <v>35.433080829999994</v>
      </c>
      <c r="I340" s="35">
        <f>SUMIFS(СВЦЭМ!$J$34:$J$777,СВЦЭМ!$A$34:$A$777,$A340,СВЦЭМ!$B$34:$B$777,I$331)+'СЕТ СН'!$F$13-'СЕТ СН'!$F$21</f>
        <v>-16.541365160000055</v>
      </c>
      <c r="J340" s="35">
        <f>SUMIFS(СВЦЭМ!$J$34:$J$777,СВЦЭМ!$A$34:$A$777,$A340,СВЦЭМ!$B$34:$B$777,J$331)+'СЕТ СН'!$F$13-'СЕТ СН'!$F$21</f>
        <v>-74.783399420000023</v>
      </c>
      <c r="K340" s="35">
        <f>SUMIFS(СВЦЭМ!$J$34:$J$777,СВЦЭМ!$A$34:$A$777,$A340,СВЦЭМ!$B$34:$B$777,K$331)+'СЕТ СН'!$F$13-'СЕТ СН'!$F$21</f>
        <v>-148.19945618999998</v>
      </c>
      <c r="L340" s="35">
        <f>SUMIFS(СВЦЭМ!$J$34:$J$777,СВЦЭМ!$A$34:$A$777,$A340,СВЦЭМ!$B$34:$B$777,L$331)+'СЕТ СН'!$F$13-'СЕТ СН'!$F$21</f>
        <v>-188.16186945999999</v>
      </c>
      <c r="M340" s="35">
        <f>SUMIFS(СВЦЭМ!$J$34:$J$777,СВЦЭМ!$A$34:$A$777,$A340,СВЦЭМ!$B$34:$B$777,M$331)+'СЕТ СН'!$F$13-'СЕТ СН'!$F$21</f>
        <v>-184.67505469000002</v>
      </c>
      <c r="N340" s="35">
        <f>SUMIFS(СВЦЭМ!$J$34:$J$777,СВЦЭМ!$A$34:$A$777,$A340,СВЦЭМ!$B$34:$B$777,N$331)+'СЕТ СН'!$F$13-'СЕТ СН'!$F$21</f>
        <v>-181.28990375000001</v>
      </c>
      <c r="O340" s="35">
        <f>SUMIFS(СВЦЭМ!$J$34:$J$777,СВЦЭМ!$A$34:$A$777,$A340,СВЦЭМ!$B$34:$B$777,O$331)+'СЕТ СН'!$F$13-'СЕТ СН'!$F$21</f>
        <v>-174.71158437000003</v>
      </c>
      <c r="P340" s="35">
        <f>SUMIFS(СВЦЭМ!$J$34:$J$777,СВЦЭМ!$A$34:$A$777,$A340,СВЦЭМ!$B$34:$B$777,P$331)+'СЕТ СН'!$F$13-'СЕТ СН'!$F$21</f>
        <v>-169.00304130000001</v>
      </c>
      <c r="Q340" s="35">
        <f>SUMIFS(СВЦЭМ!$J$34:$J$777,СВЦЭМ!$A$34:$A$777,$A340,СВЦЭМ!$B$34:$B$777,Q$331)+'СЕТ СН'!$F$13-'СЕТ СН'!$F$21</f>
        <v>-164.9796111</v>
      </c>
      <c r="R340" s="35">
        <f>SUMIFS(СВЦЭМ!$J$34:$J$777,СВЦЭМ!$A$34:$A$777,$A340,СВЦЭМ!$B$34:$B$777,R$331)+'СЕТ СН'!$F$13-'СЕТ СН'!$F$21</f>
        <v>-163.24698642999999</v>
      </c>
      <c r="S340" s="35">
        <f>SUMIFS(СВЦЭМ!$J$34:$J$777,СВЦЭМ!$A$34:$A$777,$A340,СВЦЭМ!$B$34:$B$777,S$331)+'СЕТ СН'!$F$13-'СЕТ СН'!$F$21</f>
        <v>-166.07744554999999</v>
      </c>
      <c r="T340" s="35">
        <f>SUMIFS(СВЦЭМ!$J$34:$J$777,СВЦЭМ!$A$34:$A$777,$A340,СВЦЭМ!$B$34:$B$777,T$331)+'СЕТ СН'!$F$13-'СЕТ СН'!$F$21</f>
        <v>-173.91507653000002</v>
      </c>
      <c r="U340" s="35">
        <f>SUMIFS(СВЦЭМ!$J$34:$J$777,СВЦЭМ!$A$34:$A$777,$A340,СВЦЭМ!$B$34:$B$777,U$331)+'СЕТ СН'!$F$13-'СЕТ СН'!$F$21</f>
        <v>-184.94128576000003</v>
      </c>
      <c r="V340" s="35">
        <f>SUMIFS(СВЦЭМ!$J$34:$J$777,СВЦЭМ!$A$34:$A$777,$A340,СВЦЭМ!$B$34:$B$777,V$331)+'СЕТ СН'!$F$13-'СЕТ СН'!$F$21</f>
        <v>-201.40840777</v>
      </c>
      <c r="W340" s="35">
        <f>SUMIFS(СВЦЭМ!$J$34:$J$777,СВЦЭМ!$A$34:$A$777,$A340,СВЦЭМ!$B$34:$B$777,W$331)+'СЕТ СН'!$F$13-'СЕТ СН'!$F$21</f>
        <v>-182.98006520000001</v>
      </c>
      <c r="X340" s="35">
        <f>SUMIFS(СВЦЭМ!$J$34:$J$777,СВЦЭМ!$A$34:$A$777,$A340,СВЦЭМ!$B$34:$B$777,X$331)+'СЕТ СН'!$F$13-'СЕТ СН'!$F$21</f>
        <v>-125.71332974000001</v>
      </c>
      <c r="Y340" s="35">
        <f>SUMIFS(СВЦЭМ!$J$34:$J$777,СВЦЭМ!$A$34:$A$777,$A340,СВЦЭМ!$B$34:$B$777,Y$331)+'СЕТ СН'!$F$13-'СЕТ СН'!$F$21</f>
        <v>-75.895360480000022</v>
      </c>
    </row>
    <row r="341" spans="1:25" ht="15.75" x14ac:dyDescent="0.2">
      <c r="A341" s="34">
        <f t="shared" si="9"/>
        <v>42865</v>
      </c>
      <c r="B341" s="35">
        <f>SUMIFS(СВЦЭМ!$J$34:$J$777,СВЦЭМ!$A$34:$A$777,$A341,СВЦЭМ!$B$34:$B$777,B$331)+'СЕТ СН'!$F$13-'СЕТ СН'!$F$21</f>
        <v>-47.034674610000025</v>
      </c>
      <c r="C341" s="35">
        <f>SUMIFS(СВЦЭМ!$J$34:$J$777,СВЦЭМ!$A$34:$A$777,$A341,СВЦЭМ!$B$34:$B$777,C$331)+'СЕТ СН'!$F$13-'СЕТ СН'!$F$21</f>
        <v>-33.305708030000005</v>
      </c>
      <c r="D341" s="35">
        <f>SUMIFS(СВЦЭМ!$J$34:$J$777,СВЦЭМ!$A$34:$A$777,$A341,СВЦЭМ!$B$34:$B$777,D$331)+'СЕТ СН'!$F$13-'СЕТ СН'!$F$21</f>
        <v>17.108259119999957</v>
      </c>
      <c r="E341" s="35">
        <f>SUMIFS(СВЦЭМ!$J$34:$J$777,СВЦЭМ!$A$34:$A$777,$A341,СВЦЭМ!$B$34:$B$777,E$331)+'СЕТ СН'!$F$13-'СЕТ СН'!$F$21</f>
        <v>33.496207049999953</v>
      </c>
      <c r="F341" s="35">
        <f>SUMIFS(СВЦЭМ!$J$34:$J$777,СВЦЭМ!$A$34:$A$777,$A341,СВЦЭМ!$B$34:$B$777,F$331)+'СЕТ СН'!$F$13-'СЕТ СН'!$F$21</f>
        <v>34.518594920000055</v>
      </c>
      <c r="G341" s="35">
        <f>SUMIFS(СВЦЭМ!$J$34:$J$777,СВЦЭМ!$A$34:$A$777,$A341,СВЦЭМ!$B$34:$B$777,G$331)+'СЕТ СН'!$F$13-'СЕТ СН'!$F$21</f>
        <v>28.206366020000019</v>
      </c>
      <c r="H341" s="35">
        <f>SUMIFS(СВЦЭМ!$J$34:$J$777,СВЦЭМ!$A$34:$A$777,$A341,СВЦЭМ!$B$34:$B$777,H$331)+'СЕТ СН'!$F$13-'СЕТ СН'!$F$21</f>
        <v>32.250251960000014</v>
      </c>
      <c r="I341" s="35">
        <f>SUMIFS(СВЦЭМ!$J$34:$J$777,СВЦЭМ!$A$34:$A$777,$A341,СВЦЭМ!$B$34:$B$777,I$331)+'СЕТ СН'!$F$13-'СЕТ СН'!$F$21</f>
        <v>-38.78230781000002</v>
      </c>
      <c r="J341" s="35">
        <f>SUMIFS(СВЦЭМ!$J$34:$J$777,СВЦЭМ!$A$34:$A$777,$A341,СВЦЭМ!$B$34:$B$777,J$331)+'СЕТ СН'!$F$13-'СЕТ СН'!$F$21</f>
        <v>-92.248316129999978</v>
      </c>
      <c r="K341" s="35">
        <f>SUMIFS(СВЦЭМ!$J$34:$J$777,СВЦЭМ!$A$34:$A$777,$A341,СВЦЭМ!$B$34:$B$777,K$331)+'СЕТ СН'!$F$13-'СЕТ СН'!$F$21</f>
        <v>-147.41881509000001</v>
      </c>
      <c r="L341" s="35">
        <f>SUMIFS(СВЦЭМ!$J$34:$J$777,СВЦЭМ!$A$34:$A$777,$A341,СВЦЭМ!$B$34:$B$777,L$331)+'СЕТ СН'!$F$13-'СЕТ СН'!$F$21</f>
        <v>-182.91834009000002</v>
      </c>
      <c r="M341" s="35">
        <f>SUMIFS(СВЦЭМ!$J$34:$J$777,СВЦЭМ!$A$34:$A$777,$A341,СВЦЭМ!$B$34:$B$777,M$331)+'СЕТ СН'!$F$13-'СЕТ СН'!$F$21</f>
        <v>-184.85484336000002</v>
      </c>
      <c r="N341" s="35">
        <f>SUMIFS(СВЦЭМ!$J$34:$J$777,СВЦЭМ!$A$34:$A$777,$A341,СВЦЭМ!$B$34:$B$777,N$331)+'СЕТ СН'!$F$13-'СЕТ СН'!$F$21</f>
        <v>-182.45506977000002</v>
      </c>
      <c r="O341" s="35">
        <f>SUMIFS(СВЦЭМ!$J$34:$J$777,СВЦЭМ!$A$34:$A$777,$A341,СВЦЭМ!$B$34:$B$777,O$331)+'СЕТ СН'!$F$13-'СЕТ СН'!$F$21</f>
        <v>-176.92389441</v>
      </c>
      <c r="P341" s="35">
        <f>SUMIFS(СВЦЭМ!$J$34:$J$777,СВЦЭМ!$A$34:$A$777,$A341,СВЦЭМ!$B$34:$B$777,P$331)+'СЕТ СН'!$F$13-'СЕТ СН'!$F$21</f>
        <v>-177.96583988999998</v>
      </c>
      <c r="Q341" s="35">
        <f>SUMIFS(СВЦЭМ!$J$34:$J$777,СВЦЭМ!$A$34:$A$777,$A341,СВЦЭМ!$B$34:$B$777,Q$331)+'СЕТ СН'!$F$13-'СЕТ СН'!$F$21</f>
        <v>-174.17236141000001</v>
      </c>
      <c r="R341" s="35">
        <f>SUMIFS(СВЦЭМ!$J$34:$J$777,СВЦЭМ!$A$34:$A$777,$A341,СВЦЭМ!$B$34:$B$777,R$331)+'СЕТ СН'!$F$13-'СЕТ СН'!$F$21</f>
        <v>-170.50756575000003</v>
      </c>
      <c r="S341" s="35">
        <f>SUMIFS(СВЦЭМ!$J$34:$J$777,СВЦЭМ!$A$34:$A$777,$A341,СВЦЭМ!$B$34:$B$777,S$331)+'СЕТ СН'!$F$13-'СЕТ СН'!$F$21</f>
        <v>-171.56893248</v>
      </c>
      <c r="T341" s="35">
        <f>SUMIFS(СВЦЭМ!$J$34:$J$777,СВЦЭМ!$A$34:$A$777,$A341,СВЦЭМ!$B$34:$B$777,T$331)+'СЕТ СН'!$F$13-'СЕТ СН'!$F$21</f>
        <v>-170.63910793999997</v>
      </c>
      <c r="U341" s="35">
        <f>SUMIFS(СВЦЭМ!$J$34:$J$777,СВЦЭМ!$A$34:$A$777,$A341,СВЦЭМ!$B$34:$B$777,U$331)+'СЕТ СН'!$F$13-'СЕТ СН'!$F$21</f>
        <v>-172.32286985000002</v>
      </c>
      <c r="V341" s="35">
        <f>SUMIFS(СВЦЭМ!$J$34:$J$777,СВЦЭМ!$A$34:$A$777,$A341,СВЦЭМ!$B$34:$B$777,V$331)+'СЕТ СН'!$F$13-'СЕТ СН'!$F$21</f>
        <v>-185.23449769000001</v>
      </c>
      <c r="W341" s="35">
        <f>SUMIFS(СВЦЭМ!$J$34:$J$777,СВЦЭМ!$A$34:$A$777,$A341,СВЦЭМ!$B$34:$B$777,W$331)+'СЕТ СН'!$F$13-'СЕТ СН'!$F$21</f>
        <v>-157.59705808000001</v>
      </c>
      <c r="X341" s="35">
        <f>SUMIFS(СВЦЭМ!$J$34:$J$777,СВЦЭМ!$A$34:$A$777,$A341,СВЦЭМ!$B$34:$B$777,X$331)+'СЕТ СН'!$F$13-'СЕТ СН'!$F$21</f>
        <v>-101.11551523999998</v>
      </c>
      <c r="Y341" s="35">
        <f>SUMIFS(СВЦЭМ!$J$34:$J$777,СВЦЭМ!$A$34:$A$777,$A341,СВЦЭМ!$B$34:$B$777,Y$331)+'СЕТ СН'!$F$13-'СЕТ СН'!$F$21</f>
        <v>-75.822495150000009</v>
      </c>
    </row>
    <row r="342" spans="1:25" ht="15.75" x14ac:dyDescent="0.2">
      <c r="A342" s="34">
        <f t="shared" si="9"/>
        <v>42866</v>
      </c>
      <c r="B342" s="35">
        <f>SUMIFS(СВЦЭМ!$J$34:$J$777,СВЦЭМ!$A$34:$A$777,$A342,СВЦЭМ!$B$34:$B$777,B$331)+'СЕТ СН'!$F$13-'СЕТ СН'!$F$21</f>
        <v>-65.598259379999945</v>
      </c>
      <c r="C342" s="35">
        <f>SUMIFS(СВЦЭМ!$J$34:$J$777,СВЦЭМ!$A$34:$A$777,$A342,СВЦЭМ!$B$34:$B$777,C$331)+'СЕТ СН'!$F$13-'СЕТ СН'!$F$21</f>
        <v>-30.179784609999956</v>
      </c>
      <c r="D342" s="35">
        <f>SUMIFS(СВЦЭМ!$J$34:$J$777,СВЦЭМ!$A$34:$A$777,$A342,СВЦЭМ!$B$34:$B$777,D$331)+'СЕТ СН'!$F$13-'СЕТ СН'!$F$21</f>
        <v>36.290569679999976</v>
      </c>
      <c r="E342" s="35">
        <f>SUMIFS(СВЦЭМ!$J$34:$J$777,СВЦЭМ!$A$34:$A$777,$A342,СВЦЭМ!$B$34:$B$777,E$331)+'СЕТ СН'!$F$13-'СЕТ СН'!$F$21</f>
        <v>38.512508969999999</v>
      </c>
      <c r="F342" s="35">
        <f>SUMIFS(СВЦЭМ!$J$34:$J$777,СВЦЭМ!$A$34:$A$777,$A342,СВЦЭМ!$B$34:$B$777,F$331)+'СЕТ СН'!$F$13-'СЕТ СН'!$F$21</f>
        <v>31.697768999999994</v>
      </c>
      <c r="G342" s="35">
        <f>SUMIFS(СВЦЭМ!$J$34:$J$777,СВЦЭМ!$A$34:$A$777,$A342,СВЦЭМ!$B$34:$B$777,G$331)+'СЕТ СН'!$F$13-'СЕТ СН'!$F$21</f>
        <v>35.093892650000043</v>
      </c>
      <c r="H342" s="35">
        <f>SUMIFS(СВЦЭМ!$J$34:$J$777,СВЦЭМ!$A$34:$A$777,$A342,СВЦЭМ!$B$34:$B$777,H$331)+'СЕТ СН'!$F$13-'СЕТ СН'!$F$21</f>
        <v>42.007897970000045</v>
      </c>
      <c r="I342" s="35">
        <f>SUMIFS(СВЦЭМ!$J$34:$J$777,СВЦЭМ!$A$34:$A$777,$A342,СВЦЭМ!$B$34:$B$777,I$331)+'СЕТ СН'!$F$13-'СЕТ СН'!$F$21</f>
        <v>-21.116436069999963</v>
      </c>
      <c r="J342" s="35">
        <f>SUMIFS(СВЦЭМ!$J$34:$J$777,СВЦЭМ!$A$34:$A$777,$A342,СВЦЭМ!$B$34:$B$777,J$331)+'СЕТ СН'!$F$13-'СЕТ СН'!$F$21</f>
        <v>-84.812494630000003</v>
      </c>
      <c r="K342" s="35">
        <f>SUMIFS(СВЦЭМ!$J$34:$J$777,СВЦЭМ!$A$34:$A$777,$A342,СВЦЭМ!$B$34:$B$777,K$331)+'СЕТ СН'!$F$13-'СЕТ СН'!$F$21</f>
        <v>-146.58221823999997</v>
      </c>
      <c r="L342" s="35">
        <f>SUMIFS(СВЦЭМ!$J$34:$J$777,СВЦЭМ!$A$34:$A$777,$A342,СВЦЭМ!$B$34:$B$777,L$331)+'СЕТ СН'!$F$13-'СЕТ СН'!$F$21</f>
        <v>-181.93784665999999</v>
      </c>
      <c r="M342" s="35">
        <f>SUMIFS(СВЦЭМ!$J$34:$J$777,СВЦЭМ!$A$34:$A$777,$A342,СВЦЭМ!$B$34:$B$777,M$331)+'СЕТ СН'!$F$13-'СЕТ СН'!$F$21</f>
        <v>-176.72118510000001</v>
      </c>
      <c r="N342" s="35">
        <f>SUMIFS(СВЦЭМ!$J$34:$J$777,СВЦЭМ!$A$34:$A$777,$A342,СВЦЭМ!$B$34:$B$777,N$331)+'СЕТ СН'!$F$13-'СЕТ СН'!$F$21</f>
        <v>-172.70674939000003</v>
      </c>
      <c r="O342" s="35">
        <f>SUMIFS(СВЦЭМ!$J$34:$J$777,СВЦЭМ!$A$34:$A$777,$A342,СВЦЭМ!$B$34:$B$777,O$331)+'СЕТ СН'!$F$13-'СЕТ СН'!$F$21</f>
        <v>-171.15217785999999</v>
      </c>
      <c r="P342" s="35">
        <f>SUMIFS(СВЦЭМ!$J$34:$J$777,СВЦЭМ!$A$34:$A$777,$A342,СВЦЭМ!$B$34:$B$777,P$331)+'СЕТ СН'!$F$13-'СЕТ СН'!$F$21</f>
        <v>-163.71970346000001</v>
      </c>
      <c r="Q342" s="35">
        <f>SUMIFS(СВЦЭМ!$J$34:$J$777,СВЦЭМ!$A$34:$A$777,$A342,СВЦЭМ!$B$34:$B$777,Q$331)+'СЕТ СН'!$F$13-'СЕТ СН'!$F$21</f>
        <v>-163.38295339000001</v>
      </c>
      <c r="R342" s="35">
        <f>SUMIFS(СВЦЭМ!$J$34:$J$777,СВЦЭМ!$A$34:$A$777,$A342,СВЦЭМ!$B$34:$B$777,R$331)+'СЕТ СН'!$F$13-'СЕТ СН'!$F$21</f>
        <v>-158.58190926999998</v>
      </c>
      <c r="S342" s="35">
        <f>SUMIFS(СВЦЭМ!$J$34:$J$777,СВЦЭМ!$A$34:$A$777,$A342,СВЦЭМ!$B$34:$B$777,S$331)+'СЕТ СН'!$F$13-'СЕТ СН'!$F$21</f>
        <v>-162.44508121000001</v>
      </c>
      <c r="T342" s="35">
        <f>SUMIFS(СВЦЭМ!$J$34:$J$777,СВЦЭМ!$A$34:$A$777,$A342,СВЦЭМ!$B$34:$B$777,T$331)+'СЕТ СН'!$F$13-'СЕТ СН'!$F$21</f>
        <v>-168.27127994</v>
      </c>
      <c r="U342" s="35">
        <f>SUMIFS(СВЦЭМ!$J$34:$J$777,СВЦЭМ!$A$34:$A$777,$A342,СВЦЭМ!$B$34:$B$777,U$331)+'СЕТ СН'!$F$13-'СЕТ СН'!$F$21</f>
        <v>-173.82777775</v>
      </c>
      <c r="V342" s="35">
        <f>SUMIFS(СВЦЭМ!$J$34:$J$777,СВЦЭМ!$A$34:$A$777,$A342,СВЦЭМ!$B$34:$B$777,V$331)+'СЕТ СН'!$F$13-'СЕТ СН'!$F$21</f>
        <v>-186.61281494000002</v>
      </c>
      <c r="W342" s="35">
        <f>SUMIFS(СВЦЭМ!$J$34:$J$777,СВЦЭМ!$A$34:$A$777,$A342,СВЦЭМ!$B$34:$B$777,W$331)+'СЕТ СН'!$F$13-'СЕТ СН'!$F$21</f>
        <v>-161.80682897000003</v>
      </c>
      <c r="X342" s="35">
        <f>SUMIFS(СВЦЭМ!$J$34:$J$777,СВЦЭМ!$A$34:$A$777,$A342,СВЦЭМ!$B$34:$B$777,X$331)+'СЕТ СН'!$F$13-'СЕТ СН'!$F$21</f>
        <v>-96.754419519999999</v>
      </c>
      <c r="Y342" s="35">
        <f>SUMIFS(СВЦЭМ!$J$34:$J$777,СВЦЭМ!$A$34:$A$777,$A342,СВЦЭМ!$B$34:$B$777,Y$331)+'СЕТ СН'!$F$13-'СЕТ СН'!$F$21</f>
        <v>-76.537893919999988</v>
      </c>
    </row>
    <row r="343" spans="1:25" ht="15.75" x14ac:dyDescent="0.2">
      <c r="A343" s="34">
        <f t="shared" si="9"/>
        <v>42867</v>
      </c>
      <c r="B343" s="35">
        <f>SUMIFS(СВЦЭМ!$J$34:$J$777,СВЦЭМ!$A$34:$A$777,$A343,СВЦЭМ!$B$34:$B$777,B$331)+'СЕТ СН'!$F$13-'СЕТ СН'!$F$21</f>
        <v>-32.352100489999998</v>
      </c>
      <c r="C343" s="35">
        <f>SUMIFS(СВЦЭМ!$J$34:$J$777,СВЦЭМ!$A$34:$A$777,$A343,СВЦЭМ!$B$34:$B$777,C$331)+'СЕТ СН'!$F$13-'СЕТ СН'!$F$21</f>
        <v>-19.205795469999998</v>
      </c>
      <c r="D343" s="35">
        <f>SUMIFS(СВЦЭМ!$J$34:$J$777,СВЦЭМ!$A$34:$A$777,$A343,СВЦЭМ!$B$34:$B$777,D$331)+'СЕТ СН'!$F$13-'СЕТ СН'!$F$21</f>
        <v>-39.977084210000044</v>
      </c>
      <c r="E343" s="35">
        <f>SUMIFS(СВЦЭМ!$J$34:$J$777,СВЦЭМ!$A$34:$A$777,$A343,СВЦЭМ!$B$34:$B$777,E$331)+'СЕТ СН'!$F$13-'СЕТ СН'!$F$21</f>
        <v>-36.719199419999995</v>
      </c>
      <c r="F343" s="35">
        <f>SUMIFS(СВЦЭМ!$J$34:$J$777,СВЦЭМ!$A$34:$A$777,$A343,СВЦЭМ!$B$34:$B$777,F$331)+'СЕТ СН'!$F$13-'СЕТ СН'!$F$21</f>
        <v>-36.798518299999955</v>
      </c>
      <c r="G343" s="35">
        <f>SUMIFS(СВЦЭМ!$J$34:$J$777,СВЦЭМ!$A$34:$A$777,$A343,СВЦЭМ!$B$34:$B$777,G$331)+'СЕТ СН'!$F$13-'СЕТ СН'!$F$21</f>
        <v>-48.819243959999994</v>
      </c>
      <c r="H343" s="35">
        <f>SUMIFS(СВЦЭМ!$J$34:$J$777,СВЦЭМ!$A$34:$A$777,$A343,СВЦЭМ!$B$34:$B$777,H$331)+'СЕТ СН'!$F$13-'СЕТ СН'!$F$21</f>
        <v>-88.795615300000009</v>
      </c>
      <c r="I343" s="35">
        <f>SUMIFS(СВЦЭМ!$J$34:$J$777,СВЦЭМ!$A$34:$A$777,$A343,СВЦЭМ!$B$34:$B$777,I$331)+'СЕТ СН'!$F$13-'СЕТ СН'!$F$21</f>
        <v>-120.78166995999999</v>
      </c>
      <c r="J343" s="35">
        <f>SUMIFS(СВЦЭМ!$J$34:$J$777,СВЦЭМ!$A$34:$A$777,$A343,СВЦЭМ!$B$34:$B$777,J$331)+'СЕТ СН'!$F$13-'СЕТ СН'!$F$21</f>
        <v>-136.69247909000001</v>
      </c>
      <c r="K343" s="35">
        <f>SUMIFS(СВЦЭМ!$J$34:$J$777,СВЦЭМ!$A$34:$A$777,$A343,СВЦЭМ!$B$34:$B$777,K$331)+'СЕТ СН'!$F$13-'СЕТ СН'!$F$21</f>
        <v>-149.60075692999999</v>
      </c>
      <c r="L343" s="35">
        <f>SUMIFS(СВЦЭМ!$J$34:$J$777,СВЦЭМ!$A$34:$A$777,$A343,СВЦЭМ!$B$34:$B$777,L$331)+'СЕТ СН'!$F$13-'СЕТ СН'!$F$21</f>
        <v>-154.49344445999998</v>
      </c>
      <c r="M343" s="35">
        <f>SUMIFS(СВЦЭМ!$J$34:$J$777,СВЦЭМ!$A$34:$A$777,$A343,СВЦЭМ!$B$34:$B$777,M$331)+'СЕТ СН'!$F$13-'СЕТ СН'!$F$21</f>
        <v>-142.11980145000001</v>
      </c>
      <c r="N343" s="35">
        <f>SUMIFS(СВЦЭМ!$J$34:$J$777,СВЦЭМ!$A$34:$A$777,$A343,СВЦЭМ!$B$34:$B$777,N$331)+'СЕТ СН'!$F$13-'СЕТ СН'!$F$21</f>
        <v>-128.65172465000001</v>
      </c>
      <c r="O343" s="35">
        <f>SUMIFS(СВЦЭМ!$J$34:$J$777,СВЦЭМ!$A$34:$A$777,$A343,СВЦЭМ!$B$34:$B$777,O$331)+'СЕТ СН'!$F$13-'СЕТ СН'!$F$21</f>
        <v>-120.67697536999998</v>
      </c>
      <c r="P343" s="35">
        <f>SUMIFS(СВЦЭМ!$J$34:$J$777,СВЦЭМ!$A$34:$A$777,$A343,СВЦЭМ!$B$34:$B$777,P$331)+'СЕТ СН'!$F$13-'СЕТ СН'!$F$21</f>
        <v>-107.59543171000001</v>
      </c>
      <c r="Q343" s="35">
        <f>SUMIFS(СВЦЭМ!$J$34:$J$777,СВЦЭМ!$A$34:$A$777,$A343,СВЦЭМ!$B$34:$B$777,Q$331)+'СЕТ СН'!$F$13-'СЕТ СН'!$F$21</f>
        <v>-102.53226637</v>
      </c>
      <c r="R343" s="35">
        <f>SUMIFS(СВЦЭМ!$J$34:$J$777,СВЦЭМ!$A$34:$A$777,$A343,СВЦЭМ!$B$34:$B$777,R$331)+'СЕТ СН'!$F$13-'СЕТ СН'!$F$21</f>
        <v>-104.46671371999997</v>
      </c>
      <c r="S343" s="35">
        <f>SUMIFS(СВЦЭМ!$J$34:$J$777,СВЦЭМ!$A$34:$A$777,$A343,СВЦЭМ!$B$34:$B$777,S$331)+'СЕТ СН'!$F$13-'СЕТ СН'!$F$21</f>
        <v>-115.11395478999998</v>
      </c>
      <c r="T343" s="35">
        <f>SUMIFS(СВЦЭМ!$J$34:$J$777,СВЦЭМ!$A$34:$A$777,$A343,СВЦЭМ!$B$34:$B$777,T$331)+'СЕТ СН'!$F$13-'СЕТ СН'!$F$21</f>
        <v>-121.01051157000001</v>
      </c>
      <c r="U343" s="35">
        <f>SUMIFS(СВЦЭМ!$J$34:$J$777,СВЦЭМ!$A$34:$A$777,$A343,СВЦЭМ!$B$34:$B$777,U$331)+'СЕТ СН'!$F$13-'СЕТ СН'!$F$21</f>
        <v>-122.53254757000002</v>
      </c>
      <c r="V343" s="35">
        <f>SUMIFS(СВЦЭМ!$J$34:$J$777,СВЦЭМ!$A$34:$A$777,$A343,СВЦЭМ!$B$34:$B$777,V$331)+'СЕТ СН'!$F$13-'СЕТ СН'!$F$21</f>
        <v>-144.51871431000001</v>
      </c>
      <c r="W343" s="35">
        <f>SUMIFS(СВЦЭМ!$J$34:$J$777,СВЦЭМ!$A$34:$A$777,$A343,СВЦЭМ!$B$34:$B$777,W$331)+'СЕТ СН'!$F$13-'СЕТ СН'!$F$21</f>
        <v>-163.50054540999997</v>
      </c>
      <c r="X343" s="35">
        <f>SUMIFS(СВЦЭМ!$J$34:$J$777,СВЦЭМ!$A$34:$A$777,$A343,СВЦЭМ!$B$34:$B$777,X$331)+'СЕТ СН'!$F$13-'СЕТ СН'!$F$21</f>
        <v>-140.42962018999998</v>
      </c>
      <c r="Y343" s="35">
        <f>SUMIFS(СВЦЭМ!$J$34:$J$777,СВЦЭМ!$A$34:$A$777,$A343,СВЦЭМ!$B$34:$B$777,Y$331)+'СЕТ СН'!$F$13-'СЕТ СН'!$F$21</f>
        <v>-102.98282667000001</v>
      </c>
    </row>
    <row r="344" spans="1:25" ht="15.75" x14ac:dyDescent="0.2">
      <c r="A344" s="34">
        <f t="shared" si="9"/>
        <v>42868</v>
      </c>
      <c r="B344" s="35">
        <f>SUMIFS(СВЦЭМ!$J$34:$J$777,СВЦЭМ!$A$34:$A$777,$A344,СВЦЭМ!$B$34:$B$777,B$331)+'СЕТ СН'!$F$13-'СЕТ СН'!$F$21</f>
        <v>-111.53969243</v>
      </c>
      <c r="C344" s="35">
        <f>SUMIFS(СВЦЭМ!$J$34:$J$777,СВЦЭМ!$A$34:$A$777,$A344,СВЦЭМ!$B$34:$B$777,C$331)+'СЕТ СН'!$F$13-'СЕТ СН'!$F$21</f>
        <v>-95.488857359999997</v>
      </c>
      <c r="D344" s="35">
        <f>SUMIFS(СВЦЭМ!$J$34:$J$777,СВЦЭМ!$A$34:$A$777,$A344,СВЦЭМ!$B$34:$B$777,D$331)+'СЕТ СН'!$F$13-'СЕТ СН'!$F$21</f>
        <v>-79.458352699999978</v>
      </c>
      <c r="E344" s="35">
        <f>SUMIFS(СВЦЭМ!$J$34:$J$777,СВЦЭМ!$A$34:$A$777,$A344,СВЦЭМ!$B$34:$B$777,E$331)+'СЕТ СН'!$F$13-'СЕТ СН'!$F$21</f>
        <v>-67.36529102999998</v>
      </c>
      <c r="F344" s="35">
        <f>SUMIFS(СВЦЭМ!$J$34:$J$777,СВЦЭМ!$A$34:$A$777,$A344,СВЦЭМ!$B$34:$B$777,F$331)+'СЕТ СН'!$F$13-'СЕТ СН'!$F$21</f>
        <v>-65.56612070999995</v>
      </c>
      <c r="G344" s="35">
        <f>SUMIFS(СВЦЭМ!$J$34:$J$777,СВЦЭМ!$A$34:$A$777,$A344,СВЦЭМ!$B$34:$B$777,G$331)+'СЕТ СН'!$F$13-'СЕТ СН'!$F$21</f>
        <v>-71.301517520000004</v>
      </c>
      <c r="H344" s="35">
        <f>SUMIFS(СВЦЭМ!$J$34:$J$777,СВЦЭМ!$A$34:$A$777,$A344,СВЦЭМ!$B$34:$B$777,H$331)+'СЕТ СН'!$F$13-'СЕТ СН'!$F$21</f>
        <v>-89.629506020000008</v>
      </c>
      <c r="I344" s="35">
        <f>SUMIFS(СВЦЭМ!$J$34:$J$777,СВЦЭМ!$A$34:$A$777,$A344,СВЦЭМ!$B$34:$B$777,I$331)+'СЕТ СН'!$F$13-'СЕТ СН'!$F$21</f>
        <v>-113.85821336999999</v>
      </c>
      <c r="J344" s="35">
        <f>SUMIFS(СВЦЭМ!$J$34:$J$777,СВЦЭМ!$A$34:$A$777,$A344,СВЦЭМ!$B$34:$B$777,J$331)+'СЕТ СН'!$F$13-'СЕТ СН'!$F$21</f>
        <v>-153.05947184000001</v>
      </c>
      <c r="K344" s="35">
        <f>SUMIFS(СВЦЭМ!$J$34:$J$777,СВЦЭМ!$A$34:$A$777,$A344,СВЦЭМ!$B$34:$B$777,K$331)+'СЕТ СН'!$F$13-'СЕТ СН'!$F$21</f>
        <v>-162.33730552999998</v>
      </c>
      <c r="L344" s="35">
        <f>SUMIFS(СВЦЭМ!$J$34:$J$777,СВЦЭМ!$A$34:$A$777,$A344,СВЦЭМ!$B$34:$B$777,L$331)+'СЕТ СН'!$F$13-'СЕТ СН'!$F$21</f>
        <v>-148.1709457</v>
      </c>
      <c r="M344" s="35">
        <f>SUMIFS(СВЦЭМ!$J$34:$J$777,СВЦЭМ!$A$34:$A$777,$A344,СВЦЭМ!$B$34:$B$777,M$331)+'СЕТ СН'!$F$13-'СЕТ СН'!$F$21</f>
        <v>-151.38056275999998</v>
      </c>
      <c r="N344" s="35">
        <f>SUMIFS(СВЦЭМ!$J$34:$J$777,СВЦЭМ!$A$34:$A$777,$A344,СВЦЭМ!$B$34:$B$777,N$331)+'СЕТ СН'!$F$13-'СЕТ СН'!$F$21</f>
        <v>-151.40290762000001</v>
      </c>
      <c r="O344" s="35">
        <f>SUMIFS(СВЦЭМ!$J$34:$J$777,СВЦЭМ!$A$34:$A$777,$A344,СВЦЭМ!$B$34:$B$777,O$331)+'СЕТ СН'!$F$13-'СЕТ СН'!$F$21</f>
        <v>-151.67085249000002</v>
      </c>
      <c r="P344" s="35">
        <f>SUMIFS(СВЦЭМ!$J$34:$J$777,СВЦЭМ!$A$34:$A$777,$A344,СВЦЭМ!$B$34:$B$777,P$331)+'СЕТ СН'!$F$13-'СЕТ СН'!$F$21</f>
        <v>-153.16286497999999</v>
      </c>
      <c r="Q344" s="35">
        <f>SUMIFS(СВЦЭМ!$J$34:$J$777,СВЦЭМ!$A$34:$A$777,$A344,СВЦЭМ!$B$34:$B$777,Q$331)+'СЕТ СН'!$F$13-'СЕТ СН'!$F$21</f>
        <v>-152.14322329999999</v>
      </c>
      <c r="R344" s="35">
        <f>SUMIFS(СВЦЭМ!$J$34:$J$777,СВЦЭМ!$A$34:$A$777,$A344,СВЦЭМ!$B$34:$B$777,R$331)+'СЕТ СН'!$F$13-'СЕТ СН'!$F$21</f>
        <v>-154.65078605000002</v>
      </c>
      <c r="S344" s="35">
        <f>SUMIFS(СВЦЭМ!$J$34:$J$777,СВЦЭМ!$A$34:$A$777,$A344,СВЦЭМ!$B$34:$B$777,S$331)+'СЕТ СН'!$F$13-'СЕТ СН'!$F$21</f>
        <v>-158.47363080999997</v>
      </c>
      <c r="T344" s="35">
        <f>SUMIFS(СВЦЭМ!$J$34:$J$777,СВЦЭМ!$A$34:$A$777,$A344,СВЦЭМ!$B$34:$B$777,T$331)+'СЕТ СН'!$F$13-'СЕТ СН'!$F$21</f>
        <v>-168.59612503</v>
      </c>
      <c r="U344" s="35">
        <f>SUMIFS(СВЦЭМ!$J$34:$J$777,СВЦЭМ!$A$34:$A$777,$A344,СВЦЭМ!$B$34:$B$777,U$331)+'СЕТ СН'!$F$13-'СЕТ СН'!$F$21</f>
        <v>-173.12761654000002</v>
      </c>
      <c r="V344" s="35">
        <f>SUMIFS(СВЦЭМ!$J$34:$J$777,СВЦЭМ!$A$34:$A$777,$A344,СВЦЭМ!$B$34:$B$777,V$331)+'СЕТ СН'!$F$13-'СЕТ СН'!$F$21</f>
        <v>-177.75707204999998</v>
      </c>
      <c r="W344" s="35">
        <f>SUMIFS(СВЦЭМ!$J$34:$J$777,СВЦЭМ!$A$34:$A$777,$A344,СВЦЭМ!$B$34:$B$777,W$331)+'СЕТ СН'!$F$13-'СЕТ СН'!$F$21</f>
        <v>-189.4314837</v>
      </c>
      <c r="X344" s="35">
        <f>SUMIFS(СВЦЭМ!$J$34:$J$777,СВЦЭМ!$A$34:$A$777,$A344,СВЦЭМ!$B$34:$B$777,X$331)+'СЕТ СН'!$F$13-'СЕТ СН'!$F$21</f>
        <v>-184.32892792000001</v>
      </c>
      <c r="Y344" s="35">
        <f>SUMIFS(СВЦЭМ!$J$34:$J$777,СВЦЭМ!$A$34:$A$777,$A344,СВЦЭМ!$B$34:$B$777,Y$331)+'СЕТ СН'!$F$13-'СЕТ СН'!$F$21</f>
        <v>-156.90336708000001</v>
      </c>
    </row>
    <row r="345" spans="1:25" ht="15.75" x14ac:dyDescent="0.2">
      <c r="A345" s="34">
        <f t="shared" si="9"/>
        <v>42869</v>
      </c>
      <c r="B345" s="35">
        <f>SUMIFS(СВЦЭМ!$J$34:$J$777,СВЦЭМ!$A$34:$A$777,$A345,СВЦЭМ!$B$34:$B$777,B$331)+'СЕТ СН'!$F$13-'СЕТ СН'!$F$21</f>
        <v>-95.938624960000027</v>
      </c>
      <c r="C345" s="35">
        <f>SUMIFS(СВЦЭМ!$J$34:$J$777,СВЦЭМ!$A$34:$A$777,$A345,СВЦЭМ!$B$34:$B$777,C$331)+'СЕТ СН'!$F$13-'СЕТ СН'!$F$21</f>
        <v>-63.269048699999985</v>
      </c>
      <c r="D345" s="35">
        <f>SUMIFS(СВЦЭМ!$J$34:$J$777,СВЦЭМ!$A$34:$A$777,$A345,СВЦЭМ!$B$34:$B$777,D$331)+'СЕТ СН'!$F$13-'СЕТ СН'!$F$21</f>
        <v>-47.041444909999996</v>
      </c>
      <c r="E345" s="35">
        <f>SUMIFS(СВЦЭМ!$J$34:$J$777,СВЦЭМ!$A$34:$A$777,$A345,СВЦЭМ!$B$34:$B$777,E$331)+'СЕТ СН'!$F$13-'СЕТ СН'!$F$21</f>
        <v>-35.974177059999988</v>
      </c>
      <c r="F345" s="35">
        <f>SUMIFS(СВЦЭМ!$J$34:$J$777,СВЦЭМ!$A$34:$A$777,$A345,СВЦЭМ!$B$34:$B$777,F$331)+'СЕТ СН'!$F$13-'СЕТ СН'!$F$21</f>
        <v>-28.621112349999976</v>
      </c>
      <c r="G345" s="35">
        <f>SUMIFS(СВЦЭМ!$J$34:$J$777,СВЦЭМ!$A$34:$A$777,$A345,СВЦЭМ!$B$34:$B$777,G$331)+'СЕТ СН'!$F$13-'СЕТ СН'!$F$21</f>
        <v>-34.016939099999945</v>
      </c>
      <c r="H345" s="35">
        <f>SUMIFS(СВЦЭМ!$J$34:$J$777,СВЦЭМ!$A$34:$A$777,$A345,СВЦЭМ!$B$34:$B$777,H$331)+'СЕТ СН'!$F$13-'СЕТ СН'!$F$21</f>
        <v>-50.648664530000019</v>
      </c>
      <c r="I345" s="35">
        <f>SUMIFS(СВЦЭМ!$J$34:$J$777,СВЦЭМ!$A$34:$A$777,$A345,СВЦЭМ!$B$34:$B$777,I$331)+'СЕТ СН'!$F$13-'СЕТ СН'!$F$21</f>
        <v>-71.440910149999979</v>
      </c>
      <c r="J345" s="35">
        <f>SUMIFS(СВЦЭМ!$J$34:$J$777,СВЦЭМ!$A$34:$A$777,$A345,СВЦЭМ!$B$34:$B$777,J$331)+'СЕТ СН'!$F$13-'СЕТ СН'!$F$21</f>
        <v>-110.58234325000001</v>
      </c>
      <c r="K345" s="35">
        <f>SUMIFS(СВЦЭМ!$J$34:$J$777,СВЦЭМ!$A$34:$A$777,$A345,СВЦЭМ!$B$34:$B$777,K$331)+'СЕТ СН'!$F$13-'СЕТ СН'!$F$21</f>
        <v>-148.79217495</v>
      </c>
      <c r="L345" s="35">
        <f>SUMIFS(СВЦЭМ!$J$34:$J$777,СВЦЭМ!$A$34:$A$777,$A345,СВЦЭМ!$B$34:$B$777,L$331)+'СЕТ СН'!$F$13-'СЕТ СН'!$F$21</f>
        <v>-163.63549318999998</v>
      </c>
      <c r="M345" s="35">
        <f>SUMIFS(СВЦЭМ!$J$34:$J$777,СВЦЭМ!$A$34:$A$777,$A345,СВЦЭМ!$B$34:$B$777,M$331)+'СЕТ СН'!$F$13-'СЕТ СН'!$F$21</f>
        <v>-158.60823841000001</v>
      </c>
      <c r="N345" s="35">
        <f>SUMIFS(СВЦЭМ!$J$34:$J$777,СВЦЭМ!$A$34:$A$777,$A345,СВЦЭМ!$B$34:$B$777,N$331)+'СЕТ СН'!$F$13-'СЕТ СН'!$F$21</f>
        <v>-148.52024265</v>
      </c>
      <c r="O345" s="35">
        <f>SUMIFS(СВЦЭМ!$J$34:$J$777,СВЦЭМ!$A$34:$A$777,$A345,СВЦЭМ!$B$34:$B$777,O$331)+'СЕТ СН'!$F$13-'СЕТ СН'!$F$21</f>
        <v>-143.99183954</v>
      </c>
      <c r="P345" s="35">
        <f>SUMIFS(СВЦЭМ!$J$34:$J$777,СВЦЭМ!$A$34:$A$777,$A345,СВЦЭМ!$B$34:$B$777,P$331)+'СЕТ СН'!$F$13-'СЕТ СН'!$F$21</f>
        <v>-132.59629817000001</v>
      </c>
      <c r="Q345" s="35">
        <f>SUMIFS(СВЦЭМ!$J$34:$J$777,СВЦЭМ!$A$34:$A$777,$A345,СВЦЭМ!$B$34:$B$777,Q$331)+'СЕТ СН'!$F$13-'СЕТ СН'!$F$21</f>
        <v>-127.99324976000003</v>
      </c>
      <c r="R345" s="35">
        <f>SUMIFS(СВЦЭМ!$J$34:$J$777,СВЦЭМ!$A$34:$A$777,$A345,СВЦЭМ!$B$34:$B$777,R$331)+'СЕТ СН'!$F$13-'СЕТ СН'!$F$21</f>
        <v>-125.05897750000003</v>
      </c>
      <c r="S345" s="35">
        <f>SUMIFS(СВЦЭМ!$J$34:$J$777,СВЦЭМ!$A$34:$A$777,$A345,СВЦЭМ!$B$34:$B$777,S$331)+'СЕТ СН'!$F$13-'СЕТ СН'!$F$21</f>
        <v>-128.20036608999999</v>
      </c>
      <c r="T345" s="35">
        <f>SUMIFS(СВЦЭМ!$J$34:$J$777,СВЦЭМ!$A$34:$A$777,$A345,СВЦЭМ!$B$34:$B$777,T$331)+'СЕТ СН'!$F$13-'СЕТ СН'!$F$21</f>
        <v>-138.88429797999999</v>
      </c>
      <c r="U345" s="35">
        <f>SUMIFS(СВЦЭМ!$J$34:$J$777,СВЦЭМ!$A$34:$A$777,$A345,СВЦЭМ!$B$34:$B$777,U$331)+'СЕТ СН'!$F$13-'СЕТ СН'!$F$21</f>
        <v>-151.21558723999999</v>
      </c>
      <c r="V345" s="35">
        <f>SUMIFS(СВЦЭМ!$J$34:$J$777,СВЦЭМ!$A$34:$A$777,$A345,СВЦЭМ!$B$34:$B$777,V$331)+'СЕТ СН'!$F$13-'СЕТ СН'!$F$21</f>
        <v>-172.72126172999998</v>
      </c>
      <c r="W345" s="35">
        <f>SUMIFS(СВЦЭМ!$J$34:$J$777,СВЦЭМ!$A$34:$A$777,$A345,СВЦЭМ!$B$34:$B$777,W$331)+'СЕТ СН'!$F$13-'СЕТ СН'!$F$21</f>
        <v>-180.72130781999999</v>
      </c>
      <c r="X345" s="35">
        <f>SUMIFS(СВЦЭМ!$J$34:$J$777,СВЦЭМ!$A$34:$A$777,$A345,СВЦЭМ!$B$34:$B$777,X$331)+'СЕТ СН'!$F$13-'СЕТ СН'!$F$21</f>
        <v>-168.74510511</v>
      </c>
      <c r="Y345" s="35">
        <f>SUMIFS(СВЦЭМ!$J$34:$J$777,СВЦЭМ!$A$34:$A$777,$A345,СВЦЭМ!$B$34:$B$777,Y$331)+'СЕТ СН'!$F$13-'СЕТ СН'!$F$21</f>
        <v>-129.04163259000001</v>
      </c>
    </row>
    <row r="346" spans="1:25" ht="15.75" x14ac:dyDescent="0.2">
      <c r="A346" s="34">
        <f t="shared" si="9"/>
        <v>42870</v>
      </c>
      <c r="B346" s="35">
        <f>SUMIFS(СВЦЭМ!$J$34:$J$777,СВЦЭМ!$A$34:$A$777,$A346,СВЦЭМ!$B$34:$B$777,B$331)+'СЕТ СН'!$F$13-'СЕТ СН'!$F$21</f>
        <v>-76.123616079999977</v>
      </c>
      <c r="C346" s="35">
        <f>SUMIFS(СВЦЭМ!$J$34:$J$777,СВЦЭМ!$A$34:$A$777,$A346,СВЦЭМ!$B$34:$B$777,C$331)+'СЕТ СН'!$F$13-'СЕТ СН'!$F$21</f>
        <v>-41.164530160000027</v>
      </c>
      <c r="D346" s="35">
        <f>SUMIFS(СВЦЭМ!$J$34:$J$777,СВЦЭМ!$A$34:$A$777,$A346,СВЦЭМ!$B$34:$B$777,D$331)+'СЕТ СН'!$F$13-'СЕТ СН'!$F$21</f>
        <v>-21.380006389999949</v>
      </c>
      <c r="E346" s="35">
        <f>SUMIFS(СВЦЭМ!$J$34:$J$777,СВЦЭМ!$A$34:$A$777,$A346,СВЦЭМ!$B$34:$B$777,E$331)+'СЕТ СН'!$F$13-'СЕТ СН'!$F$21</f>
        <v>-12.565201379999962</v>
      </c>
      <c r="F346" s="35">
        <f>SUMIFS(СВЦЭМ!$J$34:$J$777,СВЦЭМ!$A$34:$A$777,$A346,СВЦЭМ!$B$34:$B$777,F$331)+'СЕТ СН'!$F$13-'СЕТ СН'!$F$21</f>
        <v>-11.233384580000006</v>
      </c>
      <c r="G346" s="35">
        <f>SUMIFS(СВЦЭМ!$J$34:$J$777,СВЦЭМ!$A$34:$A$777,$A346,СВЦЭМ!$B$34:$B$777,G$331)+'СЕТ СН'!$F$13-'СЕТ СН'!$F$21</f>
        <v>-16.819510860000037</v>
      </c>
      <c r="H346" s="35">
        <f>SUMIFS(СВЦЭМ!$J$34:$J$777,СВЦЭМ!$A$34:$A$777,$A346,СВЦЭМ!$B$34:$B$777,H$331)+'СЕТ СН'!$F$13-'СЕТ СН'!$F$21</f>
        <v>-57.147461359999966</v>
      </c>
      <c r="I346" s="35">
        <f>SUMIFS(СВЦЭМ!$J$34:$J$777,СВЦЭМ!$A$34:$A$777,$A346,СВЦЭМ!$B$34:$B$777,I$331)+'СЕТ СН'!$F$13-'СЕТ СН'!$F$21</f>
        <v>-106.94197703999998</v>
      </c>
      <c r="J346" s="35">
        <f>SUMIFS(СВЦЭМ!$J$34:$J$777,СВЦЭМ!$A$34:$A$777,$A346,СВЦЭМ!$B$34:$B$777,J$331)+'СЕТ СН'!$F$13-'СЕТ СН'!$F$21</f>
        <v>-131.52729142999999</v>
      </c>
      <c r="K346" s="35">
        <f>SUMIFS(СВЦЭМ!$J$34:$J$777,СВЦЭМ!$A$34:$A$777,$A346,СВЦЭМ!$B$34:$B$777,K$331)+'СЕТ СН'!$F$13-'СЕТ СН'!$F$21</f>
        <v>-149.75267379000002</v>
      </c>
      <c r="L346" s="35">
        <f>SUMIFS(СВЦЭМ!$J$34:$J$777,СВЦЭМ!$A$34:$A$777,$A346,СВЦЭМ!$B$34:$B$777,L$331)+'СЕТ СН'!$F$13-'СЕТ СН'!$F$21</f>
        <v>-152.80569430000003</v>
      </c>
      <c r="M346" s="35">
        <f>SUMIFS(СВЦЭМ!$J$34:$J$777,СВЦЭМ!$A$34:$A$777,$A346,СВЦЭМ!$B$34:$B$777,M$331)+'СЕТ СН'!$F$13-'СЕТ СН'!$F$21</f>
        <v>-147.20965932000001</v>
      </c>
      <c r="N346" s="35">
        <f>SUMIFS(СВЦЭМ!$J$34:$J$777,СВЦЭМ!$A$34:$A$777,$A346,СВЦЭМ!$B$34:$B$777,N$331)+'СЕТ СН'!$F$13-'СЕТ СН'!$F$21</f>
        <v>-136.51680562000001</v>
      </c>
      <c r="O346" s="35">
        <f>SUMIFS(СВЦЭМ!$J$34:$J$777,СВЦЭМ!$A$34:$A$777,$A346,СВЦЭМ!$B$34:$B$777,O$331)+'СЕТ СН'!$F$13-'СЕТ СН'!$F$21</f>
        <v>-133.35762923999999</v>
      </c>
      <c r="P346" s="35">
        <f>SUMIFS(СВЦЭМ!$J$34:$J$777,СВЦЭМ!$A$34:$A$777,$A346,СВЦЭМ!$B$34:$B$777,P$331)+'СЕТ СН'!$F$13-'СЕТ СН'!$F$21</f>
        <v>-128.49170342999997</v>
      </c>
      <c r="Q346" s="35">
        <f>SUMIFS(СВЦЭМ!$J$34:$J$777,СВЦЭМ!$A$34:$A$777,$A346,СВЦЭМ!$B$34:$B$777,Q$331)+'СЕТ СН'!$F$13-'СЕТ СН'!$F$21</f>
        <v>-118.24502683999998</v>
      </c>
      <c r="R346" s="35">
        <f>SUMIFS(СВЦЭМ!$J$34:$J$777,СВЦЭМ!$A$34:$A$777,$A346,СВЦЭМ!$B$34:$B$777,R$331)+'СЕТ СН'!$F$13-'СЕТ СН'!$F$21</f>
        <v>-107.84851196</v>
      </c>
      <c r="S346" s="35">
        <f>SUMIFS(СВЦЭМ!$J$34:$J$777,СВЦЭМ!$A$34:$A$777,$A346,СВЦЭМ!$B$34:$B$777,S$331)+'СЕТ СН'!$F$13-'СЕТ СН'!$F$21</f>
        <v>-112.74623673999997</v>
      </c>
      <c r="T346" s="35">
        <f>SUMIFS(СВЦЭМ!$J$34:$J$777,СВЦЭМ!$A$34:$A$777,$A346,СВЦЭМ!$B$34:$B$777,T$331)+'СЕТ СН'!$F$13-'СЕТ СН'!$F$21</f>
        <v>-127.82462791</v>
      </c>
      <c r="U346" s="35">
        <f>SUMIFS(СВЦЭМ!$J$34:$J$777,СВЦЭМ!$A$34:$A$777,$A346,СВЦЭМ!$B$34:$B$777,U$331)+'СЕТ СН'!$F$13-'СЕТ СН'!$F$21</f>
        <v>-144.14894012000002</v>
      </c>
      <c r="V346" s="35">
        <f>SUMIFS(СВЦЭМ!$J$34:$J$777,СВЦЭМ!$A$34:$A$777,$A346,СВЦЭМ!$B$34:$B$777,V$331)+'СЕТ СН'!$F$13-'СЕТ СН'!$F$21</f>
        <v>-160.61648879000001</v>
      </c>
      <c r="W346" s="35">
        <f>SUMIFS(СВЦЭМ!$J$34:$J$777,СВЦЭМ!$A$34:$A$777,$A346,СВЦЭМ!$B$34:$B$777,W$331)+'СЕТ СН'!$F$13-'СЕТ СН'!$F$21</f>
        <v>-176.39848767000001</v>
      </c>
      <c r="X346" s="35">
        <f>SUMIFS(СВЦЭМ!$J$34:$J$777,СВЦЭМ!$A$34:$A$777,$A346,СВЦЭМ!$B$34:$B$777,X$331)+'СЕТ СН'!$F$13-'СЕТ СН'!$F$21</f>
        <v>-157.39306716999999</v>
      </c>
      <c r="Y346" s="35">
        <f>SUMIFS(СВЦЭМ!$J$34:$J$777,СВЦЭМ!$A$34:$A$777,$A346,СВЦЭМ!$B$34:$B$777,Y$331)+'СЕТ СН'!$F$13-'СЕТ СН'!$F$21</f>
        <v>-116.02733584999999</v>
      </c>
    </row>
    <row r="347" spans="1:25" ht="15.75" x14ac:dyDescent="0.2">
      <c r="A347" s="34">
        <f t="shared" si="9"/>
        <v>42871</v>
      </c>
      <c r="B347" s="35">
        <f>SUMIFS(СВЦЭМ!$J$34:$J$777,СВЦЭМ!$A$34:$A$777,$A347,СВЦЭМ!$B$34:$B$777,B$331)+'СЕТ СН'!$F$13-'СЕТ СН'!$F$21</f>
        <v>-121.17758501999998</v>
      </c>
      <c r="C347" s="35">
        <f>SUMIFS(СВЦЭМ!$J$34:$J$777,СВЦЭМ!$A$34:$A$777,$A347,СВЦЭМ!$B$34:$B$777,C$331)+'СЕТ СН'!$F$13-'СЕТ СН'!$F$21</f>
        <v>-90.353153379999981</v>
      </c>
      <c r="D347" s="35">
        <f>SUMIFS(СВЦЭМ!$J$34:$J$777,СВЦЭМ!$A$34:$A$777,$A347,СВЦЭМ!$B$34:$B$777,D$331)+'СЕТ СН'!$F$13-'СЕТ СН'!$F$21</f>
        <v>-69.824415810000005</v>
      </c>
      <c r="E347" s="35">
        <f>SUMIFS(СВЦЭМ!$J$34:$J$777,СВЦЭМ!$A$34:$A$777,$A347,СВЦЭМ!$B$34:$B$777,E$331)+'СЕТ СН'!$F$13-'СЕТ СН'!$F$21</f>
        <v>-60.320544909999967</v>
      </c>
      <c r="F347" s="35">
        <f>SUMIFS(СВЦЭМ!$J$34:$J$777,СВЦЭМ!$A$34:$A$777,$A347,СВЦЭМ!$B$34:$B$777,F$331)+'СЕТ СН'!$F$13-'СЕТ СН'!$F$21</f>
        <v>-59.877619910000021</v>
      </c>
      <c r="G347" s="35">
        <f>SUMIFS(СВЦЭМ!$J$34:$J$777,СВЦЭМ!$A$34:$A$777,$A347,СВЦЭМ!$B$34:$B$777,G$331)+'СЕТ СН'!$F$13-'СЕТ СН'!$F$21</f>
        <v>-68.881340239999986</v>
      </c>
      <c r="H347" s="35">
        <f>SUMIFS(СВЦЭМ!$J$34:$J$777,СВЦЭМ!$A$34:$A$777,$A347,СВЦЭМ!$B$34:$B$777,H$331)+'СЕТ СН'!$F$13-'СЕТ СН'!$F$21</f>
        <v>-110.88744516000003</v>
      </c>
      <c r="I347" s="35">
        <f>SUMIFS(СВЦЭМ!$J$34:$J$777,СВЦЭМ!$A$34:$A$777,$A347,СВЦЭМ!$B$34:$B$777,I$331)+'СЕТ СН'!$F$13-'СЕТ СН'!$F$21</f>
        <v>-147.57371472</v>
      </c>
      <c r="J347" s="35">
        <f>SUMIFS(СВЦЭМ!$J$34:$J$777,СВЦЭМ!$A$34:$A$777,$A347,СВЦЭМ!$B$34:$B$777,J$331)+'СЕТ СН'!$F$13-'СЕТ СН'!$F$21</f>
        <v>-166.13122869</v>
      </c>
      <c r="K347" s="35">
        <f>SUMIFS(СВЦЭМ!$J$34:$J$777,СВЦЭМ!$A$34:$A$777,$A347,СВЦЭМ!$B$34:$B$777,K$331)+'СЕТ СН'!$F$13-'СЕТ СН'!$F$21</f>
        <v>-181.52934572999999</v>
      </c>
      <c r="L347" s="35">
        <f>SUMIFS(СВЦЭМ!$J$34:$J$777,СВЦЭМ!$A$34:$A$777,$A347,СВЦЭМ!$B$34:$B$777,L$331)+'СЕТ СН'!$F$13-'СЕТ СН'!$F$21</f>
        <v>-183.79786594000001</v>
      </c>
      <c r="M347" s="35">
        <f>SUMIFS(СВЦЭМ!$J$34:$J$777,СВЦЭМ!$A$34:$A$777,$A347,СВЦЭМ!$B$34:$B$777,M$331)+'СЕТ СН'!$F$13-'СЕТ СН'!$F$21</f>
        <v>-176.25646467000001</v>
      </c>
      <c r="N347" s="35">
        <f>SUMIFS(СВЦЭМ!$J$34:$J$777,СВЦЭМ!$A$34:$A$777,$A347,СВЦЭМ!$B$34:$B$777,N$331)+'СЕТ СН'!$F$13-'СЕТ СН'!$F$21</f>
        <v>-166.08543204</v>
      </c>
      <c r="O347" s="35">
        <f>SUMIFS(СВЦЭМ!$J$34:$J$777,СВЦЭМ!$A$34:$A$777,$A347,СВЦЭМ!$B$34:$B$777,O$331)+'СЕТ СН'!$F$13-'СЕТ СН'!$F$21</f>
        <v>-162.78182930000003</v>
      </c>
      <c r="P347" s="35">
        <f>SUMIFS(СВЦЭМ!$J$34:$J$777,СВЦЭМ!$A$34:$A$777,$A347,СВЦЭМ!$B$34:$B$777,P$331)+'СЕТ СН'!$F$13-'СЕТ СН'!$F$21</f>
        <v>-158.29469046000003</v>
      </c>
      <c r="Q347" s="35">
        <f>SUMIFS(СВЦЭМ!$J$34:$J$777,СВЦЭМ!$A$34:$A$777,$A347,СВЦЭМ!$B$34:$B$777,Q$331)+'СЕТ СН'!$F$13-'СЕТ СН'!$F$21</f>
        <v>-157.42665514999999</v>
      </c>
      <c r="R347" s="35">
        <f>SUMIFS(СВЦЭМ!$J$34:$J$777,СВЦЭМ!$A$34:$A$777,$A347,СВЦЭМ!$B$34:$B$777,R$331)+'СЕТ СН'!$F$13-'СЕТ СН'!$F$21</f>
        <v>-154.15921823000002</v>
      </c>
      <c r="S347" s="35">
        <f>SUMIFS(СВЦЭМ!$J$34:$J$777,СВЦЭМ!$A$34:$A$777,$A347,СВЦЭМ!$B$34:$B$777,S$331)+'СЕТ СН'!$F$13-'СЕТ СН'!$F$21</f>
        <v>-157.88641533999999</v>
      </c>
      <c r="T347" s="35">
        <f>SUMIFS(СВЦЭМ!$J$34:$J$777,СВЦЭМ!$A$34:$A$777,$A347,СВЦЭМ!$B$34:$B$777,T$331)+'СЕТ СН'!$F$13-'СЕТ СН'!$F$21</f>
        <v>-168.94172401999998</v>
      </c>
      <c r="U347" s="35">
        <f>SUMIFS(СВЦЭМ!$J$34:$J$777,СВЦЭМ!$A$34:$A$777,$A347,СВЦЭМ!$B$34:$B$777,U$331)+'СЕТ СН'!$F$13-'СЕТ СН'!$F$21</f>
        <v>-177.47958797000001</v>
      </c>
      <c r="V347" s="35">
        <f>SUMIFS(СВЦЭМ!$J$34:$J$777,СВЦЭМ!$A$34:$A$777,$A347,СВЦЭМ!$B$34:$B$777,V$331)+'СЕТ СН'!$F$13-'СЕТ СН'!$F$21</f>
        <v>-190.85004856</v>
      </c>
      <c r="W347" s="35">
        <f>SUMIFS(СВЦЭМ!$J$34:$J$777,СВЦЭМ!$A$34:$A$777,$A347,СВЦЭМ!$B$34:$B$777,W$331)+'СЕТ СН'!$F$13-'СЕТ СН'!$F$21</f>
        <v>-185.08598152000002</v>
      </c>
      <c r="X347" s="35">
        <f>SUMIFS(СВЦЭМ!$J$34:$J$777,СВЦЭМ!$A$34:$A$777,$A347,СВЦЭМ!$B$34:$B$777,X$331)+'СЕТ СН'!$F$13-'СЕТ СН'!$F$21</f>
        <v>-186.77206987</v>
      </c>
      <c r="Y347" s="35">
        <f>SUMIFS(СВЦЭМ!$J$34:$J$777,СВЦЭМ!$A$34:$A$777,$A347,СВЦЭМ!$B$34:$B$777,Y$331)+'СЕТ СН'!$F$13-'СЕТ СН'!$F$21</f>
        <v>-152.04120211999998</v>
      </c>
    </row>
    <row r="348" spans="1:25" ht="15.75" x14ac:dyDescent="0.2">
      <c r="A348" s="34">
        <f t="shared" si="9"/>
        <v>42872</v>
      </c>
      <c r="B348" s="35">
        <f>SUMIFS(СВЦЭМ!$J$34:$J$777,СВЦЭМ!$A$34:$A$777,$A348,СВЦЭМ!$B$34:$B$777,B$331)+'СЕТ СН'!$F$13-'СЕТ СН'!$F$21</f>
        <v>-122.39456761000002</v>
      </c>
      <c r="C348" s="35">
        <f>SUMIFS(СВЦЭМ!$J$34:$J$777,СВЦЭМ!$A$34:$A$777,$A348,СВЦЭМ!$B$34:$B$777,C$331)+'СЕТ СН'!$F$13-'СЕТ СН'!$F$21</f>
        <v>-90.604652989999977</v>
      </c>
      <c r="D348" s="35">
        <f>SUMIFS(СВЦЭМ!$J$34:$J$777,СВЦЭМ!$A$34:$A$777,$A348,СВЦЭМ!$B$34:$B$777,D$331)+'СЕТ СН'!$F$13-'СЕТ СН'!$F$21</f>
        <v>-78.909679349999976</v>
      </c>
      <c r="E348" s="35">
        <f>SUMIFS(СВЦЭМ!$J$34:$J$777,СВЦЭМ!$A$34:$A$777,$A348,СВЦЭМ!$B$34:$B$777,E$331)+'СЕТ СН'!$F$13-'СЕТ СН'!$F$21</f>
        <v>-79.210142700000006</v>
      </c>
      <c r="F348" s="35">
        <f>SUMIFS(СВЦЭМ!$J$34:$J$777,СВЦЭМ!$A$34:$A$777,$A348,СВЦЭМ!$B$34:$B$777,F$331)+'СЕТ СН'!$F$13-'СЕТ СН'!$F$21</f>
        <v>-77.296527780000019</v>
      </c>
      <c r="G348" s="35">
        <f>SUMIFS(СВЦЭМ!$J$34:$J$777,СВЦЭМ!$A$34:$A$777,$A348,СВЦЭМ!$B$34:$B$777,G$331)+'СЕТ СН'!$F$13-'СЕТ СН'!$F$21</f>
        <v>-76.30262682</v>
      </c>
      <c r="H348" s="35">
        <f>SUMIFS(СВЦЭМ!$J$34:$J$777,СВЦЭМ!$A$34:$A$777,$A348,СВЦЭМ!$B$34:$B$777,H$331)+'СЕТ СН'!$F$13-'СЕТ СН'!$F$21</f>
        <v>-106.66782102000002</v>
      </c>
      <c r="I348" s="35">
        <f>SUMIFS(СВЦЭМ!$J$34:$J$777,СВЦЭМ!$A$34:$A$777,$A348,СВЦЭМ!$B$34:$B$777,I$331)+'СЕТ СН'!$F$13-'СЕТ СН'!$F$21</f>
        <v>-149.90524157999999</v>
      </c>
      <c r="J348" s="35">
        <f>SUMIFS(СВЦЭМ!$J$34:$J$777,СВЦЭМ!$A$34:$A$777,$A348,СВЦЭМ!$B$34:$B$777,J$331)+'СЕТ СН'!$F$13-'СЕТ СН'!$F$21</f>
        <v>-169.11491703000002</v>
      </c>
      <c r="K348" s="35">
        <f>SUMIFS(СВЦЭМ!$J$34:$J$777,СВЦЭМ!$A$34:$A$777,$A348,СВЦЭМ!$B$34:$B$777,K$331)+'СЕТ СН'!$F$13-'СЕТ СН'!$F$21</f>
        <v>-174.82338786000003</v>
      </c>
      <c r="L348" s="35">
        <f>SUMIFS(СВЦЭМ!$J$34:$J$777,СВЦЭМ!$A$34:$A$777,$A348,СВЦЭМ!$B$34:$B$777,L$331)+'СЕТ СН'!$F$13-'СЕТ СН'!$F$21</f>
        <v>-183.47379454999998</v>
      </c>
      <c r="M348" s="35">
        <f>SUMIFS(СВЦЭМ!$J$34:$J$777,СВЦЭМ!$A$34:$A$777,$A348,СВЦЭМ!$B$34:$B$777,M$331)+'СЕТ СН'!$F$13-'СЕТ СН'!$F$21</f>
        <v>-183.07357086000002</v>
      </c>
      <c r="N348" s="35">
        <f>SUMIFS(СВЦЭМ!$J$34:$J$777,СВЦЭМ!$A$34:$A$777,$A348,СВЦЭМ!$B$34:$B$777,N$331)+'СЕТ СН'!$F$13-'СЕТ СН'!$F$21</f>
        <v>-183.16388899999998</v>
      </c>
      <c r="O348" s="35">
        <f>SUMIFS(СВЦЭМ!$J$34:$J$777,СВЦЭМ!$A$34:$A$777,$A348,СВЦЭМ!$B$34:$B$777,O$331)+'СЕТ СН'!$F$13-'СЕТ СН'!$F$21</f>
        <v>-183.08017522</v>
      </c>
      <c r="P348" s="35">
        <f>SUMIFS(СВЦЭМ!$J$34:$J$777,СВЦЭМ!$A$34:$A$777,$A348,СВЦЭМ!$B$34:$B$777,P$331)+'СЕТ СН'!$F$13-'СЕТ СН'!$F$21</f>
        <v>-176.2086291</v>
      </c>
      <c r="Q348" s="35">
        <f>SUMIFS(СВЦЭМ!$J$34:$J$777,СВЦЭМ!$A$34:$A$777,$A348,СВЦЭМ!$B$34:$B$777,Q$331)+'СЕТ СН'!$F$13-'СЕТ СН'!$F$21</f>
        <v>-170.75369802</v>
      </c>
      <c r="R348" s="35">
        <f>SUMIFS(СВЦЭМ!$J$34:$J$777,СВЦЭМ!$A$34:$A$777,$A348,СВЦЭМ!$B$34:$B$777,R$331)+'СЕТ СН'!$F$13-'СЕТ СН'!$F$21</f>
        <v>-164.76235075</v>
      </c>
      <c r="S348" s="35">
        <f>SUMIFS(СВЦЭМ!$J$34:$J$777,СВЦЭМ!$A$34:$A$777,$A348,СВЦЭМ!$B$34:$B$777,S$331)+'СЕТ СН'!$F$13-'СЕТ СН'!$F$21</f>
        <v>-172.50055854999999</v>
      </c>
      <c r="T348" s="35">
        <f>SUMIFS(СВЦЭМ!$J$34:$J$777,СВЦЭМ!$A$34:$A$777,$A348,СВЦЭМ!$B$34:$B$777,T$331)+'СЕТ СН'!$F$13-'СЕТ СН'!$F$21</f>
        <v>-174.88675172000001</v>
      </c>
      <c r="U348" s="35">
        <f>SUMIFS(СВЦЭМ!$J$34:$J$777,СВЦЭМ!$A$34:$A$777,$A348,СВЦЭМ!$B$34:$B$777,U$331)+'СЕТ СН'!$F$13-'СЕТ СН'!$F$21</f>
        <v>-183.57857300000001</v>
      </c>
      <c r="V348" s="35">
        <f>SUMIFS(СВЦЭМ!$J$34:$J$777,СВЦЭМ!$A$34:$A$777,$A348,СВЦЭМ!$B$34:$B$777,V$331)+'СЕТ СН'!$F$13-'СЕТ СН'!$F$21</f>
        <v>-199.36612814</v>
      </c>
      <c r="W348" s="35">
        <f>SUMIFS(СВЦЭМ!$J$34:$J$777,СВЦЭМ!$A$34:$A$777,$A348,СВЦЭМ!$B$34:$B$777,W$331)+'СЕТ СН'!$F$13-'СЕТ СН'!$F$21</f>
        <v>-209.19549999999998</v>
      </c>
      <c r="X348" s="35">
        <f>SUMIFS(СВЦЭМ!$J$34:$J$777,СВЦЭМ!$A$34:$A$777,$A348,СВЦЭМ!$B$34:$B$777,X$331)+'СЕТ СН'!$F$13-'СЕТ СН'!$F$21</f>
        <v>-193.88751083</v>
      </c>
      <c r="Y348" s="35">
        <f>SUMIFS(СВЦЭМ!$J$34:$J$777,СВЦЭМ!$A$34:$A$777,$A348,СВЦЭМ!$B$34:$B$777,Y$331)+'СЕТ СН'!$F$13-'СЕТ СН'!$F$21</f>
        <v>-165.69894922999998</v>
      </c>
    </row>
    <row r="349" spans="1:25" ht="15.75" x14ac:dyDescent="0.2">
      <c r="A349" s="34">
        <f t="shared" si="9"/>
        <v>42873</v>
      </c>
      <c r="B349" s="35">
        <f>SUMIFS(СВЦЭМ!$J$34:$J$777,СВЦЭМ!$A$34:$A$777,$A349,СВЦЭМ!$B$34:$B$777,B$331)+'СЕТ СН'!$F$13-'СЕТ СН'!$F$21</f>
        <v>-129.48889559999998</v>
      </c>
      <c r="C349" s="35">
        <f>SUMIFS(СВЦЭМ!$J$34:$J$777,СВЦЭМ!$A$34:$A$777,$A349,СВЦЭМ!$B$34:$B$777,C$331)+'СЕТ СН'!$F$13-'СЕТ СН'!$F$21</f>
        <v>-99.59183096999999</v>
      </c>
      <c r="D349" s="35">
        <f>SUMIFS(СВЦЭМ!$J$34:$J$777,СВЦЭМ!$A$34:$A$777,$A349,СВЦЭМ!$B$34:$B$777,D$331)+'СЕТ СН'!$F$13-'СЕТ СН'!$F$21</f>
        <v>-76.586994360000006</v>
      </c>
      <c r="E349" s="35">
        <f>SUMIFS(СВЦЭМ!$J$34:$J$777,СВЦЭМ!$A$34:$A$777,$A349,СВЦЭМ!$B$34:$B$777,E$331)+'СЕТ СН'!$F$13-'СЕТ СН'!$F$21</f>
        <v>-66.751040479999972</v>
      </c>
      <c r="F349" s="35">
        <f>SUMIFS(СВЦЭМ!$J$34:$J$777,СВЦЭМ!$A$34:$A$777,$A349,СВЦЭМ!$B$34:$B$777,F$331)+'СЕТ СН'!$F$13-'СЕТ СН'!$F$21</f>
        <v>-68.787634799999978</v>
      </c>
      <c r="G349" s="35">
        <f>SUMIFS(СВЦЭМ!$J$34:$J$777,СВЦЭМ!$A$34:$A$777,$A349,СВЦЭМ!$B$34:$B$777,G$331)+'СЕТ СН'!$F$13-'СЕТ СН'!$F$21</f>
        <v>-77.10394728</v>
      </c>
      <c r="H349" s="35">
        <f>SUMIFS(СВЦЭМ!$J$34:$J$777,СВЦЭМ!$A$34:$A$777,$A349,СВЦЭМ!$B$34:$B$777,H$331)+'СЕТ СН'!$F$13-'СЕТ СН'!$F$21</f>
        <v>-119.67603091000001</v>
      </c>
      <c r="I349" s="35">
        <f>SUMIFS(СВЦЭМ!$J$34:$J$777,СВЦЭМ!$A$34:$A$777,$A349,СВЦЭМ!$B$34:$B$777,I$331)+'СЕТ СН'!$F$13-'СЕТ СН'!$F$21</f>
        <v>-153.25233680999997</v>
      </c>
      <c r="J349" s="35">
        <f>SUMIFS(СВЦЭМ!$J$34:$J$777,СВЦЭМ!$A$34:$A$777,$A349,СВЦЭМ!$B$34:$B$777,J$331)+'СЕТ СН'!$F$13-'СЕТ СН'!$F$21</f>
        <v>-173.76731116000002</v>
      </c>
      <c r="K349" s="35">
        <f>SUMIFS(СВЦЭМ!$J$34:$J$777,СВЦЭМ!$A$34:$A$777,$A349,СВЦЭМ!$B$34:$B$777,K$331)+'СЕТ СН'!$F$13-'СЕТ СН'!$F$21</f>
        <v>-188.52777148000001</v>
      </c>
      <c r="L349" s="35">
        <f>SUMIFS(СВЦЭМ!$J$34:$J$777,СВЦЭМ!$A$34:$A$777,$A349,СВЦЭМ!$B$34:$B$777,L$331)+'СЕТ СН'!$F$13-'СЕТ СН'!$F$21</f>
        <v>-188.77552680000002</v>
      </c>
      <c r="M349" s="35">
        <f>SUMIFS(СВЦЭМ!$J$34:$J$777,СВЦЭМ!$A$34:$A$777,$A349,СВЦЭМ!$B$34:$B$777,M$331)+'СЕТ СН'!$F$13-'СЕТ СН'!$F$21</f>
        <v>-178.32524242</v>
      </c>
      <c r="N349" s="35">
        <f>SUMIFS(СВЦЭМ!$J$34:$J$777,СВЦЭМ!$A$34:$A$777,$A349,СВЦЭМ!$B$34:$B$777,N$331)+'СЕТ СН'!$F$13-'СЕТ СН'!$F$21</f>
        <v>-173.71188819999998</v>
      </c>
      <c r="O349" s="35">
        <f>SUMIFS(СВЦЭМ!$J$34:$J$777,СВЦЭМ!$A$34:$A$777,$A349,СВЦЭМ!$B$34:$B$777,O$331)+'СЕТ СН'!$F$13-'СЕТ СН'!$F$21</f>
        <v>-172.86958363999997</v>
      </c>
      <c r="P349" s="35">
        <f>SUMIFS(СВЦЭМ!$J$34:$J$777,СВЦЭМ!$A$34:$A$777,$A349,СВЦЭМ!$B$34:$B$777,P$331)+'СЕТ СН'!$F$13-'СЕТ СН'!$F$21</f>
        <v>-165.13186379000001</v>
      </c>
      <c r="Q349" s="35">
        <f>SUMIFS(СВЦЭМ!$J$34:$J$777,СВЦЭМ!$A$34:$A$777,$A349,СВЦЭМ!$B$34:$B$777,Q$331)+'СЕТ СН'!$F$13-'СЕТ СН'!$F$21</f>
        <v>-157.52874754999999</v>
      </c>
      <c r="R349" s="35">
        <f>SUMIFS(СВЦЭМ!$J$34:$J$777,СВЦЭМ!$A$34:$A$777,$A349,СВЦЭМ!$B$34:$B$777,R$331)+'СЕТ СН'!$F$13-'СЕТ СН'!$F$21</f>
        <v>-151.49331334999999</v>
      </c>
      <c r="S349" s="35">
        <f>SUMIFS(СВЦЭМ!$J$34:$J$777,СВЦЭМ!$A$34:$A$777,$A349,СВЦЭМ!$B$34:$B$777,S$331)+'СЕТ СН'!$F$13-'СЕТ СН'!$F$21</f>
        <v>-159.70325334</v>
      </c>
      <c r="T349" s="35">
        <f>SUMIFS(СВЦЭМ!$J$34:$J$777,СВЦЭМ!$A$34:$A$777,$A349,СВЦЭМ!$B$34:$B$777,T$331)+'СЕТ СН'!$F$13-'СЕТ СН'!$F$21</f>
        <v>-168.94221664999998</v>
      </c>
      <c r="U349" s="35">
        <f>SUMIFS(СВЦЭМ!$J$34:$J$777,СВЦЭМ!$A$34:$A$777,$A349,СВЦЭМ!$B$34:$B$777,U$331)+'СЕТ СН'!$F$13-'СЕТ СН'!$F$21</f>
        <v>-179.28370489000002</v>
      </c>
      <c r="V349" s="35">
        <f>SUMIFS(СВЦЭМ!$J$34:$J$777,СВЦЭМ!$A$34:$A$777,$A349,СВЦЭМ!$B$34:$B$777,V$331)+'СЕТ СН'!$F$13-'СЕТ СН'!$F$21</f>
        <v>-196.06435074000001</v>
      </c>
      <c r="W349" s="35">
        <f>SUMIFS(СВЦЭМ!$J$34:$J$777,СВЦЭМ!$A$34:$A$777,$A349,СВЦЭМ!$B$34:$B$777,W$331)+'СЕТ СН'!$F$13-'СЕТ СН'!$F$21</f>
        <v>-215.17037355999997</v>
      </c>
      <c r="X349" s="35">
        <f>SUMIFS(СВЦЭМ!$J$34:$J$777,СВЦЭМ!$A$34:$A$777,$A349,СВЦЭМ!$B$34:$B$777,X$331)+'СЕТ СН'!$F$13-'СЕТ СН'!$F$21</f>
        <v>-198.82120206000002</v>
      </c>
      <c r="Y349" s="35">
        <f>SUMIFS(СВЦЭМ!$J$34:$J$777,СВЦЭМ!$A$34:$A$777,$A349,СВЦЭМ!$B$34:$B$777,Y$331)+'СЕТ СН'!$F$13-'СЕТ СН'!$F$21</f>
        <v>-165.80683005999998</v>
      </c>
    </row>
    <row r="350" spans="1:25" ht="15.75" x14ac:dyDescent="0.2">
      <c r="A350" s="34">
        <f t="shared" si="9"/>
        <v>42874</v>
      </c>
      <c r="B350" s="35">
        <f>SUMIFS(СВЦЭМ!$J$34:$J$777,СВЦЭМ!$A$34:$A$777,$A350,СВЦЭМ!$B$34:$B$777,B$331)+'СЕТ СН'!$F$13-'СЕТ СН'!$F$21</f>
        <v>-118.2831496</v>
      </c>
      <c r="C350" s="35">
        <f>SUMIFS(СВЦЭМ!$J$34:$J$777,СВЦЭМ!$A$34:$A$777,$A350,СВЦЭМ!$B$34:$B$777,C$331)+'СЕТ СН'!$F$13-'СЕТ СН'!$F$21</f>
        <v>-94.966390980000028</v>
      </c>
      <c r="D350" s="35">
        <f>SUMIFS(СВЦЭМ!$J$34:$J$777,СВЦЭМ!$A$34:$A$777,$A350,СВЦЭМ!$B$34:$B$777,D$331)+'СЕТ СН'!$F$13-'СЕТ СН'!$F$21</f>
        <v>-73.944841919999988</v>
      </c>
      <c r="E350" s="35">
        <f>SUMIFS(СВЦЭМ!$J$34:$J$777,СВЦЭМ!$A$34:$A$777,$A350,СВЦЭМ!$B$34:$B$777,E$331)+'СЕТ СН'!$F$13-'СЕТ СН'!$F$21</f>
        <v>-68.094255809999993</v>
      </c>
      <c r="F350" s="35">
        <f>SUMIFS(СВЦЭМ!$J$34:$J$777,СВЦЭМ!$A$34:$A$777,$A350,СВЦЭМ!$B$34:$B$777,F$331)+'СЕТ СН'!$F$13-'СЕТ СН'!$F$21</f>
        <v>-66.101175320000038</v>
      </c>
      <c r="G350" s="35">
        <f>SUMIFS(СВЦЭМ!$J$34:$J$777,СВЦЭМ!$A$34:$A$777,$A350,СВЦЭМ!$B$34:$B$777,G$331)+'СЕТ СН'!$F$13-'СЕТ СН'!$F$21</f>
        <v>-71.820222899999976</v>
      </c>
      <c r="H350" s="35">
        <f>SUMIFS(СВЦЭМ!$J$34:$J$777,СВЦЭМ!$A$34:$A$777,$A350,СВЦЭМ!$B$34:$B$777,H$331)+'СЕТ СН'!$F$13-'СЕТ СН'!$F$21</f>
        <v>-114.25604658999998</v>
      </c>
      <c r="I350" s="35">
        <f>SUMIFS(СВЦЭМ!$J$34:$J$777,СВЦЭМ!$A$34:$A$777,$A350,СВЦЭМ!$B$34:$B$777,I$331)+'СЕТ СН'!$F$13-'СЕТ СН'!$F$21</f>
        <v>-152.34004189000001</v>
      </c>
      <c r="J350" s="35">
        <f>SUMIFS(СВЦЭМ!$J$34:$J$777,СВЦЭМ!$A$34:$A$777,$A350,СВЦЭМ!$B$34:$B$777,J$331)+'СЕТ СН'!$F$13-'СЕТ СН'!$F$21</f>
        <v>-163.91212363</v>
      </c>
      <c r="K350" s="35">
        <f>SUMIFS(СВЦЭМ!$J$34:$J$777,СВЦЭМ!$A$34:$A$777,$A350,СВЦЭМ!$B$34:$B$777,K$331)+'СЕТ СН'!$F$13-'СЕТ СН'!$F$21</f>
        <v>-173.14476273999998</v>
      </c>
      <c r="L350" s="35">
        <f>SUMIFS(СВЦЭМ!$J$34:$J$777,СВЦЭМ!$A$34:$A$777,$A350,СВЦЭМ!$B$34:$B$777,L$331)+'СЕТ СН'!$F$13-'СЕТ СН'!$F$21</f>
        <v>-175.16403621000001</v>
      </c>
      <c r="M350" s="35">
        <f>SUMIFS(СВЦЭМ!$J$34:$J$777,СВЦЭМ!$A$34:$A$777,$A350,СВЦЭМ!$B$34:$B$777,M$331)+'СЕТ СН'!$F$13-'СЕТ СН'!$F$21</f>
        <v>-174.31299716000001</v>
      </c>
      <c r="N350" s="35">
        <f>SUMIFS(СВЦЭМ!$J$34:$J$777,СВЦЭМ!$A$34:$A$777,$A350,СВЦЭМ!$B$34:$B$777,N$331)+'СЕТ СН'!$F$13-'СЕТ СН'!$F$21</f>
        <v>-164.11833521</v>
      </c>
      <c r="O350" s="35">
        <f>SUMIFS(СВЦЭМ!$J$34:$J$777,СВЦЭМ!$A$34:$A$777,$A350,СВЦЭМ!$B$34:$B$777,O$331)+'СЕТ СН'!$F$13-'СЕТ СН'!$F$21</f>
        <v>-161.81379909999998</v>
      </c>
      <c r="P350" s="35">
        <f>SUMIFS(СВЦЭМ!$J$34:$J$777,СВЦЭМ!$A$34:$A$777,$A350,СВЦЭМ!$B$34:$B$777,P$331)+'СЕТ СН'!$F$13-'СЕТ СН'!$F$21</f>
        <v>-152.19511483999997</v>
      </c>
      <c r="Q350" s="35">
        <f>SUMIFS(СВЦЭМ!$J$34:$J$777,СВЦЭМ!$A$34:$A$777,$A350,СВЦЭМ!$B$34:$B$777,Q$331)+'СЕТ СН'!$F$13-'СЕТ СН'!$F$21</f>
        <v>-152.73281832999999</v>
      </c>
      <c r="R350" s="35">
        <f>SUMIFS(СВЦЭМ!$J$34:$J$777,СВЦЭМ!$A$34:$A$777,$A350,СВЦЭМ!$B$34:$B$777,R$331)+'СЕТ СН'!$F$13-'СЕТ СН'!$F$21</f>
        <v>-154.68812027000001</v>
      </c>
      <c r="S350" s="35">
        <f>SUMIFS(СВЦЭМ!$J$34:$J$777,СВЦЭМ!$A$34:$A$777,$A350,СВЦЭМ!$B$34:$B$777,S$331)+'СЕТ СН'!$F$13-'СЕТ СН'!$F$21</f>
        <v>-158.02684226999997</v>
      </c>
      <c r="T350" s="35">
        <f>SUMIFS(СВЦЭМ!$J$34:$J$777,СВЦЭМ!$A$34:$A$777,$A350,СВЦЭМ!$B$34:$B$777,T$331)+'СЕТ СН'!$F$13-'СЕТ СН'!$F$21</f>
        <v>-164.20376905000001</v>
      </c>
      <c r="U350" s="35">
        <f>SUMIFS(СВЦЭМ!$J$34:$J$777,СВЦЭМ!$A$34:$A$777,$A350,СВЦЭМ!$B$34:$B$777,U$331)+'СЕТ СН'!$F$13-'СЕТ СН'!$F$21</f>
        <v>-168.83000604</v>
      </c>
      <c r="V350" s="35">
        <f>SUMIFS(СВЦЭМ!$J$34:$J$777,СВЦЭМ!$A$34:$A$777,$A350,СВЦЭМ!$B$34:$B$777,V$331)+'СЕТ СН'!$F$13-'СЕТ СН'!$F$21</f>
        <v>-180.70944936000001</v>
      </c>
      <c r="W350" s="35">
        <f>SUMIFS(СВЦЭМ!$J$34:$J$777,СВЦЭМ!$A$34:$A$777,$A350,СВЦЭМ!$B$34:$B$777,W$331)+'СЕТ СН'!$F$13-'СЕТ СН'!$F$21</f>
        <v>-196.31483295999999</v>
      </c>
      <c r="X350" s="35">
        <f>SUMIFS(СВЦЭМ!$J$34:$J$777,СВЦЭМ!$A$34:$A$777,$A350,СВЦЭМ!$B$34:$B$777,X$331)+'СЕТ СН'!$F$13-'СЕТ СН'!$F$21</f>
        <v>-184.03531256999997</v>
      </c>
      <c r="Y350" s="35">
        <f>SUMIFS(СВЦЭМ!$J$34:$J$777,СВЦЭМ!$A$34:$A$777,$A350,СВЦЭМ!$B$34:$B$777,Y$331)+'СЕТ СН'!$F$13-'СЕТ СН'!$F$21</f>
        <v>-161.91253459000001</v>
      </c>
    </row>
    <row r="351" spans="1:25" ht="15.75" x14ac:dyDescent="0.2">
      <c r="A351" s="34">
        <f t="shared" si="9"/>
        <v>42875</v>
      </c>
      <c r="B351" s="35">
        <f>SUMIFS(СВЦЭМ!$J$34:$J$777,СВЦЭМ!$A$34:$A$777,$A351,СВЦЭМ!$B$34:$B$777,B$331)+'СЕТ СН'!$F$13-'СЕТ СН'!$F$21</f>
        <v>-163.48159651999998</v>
      </c>
      <c r="C351" s="35">
        <f>SUMIFS(СВЦЭМ!$J$34:$J$777,СВЦЭМ!$A$34:$A$777,$A351,СВЦЭМ!$B$34:$B$777,C$331)+'СЕТ СН'!$F$13-'СЕТ СН'!$F$21</f>
        <v>-134.62713671</v>
      </c>
      <c r="D351" s="35">
        <f>SUMIFS(СВЦЭМ!$J$34:$J$777,СВЦЭМ!$A$34:$A$777,$A351,СВЦЭМ!$B$34:$B$777,D$331)+'СЕТ СН'!$F$13-'СЕТ СН'!$F$21</f>
        <v>-115.53257199000001</v>
      </c>
      <c r="E351" s="35">
        <f>SUMIFS(СВЦЭМ!$J$34:$J$777,СВЦЭМ!$A$34:$A$777,$A351,СВЦЭМ!$B$34:$B$777,E$331)+'СЕТ СН'!$F$13-'СЕТ СН'!$F$21</f>
        <v>-105.48049399000001</v>
      </c>
      <c r="F351" s="35">
        <f>SUMIFS(СВЦЭМ!$J$34:$J$777,СВЦЭМ!$A$34:$A$777,$A351,СВЦЭМ!$B$34:$B$777,F$331)+'СЕТ СН'!$F$13-'СЕТ СН'!$F$21</f>
        <v>-100.02192904999998</v>
      </c>
      <c r="G351" s="35">
        <f>SUMIFS(СВЦЭМ!$J$34:$J$777,СВЦЭМ!$A$34:$A$777,$A351,СВЦЭМ!$B$34:$B$777,G$331)+'СЕТ СН'!$F$13-'СЕТ СН'!$F$21</f>
        <v>-101.23895399000003</v>
      </c>
      <c r="H351" s="35">
        <f>SUMIFS(СВЦЭМ!$J$34:$J$777,СВЦЭМ!$A$34:$A$777,$A351,СВЦЭМ!$B$34:$B$777,H$331)+'СЕТ СН'!$F$13-'СЕТ СН'!$F$21</f>
        <v>-111.37243632000002</v>
      </c>
      <c r="I351" s="35">
        <f>SUMIFS(СВЦЭМ!$J$34:$J$777,СВЦЭМ!$A$34:$A$777,$A351,СВЦЭМ!$B$34:$B$777,I$331)+'СЕТ СН'!$F$13-'СЕТ СН'!$F$21</f>
        <v>-125.91995299000001</v>
      </c>
      <c r="J351" s="35">
        <f>SUMIFS(СВЦЭМ!$J$34:$J$777,СВЦЭМ!$A$34:$A$777,$A351,СВЦЭМ!$B$34:$B$777,J$331)+'СЕТ СН'!$F$13-'СЕТ СН'!$F$21</f>
        <v>-142.42903460000002</v>
      </c>
      <c r="K351" s="35">
        <f>SUMIFS(СВЦЭМ!$J$34:$J$777,СВЦЭМ!$A$34:$A$777,$A351,СВЦЭМ!$B$34:$B$777,K$331)+'СЕТ СН'!$F$13-'СЕТ СН'!$F$21</f>
        <v>-149.72635086000003</v>
      </c>
      <c r="L351" s="35">
        <f>SUMIFS(СВЦЭМ!$J$34:$J$777,СВЦЭМ!$A$34:$A$777,$A351,СВЦЭМ!$B$34:$B$777,L$331)+'СЕТ СН'!$F$13-'СЕТ СН'!$F$21</f>
        <v>-167.14222762999998</v>
      </c>
      <c r="M351" s="35">
        <f>SUMIFS(СВЦЭМ!$J$34:$J$777,СВЦЭМ!$A$34:$A$777,$A351,СВЦЭМ!$B$34:$B$777,M$331)+'СЕТ СН'!$F$13-'СЕТ СН'!$F$21</f>
        <v>-183.21646269000001</v>
      </c>
      <c r="N351" s="35">
        <f>SUMIFS(СВЦЭМ!$J$34:$J$777,СВЦЭМ!$A$34:$A$777,$A351,СВЦЭМ!$B$34:$B$777,N$331)+'СЕТ СН'!$F$13-'СЕТ СН'!$F$21</f>
        <v>-187.75795900000003</v>
      </c>
      <c r="O351" s="35">
        <f>SUMIFS(СВЦЭМ!$J$34:$J$777,СВЦЭМ!$A$34:$A$777,$A351,СВЦЭМ!$B$34:$B$777,O$331)+'СЕТ СН'!$F$13-'СЕТ СН'!$F$21</f>
        <v>-182.19756354999998</v>
      </c>
      <c r="P351" s="35">
        <f>SUMIFS(СВЦЭМ!$J$34:$J$777,СВЦЭМ!$A$34:$A$777,$A351,СВЦЭМ!$B$34:$B$777,P$331)+'СЕТ СН'!$F$13-'СЕТ СН'!$F$21</f>
        <v>-173.96852267000003</v>
      </c>
      <c r="Q351" s="35">
        <f>SUMIFS(СВЦЭМ!$J$34:$J$777,СВЦЭМ!$A$34:$A$777,$A351,СВЦЭМ!$B$34:$B$777,Q$331)+'СЕТ СН'!$F$13-'СЕТ СН'!$F$21</f>
        <v>-173.82304839</v>
      </c>
      <c r="R351" s="35">
        <f>SUMIFS(СВЦЭМ!$J$34:$J$777,СВЦЭМ!$A$34:$A$777,$A351,СВЦЭМ!$B$34:$B$777,R$331)+'СЕТ СН'!$F$13-'СЕТ СН'!$F$21</f>
        <v>-167.83805189999998</v>
      </c>
      <c r="S351" s="35">
        <f>SUMIFS(СВЦЭМ!$J$34:$J$777,СВЦЭМ!$A$34:$A$777,$A351,СВЦЭМ!$B$34:$B$777,S$331)+'СЕТ СН'!$F$13-'СЕТ СН'!$F$21</f>
        <v>-173.00943869999998</v>
      </c>
      <c r="T351" s="35">
        <f>SUMIFS(СВЦЭМ!$J$34:$J$777,СВЦЭМ!$A$34:$A$777,$A351,СВЦЭМ!$B$34:$B$777,T$331)+'СЕТ СН'!$F$13-'СЕТ СН'!$F$21</f>
        <v>-182.99914618000003</v>
      </c>
      <c r="U351" s="35">
        <f>SUMIFS(СВЦЭМ!$J$34:$J$777,СВЦЭМ!$A$34:$A$777,$A351,СВЦЭМ!$B$34:$B$777,U$331)+'СЕТ СН'!$F$13-'СЕТ СН'!$F$21</f>
        <v>-188.33862664999998</v>
      </c>
      <c r="V351" s="35">
        <f>SUMIFS(СВЦЭМ!$J$34:$J$777,СВЦЭМ!$A$34:$A$777,$A351,СВЦЭМ!$B$34:$B$777,V$331)+'СЕТ СН'!$F$13-'СЕТ СН'!$F$21</f>
        <v>-203.71570997999999</v>
      </c>
      <c r="W351" s="35">
        <f>SUMIFS(СВЦЭМ!$J$34:$J$777,СВЦЭМ!$A$34:$A$777,$A351,СВЦЭМ!$B$34:$B$777,W$331)+'СЕТ СН'!$F$13-'СЕТ СН'!$F$21</f>
        <v>-226.08297922999998</v>
      </c>
      <c r="X351" s="35">
        <f>SUMIFS(СВЦЭМ!$J$34:$J$777,СВЦЭМ!$A$34:$A$777,$A351,СВЦЭМ!$B$34:$B$777,X$331)+'СЕТ СН'!$F$13-'СЕТ СН'!$F$21</f>
        <v>-215.31068798000001</v>
      </c>
      <c r="Y351" s="35">
        <f>SUMIFS(СВЦЭМ!$J$34:$J$777,СВЦЭМ!$A$34:$A$777,$A351,СВЦЭМ!$B$34:$B$777,Y$331)+'СЕТ СН'!$F$13-'СЕТ СН'!$F$21</f>
        <v>-184.99376767000001</v>
      </c>
    </row>
    <row r="352" spans="1:25" ht="15.75" x14ac:dyDescent="0.2">
      <c r="A352" s="34">
        <f t="shared" si="9"/>
        <v>42876</v>
      </c>
      <c r="B352" s="35">
        <f>SUMIFS(СВЦЭМ!$J$34:$J$777,СВЦЭМ!$A$34:$A$777,$A352,СВЦЭМ!$B$34:$B$777,B$331)+'СЕТ СН'!$F$13-'СЕТ СН'!$F$21</f>
        <v>-140.96677989</v>
      </c>
      <c r="C352" s="35">
        <f>SUMIFS(СВЦЭМ!$J$34:$J$777,СВЦЭМ!$A$34:$A$777,$A352,СВЦЭМ!$B$34:$B$777,C$331)+'СЕТ СН'!$F$13-'СЕТ СН'!$F$21</f>
        <v>-120.02432614000003</v>
      </c>
      <c r="D352" s="35">
        <f>SUMIFS(СВЦЭМ!$J$34:$J$777,СВЦЭМ!$A$34:$A$777,$A352,СВЦЭМ!$B$34:$B$777,D$331)+'СЕТ СН'!$F$13-'СЕТ СН'!$F$21</f>
        <v>-99.955347200000006</v>
      </c>
      <c r="E352" s="35">
        <f>SUMIFS(СВЦЭМ!$J$34:$J$777,СВЦЭМ!$A$34:$A$777,$A352,СВЦЭМ!$B$34:$B$777,E$331)+'СЕТ СН'!$F$13-'СЕТ СН'!$F$21</f>
        <v>-88.035892799999999</v>
      </c>
      <c r="F352" s="35">
        <f>SUMIFS(СВЦЭМ!$J$34:$J$777,СВЦЭМ!$A$34:$A$777,$A352,СВЦЭМ!$B$34:$B$777,F$331)+'СЕТ СН'!$F$13-'СЕТ СН'!$F$21</f>
        <v>-85.927341609999985</v>
      </c>
      <c r="G352" s="35">
        <f>SUMIFS(СВЦЭМ!$J$34:$J$777,СВЦЭМ!$A$34:$A$777,$A352,СВЦЭМ!$B$34:$B$777,G$331)+'СЕТ СН'!$F$13-'СЕТ СН'!$F$21</f>
        <v>-87.491439800000023</v>
      </c>
      <c r="H352" s="35">
        <f>SUMIFS(СВЦЭМ!$J$34:$J$777,СВЦЭМ!$A$34:$A$777,$A352,СВЦЭМ!$B$34:$B$777,H$331)+'СЕТ СН'!$F$13-'СЕТ СН'!$F$21</f>
        <v>-105.71534880000002</v>
      </c>
      <c r="I352" s="35">
        <f>SUMIFS(СВЦЭМ!$J$34:$J$777,СВЦЭМ!$A$34:$A$777,$A352,СВЦЭМ!$B$34:$B$777,I$331)+'СЕТ СН'!$F$13-'СЕТ СН'!$F$21</f>
        <v>-110.67974158999999</v>
      </c>
      <c r="J352" s="35">
        <f>SUMIFS(СВЦЭМ!$J$34:$J$777,СВЦЭМ!$A$34:$A$777,$A352,СВЦЭМ!$B$34:$B$777,J$331)+'СЕТ СН'!$F$13-'СЕТ СН'!$F$21</f>
        <v>-145.95087463999999</v>
      </c>
      <c r="K352" s="35">
        <f>SUMIFS(СВЦЭМ!$J$34:$J$777,СВЦЭМ!$A$34:$A$777,$A352,СВЦЭМ!$B$34:$B$777,K$331)+'СЕТ СН'!$F$13-'СЕТ СН'!$F$21</f>
        <v>-179.35255740000002</v>
      </c>
      <c r="L352" s="35">
        <f>SUMIFS(СВЦЭМ!$J$34:$J$777,СВЦЭМ!$A$34:$A$777,$A352,СВЦЭМ!$B$34:$B$777,L$331)+'СЕТ СН'!$F$13-'СЕТ СН'!$F$21</f>
        <v>-194.17527087000002</v>
      </c>
      <c r="M352" s="35">
        <f>SUMIFS(СВЦЭМ!$J$34:$J$777,СВЦЭМ!$A$34:$A$777,$A352,СВЦЭМ!$B$34:$B$777,M$331)+'СЕТ СН'!$F$13-'СЕТ СН'!$F$21</f>
        <v>-188.36220586000002</v>
      </c>
      <c r="N352" s="35">
        <f>SUMIFS(СВЦЭМ!$J$34:$J$777,СВЦЭМ!$A$34:$A$777,$A352,СВЦЭМ!$B$34:$B$777,N$331)+'СЕТ СН'!$F$13-'СЕТ СН'!$F$21</f>
        <v>-178.31071482999999</v>
      </c>
      <c r="O352" s="35">
        <f>SUMIFS(СВЦЭМ!$J$34:$J$777,СВЦЭМ!$A$34:$A$777,$A352,СВЦЭМ!$B$34:$B$777,O$331)+'СЕТ СН'!$F$13-'СЕТ СН'!$F$21</f>
        <v>-177.43325902999999</v>
      </c>
      <c r="P352" s="35">
        <f>SUMIFS(СВЦЭМ!$J$34:$J$777,СВЦЭМ!$A$34:$A$777,$A352,СВЦЭМ!$B$34:$B$777,P$331)+'СЕТ СН'!$F$13-'СЕТ СН'!$F$21</f>
        <v>-160.85166108999999</v>
      </c>
      <c r="Q352" s="35">
        <f>SUMIFS(СВЦЭМ!$J$34:$J$777,СВЦЭМ!$A$34:$A$777,$A352,СВЦЭМ!$B$34:$B$777,Q$331)+'СЕТ СН'!$F$13-'СЕТ СН'!$F$21</f>
        <v>-161.63527176000002</v>
      </c>
      <c r="R352" s="35">
        <f>SUMIFS(СВЦЭМ!$J$34:$J$777,СВЦЭМ!$A$34:$A$777,$A352,СВЦЭМ!$B$34:$B$777,R$331)+'СЕТ СН'!$F$13-'СЕТ СН'!$F$21</f>
        <v>-157.57588687999998</v>
      </c>
      <c r="S352" s="35">
        <f>SUMIFS(СВЦЭМ!$J$34:$J$777,СВЦЭМ!$A$34:$A$777,$A352,СВЦЭМ!$B$34:$B$777,S$331)+'СЕТ СН'!$F$13-'СЕТ СН'!$F$21</f>
        <v>-164.73508170000002</v>
      </c>
      <c r="T352" s="35">
        <f>SUMIFS(СВЦЭМ!$J$34:$J$777,СВЦЭМ!$A$34:$A$777,$A352,СВЦЭМ!$B$34:$B$777,T$331)+'СЕТ СН'!$F$13-'СЕТ СН'!$F$21</f>
        <v>-182.03846031</v>
      </c>
      <c r="U352" s="35">
        <f>SUMIFS(СВЦЭМ!$J$34:$J$777,СВЦЭМ!$A$34:$A$777,$A352,СВЦЭМ!$B$34:$B$777,U$331)+'СЕТ СН'!$F$13-'СЕТ СН'!$F$21</f>
        <v>-185.38106514999998</v>
      </c>
      <c r="V352" s="35">
        <f>SUMIFS(СВЦЭМ!$J$34:$J$777,СВЦЭМ!$A$34:$A$777,$A352,СВЦЭМ!$B$34:$B$777,V$331)+'СЕТ СН'!$F$13-'СЕТ СН'!$F$21</f>
        <v>-201.37070246000002</v>
      </c>
      <c r="W352" s="35">
        <f>SUMIFS(СВЦЭМ!$J$34:$J$777,СВЦЭМ!$A$34:$A$777,$A352,СВЦЭМ!$B$34:$B$777,W$331)+'СЕТ СН'!$F$13-'СЕТ СН'!$F$21</f>
        <v>-222.12719817999999</v>
      </c>
      <c r="X352" s="35">
        <f>SUMIFS(СВЦЭМ!$J$34:$J$777,СВЦЭМ!$A$34:$A$777,$A352,СВЦЭМ!$B$34:$B$777,X$331)+'СЕТ СН'!$F$13-'СЕТ СН'!$F$21</f>
        <v>-210.99747746999998</v>
      </c>
      <c r="Y352" s="35">
        <f>SUMIFS(СВЦЭМ!$J$34:$J$777,СВЦЭМ!$A$34:$A$777,$A352,СВЦЭМ!$B$34:$B$777,Y$331)+'СЕТ СН'!$F$13-'СЕТ СН'!$F$21</f>
        <v>-167.64249268999998</v>
      </c>
    </row>
    <row r="353" spans="1:27" ht="15.75" x14ac:dyDescent="0.2">
      <c r="A353" s="34">
        <f t="shared" si="9"/>
        <v>42877</v>
      </c>
      <c r="B353" s="35">
        <f>SUMIFS(СВЦЭМ!$J$34:$J$777,СВЦЭМ!$A$34:$A$777,$A353,СВЦЭМ!$B$34:$B$777,B$331)+'СЕТ СН'!$F$13-'СЕТ СН'!$F$21</f>
        <v>-148.42601347999999</v>
      </c>
      <c r="C353" s="35">
        <f>SUMIFS(СВЦЭМ!$J$34:$J$777,СВЦЭМ!$A$34:$A$777,$A353,СВЦЭМ!$B$34:$B$777,C$331)+'СЕТ СН'!$F$13-'СЕТ СН'!$F$21</f>
        <v>-114.98064704000001</v>
      </c>
      <c r="D353" s="35">
        <f>SUMIFS(СВЦЭМ!$J$34:$J$777,СВЦЭМ!$A$34:$A$777,$A353,СВЦЭМ!$B$34:$B$777,D$331)+'СЕТ СН'!$F$13-'СЕТ СН'!$F$21</f>
        <v>-92.717051120000008</v>
      </c>
      <c r="E353" s="35">
        <f>SUMIFS(СВЦЭМ!$J$34:$J$777,СВЦЭМ!$A$34:$A$777,$A353,СВЦЭМ!$B$34:$B$777,E$331)+'СЕТ СН'!$F$13-'СЕТ СН'!$F$21</f>
        <v>-85.155485499999998</v>
      </c>
      <c r="F353" s="35">
        <f>SUMIFS(СВЦЭМ!$J$34:$J$777,СВЦЭМ!$A$34:$A$777,$A353,СВЦЭМ!$B$34:$B$777,F$331)+'СЕТ СН'!$F$13-'СЕТ СН'!$F$21</f>
        <v>-85.741479949999984</v>
      </c>
      <c r="G353" s="35">
        <f>SUMIFS(СВЦЭМ!$J$34:$J$777,СВЦЭМ!$A$34:$A$777,$A353,СВЦЭМ!$B$34:$B$777,G$331)+'СЕТ СН'!$F$13-'СЕТ СН'!$F$21</f>
        <v>-94.167741209999974</v>
      </c>
      <c r="H353" s="35">
        <f>SUMIFS(СВЦЭМ!$J$34:$J$777,СВЦЭМ!$A$34:$A$777,$A353,СВЦЭМ!$B$34:$B$777,H$331)+'СЕТ СН'!$F$13-'СЕТ СН'!$F$21</f>
        <v>-138.08439314999998</v>
      </c>
      <c r="I353" s="35">
        <f>SUMIFS(СВЦЭМ!$J$34:$J$777,СВЦЭМ!$A$34:$A$777,$A353,СВЦЭМ!$B$34:$B$777,I$331)+'СЕТ СН'!$F$13-'СЕТ СН'!$F$21</f>
        <v>-166.21463974</v>
      </c>
      <c r="J353" s="35">
        <f>SUMIFS(СВЦЭМ!$J$34:$J$777,СВЦЭМ!$A$34:$A$777,$A353,СВЦЭМ!$B$34:$B$777,J$331)+'СЕТ СН'!$F$13-'СЕТ СН'!$F$21</f>
        <v>-176.65820265000002</v>
      </c>
      <c r="K353" s="35">
        <f>SUMIFS(СВЦЭМ!$J$34:$J$777,СВЦЭМ!$A$34:$A$777,$A353,СВЦЭМ!$B$34:$B$777,K$331)+'СЕТ СН'!$F$13-'СЕТ СН'!$F$21</f>
        <v>-199.42276654</v>
      </c>
      <c r="L353" s="35">
        <f>SUMIFS(СВЦЭМ!$J$34:$J$777,СВЦЭМ!$A$34:$A$777,$A353,СВЦЭМ!$B$34:$B$777,L$331)+'СЕТ СН'!$F$13-'СЕТ СН'!$F$21</f>
        <v>-200.57029082000003</v>
      </c>
      <c r="M353" s="35">
        <f>SUMIFS(СВЦЭМ!$J$34:$J$777,СВЦЭМ!$A$34:$A$777,$A353,СВЦЭМ!$B$34:$B$777,M$331)+'СЕТ СН'!$F$13-'СЕТ СН'!$F$21</f>
        <v>-196.25776867000002</v>
      </c>
      <c r="N353" s="35">
        <f>SUMIFS(СВЦЭМ!$J$34:$J$777,СВЦЭМ!$A$34:$A$777,$A353,СВЦЭМ!$B$34:$B$777,N$331)+'СЕТ СН'!$F$13-'СЕТ СН'!$F$21</f>
        <v>-182.08120631999998</v>
      </c>
      <c r="O353" s="35">
        <f>SUMIFS(СВЦЭМ!$J$34:$J$777,СВЦЭМ!$A$34:$A$777,$A353,СВЦЭМ!$B$34:$B$777,O$331)+'СЕТ СН'!$F$13-'СЕТ СН'!$F$21</f>
        <v>-187.75638333000001</v>
      </c>
      <c r="P353" s="35">
        <f>SUMIFS(СВЦЭМ!$J$34:$J$777,СВЦЭМ!$A$34:$A$777,$A353,СВЦЭМ!$B$34:$B$777,P$331)+'СЕТ СН'!$F$13-'СЕТ СН'!$F$21</f>
        <v>-172.37324156</v>
      </c>
      <c r="Q353" s="35">
        <f>SUMIFS(СВЦЭМ!$J$34:$J$777,СВЦЭМ!$A$34:$A$777,$A353,СВЦЭМ!$B$34:$B$777,Q$331)+'СЕТ СН'!$F$13-'СЕТ СН'!$F$21</f>
        <v>-169.92859680999999</v>
      </c>
      <c r="R353" s="35">
        <f>SUMIFS(СВЦЭМ!$J$34:$J$777,СВЦЭМ!$A$34:$A$777,$A353,СВЦЭМ!$B$34:$B$777,R$331)+'СЕТ СН'!$F$13-'СЕТ СН'!$F$21</f>
        <v>-169.68746712000001</v>
      </c>
      <c r="S353" s="35">
        <f>SUMIFS(СВЦЭМ!$J$34:$J$777,СВЦЭМ!$A$34:$A$777,$A353,СВЦЭМ!$B$34:$B$777,S$331)+'СЕТ СН'!$F$13-'СЕТ СН'!$F$21</f>
        <v>-168.53645039999998</v>
      </c>
      <c r="T353" s="35">
        <f>SUMIFS(СВЦЭМ!$J$34:$J$777,СВЦЭМ!$A$34:$A$777,$A353,СВЦЭМ!$B$34:$B$777,T$331)+'СЕТ СН'!$F$13-'СЕТ СН'!$F$21</f>
        <v>-183.41101714000001</v>
      </c>
      <c r="U353" s="35">
        <f>SUMIFS(СВЦЭМ!$J$34:$J$777,СВЦЭМ!$A$34:$A$777,$A353,СВЦЭМ!$B$34:$B$777,U$331)+'СЕТ СН'!$F$13-'СЕТ СН'!$F$21</f>
        <v>-185.39258209000002</v>
      </c>
      <c r="V353" s="35">
        <f>SUMIFS(СВЦЭМ!$J$34:$J$777,СВЦЭМ!$A$34:$A$777,$A353,СВЦЭМ!$B$34:$B$777,V$331)+'СЕТ СН'!$F$13-'СЕТ СН'!$F$21</f>
        <v>-204.9701283</v>
      </c>
      <c r="W353" s="35">
        <f>SUMIFS(СВЦЭМ!$J$34:$J$777,СВЦЭМ!$A$34:$A$777,$A353,СВЦЭМ!$B$34:$B$777,W$331)+'СЕТ СН'!$F$13-'СЕТ СН'!$F$21</f>
        <v>-218.22290321000003</v>
      </c>
      <c r="X353" s="35">
        <f>SUMIFS(СВЦЭМ!$J$34:$J$777,СВЦЭМ!$A$34:$A$777,$A353,СВЦЭМ!$B$34:$B$777,X$331)+'СЕТ СН'!$F$13-'СЕТ СН'!$F$21</f>
        <v>-208.93844679</v>
      </c>
      <c r="Y353" s="35">
        <f>SUMIFS(СВЦЭМ!$J$34:$J$777,СВЦЭМ!$A$34:$A$777,$A353,СВЦЭМ!$B$34:$B$777,Y$331)+'СЕТ СН'!$F$13-'СЕТ СН'!$F$21</f>
        <v>-170.42295658</v>
      </c>
    </row>
    <row r="354" spans="1:27" ht="15.75" x14ac:dyDescent="0.2">
      <c r="A354" s="34">
        <f t="shared" si="9"/>
        <v>42878</v>
      </c>
      <c r="B354" s="35">
        <f>SUMIFS(СВЦЭМ!$J$34:$J$777,СВЦЭМ!$A$34:$A$777,$A354,СВЦЭМ!$B$34:$B$777,B$331)+'СЕТ СН'!$F$13-'СЕТ СН'!$F$21</f>
        <v>-144.59607583000002</v>
      </c>
      <c r="C354" s="35">
        <f>SUMIFS(СВЦЭМ!$J$34:$J$777,СВЦЭМ!$A$34:$A$777,$A354,СВЦЭМ!$B$34:$B$777,C$331)+'СЕТ СН'!$F$13-'СЕТ СН'!$F$21</f>
        <v>-111.22543239999999</v>
      </c>
      <c r="D354" s="35">
        <f>SUMIFS(СВЦЭМ!$J$34:$J$777,СВЦЭМ!$A$34:$A$777,$A354,СВЦЭМ!$B$34:$B$777,D$331)+'СЕТ СН'!$F$13-'СЕТ СН'!$F$21</f>
        <v>-90.580444820000025</v>
      </c>
      <c r="E354" s="35">
        <f>SUMIFS(СВЦЭМ!$J$34:$J$777,СВЦЭМ!$A$34:$A$777,$A354,СВЦЭМ!$B$34:$B$777,E$331)+'СЕТ СН'!$F$13-'СЕТ СН'!$F$21</f>
        <v>-82.184340109999994</v>
      </c>
      <c r="F354" s="35">
        <f>SUMIFS(СВЦЭМ!$J$34:$J$777,СВЦЭМ!$A$34:$A$777,$A354,СВЦЭМ!$B$34:$B$777,F$331)+'СЕТ СН'!$F$13-'СЕТ СН'!$F$21</f>
        <v>-80.50101355999999</v>
      </c>
      <c r="G354" s="35">
        <f>SUMIFS(СВЦЭМ!$J$34:$J$777,СВЦЭМ!$A$34:$A$777,$A354,СВЦЭМ!$B$34:$B$777,G$331)+'СЕТ СН'!$F$13-'СЕТ СН'!$F$21</f>
        <v>-90.216753680000011</v>
      </c>
      <c r="H354" s="35">
        <f>SUMIFS(СВЦЭМ!$J$34:$J$777,СВЦЭМ!$A$34:$A$777,$A354,СВЦЭМ!$B$34:$B$777,H$331)+'СЕТ СН'!$F$13-'СЕТ СН'!$F$21</f>
        <v>-120.04822707</v>
      </c>
      <c r="I354" s="35">
        <f>SUMIFS(СВЦЭМ!$J$34:$J$777,СВЦЭМ!$A$34:$A$777,$A354,СВЦЭМ!$B$34:$B$777,I$331)+'СЕТ СН'!$F$13-'СЕТ СН'!$F$21</f>
        <v>-139.34743888999998</v>
      </c>
      <c r="J354" s="35">
        <f>SUMIFS(СВЦЭМ!$J$34:$J$777,СВЦЭМ!$A$34:$A$777,$A354,СВЦЭМ!$B$34:$B$777,J$331)+'СЕТ СН'!$F$13-'СЕТ СН'!$F$21</f>
        <v>-163.76265566000001</v>
      </c>
      <c r="K354" s="35">
        <f>SUMIFS(СВЦЭМ!$J$34:$J$777,СВЦЭМ!$A$34:$A$777,$A354,СВЦЭМ!$B$34:$B$777,K$331)+'СЕТ СН'!$F$13-'СЕТ СН'!$F$21</f>
        <v>-180.04247915000002</v>
      </c>
      <c r="L354" s="35">
        <f>SUMIFS(СВЦЭМ!$J$34:$J$777,СВЦЭМ!$A$34:$A$777,$A354,СВЦЭМ!$B$34:$B$777,L$331)+'СЕТ СН'!$F$13-'СЕТ СН'!$F$21</f>
        <v>-188.5398414</v>
      </c>
      <c r="M354" s="35">
        <f>SUMIFS(СВЦЭМ!$J$34:$J$777,СВЦЭМ!$A$34:$A$777,$A354,СВЦЭМ!$B$34:$B$777,M$331)+'СЕТ СН'!$F$13-'СЕТ СН'!$F$21</f>
        <v>-180.93507742999998</v>
      </c>
      <c r="N354" s="35">
        <f>SUMIFS(СВЦЭМ!$J$34:$J$777,СВЦЭМ!$A$34:$A$777,$A354,СВЦЭМ!$B$34:$B$777,N$331)+'СЕТ СН'!$F$13-'СЕТ СН'!$F$21</f>
        <v>-175.68608017000003</v>
      </c>
      <c r="O354" s="35">
        <f>SUMIFS(СВЦЭМ!$J$34:$J$777,СВЦЭМ!$A$34:$A$777,$A354,СВЦЭМ!$B$34:$B$777,O$331)+'СЕТ СН'!$F$13-'СЕТ СН'!$F$21</f>
        <v>-184.45148733000002</v>
      </c>
      <c r="P354" s="35">
        <f>SUMIFS(СВЦЭМ!$J$34:$J$777,СВЦЭМ!$A$34:$A$777,$A354,СВЦЭМ!$B$34:$B$777,P$331)+'СЕТ СН'!$F$13-'СЕТ СН'!$F$21</f>
        <v>-165.59933935999999</v>
      </c>
      <c r="Q354" s="35">
        <f>SUMIFS(СВЦЭМ!$J$34:$J$777,СВЦЭМ!$A$34:$A$777,$A354,СВЦЭМ!$B$34:$B$777,Q$331)+'СЕТ СН'!$F$13-'СЕТ СН'!$F$21</f>
        <v>-163.34259322999998</v>
      </c>
      <c r="R354" s="35">
        <f>SUMIFS(СВЦЭМ!$J$34:$J$777,СВЦЭМ!$A$34:$A$777,$A354,СВЦЭМ!$B$34:$B$777,R$331)+'СЕТ СН'!$F$13-'СЕТ СН'!$F$21</f>
        <v>-161.53834396000002</v>
      </c>
      <c r="S354" s="35">
        <f>SUMIFS(СВЦЭМ!$J$34:$J$777,СВЦЭМ!$A$34:$A$777,$A354,СВЦЭМ!$B$34:$B$777,S$331)+'СЕТ СН'!$F$13-'СЕТ СН'!$F$21</f>
        <v>-167.1478323</v>
      </c>
      <c r="T354" s="35">
        <f>SUMIFS(СВЦЭМ!$J$34:$J$777,СВЦЭМ!$A$34:$A$777,$A354,СВЦЭМ!$B$34:$B$777,T$331)+'СЕТ СН'!$F$13-'СЕТ СН'!$F$21</f>
        <v>-184.12744227000002</v>
      </c>
      <c r="U354" s="35">
        <f>SUMIFS(СВЦЭМ!$J$34:$J$777,СВЦЭМ!$A$34:$A$777,$A354,СВЦЭМ!$B$34:$B$777,U$331)+'СЕТ СН'!$F$13-'СЕТ СН'!$F$21</f>
        <v>-184.05883842999998</v>
      </c>
      <c r="V354" s="35">
        <f>SUMIFS(СВЦЭМ!$J$34:$J$777,СВЦЭМ!$A$34:$A$777,$A354,СВЦЭМ!$B$34:$B$777,V$331)+'СЕТ СН'!$F$13-'СЕТ СН'!$F$21</f>
        <v>-199.79921897000003</v>
      </c>
      <c r="W354" s="35">
        <f>SUMIFS(СВЦЭМ!$J$34:$J$777,СВЦЭМ!$A$34:$A$777,$A354,СВЦЭМ!$B$34:$B$777,W$331)+'СЕТ СН'!$F$13-'СЕТ СН'!$F$21</f>
        <v>-222.06511475999997</v>
      </c>
      <c r="X354" s="35">
        <f>SUMIFS(СВЦЭМ!$J$34:$J$777,СВЦЭМ!$A$34:$A$777,$A354,СВЦЭМ!$B$34:$B$777,X$331)+'СЕТ СН'!$F$13-'СЕТ СН'!$F$21</f>
        <v>-200.38262283</v>
      </c>
      <c r="Y354" s="35">
        <f>SUMIFS(СВЦЭМ!$J$34:$J$777,СВЦЭМ!$A$34:$A$777,$A354,СВЦЭМ!$B$34:$B$777,Y$331)+'СЕТ СН'!$F$13-'СЕТ СН'!$F$21</f>
        <v>-163.74132365000003</v>
      </c>
    </row>
    <row r="355" spans="1:27" ht="15.75" x14ac:dyDescent="0.2">
      <c r="A355" s="34">
        <f t="shared" si="9"/>
        <v>42879</v>
      </c>
      <c r="B355" s="35">
        <f>SUMIFS(СВЦЭМ!$J$34:$J$777,СВЦЭМ!$A$34:$A$777,$A355,СВЦЭМ!$B$34:$B$777,B$331)+'СЕТ СН'!$F$13-'СЕТ СН'!$F$21</f>
        <v>-139.48667248999999</v>
      </c>
      <c r="C355" s="35">
        <f>SUMIFS(СВЦЭМ!$J$34:$J$777,СВЦЭМ!$A$34:$A$777,$A355,СВЦЭМ!$B$34:$B$777,C$331)+'СЕТ СН'!$F$13-'СЕТ СН'!$F$21</f>
        <v>-110.51031581000001</v>
      </c>
      <c r="D355" s="35">
        <f>SUMIFS(СВЦЭМ!$J$34:$J$777,СВЦЭМ!$A$34:$A$777,$A355,СВЦЭМ!$B$34:$B$777,D$331)+'СЕТ СН'!$F$13-'СЕТ СН'!$F$21</f>
        <v>-118.97101361</v>
      </c>
      <c r="E355" s="35">
        <f>SUMIFS(СВЦЭМ!$J$34:$J$777,СВЦЭМ!$A$34:$A$777,$A355,СВЦЭМ!$B$34:$B$777,E$331)+'СЕТ СН'!$F$13-'СЕТ СН'!$F$21</f>
        <v>-135.42238708999997</v>
      </c>
      <c r="F355" s="35">
        <f>SUMIFS(СВЦЭМ!$J$34:$J$777,СВЦЭМ!$A$34:$A$777,$A355,СВЦЭМ!$B$34:$B$777,F$331)+'СЕТ СН'!$F$13-'СЕТ СН'!$F$21</f>
        <v>-135.60413693999999</v>
      </c>
      <c r="G355" s="35">
        <f>SUMIFS(СВЦЭМ!$J$34:$J$777,СВЦЭМ!$A$34:$A$777,$A355,СВЦЭМ!$B$34:$B$777,G$331)+'СЕТ СН'!$F$13-'СЕТ СН'!$F$21</f>
        <v>-140.56992861999998</v>
      </c>
      <c r="H355" s="35">
        <f>SUMIFS(СВЦЭМ!$J$34:$J$777,СВЦЭМ!$A$34:$A$777,$A355,СВЦЭМ!$B$34:$B$777,H$331)+'СЕТ СН'!$F$13-'СЕТ СН'!$F$21</f>
        <v>-141.56095195</v>
      </c>
      <c r="I355" s="35">
        <f>SUMIFS(СВЦЭМ!$J$34:$J$777,СВЦЭМ!$A$34:$A$777,$A355,СВЦЭМ!$B$34:$B$777,I$331)+'СЕТ СН'!$F$13-'СЕТ СН'!$F$21</f>
        <v>-156.50414974</v>
      </c>
      <c r="J355" s="35">
        <f>SUMIFS(СВЦЭМ!$J$34:$J$777,СВЦЭМ!$A$34:$A$777,$A355,СВЦЭМ!$B$34:$B$777,J$331)+'СЕТ СН'!$F$13-'СЕТ СН'!$F$21</f>
        <v>-161.25794817000002</v>
      </c>
      <c r="K355" s="35">
        <f>SUMIFS(СВЦЭМ!$J$34:$J$777,СВЦЭМ!$A$34:$A$777,$A355,СВЦЭМ!$B$34:$B$777,K$331)+'СЕТ СН'!$F$13-'СЕТ СН'!$F$21</f>
        <v>-160.16143467000001</v>
      </c>
      <c r="L355" s="35">
        <f>SUMIFS(СВЦЭМ!$J$34:$J$777,СВЦЭМ!$A$34:$A$777,$A355,СВЦЭМ!$B$34:$B$777,L$331)+'СЕТ СН'!$F$13-'СЕТ СН'!$F$21</f>
        <v>-156.12399397000001</v>
      </c>
      <c r="M355" s="35">
        <f>SUMIFS(СВЦЭМ!$J$34:$J$777,СВЦЭМ!$A$34:$A$777,$A355,СВЦЭМ!$B$34:$B$777,M$331)+'СЕТ СН'!$F$13-'СЕТ СН'!$F$21</f>
        <v>-159.52386729</v>
      </c>
      <c r="N355" s="35">
        <f>SUMIFS(СВЦЭМ!$J$34:$J$777,СВЦЭМ!$A$34:$A$777,$A355,СВЦЭМ!$B$34:$B$777,N$331)+'СЕТ СН'!$F$13-'СЕТ СН'!$F$21</f>
        <v>-164.87641284</v>
      </c>
      <c r="O355" s="35">
        <f>SUMIFS(СВЦЭМ!$J$34:$J$777,СВЦЭМ!$A$34:$A$777,$A355,СВЦЭМ!$B$34:$B$777,O$331)+'СЕТ СН'!$F$13-'СЕТ СН'!$F$21</f>
        <v>-163.15259537999998</v>
      </c>
      <c r="P355" s="35">
        <f>SUMIFS(СВЦЭМ!$J$34:$J$777,СВЦЭМ!$A$34:$A$777,$A355,СВЦЭМ!$B$34:$B$777,P$331)+'СЕТ СН'!$F$13-'СЕТ СН'!$F$21</f>
        <v>-161.60451619999998</v>
      </c>
      <c r="Q355" s="35">
        <f>SUMIFS(СВЦЭМ!$J$34:$J$777,СВЦЭМ!$A$34:$A$777,$A355,СВЦЭМ!$B$34:$B$777,Q$331)+'СЕТ СН'!$F$13-'СЕТ СН'!$F$21</f>
        <v>-164.02016345999999</v>
      </c>
      <c r="R355" s="35">
        <f>SUMIFS(СВЦЭМ!$J$34:$J$777,СВЦЭМ!$A$34:$A$777,$A355,СВЦЭМ!$B$34:$B$777,R$331)+'СЕТ СН'!$F$13-'СЕТ СН'!$F$21</f>
        <v>-164.78841159000001</v>
      </c>
      <c r="S355" s="35">
        <f>SUMIFS(СВЦЭМ!$J$34:$J$777,СВЦЭМ!$A$34:$A$777,$A355,СВЦЭМ!$B$34:$B$777,S$331)+'СЕТ СН'!$F$13-'СЕТ СН'!$F$21</f>
        <v>-166.59501850999999</v>
      </c>
      <c r="T355" s="35">
        <f>SUMIFS(СВЦЭМ!$J$34:$J$777,СВЦЭМ!$A$34:$A$777,$A355,СВЦЭМ!$B$34:$B$777,T$331)+'СЕТ СН'!$F$13-'СЕТ СН'!$F$21</f>
        <v>-164.72293073999998</v>
      </c>
      <c r="U355" s="35">
        <f>SUMIFS(СВЦЭМ!$J$34:$J$777,СВЦЭМ!$A$34:$A$777,$A355,СВЦЭМ!$B$34:$B$777,U$331)+'СЕТ СН'!$F$13-'СЕТ СН'!$F$21</f>
        <v>-160.40189400000003</v>
      </c>
      <c r="V355" s="35">
        <f>SUMIFS(СВЦЭМ!$J$34:$J$777,СВЦЭМ!$A$34:$A$777,$A355,СВЦЭМ!$B$34:$B$777,V$331)+'СЕТ СН'!$F$13-'СЕТ СН'!$F$21</f>
        <v>-158.63372514000002</v>
      </c>
      <c r="W355" s="35">
        <f>SUMIFS(СВЦЭМ!$J$34:$J$777,СВЦЭМ!$A$34:$A$777,$A355,СВЦЭМ!$B$34:$B$777,W$331)+'СЕТ СН'!$F$13-'СЕТ СН'!$F$21</f>
        <v>-171.38809835000001</v>
      </c>
      <c r="X355" s="35">
        <f>SUMIFS(СВЦЭМ!$J$34:$J$777,СВЦЭМ!$A$34:$A$777,$A355,СВЦЭМ!$B$34:$B$777,X$331)+'СЕТ СН'!$F$13-'СЕТ СН'!$F$21</f>
        <v>-178.26265762000003</v>
      </c>
      <c r="Y355" s="35">
        <f>SUMIFS(СВЦЭМ!$J$34:$J$777,СВЦЭМ!$A$34:$A$777,$A355,СВЦЭМ!$B$34:$B$777,Y$331)+'СЕТ СН'!$F$13-'СЕТ СН'!$F$21</f>
        <v>-181.96015980999999</v>
      </c>
    </row>
    <row r="356" spans="1:27" ht="15.75" x14ac:dyDescent="0.2">
      <c r="A356" s="34">
        <f t="shared" si="9"/>
        <v>42880</v>
      </c>
      <c r="B356" s="35">
        <f>SUMIFS(СВЦЭМ!$J$34:$J$777,СВЦЭМ!$A$34:$A$777,$A356,СВЦЭМ!$B$34:$B$777,B$331)+'СЕТ СН'!$F$13-'СЕТ СН'!$F$21</f>
        <v>-134.32745240000003</v>
      </c>
      <c r="C356" s="35">
        <f>SUMIFS(СВЦЭМ!$J$34:$J$777,СВЦЭМ!$A$34:$A$777,$A356,СВЦЭМ!$B$34:$B$777,C$331)+'СЕТ СН'!$F$13-'СЕТ СН'!$F$21</f>
        <v>-105.47654459</v>
      </c>
      <c r="D356" s="35">
        <f>SUMIFS(СВЦЭМ!$J$34:$J$777,СВЦЭМ!$A$34:$A$777,$A356,СВЦЭМ!$B$34:$B$777,D$331)+'СЕТ СН'!$F$13-'СЕТ СН'!$F$21</f>
        <v>-100.98884980999998</v>
      </c>
      <c r="E356" s="35">
        <f>SUMIFS(СВЦЭМ!$J$34:$J$777,СВЦЭМ!$A$34:$A$777,$A356,СВЦЭМ!$B$34:$B$777,E$331)+'СЕТ СН'!$F$13-'СЕТ СН'!$F$21</f>
        <v>-95.720572930000003</v>
      </c>
      <c r="F356" s="35">
        <f>SUMIFS(СВЦЭМ!$J$34:$J$777,СВЦЭМ!$A$34:$A$777,$A356,СВЦЭМ!$B$34:$B$777,F$331)+'СЕТ СН'!$F$13-'СЕТ СН'!$F$21</f>
        <v>-97.87734506999999</v>
      </c>
      <c r="G356" s="35">
        <f>SUMIFS(СВЦЭМ!$J$34:$J$777,СВЦЭМ!$A$34:$A$777,$A356,СВЦЭМ!$B$34:$B$777,G$331)+'СЕТ СН'!$F$13-'СЕТ СН'!$F$21</f>
        <v>-96.855220099999997</v>
      </c>
      <c r="H356" s="35">
        <f>SUMIFS(СВЦЭМ!$J$34:$J$777,СВЦЭМ!$A$34:$A$777,$A356,СВЦЭМ!$B$34:$B$777,H$331)+'СЕТ СН'!$F$13-'СЕТ СН'!$F$21</f>
        <v>-124.96668201</v>
      </c>
      <c r="I356" s="35">
        <f>SUMIFS(СВЦЭМ!$J$34:$J$777,СВЦЭМ!$A$34:$A$777,$A356,СВЦЭМ!$B$34:$B$777,I$331)+'СЕТ СН'!$F$13-'СЕТ СН'!$F$21</f>
        <v>-155.79997328000002</v>
      </c>
      <c r="J356" s="35">
        <f>SUMIFS(СВЦЭМ!$J$34:$J$777,СВЦЭМ!$A$34:$A$777,$A356,СВЦЭМ!$B$34:$B$777,J$331)+'СЕТ СН'!$F$13-'СЕТ СН'!$F$21</f>
        <v>-158.67371427</v>
      </c>
      <c r="K356" s="35">
        <f>SUMIFS(СВЦЭМ!$J$34:$J$777,СВЦЭМ!$A$34:$A$777,$A356,СВЦЭМ!$B$34:$B$777,K$331)+'СЕТ СН'!$F$13-'СЕТ СН'!$F$21</f>
        <v>-146.47494996</v>
      </c>
      <c r="L356" s="35">
        <f>SUMIFS(СВЦЭМ!$J$34:$J$777,СВЦЭМ!$A$34:$A$777,$A356,СВЦЭМ!$B$34:$B$777,L$331)+'СЕТ СН'!$F$13-'СЕТ СН'!$F$21</f>
        <v>-143.05809911</v>
      </c>
      <c r="M356" s="35">
        <f>SUMIFS(СВЦЭМ!$J$34:$J$777,СВЦЭМ!$A$34:$A$777,$A356,СВЦЭМ!$B$34:$B$777,M$331)+'СЕТ СН'!$F$13-'СЕТ СН'!$F$21</f>
        <v>-145.85085884</v>
      </c>
      <c r="N356" s="35">
        <f>SUMIFS(СВЦЭМ!$J$34:$J$777,СВЦЭМ!$A$34:$A$777,$A356,СВЦЭМ!$B$34:$B$777,N$331)+'СЕТ СН'!$F$13-'СЕТ СН'!$F$21</f>
        <v>-152.50981763999999</v>
      </c>
      <c r="O356" s="35">
        <f>SUMIFS(СВЦЭМ!$J$34:$J$777,СВЦЭМ!$A$34:$A$777,$A356,СВЦЭМ!$B$34:$B$777,O$331)+'СЕТ СН'!$F$13-'СЕТ СН'!$F$21</f>
        <v>-154.48083595999998</v>
      </c>
      <c r="P356" s="35">
        <f>SUMIFS(СВЦЭМ!$J$34:$J$777,СВЦЭМ!$A$34:$A$777,$A356,СВЦЭМ!$B$34:$B$777,P$331)+'СЕТ СН'!$F$13-'СЕТ СН'!$F$21</f>
        <v>-152.76086364999998</v>
      </c>
      <c r="Q356" s="35">
        <f>SUMIFS(СВЦЭМ!$J$34:$J$777,СВЦЭМ!$A$34:$A$777,$A356,СВЦЭМ!$B$34:$B$777,Q$331)+'СЕТ СН'!$F$13-'СЕТ СН'!$F$21</f>
        <v>-152.39354682999999</v>
      </c>
      <c r="R356" s="35">
        <f>SUMIFS(СВЦЭМ!$J$34:$J$777,СВЦЭМ!$A$34:$A$777,$A356,СВЦЭМ!$B$34:$B$777,R$331)+'СЕТ СН'!$F$13-'СЕТ СН'!$F$21</f>
        <v>-152.43336264999999</v>
      </c>
      <c r="S356" s="35">
        <f>SUMIFS(СВЦЭМ!$J$34:$J$777,СВЦЭМ!$A$34:$A$777,$A356,СВЦЭМ!$B$34:$B$777,S$331)+'СЕТ СН'!$F$13-'СЕТ СН'!$F$21</f>
        <v>-153.29371459999999</v>
      </c>
      <c r="T356" s="35">
        <f>SUMIFS(СВЦЭМ!$J$34:$J$777,СВЦЭМ!$A$34:$A$777,$A356,СВЦЭМ!$B$34:$B$777,T$331)+'СЕТ СН'!$F$13-'СЕТ СН'!$F$21</f>
        <v>-146.18519749000001</v>
      </c>
      <c r="U356" s="35">
        <f>SUMIFS(СВЦЭМ!$J$34:$J$777,СВЦЭМ!$A$34:$A$777,$A356,СВЦЭМ!$B$34:$B$777,U$331)+'СЕТ СН'!$F$13-'СЕТ СН'!$F$21</f>
        <v>-139.98978976000001</v>
      </c>
      <c r="V356" s="35">
        <f>SUMIFS(СВЦЭМ!$J$34:$J$777,СВЦЭМ!$A$34:$A$777,$A356,СВЦЭМ!$B$34:$B$777,V$331)+'СЕТ СН'!$F$13-'СЕТ СН'!$F$21</f>
        <v>-152.59494891999998</v>
      </c>
      <c r="W356" s="35">
        <f>SUMIFS(СВЦЭМ!$J$34:$J$777,СВЦЭМ!$A$34:$A$777,$A356,СВЦЭМ!$B$34:$B$777,W$331)+'СЕТ СН'!$F$13-'СЕТ СН'!$F$21</f>
        <v>-168.44215364000002</v>
      </c>
      <c r="X356" s="35">
        <f>SUMIFS(СВЦЭМ!$J$34:$J$777,СВЦЭМ!$A$34:$A$777,$A356,СВЦЭМ!$B$34:$B$777,X$331)+'СЕТ СН'!$F$13-'СЕТ СН'!$F$21</f>
        <v>-177.58676186999998</v>
      </c>
      <c r="Y356" s="35">
        <f>SUMIFS(СВЦЭМ!$J$34:$J$777,СВЦЭМ!$A$34:$A$777,$A356,СВЦЭМ!$B$34:$B$777,Y$331)+'СЕТ СН'!$F$13-'СЕТ СН'!$F$21</f>
        <v>-171.37820551999999</v>
      </c>
    </row>
    <row r="357" spans="1:27" ht="15.75" x14ac:dyDescent="0.2">
      <c r="A357" s="34">
        <f t="shared" si="9"/>
        <v>42881</v>
      </c>
      <c r="B357" s="35">
        <f>SUMIFS(СВЦЭМ!$J$34:$J$777,СВЦЭМ!$A$34:$A$777,$A357,СВЦЭМ!$B$34:$B$777,B$331)+'СЕТ СН'!$F$13-'СЕТ СН'!$F$21</f>
        <v>-116.59488750999998</v>
      </c>
      <c r="C357" s="35">
        <f>SUMIFS(СВЦЭМ!$J$34:$J$777,СВЦЭМ!$A$34:$A$777,$A357,СВЦЭМ!$B$34:$B$777,C$331)+'СЕТ СН'!$F$13-'СЕТ СН'!$F$21</f>
        <v>-97.618853639999998</v>
      </c>
      <c r="D357" s="35">
        <f>SUMIFS(СВЦЭМ!$J$34:$J$777,СВЦЭМ!$A$34:$A$777,$A357,СВЦЭМ!$B$34:$B$777,D$331)+'СЕТ СН'!$F$13-'СЕТ СН'!$F$21</f>
        <v>-83.276311850000013</v>
      </c>
      <c r="E357" s="35">
        <f>SUMIFS(СВЦЭМ!$J$34:$J$777,СВЦЭМ!$A$34:$A$777,$A357,СВЦЭМ!$B$34:$B$777,E$331)+'СЕТ СН'!$F$13-'СЕТ СН'!$F$21</f>
        <v>-78.256385070000022</v>
      </c>
      <c r="F357" s="35">
        <f>SUMIFS(СВЦЭМ!$J$34:$J$777,СВЦЭМ!$A$34:$A$777,$A357,СВЦЭМ!$B$34:$B$777,F$331)+'СЕТ СН'!$F$13-'СЕТ СН'!$F$21</f>
        <v>-78.259921480000003</v>
      </c>
      <c r="G357" s="35">
        <f>SUMIFS(СВЦЭМ!$J$34:$J$777,СВЦЭМ!$A$34:$A$777,$A357,СВЦЭМ!$B$34:$B$777,G$331)+'СЕТ СН'!$F$13-'СЕТ СН'!$F$21</f>
        <v>-88.501974780000012</v>
      </c>
      <c r="H357" s="35">
        <f>SUMIFS(СВЦЭМ!$J$34:$J$777,СВЦЭМ!$A$34:$A$777,$A357,СВЦЭМ!$B$34:$B$777,H$331)+'СЕТ СН'!$F$13-'СЕТ СН'!$F$21</f>
        <v>-105.98327399999999</v>
      </c>
      <c r="I357" s="35">
        <f>SUMIFS(СВЦЭМ!$J$34:$J$777,СВЦЭМ!$A$34:$A$777,$A357,СВЦЭМ!$B$34:$B$777,I$331)+'СЕТ СН'!$F$13-'СЕТ СН'!$F$21</f>
        <v>-143.96564088999997</v>
      </c>
      <c r="J357" s="35">
        <f>SUMIFS(СВЦЭМ!$J$34:$J$777,СВЦЭМ!$A$34:$A$777,$A357,СВЦЭМ!$B$34:$B$777,J$331)+'СЕТ СН'!$F$13-'СЕТ СН'!$F$21</f>
        <v>-153.66238955</v>
      </c>
      <c r="K357" s="35">
        <f>SUMIFS(СВЦЭМ!$J$34:$J$777,СВЦЭМ!$A$34:$A$777,$A357,СВЦЭМ!$B$34:$B$777,K$331)+'СЕТ СН'!$F$13-'СЕТ СН'!$F$21</f>
        <v>-137.58703974999997</v>
      </c>
      <c r="L357" s="35">
        <f>SUMIFS(СВЦЭМ!$J$34:$J$777,СВЦЭМ!$A$34:$A$777,$A357,СВЦЭМ!$B$34:$B$777,L$331)+'СЕТ СН'!$F$13-'СЕТ СН'!$F$21</f>
        <v>-139.19165919</v>
      </c>
      <c r="M357" s="35">
        <f>SUMIFS(СВЦЭМ!$J$34:$J$777,СВЦЭМ!$A$34:$A$777,$A357,СВЦЭМ!$B$34:$B$777,M$331)+'СЕТ СН'!$F$13-'СЕТ СН'!$F$21</f>
        <v>-145.04569738999999</v>
      </c>
      <c r="N357" s="35">
        <f>SUMIFS(СВЦЭМ!$J$34:$J$777,СВЦЭМ!$A$34:$A$777,$A357,СВЦЭМ!$B$34:$B$777,N$331)+'СЕТ СН'!$F$13-'СЕТ СН'!$F$21</f>
        <v>-146.52168389000002</v>
      </c>
      <c r="O357" s="35">
        <f>SUMIFS(СВЦЭМ!$J$34:$J$777,СВЦЭМ!$A$34:$A$777,$A357,СВЦЭМ!$B$34:$B$777,O$331)+'СЕТ СН'!$F$13-'СЕТ СН'!$F$21</f>
        <v>-141.89717304999999</v>
      </c>
      <c r="P357" s="35">
        <f>SUMIFS(СВЦЭМ!$J$34:$J$777,СВЦЭМ!$A$34:$A$777,$A357,СВЦЭМ!$B$34:$B$777,P$331)+'СЕТ СН'!$F$13-'СЕТ СН'!$F$21</f>
        <v>-139.33936176999998</v>
      </c>
      <c r="Q357" s="35">
        <f>SUMIFS(СВЦЭМ!$J$34:$J$777,СВЦЭМ!$A$34:$A$777,$A357,СВЦЭМ!$B$34:$B$777,Q$331)+'СЕТ СН'!$F$13-'СЕТ СН'!$F$21</f>
        <v>-140.43441786</v>
      </c>
      <c r="R357" s="35">
        <f>SUMIFS(СВЦЭМ!$J$34:$J$777,СВЦЭМ!$A$34:$A$777,$A357,СВЦЭМ!$B$34:$B$777,R$331)+'СЕТ СН'!$F$13-'СЕТ СН'!$F$21</f>
        <v>-140.48893355000001</v>
      </c>
      <c r="S357" s="35">
        <f>SUMIFS(СВЦЭМ!$J$34:$J$777,СВЦЭМ!$A$34:$A$777,$A357,СВЦЭМ!$B$34:$B$777,S$331)+'СЕТ СН'!$F$13-'СЕТ СН'!$F$21</f>
        <v>-140.81528629000002</v>
      </c>
      <c r="T357" s="35">
        <f>SUMIFS(СВЦЭМ!$J$34:$J$777,СВЦЭМ!$A$34:$A$777,$A357,СВЦЭМ!$B$34:$B$777,T$331)+'СЕТ СН'!$F$13-'СЕТ СН'!$F$21</f>
        <v>-143.68080232</v>
      </c>
      <c r="U357" s="35">
        <f>SUMIFS(СВЦЭМ!$J$34:$J$777,СВЦЭМ!$A$34:$A$777,$A357,СВЦЭМ!$B$34:$B$777,U$331)+'СЕТ СН'!$F$13-'СЕТ СН'!$F$21</f>
        <v>-143.7634602</v>
      </c>
      <c r="V357" s="35">
        <f>SUMIFS(СВЦЭМ!$J$34:$J$777,СВЦЭМ!$A$34:$A$777,$A357,СВЦЭМ!$B$34:$B$777,V$331)+'СЕТ СН'!$F$13-'СЕТ СН'!$F$21</f>
        <v>-150.67589421999998</v>
      </c>
      <c r="W357" s="35">
        <f>SUMIFS(СВЦЭМ!$J$34:$J$777,СВЦЭМ!$A$34:$A$777,$A357,СВЦЭМ!$B$34:$B$777,W$331)+'СЕТ СН'!$F$13-'СЕТ СН'!$F$21</f>
        <v>-155.78694843</v>
      </c>
      <c r="X357" s="35">
        <f>SUMIFS(СВЦЭМ!$J$34:$J$777,СВЦЭМ!$A$34:$A$777,$A357,СВЦЭМ!$B$34:$B$777,X$331)+'СЕТ СН'!$F$13-'СЕТ СН'!$F$21</f>
        <v>-168.97967262999998</v>
      </c>
      <c r="Y357" s="35">
        <f>SUMIFS(СВЦЭМ!$J$34:$J$777,СВЦЭМ!$A$34:$A$777,$A357,СВЦЭМ!$B$34:$B$777,Y$331)+'СЕТ СН'!$F$13-'СЕТ СН'!$F$21</f>
        <v>-157.54942675000001</v>
      </c>
    </row>
    <row r="358" spans="1:27" ht="15.75" x14ac:dyDescent="0.2">
      <c r="A358" s="34">
        <f t="shared" si="9"/>
        <v>42882</v>
      </c>
      <c r="B358" s="35">
        <f>SUMIFS(СВЦЭМ!$J$34:$J$777,СВЦЭМ!$A$34:$A$777,$A358,СВЦЭМ!$B$34:$B$777,B$331)+'СЕТ СН'!$F$13-'СЕТ СН'!$F$21</f>
        <v>-139.27766874000002</v>
      </c>
      <c r="C358" s="35">
        <f>SUMIFS(СВЦЭМ!$J$34:$J$777,СВЦЭМ!$A$34:$A$777,$A358,СВЦЭМ!$B$34:$B$777,C$331)+'СЕТ СН'!$F$13-'СЕТ СН'!$F$21</f>
        <v>-105.49542510999999</v>
      </c>
      <c r="D358" s="35">
        <f>SUMIFS(СВЦЭМ!$J$34:$J$777,СВЦЭМ!$A$34:$A$777,$A358,СВЦЭМ!$B$34:$B$777,D$331)+'СЕТ СН'!$F$13-'СЕТ СН'!$F$21</f>
        <v>-92.36706737999998</v>
      </c>
      <c r="E358" s="35">
        <f>SUMIFS(СВЦЭМ!$J$34:$J$777,СВЦЭМ!$A$34:$A$777,$A358,СВЦЭМ!$B$34:$B$777,E$331)+'СЕТ СН'!$F$13-'СЕТ СН'!$F$21</f>
        <v>-87.510930850000022</v>
      </c>
      <c r="F358" s="35">
        <f>SUMIFS(СВЦЭМ!$J$34:$J$777,СВЦЭМ!$A$34:$A$777,$A358,СВЦЭМ!$B$34:$B$777,F$331)+'СЕТ СН'!$F$13-'СЕТ СН'!$F$21</f>
        <v>-80.835406620000015</v>
      </c>
      <c r="G358" s="35">
        <f>SUMIFS(СВЦЭМ!$J$34:$J$777,СВЦЭМ!$A$34:$A$777,$A358,СВЦЭМ!$B$34:$B$777,G$331)+'СЕТ СН'!$F$13-'СЕТ СН'!$F$21</f>
        <v>-83.613437110000007</v>
      </c>
      <c r="H358" s="35">
        <f>SUMIFS(СВЦЭМ!$J$34:$J$777,СВЦЭМ!$A$34:$A$777,$A358,СВЦЭМ!$B$34:$B$777,H$331)+'СЕТ СН'!$F$13-'СЕТ СН'!$F$21</f>
        <v>-123.45499591999999</v>
      </c>
      <c r="I358" s="35">
        <f>SUMIFS(СВЦЭМ!$J$34:$J$777,СВЦЭМ!$A$34:$A$777,$A358,СВЦЭМ!$B$34:$B$777,I$331)+'СЕТ СН'!$F$13-'СЕТ СН'!$F$21</f>
        <v>-156.68193897999998</v>
      </c>
      <c r="J358" s="35">
        <f>SUMIFS(СВЦЭМ!$J$34:$J$777,СВЦЭМ!$A$34:$A$777,$A358,СВЦЭМ!$B$34:$B$777,J$331)+'СЕТ СН'!$F$13-'СЕТ СН'!$F$21</f>
        <v>-187.06076899999999</v>
      </c>
      <c r="K358" s="35">
        <f>SUMIFS(СВЦЭМ!$J$34:$J$777,СВЦЭМ!$A$34:$A$777,$A358,СВЦЭМ!$B$34:$B$777,K$331)+'СЕТ СН'!$F$13-'СЕТ СН'!$F$21</f>
        <v>-167.84734838999998</v>
      </c>
      <c r="L358" s="35">
        <f>SUMIFS(СВЦЭМ!$J$34:$J$777,СВЦЭМ!$A$34:$A$777,$A358,СВЦЭМ!$B$34:$B$777,L$331)+'СЕТ СН'!$F$13-'СЕТ СН'!$F$21</f>
        <v>-155.97865637000001</v>
      </c>
      <c r="M358" s="35">
        <f>SUMIFS(СВЦЭМ!$J$34:$J$777,СВЦЭМ!$A$34:$A$777,$A358,СВЦЭМ!$B$34:$B$777,M$331)+'СЕТ СН'!$F$13-'СЕТ СН'!$F$21</f>
        <v>-161.21583661</v>
      </c>
      <c r="N358" s="35">
        <f>SUMIFS(СВЦЭМ!$J$34:$J$777,СВЦЭМ!$A$34:$A$777,$A358,СВЦЭМ!$B$34:$B$777,N$331)+'СЕТ СН'!$F$13-'СЕТ СН'!$F$21</f>
        <v>-167.7308769</v>
      </c>
      <c r="O358" s="35">
        <f>SUMIFS(СВЦЭМ!$J$34:$J$777,СВЦЭМ!$A$34:$A$777,$A358,СВЦЭМ!$B$34:$B$777,O$331)+'СЕТ СН'!$F$13-'СЕТ СН'!$F$21</f>
        <v>-171.30757806999998</v>
      </c>
      <c r="P358" s="35">
        <f>SUMIFS(СВЦЭМ!$J$34:$J$777,СВЦЭМ!$A$34:$A$777,$A358,СВЦЭМ!$B$34:$B$777,P$331)+'СЕТ СН'!$F$13-'СЕТ СН'!$F$21</f>
        <v>-172.70853102000001</v>
      </c>
      <c r="Q358" s="35">
        <f>SUMIFS(СВЦЭМ!$J$34:$J$777,СВЦЭМ!$A$34:$A$777,$A358,СВЦЭМ!$B$34:$B$777,Q$331)+'СЕТ СН'!$F$13-'СЕТ СН'!$F$21</f>
        <v>-174.28769335999999</v>
      </c>
      <c r="R358" s="35">
        <f>SUMIFS(СВЦЭМ!$J$34:$J$777,СВЦЭМ!$A$34:$A$777,$A358,СВЦЭМ!$B$34:$B$777,R$331)+'СЕТ СН'!$F$13-'СЕТ СН'!$F$21</f>
        <v>-171.75381807000002</v>
      </c>
      <c r="S358" s="35">
        <f>SUMIFS(СВЦЭМ!$J$34:$J$777,СВЦЭМ!$A$34:$A$777,$A358,СВЦЭМ!$B$34:$B$777,S$331)+'СЕТ СН'!$F$13-'СЕТ СН'!$F$21</f>
        <v>-172.52205504</v>
      </c>
      <c r="T358" s="35">
        <f>SUMIFS(СВЦЭМ!$J$34:$J$777,СВЦЭМ!$A$34:$A$777,$A358,СВЦЭМ!$B$34:$B$777,T$331)+'СЕТ СН'!$F$13-'СЕТ СН'!$F$21</f>
        <v>-179.72188627999998</v>
      </c>
      <c r="U358" s="35">
        <f>SUMIFS(СВЦЭМ!$J$34:$J$777,СВЦЭМ!$A$34:$A$777,$A358,СВЦЭМ!$B$34:$B$777,U$331)+'СЕТ СН'!$F$13-'СЕТ СН'!$F$21</f>
        <v>-182.5188134</v>
      </c>
      <c r="V358" s="35">
        <f>SUMIFS(СВЦЭМ!$J$34:$J$777,СВЦЭМ!$A$34:$A$777,$A358,СВЦЭМ!$B$34:$B$777,V$331)+'СЕТ СН'!$F$13-'СЕТ СН'!$F$21</f>
        <v>-174.70790191999998</v>
      </c>
      <c r="W358" s="35">
        <f>SUMIFS(СВЦЭМ!$J$34:$J$777,СВЦЭМ!$A$34:$A$777,$A358,СВЦЭМ!$B$34:$B$777,W$331)+'СЕТ СН'!$F$13-'СЕТ СН'!$F$21</f>
        <v>-191.97363007000001</v>
      </c>
      <c r="X358" s="35">
        <f>SUMIFS(СВЦЭМ!$J$34:$J$777,СВЦЭМ!$A$34:$A$777,$A358,СВЦЭМ!$B$34:$B$777,X$331)+'СЕТ СН'!$F$13-'СЕТ СН'!$F$21</f>
        <v>-200.63783926999997</v>
      </c>
      <c r="Y358" s="35">
        <f>SUMIFS(СВЦЭМ!$J$34:$J$777,СВЦЭМ!$A$34:$A$777,$A358,СВЦЭМ!$B$34:$B$777,Y$331)+'СЕТ СН'!$F$13-'СЕТ СН'!$F$21</f>
        <v>-193.19916562999998</v>
      </c>
    </row>
    <row r="359" spans="1:27" ht="15.75" x14ac:dyDescent="0.2">
      <c r="A359" s="34">
        <f t="shared" si="9"/>
        <v>42883</v>
      </c>
      <c r="B359" s="35">
        <f>SUMIFS(СВЦЭМ!$J$34:$J$777,СВЦЭМ!$A$34:$A$777,$A359,СВЦЭМ!$B$34:$B$777,B$331)+'СЕТ СН'!$F$13-'СЕТ СН'!$F$21</f>
        <v>-160.04636678000003</v>
      </c>
      <c r="C359" s="35">
        <f>SUMIFS(СВЦЭМ!$J$34:$J$777,СВЦЭМ!$A$34:$A$777,$A359,СВЦЭМ!$B$34:$B$777,C$331)+'СЕТ СН'!$F$13-'СЕТ СН'!$F$21</f>
        <v>-130.28982581000002</v>
      </c>
      <c r="D359" s="35">
        <f>SUMIFS(СВЦЭМ!$J$34:$J$777,СВЦЭМ!$A$34:$A$777,$A359,СВЦЭМ!$B$34:$B$777,D$331)+'СЕТ СН'!$F$13-'СЕТ СН'!$F$21</f>
        <v>-111.63522770999998</v>
      </c>
      <c r="E359" s="35">
        <f>SUMIFS(СВЦЭМ!$J$34:$J$777,СВЦЭМ!$A$34:$A$777,$A359,СВЦЭМ!$B$34:$B$777,E$331)+'СЕТ СН'!$F$13-'СЕТ СН'!$F$21</f>
        <v>-102.76498799000001</v>
      </c>
      <c r="F359" s="35">
        <f>SUMIFS(СВЦЭМ!$J$34:$J$777,СВЦЭМ!$A$34:$A$777,$A359,СВЦЭМ!$B$34:$B$777,F$331)+'СЕТ СН'!$F$13-'СЕТ СН'!$F$21</f>
        <v>-103.75570699000002</v>
      </c>
      <c r="G359" s="35">
        <f>SUMIFS(СВЦЭМ!$J$34:$J$777,СВЦЭМ!$A$34:$A$777,$A359,СВЦЭМ!$B$34:$B$777,G$331)+'СЕТ СН'!$F$13-'СЕТ СН'!$F$21</f>
        <v>-106.30781123000003</v>
      </c>
      <c r="H359" s="35">
        <f>SUMIFS(СВЦЭМ!$J$34:$J$777,СВЦЭМ!$A$34:$A$777,$A359,СВЦЭМ!$B$34:$B$777,H$331)+'СЕТ СН'!$F$13-'СЕТ СН'!$F$21</f>
        <v>-120.06925089999999</v>
      </c>
      <c r="I359" s="35">
        <f>SUMIFS(СВЦЭМ!$J$34:$J$777,СВЦЭМ!$A$34:$A$777,$A359,СВЦЭМ!$B$34:$B$777,I$331)+'СЕТ СН'!$F$13-'СЕТ СН'!$F$21</f>
        <v>-130.22743952000002</v>
      </c>
      <c r="J359" s="35">
        <f>SUMIFS(СВЦЭМ!$J$34:$J$777,СВЦЭМ!$A$34:$A$777,$A359,СВЦЭМ!$B$34:$B$777,J$331)+'СЕТ СН'!$F$13-'СЕТ СН'!$F$21</f>
        <v>-159.31298401999999</v>
      </c>
      <c r="K359" s="35">
        <f>SUMIFS(СВЦЭМ!$J$34:$J$777,СВЦЭМ!$A$34:$A$777,$A359,СВЦЭМ!$B$34:$B$777,K$331)+'СЕТ СН'!$F$13-'СЕТ СН'!$F$21</f>
        <v>-173.80280349999998</v>
      </c>
      <c r="L359" s="35">
        <f>SUMIFS(СВЦЭМ!$J$34:$J$777,СВЦЭМ!$A$34:$A$777,$A359,СВЦЭМ!$B$34:$B$777,L$331)+'СЕТ СН'!$F$13-'СЕТ СН'!$F$21</f>
        <v>-186.12394545000001</v>
      </c>
      <c r="M359" s="35">
        <f>SUMIFS(СВЦЭМ!$J$34:$J$777,СВЦЭМ!$A$34:$A$777,$A359,СВЦЭМ!$B$34:$B$777,M$331)+'СЕТ СН'!$F$13-'СЕТ СН'!$F$21</f>
        <v>-180.66957045999999</v>
      </c>
      <c r="N359" s="35">
        <f>SUMIFS(СВЦЭМ!$J$34:$J$777,СВЦЭМ!$A$34:$A$777,$A359,СВЦЭМ!$B$34:$B$777,N$331)+'СЕТ СН'!$F$13-'СЕТ СН'!$F$21</f>
        <v>-173.9994628</v>
      </c>
      <c r="O359" s="35">
        <f>SUMIFS(СВЦЭМ!$J$34:$J$777,СВЦЭМ!$A$34:$A$777,$A359,СВЦЭМ!$B$34:$B$777,O$331)+'СЕТ СН'!$F$13-'СЕТ СН'!$F$21</f>
        <v>-170.78518839999998</v>
      </c>
      <c r="P359" s="35">
        <f>SUMIFS(СВЦЭМ!$J$34:$J$777,СВЦЭМ!$A$34:$A$777,$A359,СВЦЭМ!$B$34:$B$777,P$331)+'СЕТ СН'!$F$13-'СЕТ СН'!$F$21</f>
        <v>-165.87828280999997</v>
      </c>
      <c r="Q359" s="35">
        <f>SUMIFS(СВЦЭМ!$J$34:$J$777,СВЦЭМ!$A$34:$A$777,$A359,СВЦЭМ!$B$34:$B$777,Q$331)+'СЕТ СН'!$F$13-'СЕТ СН'!$F$21</f>
        <v>-162.53165897000002</v>
      </c>
      <c r="R359" s="35">
        <f>SUMIFS(СВЦЭМ!$J$34:$J$777,СВЦЭМ!$A$34:$A$777,$A359,СВЦЭМ!$B$34:$B$777,R$331)+'СЕТ СН'!$F$13-'СЕТ СН'!$F$21</f>
        <v>-161.71390115000003</v>
      </c>
      <c r="S359" s="35">
        <f>SUMIFS(СВЦЭМ!$J$34:$J$777,СВЦЭМ!$A$34:$A$777,$A359,СВЦЭМ!$B$34:$B$777,S$331)+'СЕТ СН'!$F$13-'СЕТ СН'!$F$21</f>
        <v>-163.09806764000001</v>
      </c>
      <c r="T359" s="35">
        <f>SUMIFS(СВЦЭМ!$J$34:$J$777,СВЦЭМ!$A$34:$A$777,$A359,СВЦЭМ!$B$34:$B$777,T$331)+'СЕТ СН'!$F$13-'СЕТ СН'!$F$21</f>
        <v>-175.36596259999999</v>
      </c>
      <c r="U359" s="35">
        <f>SUMIFS(СВЦЭМ!$J$34:$J$777,СВЦЭМ!$A$34:$A$777,$A359,СВЦЭМ!$B$34:$B$777,U$331)+'СЕТ СН'!$F$13-'СЕТ СН'!$F$21</f>
        <v>-183.04069357999998</v>
      </c>
      <c r="V359" s="35">
        <f>SUMIFS(СВЦЭМ!$J$34:$J$777,СВЦЭМ!$A$34:$A$777,$A359,СВЦЭМ!$B$34:$B$777,V$331)+'СЕТ СН'!$F$13-'СЕТ СН'!$F$21</f>
        <v>-198.91503454000002</v>
      </c>
      <c r="W359" s="35">
        <f>SUMIFS(СВЦЭМ!$J$34:$J$777,СВЦЭМ!$A$34:$A$777,$A359,СВЦЭМ!$B$34:$B$777,W$331)+'СЕТ СН'!$F$13-'СЕТ СН'!$F$21</f>
        <v>-235.14526145000002</v>
      </c>
      <c r="X359" s="35">
        <f>SUMIFS(СВЦЭМ!$J$34:$J$777,СВЦЭМ!$A$34:$A$777,$A359,СВЦЭМ!$B$34:$B$777,X$331)+'СЕТ СН'!$F$13-'СЕТ СН'!$F$21</f>
        <v>-222.18646536</v>
      </c>
      <c r="Y359" s="35">
        <f>SUMIFS(СВЦЭМ!$J$34:$J$777,СВЦЭМ!$A$34:$A$777,$A359,СВЦЭМ!$B$34:$B$777,Y$331)+'СЕТ СН'!$F$13-'СЕТ СН'!$F$21</f>
        <v>-188.98723867000001</v>
      </c>
    </row>
    <row r="360" spans="1:27" ht="15.75" x14ac:dyDescent="0.2">
      <c r="A360" s="34">
        <f t="shared" si="9"/>
        <v>42884</v>
      </c>
      <c r="B360" s="35">
        <f>SUMIFS(СВЦЭМ!$J$34:$J$777,СВЦЭМ!$A$34:$A$777,$A360,СВЦЭМ!$B$34:$B$777,B$331)+'СЕТ СН'!$F$13-'СЕТ СН'!$F$21</f>
        <v>-132.61119105</v>
      </c>
      <c r="C360" s="35">
        <f>SUMIFS(СВЦЭМ!$J$34:$J$777,СВЦЭМ!$A$34:$A$777,$A360,СВЦЭМ!$B$34:$B$777,C$331)+'СЕТ СН'!$F$13-'СЕТ СН'!$F$21</f>
        <v>-95.621188039999993</v>
      </c>
      <c r="D360" s="35">
        <f>SUMIFS(СВЦЭМ!$J$34:$J$777,СВЦЭМ!$A$34:$A$777,$A360,СВЦЭМ!$B$34:$B$777,D$331)+'СЕТ СН'!$F$13-'СЕТ СН'!$F$21</f>
        <v>-76.605338089999975</v>
      </c>
      <c r="E360" s="35">
        <f>SUMIFS(СВЦЭМ!$J$34:$J$777,СВЦЭМ!$A$34:$A$777,$A360,СВЦЭМ!$B$34:$B$777,E$331)+'СЕТ СН'!$F$13-'СЕТ СН'!$F$21</f>
        <v>-67.613970170000016</v>
      </c>
      <c r="F360" s="35">
        <f>SUMIFS(СВЦЭМ!$J$34:$J$777,СВЦЭМ!$A$34:$A$777,$A360,СВЦЭМ!$B$34:$B$777,F$331)+'СЕТ СН'!$F$13-'СЕТ СН'!$F$21</f>
        <v>-73.610803820000001</v>
      </c>
      <c r="G360" s="35">
        <f>SUMIFS(СВЦЭМ!$J$34:$J$777,СВЦЭМ!$A$34:$A$777,$A360,СВЦЭМ!$B$34:$B$777,G$331)+'СЕТ СН'!$F$13-'СЕТ СН'!$F$21</f>
        <v>-84.934265809999999</v>
      </c>
      <c r="H360" s="35">
        <f>SUMIFS(СВЦЭМ!$J$34:$J$777,СВЦЭМ!$A$34:$A$777,$A360,СВЦЭМ!$B$34:$B$777,H$331)+'СЕТ СН'!$F$13-'СЕТ СН'!$F$21</f>
        <v>-112.23993558000001</v>
      </c>
      <c r="I360" s="35">
        <f>SUMIFS(СВЦЭМ!$J$34:$J$777,СВЦЭМ!$A$34:$A$777,$A360,СВЦЭМ!$B$34:$B$777,I$331)+'СЕТ СН'!$F$13-'СЕТ СН'!$F$21</f>
        <v>-146.01452115000001</v>
      </c>
      <c r="J360" s="35">
        <f>SUMIFS(СВЦЭМ!$J$34:$J$777,СВЦЭМ!$A$34:$A$777,$A360,СВЦЭМ!$B$34:$B$777,J$331)+'СЕТ СН'!$F$13-'СЕТ СН'!$F$21</f>
        <v>-165.86301377000001</v>
      </c>
      <c r="K360" s="35">
        <f>SUMIFS(СВЦЭМ!$J$34:$J$777,СВЦЭМ!$A$34:$A$777,$A360,СВЦЭМ!$B$34:$B$777,K$331)+'СЕТ СН'!$F$13-'СЕТ СН'!$F$21</f>
        <v>-178.98061822</v>
      </c>
      <c r="L360" s="35">
        <f>SUMIFS(СВЦЭМ!$J$34:$J$777,СВЦЭМ!$A$34:$A$777,$A360,СВЦЭМ!$B$34:$B$777,L$331)+'СЕТ СН'!$F$13-'СЕТ СН'!$F$21</f>
        <v>-179.21528275999998</v>
      </c>
      <c r="M360" s="35">
        <f>SUMIFS(СВЦЭМ!$J$34:$J$777,СВЦЭМ!$A$34:$A$777,$A360,СВЦЭМ!$B$34:$B$777,M$331)+'СЕТ СН'!$F$13-'СЕТ СН'!$F$21</f>
        <v>-164.30823751000003</v>
      </c>
      <c r="N360" s="35">
        <f>SUMIFS(СВЦЭМ!$J$34:$J$777,СВЦЭМ!$A$34:$A$777,$A360,СВЦЭМ!$B$34:$B$777,N$331)+'СЕТ СН'!$F$13-'СЕТ СН'!$F$21</f>
        <v>-157.12744449000002</v>
      </c>
      <c r="O360" s="35">
        <f>SUMIFS(СВЦЭМ!$J$34:$J$777,СВЦЭМ!$A$34:$A$777,$A360,СВЦЭМ!$B$34:$B$777,O$331)+'СЕТ СН'!$F$13-'СЕТ СН'!$F$21</f>
        <v>-158.69407389999998</v>
      </c>
      <c r="P360" s="35">
        <f>SUMIFS(СВЦЭМ!$J$34:$J$777,СВЦЭМ!$A$34:$A$777,$A360,СВЦЭМ!$B$34:$B$777,P$331)+'СЕТ СН'!$F$13-'СЕТ СН'!$F$21</f>
        <v>-149.68556181000002</v>
      </c>
      <c r="Q360" s="35">
        <f>SUMIFS(СВЦЭМ!$J$34:$J$777,СВЦЭМ!$A$34:$A$777,$A360,СВЦЭМ!$B$34:$B$777,Q$331)+'СЕТ СН'!$F$13-'СЕТ СН'!$F$21</f>
        <v>-146.78045775999999</v>
      </c>
      <c r="R360" s="35">
        <f>SUMIFS(СВЦЭМ!$J$34:$J$777,СВЦЭМ!$A$34:$A$777,$A360,СВЦЭМ!$B$34:$B$777,R$331)+'СЕТ СН'!$F$13-'СЕТ СН'!$F$21</f>
        <v>-141.14807030999998</v>
      </c>
      <c r="S360" s="35">
        <f>SUMIFS(СВЦЭМ!$J$34:$J$777,СВЦЭМ!$A$34:$A$777,$A360,СВЦЭМ!$B$34:$B$777,S$331)+'СЕТ СН'!$F$13-'СЕТ СН'!$F$21</f>
        <v>-141.68252090999999</v>
      </c>
      <c r="T360" s="35">
        <f>SUMIFS(СВЦЭМ!$J$34:$J$777,СВЦЭМ!$A$34:$A$777,$A360,СВЦЭМ!$B$34:$B$777,T$331)+'СЕТ СН'!$F$13-'СЕТ СН'!$F$21</f>
        <v>-152.28434820000001</v>
      </c>
      <c r="U360" s="35">
        <f>SUMIFS(СВЦЭМ!$J$34:$J$777,СВЦЭМ!$A$34:$A$777,$A360,СВЦЭМ!$B$34:$B$777,U$331)+'СЕТ СН'!$F$13-'СЕТ СН'!$F$21</f>
        <v>-160.85342602999998</v>
      </c>
      <c r="V360" s="35">
        <f>SUMIFS(СВЦЭМ!$J$34:$J$777,СВЦЭМ!$A$34:$A$777,$A360,СВЦЭМ!$B$34:$B$777,V$331)+'СЕТ СН'!$F$13-'СЕТ СН'!$F$21</f>
        <v>-181.38992415000001</v>
      </c>
      <c r="W360" s="35">
        <f>SUMIFS(СВЦЭМ!$J$34:$J$777,СВЦЭМ!$A$34:$A$777,$A360,СВЦЭМ!$B$34:$B$777,W$331)+'СЕТ СН'!$F$13-'СЕТ СН'!$F$21</f>
        <v>-214.87672041000002</v>
      </c>
      <c r="X360" s="35">
        <f>SUMIFS(СВЦЭМ!$J$34:$J$777,СВЦЭМ!$A$34:$A$777,$A360,СВЦЭМ!$B$34:$B$777,X$331)+'СЕТ СН'!$F$13-'СЕТ СН'!$F$21</f>
        <v>-200.34537553000001</v>
      </c>
      <c r="Y360" s="35">
        <f>SUMIFS(СВЦЭМ!$J$34:$J$777,СВЦЭМ!$A$34:$A$777,$A360,СВЦЭМ!$B$34:$B$777,Y$331)+'СЕТ СН'!$F$13-'СЕТ СН'!$F$21</f>
        <v>-165.46074014999999</v>
      </c>
    </row>
    <row r="361" spans="1:27" ht="15.75" x14ac:dyDescent="0.2">
      <c r="A361" s="34">
        <f t="shared" si="9"/>
        <v>42885</v>
      </c>
      <c r="B361" s="35">
        <f>SUMIFS(СВЦЭМ!$J$34:$J$777,СВЦЭМ!$A$34:$A$777,$A361,СВЦЭМ!$B$34:$B$777,B$331)+'СЕТ СН'!$F$13-'СЕТ СН'!$F$21</f>
        <v>-120.54667654999997</v>
      </c>
      <c r="C361" s="35">
        <f>SUMIFS(СВЦЭМ!$J$34:$J$777,СВЦЭМ!$A$34:$A$777,$A361,СВЦЭМ!$B$34:$B$777,C$331)+'СЕТ СН'!$F$13-'СЕТ СН'!$F$21</f>
        <v>-84.526376840000012</v>
      </c>
      <c r="D361" s="35">
        <f>SUMIFS(СВЦЭМ!$J$34:$J$777,СВЦЭМ!$A$34:$A$777,$A361,СВЦЭМ!$B$34:$B$777,D$331)+'СЕТ СН'!$F$13-'СЕТ СН'!$F$21</f>
        <v>-82.933840859999975</v>
      </c>
      <c r="E361" s="35">
        <f>SUMIFS(СВЦЭМ!$J$34:$J$777,СВЦЭМ!$A$34:$A$777,$A361,СВЦЭМ!$B$34:$B$777,E$331)+'СЕТ СН'!$F$13-'СЕТ СН'!$F$21</f>
        <v>-87.208641639999996</v>
      </c>
      <c r="F361" s="35">
        <f>SUMIFS(СВЦЭМ!$J$34:$J$777,СВЦЭМ!$A$34:$A$777,$A361,СВЦЭМ!$B$34:$B$777,F$331)+'СЕТ СН'!$F$13-'СЕТ СН'!$F$21</f>
        <v>-86.830542100000002</v>
      </c>
      <c r="G361" s="35">
        <f>SUMIFS(СВЦЭМ!$J$34:$J$777,СВЦЭМ!$A$34:$A$777,$A361,СВЦЭМ!$B$34:$B$777,G$331)+'СЕТ СН'!$F$13-'СЕТ СН'!$F$21</f>
        <v>-81.768976850000001</v>
      </c>
      <c r="H361" s="35">
        <f>SUMIFS(СВЦЭМ!$J$34:$J$777,СВЦЭМ!$A$34:$A$777,$A361,СВЦЭМ!$B$34:$B$777,H$331)+'СЕТ СН'!$F$13-'СЕТ СН'!$F$21</f>
        <v>-108.10888138000001</v>
      </c>
      <c r="I361" s="35">
        <f>SUMIFS(СВЦЭМ!$J$34:$J$777,СВЦЭМ!$A$34:$A$777,$A361,СВЦЭМ!$B$34:$B$777,I$331)+'СЕТ СН'!$F$13-'СЕТ СН'!$F$21</f>
        <v>-153.66530729999999</v>
      </c>
      <c r="J361" s="35">
        <f>SUMIFS(СВЦЭМ!$J$34:$J$777,СВЦЭМ!$A$34:$A$777,$A361,СВЦЭМ!$B$34:$B$777,J$331)+'СЕТ СН'!$F$13-'СЕТ СН'!$F$21</f>
        <v>-177.75171673</v>
      </c>
      <c r="K361" s="35">
        <f>SUMIFS(СВЦЭМ!$J$34:$J$777,СВЦЭМ!$A$34:$A$777,$A361,СВЦЭМ!$B$34:$B$777,K$331)+'СЕТ СН'!$F$13-'СЕТ СН'!$F$21</f>
        <v>-204.79501389000001</v>
      </c>
      <c r="L361" s="35">
        <f>SUMIFS(СВЦЭМ!$J$34:$J$777,СВЦЭМ!$A$34:$A$777,$A361,СВЦЭМ!$B$34:$B$777,L$331)+'СЕТ СН'!$F$13-'СЕТ СН'!$F$21</f>
        <v>-206.15242855000002</v>
      </c>
      <c r="M361" s="35">
        <f>SUMIFS(СВЦЭМ!$J$34:$J$777,СВЦЭМ!$A$34:$A$777,$A361,СВЦЭМ!$B$34:$B$777,M$331)+'СЕТ СН'!$F$13-'СЕТ СН'!$F$21</f>
        <v>-202.03288662</v>
      </c>
      <c r="N361" s="35">
        <f>SUMIFS(СВЦЭМ!$J$34:$J$777,СВЦЭМ!$A$34:$A$777,$A361,СВЦЭМ!$B$34:$B$777,N$331)+'СЕТ СН'!$F$13-'СЕТ СН'!$F$21</f>
        <v>-192.10555210000001</v>
      </c>
      <c r="O361" s="35">
        <f>SUMIFS(СВЦЭМ!$J$34:$J$777,СВЦЭМ!$A$34:$A$777,$A361,СВЦЭМ!$B$34:$B$777,O$331)+'СЕТ СН'!$F$13-'СЕТ СН'!$F$21</f>
        <v>-191.72866528999998</v>
      </c>
      <c r="P361" s="35">
        <f>SUMIFS(СВЦЭМ!$J$34:$J$777,СВЦЭМ!$A$34:$A$777,$A361,СВЦЭМ!$B$34:$B$777,P$331)+'СЕТ СН'!$F$13-'СЕТ СН'!$F$21</f>
        <v>-180.23055763000002</v>
      </c>
      <c r="Q361" s="35">
        <f>SUMIFS(СВЦЭМ!$J$34:$J$777,СВЦЭМ!$A$34:$A$777,$A361,СВЦЭМ!$B$34:$B$777,Q$331)+'СЕТ СН'!$F$13-'СЕТ СН'!$F$21</f>
        <v>-179.34923071999998</v>
      </c>
      <c r="R361" s="35">
        <f>SUMIFS(СВЦЭМ!$J$34:$J$777,СВЦЭМ!$A$34:$A$777,$A361,СВЦЭМ!$B$34:$B$777,R$331)+'СЕТ СН'!$F$13-'СЕТ СН'!$F$21</f>
        <v>-180.27104335000001</v>
      </c>
      <c r="S361" s="35">
        <f>SUMIFS(СВЦЭМ!$J$34:$J$777,СВЦЭМ!$A$34:$A$777,$A361,СВЦЭМ!$B$34:$B$777,S$331)+'СЕТ СН'!$F$13-'СЕТ СН'!$F$21</f>
        <v>-184.18837395000003</v>
      </c>
      <c r="T361" s="35">
        <f>SUMIFS(СВЦЭМ!$J$34:$J$777,СВЦЭМ!$A$34:$A$777,$A361,СВЦЭМ!$B$34:$B$777,T$331)+'СЕТ СН'!$F$13-'СЕТ СН'!$F$21</f>
        <v>-190.81239413999998</v>
      </c>
      <c r="U361" s="35">
        <f>SUMIFS(СВЦЭМ!$J$34:$J$777,СВЦЭМ!$A$34:$A$777,$A361,СВЦЭМ!$B$34:$B$777,U$331)+'СЕТ СН'!$F$13-'СЕТ СН'!$F$21</f>
        <v>-195.02340340000001</v>
      </c>
      <c r="V361" s="35">
        <f>SUMIFS(СВЦЭМ!$J$34:$J$777,СВЦЭМ!$A$34:$A$777,$A361,СВЦЭМ!$B$34:$B$777,V$331)+'СЕТ СН'!$F$13-'СЕТ СН'!$F$21</f>
        <v>-205.27934152</v>
      </c>
      <c r="W361" s="35">
        <f>SUMIFS(СВЦЭМ!$J$34:$J$777,СВЦЭМ!$A$34:$A$777,$A361,СВЦЭМ!$B$34:$B$777,W$331)+'СЕТ СН'!$F$13-'СЕТ СН'!$F$21</f>
        <v>-205.57339228000001</v>
      </c>
      <c r="X361" s="35">
        <f>SUMIFS(СВЦЭМ!$J$34:$J$777,СВЦЭМ!$A$34:$A$777,$A361,СВЦЭМ!$B$34:$B$777,X$331)+'СЕТ СН'!$F$13-'СЕТ СН'!$F$21</f>
        <v>-209.60034723000001</v>
      </c>
      <c r="Y361" s="35">
        <f>SUMIFS(СВЦЭМ!$J$34:$J$777,СВЦЭМ!$A$34:$A$777,$A361,СВЦЭМ!$B$34:$B$777,Y$331)+'СЕТ СН'!$F$13-'СЕТ СН'!$F$21</f>
        <v>-177.93298102</v>
      </c>
    </row>
    <row r="362" spans="1:27" ht="15.75" x14ac:dyDescent="0.2">
      <c r="A362" s="34">
        <f t="shared" si="9"/>
        <v>42886</v>
      </c>
      <c r="B362" s="35">
        <f>SUMIFS(СВЦЭМ!$J$34:$J$777,СВЦЭМ!$A$34:$A$777,$A362,СВЦЭМ!$B$34:$B$777,B$331)+'СЕТ СН'!$F$13-'СЕТ СН'!$F$21</f>
        <v>-116.87409280000003</v>
      </c>
      <c r="C362" s="35">
        <f>SUMIFS(СВЦЭМ!$J$34:$J$777,СВЦЭМ!$A$34:$A$777,$A362,СВЦЭМ!$B$34:$B$777,C$331)+'СЕТ СН'!$F$13-'СЕТ СН'!$F$21</f>
        <v>-87.012436060000027</v>
      </c>
      <c r="D362" s="35">
        <f>SUMIFS(СВЦЭМ!$J$34:$J$777,СВЦЭМ!$A$34:$A$777,$A362,СВЦЭМ!$B$34:$B$777,D$331)+'СЕТ СН'!$F$13-'СЕТ СН'!$F$21</f>
        <v>-68.723750150000001</v>
      </c>
      <c r="E362" s="35">
        <f>SUMIFS(СВЦЭМ!$J$34:$J$777,СВЦЭМ!$A$34:$A$777,$A362,СВЦЭМ!$B$34:$B$777,E$331)+'СЕТ СН'!$F$13-'СЕТ СН'!$F$21</f>
        <v>-70.92184881999998</v>
      </c>
      <c r="F362" s="35">
        <f>SUMIFS(СВЦЭМ!$J$34:$J$777,СВЦЭМ!$A$34:$A$777,$A362,СВЦЭМ!$B$34:$B$777,F$331)+'СЕТ СН'!$F$13-'СЕТ СН'!$F$21</f>
        <v>-71.133978969999987</v>
      </c>
      <c r="G362" s="35">
        <f>SUMIFS(СВЦЭМ!$J$34:$J$777,СВЦЭМ!$A$34:$A$777,$A362,СВЦЭМ!$B$34:$B$777,G$331)+'СЕТ СН'!$F$13-'СЕТ СН'!$F$21</f>
        <v>-72.718067619999999</v>
      </c>
      <c r="H362" s="35">
        <f>SUMIFS(СВЦЭМ!$J$34:$J$777,СВЦЭМ!$A$34:$A$777,$A362,СВЦЭМ!$B$34:$B$777,H$331)+'СЕТ СН'!$F$13-'СЕТ СН'!$F$21</f>
        <v>-112.32854019000001</v>
      </c>
      <c r="I362" s="35">
        <f>SUMIFS(СВЦЭМ!$J$34:$J$777,СВЦЭМ!$A$34:$A$777,$A362,СВЦЭМ!$B$34:$B$777,I$331)+'СЕТ СН'!$F$13-'СЕТ СН'!$F$21</f>
        <v>-145.93232540000002</v>
      </c>
      <c r="J362" s="35">
        <f>SUMIFS(СВЦЭМ!$J$34:$J$777,СВЦЭМ!$A$34:$A$777,$A362,СВЦЭМ!$B$34:$B$777,J$331)+'СЕТ СН'!$F$13-'СЕТ СН'!$F$21</f>
        <v>-168.47272185000003</v>
      </c>
      <c r="K362" s="35">
        <f>SUMIFS(СВЦЭМ!$J$34:$J$777,СВЦЭМ!$A$34:$A$777,$A362,СВЦЭМ!$B$34:$B$777,K$331)+'СЕТ СН'!$F$13-'СЕТ СН'!$F$21</f>
        <v>-163.19505672000003</v>
      </c>
      <c r="L362" s="35">
        <f>SUMIFS(СВЦЭМ!$J$34:$J$777,СВЦЭМ!$A$34:$A$777,$A362,СВЦЭМ!$B$34:$B$777,L$331)+'СЕТ СН'!$F$13-'СЕТ СН'!$F$21</f>
        <v>-168.01183313000001</v>
      </c>
      <c r="M362" s="35">
        <f>SUMIFS(СВЦЭМ!$J$34:$J$777,СВЦЭМ!$A$34:$A$777,$A362,СВЦЭМ!$B$34:$B$777,M$331)+'СЕТ СН'!$F$13-'СЕТ СН'!$F$21</f>
        <v>-165.91502113000001</v>
      </c>
      <c r="N362" s="35">
        <f>SUMIFS(СВЦЭМ!$J$34:$J$777,СВЦЭМ!$A$34:$A$777,$A362,СВЦЭМ!$B$34:$B$777,N$331)+'СЕТ СН'!$F$13-'СЕТ СН'!$F$21</f>
        <v>-169.84336381000003</v>
      </c>
      <c r="O362" s="35">
        <f>SUMIFS(СВЦЭМ!$J$34:$J$777,СВЦЭМ!$A$34:$A$777,$A362,СВЦЭМ!$B$34:$B$777,O$331)+'СЕТ СН'!$F$13-'СЕТ СН'!$F$21</f>
        <v>-166.54911265999999</v>
      </c>
      <c r="P362" s="35">
        <f>SUMIFS(СВЦЭМ!$J$34:$J$777,СВЦЭМ!$A$34:$A$777,$A362,СВЦЭМ!$B$34:$B$777,P$331)+'СЕТ СН'!$F$13-'СЕТ СН'!$F$21</f>
        <v>-164.19297540000002</v>
      </c>
      <c r="Q362" s="35">
        <f>SUMIFS(СВЦЭМ!$J$34:$J$777,СВЦЭМ!$A$34:$A$777,$A362,СВЦЭМ!$B$34:$B$777,Q$331)+'СЕТ СН'!$F$13-'СЕТ СН'!$F$21</f>
        <v>-163.63486709</v>
      </c>
      <c r="R362" s="35">
        <f>SUMIFS(СВЦЭМ!$J$34:$J$777,СВЦЭМ!$A$34:$A$777,$A362,СВЦЭМ!$B$34:$B$777,R$331)+'СЕТ СН'!$F$13-'СЕТ СН'!$F$21</f>
        <v>-166.48646717999998</v>
      </c>
      <c r="S362" s="35">
        <f>SUMIFS(СВЦЭМ!$J$34:$J$777,СВЦЭМ!$A$34:$A$777,$A362,СВЦЭМ!$B$34:$B$777,S$331)+'СЕТ СН'!$F$13-'СЕТ СН'!$F$21</f>
        <v>-166.30712683000002</v>
      </c>
      <c r="T362" s="35">
        <f>SUMIFS(СВЦЭМ!$J$34:$J$777,СВЦЭМ!$A$34:$A$777,$A362,СВЦЭМ!$B$34:$B$777,T$331)+'СЕТ СН'!$F$13-'СЕТ СН'!$F$21</f>
        <v>-166.86177304</v>
      </c>
      <c r="U362" s="35">
        <f>SUMIFS(СВЦЭМ!$J$34:$J$777,СВЦЭМ!$A$34:$A$777,$A362,СВЦЭМ!$B$34:$B$777,U$331)+'СЕТ СН'!$F$13-'СЕТ СН'!$F$21</f>
        <v>-165.80835361999999</v>
      </c>
      <c r="V362" s="35">
        <f>SUMIFS(СВЦЭМ!$J$34:$J$777,СВЦЭМ!$A$34:$A$777,$A362,СВЦЭМ!$B$34:$B$777,V$331)+'СЕТ СН'!$F$13-'СЕТ СН'!$F$21</f>
        <v>-179.52703918999998</v>
      </c>
      <c r="W362" s="35">
        <f>SUMIFS(СВЦЭМ!$J$34:$J$777,СВЦЭМ!$A$34:$A$777,$A362,СВЦЭМ!$B$34:$B$777,W$331)+'СЕТ СН'!$F$13-'СЕТ СН'!$F$21</f>
        <v>-203.29960977000002</v>
      </c>
      <c r="X362" s="35">
        <f>SUMIFS(СВЦЭМ!$J$34:$J$777,СВЦЭМ!$A$34:$A$777,$A362,СВЦЭМ!$B$34:$B$777,X$331)+'СЕТ СН'!$F$13-'СЕТ СН'!$F$21</f>
        <v>-190.02886169999999</v>
      </c>
      <c r="Y362" s="35">
        <f>SUMIFS(СВЦЭМ!$J$34:$J$777,СВЦЭМ!$A$34:$A$777,$A362,СВЦЭМ!$B$34:$B$777,Y$331)+'СЕТ СН'!$F$13-'СЕТ СН'!$F$21</f>
        <v>-166.41877172</v>
      </c>
    </row>
    <row r="363" spans="1:27" ht="15.75"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5" customFormat="1" ht="12.75" customHeight="1" x14ac:dyDescent="0.2">
      <c r="A366" s="128"/>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customHeight="1" x14ac:dyDescent="0.2">
      <c r="A367" s="34" t="str">
        <f>A332</f>
        <v>01.05.2017</v>
      </c>
      <c r="B367" s="35">
        <f>SUMIFS(СВЦЭМ!$K$34:$K$777,СВЦЭМ!$A$34:$A$777,$A367,СВЦЭМ!$B$34:$B$777,B$366)+'СЕТ СН'!$F$13-'СЕТ СН'!$F$21</f>
        <v>89.376424710000038</v>
      </c>
      <c r="C367" s="35">
        <f>SUMIFS(СВЦЭМ!$K$34:$K$777,СВЦЭМ!$A$34:$A$777,$A367,СВЦЭМ!$B$34:$B$777,C$366)+'СЕТ СН'!$F$13-'СЕТ СН'!$F$21</f>
        <v>91.29867820000004</v>
      </c>
      <c r="D367" s="35">
        <f>SUMIFS(СВЦЭМ!$K$34:$K$777,СВЦЭМ!$A$34:$A$777,$A367,СВЦЭМ!$B$34:$B$777,D$366)+'СЕТ СН'!$F$13-'СЕТ СН'!$F$21</f>
        <v>175.10859158000005</v>
      </c>
      <c r="E367" s="35">
        <f>SUMIFS(СВЦЭМ!$K$34:$K$777,СВЦЭМ!$A$34:$A$777,$A367,СВЦЭМ!$B$34:$B$777,E$366)+'СЕТ СН'!$F$13-'СЕТ СН'!$F$21</f>
        <v>184.02283164000005</v>
      </c>
      <c r="F367" s="35">
        <f>SUMIFS(СВЦЭМ!$K$34:$K$777,СВЦЭМ!$A$34:$A$777,$A367,СВЦЭМ!$B$34:$B$777,F$366)+'СЕТ СН'!$F$13-'СЕТ СН'!$F$21</f>
        <v>186.74401674000001</v>
      </c>
      <c r="G367" s="35">
        <f>SUMIFS(СВЦЭМ!$K$34:$K$777,СВЦЭМ!$A$34:$A$777,$A367,СВЦЭМ!$B$34:$B$777,G$366)+'СЕТ СН'!$F$13-'СЕТ СН'!$F$21</f>
        <v>182.39501765</v>
      </c>
      <c r="H367" s="35">
        <f>SUMIFS(СВЦЭМ!$K$34:$K$777,СВЦЭМ!$A$34:$A$777,$A367,СВЦЭМ!$B$34:$B$777,H$366)+'СЕТ СН'!$F$13-'СЕТ СН'!$F$21</f>
        <v>167.23194568999998</v>
      </c>
      <c r="I367" s="35">
        <f>SUMIFS(СВЦЭМ!$K$34:$K$777,СВЦЭМ!$A$34:$A$777,$A367,СВЦЭМ!$B$34:$B$777,I$366)+'СЕТ СН'!$F$13-'СЕТ СН'!$F$21</f>
        <v>88.909842700000013</v>
      </c>
      <c r="J367" s="35">
        <f>SUMIFS(СВЦЭМ!$K$34:$K$777,СВЦЭМ!$A$34:$A$777,$A367,СВЦЭМ!$B$34:$B$777,J$366)+'СЕТ СН'!$F$13-'СЕТ СН'!$F$21</f>
        <v>10.112754070000051</v>
      </c>
      <c r="K367" s="35">
        <f>SUMIFS(СВЦЭМ!$K$34:$K$777,СВЦЭМ!$A$34:$A$777,$A367,СВЦЭМ!$B$34:$B$777,K$366)+'СЕТ СН'!$F$13-'СЕТ СН'!$F$21</f>
        <v>-37.49303610000004</v>
      </c>
      <c r="L367" s="35">
        <f>SUMIFS(СВЦЭМ!$K$34:$K$777,СВЦЭМ!$A$34:$A$777,$A367,СВЦЭМ!$B$34:$B$777,L$366)+'СЕТ СН'!$F$13-'СЕТ СН'!$F$21</f>
        <v>-64.388198210000041</v>
      </c>
      <c r="M367" s="35">
        <f>SUMIFS(СВЦЭМ!$K$34:$K$777,СВЦЭМ!$A$34:$A$777,$A367,СВЦЭМ!$B$34:$B$777,M$366)+'СЕТ СН'!$F$13-'СЕТ СН'!$F$21</f>
        <v>-67.181086359999995</v>
      </c>
      <c r="N367" s="35">
        <f>SUMIFS(СВЦЭМ!$K$34:$K$777,СВЦЭМ!$A$34:$A$777,$A367,СВЦЭМ!$B$34:$B$777,N$366)+'СЕТ СН'!$F$13-'СЕТ СН'!$F$21</f>
        <v>-72.289600650000011</v>
      </c>
      <c r="O367" s="35">
        <f>SUMIFS(СВЦЭМ!$K$34:$K$777,СВЦЭМ!$A$34:$A$777,$A367,СВЦЭМ!$B$34:$B$777,O$366)+'СЕТ СН'!$F$13-'СЕТ СН'!$F$21</f>
        <v>-75.752090090000024</v>
      </c>
      <c r="P367" s="35">
        <f>SUMIFS(СВЦЭМ!$K$34:$K$777,СВЦЭМ!$A$34:$A$777,$A367,СВЦЭМ!$B$34:$B$777,P$366)+'СЕТ СН'!$F$13-'СЕТ СН'!$F$21</f>
        <v>-76.915512400000011</v>
      </c>
      <c r="Q367" s="35">
        <f>SUMIFS(СВЦЭМ!$K$34:$K$777,СВЦЭМ!$A$34:$A$777,$A367,СВЦЭМ!$B$34:$B$777,Q$366)+'СЕТ СН'!$F$13-'СЕТ СН'!$F$21</f>
        <v>-77.461031160000005</v>
      </c>
      <c r="R367" s="35">
        <f>SUMIFS(СВЦЭМ!$K$34:$K$777,СВЦЭМ!$A$34:$A$777,$A367,СВЦЭМ!$B$34:$B$777,R$366)+'СЕТ СН'!$F$13-'СЕТ СН'!$F$21</f>
        <v>-78.621234019999974</v>
      </c>
      <c r="S367" s="35">
        <f>SUMIFS(СВЦЭМ!$K$34:$K$777,СВЦЭМ!$A$34:$A$777,$A367,СВЦЭМ!$B$34:$B$777,S$366)+'СЕТ СН'!$F$13-'СЕТ СН'!$F$21</f>
        <v>-77.925262869999983</v>
      </c>
      <c r="T367" s="35">
        <f>SUMIFS(СВЦЭМ!$K$34:$K$777,СВЦЭМ!$A$34:$A$777,$A367,СВЦЭМ!$B$34:$B$777,T$366)+'СЕТ СН'!$F$13-'СЕТ СН'!$F$21</f>
        <v>-82.865041539999993</v>
      </c>
      <c r="U367" s="35">
        <f>SUMIFS(СВЦЭМ!$K$34:$K$777,СВЦЭМ!$A$34:$A$777,$A367,СВЦЭМ!$B$34:$B$777,U$366)+'СЕТ СН'!$F$13-'СЕТ СН'!$F$21</f>
        <v>-88.213522839999996</v>
      </c>
      <c r="V367" s="35">
        <f>SUMIFS(СВЦЭМ!$K$34:$K$777,СВЦЭМ!$A$34:$A$777,$A367,СВЦЭМ!$B$34:$B$777,V$366)+'СЕТ СН'!$F$13-'СЕТ СН'!$F$21</f>
        <v>-93.320508879999977</v>
      </c>
      <c r="W367" s="35">
        <f>SUMIFS(СВЦЭМ!$K$34:$K$777,СВЦЭМ!$A$34:$A$777,$A367,СВЦЭМ!$B$34:$B$777,W$366)+'СЕТ СН'!$F$13-'СЕТ СН'!$F$21</f>
        <v>-63.899932700000022</v>
      </c>
      <c r="X367" s="35">
        <f>SUMIFS(СВЦЭМ!$K$34:$K$777,СВЦЭМ!$A$34:$A$777,$A367,СВЦЭМ!$B$34:$B$777,X$366)+'СЕТ СН'!$F$13-'СЕТ СН'!$F$21</f>
        <v>0.6459979400000293</v>
      </c>
      <c r="Y367" s="35">
        <f>SUMIFS(СВЦЭМ!$K$34:$K$777,СВЦЭМ!$A$34:$A$777,$A367,СВЦЭМ!$B$34:$B$777,Y$366)+'СЕТ СН'!$F$13-'СЕТ СН'!$F$21</f>
        <v>39.313209189999952</v>
      </c>
      <c r="AA367" s="44"/>
    </row>
    <row r="368" spans="1:27" ht="15.75" x14ac:dyDescent="0.2">
      <c r="A368" s="34">
        <f>A367+1</f>
        <v>42857</v>
      </c>
      <c r="B368" s="35">
        <f>SUMIFS(СВЦЭМ!$K$34:$K$777,СВЦЭМ!$A$34:$A$777,$A368,СВЦЭМ!$B$34:$B$777,B$366)+'СЕТ СН'!$F$13-'СЕТ СН'!$F$21</f>
        <v>51.28874516999997</v>
      </c>
      <c r="C368" s="35">
        <f>SUMIFS(СВЦЭМ!$K$34:$K$777,СВЦЭМ!$A$34:$A$777,$A368,СВЦЭМ!$B$34:$B$777,C$366)+'СЕТ СН'!$F$13-'СЕТ СН'!$F$21</f>
        <v>61.586721320000038</v>
      </c>
      <c r="D368" s="35">
        <f>SUMIFS(СВЦЭМ!$K$34:$K$777,СВЦЭМ!$A$34:$A$777,$A368,СВЦЭМ!$B$34:$B$777,D$366)+'СЕТ СН'!$F$13-'СЕТ СН'!$F$21</f>
        <v>147.51783394999995</v>
      </c>
      <c r="E368" s="35">
        <f>SUMIFS(СВЦЭМ!$K$34:$K$777,СВЦЭМ!$A$34:$A$777,$A368,СВЦЭМ!$B$34:$B$777,E$366)+'СЕТ СН'!$F$13-'СЕТ СН'!$F$21</f>
        <v>156.32366023999998</v>
      </c>
      <c r="F368" s="35">
        <f>SUMIFS(СВЦЭМ!$K$34:$K$777,СВЦЭМ!$A$34:$A$777,$A368,СВЦЭМ!$B$34:$B$777,F$366)+'СЕТ СН'!$F$13-'СЕТ СН'!$F$21</f>
        <v>156.34818703999997</v>
      </c>
      <c r="G368" s="35">
        <f>SUMIFS(СВЦЭМ!$K$34:$K$777,СВЦЭМ!$A$34:$A$777,$A368,СВЦЭМ!$B$34:$B$777,G$366)+'СЕТ СН'!$F$13-'СЕТ СН'!$F$21</f>
        <v>149.08580812000002</v>
      </c>
      <c r="H368" s="35">
        <f>SUMIFS(СВЦЭМ!$K$34:$K$777,СВЦЭМ!$A$34:$A$777,$A368,СВЦЭМ!$B$34:$B$777,H$366)+'СЕТ СН'!$F$13-'СЕТ СН'!$F$21</f>
        <v>124.70515158000001</v>
      </c>
      <c r="I368" s="35">
        <f>SUMIFS(СВЦЭМ!$K$34:$K$777,СВЦЭМ!$A$34:$A$777,$A368,СВЦЭМ!$B$34:$B$777,I$366)+'СЕТ СН'!$F$13-'СЕТ СН'!$F$21</f>
        <v>31.151582500000018</v>
      </c>
      <c r="J368" s="35">
        <f>SUMIFS(СВЦЭМ!$K$34:$K$777,СВЦЭМ!$A$34:$A$777,$A368,СВЦЭМ!$B$34:$B$777,J$366)+'СЕТ СН'!$F$13-'СЕТ СН'!$F$21</f>
        <v>0.96610671999997066</v>
      </c>
      <c r="K368" s="35">
        <f>SUMIFS(СВЦЭМ!$K$34:$K$777,СВЦЭМ!$A$34:$A$777,$A368,СВЦЭМ!$B$34:$B$777,K$366)+'СЕТ СН'!$F$13-'СЕТ СН'!$F$21</f>
        <v>-33.769905310000013</v>
      </c>
      <c r="L368" s="35">
        <f>SUMIFS(СВЦЭМ!$K$34:$K$777,СВЦЭМ!$A$34:$A$777,$A368,СВЦЭМ!$B$34:$B$777,L$366)+'СЕТ СН'!$F$13-'СЕТ СН'!$F$21</f>
        <v>-72.347297319999996</v>
      </c>
      <c r="M368" s="35">
        <f>SUMIFS(СВЦЭМ!$K$34:$K$777,СВЦЭМ!$A$34:$A$777,$A368,СВЦЭМ!$B$34:$B$777,M$366)+'СЕТ СН'!$F$13-'СЕТ СН'!$F$21</f>
        <v>-67.316135939999981</v>
      </c>
      <c r="N368" s="35">
        <f>SUMIFS(СВЦЭМ!$K$34:$K$777,СВЦЭМ!$A$34:$A$777,$A368,СВЦЭМ!$B$34:$B$777,N$366)+'СЕТ СН'!$F$13-'СЕТ СН'!$F$21</f>
        <v>-67.226724690000026</v>
      </c>
      <c r="O368" s="35">
        <f>SUMIFS(СВЦЭМ!$K$34:$K$777,СВЦЭМ!$A$34:$A$777,$A368,СВЦЭМ!$B$34:$B$777,O$366)+'СЕТ СН'!$F$13-'СЕТ СН'!$F$21</f>
        <v>-66.733129729999973</v>
      </c>
      <c r="P368" s="35">
        <f>SUMIFS(СВЦЭМ!$K$34:$K$777,СВЦЭМ!$A$34:$A$777,$A368,СВЦЭМ!$B$34:$B$777,P$366)+'СЕТ СН'!$F$13-'СЕТ СН'!$F$21</f>
        <v>-63.969080070000018</v>
      </c>
      <c r="Q368" s="35">
        <f>SUMIFS(СВЦЭМ!$K$34:$K$777,СВЦЭМ!$A$34:$A$777,$A368,СВЦЭМ!$B$34:$B$777,Q$366)+'СЕТ СН'!$F$13-'СЕТ СН'!$F$21</f>
        <v>-63.211086769999952</v>
      </c>
      <c r="R368" s="35">
        <f>SUMIFS(СВЦЭМ!$K$34:$K$777,СВЦЭМ!$A$34:$A$777,$A368,СВЦЭМ!$B$34:$B$777,R$366)+'СЕТ СН'!$F$13-'СЕТ СН'!$F$21</f>
        <v>-65.118939410000053</v>
      </c>
      <c r="S368" s="35">
        <f>SUMIFS(СВЦЭМ!$K$34:$K$777,СВЦЭМ!$A$34:$A$777,$A368,СВЦЭМ!$B$34:$B$777,S$366)+'СЕТ СН'!$F$13-'СЕТ СН'!$F$21</f>
        <v>-59.194554290000042</v>
      </c>
      <c r="T368" s="35">
        <f>SUMIFS(СВЦЭМ!$K$34:$K$777,СВЦЭМ!$A$34:$A$777,$A368,СВЦЭМ!$B$34:$B$777,T$366)+'СЕТ СН'!$F$13-'СЕТ СН'!$F$21</f>
        <v>-60.325765299999944</v>
      </c>
      <c r="U368" s="35">
        <f>SUMIFS(СВЦЭМ!$K$34:$K$777,СВЦЭМ!$A$34:$A$777,$A368,СВЦЭМ!$B$34:$B$777,U$366)+'СЕТ СН'!$F$13-'СЕТ СН'!$F$21</f>
        <v>-65.260682719999977</v>
      </c>
      <c r="V368" s="35">
        <f>SUMIFS(СВЦЭМ!$K$34:$K$777,СВЦЭМ!$A$34:$A$777,$A368,СВЦЭМ!$B$34:$B$777,V$366)+'СЕТ СН'!$F$13-'СЕТ СН'!$F$21</f>
        <v>-79.169407239999998</v>
      </c>
      <c r="W368" s="35">
        <f>SUMIFS(СВЦЭМ!$K$34:$K$777,СВЦЭМ!$A$34:$A$777,$A368,СВЦЭМ!$B$34:$B$777,W$366)+'СЕТ СН'!$F$13-'СЕТ СН'!$F$21</f>
        <v>-42.936058430000003</v>
      </c>
      <c r="X368" s="35">
        <f>SUMIFS(СВЦЭМ!$K$34:$K$777,СВЦЭМ!$A$34:$A$777,$A368,СВЦЭМ!$B$34:$B$777,X$366)+'СЕТ СН'!$F$13-'СЕТ СН'!$F$21</f>
        <v>-20.827025230000004</v>
      </c>
      <c r="Y368" s="35">
        <f>SUMIFS(СВЦЭМ!$K$34:$K$777,СВЦЭМ!$A$34:$A$777,$A368,СВЦЭМ!$B$34:$B$777,Y$366)+'СЕТ СН'!$F$13-'СЕТ СН'!$F$21</f>
        <v>39.900408680000055</v>
      </c>
    </row>
    <row r="369" spans="1:25" ht="15.75" x14ac:dyDescent="0.2">
      <c r="A369" s="34">
        <f t="shared" ref="A369:A397" si="10">A368+1</f>
        <v>42858</v>
      </c>
      <c r="B369" s="35">
        <f>SUMIFS(СВЦЭМ!$K$34:$K$777,СВЦЭМ!$A$34:$A$777,$A369,СВЦЭМ!$B$34:$B$777,B$366)+'СЕТ СН'!$F$13-'СЕТ СН'!$F$21</f>
        <v>98.215933169999971</v>
      </c>
      <c r="C369" s="35">
        <f>SUMIFS(СВЦЭМ!$K$34:$K$777,СВЦЭМ!$A$34:$A$777,$A369,СВЦЭМ!$B$34:$B$777,C$366)+'СЕТ СН'!$F$13-'СЕТ СН'!$F$21</f>
        <v>101.57708183</v>
      </c>
      <c r="D369" s="35">
        <f>SUMIFS(СВЦЭМ!$K$34:$K$777,СВЦЭМ!$A$34:$A$777,$A369,СВЦЭМ!$B$34:$B$777,D$366)+'СЕТ СН'!$F$13-'СЕТ СН'!$F$21</f>
        <v>158.24709108000002</v>
      </c>
      <c r="E369" s="35">
        <f>SUMIFS(СВЦЭМ!$K$34:$K$777,СВЦЭМ!$A$34:$A$777,$A369,СВЦЭМ!$B$34:$B$777,E$366)+'СЕТ СН'!$F$13-'СЕТ СН'!$F$21</f>
        <v>162.81703149999998</v>
      </c>
      <c r="F369" s="35">
        <f>SUMIFS(СВЦЭМ!$K$34:$K$777,СВЦЭМ!$A$34:$A$777,$A369,СВЦЭМ!$B$34:$B$777,F$366)+'СЕТ СН'!$F$13-'СЕТ СН'!$F$21</f>
        <v>164.51192027000002</v>
      </c>
      <c r="G369" s="35">
        <f>SUMIFS(СВЦЭМ!$K$34:$K$777,СВЦЭМ!$A$34:$A$777,$A369,СВЦЭМ!$B$34:$B$777,G$366)+'СЕТ СН'!$F$13-'СЕТ СН'!$F$21</f>
        <v>153.82520682999996</v>
      </c>
      <c r="H369" s="35">
        <f>SUMIFS(СВЦЭМ!$K$34:$K$777,СВЦЭМ!$A$34:$A$777,$A369,СВЦЭМ!$B$34:$B$777,H$366)+'СЕТ СН'!$F$13-'СЕТ СН'!$F$21</f>
        <v>148.03511594999998</v>
      </c>
      <c r="I369" s="35">
        <f>SUMIFS(СВЦЭМ!$K$34:$K$777,СВЦЭМ!$A$34:$A$777,$A369,СВЦЭМ!$B$34:$B$777,I$366)+'СЕТ СН'!$F$13-'СЕТ СН'!$F$21</f>
        <v>65.498826770000051</v>
      </c>
      <c r="J369" s="35">
        <f>SUMIFS(СВЦЭМ!$K$34:$K$777,СВЦЭМ!$A$34:$A$777,$A369,СВЦЭМ!$B$34:$B$777,J$366)+'СЕТ СН'!$F$13-'СЕТ СН'!$F$21</f>
        <v>-1.3405975199999602</v>
      </c>
      <c r="K369" s="35">
        <f>SUMIFS(СВЦЭМ!$K$34:$K$777,СВЦЭМ!$A$34:$A$777,$A369,СВЦЭМ!$B$34:$B$777,K$366)+'СЕТ СН'!$F$13-'СЕТ СН'!$F$21</f>
        <v>-65.486908800000037</v>
      </c>
      <c r="L369" s="35">
        <f>SUMIFS(СВЦЭМ!$K$34:$K$777,СВЦЭМ!$A$34:$A$777,$A369,СВЦЭМ!$B$34:$B$777,L$366)+'СЕТ СН'!$F$13-'СЕТ СН'!$F$21</f>
        <v>-109.17757383999998</v>
      </c>
      <c r="M369" s="35">
        <f>SUMIFS(СВЦЭМ!$K$34:$K$777,СВЦЭМ!$A$34:$A$777,$A369,СВЦЭМ!$B$34:$B$777,M$366)+'СЕТ СН'!$F$13-'СЕТ СН'!$F$21</f>
        <v>-106.75120047000001</v>
      </c>
      <c r="N369" s="35">
        <f>SUMIFS(СВЦЭМ!$K$34:$K$777,СВЦЭМ!$A$34:$A$777,$A369,СВЦЭМ!$B$34:$B$777,N$366)+'СЕТ СН'!$F$13-'СЕТ СН'!$F$21</f>
        <v>-94.983780229999979</v>
      </c>
      <c r="O369" s="35">
        <f>SUMIFS(СВЦЭМ!$K$34:$K$777,СВЦЭМ!$A$34:$A$777,$A369,СВЦЭМ!$B$34:$B$777,O$366)+'СЕТ СН'!$F$13-'СЕТ СН'!$F$21</f>
        <v>-102.00616982999998</v>
      </c>
      <c r="P369" s="35">
        <f>SUMIFS(СВЦЭМ!$K$34:$K$777,СВЦЭМ!$A$34:$A$777,$A369,СВЦЭМ!$B$34:$B$777,P$366)+'СЕТ СН'!$F$13-'СЕТ СН'!$F$21</f>
        <v>-91.299790470000005</v>
      </c>
      <c r="Q369" s="35">
        <f>SUMIFS(СВЦЭМ!$K$34:$K$777,СВЦЭМ!$A$34:$A$777,$A369,СВЦЭМ!$B$34:$B$777,Q$366)+'СЕТ СН'!$F$13-'СЕТ СН'!$F$21</f>
        <v>-89.207216490000008</v>
      </c>
      <c r="R369" s="35">
        <f>SUMIFS(СВЦЭМ!$K$34:$K$777,СВЦЭМ!$A$34:$A$777,$A369,СВЦЭМ!$B$34:$B$777,R$366)+'СЕТ СН'!$F$13-'СЕТ СН'!$F$21</f>
        <v>-86.435753509999984</v>
      </c>
      <c r="S369" s="35">
        <f>SUMIFS(СВЦЭМ!$K$34:$K$777,СВЦЭМ!$A$34:$A$777,$A369,СВЦЭМ!$B$34:$B$777,S$366)+'СЕТ СН'!$F$13-'СЕТ СН'!$F$21</f>
        <v>-90.718915019999997</v>
      </c>
      <c r="T369" s="35">
        <f>SUMIFS(СВЦЭМ!$K$34:$K$777,СВЦЭМ!$A$34:$A$777,$A369,СВЦЭМ!$B$34:$B$777,T$366)+'СЕТ СН'!$F$13-'СЕТ СН'!$F$21</f>
        <v>-104.53634842999998</v>
      </c>
      <c r="U369" s="35">
        <f>SUMIFS(СВЦЭМ!$K$34:$K$777,СВЦЭМ!$A$34:$A$777,$A369,СВЦЭМ!$B$34:$B$777,U$366)+'СЕТ СН'!$F$13-'СЕТ СН'!$F$21</f>
        <v>-103.98189889999998</v>
      </c>
      <c r="V369" s="35">
        <f>SUMIFS(СВЦЭМ!$K$34:$K$777,СВЦЭМ!$A$34:$A$777,$A369,СВЦЭМ!$B$34:$B$777,V$366)+'СЕТ СН'!$F$13-'СЕТ СН'!$F$21</f>
        <v>-116.53864327999997</v>
      </c>
      <c r="W369" s="35">
        <f>SUMIFS(СВЦЭМ!$K$34:$K$777,СВЦЭМ!$A$34:$A$777,$A369,СВЦЭМ!$B$34:$B$777,W$366)+'СЕТ СН'!$F$13-'СЕТ СН'!$F$21</f>
        <v>-89.344538769999986</v>
      </c>
      <c r="X369" s="35">
        <f>SUMIFS(СВЦЭМ!$K$34:$K$777,СВЦЭМ!$A$34:$A$777,$A369,СВЦЭМ!$B$34:$B$777,X$366)+'СЕТ СН'!$F$13-'СЕТ СН'!$F$21</f>
        <v>-18.987541640000018</v>
      </c>
      <c r="Y369" s="35">
        <f>SUMIFS(СВЦЭМ!$K$34:$K$777,СВЦЭМ!$A$34:$A$777,$A369,СВЦЭМ!$B$34:$B$777,Y$366)+'СЕТ СН'!$F$13-'СЕТ СН'!$F$21</f>
        <v>54.375806860000012</v>
      </c>
    </row>
    <row r="370" spans="1:25" ht="15.75" x14ac:dyDescent="0.2">
      <c r="A370" s="34">
        <f t="shared" si="10"/>
        <v>42859</v>
      </c>
      <c r="B370" s="35">
        <f>SUMIFS(СВЦЭМ!$K$34:$K$777,СВЦЭМ!$A$34:$A$777,$A370,СВЦЭМ!$B$34:$B$777,B$366)+'СЕТ СН'!$F$13-'СЕТ СН'!$F$21</f>
        <v>99.076472169999988</v>
      </c>
      <c r="C370" s="35">
        <f>SUMIFS(СВЦЭМ!$K$34:$K$777,СВЦЭМ!$A$34:$A$777,$A370,СВЦЭМ!$B$34:$B$777,C$366)+'СЕТ СН'!$F$13-'СЕТ СН'!$F$21</f>
        <v>95.765953660000037</v>
      </c>
      <c r="D370" s="35">
        <f>SUMIFS(СВЦЭМ!$K$34:$K$777,СВЦЭМ!$A$34:$A$777,$A370,СВЦЭМ!$B$34:$B$777,D$366)+'СЕТ СН'!$F$13-'СЕТ СН'!$F$21</f>
        <v>160.90904828999999</v>
      </c>
      <c r="E370" s="35">
        <f>SUMIFS(СВЦЭМ!$K$34:$K$777,СВЦЭМ!$A$34:$A$777,$A370,СВЦЭМ!$B$34:$B$777,E$366)+'СЕТ СН'!$F$13-'СЕТ СН'!$F$21</f>
        <v>168.90880291999997</v>
      </c>
      <c r="F370" s="35">
        <f>SUMIFS(СВЦЭМ!$K$34:$K$777,СВЦЭМ!$A$34:$A$777,$A370,СВЦЭМ!$B$34:$B$777,F$366)+'СЕТ СН'!$F$13-'СЕТ СН'!$F$21</f>
        <v>168.98488795000003</v>
      </c>
      <c r="G370" s="35">
        <f>SUMIFS(СВЦЭМ!$K$34:$K$777,СВЦЭМ!$A$34:$A$777,$A370,СВЦЭМ!$B$34:$B$777,G$366)+'СЕТ СН'!$F$13-'СЕТ СН'!$F$21</f>
        <v>172.64444149999997</v>
      </c>
      <c r="H370" s="35">
        <f>SUMIFS(СВЦЭМ!$K$34:$K$777,СВЦЭМ!$A$34:$A$777,$A370,СВЦЭМ!$B$34:$B$777,H$366)+'СЕТ СН'!$F$13-'СЕТ СН'!$F$21</f>
        <v>166.88665092999997</v>
      </c>
      <c r="I370" s="35">
        <f>SUMIFS(СВЦЭМ!$K$34:$K$777,СВЦЭМ!$A$34:$A$777,$A370,СВЦЭМ!$B$34:$B$777,I$366)+'СЕТ СН'!$F$13-'СЕТ СН'!$F$21</f>
        <v>66.368453599999953</v>
      </c>
      <c r="J370" s="35">
        <f>SUMIFS(СВЦЭМ!$K$34:$K$777,СВЦЭМ!$A$34:$A$777,$A370,СВЦЭМ!$B$34:$B$777,J$366)+'СЕТ СН'!$F$13-'СЕТ СН'!$F$21</f>
        <v>13.805267589999971</v>
      </c>
      <c r="K370" s="35">
        <f>SUMIFS(СВЦЭМ!$K$34:$K$777,СВЦЭМ!$A$34:$A$777,$A370,СВЦЭМ!$B$34:$B$777,K$366)+'СЕТ СН'!$F$13-'СЕТ СН'!$F$21</f>
        <v>-46.638277840000001</v>
      </c>
      <c r="L370" s="35">
        <f>SUMIFS(СВЦЭМ!$K$34:$K$777,СВЦЭМ!$A$34:$A$777,$A370,СВЦЭМ!$B$34:$B$777,L$366)+'СЕТ СН'!$F$13-'СЕТ СН'!$F$21</f>
        <v>-89.451915719999988</v>
      </c>
      <c r="M370" s="35">
        <f>SUMIFS(СВЦЭМ!$K$34:$K$777,СВЦЭМ!$A$34:$A$777,$A370,СВЦЭМ!$B$34:$B$777,M$366)+'СЕТ СН'!$F$13-'СЕТ СН'!$F$21</f>
        <v>-85.227510489999986</v>
      </c>
      <c r="N370" s="35">
        <f>SUMIFS(СВЦЭМ!$K$34:$K$777,СВЦЭМ!$A$34:$A$777,$A370,СВЦЭМ!$B$34:$B$777,N$366)+'СЕТ СН'!$F$13-'СЕТ СН'!$F$21</f>
        <v>-83.16782237000001</v>
      </c>
      <c r="O370" s="35">
        <f>SUMIFS(СВЦЭМ!$K$34:$K$777,СВЦЭМ!$A$34:$A$777,$A370,СВЦЭМ!$B$34:$B$777,O$366)+'СЕТ СН'!$F$13-'СЕТ СН'!$F$21</f>
        <v>-84.470948369999974</v>
      </c>
      <c r="P370" s="35">
        <f>SUMIFS(СВЦЭМ!$K$34:$K$777,СВЦЭМ!$A$34:$A$777,$A370,СВЦЭМ!$B$34:$B$777,P$366)+'СЕТ СН'!$F$13-'СЕТ СН'!$F$21</f>
        <v>-72.711156169999981</v>
      </c>
      <c r="Q370" s="35">
        <f>SUMIFS(СВЦЭМ!$K$34:$K$777,СВЦЭМ!$A$34:$A$777,$A370,СВЦЭМ!$B$34:$B$777,Q$366)+'СЕТ СН'!$F$13-'СЕТ СН'!$F$21</f>
        <v>-70.28034839999998</v>
      </c>
      <c r="R370" s="35">
        <f>SUMIFS(СВЦЭМ!$K$34:$K$777,СВЦЭМ!$A$34:$A$777,$A370,СВЦЭМ!$B$34:$B$777,R$366)+'СЕТ СН'!$F$13-'СЕТ СН'!$F$21</f>
        <v>-65.200966859999994</v>
      </c>
      <c r="S370" s="35">
        <f>SUMIFS(СВЦЭМ!$K$34:$K$777,СВЦЭМ!$A$34:$A$777,$A370,СВЦЭМ!$B$34:$B$777,S$366)+'СЕТ СН'!$F$13-'СЕТ СН'!$F$21</f>
        <v>-72.141820320000022</v>
      </c>
      <c r="T370" s="35">
        <f>SUMIFS(СВЦЭМ!$K$34:$K$777,СВЦЭМ!$A$34:$A$777,$A370,СВЦЭМ!$B$34:$B$777,T$366)+'СЕТ СН'!$F$13-'СЕТ СН'!$F$21</f>
        <v>-82.80280909999999</v>
      </c>
      <c r="U370" s="35">
        <f>SUMIFS(СВЦЭМ!$K$34:$K$777,СВЦЭМ!$A$34:$A$777,$A370,СВЦЭМ!$B$34:$B$777,U$366)+'СЕТ СН'!$F$13-'СЕТ СН'!$F$21</f>
        <v>-81.288587189999987</v>
      </c>
      <c r="V370" s="35">
        <f>SUMIFS(СВЦЭМ!$K$34:$K$777,СВЦЭМ!$A$34:$A$777,$A370,СВЦЭМ!$B$34:$B$777,V$366)+'СЕТ СН'!$F$13-'СЕТ СН'!$F$21</f>
        <v>-97.498368130000017</v>
      </c>
      <c r="W370" s="35">
        <f>SUMIFS(СВЦЭМ!$K$34:$K$777,СВЦЭМ!$A$34:$A$777,$A370,СВЦЭМ!$B$34:$B$777,W$366)+'СЕТ СН'!$F$13-'СЕТ СН'!$F$21</f>
        <v>-71.950298169999996</v>
      </c>
      <c r="X370" s="35">
        <f>SUMIFS(СВЦЭМ!$K$34:$K$777,СВЦЭМ!$A$34:$A$777,$A370,СВЦЭМ!$B$34:$B$777,X$366)+'СЕТ СН'!$F$13-'СЕТ СН'!$F$21</f>
        <v>-0.14137769000001299</v>
      </c>
      <c r="Y370" s="35">
        <f>SUMIFS(СВЦЭМ!$K$34:$K$777,СВЦЭМ!$A$34:$A$777,$A370,СВЦЭМ!$B$34:$B$777,Y$366)+'СЕТ СН'!$F$13-'СЕТ СН'!$F$21</f>
        <v>68.325232870000036</v>
      </c>
    </row>
    <row r="371" spans="1:25" ht="15.75" x14ac:dyDescent="0.2">
      <c r="A371" s="34">
        <f t="shared" si="10"/>
        <v>42860</v>
      </c>
      <c r="B371" s="35">
        <f>SUMIFS(СВЦЭМ!$K$34:$K$777,СВЦЭМ!$A$34:$A$777,$A371,СВЦЭМ!$B$34:$B$777,B$366)+'СЕТ СН'!$F$13-'СЕТ СН'!$F$21</f>
        <v>68.538248550000048</v>
      </c>
      <c r="C371" s="35">
        <f>SUMIFS(СВЦЭМ!$K$34:$K$777,СВЦЭМ!$A$34:$A$777,$A371,СВЦЭМ!$B$34:$B$777,C$366)+'СЕТ СН'!$F$13-'СЕТ СН'!$F$21</f>
        <v>92.916589079999994</v>
      </c>
      <c r="D371" s="35">
        <f>SUMIFS(СВЦЭМ!$K$34:$K$777,СВЦЭМ!$A$34:$A$777,$A371,СВЦЭМ!$B$34:$B$777,D$366)+'СЕТ СН'!$F$13-'СЕТ СН'!$F$21</f>
        <v>148.48940929000003</v>
      </c>
      <c r="E371" s="35">
        <f>SUMIFS(СВЦЭМ!$K$34:$K$777,СВЦЭМ!$A$34:$A$777,$A371,СВЦЭМ!$B$34:$B$777,E$366)+'СЕТ СН'!$F$13-'СЕТ СН'!$F$21</f>
        <v>156.26745906999997</v>
      </c>
      <c r="F371" s="35">
        <f>SUMIFS(СВЦЭМ!$K$34:$K$777,СВЦЭМ!$A$34:$A$777,$A371,СВЦЭМ!$B$34:$B$777,F$366)+'СЕТ СН'!$F$13-'СЕТ СН'!$F$21</f>
        <v>156.31574551000006</v>
      </c>
      <c r="G371" s="35">
        <f>SUMIFS(СВЦЭМ!$K$34:$K$777,СВЦЭМ!$A$34:$A$777,$A371,СВЦЭМ!$B$34:$B$777,G$366)+'СЕТ СН'!$F$13-'СЕТ СН'!$F$21</f>
        <v>150.73621502000003</v>
      </c>
      <c r="H371" s="35">
        <f>SUMIFS(СВЦЭМ!$K$34:$K$777,СВЦЭМ!$A$34:$A$777,$A371,СВЦЭМ!$B$34:$B$777,H$366)+'СЕТ СН'!$F$13-'СЕТ СН'!$F$21</f>
        <v>112.70592161000002</v>
      </c>
      <c r="I371" s="35">
        <f>SUMIFS(СВЦЭМ!$K$34:$K$777,СВЦЭМ!$A$34:$A$777,$A371,СВЦЭМ!$B$34:$B$777,I$366)+'СЕТ СН'!$F$13-'СЕТ СН'!$F$21</f>
        <v>16.70486612000002</v>
      </c>
      <c r="J371" s="35">
        <f>SUMIFS(СВЦЭМ!$K$34:$K$777,СВЦЭМ!$A$34:$A$777,$A371,СВЦЭМ!$B$34:$B$777,J$366)+'СЕТ СН'!$F$13-'СЕТ СН'!$F$21</f>
        <v>-48.936613960000045</v>
      </c>
      <c r="K371" s="35">
        <f>SUMIFS(СВЦЭМ!$K$34:$K$777,СВЦЭМ!$A$34:$A$777,$A371,СВЦЭМ!$B$34:$B$777,K$366)+'СЕТ СН'!$F$13-'СЕТ СН'!$F$21</f>
        <v>-111.52302458000003</v>
      </c>
      <c r="L371" s="35">
        <f>SUMIFS(СВЦЭМ!$K$34:$K$777,СВЦЭМ!$A$34:$A$777,$A371,СВЦЭМ!$B$34:$B$777,L$366)+'СЕТ СН'!$F$13-'СЕТ СН'!$F$21</f>
        <v>-146.14513111000002</v>
      </c>
      <c r="M371" s="35">
        <f>SUMIFS(СВЦЭМ!$K$34:$K$777,СВЦЭМ!$A$34:$A$777,$A371,СВЦЭМ!$B$34:$B$777,M$366)+'СЕТ СН'!$F$13-'СЕТ СН'!$F$21</f>
        <v>-142.52652888</v>
      </c>
      <c r="N371" s="35">
        <f>SUMIFS(СВЦЭМ!$K$34:$K$777,СВЦЭМ!$A$34:$A$777,$A371,СВЦЭМ!$B$34:$B$777,N$366)+'СЕТ СН'!$F$13-'СЕТ СН'!$F$21</f>
        <v>-136.73532805999997</v>
      </c>
      <c r="O371" s="35">
        <f>SUMIFS(СВЦЭМ!$K$34:$K$777,СВЦЭМ!$A$34:$A$777,$A371,СВЦЭМ!$B$34:$B$777,O$366)+'СЕТ СН'!$F$13-'СЕТ СН'!$F$21</f>
        <v>-142.72828287999999</v>
      </c>
      <c r="P371" s="35">
        <f>SUMIFS(СВЦЭМ!$K$34:$K$777,СВЦЭМ!$A$34:$A$777,$A371,СВЦЭМ!$B$34:$B$777,P$366)+'СЕТ СН'!$F$13-'СЕТ СН'!$F$21</f>
        <v>-132.18695759000002</v>
      </c>
      <c r="Q371" s="35">
        <f>SUMIFS(СВЦЭМ!$K$34:$K$777,СВЦЭМ!$A$34:$A$777,$A371,СВЦЭМ!$B$34:$B$777,Q$366)+'СЕТ СН'!$F$13-'СЕТ СН'!$F$21</f>
        <v>-123.22597776999999</v>
      </c>
      <c r="R371" s="35">
        <f>SUMIFS(СВЦЭМ!$K$34:$K$777,СВЦЭМ!$A$34:$A$777,$A371,СВЦЭМ!$B$34:$B$777,R$366)+'СЕТ СН'!$F$13-'СЕТ СН'!$F$21</f>
        <v>-117.32114548999999</v>
      </c>
      <c r="S371" s="35">
        <f>SUMIFS(СВЦЭМ!$K$34:$K$777,СВЦЭМ!$A$34:$A$777,$A371,СВЦЭМ!$B$34:$B$777,S$366)+'СЕТ СН'!$F$13-'СЕТ СН'!$F$21</f>
        <v>-116.42405761999999</v>
      </c>
      <c r="T371" s="35">
        <f>SUMIFS(СВЦЭМ!$K$34:$K$777,СВЦЭМ!$A$34:$A$777,$A371,СВЦЭМ!$B$34:$B$777,T$366)+'СЕТ СН'!$F$13-'СЕТ СН'!$F$21</f>
        <v>-126.21428866000002</v>
      </c>
      <c r="U371" s="35">
        <f>SUMIFS(СВЦЭМ!$K$34:$K$777,СВЦЭМ!$A$34:$A$777,$A371,СВЦЭМ!$B$34:$B$777,U$366)+'СЕТ СН'!$F$13-'СЕТ СН'!$F$21</f>
        <v>-115.85631698999998</v>
      </c>
      <c r="V371" s="35">
        <f>SUMIFS(СВЦЭМ!$K$34:$K$777,СВЦЭМ!$A$34:$A$777,$A371,СВЦЭМ!$B$34:$B$777,V$366)+'СЕТ СН'!$F$13-'СЕТ СН'!$F$21</f>
        <v>-122.57809462</v>
      </c>
      <c r="W371" s="35">
        <f>SUMIFS(СВЦЭМ!$K$34:$K$777,СВЦЭМ!$A$34:$A$777,$A371,СВЦЭМ!$B$34:$B$777,W$366)+'СЕТ СН'!$F$13-'СЕТ СН'!$F$21</f>
        <v>-111.82300649000001</v>
      </c>
      <c r="X371" s="35">
        <f>SUMIFS(СВЦЭМ!$K$34:$K$777,СВЦЭМ!$A$34:$A$777,$A371,СВЦЭМ!$B$34:$B$777,X$366)+'СЕТ СН'!$F$13-'СЕТ СН'!$F$21</f>
        <v>-62.362857810000037</v>
      </c>
      <c r="Y371" s="35">
        <f>SUMIFS(СВЦЭМ!$K$34:$K$777,СВЦЭМ!$A$34:$A$777,$A371,СВЦЭМ!$B$34:$B$777,Y$366)+'СЕТ СН'!$F$13-'СЕТ СН'!$F$21</f>
        <v>3.2679250400000228</v>
      </c>
    </row>
    <row r="372" spans="1:25" ht="15.75" x14ac:dyDescent="0.2">
      <c r="A372" s="34">
        <f t="shared" si="10"/>
        <v>42861</v>
      </c>
      <c r="B372" s="35">
        <f>SUMIFS(СВЦЭМ!$K$34:$K$777,СВЦЭМ!$A$34:$A$777,$A372,СВЦЭМ!$B$34:$B$777,B$366)+'СЕТ СН'!$F$13-'СЕТ СН'!$F$21</f>
        <v>70.420824670000002</v>
      </c>
      <c r="C372" s="35">
        <f>SUMIFS(СВЦЭМ!$K$34:$K$777,СВЦЭМ!$A$34:$A$777,$A372,СВЦЭМ!$B$34:$B$777,C$366)+'СЕТ СН'!$F$13-'СЕТ СН'!$F$21</f>
        <v>90.63916420999999</v>
      </c>
      <c r="D372" s="35">
        <f>SUMIFS(СВЦЭМ!$K$34:$K$777,СВЦЭМ!$A$34:$A$777,$A372,СВЦЭМ!$B$34:$B$777,D$366)+'СЕТ СН'!$F$13-'СЕТ СН'!$F$21</f>
        <v>144.92623850999996</v>
      </c>
      <c r="E372" s="35">
        <f>SUMIFS(СВЦЭМ!$K$34:$K$777,СВЦЭМ!$A$34:$A$777,$A372,СВЦЭМ!$B$34:$B$777,E$366)+'СЕТ СН'!$F$13-'СЕТ СН'!$F$21</f>
        <v>147.82431572999997</v>
      </c>
      <c r="F372" s="35">
        <f>SUMIFS(СВЦЭМ!$K$34:$K$777,СВЦЭМ!$A$34:$A$777,$A372,СВЦЭМ!$B$34:$B$777,F$366)+'СЕТ СН'!$F$13-'СЕТ СН'!$F$21</f>
        <v>147.27919790999999</v>
      </c>
      <c r="G372" s="35">
        <f>SUMIFS(СВЦЭМ!$K$34:$K$777,СВЦЭМ!$A$34:$A$777,$A372,СВЦЭМ!$B$34:$B$777,G$366)+'СЕТ СН'!$F$13-'СЕТ СН'!$F$21</f>
        <v>142.72486115000004</v>
      </c>
      <c r="H372" s="35">
        <f>SUMIFS(СВЦЭМ!$K$34:$K$777,СВЦЭМ!$A$34:$A$777,$A372,СВЦЭМ!$B$34:$B$777,H$366)+'СЕТ СН'!$F$13-'СЕТ СН'!$F$21</f>
        <v>116.64193081999997</v>
      </c>
      <c r="I372" s="35">
        <f>SUMIFS(СВЦЭМ!$K$34:$K$777,СВЦЭМ!$A$34:$A$777,$A372,СВЦЭМ!$B$34:$B$777,I$366)+'СЕТ СН'!$F$13-'СЕТ СН'!$F$21</f>
        <v>31.000233370000046</v>
      </c>
      <c r="J372" s="35">
        <f>SUMIFS(СВЦЭМ!$K$34:$K$777,СВЦЭМ!$A$34:$A$777,$A372,СВЦЭМ!$B$34:$B$777,J$366)+'СЕТ СН'!$F$13-'СЕТ СН'!$F$21</f>
        <v>-48.997346239999956</v>
      </c>
      <c r="K372" s="35">
        <f>SUMIFS(СВЦЭМ!$K$34:$K$777,СВЦЭМ!$A$34:$A$777,$A372,СВЦЭМ!$B$34:$B$777,K$366)+'СЕТ СН'!$F$13-'СЕТ СН'!$F$21</f>
        <v>-107.67692969000001</v>
      </c>
      <c r="L372" s="35">
        <f>SUMIFS(СВЦЭМ!$K$34:$K$777,СВЦЭМ!$A$34:$A$777,$A372,СВЦЭМ!$B$34:$B$777,L$366)+'СЕТ СН'!$F$13-'СЕТ СН'!$F$21</f>
        <v>-135.51274777999998</v>
      </c>
      <c r="M372" s="35">
        <f>SUMIFS(СВЦЭМ!$K$34:$K$777,СВЦЭМ!$A$34:$A$777,$A372,СВЦЭМ!$B$34:$B$777,M$366)+'СЕТ СН'!$F$13-'СЕТ СН'!$F$21</f>
        <v>-134.66738292000002</v>
      </c>
      <c r="N372" s="35">
        <f>SUMIFS(СВЦЭМ!$K$34:$K$777,СВЦЭМ!$A$34:$A$777,$A372,СВЦЭМ!$B$34:$B$777,N$366)+'СЕТ СН'!$F$13-'СЕТ СН'!$F$21</f>
        <v>-142.33344785999998</v>
      </c>
      <c r="O372" s="35">
        <f>SUMIFS(СВЦЭМ!$K$34:$K$777,СВЦЭМ!$A$34:$A$777,$A372,СВЦЭМ!$B$34:$B$777,O$366)+'СЕТ СН'!$F$13-'СЕТ СН'!$F$21</f>
        <v>-141.35132791000001</v>
      </c>
      <c r="P372" s="35">
        <f>SUMIFS(СВЦЭМ!$K$34:$K$777,СВЦЭМ!$A$34:$A$777,$A372,СВЦЭМ!$B$34:$B$777,P$366)+'СЕТ СН'!$F$13-'СЕТ СН'!$F$21</f>
        <v>-139.21634512999998</v>
      </c>
      <c r="Q372" s="35">
        <f>SUMIFS(СВЦЭМ!$K$34:$K$777,СВЦЭМ!$A$34:$A$777,$A372,СВЦЭМ!$B$34:$B$777,Q$366)+'СЕТ СН'!$F$13-'СЕТ СН'!$F$21</f>
        <v>-139.49797210000003</v>
      </c>
      <c r="R372" s="35">
        <f>SUMIFS(СВЦЭМ!$K$34:$K$777,СВЦЭМ!$A$34:$A$777,$A372,СВЦЭМ!$B$34:$B$777,R$366)+'СЕТ СН'!$F$13-'СЕТ СН'!$F$21</f>
        <v>-139.15345983999998</v>
      </c>
      <c r="S372" s="35">
        <f>SUMIFS(СВЦЭМ!$K$34:$K$777,СВЦЭМ!$A$34:$A$777,$A372,СВЦЭМ!$B$34:$B$777,S$366)+'СЕТ СН'!$F$13-'СЕТ СН'!$F$21</f>
        <v>-142.18943473000002</v>
      </c>
      <c r="T372" s="35">
        <f>SUMIFS(СВЦЭМ!$K$34:$K$777,СВЦЭМ!$A$34:$A$777,$A372,СВЦЭМ!$B$34:$B$777,T$366)+'СЕТ СН'!$F$13-'СЕТ СН'!$F$21</f>
        <v>-139.23425759000003</v>
      </c>
      <c r="U372" s="35">
        <f>SUMIFS(СВЦЭМ!$K$34:$K$777,СВЦЭМ!$A$34:$A$777,$A372,СВЦЭМ!$B$34:$B$777,U$366)+'СЕТ СН'!$F$13-'СЕТ СН'!$F$21</f>
        <v>-137.19160425000001</v>
      </c>
      <c r="V372" s="35">
        <f>SUMIFS(СВЦЭМ!$K$34:$K$777,СВЦЭМ!$A$34:$A$777,$A372,СВЦЭМ!$B$34:$B$777,V$366)+'СЕТ СН'!$F$13-'СЕТ СН'!$F$21</f>
        <v>-129.40021371</v>
      </c>
      <c r="W372" s="35">
        <f>SUMIFS(СВЦЭМ!$K$34:$K$777,СВЦЭМ!$A$34:$A$777,$A372,СВЦЭМ!$B$34:$B$777,W$366)+'СЕТ СН'!$F$13-'СЕТ СН'!$F$21</f>
        <v>-96.782372280000004</v>
      </c>
      <c r="X372" s="35">
        <f>SUMIFS(СВЦЭМ!$K$34:$K$777,СВЦЭМ!$A$34:$A$777,$A372,СВЦЭМ!$B$34:$B$777,X$366)+'СЕТ СН'!$F$13-'СЕТ СН'!$F$21</f>
        <v>-62.23253944999999</v>
      </c>
      <c r="Y372" s="35">
        <f>SUMIFS(СВЦЭМ!$K$34:$K$777,СВЦЭМ!$A$34:$A$777,$A372,СВЦЭМ!$B$34:$B$777,Y$366)+'СЕТ СН'!$F$13-'СЕТ СН'!$F$21</f>
        <v>-1.8642153600000029</v>
      </c>
    </row>
    <row r="373" spans="1:25" ht="15.75" x14ac:dyDescent="0.2">
      <c r="A373" s="34">
        <f t="shared" si="10"/>
        <v>42862</v>
      </c>
      <c r="B373" s="35">
        <f>SUMIFS(СВЦЭМ!$K$34:$K$777,СВЦЭМ!$A$34:$A$777,$A373,СВЦЭМ!$B$34:$B$777,B$366)+'СЕТ СН'!$F$13-'СЕТ СН'!$F$21</f>
        <v>50.849815509999985</v>
      </c>
      <c r="C373" s="35">
        <f>SUMIFS(СВЦЭМ!$K$34:$K$777,СВЦЭМ!$A$34:$A$777,$A373,СВЦЭМ!$B$34:$B$777,C$366)+'СЕТ СН'!$F$13-'СЕТ СН'!$F$21</f>
        <v>65.059481460000029</v>
      </c>
      <c r="D373" s="35">
        <f>SUMIFS(СВЦЭМ!$K$34:$K$777,СВЦЭМ!$A$34:$A$777,$A373,СВЦЭМ!$B$34:$B$777,D$366)+'СЕТ СН'!$F$13-'СЕТ СН'!$F$21</f>
        <v>131.980369</v>
      </c>
      <c r="E373" s="35">
        <f>SUMIFS(СВЦЭМ!$K$34:$K$777,СВЦЭМ!$A$34:$A$777,$A373,СВЦЭМ!$B$34:$B$777,E$366)+'СЕТ СН'!$F$13-'СЕТ СН'!$F$21</f>
        <v>134.46950073999994</v>
      </c>
      <c r="F373" s="35">
        <f>SUMIFS(СВЦЭМ!$K$34:$K$777,СВЦЭМ!$A$34:$A$777,$A373,СВЦЭМ!$B$34:$B$777,F$366)+'СЕТ СН'!$F$13-'СЕТ СН'!$F$21</f>
        <v>128.96380192000004</v>
      </c>
      <c r="G373" s="35">
        <f>SUMIFS(СВЦЭМ!$K$34:$K$777,СВЦЭМ!$A$34:$A$777,$A373,СВЦЭМ!$B$34:$B$777,G$366)+'СЕТ СН'!$F$13-'СЕТ СН'!$F$21</f>
        <v>124.76171580000005</v>
      </c>
      <c r="H373" s="35">
        <f>SUMIFS(СВЦЭМ!$K$34:$K$777,СВЦЭМ!$A$34:$A$777,$A373,СВЦЭМ!$B$34:$B$777,H$366)+'СЕТ СН'!$F$13-'СЕТ СН'!$F$21</f>
        <v>93.86454298000001</v>
      </c>
      <c r="I373" s="35">
        <f>SUMIFS(СВЦЭМ!$K$34:$K$777,СВЦЭМ!$A$34:$A$777,$A373,СВЦЭМ!$B$34:$B$777,I$366)+'СЕТ СН'!$F$13-'СЕТ СН'!$F$21</f>
        <v>41.648669160000054</v>
      </c>
      <c r="J373" s="35">
        <f>SUMIFS(СВЦЭМ!$K$34:$K$777,СВЦЭМ!$A$34:$A$777,$A373,СВЦЭМ!$B$34:$B$777,J$366)+'СЕТ СН'!$F$13-'СЕТ СН'!$F$21</f>
        <v>-30.343145749999962</v>
      </c>
      <c r="K373" s="35">
        <f>SUMIFS(СВЦЭМ!$K$34:$K$777,СВЦЭМ!$A$34:$A$777,$A373,СВЦЭМ!$B$34:$B$777,K$366)+'СЕТ СН'!$F$13-'СЕТ СН'!$F$21</f>
        <v>-106.44580136000002</v>
      </c>
      <c r="L373" s="35">
        <f>SUMIFS(СВЦЭМ!$K$34:$K$777,СВЦЭМ!$A$34:$A$777,$A373,СВЦЭМ!$B$34:$B$777,L$366)+'СЕТ СН'!$F$13-'СЕТ СН'!$F$21</f>
        <v>-136.29033214999998</v>
      </c>
      <c r="M373" s="35">
        <f>SUMIFS(СВЦЭМ!$K$34:$K$777,СВЦЭМ!$A$34:$A$777,$A373,СВЦЭМ!$B$34:$B$777,M$366)+'СЕТ СН'!$F$13-'СЕТ СН'!$F$21</f>
        <v>-133.68898354999999</v>
      </c>
      <c r="N373" s="35">
        <f>SUMIFS(СВЦЭМ!$K$34:$K$777,СВЦЭМ!$A$34:$A$777,$A373,СВЦЭМ!$B$34:$B$777,N$366)+'СЕТ СН'!$F$13-'СЕТ СН'!$F$21</f>
        <v>-135.37926966999999</v>
      </c>
      <c r="O373" s="35">
        <f>SUMIFS(СВЦЭМ!$K$34:$K$777,СВЦЭМ!$A$34:$A$777,$A373,СВЦЭМ!$B$34:$B$777,O$366)+'СЕТ СН'!$F$13-'СЕТ СН'!$F$21</f>
        <v>-138.20387818</v>
      </c>
      <c r="P373" s="35">
        <f>SUMIFS(СВЦЭМ!$K$34:$K$777,СВЦЭМ!$A$34:$A$777,$A373,СВЦЭМ!$B$34:$B$777,P$366)+'СЕТ СН'!$F$13-'СЕТ СН'!$F$21</f>
        <v>-128.95096869999998</v>
      </c>
      <c r="Q373" s="35">
        <f>SUMIFS(СВЦЭМ!$K$34:$K$777,СВЦЭМ!$A$34:$A$777,$A373,СВЦЭМ!$B$34:$B$777,Q$366)+'СЕТ СН'!$F$13-'СЕТ СН'!$F$21</f>
        <v>-127.84985602</v>
      </c>
      <c r="R373" s="35">
        <f>SUMIFS(СВЦЭМ!$K$34:$K$777,СВЦЭМ!$A$34:$A$777,$A373,СВЦЭМ!$B$34:$B$777,R$366)+'СЕТ СН'!$F$13-'СЕТ СН'!$F$21</f>
        <v>-124.38630690999997</v>
      </c>
      <c r="S373" s="35">
        <f>SUMIFS(СВЦЭМ!$K$34:$K$777,СВЦЭМ!$A$34:$A$777,$A373,СВЦЭМ!$B$34:$B$777,S$366)+'СЕТ СН'!$F$13-'СЕТ СН'!$F$21</f>
        <v>-129.46664814000002</v>
      </c>
      <c r="T373" s="35">
        <f>SUMIFS(СВЦЭМ!$K$34:$K$777,СВЦЭМ!$A$34:$A$777,$A373,СВЦЭМ!$B$34:$B$777,T$366)+'СЕТ СН'!$F$13-'СЕТ СН'!$F$21</f>
        <v>-139.55656021999999</v>
      </c>
      <c r="U373" s="35">
        <f>SUMIFS(СВЦЭМ!$K$34:$K$777,СВЦЭМ!$A$34:$A$777,$A373,СВЦЭМ!$B$34:$B$777,U$366)+'СЕТ СН'!$F$13-'СЕТ СН'!$F$21</f>
        <v>-130.67766638000001</v>
      </c>
      <c r="V373" s="35">
        <f>SUMIFS(СВЦЭМ!$K$34:$K$777,СВЦЭМ!$A$34:$A$777,$A373,СВЦЭМ!$B$34:$B$777,V$366)+'СЕТ СН'!$F$13-'СЕТ СН'!$F$21</f>
        <v>-153.39595931999997</v>
      </c>
      <c r="W373" s="35">
        <f>SUMIFS(СВЦЭМ!$K$34:$K$777,СВЦЭМ!$A$34:$A$777,$A373,СВЦЭМ!$B$34:$B$777,W$366)+'СЕТ СН'!$F$13-'СЕТ СН'!$F$21</f>
        <v>-148.95792281000001</v>
      </c>
      <c r="X373" s="35">
        <f>SUMIFS(СВЦЭМ!$K$34:$K$777,СВЦЭМ!$A$34:$A$777,$A373,СВЦЭМ!$B$34:$B$777,X$366)+'СЕТ СН'!$F$13-'СЕТ СН'!$F$21</f>
        <v>-86.783728499999995</v>
      </c>
      <c r="Y373" s="35">
        <f>SUMIFS(СВЦЭМ!$K$34:$K$777,СВЦЭМ!$A$34:$A$777,$A373,СВЦЭМ!$B$34:$B$777,Y$366)+'СЕТ СН'!$F$13-'СЕТ СН'!$F$21</f>
        <v>-20.723805159999984</v>
      </c>
    </row>
    <row r="374" spans="1:25" ht="15.75" x14ac:dyDescent="0.2">
      <c r="A374" s="34">
        <f t="shared" si="10"/>
        <v>42863</v>
      </c>
      <c r="B374" s="35">
        <f>SUMIFS(СВЦЭМ!$K$34:$K$777,СВЦЭМ!$A$34:$A$777,$A374,СВЦЭМ!$B$34:$B$777,B$366)+'СЕТ СН'!$F$13-'СЕТ СН'!$F$21</f>
        <v>77.556026009999982</v>
      </c>
      <c r="C374" s="35">
        <f>SUMIFS(СВЦЭМ!$K$34:$K$777,СВЦЭМ!$A$34:$A$777,$A374,СВЦЭМ!$B$34:$B$777,C$366)+'СЕТ СН'!$F$13-'СЕТ СН'!$F$21</f>
        <v>81.692800560000023</v>
      </c>
      <c r="D374" s="35">
        <f>SUMIFS(СВЦЭМ!$K$34:$K$777,СВЦЭМ!$A$34:$A$777,$A374,СВЦЭМ!$B$34:$B$777,D$366)+'СЕТ СН'!$F$13-'СЕТ СН'!$F$21</f>
        <v>130.01855010999998</v>
      </c>
      <c r="E374" s="35">
        <f>SUMIFS(СВЦЭМ!$K$34:$K$777,СВЦЭМ!$A$34:$A$777,$A374,СВЦЭМ!$B$34:$B$777,E$366)+'СЕТ СН'!$F$13-'СЕТ СН'!$F$21</f>
        <v>146.48270432000004</v>
      </c>
      <c r="F374" s="35">
        <f>SUMIFS(СВЦЭМ!$K$34:$K$777,СВЦЭМ!$A$34:$A$777,$A374,СВЦЭМ!$B$34:$B$777,F$366)+'СЕТ СН'!$F$13-'СЕТ СН'!$F$21</f>
        <v>149.70482821999997</v>
      </c>
      <c r="G374" s="35">
        <f>SUMIFS(СВЦЭМ!$K$34:$K$777,СВЦЭМ!$A$34:$A$777,$A374,СВЦЭМ!$B$34:$B$777,G$366)+'СЕТ СН'!$F$13-'СЕТ СН'!$F$21</f>
        <v>152.05789864999997</v>
      </c>
      <c r="H374" s="35">
        <f>SUMIFS(СВЦЭМ!$K$34:$K$777,СВЦЭМ!$A$34:$A$777,$A374,СВЦЭМ!$B$34:$B$777,H$366)+'СЕТ СН'!$F$13-'СЕТ СН'!$F$21</f>
        <v>157.08229059999996</v>
      </c>
      <c r="I374" s="35">
        <f>SUMIFS(СВЦЭМ!$K$34:$K$777,СВЦЭМ!$A$34:$A$777,$A374,СВЦЭМ!$B$34:$B$777,I$366)+'СЕТ СН'!$F$13-'СЕТ СН'!$F$21</f>
        <v>94.05708052</v>
      </c>
      <c r="J374" s="35">
        <f>SUMIFS(СВЦЭМ!$K$34:$K$777,СВЦЭМ!$A$34:$A$777,$A374,СВЦЭМ!$B$34:$B$777,J$366)+'СЕТ СН'!$F$13-'СЕТ СН'!$F$21</f>
        <v>14.724979910000002</v>
      </c>
      <c r="K374" s="35">
        <f>SUMIFS(СВЦЭМ!$K$34:$K$777,СВЦЭМ!$A$34:$A$777,$A374,СВЦЭМ!$B$34:$B$777,K$366)+'СЕТ СН'!$F$13-'СЕТ СН'!$F$21</f>
        <v>-65.300602769999955</v>
      </c>
      <c r="L374" s="35">
        <f>SUMIFS(СВЦЭМ!$K$34:$K$777,СВЦЭМ!$A$34:$A$777,$A374,СВЦЭМ!$B$34:$B$777,L$366)+'СЕТ СН'!$F$13-'СЕТ СН'!$F$21</f>
        <v>-110.08864238000001</v>
      </c>
      <c r="M374" s="35">
        <f>SUMIFS(СВЦЭМ!$K$34:$K$777,СВЦЭМ!$A$34:$A$777,$A374,СВЦЭМ!$B$34:$B$777,M$366)+'СЕТ СН'!$F$13-'СЕТ СН'!$F$21</f>
        <v>-107.54217183999998</v>
      </c>
      <c r="N374" s="35">
        <f>SUMIFS(СВЦЭМ!$K$34:$K$777,СВЦЭМ!$A$34:$A$777,$A374,СВЦЭМ!$B$34:$B$777,N$366)+'СЕТ СН'!$F$13-'СЕТ СН'!$F$21</f>
        <v>-101.92661249999998</v>
      </c>
      <c r="O374" s="35">
        <f>SUMIFS(СВЦЭМ!$K$34:$K$777,СВЦЭМ!$A$34:$A$777,$A374,СВЦЭМ!$B$34:$B$777,O$366)+'СЕТ СН'!$F$13-'СЕТ СН'!$F$21</f>
        <v>-99.098127139999974</v>
      </c>
      <c r="P374" s="35">
        <f>SUMIFS(СВЦЭМ!$K$34:$K$777,СВЦЭМ!$A$34:$A$777,$A374,СВЦЭМ!$B$34:$B$777,P$366)+'СЕТ СН'!$F$13-'СЕТ СН'!$F$21</f>
        <v>-97.05429891</v>
      </c>
      <c r="Q374" s="35">
        <f>SUMIFS(СВЦЭМ!$K$34:$K$777,СВЦЭМ!$A$34:$A$777,$A374,СВЦЭМ!$B$34:$B$777,Q$366)+'СЕТ СН'!$F$13-'СЕТ СН'!$F$21</f>
        <v>-97.302245760000005</v>
      </c>
      <c r="R374" s="35">
        <f>SUMIFS(СВЦЭМ!$K$34:$K$777,СВЦЭМ!$A$34:$A$777,$A374,СВЦЭМ!$B$34:$B$777,R$366)+'СЕТ СН'!$F$13-'СЕТ СН'!$F$21</f>
        <v>-98.418992070000002</v>
      </c>
      <c r="S374" s="35">
        <f>SUMIFS(СВЦЭМ!$K$34:$K$777,СВЦЭМ!$A$34:$A$777,$A374,СВЦЭМ!$B$34:$B$777,S$366)+'СЕТ СН'!$F$13-'СЕТ СН'!$F$21</f>
        <v>-97.493387970000015</v>
      </c>
      <c r="T374" s="35">
        <f>SUMIFS(СВЦЭМ!$K$34:$K$777,СВЦЭМ!$A$34:$A$777,$A374,СВЦЭМ!$B$34:$B$777,T$366)+'СЕТ СН'!$F$13-'СЕТ СН'!$F$21</f>
        <v>-107.17428308000001</v>
      </c>
      <c r="U374" s="35">
        <f>SUMIFS(СВЦЭМ!$K$34:$K$777,СВЦЭМ!$A$34:$A$777,$A374,СВЦЭМ!$B$34:$B$777,U$366)+'СЕТ СН'!$F$13-'СЕТ СН'!$F$21</f>
        <v>-109.8688568</v>
      </c>
      <c r="V374" s="35">
        <f>SUMIFS(СВЦЭМ!$K$34:$K$777,СВЦЭМ!$A$34:$A$777,$A374,СВЦЭМ!$B$34:$B$777,V$366)+'СЕТ СН'!$F$13-'СЕТ СН'!$F$21</f>
        <v>-120.43957576999998</v>
      </c>
      <c r="W374" s="35">
        <f>SUMIFS(СВЦЭМ!$K$34:$K$777,СВЦЭМ!$A$34:$A$777,$A374,СВЦЭМ!$B$34:$B$777,W$366)+'СЕТ СН'!$F$13-'СЕТ СН'!$F$21</f>
        <v>-96.087761139999998</v>
      </c>
      <c r="X374" s="35">
        <f>SUMIFS(СВЦЭМ!$K$34:$K$777,СВЦЭМ!$A$34:$A$777,$A374,СВЦЭМ!$B$34:$B$777,X$366)+'СЕТ СН'!$F$13-'СЕТ СН'!$F$21</f>
        <v>-19.222172580000006</v>
      </c>
      <c r="Y374" s="35">
        <f>SUMIFS(СВЦЭМ!$K$34:$K$777,СВЦЭМ!$A$34:$A$777,$A374,СВЦЭМ!$B$34:$B$777,Y$366)+'СЕТ СН'!$F$13-'СЕТ СН'!$F$21</f>
        <v>18.553317429999993</v>
      </c>
    </row>
    <row r="375" spans="1:25" ht="15.75" x14ac:dyDescent="0.2">
      <c r="A375" s="34">
        <f t="shared" si="10"/>
        <v>42864</v>
      </c>
      <c r="B375" s="35">
        <f>SUMIFS(СВЦЭМ!$K$34:$K$777,СВЦЭМ!$A$34:$A$777,$A375,СВЦЭМ!$B$34:$B$777,B$366)+'СЕТ СН'!$F$13-'СЕТ СН'!$F$21</f>
        <v>66.170029050000039</v>
      </c>
      <c r="C375" s="35">
        <f>SUMIFS(СВЦЭМ!$K$34:$K$777,СВЦЭМ!$A$34:$A$777,$A375,СВЦЭМ!$B$34:$B$777,C$366)+'СЕТ СН'!$F$13-'СЕТ СН'!$F$21</f>
        <v>74.388055420000001</v>
      </c>
      <c r="D375" s="35">
        <f>SUMIFS(СВЦЭМ!$K$34:$K$777,СВЦЭМ!$A$34:$A$777,$A375,СВЦЭМ!$B$34:$B$777,D$366)+'СЕТ СН'!$F$13-'СЕТ СН'!$F$21</f>
        <v>136.37411871999996</v>
      </c>
      <c r="E375" s="35">
        <f>SUMIFS(СВЦЭМ!$K$34:$K$777,СВЦЭМ!$A$34:$A$777,$A375,СВЦЭМ!$B$34:$B$777,E$366)+'СЕТ СН'!$F$13-'СЕТ СН'!$F$21</f>
        <v>149.03699142000005</v>
      </c>
      <c r="F375" s="35">
        <f>SUMIFS(СВЦЭМ!$K$34:$K$777,СВЦЭМ!$A$34:$A$777,$A375,СВЦЭМ!$B$34:$B$777,F$366)+'СЕТ СН'!$F$13-'СЕТ СН'!$F$21</f>
        <v>151.92438306999998</v>
      </c>
      <c r="G375" s="35">
        <f>SUMIFS(СВЦЭМ!$K$34:$K$777,СВЦЭМ!$A$34:$A$777,$A375,СВЦЭМ!$B$34:$B$777,G$366)+'СЕТ СН'!$F$13-'СЕТ СН'!$F$21</f>
        <v>141.91655594999997</v>
      </c>
      <c r="H375" s="35">
        <f>SUMIFS(СВЦЭМ!$K$34:$K$777,СВЦЭМ!$A$34:$A$777,$A375,СВЦЭМ!$B$34:$B$777,H$366)+'СЕТ СН'!$F$13-'СЕТ СН'!$F$21</f>
        <v>147.10273188999997</v>
      </c>
      <c r="I375" s="35">
        <f>SUMIFS(СВЦЭМ!$K$34:$K$777,СВЦЭМ!$A$34:$A$777,$A375,СВЦЭМ!$B$34:$B$777,I$366)+'СЕТ СН'!$F$13-'СЕТ СН'!$F$21</f>
        <v>85.678386629999977</v>
      </c>
      <c r="J375" s="35">
        <f>SUMIFS(СВЦЭМ!$K$34:$K$777,СВЦЭМ!$A$34:$A$777,$A375,СВЦЭМ!$B$34:$B$777,J$366)+'СЕТ СН'!$F$13-'СЕТ СН'!$F$21</f>
        <v>16.846891600000049</v>
      </c>
      <c r="K375" s="35">
        <f>SUMIFS(СВЦЭМ!$K$34:$K$777,СВЦЭМ!$A$34:$A$777,$A375,СВЦЭМ!$B$34:$B$777,K$366)+'СЕТ СН'!$F$13-'СЕТ СН'!$F$21</f>
        <v>-69.917539139999974</v>
      </c>
      <c r="L375" s="35">
        <f>SUMIFS(СВЦЭМ!$K$34:$K$777,СВЦЭМ!$A$34:$A$777,$A375,СВЦЭМ!$B$34:$B$777,L$366)+'СЕТ СН'!$F$13-'СЕТ СН'!$F$21</f>
        <v>-117.14584572000001</v>
      </c>
      <c r="M375" s="35">
        <f>SUMIFS(СВЦЭМ!$K$34:$K$777,СВЦЭМ!$A$34:$A$777,$A375,СВЦЭМ!$B$34:$B$777,M$366)+'СЕТ СН'!$F$13-'СЕТ СН'!$F$21</f>
        <v>-113.02506462999997</v>
      </c>
      <c r="N375" s="35">
        <f>SUMIFS(СВЦЭМ!$K$34:$K$777,СВЦЭМ!$A$34:$A$777,$A375,СВЦЭМ!$B$34:$B$777,N$366)+'СЕТ СН'!$F$13-'СЕТ СН'!$F$21</f>
        <v>-109.02443170999999</v>
      </c>
      <c r="O375" s="35">
        <f>SUMIFS(СВЦЭМ!$K$34:$K$777,СВЦЭМ!$A$34:$A$777,$A375,СВЦЭМ!$B$34:$B$777,O$366)+'СЕТ СН'!$F$13-'СЕТ СН'!$F$21</f>
        <v>-101.25005425000001</v>
      </c>
      <c r="P375" s="35">
        <f>SUMIFS(СВЦЭМ!$K$34:$K$777,СВЦЭМ!$A$34:$A$777,$A375,СВЦЭМ!$B$34:$B$777,P$366)+'СЕТ СН'!$F$13-'СЕТ СН'!$F$21</f>
        <v>-94.503594270000008</v>
      </c>
      <c r="Q375" s="35">
        <f>SUMIFS(СВЦЭМ!$K$34:$K$777,СВЦЭМ!$A$34:$A$777,$A375,СВЦЭМ!$B$34:$B$777,Q$366)+'СЕТ СН'!$F$13-'СЕТ СН'!$F$21</f>
        <v>-89.7486313</v>
      </c>
      <c r="R375" s="35">
        <f>SUMIFS(СВЦЭМ!$K$34:$K$777,СВЦЭМ!$A$34:$A$777,$A375,СВЦЭМ!$B$34:$B$777,R$366)+'СЕТ СН'!$F$13-'СЕТ СН'!$F$21</f>
        <v>-87.700983959999974</v>
      </c>
      <c r="S375" s="35">
        <f>SUMIFS(СВЦЭМ!$K$34:$K$777,СВЦЭМ!$A$34:$A$777,$A375,СВЦЭМ!$B$34:$B$777,S$366)+'СЕТ СН'!$F$13-'СЕТ СН'!$F$21</f>
        <v>-91.046072009999989</v>
      </c>
      <c r="T375" s="35">
        <f>SUMIFS(СВЦЭМ!$K$34:$K$777,СВЦЭМ!$A$34:$A$777,$A375,СВЦЭМ!$B$34:$B$777,T$366)+'СЕТ СН'!$F$13-'СЕТ СН'!$F$21</f>
        <v>-100.30872681</v>
      </c>
      <c r="U375" s="35">
        <f>SUMIFS(СВЦЭМ!$K$34:$K$777,СВЦЭМ!$A$34:$A$777,$A375,СВЦЭМ!$B$34:$B$777,U$366)+'СЕТ СН'!$F$13-'СЕТ СН'!$F$21</f>
        <v>-113.33970134999998</v>
      </c>
      <c r="V375" s="35">
        <f>SUMIFS(СВЦЭМ!$K$34:$K$777,СВЦЭМ!$A$34:$A$777,$A375,СВЦЭМ!$B$34:$B$777,V$366)+'СЕТ СН'!$F$13-'СЕТ СН'!$F$21</f>
        <v>-132.80084555000002</v>
      </c>
      <c r="W375" s="35">
        <f>SUMIFS(СВЦЭМ!$K$34:$K$777,СВЦЭМ!$A$34:$A$777,$A375,СВЦЭМ!$B$34:$B$777,W$366)+'СЕТ СН'!$F$13-'СЕТ СН'!$F$21</f>
        <v>-111.02189523999999</v>
      </c>
      <c r="X375" s="35">
        <f>SUMIFS(СВЦЭМ!$K$34:$K$777,СВЦЭМ!$A$34:$A$777,$A375,СВЦЭМ!$B$34:$B$777,X$366)+'СЕТ СН'!$F$13-'СЕТ СН'!$F$21</f>
        <v>-43.343026060000057</v>
      </c>
      <c r="Y375" s="35">
        <f>SUMIFS(СВЦЭМ!$K$34:$K$777,СВЦЭМ!$A$34:$A$777,$A375,СВЦЭМ!$B$34:$B$777,Y$366)+'СЕТ СН'!$F$13-'СЕТ СН'!$F$21</f>
        <v>15.53275579000001</v>
      </c>
    </row>
    <row r="376" spans="1:25" ht="15.75" x14ac:dyDescent="0.2">
      <c r="A376" s="34">
        <f t="shared" si="10"/>
        <v>42865</v>
      </c>
      <c r="B376" s="35">
        <f>SUMIFS(СВЦЭМ!$K$34:$K$777,СВЦЭМ!$A$34:$A$777,$A376,СВЦЭМ!$B$34:$B$777,B$366)+'СЕТ СН'!$F$13-'СЕТ СН'!$F$21</f>
        <v>49.640839099999994</v>
      </c>
      <c r="C376" s="35">
        <f>SUMIFS(СВЦЭМ!$K$34:$K$777,СВЦЭМ!$A$34:$A$777,$A376,СВЦЭМ!$B$34:$B$777,C$366)+'СЕТ СН'!$F$13-'СЕТ СН'!$F$21</f>
        <v>65.865981420000026</v>
      </c>
      <c r="D376" s="35">
        <f>SUMIFS(СВЦЭМ!$K$34:$K$777,СВЦЭМ!$A$34:$A$777,$A376,СВЦЭМ!$B$34:$B$777,D$366)+'СЕТ СН'!$F$13-'СЕТ СН'!$F$21</f>
        <v>125.44612441000004</v>
      </c>
      <c r="E376" s="35">
        <f>SUMIFS(СВЦЭМ!$K$34:$K$777,СВЦЭМ!$A$34:$A$777,$A376,СВЦЭМ!$B$34:$B$777,E$366)+'СЕТ СН'!$F$13-'СЕТ СН'!$F$21</f>
        <v>144.81369924000001</v>
      </c>
      <c r="F376" s="35">
        <f>SUMIFS(СВЦЭМ!$K$34:$K$777,СВЦЭМ!$A$34:$A$777,$A376,СВЦЭМ!$B$34:$B$777,F$366)+'СЕТ СН'!$F$13-'СЕТ СН'!$F$21</f>
        <v>146.02197580999996</v>
      </c>
      <c r="G376" s="35">
        <f>SUMIFS(СВЦЭМ!$K$34:$K$777,СВЦЭМ!$A$34:$A$777,$A376,СВЦЭМ!$B$34:$B$777,G$366)+'СЕТ СН'!$F$13-'СЕТ СН'!$F$21</f>
        <v>138.56206893000001</v>
      </c>
      <c r="H376" s="35">
        <f>SUMIFS(СВЦЭМ!$K$34:$K$777,СВЦЭМ!$A$34:$A$777,$A376,СВЦЭМ!$B$34:$B$777,H$366)+'СЕТ СН'!$F$13-'СЕТ СН'!$F$21</f>
        <v>143.34120686000006</v>
      </c>
      <c r="I376" s="35">
        <f>SUMIFS(СВЦЭМ!$K$34:$K$777,СВЦЭМ!$A$34:$A$777,$A376,СВЦЭМ!$B$34:$B$777,I$366)+'СЕТ СН'!$F$13-'СЕТ СН'!$F$21</f>
        <v>59.39363622999997</v>
      </c>
      <c r="J376" s="35">
        <f>SUMIFS(СВЦЭМ!$K$34:$K$777,СВЦЭМ!$A$34:$A$777,$A376,СВЦЭМ!$B$34:$B$777,J$366)+'СЕТ СН'!$F$13-'СЕТ СН'!$F$21</f>
        <v>-3.7934645200000432</v>
      </c>
      <c r="K376" s="35">
        <f>SUMIFS(СВЦЭМ!$K$34:$K$777,СВЦЭМ!$A$34:$A$777,$A376,СВЦЭМ!$B$34:$B$777,K$366)+'СЕТ СН'!$F$13-'СЕТ СН'!$F$21</f>
        <v>-68.994963289999987</v>
      </c>
      <c r="L376" s="35">
        <f>SUMIFS(СВЦЭМ!$K$34:$K$777,СВЦЭМ!$A$34:$A$777,$A376,СВЦЭМ!$B$34:$B$777,L$366)+'СЕТ СН'!$F$13-'СЕТ СН'!$F$21</f>
        <v>-110.94894737999999</v>
      </c>
      <c r="M376" s="35">
        <f>SUMIFS(СВЦЭМ!$K$34:$K$777,СВЦЭМ!$A$34:$A$777,$A376,СВЦЭМ!$B$34:$B$777,M$366)+'СЕТ СН'!$F$13-'СЕТ СН'!$F$21</f>
        <v>-113.23754215000002</v>
      </c>
      <c r="N376" s="35">
        <f>SUMIFS(СВЦЭМ!$K$34:$K$777,СВЦЭМ!$A$34:$A$777,$A376,СВЦЭМ!$B$34:$B$777,N$366)+'СЕТ СН'!$F$13-'СЕТ СН'!$F$21</f>
        <v>-110.40144608999998</v>
      </c>
      <c r="O376" s="35">
        <f>SUMIFS(СВЦЭМ!$K$34:$K$777,СВЦЭМ!$A$34:$A$777,$A376,СВЦЭМ!$B$34:$B$777,O$366)+'СЕТ СН'!$F$13-'СЕТ СН'!$F$21</f>
        <v>-103.86460247999997</v>
      </c>
      <c r="P376" s="35">
        <f>SUMIFS(СВЦЭМ!$K$34:$K$777,СВЦЭМ!$A$34:$A$777,$A376,СВЦЭМ!$B$34:$B$777,P$366)+'СЕТ СН'!$F$13-'СЕТ СН'!$F$21</f>
        <v>-105.09599259999999</v>
      </c>
      <c r="Q376" s="35">
        <f>SUMIFS(СВЦЭМ!$K$34:$K$777,СВЦЭМ!$A$34:$A$777,$A376,СВЦЭМ!$B$34:$B$777,Q$366)+'СЕТ СН'!$F$13-'СЕТ СН'!$F$21</f>
        <v>-100.61279076</v>
      </c>
      <c r="R376" s="35">
        <f>SUMIFS(СВЦЭМ!$K$34:$K$777,СВЦЭМ!$A$34:$A$777,$A376,СВЦЭМ!$B$34:$B$777,R$366)+'СЕТ СН'!$F$13-'СЕТ СН'!$F$21</f>
        <v>-96.281668620000005</v>
      </c>
      <c r="S376" s="35">
        <f>SUMIFS(СВЦЭМ!$K$34:$K$777,СВЦЭМ!$A$34:$A$777,$A376,СВЦЭМ!$B$34:$B$777,S$366)+'СЕТ СН'!$F$13-'СЕТ СН'!$F$21</f>
        <v>-97.536011110000004</v>
      </c>
      <c r="T376" s="35">
        <f>SUMIFS(СВЦЭМ!$K$34:$K$777,СВЦЭМ!$A$34:$A$777,$A376,СВЦЭМ!$B$34:$B$777,T$366)+'СЕТ СН'!$F$13-'СЕТ СН'!$F$21</f>
        <v>-96.437127560000022</v>
      </c>
      <c r="U376" s="35">
        <f>SUMIFS(СВЦЭМ!$K$34:$K$777,СВЦЭМ!$A$34:$A$777,$A376,СВЦЭМ!$B$34:$B$777,U$366)+'СЕТ СН'!$F$13-'СЕТ СН'!$F$21</f>
        <v>-98.427028010000015</v>
      </c>
      <c r="V376" s="35">
        <f>SUMIFS(СВЦЭМ!$K$34:$K$777,СВЦЭМ!$A$34:$A$777,$A376,СВЦЭМ!$B$34:$B$777,V$366)+'СЕТ СН'!$F$13-'СЕТ СН'!$F$21</f>
        <v>-113.68622454000001</v>
      </c>
      <c r="W376" s="35">
        <f>SUMIFS(СВЦЭМ!$K$34:$K$777,СВЦЭМ!$A$34:$A$777,$A376,СВЦЭМ!$B$34:$B$777,W$366)+'СЕТ СН'!$F$13-'СЕТ СН'!$F$21</f>
        <v>-81.02379590999999</v>
      </c>
      <c r="X376" s="35">
        <f>SUMIFS(СВЦЭМ!$K$34:$K$777,СВЦЭМ!$A$34:$A$777,$A376,СВЦЭМ!$B$34:$B$777,X$366)+'СЕТ СН'!$F$13-'СЕТ СН'!$F$21</f>
        <v>-14.272881650000045</v>
      </c>
      <c r="Y376" s="35">
        <f>SUMIFS(СВЦЭМ!$K$34:$K$777,СВЦЭМ!$A$34:$A$777,$A376,СВЦЭМ!$B$34:$B$777,Y$366)+'СЕТ СН'!$F$13-'СЕТ СН'!$F$21</f>
        <v>15.61886936999997</v>
      </c>
    </row>
    <row r="377" spans="1:25" ht="15.75" x14ac:dyDescent="0.2">
      <c r="A377" s="34">
        <f t="shared" si="10"/>
        <v>42866</v>
      </c>
      <c r="B377" s="35">
        <f>SUMIFS(СВЦЭМ!$K$34:$K$777,СВЦЭМ!$A$34:$A$777,$A377,СВЦЭМ!$B$34:$B$777,B$366)+'СЕТ СН'!$F$13-'СЕТ СН'!$F$21</f>
        <v>27.702057090000039</v>
      </c>
      <c r="C377" s="35">
        <f>SUMIFS(СВЦЭМ!$K$34:$K$777,СВЦЭМ!$A$34:$A$777,$A377,СВЦЭМ!$B$34:$B$777,C$366)+'СЕТ СН'!$F$13-'СЕТ СН'!$F$21</f>
        <v>69.560254549999968</v>
      </c>
      <c r="D377" s="35">
        <f>SUMIFS(СВЦЭМ!$K$34:$K$777,СВЦЭМ!$A$34:$A$777,$A377,СВЦЭМ!$B$34:$B$777,D$366)+'СЕТ СН'!$F$13-'СЕТ СН'!$F$21</f>
        <v>148.11612779999996</v>
      </c>
      <c r="E377" s="35">
        <f>SUMIFS(СВЦЭМ!$K$34:$K$777,СВЦЭМ!$A$34:$A$777,$A377,СВЦЭМ!$B$34:$B$777,E$366)+'СЕТ СН'!$F$13-'СЕТ СН'!$F$21</f>
        <v>150.74205604999997</v>
      </c>
      <c r="F377" s="35">
        <f>SUMIFS(СВЦЭМ!$K$34:$K$777,СВЦЭМ!$A$34:$A$777,$A377,СВЦЭМ!$B$34:$B$777,F$366)+'СЕТ СН'!$F$13-'СЕТ СН'!$F$21</f>
        <v>142.68827246000001</v>
      </c>
      <c r="G377" s="35">
        <f>SUMIFS(СВЦЭМ!$K$34:$K$777,СВЦЭМ!$A$34:$A$777,$A377,СВЦЭМ!$B$34:$B$777,G$366)+'СЕТ СН'!$F$13-'СЕТ СН'!$F$21</f>
        <v>146.70187312999997</v>
      </c>
      <c r="H377" s="35">
        <f>SUMIFS(СВЦЭМ!$K$34:$K$777,СВЦЭМ!$A$34:$A$777,$A377,СВЦЭМ!$B$34:$B$777,H$366)+'СЕТ СН'!$F$13-'СЕТ СН'!$F$21</f>
        <v>154.87297033000004</v>
      </c>
      <c r="I377" s="35">
        <f>SUMIFS(СВЦЭМ!$K$34:$K$777,СВЦЭМ!$A$34:$A$777,$A377,СВЦЭМ!$B$34:$B$777,I$366)+'СЕТ СН'!$F$13-'СЕТ СН'!$F$21</f>
        <v>80.27148464000004</v>
      </c>
      <c r="J377" s="35">
        <f>SUMIFS(СВЦЭМ!$K$34:$K$777,СВЦЭМ!$A$34:$A$777,$A377,СВЦЭМ!$B$34:$B$777,J$366)+'СЕТ СН'!$F$13-'СЕТ СН'!$F$21</f>
        <v>4.9943245299999717</v>
      </c>
      <c r="K377" s="35">
        <f>SUMIFS(СВЦЭМ!$K$34:$K$777,СВЦЭМ!$A$34:$A$777,$A377,СВЦЭМ!$B$34:$B$777,K$366)+'СЕТ СН'!$F$13-'СЕТ СН'!$F$21</f>
        <v>-68.006257919999996</v>
      </c>
      <c r="L377" s="35">
        <f>SUMIFS(СВЦЭМ!$K$34:$K$777,СВЦЭМ!$A$34:$A$777,$A377,СВЦЭМ!$B$34:$B$777,L$366)+'СЕТ СН'!$F$13-'СЕТ СН'!$F$21</f>
        <v>-109.79018241</v>
      </c>
      <c r="M377" s="35">
        <f>SUMIFS(СВЦЭМ!$K$34:$K$777,СВЦЭМ!$A$34:$A$777,$A377,СВЦЭМ!$B$34:$B$777,M$366)+'СЕТ СН'!$F$13-'СЕТ СН'!$F$21</f>
        <v>-103.62503693000002</v>
      </c>
      <c r="N377" s="35">
        <f>SUMIFS(СВЦЭМ!$K$34:$K$777,СВЦЭМ!$A$34:$A$777,$A377,СВЦЭМ!$B$34:$B$777,N$366)+'СЕТ СН'!$F$13-'СЕТ СН'!$F$21</f>
        <v>-98.880703820000008</v>
      </c>
      <c r="O377" s="35">
        <f>SUMIFS(СВЦЭМ!$K$34:$K$777,СВЦЭМ!$A$34:$A$777,$A377,СВЦЭМ!$B$34:$B$777,O$366)+'СЕТ СН'!$F$13-'СЕТ СН'!$F$21</f>
        <v>-97.043482919999974</v>
      </c>
      <c r="P377" s="35">
        <f>SUMIFS(СВЦЭМ!$K$34:$K$777,СВЦЭМ!$A$34:$A$777,$A377,СВЦЭМ!$B$34:$B$777,P$366)+'СЕТ СН'!$F$13-'СЕТ СН'!$F$21</f>
        <v>-88.259649550000006</v>
      </c>
      <c r="Q377" s="35">
        <f>SUMIFS(СВЦЭМ!$K$34:$K$777,СВЦЭМ!$A$34:$A$777,$A377,СВЦЭМ!$B$34:$B$777,Q$366)+'СЕТ СН'!$F$13-'СЕТ СН'!$F$21</f>
        <v>-87.861672189999979</v>
      </c>
      <c r="R377" s="35">
        <f>SUMIFS(СВЦЭМ!$K$34:$K$777,СВЦЭМ!$A$34:$A$777,$A377,СВЦЭМ!$B$34:$B$777,R$366)+'СЕТ СН'!$F$13-'СЕТ СН'!$F$21</f>
        <v>-82.187710949999996</v>
      </c>
      <c r="S377" s="35">
        <f>SUMIFS(СВЦЭМ!$K$34:$K$777,СВЦЭМ!$A$34:$A$777,$A377,СВЦЭМ!$B$34:$B$777,S$366)+'СЕТ СН'!$F$13-'СЕТ СН'!$F$21</f>
        <v>-86.753277799999978</v>
      </c>
      <c r="T377" s="35">
        <f>SUMIFS(СВЦЭМ!$K$34:$K$777,СВЦЭМ!$A$34:$A$777,$A377,СВЦЭМ!$B$34:$B$777,T$366)+'СЕТ СН'!$F$13-'СЕТ СН'!$F$21</f>
        <v>-93.638785380000002</v>
      </c>
      <c r="U377" s="35">
        <f>SUMIFS(СВЦЭМ!$K$34:$K$777,СВЦЭМ!$A$34:$A$777,$A377,СВЦЭМ!$B$34:$B$777,U$366)+'СЕТ СН'!$F$13-'СЕТ СН'!$F$21</f>
        <v>-100.20555552000002</v>
      </c>
      <c r="V377" s="35">
        <f>SUMIFS(СВЦЭМ!$K$34:$K$777,СВЦЭМ!$A$34:$A$777,$A377,СВЦЭМ!$B$34:$B$777,V$366)+'СЕТ СН'!$F$13-'СЕТ СН'!$F$21</f>
        <v>-115.31514492999997</v>
      </c>
      <c r="W377" s="35">
        <f>SUMIFS(СВЦЭМ!$K$34:$K$777,СВЦЭМ!$A$34:$A$777,$A377,СВЦЭМ!$B$34:$B$777,W$366)+'СЕТ СН'!$F$13-'СЕТ СН'!$F$21</f>
        <v>-85.998979689999999</v>
      </c>
      <c r="X377" s="35">
        <f>SUMIFS(СВЦЭМ!$K$34:$K$777,СВЦЭМ!$A$34:$A$777,$A377,СВЦЭМ!$B$34:$B$777,X$366)+'СЕТ СН'!$F$13-'СЕТ СН'!$F$21</f>
        <v>-9.1188594300000432</v>
      </c>
      <c r="Y377" s="35">
        <f>SUMIFS(СВЦЭМ!$K$34:$K$777,СВЦЭМ!$A$34:$A$777,$A377,СВЦЭМ!$B$34:$B$777,Y$366)+'СЕТ СН'!$F$13-'СЕТ СН'!$F$21</f>
        <v>14.773398100000009</v>
      </c>
    </row>
    <row r="378" spans="1:25" ht="15.75" x14ac:dyDescent="0.2">
      <c r="A378" s="34">
        <f t="shared" si="10"/>
        <v>42867</v>
      </c>
      <c r="B378" s="35">
        <f>SUMIFS(СВЦЭМ!$K$34:$K$777,СВЦЭМ!$A$34:$A$777,$A378,СВЦЭМ!$B$34:$B$777,B$366)+'СЕТ СН'!$F$13-'СЕТ СН'!$F$21</f>
        <v>66.992972150000014</v>
      </c>
      <c r="C378" s="35">
        <f>SUMIFS(СВЦЭМ!$K$34:$K$777,СВЦЭМ!$A$34:$A$777,$A378,СВЦЭМ!$B$34:$B$777,C$366)+'СЕТ СН'!$F$13-'СЕТ СН'!$F$21</f>
        <v>82.529514439999957</v>
      </c>
      <c r="D378" s="35">
        <f>SUMIFS(СВЦЭМ!$K$34:$K$777,СВЦЭМ!$A$34:$A$777,$A378,СВЦЭМ!$B$34:$B$777,D$366)+'СЕТ СН'!$F$13-'СЕТ СН'!$F$21</f>
        <v>57.98162775000003</v>
      </c>
      <c r="E378" s="35">
        <f>SUMIFS(СВЦЭМ!$K$34:$K$777,СВЦЭМ!$A$34:$A$777,$A378,СВЦЭМ!$B$34:$B$777,E$366)+'СЕТ СН'!$F$13-'СЕТ СН'!$F$21</f>
        <v>61.831855229999974</v>
      </c>
      <c r="F378" s="35">
        <f>SUMIFS(СВЦЭМ!$K$34:$K$777,СВЦЭМ!$A$34:$A$777,$A378,СВЦЭМ!$B$34:$B$777,F$366)+'СЕТ СН'!$F$13-'СЕТ СН'!$F$21</f>
        <v>61.738114740000015</v>
      </c>
      <c r="G378" s="35">
        <f>SUMIFS(СВЦЭМ!$K$34:$K$777,СВЦЭМ!$A$34:$A$777,$A378,СВЦЭМ!$B$34:$B$777,G$366)+'СЕТ СН'!$F$13-'СЕТ СН'!$F$21</f>
        <v>47.531802589999984</v>
      </c>
      <c r="H378" s="35">
        <f>SUMIFS(СВЦЭМ!$K$34:$K$777,СВЦЭМ!$A$34:$A$777,$A378,СВЦЭМ!$B$34:$B$777,H$366)+'СЕТ СН'!$F$13-'СЕТ СН'!$F$21</f>
        <v>0.2870001000000002</v>
      </c>
      <c r="I378" s="35">
        <f>SUMIFS(СВЦЭМ!$K$34:$K$777,СВЦЭМ!$A$34:$A$777,$A378,СВЦЭМ!$B$34:$B$777,I$366)+'СЕТ СН'!$F$13-'СЕТ СН'!$F$21</f>
        <v>-37.514700859999948</v>
      </c>
      <c r="J378" s="35">
        <f>SUMIFS(СВЦЭМ!$K$34:$K$777,СВЦЭМ!$A$34:$A$777,$A378,СВЦЭМ!$B$34:$B$777,J$366)+'СЕТ СН'!$F$13-'СЕТ СН'!$F$21</f>
        <v>-56.318384379999998</v>
      </c>
      <c r="K378" s="35">
        <f>SUMIFS(СВЦЭМ!$K$34:$K$777,СВЦЭМ!$A$34:$A$777,$A378,СВЦЭМ!$B$34:$B$777,K$366)+'СЕТ СН'!$F$13-'СЕТ СН'!$F$21</f>
        <v>-71.573621829999979</v>
      </c>
      <c r="L378" s="35">
        <f>SUMIFS(СВЦЭМ!$K$34:$K$777,СВЦЭМ!$A$34:$A$777,$A378,СВЦЭМ!$B$34:$B$777,L$366)+'СЕТ СН'!$F$13-'СЕТ СН'!$F$21</f>
        <v>-77.355888909999976</v>
      </c>
      <c r="M378" s="35">
        <f>SUMIFS(СВЦЭМ!$K$34:$K$777,СВЦЭМ!$A$34:$A$777,$A378,СВЦЭМ!$B$34:$B$777,M$366)+'СЕТ СН'!$F$13-'СЕТ СН'!$F$21</f>
        <v>-62.732492620000016</v>
      </c>
      <c r="N378" s="35">
        <f>SUMIFS(СВЦЭМ!$K$34:$K$777,СВЦЭМ!$A$34:$A$777,$A378,СВЦЭМ!$B$34:$B$777,N$366)+'СЕТ СН'!$F$13-'СЕТ СН'!$F$21</f>
        <v>-46.81567457999995</v>
      </c>
      <c r="O378" s="35">
        <f>SUMIFS(СВЦЭМ!$K$34:$K$777,СВЦЭМ!$A$34:$A$777,$A378,СВЦЭМ!$B$34:$B$777,O$366)+'СЕТ СН'!$F$13-'СЕТ СН'!$F$21</f>
        <v>-37.390970889999949</v>
      </c>
      <c r="P378" s="35">
        <f>SUMIFS(СВЦЭМ!$K$34:$K$777,СВЦЭМ!$A$34:$A$777,$A378,СВЦЭМ!$B$34:$B$777,P$366)+'СЕТ СН'!$F$13-'СЕТ СН'!$F$21</f>
        <v>-21.930964750000044</v>
      </c>
      <c r="Q378" s="35">
        <f>SUMIFS(СВЦЭМ!$K$34:$K$777,СВЦЭМ!$A$34:$A$777,$A378,СВЦЭМ!$B$34:$B$777,Q$366)+'СЕТ СН'!$F$13-'СЕТ СН'!$F$21</f>
        <v>-15.947223890000032</v>
      </c>
      <c r="R378" s="35">
        <f>SUMIFS(СВЦЭМ!$K$34:$K$777,СВЦЭМ!$A$34:$A$777,$A378,СВЦЭМ!$B$34:$B$777,R$366)+'СЕТ СН'!$F$13-'СЕТ СН'!$F$21</f>
        <v>-18.233388940000054</v>
      </c>
      <c r="S378" s="35">
        <f>SUMIFS(СВЦЭМ!$K$34:$K$777,СВЦЭМ!$A$34:$A$777,$A378,СВЦЭМ!$B$34:$B$777,S$366)+'СЕТ СН'!$F$13-'СЕТ СН'!$F$21</f>
        <v>-30.816492029999949</v>
      </c>
      <c r="T378" s="35">
        <f>SUMIFS(СВЦЭМ!$K$34:$K$777,СВЦЭМ!$A$34:$A$777,$A378,СВЦЭМ!$B$34:$B$777,T$366)+'СЕТ СН'!$F$13-'СЕТ СН'!$F$21</f>
        <v>-37.785150039999962</v>
      </c>
      <c r="U378" s="35">
        <f>SUMIFS(СВЦЭМ!$K$34:$K$777,СВЦЭМ!$A$34:$A$777,$A378,СВЦЭМ!$B$34:$B$777,U$366)+'СЕТ СН'!$F$13-'СЕТ СН'!$F$21</f>
        <v>-39.583919860000037</v>
      </c>
      <c r="V378" s="35">
        <f>SUMIFS(СВЦЭМ!$K$34:$K$777,СВЦЭМ!$A$34:$A$777,$A378,СВЦЭМ!$B$34:$B$777,V$366)+'СЕТ СН'!$F$13-'СЕТ СН'!$F$21</f>
        <v>-65.567571459999954</v>
      </c>
      <c r="W378" s="35">
        <f>SUMIFS(СВЦЭМ!$K$34:$K$777,СВЦЭМ!$A$34:$A$777,$A378,СВЦЭМ!$B$34:$B$777,W$366)+'СЕТ СН'!$F$13-'СЕТ СН'!$F$21</f>
        <v>-88.000644580000028</v>
      </c>
      <c r="X378" s="35">
        <f>SUMIFS(СВЦЭМ!$K$34:$K$777,СВЦЭМ!$A$34:$A$777,$A378,СВЦЭМ!$B$34:$B$777,X$366)+'СЕТ СН'!$F$13-'СЕТ СН'!$F$21</f>
        <v>-60.735005679999972</v>
      </c>
      <c r="Y378" s="35">
        <f>SUMIFS(СВЦЭМ!$K$34:$K$777,СВЦЭМ!$A$34:$A$777,$A378,СВЦЭМ!$B$34:$B$777,Y$366)+'СЕТ СН'!$F$13-'СЕТ СН'!$F$21</f>
        <v>-16.479704240000046</v>
      </c>
    </row>
    <row r="379" spans="1:25" ht="15.75" x14ac:dyDescent="0.2">
      <c r="A379" s="34">
        <f t="shared" si="10"/>
        <v>42868</v>
      </c>
      <c r="B379" s="35">
        <f>SUMIFS(СВЦЭМ!$K$34:$K$777,СВЦЭМ!$A$34:$A$777,$A379,СВЦЭМ!$B$34:$B$777,B$366)+'СЕТ СН'!$F$13-'СЕТ СН'!$F$21</f>
        <v>-26.592363780000028</v>
      </c>
      <c r="C379" s="35">
        <f>SUMIFS(СВЦЭМ!$K$34:$K$777,СВЦЭМ!$A$34:$A$777,$A379,СВЦЭМ!$B$34:$B$777,C$366)+'СЕТ СН'!$F$13-'СЕТ СН'!$F$21</f>
        <v>-7.6231950599999436</v>
      </c>
      <c r="D379" s="35">
        <f>SUMIFS(СВЦЭМ!$K$34:$K$777,СВЦЭМ!$A$34:$A$777,$A379,СВЦЭМ!$B$34:$B$777,D$366)+'СЕТ СН'!$F$13-'СЕТ СН'!$F$21</f>
        <v>11.321946809999986</v>
      </c>
      <c r="E379" s="35">
        <f>SUMIFS(СВЦЭМ!$K$34:$K$777,СВЦЭМ!$A$34:$A$777,$A379,СВЦЭМ!$B$34:$B$777,E$366)+'СЕТ СН'!$F$13-'СЕТ СН'!$F$21</f>
        <v>25.613746969999966</v>
      </c>
      <c r="F379" s="35">
        <f>SUMIFS(СВЦЭМ!$K$34:$K$777,СВЦЭМ!$A$34:$A$777,$A379,СВЦЭМ!$B$34:$B$777,F$366)+'СЕТ СН'!$F$13-'СЕТ СН'!$F$21</f>
        <v>27.740039160000038</v>
      </c>
      <c r="G379" s="35">
        <f>SUMIFS(СВЦЭМ!$K$34:$K$777,СВЦЭМ!$A$34:$A$777,$A379,СВЦЭМ!$B$34:$B$777,G$366)+'СЕТ СН'!$F$13-'СЕТ СН'!$F$21</f>
        <v>20.961842929999989</v>
      </c>
      <c r="H379" s="35">
        <f>SUMIFS(СВЦЭМ!$K$34:$K$777,СВЦЭМ!$A$34:$A$777,$A379,СВЦЭМ!$B$34:$B$777,H$366)+'СЕТ СН'!$F$13-'СЕТ СН'!$F$21</f>
        <v>-0.69850711000003685</v>
      </c>
      <c r="I379" s="35">
        <f>SUMIFS(СВЦЭМ!$K$34:$K$777,СВЦЭМ!$A$34:$A$777,$A379,СВЦЭМ!$B$34:$B$777,I$366)+'СЕТ СН'!$F$13-'СЕТ СН'!$F$21</f>
        <v>-29.332433980000019</v>
      </c>
      <c r="J379" s="35">
        <f>SUMIFS(СВЦЭМ!$K$34:$K$777,СВЦЭМ!$A$34:$A$777,$A379,СВЦЭМ!$B$34:$B$777,J$366)+'СЕТ СН'!$F$13-'СЕТ СН'!$F$21</f>
        <v>-75.661193990000015</v>
      </c>
      <c r="K379" s="35">
        <f>SUMIFS(СВЦЭМ!$K$34:$K$777,СВЦЭМ!$A$34:$A$777,$A379,СВЦЭМ!$B$34:$B$777,K$366)+'СЕТ СН'!$F$13-'СЕТ СН'!$F$21</f>
        <v>-86.625906540000017</v>
      </c>
      <c r="L379" s="35">
        <f>SUMIFS(СВЦЭМ!$K$34:$K$777,СВЦЭМ!$A$34:$A$777,$A379,СВЦЭМ!$B$34:$B$777,L$366)+'СЕТ СН'!$F$13-'СЕТ СН'!$F$21</f>
        <v>-69.883844920000001</v>
      </c>
      <c r="M379" s="35">
        <f>SUMIFS(СВЦЭМ!$K$34:$K$777,СВЦЭМ!$A$34:$A$777,$A379,СВЦЭМ!$B$34:$B$777,M$366)+'СЕТ СН'!$F$13-'СЕТ СН'!$F$21</f>
        <v>-73.677028710000002</v>
      </c>
      <c r="N379" s="35">
        <f>SUMIFS(СВЦЭМ!$K$34:$K$777,СВЦЭМ!$A$34:$A$777,$A379,СВЦЭМ!$B$34:$B$777,N$366)+'СЕТ СН'!$F$13-'СЕТ СН'!$F$21</f>
        <v>-73.703436280000005</v>
      </c>
      <c r="O379" s="35">
        <f>SUMIFS(СВЦЭМ!$K$34:$K$777,СВЦЭМ!$A$34:$A$777,$A379,СВЦЭМ!$B$34:$B$777,O$366)+'СЕТ СН'!$F$13-'СЕТ СН'!$F$21</f>
        <v>-74.020098399999995</v>
      </c>
      <c r="P379" s="35">
        <f>SUMIFS(СВЦЭМ!$K$34:$K$777,СВЦЭМ!$A$34:$A$777,$A379,СВЦЭМ!$B$34:$B$777,P$366)+'СЕТ СН'!$F$13-'СЕТ СН'!$F$21</f>
        <v>-75.783385889999977</v>
      </c>
      <c r="Q379" s="35">
        <f>SUMIFS(СВЦЭМ!$K$34:$K$777,СВЦЭМ!$A$34:$A$777,$A379,СВЦЭМ!$B$34:$B$777,Q$366)+'СЕТ СН'!$F$13-'СЕТ СН'!$F$21</f>
        <v>-74.578354810000008</v>
      </c>
      <c r="R379" s="35">
        <f>SUMIFS(СВЦЭМ!$K$34:$K$777,СВЦЭМ!$A$34:$A$777,$A379,СВЦЭМ!$B$34:$B$777,R$366)+'СЕТ СН'!$F$13-'СЕТ СН'!$F$21</f>
        <v>-77.541838059999975</v>
      </c>
      <c r="S379" s="35">
        <f>SUMIFS(СВЦЭМ!$K$34:$K$777,СВЦЭМ!$A$34:$A$777,$A379,СВЦЭМ!$B$34:$B$777,S$366)+'СЕТ СН'!$F$13-'СЕТ СН'!$F$21</f>
        <v>-82.05974550000002</v>
      </c>
      <c r="T379" s="35">
        <f>SUMIFS(СВЦЭМ!$K$34:$K$777,СВЦЭМ!$A$34:$A$777,$A379,СВЦЭМ!$B$34:$B$777,T$366)+'СЕТ СН'!$F$13-'СЕТ СН'!$F$21</f>
        <v>-94.022693220000008</v>
      </c>
      <c r="U379" s="35">
        <f>SUMIFS(СВЦЭМ!$K$34:$K$777,СВЦЭМ!$A$34:$A$777,$A379,СВЦЭМ!$B$34:$B$777,U$366)+'СЕТ СН'!$F$13-'СЕТ СН'!$F$21</f>
        <v>-99.378092270000025</v>
      </c>
      <c r="V379" s="35">
        <f>SUMIFS(СВЦЭМ!$K$34:$K$777,СВЦЭМ!$A$34:$A$777,$A379,СВЦЭМ!$B$34:$B$777,V$366)+'СЕТ СН'!$F$13-'СЕТ СН'!$F$21</f>
        <v>-104.84926696999997</v>
      </c>
      <c r="W379" s="35">
        <f>SUMIFS(СВЦЭМ!$K$34:$K$777,СВЦЭМ!$A$34:$A$777,$A379,СВЦЭМ!$B$34:$B$777,W$366)+'СЕТ СН'!$F$13-'СЕТ СН'!$F$21</f>
        <v>-118.64629891999999</v>
      </c>
      <c r="X379" s="35">
        <f>SUMIFS(СВЦЭМ!$K$34:$K$777,СВЦЭМ!$A$34:$A$777,$A379,СВЦЭМ!$B$34:$B$777,X$366)+'СЕТ СН'!$F$13-'СЕТ СН'!$F$21</f>
        <v>-112.61600572999998</v>
      </c>
      <c r="Y379" s="35">
        <f>SUMIFS(СВЦЭМ!$K$34:$K$777,СВЦЭМ!$A$34:$A$777,$A379,СВЦЭМ!$B$34:$B$777,Y$366)+'СЕТ СН'!$F$13-'СЕТ СН'!$F$21</f>
        <v>-80.203979279999999</v>
      </c>
    </row>
    <row r="380" spans="1:25" ht="15.75" x14ac:dyDescent="0.2">
      <c r="A380" s="34">
        <f t="shared" si="10"/>
        <v>42869</v>
      </c>
      <c r="B380" s="35">
        <f>SUMIFS(СВЦЭМ!$K$34:$K$777,СВЦЭМ!$A$34:$A$777,$A380,СВЦЭМ!$B$34:$B$777,B$366)+'СЕТ СН'!$F$13-'СЕТ СН'!$F$21</f>
        <v>-8.1547385899999654</v>
      </c>
      <c r="C380" s="35">
        <f>SUMIFS(СВЦЭМ!$K$34:$K$777,СВЦЭМ!$A$34:$A$777,$A380,СВЦЭМ!$B$34:$B$777,C$366)+'СЕТ СН'!$F$13-'СЕТ СН'!$F$21</f>
        <v>30.45476063000001</v>
      </c>
      <c r="D380" s="35">
        <f>SUMIFS(СВЦЭМ!$K$34:$K$777,СВЦЭМ!$A$34:$A$777,$A380,СВЦЭМ!$B$34:$B$777,D$366)+'СЕТ СН'!$F$13-'СЕТ СН'!$F$21</f>
        <v>49.632837829999971</v>
      </c>
      <c r="E380" s="35">
        <f>SUMIFS(СВЦЭМ!$K$34:$K$777,СВЦЭМ!$A$34:$A$777,$A380,СВЦЭМ!$B$34:$B$777,E$366)+'СЕТ СН'!$F$13-'СЕТ СН'!$F$21</f>
        <v>62.712336199999982</v>
      </c>
      <c r="F380" s="35">
        <f>SUMIFS(СВЦЭМ!$K$34:$K$777,СВЦЭМ!$A$34:$A$777,$A380,СВЦЭМ!$B$34:$B$777,F$366)+'СЕТ СН'!$F$13-'СЕТ СН'!$F$21</f>
        <v>71.402321769999958</v>
      </c>
      <c r="G380" s="35">
        <f>SUMIFS(СВЦЭМ!$K$34:$K$777,СВЦЭМ!$A$34:$A$777,$A380,СВЦЭМ!$B$34:$B$777,G$366)+'СЕТ СН'!$F$13-'СЕТ СН'!$F$21</f>
        <v>65.025435610000045</v>
      </c>
      <c r="H380" s="35">
        <f>SUMIFS(СВЦЭМ!$K$34:$K$777,СВЦЭМ!$A$34:$A$777,$A380,СВЦЭМ!$B$34:$B$777,H$366)+'СЕТ СН'!$F$13-'СЕТ СН'!$F$21</f>
        <v>45.369760100000008</v>
      </c>
      <c r="I380" s="35">
        <f>SUMIFS(СВЦЭМ!$K$34:$K$777,СВЦЭМ!$A$34:$A$777,$A380,СВЦЭМ!$B$34:$B$777,I$366)+'СЕТ СН'!$F$13-'СЕТ СН'!$F$21</f>
        <v>20.797106180000014</v>
      </c>
      <c r="J380" s="35">
        <f>SUMIFS(СВЦЭМ!$K$34:$K$777,СВЦЭМ!$A$34:$A$777,$A380,СВЦЭМ!$B$34:$B$777,J$366)+'СЕТ СН'!$F$13-'СЕТ СН'!$F$21</f>
        <v>-25.460951109999996</v>
      </c>
      <c r="K380" s="35">
        <f>SUMIFS(СВЦЭМ!$K$34:$K$777,СВЦЭМ!$A$34:$A$777,$A380,СВЦЭМ!$B$34:$B$777,K$366)+'СЕТ СН'!$F$13-'СЕТ СН'!$F$21</f>
        <v>-70.618024939999998</v>
      </c>
      <c r="L380" s="35">
        <f>SUMIFS(СВЦЭМ!$K$34:$K$777,СВЦЭМ!$A$34:$A$777,$A380,СВЦЭМ!$B$34:$B$777,L$366)+'СЕТ СН'!$F$13-'СЕТ СН'!$F$21</f>
        <v>-88.160128310000005</v>
      </c>
      <c r="M380" s="35">
        <f>SUMIFS(СВЦЭМ!$K$34:$K$777,СВЦЭМ!$A$34:$A$777,$A380,СВЦЭМ!$B$34:$B$777,M$366)+'СЕТ СН'!$F$13-'СЕТ СН'!$F$21</f>
        <v>-82.218827209999972</v>
      </c>
      <c r="N380" s="35">
        <f>SUMIFS(СВЦЭМ!$K$34:$K$777,СВЦЭМ!$A$34:$A$777,$A380,СВЦЭМ!$B$34:$B$777,N$366)+'СЕТ СН'!$F$13-'СЕТ СН'!$F$21</f>
        <v>-70.296650399999976</v>
      </c>
      <c r="O380" s="35">
        <f>SUMIFS(СВЦЭМ!$K$34:$K$777,СВЦЭМ!$A$34:$A$777,$A380,СВЦЭМ!$B$34:$B$777,O$366)+'СЕТ СН'!$F$13-'СЕТ СН'!$F$21</f>
        <v>-64.944901279999954</v>
      </c>
      <c r="P380" s="35">
        <f>SUMIFS(СВЦЭМ!$K$34:$K$777,СВЦЭМ!$A$34:$A$777,$A380,СВЦЭМ!$B$34:$B$777,P$366)+'СЕТ СН'!$F$13-'СЕТ СН'!$F$21</f>
        <v>-51.477443289999997</v>
      </c>
      <c r="Q380" s="35">
        <f>SUMIFS(СВЦЭМ!$K$34:$K$777,СВЦЭМ!$A$34:$A$777,$A380,СВЦЭМ!$B$34:$B$777,Q$366)+'СЕТ СН'!$F$13-'СЕТ СН'!$F$21</f>
        <v>-46.037476989999959</v>
      </c>
      <c r="R380" s="35">
        <f>SUMIFS(СВЦЭМ!$K$34:$K$777,СВЦЭМ!$A$34:$A$777,$A380,СВЦЭМ!$B$34:$B$777,R$366)+'СЕТ СН'!$F$13-'СЕТ СН'!$F$21</f>
        <v>-42.569700679999983</v>
      </c>
      <c r="S380" s="35">
        <f>SUMIFS(СВЦЭМ!$K$34:$K$777,СВЦЭМ!$A$34:$A$777,$A380,СВЦЭМ!$B$34:$B$777,S$366)+'СЕТ СН'!$F$13-'СЕТ СН'!$F$21</f>
        <v>-46.282250839999961</v>
      </c>
      <c r="T380" s="35">
        <f>SUMIFS(СВЦЭМ!$K$34:$K$777,СВЦЭМ!$A$34:$A$777,$A380,СВЦЭМ!$B$34:$B$777,T$366)+'СЕТ СН'!$F$13-'СЕТ СН'!$F$21</f>
        <v>-58.908715789999974</v>
      </c>
      <c r="U380" s="35">
        <f>SUMIFS(СВЦЭМ!$K$34:$K$777,СВЦЭМ!$A$34:$A$777,$A380,СВЦЭМ!$B$34:$B$777,U$366)+'СЕТ СН'!$F$13-'СЕТ СН'!$F$21</f>
        <v>-73.482057650000002</v>
      </c>
      <c r="V380" s="35">
        <f>SUMIFS(СВЦЭМ!$K$34:$K$777,СВЦЭМ!$A$34:$A$777,$A380,СВЦЭМ!$B$34:$B$777,V$366)+'СЕТ СН'!$F$13-'СЕТ СН'!$F$21</f>
        <v>-98.897854769999981</v>
      </c>
      <c r="W380" s="35">
        <f>SUMIFS(СВЦЭМ!$K$34:$K$777,СВЦЭМ!$A$34:$A$777,$A380,СВЦЭМ!$B$34:$B$777,W$366)+'СЕТ СН'!$F$13-'СЕТ СН'!$F$21</f>
        <v>-108.35245470000001</v>
      </c>
      <c r="X380" s="35">
        <f>SUMIFS(СВЦЭМ!$K$34:$K$777,СВЦЭМ!$A$34:$A$777,$A380,СВЦЭМ!$B$34:$B$777,X$366)+'СЕТ СН'!$F$13-'СЕТ СН'!$F$21</f>
        <v>-94.198760590000006</v>
      </c>
      <c r="Y380" s="35">
        <f>SUMIFS(СВЦЭМ!$K$34:$K$777,СВЦЭМ!$A$34:$A$777,$A380,СВЦЭМ!$B$34:$B$777,Y$366)+'СЕТ СН'!$F$13-'СЕТ СН'!$F$21</f>
        <v>-47.276474880000023</v>
      </c>
    </row>
    <row r="381" spans="1:25" ht="15.75" x14ac:dyDescent="0.2">
      <c r="A381" s="34">
        <f t="shared" si="10"/>
        <v>42870</v>
      </c>
      <c r="B381" s="35">
        <f>SUMIFS(СВЦЭМ!$K$34:$K$777,СВЦЭМ!$A$34:$A$777,$A381,СВЦЭМ!$B$34:$B$777,B$366)+'СЕТ СН'!$F$13-'СЕТ СН'!$F$21</f>
        <v>15.262999179999952</v>
      </c>
      <c r="C381" s="35">
        <f>SUMIFS(СВЦЭМ!$K$34:$K$777,СВЦЭМ!$A$34:$A$777,$A381,СВЦЭМ!$B$34:$B$777,C$366)+'СЕТ СН'!$F$13-'СЕТ СН'!$F$21</f>
        <v>56.578282540000032</v>
      </c>
      <c r="D381" s="35">
        <f>SUMIFS(СВЦЭМ!$K$34:$K$777,СВЦЭМ!$A$34:$A$777,$A381,СВЦЭМ!$B$34:$B$777,D$366)+'СЕТ СН'!$F$13-'СЕТ СН'!$F$21</f>
        <v>79.959992449999959</v>
      </c>
      <c r="E381" s="35">
        <f>SUMIFS(СВЦЭМ!$K$34:$K$777,СВЦЭМ!$A$34:$A$777,$A381,СВЦЭМ!$B$34:$B$777,E$366)+'СЕТ СН'!$F$13-'СЕТ СН'!$F$21</f>
        <v>90.377489279999963</v>
      </c>
      <c r="F381" s="35">
        <f>SUMIFS(СВЦЭМ!$K$34:$K$777,СВЦЭМ!$A$34:$A$777,$A381,СВЦЭМ!$B$34:$B$777,F$366)+'СЕТ СН'!$F$13-'СЕТ СН'!$F$21</f>
        <v>91.951454590000026</v>
      </c>
      <c r="G381" s="35">
        <f>SUMIFS(СВЦЭМ!$K$34:$K$777,СВЦЭМ!$A$34:$A$777,$A381,СВЦЭМ!$B$34:$B$777,G$366)+'СЕТ СН'!$F$13-'СЕТ СН'!$F$21</f>
        <v>85.349668980000047</v>
      </c>
      <c r="H381" s="35">
        <f>SUMIFS(СВЦЭМ!$K$34:$K$777,СВЦЭМ!$A$34:$A$777,$A381,СВЦЭМ!$B$34:$B$777,H$366)+'СЕТ СН'!$F$13-'СЕТ СН'!$F$21</f>
        <v>37.68936384999995</v>
      </c>
      <c r="I381" s="35">
        <f>SUMIFS(СВЦЭМ!$K$34:$K$777,СВЦЭМ!$A$34:$A$777,$A381,СВЦЭМ!$B$34:$B$777,I$366)+'СЕТ СН'!$F$13-'СЕТ СН'!$F$21</f>
        <v>-21.158700139999951</v>
      </c>
      <c r="J381" s="35">
        <f>SUMIFS(СВЦЭМ!$K$34:$K$777,СВЦЭМ!$A$34:$A$777,$A381,СВЦЭМ!$B$34:$B$777,J$366)+'СЕТ СН'!$F$13-'СЕТ СН'!$F$21</f>
        <v>-50.214071689999969</v>
      </c>
      <c r="K381" s="35">
        <f>SUMIFS(СВЦЭМ!$K$34:$K$777,СВЦЭМ!$A$34:$A$777,$A381,СВЦЭМ!$B$34:$B$777,K$366)+'СЕТ СН'!$F$13-'СЕТ СН'!$F$21</f>
        <v>-71.753159939999989</v>
      </c>
      <c r="L381" s="35">
        <f>SUMIFS(СВЦЭМ!$K$34:$K$777,СВЦЭМ!$A$34:$A$777,$A381,СВЦЭМ!$B$34:$B$777,L$366)+'СЕТ СН'!$F$13-'СЕТ СН'!$F$21</f>
        <v>-75.361275079999984</v>
      </c>
      <c r="M381" s="35">
        <f>SUMIFS(СВЦЭМ!$K$34:$K$777,СВЦЭМ!$A$34:$A$777,$A381,СВЦЭМ!$B$34:$B$777,M$366)+'СЕТ СН'!$F$13-'СЕТ СН'!$F$21</f>
        <v>-68.747779200000025</v>
      </c>
      <c r="N381" s="35">
        <f>SUMIFS(СВЦЭМ!$K$34:$K$777,СВЦЭМ!$A$34:$A$777,$A381,СВЦЭМ!$B$34:$B$777,N$366)+'СЕТ СН'!$F$13-'СЕТ СН'!$F$21</f>
        <v>-56.110770279999997</v>
      </c>
      <c r="O381" s="35">
        <f>SUMIFS(СВЦЭМ!$K$34:$K$777,СВЦЭМ!$A$34:$A$777,$A381,СВЦЭМ!$B$34:$B$777,O$366)+'СЕТ СН'!$F$13-'СЕТ СН'!$F$21</f>
        <v>-52.377198189999945</v>
      </c>
      <c r="P381" s="35">
        <f>SUMIFS(СВЦЭМ!$K$34:$K$777,СВЦЭМ!$A$34:$A$777,$A381,СВЦЭМ!$B$34:$B$777,P$366)+'СЕТ СН'!$F$13-'СЕТ СН'!$F$21</f>
        <v>-46.626558599999953</v>
      </c>
      <c r="Q381" s="35">
        <f>SUMIFS(СВЦЭМ!$K$34:$K$777,СВЦЭМ!$A$34:$A$777,$A381,СВЦЭМ!$B$34:$B$777,Q$366)+'СЕТ СН'!$F$13-'СЕТ СН'!$F$21</f>
        <v>-34.516849900000011</v>
      </c>
      <c r="R381" s="35">
        <f>SUMIFS(СВЦЭМ!$K$34:$K$777,СВЦЭМ!$A$34:$A$777,$A381,СВЦЭМ!$B$34:$B$777,R$366)+'СЕТ СН'!$F$13-'СЕТ СН'!$F$21</f>
        <v>-22.230059589999996</v>
      </c>
      <c r="S381" s="35">
        <f>SUMIFS(СВЦЭМ!$K$34:$K$777,СВЦЭМ!$A$34:$A$777,$A381,СВЦЭМ!$B$34:$B$777,S$366)+'СЕТ СН'!$F$13-'СЕТ СН'!$F$21</f>
        <v>-28.018279779999943</v>
      </c>
      <c r="T381" s="35">
        <f>SUMIFS(СВЦЭМ!$K$34:$K$777,СВЦЭМ!$A$34:$A$777,$A381,СВЦЭМ!$B$34:$B$777,T$366)+'СЕТ СН'!$F$13-'СЕТ СН'!$F$21</f>
        <v>-45.838196619999962</v>
      </c>
      <c r="U381" s="35">
        <f>SUMIFS(СВЦЭМ!$K$34:$K$777,СВЦЭМ!$A$34:$A$777,$A381,СВЦЭМ!$B$34:$B$777,U$366)+'СЕТ СН'!$F$13-'СЕТ СН'!$F$21</f>
        <v>-65.130565589999946</v>
      </c>
      <c r="V381" s="35">
        <f>SUMIFS(СВЦЭМ!$K$34:$K$777,СВЦЭМ!$A$34:$A$777,$A381,СВЦЭМ!$B$34:$B$777,V$366)+'СЕТ СН'!$F$13-'СЕТ СН'!$F$21</f>
        <v>-84.592214019999972</v>
      </c>
      <c r="W381" s="35">
        <f>SUMIFS(СВЦЭМ!$K$34:$K$777,СВЦЭМ!$A$34:$A$777,$A381,СВЦЭМ!$B$34:$B$777,W$366)+'СЕТ СН'!$F$13-'СЕТ СН'!$F$21</f>
        <v>-103.24366724999999</v>
      </c>
      <c r="X381" s="35">
        <f>SUMIFS(СВЦЭМ!$K$34:$K$777,СВЦЭМ!$A$34:$A$777,$A381,СВЦЭМ!$B$34:$B$777,X$366)+'СЕТ СН'!$F$13-'СЕТ СН'!$F$21</f>
        <v>-80.782715750000023</v>
      </c>
      <c r="Y381" s="35">
        <f>SUMIFS(СВЦЭМ!$K$34:$K$777,СВЦЭМ!$A$34:$A$777,$A381,СВЦЭМ!$B$34:$B$777,Y$366)+'СЕТ СН'!$F$13-'СЕТ СН'!$F$21</f>
        <v>-31.895942369999943</v>
      </c>
    </row>
    <row r="382" spans="1:25" ht="15.75" x14ac:dyDescent="0.2">
      <c r="A382" s="34">
        <f t="shared" si="10"/>
        <v>42871</v>
      </c>
      <c r="B382" s="35">
        <f>SUMIFS(СВЦЭМ!$K$34:$K$777,СВЦЭМ!$A$34:$A$777,$A382,СВЦЭМ!$B$34:$B$777,B$366)+'СЕТ СН'!$F$13-'СЕТ СН'!$F$21</f>
        <v>-37.982600479999974</v>
      </c>
      <c r="C382" s="35">
        <f>SUMIFS(СВЦЭМ!$K$34:$K$777,СВЦЭМ!$A$34:$A$777,$A382,СВЦЭМ!$B$34:$B$777,C$366)+'СЕТ СН'!$F$13-'СЕТ СН'!$F$21</f>
        <v>-1.553726719999986</v>
      </c>
      <c r="D382" s="35">
        <f>SUMIFS(СВЦЭМ!$K$34:$K$777,СВЦЭМ!$A$34:$A$777,$A382,СВЦЭМ!$B$34:$B$777,D$366)+'СЕТ СН'!$F$13-'СЕТ СН'!$F$21</f>
        <v>22.707508589999975</v>
      </c>
      <c r="E382" s="35">
        <f>SUMIFS(СВЦЭМ!$K$34:$K$777,СВЦЭМ!$A$34:$A$777,$A382,СВЦЭМ!$B$34:$B$777,E$366)+'СЕТ СН'!$F$13-'СЕТ СН'!$F$21</f>
        <v>33.939356009999983</v>
      </c>
      <c r="F382" s="35">
        <f>SUMIFS(СВЦЭМ!$K$34:$K$777,СВЦЭМ!$A$34:$A$777,$A382,СВЦЭМ!$B$34:$B$777,F$366)+'СЕТ СН'!$F$13-'СЕТ СН'!$F$21</f>
        <v>34.46281283999997</v>
      </c>
      <c r="G382" s="35">
        <f>SUMIFS(СВЦЭМ!$K$34:$K$777,СВЦЭМ!$A$34:$A$777,$A382,СВЦЭМ!$B$34:$B$777,G$366)+'СЕТ СН'!$F$13-'СЕТ СН'!$F$21</f>
        <v>23.822052450000001</v>
      </c>
      <c r="H382" s="35">
        <f>SUMIFS(СВЦЭМ!$K$34:$K$777,СВЦЭМ!$A$34:$A$777,$A382,СВЦЭМ!$B$34:$B$777,H$366)+'СЕТ СН'!$F$13-'СЕТ СН'!$F$21</f>
        <v>-25.821526100000028</v>
      </c>
      <c r="I382" s="35">
        <f>SUMIFS(СВЦЭМ!$K$34:$K$777,СВЦЭМ!$A$34:$A$777,$A382,СВЦЭМ!$B$34:$B$777,I$366)+'СЕТ СН'!$F$13-'СЕТ СН'!$F$21</f>
        <v>-69.178026489999979</v>
      </c>
      <c r="J382" s="35">
        <f>SUMIFS(СВЦЭМ!$K$34:$K$777,СВЦЭМ!$A$34:$A$777,$A382,СВЦЭМ!$B$34:$B$777,J$366)+'СЕТ СН'!$F$13-'СЕТ СН'!$F$21</f>
        <v>-91.109633910000014</v>
      </c>
      <c r="K382" s="35">
        <f>SUMIFS(СВЦЭМ!$K$34:$K$777,СВЦЭМ!$A$34:$A$777,$A382,СВЦЭМ!$B$34:$B$777,K$366)+'СЕТ СН'!$F$13-'СЕТ СН'!$F$21</f>
        <v>-109.30740859000002</v>
      </c>
      <c r="L382" s="35">
        <f>SUMIFS(СВЦЭМ!$K$34:$K$777,СВЦЭМ!$A$34:$A$777,$A382,СВЦЭМ!$B$34:$B$777,L$366)+'СЕТ СН'!$F$13-'СЕТ СН'!$F$21</f>
        <v>-111.98838702</v>
      </c>
      <c r="M382" s="35">
        <f>SUMIFS(СВЦЭМ!$K$34:$K$777,СВЦЭМ!$A$34:$A$777,$A382,СВЦЭМ!$B$34:$B$777,M$366)+'СЕТ СН'!$F$13-'СЕТ СН'!$F$21</f>
        <v>-103.07582187999998</v>
      </c>
      <c r="N382" s="35">
        <f>SUMIFS(СВЦЭМ!$K$34:$K$777,СВЦЭМ!$A$34:$A$777,$A382,СВЦЭМ!$B$34:$B$777,N$366)+'СЕТ СН'!$F$13-'СЕТ СН'!$F$21</f>
        <v>-91.055510589999983</v>
      </c>
      <c r="O382" s="35">
        <f>SUMIFS(СВЦЭМ!$K$34:$K$777,СВЦЭМ!$A$34:$A$777,$A382,СВЦЭМ!$B$34:$B$777,O$366)+'СЕТ СН'!$F$13-'СЕТ СН'!$F$21</f>
        <v>-87.151252810000017</v>
      </c>
      <c r="P382" s="35">
        <f>SUMIFS(СВЦЭМ!$K$34:$K$777,СВЦЭМ!$A$34:$A$777,$A382,СВЦЭМ!$B$34:$B$777,P$366)+'СЕТ СН'!$F$13-'СЕТ СН'!$F$21</f>
        <v>-81.848270539999987</v>
      </c>
      <c r="Q382" s="35">
        <f>SUMIFS(СВЦЭМ!$K$34:$K$777,СВЦЭМ!$A$34:$A$777,$A382,СВЦЭМ!$B$34:$B$777,Q$366)+'СЕТ СН'!$F$13-'СЕТ СН'!$F$21</f>
        <v>-80.822410629999979</v>
      </c>
      <c r="R382" s="35">
        <f>SUMIFS(СВЦЭМ!$K$34:$K$777,СВЦЭМ!$A$34:$A$777,$A382,СВЦЭМ!$B$34:$B$777,R$366)+'СЕТ СН'!$F$13-'СЕТ СН'!$F$21</f>
        <v>-76.960894269999983</v>
      </c>
      <c r="S382" s="35">
        <f>SUMIFS(СВЦЭМ!$K$34:$K$777,СВЦЭМ!$A$34:$A$777,$A382,СВЦЭМ!$B$34:$B$777,S$366)+'СЕТ СН'!$F$13-'СЕТ СН'!$F$21</f>
        <v>-81.365763580000021</v>
      </c>
      <c r="T382" s="35">
        <f>SUMIFS(СВЦЭМ!$K$34:$K$777,СВЦЭМ!$A$34:$A$777,$A382,СВЦЭМ!$B$34:$B$777,T$366)+'СЕТ СН'!$F$13-'СЕТ СН'!$F$21</f>
        <v>-94.431128390000026</v>
      </c>
      <c r="U382" s="35">
        <f>SUMIFS(СВЦЭМ!$K$34:$K$777,СВЦЭМ!$A$34:$A$777,$A382,СВЦЭМ!$B$34:$B$777,U$366)+'СЕТ СН'!$F$13-'СЕТ СН'!$F$21</f>
        <v>-104.52133123999999</v>
      </c>
      <c r="V382" s="35">
        <f>SUMIFS(СВЦЭМ!$K$34:$K$777,СВЦЭМ!$A$34:$A$777,$A382,СВЦЭМ!$B$34:$B$777,V$366)+'СЕТ СН'!$F$13-'СЕТ СН'!$F$21</f>
        <v>-120.32278466000002</v>
      </c>
      <c r="W382" s="35">
        <f>SUMIFS(СВЦЭМ!$K$34:$K$777,СВЦЭМ!$A$34:$A$777,$A382,СВЦЭМ!$B$34:$B$777,W$366)+'СЕТ СН'!$F$13-'СЕТ СН'!$F$21</f>
        <v>-113.51070542999997</v>
      </c>
      <c r="X382" s="35">
        <f>SUMIFS(СВЦЭМ!$K$34:$K$777,СВЦЭМ!$A$34:$A$777,$A382,СВЦЭМ!$B$34:$B$777,X$366)+'СЕТ СН'!$F$13-'СЕТ СН'!$F$21</f>
        <v>-115.50335530000001</v>
      </c>
      <c r="Y382" s="35">
        <f>SUMIFS(СВЦЭМ!$K$34:$K$777,СВЦЭМ!$A$34:$A$777,$A382,СВЦЭМ!$B$34:$B$777,Y$366)+'СЕТ СН'!$F$13-'СЕТ СН'!$F$21</f>
        <v>-74.457784319999973</v>
      </c>
    </row>
    <row r="383" spans="1:25" ht="15.75" x14ac:dyDescent="0.2">
      <c r="A383" s="34">
        <f t="shared" si="10"/>
        <v>42872</v>
      </c>
      <c r="B383" s="35">
        <f>SUMIFS(СВЦЭМ!$K$34:$K$777,СВЦЭМ!$A$34:$A$777,$A383,СВЦЭМ!$B$34:$B$777,B$366)+'СЕТ СН'!$F$13-'СЕТ СН'!$F$21</f>
        <v>-39.420852630000013</v>
      </c>
      <c r="C383" s="35">
        <f>SUMIFS(СВЦЭМ!$K$34:$K$777,СВЦЭМ!$A$34:$A$777,$A383,СВЦЭМ!$B$34:$B$777,C$366)+'СЕТ СН'!$F$13-'СЕТ СН'!$F$21</f>
        <v>-1.8509535399999777</v>
      </c>
      <c r="D383" s="35">
        <f>SUMIFS(СВЦЭМ!$K$34:$K$777,СВЦЭМ!$A$34:$A$777,$A383,СВЦЭМ!$B$34:$B$777,D$366)+'СЕТ СН'!$F$13-'СЕТ СН'!$F$21</f>
        <v>11.970378950000054</v>
      </c>
      <c r="E383" s="35">
        <f>SUMIFS(СВЦЭМ!$K$34:$K$777,СВЦЭМ!$A$34:$A$777,$A383,СВЦЭМ!$B$34:$B$777,E$366)+'СЕТ СН'!$F$13-'СЕТ СН'!$F$21</f>
        <v>11.615285900000003</v>
      </c>
      <c r="F383" s="35">
        <f>SUMIFS(СВЦЭМ!$K$34:$K$777,СВЦЭМ!$A$34:$A$777,$A383,СВЦЭМ!$B$34:$B$777,F$366)+'СЕТ СН'!$F$13-'СЕТ СН'!$F$21</f>
        <v>13.876830799999993</v>
      </c>
      <c r="G383" s="35">
        <f>SUMIFS(СВЦЭМ!$K$34:$K$777,СВЦЭМ!$A$34:$A$777,$A383,СВЦЭМ!$B$34:$B$777,G$366)+'СЕТ СН'!$F$13-'СЕТ СН'!$F$21</f>
        <v>15.051441029999978</v>
      </c>
      <c r="H383" s="35">
        <f>SUMIFS(СВЦЭМ!$K$34:$K$777,СВЦЭМ!$A$34:$A$777,$A383,СВЦЭМ!$B$34:$B$777,H$366)+'СЕТ СН'!$F$13-'СЕТ СН'!$F$21</f>
        <v>-20.834697570000003</v>
      </c>
      <c r="I383" s="35">
        <f>SUMIFS(СВЦЭМ!$K$34:$K$777,СВЦЭМ!$A$34:$A$777,$A383,СВЦЭМ!$B$34:$B$777,I$366)+'СЕТ СН'!$F$13-'СЕТ СН'!$F$21</f>
        <v>-71.933467319999977</v>
      </c>
      <c r="J383" s="35">
        <f>SUMIFS(СВЦЭМ!$K$34:$K$777,СВЦЭМ!$A$34:$A$777,$A383,СВЦЭМ!$B$34:$B$777,J$366)+'СЕТ СН'!$F$13-'СЕТ СН'!$F$21</f>
        <v>-94.635811030000013</v>
      </c>
      <c r="K383" s="35">
        <f>SUMIFS(СВЦЭМ!$K$34:$K$777,СВЦЭМ!$A$34:$A$777,$A383,СВЦЭМ!$B$34:$B$777,K$366)+'СЕТ СН'!$F$13-'СЕТ СН'!$F$21</f>
        <v>-101.38218565</v>
      </c>
      <c r="L383" s="35">
        <f>SUMIFS(СВЦЭМ!$K$34:$K$777,СВЦЭМ!$A$34:$A$777,$A383,СВЦЭМ!$B$34:$B$777,L$366)+'СЕТ СН'!$F$13-'СЕТ СН'!$F$21</f>
        <v>-111.60539355999998</v>
      </c>
      <c r="M383" s="35">
        <f>SUMIFS(СВЦЭМ!$K$34:$K$777,СВЦЭМ!$A$34:$A$777,$A383,СВЦЭМ!$B$34:$B$777,M$366)+'СЕТ СН'!$F$13-'СЕТ СН'!$F$21</f>
        <v>-111.13240192000001</v>
      </c>
      <c r="N383" s="35">
        <f>SUMIFS(СВЦЭМ!$K$34:$K$777,СВЦЭМ!$A$34:$A$777,$A383,СВЦЭМ!$B$34:$B$777,N$366)+'СЕТ СН'!$F$13-'СЕТ СН'!$F$21</f>
        <v>-111.23914155</v>
      </c>
      <c r="O383" s="35">
        <f>SUMIFS(СВЦЭМ!$K$34:$K$777,СВЦЭМ!$A$34:$A$777,$A383,СВЦЭМ!$B$34:$B$777,O$366)+'СЕТ СН'!$F$13-'СЕТ СН'!$F$21</f>
        <v>-111.14020707999998</v>
      </c>
      <c r="P383" s="35">
        <f>SUMIFS(СВЦЭМ!$K$34:$K$777,СВЦЭМ!$A$34:$A$777,$A383,СВЦЭМ!$B$34:$B$777,P$366)+'СЕТ СН'!$F$13-'СЕТ СН'!$F$21</f>
        <v>-103.01928894000002</v>
      </c>
      <c r="Q383" s="35">
        <f>SUMIFS(СВЦЭМ!$K$34:$K$777,СВЦЭМ!$A$34:$A$777,$A383,СВЦЭМ!$B$34:$B$777,Q$366)+'СЕТ СН'!$F$13-'СЕТ СН'!$F$21</f>
        <v>-96.572552200000018</v>
      </c>
      <c r="R383" s="35">
        <f>SUMIFS(СВЦЭМ!$K$34:$K$777,СВЦЭМ!$A$34:$A$777,$A383,СВЦЭМ!$B$34:$B$777,R$366)+'СЕТ СН'!$F$13-'СЕТ СН'!$F$21</f>
        <v>-89.491869070000007</v>
      </c>
      <c r="S383" s="35">
        <f>SUMIFS(СВЦЭМ!$K$34:$K$777,СВЦЭМ!$A$34:$A$777,$A383,СВЦЭМ!$B$34:$B$777,S$366)+'СЕТ СН'!$F$13-'СЕТ СН'!$F$21</f>
        <v>-98.637023740000018</v>
      </c>
      <c r="T383" s="35">
        <f>SUMIFS(СВЦЭМ!$K$34:$K$777,СВЦЭМ!$A$34:$A$777,$A383,СВЦЭМ!$B$34:$B$777,T$366)+'СЕТ СН'!$F$13-'СЕТ СН'!$F$21</f>
        <v>-101.45707020999998</v>
      </c>
      <c r="U383" s="35">
        <f>SUMIFS(СВЦЭМ!$K$34:$K$777,СВЦЭМ!$A$34:$A$777,$A383,СВЦЭМ!$B$34:$B$777,U$366)+'СЕТ СН'!$F$13-'СЕТ СН'!$F$21</f>
        <v>-111.72922263999999</v>
      </c>
      <c r="V383" s="35">
        <f>SUMIFS(СВЦЭМ!$K$34:$K$777,СВЦЭМ!$A$34:$A$777,$A383,СВЦЭМ!$B$34:$B$777,V$366)+'СЕТ СН'!$F$13-'СЕТ СН'!$F$21</f>
        <v>-130.38724235000001</v>
      </c>
      <c r="W383" s="35">
        <f>SUMIFS(СВЦЭМ!$K$34:$K$777,СВЦЭМ!$A$34:$A$777,$A383,СВЦЭМ!$B$34:$B$777,W$366)+'СЕТ СН'!$F$13-'СЕТ СН'!$F$21</f>
        <v>-142.00377272999998</v>
      </c>
      <c r="X383" s="35">
        <f>SUMIFS(СВЦЭМ!$K$34:$K$777,СВЦЭМ!$A$34:$A$777,$A383,СВЦЭМ!$B$34:$B$777,X$366)+'СЕТ СН'!$F$13-'СЕТ СН'!$F$21</f>
        <v>-123.9125128</v>
      </c>
      <c r="Y383" s="35">
        <f>SUMIFS(СВЦЭМ!$K$34:$K$777,СВЦЭМ!$A$34:$A$777,$A383,СВЦЭМ!$B$34:$B$777,Y$366)+'СЕТ СН'!$F$13-'СЕТ СН'!$F$21</f>
        <v>-90.598758180000004</v>
      </c>
    </row>
    <row r="384" spans="1:25" ht="15.75" x14ac:dyDescent="0.2">
      <c r="A384" s="34">
        <f t="shared" si="10"/>
        <v>42873</v>
      </c>
      <c r="B384" s="35">
        <f>SUMIFS(СВЦЭМ!$K$34:$K$777,СВЦЭМ!$A$34:$A$777,$A384,СВЦЭМ!$B$34:$B$777,B$366)+'СЕТ СН'!$F$13-'СЕТ СН'!$F$21</f>
        <v>-47.805058440000039</v>
      </c>
      <c r="C384" s="35">
        <f>SUMIFS(СВЦЭМ!$K$34:$K$777,СВЦЭМ!$A$34:$A$777,$A384,СВЦЭМ!$B$34:$B$777,C$366)+'СЕТ СН'!$F$13-'СЕТ СН'!$F$21</f>
        <v>-12.472163870000031</v>
      </c>
      <c r="D384" s="35">
        <f>SUMIFS(СВЦЭМ!$K$34:$K$777,СВЦЭМ!$A$34:$A$777,$A384,СВЦЭМ!$B$34:$B$777,D$366)+'СЕТ СН'!$F$13-'СЕТ СН'!$F$21</f>
        <v>14.715370300000018</v>
      </c>
      <c r="E384" s="35">
        <f>SUMIFS(СВЦЭМ!$K$34:$K$777,СВЦЭМ!$A$34:$A$777,$A384,СВЦЭМ!$B$34:$B$777,E$366)+'СЕТ СН'!$F$13-'СЕТ СН'!$F$21</f>
        <v>26.339679430000047</v>
      </c>
      <c r="F384" s="35">
        <f>SUMIFS(СВЦЭМ!$K$34:$K$777,СВЦЭМ!$A$34:$A$777,$A384,СВЦЭМ!$B$34:$B$777,F$366)+'СЕТ СН'!$F$13-'СЕТ СН'!$F$21</f>
        <v>23.932795230000011</v>
      </c>
      <c r="G384" s="35">
        <f>SUMIFS(СВЦЭМ!$K$34:$K$777,СВЦЭМ!$A$34:$A$777,$A384,СВЦЭМ!$B$34:$B$777,G$366)+'СЕТ СН'!$F$13-'СЕТ СН'!$F$21</f>
        <v>14.104425940000056</v>
      </c>
      <c r="H384" s="35">
        <f>SUMIFS(СВЦЭМ!$K$34:$K$777,СВЦЭМ!$A$34:$A$777,$A384,СВЦЭМ!$B$34:$B$777,H$366)+'СЕТ СН'!$F$13-'СЕТ СН'!$F$21</f>
        <v>-36.208036529999958</v>
      </c>
      <c r="I384" s="35">
        <f>SUMIFS(СВЦЭМ!$K$34:$K$777,СВЦЭМ!$A$34:$A$777,$A384,СВЦЭМ!$B$34:$B$777,I$366)+'СЕТ СН'!$F$13-'СЕТ СН'!$F$21</f>
        <v>-75.889125320000005</v>
      </c>
      <c r="J384" s="35">
        <f>SUMIFS(СВЦЭМ!$K$34:$K$777,СВЦЭМ!$A$34:$A$777,$A384,СВЦЭМ!$B$34:$B$777,J$366)+'СЕТ СН'!$F$13-'СЕТ СН'!$F$21</f>
        <v>-100.13409501000001</v>
      </c>
      <c r="K384" s="35">
        <f>SUMIFS(СВЦЭМ!$K$34:$K$777,СВЦЭМ!$A$34:$A$777,$A384,СВЦЭМ!$B$34:$B$777,K$366)+'СЕТ СН'!$F$13-'СЕТ СН'!$F$21</f>
        <v>-117.57827537999998</v>
      </c>
      <c r="L384" s="35">
        <f>SUMIFS(СВЦЭМ!$K$34:$K$777,СВЦЭМ!$A$34:$A$777,$A384,СВЦЭМ!$B$34:$B$777,L$366)+'СЕТ СН'!$F$13-'СЕТ СН'!$F$21</f>
        <v>-117.87107713</v>
      </c>
      <c r="M384" s="35">
        <f>SUMIFS(СВЦЭМ!$K$34:$K$777,СВЦЭМ!$A$34:$A$777,$A384,СВЦЭМ!$B$34:$B$777,M$366)+'СЕТ СН'!$F$13-'СЕТ СН'!$F$21</f>
        <v>-105.52074104000002</v>
      </c>
      <c r="N384" s="35">
        <f>SUMIFS(СВЦЭМ!$K$34:$K$777,СВЦЭМ!$A$34:$A$777,$A384,СВЦЭМ!$B$34:$B$777,N$366)+'СЕТ СН'!$F$13-'СЕТ СН'!$F$21</f>
        <v>-100.06859514000001</v>
      </c>
      <c r="O384" s="35">
        <f>SUMIFS(СВЦЭМ!$K$34:$K$777,СВЦЭМ!$A$34:$A$777,$A384,СВЦЭМ!$B$34:$B$777,O$366)+'СЕТ СН'!$F$13-'СЕТ СН'!$F$21</f>
        <v>-99.073144300000024</v>
      </c>
      <c r="P384" s="35">
        <f>SUMIFS(СВЦЭМ!$K$34:$K$777,СВЦЭМ!$A$34:$A$777,$A384,СВЦЭМ!$B$34:$B$777,P$366)+'СЕТ СН'!$F$13-'СЕТ СН'!$F$21</f>
        <v>-89.9285663</v>
      </c>
      <c r="Q384" s="35">
        <f>SUMIFS(СВЦЭМ!$K$34:$K$777,СВЦЭМ!$A$34:$A$777,$A384,СВЦЭМ!$B$34:$B$777,Q$366)+'СЕТ СН'!$F$13-'СЕТ СН'!$F$21</f>
        <v>-80.943065279999985</v>
      </c>
      <c r="R384" s="35">
        <f>SUMIFS(СВЦЭМ!$K$34:$K$777,СВЦЭМ!$A$34:$A$777,$A384,СВЦЭМ!$B$34:$B$777,R$366)+'СЕТ СН'!$F$13-'СЕТ СН'!$F$21</f>
        <v>-73.810279410000021</v>
      </c>
      <c r="S384" s="35">
        <f>SUMIFS(СВЦЭМ!$K$34:$K$777,СВЦЭМ!$A$34:$A$777,$A384,СВЦЭМ!$B$34:$B$777,S$366)+'СЕТ СН'!$F$13-'СЕТ СН'!$F$21</f>
        <v>-83.512935760000005</v>
      </c>
      <c r="T384" s="35">
        <f>SUMIFS(СВЦЭМ!$K$34:$K$777,СВЦЭМ!$A$34:$A$777,$A384,СВЦЭМ!$B$34:$B$777,T$366)+'СЕТ СН'!$F$13-'СЕТ СН'!$F$21</f>
        <v>-94.431710590000023</v>
      </c>
      <c r="U384" s="35">
        <f>SUMIFS(СВЦЭМ!$K$34:$K$777,СВЦЭМ!$A$34:$A$777,$A384,СВЦЭМ!$B$34:$B$777,U$366)+'СЕТ СН'!$F$13-'СЕТ СН'!$F$21</f>
        <v>-106.65346942000002</v>
      </c>
      <c r="V384" s="35">
        <f>SUMIFS(СВЦЭМ!$K$34:$K$777,СВЦЭМ!$A$34:$A$777,$A384,СВЦЭМ!$B$34:$B$777,V$366)+'СЕТ СН'!$F$13-'СЕТ СН'!$F$21</f>
        <v>-126.48514179</v>
      </c>
      <c r="W384" s="35">
        <f>SUMIFS(СВЦЭМ!$K$34:$K$777,СВЦЭМ!$A$34:$A$777,$A384,СВЦЭМ!$B$34:$B$777,W$366)+'СЕТ СН'!$F$13-'СЕТ СН'!$F$21</f>
        <v>-149.06498692999998</v>
      </c>
      <c r="X384" s="35">
        <f>SUMIFS(СВЦЭМ!$K$34:$K$777,СВЦЭМ!$A$34:$A$777,$A384,СВЦЭМ!$B$34:$B$777,X$366)+'СЕТ СН'!$F$13-'СЕТ СН'!$F$21</f>
        <v>-129.74323879999997</v>
      </c>
      <c r="Y384" s="35">
        <f>SUMIFS(СВЦЭМ!$K$34:$K$777,СВЦЭМ!$A$34:$A$777,$A384,СВЦЭМ!$B$34:$B$777,Y$366)+'СЕТ СН'!$F$13-'СЕТ СН'!$F$21</f>
        <v>-90.72625370999998</v>
      </c>
    </row>
    <row r="385" spans="1:26" ht="15.75" x14ac:dyDescent="0.2">
      <c r="A385" s="34">
        <f t="shared" si="10"/>
        <v>42874</v>
      </c>
      <c r="B385" s="35">
        <f>SUMIFS(СВЦЭМ!$K$34:$K$777,СВЦЭМ!$A$34:$A$777,$A385,СВЦЭМ!$B$34:$B$777,B$366)+'СЕТ СН'!$F$13-'СЕТ СН'!$F$21</f>
        <v>-34.561904069999969</v>
      </c>
      <c r="C385" s="35">
        <f>SUMIFS(СВЦЭМ!$K$34:$K$777,СВЦЭМ!$A$34:$A$777,$A385,СВЦЭМ!$B$34:$B$777,C$366)+'СЕТ СН'!$F$13-'СЕТ СН'!$F$21</f>
        <v>-7.0057348000000275</v>
      </c>
      <c r="D385" s="35">
        <f>SUMIFS(СВЦЭМ!$K$34:$K$777,СВЦЭМ!$A$34:$A$777,$A385,СВЦЭМ!$B$34:$B$777,D$366)+'СЕТ СН'!$F$13-'СЕТ СН'!$F$21</f>
        <v>17.837914100000035</v>
      </c>
      <c r="E385" s="35">
        <f>SUMIFS(СВЦЭМ!$K$34:$K$777,СВЦЭМ!$A$34:$A$777,$A385,СВЦЭМ!$B$34:$B$777,E$366)+'СЕТ СН'!$F$13-'СЕТ СН'!$F$21</f>
        <v>24.752243130000011</v>
      </c>
      <c r="F385" s="35">
        <f>SUMIFS(СВЦЭМ!$K$34:$K$777,СВЦЭМ!$A$34:$A$777,$A385,СВЦЭМ!$B$34:$B$777,F$366)+'СЕТ СН'!$F$13-'СЕТ СН'!$F$21</f>
        <v>27.107701900000052</v>
      </c>
      <c r="G385" s="35">
        <f>SUMIFS(СВЦЭМ!$K$34:$K$777,СВЦЭМ!$A$34:$A$777,$A385,СВЦЭМ!$B$34:$B$777,G$366)+'СЕТ СН'!$F$13-'СЕТ СН'!$F$21</f>
        <v>20.348827479999954</v>
      </c>
      <c r="H385" s="35">
        <f>SUMIFS(СВЦЭМ!$K$34:$K$777,СВЦЭМ!$A$34:$A$777,$A385,СВЦЭМ!$B$34:$B$777,H$366)+'СЕТ СН'!$F$13-'СЕТ СН'!$F$21</f>
        <v>-29.802600510000048</v>
      </c>
      <c r="I385" s="35">
        <f>SUMIFS(СВЦЭМ!$K$34:$K$777,СВЦЭМ!$A$34:$A$777,$A385,СВЦЭМ!$B$34:$B$777,I$366)+'СЕТ СН'!$F$13-'СЕТ СН'!$F$21</f>
        <v>-74.810958599999992</v>
      </c>
      <c r="J385" s="35">
        <f>SUMIFS(СВЦЭМ!$K$34:$K$777,СВЦЭМ!$A$34:$A$777,$A385,СВЦЭМ!$B$34:$B$777,J$366)+'СЕТ СН'!$F$13-'СЕТ СН'!$F$21</f>
        <v>-88.487055199999986</v>
      </c>
      <c r="K385" s="35">
        <f>SUMIFS(СВЦЭМ!$K$34:$K$777,СВЦЭМ!$A$34:$A$777,$A385,СВЦЭМ!$B$34:$B$777,K$366)+'СЕТ СН'!$F$13-'СЕТ СН'!$F$21</f>
        <v>-99.398355970000011</v>
      </c>
      <c r="L385" s="35">
        <f>SUMIFS(СВЦЭМ!$K$34:$K$777,СВЦЭМ!$A$34:$A$777,$A385,СВЦЭМ!$B$34:$B$777,L$366)+'СЕТ СН'!$F$13-'СЕТ СН'!$F$21</f>
        <v>-101.78477006999998</v>
      </c>
      <c r="M385" s="35">
        <f>SUMIFS(СВЦЭМ!$K$34:$K$777,СВЦЭМ!$A$34:$A$777,$A385,СВЦЭМ!$B$34:$B$777,M$366)+'СЕТ СН'!$F$13-'СЕТ СН'!$F$21</f>
        <v>-100.77899665000001</v>
      </c>
      <c r="N385" s="35">
        <f>SUMIFS(СВЦЭМ!$K$34:$K$777,СВЦЭМ!$A$34:$A$777,$A385,СВЦЭМ!$B$34:$B$777,N$366)+'СЕТ СН'!$F$13-'СЕТ СН'!$F$21</f>
        <v>-88.730759799999987</v>
      </c>
      <c r="O385" s="35">
        <f>SUMIFS(СВЦЭМ!$K$34:$K$777,СВЦЭМ!$A$34:$A$777,$A385,СВЦЭМ!$B$34:$B$777,O$366)+'СЕТ СН'!$F$13-'СЕТ СН'!$F$21</f>
        <v>-86.007217120000007</v>
      </c>
      <c r="P385" s="35">
        <f>SUMIFS(СВЦЭМ!$K$34:$K$777,СВЦЭМ!$A$34:$A$777,$A385,СВЦЭМ!$B$34:$B$777,P$366)+'СЕТ СН'!$F$13-'СЕТ СН'!$F$21</f>
        <v>-74.639681170000017</v>
      </c>
      <c r="Q385" s="35">
        <f>SUMIFS(СВЦЭМ!$K$34:$K$777,СВЦЭМ!$A$34:$A$777,$A385,СВЦЭМ!$B$34:$B$777,Q$366)+'СЕТ СН'!$F$13-'СЕТ СН'!$F$21</f>
        <v>-75.275148940000008</v>
      </c>
      <c r="R385" s="35">
        <f>SUMIFS(СВЦЭМ!$K$34:$K$777,СВЦЭМ!$A$34:$A$777,$A385,СВЦЭМ!$B$34:$B$777,R$366)+'СЕТ СН'!$F$13-'СЕТ СН'!$F$21</f>
        <v>-77.585960320000027</v>
      </c>
      <c r="S385" s="35">
        <f>SUMIFS(СВЦЭМ!$K$34:$K$777,СВЦЭМ!$A$34:$A$777,$A385,СВЦЭМ!$B$34:$B$777,S$366)+'СЕТ СН'!$F$13-'СЕТ СН'!$F$21</f>
        <v>-81.531722679999973</v>
      </c>
      <c r="T385" s="35">
        <f>SUMIFS(СВЦЭМ!$K$34:$K$777,СВЦЭМ!$A$34:$A$777,$A385,СВЦЭМ!$B$34:$B$777,T$366)+'СЕТ СН'!$F$13-'СЕТ СН'!$F$21</f>
        <v>-88.831727059999992</v>
      </c>
      <c r="U385" s="35">
        <f>SUMIFS(СВЦЭМ!$K$34:$K$777,СВЦЭМ!$A$34:$A$777,$A385,СВЦЭМ!$B$34:$B$777,U$366)+'СЕТ СН'!$F$13-'СЕТ СН'!$F$21</f>
        <v>-94.299098049999998</v>
      </c>
      <c r="V385" s="35">
        <f>SUMIFS(СВЦЭМ!$K$34:$K$777,СВЦЭМ!$A$34:$A$777,$A385,СВЦЭМ!$B$34:$B$777,V$366)+'СЕТ СН'!$F$13-'СЕТ СН'!$F$21</f>
        <v>-108.33844015</v>
      </c>
      <c r="W385" s="35">
        <f>SUMIFS(СВЦЭМ!$K$34:$K$777,СВЦЭМ!$A$34:$A$777,$A385,СВЦЭМ!$B$34:$B$777,W$366)+'СЕТ СН'!$F$13-'СЕТ СН'!$F$21</f>
        <v>-126.78116623</v>
      </c>
      <c r="X385" s="35">
        <f>SUMIFS(СВЦЭМ!$K$34:$K$777,СВЦЭМ!$A$34:$A$777,$A385,СВЦЭМ!$B$34:$B$777,X$366)+'СЕТ СН'!$F$13-'СЕТ СН'!$F$21</f>
        <v>-112.26900576000003</v>
      </c>
      <c r="Y385" s="35">
        <f>SUMIFS(СВЦЭМ!$K$34:$K$777,СВЦЭМ!$A$34:$A$777,$A385,СВЦЭМ!$B$34:$B$777,Y$366)+'СЕТ СН'!$F$13-'СЕТ СН'!$F$21</f>
        <v>-86.123904519999996</v>
      </c>
    </row>
    <row r="386" spans="1:26" ht="15.75" x14ac:dyDescent="0.2">
      <c r="A386" s="34">
        <f t="shared" si="10"/>
        <v>42875</v>
      </c>
      <c r="B386" s="35">
        <f>SUMIFS(СВЦЭМ!$K$34:$K$777,СВЦЭМ!$A$34:$A$777,$A386,СВЦЭМ!$B$34:$B$777,B$366)+'СЕТ СН'!$F$13-'СЕТ СН'!$F$21</f>
        <v>-87.978250430000003</v>
      </c>
      <c r="C386" s="35">
        <f>SUMIFS(СВЦЭМ!$K$34:$K$777,СВЦЭМ!$A$34:$A$777,$A386,СВЦЭМ!$B$34:$B$777,C$366)+'СЕТ СН'!$F$13-'СЕТ СН'!$F$21</f>
        <v>-53.877525200000036</v>
      </c>
      <c r="D386" s="35">
        <f>SUMIFS(СВЦЭМ!$K$34:$K$777,СВЦЭМ!$A$34:$A$777,$A386,СВЦЭМ!$B$34:$B$777,D$366)+'СЕТ СН'!$F$13-'СЕТ СН'!$F$21</f>
        <v>-31.311221440000054</v>
      </c>
      <c r="E386" s="35">
        <f>SUMIFS(СВЦЭМ!$K$34:$K$777,СВЦЭМ!$A$34:$A$777,$A386,СВЦЭМ!$B$34:$B$777,E$366)+'СЕТ СН'!$F$13-'СЕТ СН'!$F$21</f>
        <v>-19.431492899999967</v>
      </c>
      <c r="F386" s="35">
        <f>SUMIFS(СВЦЭМ!$K$34:$K$777,СВЦЭМ!$A$34:$A$777,$A386,СВЦЭМ!$B$34:$B$777,F$366)+'СЕТ СН'!$F$13-'СЕТ СН'!$F$21</f>
        <v>-12.980461600000012</v>
      </c>
      <c r="G386" s="35">
        <f>SUMIFS(СВЦЭМ!$K$34:$K$777,СВЦЭМ!$A$34:$A$777,$A386,СВЦЭМ!$B$34:$B$777,G$366)+'СЕТ СН'!$F$13-'СЕТ СН'!$F$21</f>
        <v>-14.418763809999973</v>
      </c>
      <c r="H386" s="35">
        <f>SUMIFS(СВЦЭМ!$K$34:$K$777,СВЦЭМ!$A$34:$A$777,$A386,СВЦЭМ!$B$34:$B$777,H$366)+'СЕТ СН'!$F$13-'СЕТ СН'!$F$21</f>
        <v>-26.394697469999983</v>
      </c>
      <c r="I386" s="35">
        <f>SUMIFS(СВЦЭМ!$K$34:$K$777,СВЦЭМ!$A$34:$A$777,$A386,СВЦЭМ!$B$34:$B$777,I$366)+'СЕТ СН'!$F$13-'СЕТ СН'!$F$21</f>
        <v>-43.587217170000031</v>
      </c>
      <c r="J386" s="35">
        <f>SUMIFS(СВЦЭМ!$K$34:$K$777,СВЦЭМ!$A$34:$A$777,$A386,СВЦЭМ!$B$34:$B$777,J$366)+'СЕТ СН'!$F$13-'СЕТ СН'!$F$21</f>
        <v>-63.097949979999953</v>
      </c>
      <c r="K386" s="35">
        <f>SUMIFS(СВЦЭМ!$K$34:$K$777,СВЦЭМ!$A$34:$A$777,$A386,СВЦЭМ!$B$34:$B$777,K$366)+'СЕТ СН'!$F$13-'СЕТ СН'!$F$21</f>
        <v>-71.722051019999981</v>
      </c>
      <c r="L386" s="35">
        <f>SUMIFS(СВЦЭМ!$K$34:$K$777,СВЦЭМ!$A$34:$A$777,$A386,СВЦЭМ!$B$34:$B$777,L$366)+'СЕТ СН'!$F$13-'СЕТ СН'!$F$21</f>
        <v>-92.304450830000007</v>
      </c>
      <c r="M386" s="35">
        <f>SUMIFS(СВЦЭМ!$K$34:$K$777,СВЦЭМ!$A$34:$A$777,$A386,СВЦЭМ!$B$34:$B$777,M$366)+'СЕТ СН'!$F$13-'СЕТ СН'!$F$21</f>
        <v>-111.30127408999999</v>
      </c>
      <c r="N386" s="35">
        <f>SUMIFS(СВЦЭМ!$K$34:$K$777,СВЦЭМ!$A$34:$A$777,$A386,СВЦЭМ!$B$34:$B$777,N$366)+'СЕТ СН'!$F$13-'СЕТ СН'!$F$21</f>
        <v>-116.668497</v>
      </c>
      <c r="O386" s="35">
        <f>SUMIFS(СВЦЭМ!$K$34:$K$777,СВЦЭМ!$A$34:$A$777,$A386,СВЦЭМ!$B$34:$B$777,O$366)+'СЕТ СН'!$F$13-'СЕТ СН'!$F$21</f>
        <v>-110.09712056000001</v>
      </c>
      <c r="P386" s="35">
        <f>SUMIFS(СВЦЭМ!$K$34:$K$777,СВЦЭМ!$A$34:$A$777,$A386,СВЦЭМ!$B$34:$B$777,P$366)+'СЕТ СН'!$F$13-'СЕТ СН'!$F$21</f>
        <v>-100.37189043000001</v>
      </c>
      <c r="Q386" s="35">
        <f>SUMIFS(СВЦЭМ!$K$34:$K$777,СВЦЭМ!$A$34:$A$777,$A386,СВЦЭМ!$B$34:$B$777,Q$366)+'СЕТ СН'!$F$13-'СЕТ СН'!$F$21</f>
        <v>-100.19996628000001</v>
      </c>
      <c r="R386" s="35">
        <f>SUMIFS(СВЦЭМ!$K$34:$K$777,СВЦЭМ!$A$34:$A$777,$A386,СВЦЭМ!$B$34:$B$777,R$366)+'СЕТ СН'!$F$13-'СЕТ СН'!$F$21</f>
        <v>-93.126788610000006</v>
      </c>
      <c r="S386" s="35">
        <f>SUMIFS(СВЦЭМ!$K$34:$K$777,СВЦЭМ!$A$34:$A$777,$A386,СВЦЭМ!$B$34:$B$777,S$366)+'СЕТ СН'!$F$13-'СЕТ СН'!$F$21</f>
        <v>-99.238427549999983</v>
      </c>
      <c r="T386" s="35">
        <f>SUMIFS(СВЦЭМ!$K$34:$K$777,СВЦЭМ!$A$34:$A$777,$A386,СВЦЭМ!$B$34:$B$777,T$366)+'СЕТ СН'!$F$13-'СЕТ СН'!$F$21</f>
        <v>-111.04444548999999</v>
      </c>
      <c r="U386" s="35">
        <f>SUMIFS(СВЦЭМ!$K$34:$K$777,СВЦЭМ!$A$34:$A$777,$A386,СВЦЭМ!$B$34:$B$777,U$366)+'СЕТ СН'!$F$13-'СЕТ СН'!$F$21</f>
        <v>-117.35474058</v>
      </c>
      <c r="V386" s="35">
        <f>SUMIFS(СВЦЭМ!$K$34:$K$777,СВЦЭМ!$A$34:$A$777,$A386,СВЦЭМ!$B$34:$B$777,V$366)+'СЕТ СН'!$F$13-'СЕТ СН'!$F$21</f>
        <v>-135.52765725</v>
      </c>
      <c r="W386" s="35">
        <f>SUMIFS(СВЦЭМ!$K$34:$K$777,СВЦЭМ!$A$34:$A$777,$A386,СВЦЭМ!$B$34:$B$777,W$366)+'СЕТ СН'!$F$13-'СЕТ СН'!$F$21</f>
        <v>-161.96170272000001</v>
      </c>
      <c r="X386" s="35">
        <f>SUMIFS(СВЦЭМ!$K$34:$K$777,СВЦЭМ!$A$34:$A$777,$A386,СВЦЭМ!$B$34:$B$777,X$366)+'СЕТ СН'!$F$13-'СЕТ СН'!$F$21</f>
        <v>-149.23081307000001</v>
      </c>
      <c r="Y386" s="35">
        <f>SUMIFS(СВЦЭМ!$K$34:$K$777,СВЦЭМ!$A$34:$A$777,$A386,СВЦЭМ!$B$34:$B$777,Y$366)+'СЕТ СН'!$F$13-'СЕТ СН'!$F$21</f>
        <v>-113.40172543</v>
      </c>
    </row>
    <row r="387" spans="1:26" ht="15.75" x14ac:dyDescent="0.2">
      <c r="A387" s="34">
        <f t="shared" si="10"/>
        <v>42876</v>
      </c>
      <c r="B387" s="35">
        <f>SUMIFS(СВЦЭМ!$K$34:$K$777,СВЦЭМ!$A$34:$A$777,$A387,СВЦЭМ!$B$34:$B$777,B$366)+'СЕТ СН'!$F$13-'СЕТ СН'!$F$21</f>
        <v>-61.369830780000029</v>
      </c>
      <c r="C387" s="35">
        <f>SUMIFS(СВЦЭМ!$K$34:$K$777,СВЦЭМ!$A$34:$A$777,$A387,СВЦЭМ!$B$34:$B$777,C$366)+'СЕТ СН'!$F$13-'СЕТ СН'!$F$21</f>
        <v>-36.619658159999972</v>
      </c>
      <c r="D387" s="35">
        <f>SUMIFS(СВЦЭМ!$K$34:$K$777,СВЦЭМ!$A$34:$A$777,$A387,СВЦЭМ!$B$34:$B$777,D$366)+'СЕТ СН'!$F$13-'СЕТ СН'!$F$21</f>
        <v>-12.901773960000014</v>
      </c>
      <c r="E387" s="35">
        <f>SUMIFS(СВЦЭМ!$K$34:$K$777,СВЦЭМ!$A$34:$A$777,$A387,СВЦЭМ!$B$34:$B$777,E$366)+'СЕТ СН'!$F$13-'СЕТ СН'!$F$21</f>
        <v>1.1848539699999492</v>
      </c>
      <c r="F387" s="35">
        <f>SUMIFS(СВЦЭМ!$K$34:$K$777,СВЦЭМ!$A$34:$A$777,$A387,СВЦЭМ!$B$34:$B$777,F$366)+'СЕТ СН'!$F$13-'СЕТ СН'!$F$21</f>
        <v>3.6767780999999786</v>
      </c>
      <c r="G387" s="35">
        <f>SUMIFS(СВЦЭМ!$K$34:$K$777,СВЦЭМ!$A$34:$A$777,$A387,СВЦЭМ!$B$34:$B$777,G$366)+'СЕТ СН'!$F$13-'СЕТ СН'!$F$21</f>
        <v>1.8282984200000101</v>
      </c>
      <c r="H387" s="35">
        <f>SUMIFS(СВЦЭМ!$K$34:$K$777,СВЦЭМ!$A$34:$A$777,$A387,СВЦЭМ!$B$34:$B$777,H$366)+'СЕТ СН'!$F$13-'СЕТ СН'!$F$21</f>
        <v>-19.709048579999944</v>
      </c>
      <c r="I387" s="35">
        <f>SUMIFS(СВЦЭМ!$K$34:$K$777,СВЦЭМ!$A$34:$A$777,$A387,СВЦЭМ!$B$34:$B$777,I$366)+'СЕТ СН'!$F$13-'СЕТ СН'!$F$21</f>
        <v>-25.576058239999952</v>
      </c>
      <c r="J387" s="35">
        <f>SUMIFS(СВЦЭМ!$K$34:$K$777,СВЦЭМ!$A$34:$A$777,$A387,СВЦЭМ!$B$34:$B$777,J$366)+'СЕТ СН'!$F$13-'СЕТ СН'!$F$21</f>
        <v>-67.260124580000024</v>
      </c>
      <c r="K387" s="35">
        <f>SUMIFS(СВЦЭМ!$K$34:$K$777,СВЦЭМ!$A$34:$A$777,$A387,СВЦЭМ!$B$34:$B$777,K$366)+'СЕТ СН'!$F$13-'СЕТ СН'!$F$21</f>
        <v>-106.73484057000002</v>
      </c>
      <c r="L387" s="35">
        <f>SUMIFS(СВЦЭМ!$K$34:$K$777,СВЦЭМ!$A$34:$A$777,$A387,СВЦЭМ!$B$34:$B$777,L$366)+'СЕТ СН'!$F$13-'СЕТ СН'!$F$21</f>
        <v>-124.25259284999998</v>
      </c>
      <c r="M387" s="35">
        <f>SUMIFS(СВЦЭМ!$K$34:$K$777,СВЦЭМ!$A$34:$A$777,$A387,СВЦЭМ!$B$34:$B$777,M$366)+'СЕТ СН'!$F$13-'СЕТ СН'!$F$21</f>
        <v>-117.38260693000001</v>
      </c>
      <c r="N387" s="35">
        <f>SUMIFS(СВЦЭМ!$K$34:$K$777,СВЦЭМ!$A$34:$A$777,$A387,СВЦЭМ!$B$34:$B$777,N$366)+'СЕТ СН'!$F$13-'СЕТ СН'!$F$21</f>
        <v>-105.50357207000002</v>
      </c>
      <c r="O387" s="35">
        <f>SUMIFS(СВЦЭМ!$K$34:$K$777,СВЦЭМ!$A$34:$A$777,$A387,СВЦЭМ!$B$34:$B$777,O$366)+'СЕТ СН'!$F$13-'СЕТ СН'!$F$21</f>
        <v>-104.46657885000002</v>
      </c>
      <c r="P387" s="35">
        <f>SUMIFS(СВЦЭМ!$K$34:$K$777,СВЦЭМ!$A$34:$A$777,$A387,СВЦЭМ!$B$34:$B$777,P$366)+'СЕТ СН'!$F$13-'СЕТ СН'!$F$21</f>
        <v>-84.870144929999981</v>
      </c>
      <c r="Q387" s="35">
        <f>SUMIFS(СВЦЭМ!$K$34:$K$777,СВЦЭМ!$A$34:$A$777,$A387,СВЦЭМ!$B$34:$B$777,Q$366)+'СЕТ СН'!$F$13-'СЕТ СН'!$F$21</f>
        <v>-85.796230260000016</v>
      </c>
      <c r="R387" s="35">
        <f>SUMIFS(СВЦЭМ!$K$34:$K$777,СВЦЭМ!$A$34:$A$777,$A387,СВЦЭМ!$B$34:$B$777,R$366)+'СЕТ СН'!$F$13-'СЕТ СН'!$F$21</f>
        <v>-80.998775410000007</v>
      </c>
      <c r="S387" s="35">
        <f>SUMIFS(СВЦЭМ!$K$34:$K$777,СВЦЭМ!$A$34:$A$777,$A387,СВЦЭМ!$B$34:$B$777,S$366)+'СЕТ СН'!$F$13-'СЕТ СН'!$F$21</f>
        <v>-89.459642009999982</v>
      </c>
      <c r="T387" s="35">
        <f>SUMIFS(СВЦЭМ!$K$34:$K$777,СВЦЭМ!$A$34:$A$777,$A387,СВЦЭМ!$B$34:$B$777,T$366)+'СЕТ СН'!$F$13-'СЕТ СН'!$F$21</f>
        <v>-109.90908946000002</v>
      </c>
      <c r="U387" s="35">
        <f>SUMIFS(СВЦЭМ!$K$34:$K$777,СВЦЭМ!$A$34:$A$777,$A387,СВЦЭМ!$B$34:$B$777,U$366)+'СЕТ СН'!$F$13-'СЕТ СН'!$F$21</f>
        <v>-113.85944062999999</v>
      </c>
      <c r="V387" s="35">
        <f>SUMIFS(СВЦЭМ!$K$34:$K$777,СВЦЭМ!$A$34:$A$777,$A387,СВЦЭМ!$B$34:$B$777,V$366)+'СЕТ СН'!$F$13-'СЕТ СН'!$F$21</f>
        <v>-132.75628473</v>
      </c>
      <c r="W387" s="35">
        <f>SUMIFS(СВЦЭМ!$K$34:$K$777,СВЦЭМ!$A$34:$A$777,$A387,СВЦЭМ!$B$34:$B$777,W$366)+'СЕТ СН'!$F$13-'СЕТ СН'!$F$21</f>
        <v>-157.28668876</v>
      </c>
      <c r="X387" s="35">
        <f>SUMIFS(СВЦЭМ!$K$34:$K$777,СВЦЭМ!$A$34:$A$777,$A387,СВЦЭМ!$B$34:$B$777,X$366)+'СЕТ СН'!$F$13-'СЕТ СН'!$F$21</f>
        <v>-144.13338247000002</v>
      </c>
      <c r="Y387" s="35">
        <f>SUMIFS(СВЦЭМ!$K$34:$K$777,СВЦЭМ!$A$34:$A$777,$A387,СВЦЭМ!$B$34:$B$777,Y$366)+'СЕТ СН'!$F$13-'СЕТ СН'!$F$21</f>
        <v>-92.895673180000017</v>
      </c>
    </row>
    <row r="388" spans="1:26" ht="15.75" x14ac:dyDescent="0.2">
      <c r="A388" s="34">
        <f t="shared" si="10"/>
        <v>42877</v>
      </c>
      <c r="B388" s="35">
        <f>SUMIFS(СВЦЭМ!$K$34:$K$777,СВЦЭМ!$A$34:$A$777,$A388,СВЦЭМ!$B$34:$B$777,B$366)+'СЕТ СН'!$F$13-'СЕТ СН'!$F$21</f>
        <v>-70.185288660000026</v>
      </c>
      <c r="C388" s="35">
        <f>SUMIFS(СВЦЭМ!$K$34:$K$777,СВЦЭМ!$A$34:$A$777,$A388,СВЦЭМ!$B$34:$B$777,C$366)+'СЕТ СН'!$F$13-'СЕТ СН'!$F$21</f>
        <v>-30.658946499999956</v>
      </c>
      <c r="D388" s="35">
        <f>SUMIFS(СВЦЭМ!$K$34:$K$777,СВЦЭМ!$A$34:$A$777,$A388,СВЦЭМ!$B$34:$B$777,D$366)+'СЕТ СН'!$F$13-'СЕТ СН'!$F$21</f>
        <v>-4.3474240499999723</v>
      </c>
      <c r="E388" s="35">
        <f>SUMIFS(СВЦЭМ!$K$34:$K$777,СВЦЭМ!$A$34:$A$777,$A388,СВЦЭМ!$B$34:$B$777,E$366)+'СЕТ СН'!$F$13-'СЕТ СН'!$F$21</f>
        <v>4.588971679999986</v>
      </c>
      <c r="F388" s="35">
        <f>SUMIFS(СВЦЭМ!$K$34:$K$777,СВЦЭМ!$A$34:$A$777,$A388,СВЦЭМ!$B$34:$B$777,F$366)+'СЕТ СН'!$F$13-'СЕТ СН'!$F$21</f>
        <v>3.8964327800000547</v>
      </c>
      <c r="G388" s="35">
        <f>SUMIFS(СВЦЭМ!$K$34:$K$777,СВЦЭМ!$A$34:$A$777,$A388,СВЦЭМ!$B$34:$B$777,G$366)+'СЕТ СН'!$F$13-'СЕТ СН'!$F$21</f>
        <v>-6.061875979999968</v>
      </c>
      <c r="H388" s="35">
        <f>SUMIFS(СВЦЭМ!$K$34:$K$777,СВЦЭМ!$A$34:$A$777,$A388,СВЦЭМ!$B$34:$B$777,H$366)+'СЕТ СН'!$F$13-'СЕТ СН'!$F$21</f>
        <v>-57.96337372000005</v>
      </c>
      <c r="I388" s="35">
        <f>SUMIFS(СВЦЭМ!$K$34:$K$777,СВЦЭМ!$A$34:$A$777,$A388,СВЦЭМ!$B$34:$B$777,I$366)+'СЕТ СН'!$F$13-'СЕТ СН'!$F$21</f>
        <v>-91.208210599999973</v>
      </c>
      <c r="J388" s="35">
        <f>SUMIFS(СВЦЭМ!$K$34:$K$777,СВЦЭМ!$A$34:$A$777,$A388,СВЦЭМ!$B$34:$B$777,J$366)+'СЕТ СН'!$F$13-'СЕТ СН'!$F$21</f>
        <v>-103.55060313000001</v>
      </c>
      <c r="K388" s="35">
        <f>SUMIFS(СВЦЭМ!$K$34:$K$777,СВЦЭМ!$A$34:$A$777,$A388,СВЦЭМ!$B$34:$B$777,K$366)+'СЕТ СН'!$F$13-'СЕТ СН'!$F$21</f>
        <v>-130.45417864000001</v>
      </c>
      <c r="L388" s="35">
        <f>SUMIFS(СВЦЭМ!$K$34:$K$777,СВЦЭМ!$A$34:$A$777,$A388,СВЦЭМ!$B$34:$B$777,L$366)+'СЕТ СН'!$F$13-'СЕТ СН'!$F$21</f>
        <v>-131.81034369999998</v>
      </c>
      <c r="M388" s="35">
        <f>SUMIFS(СВЦЭМ!$K$34:$K$777,СВЦЭМ!$A$34:$A$777,$A388,СВЦЭМ!$B$34:$B$777,M$366)+'СЕТ СН'!$F$13-'СЕТ СН'!$F$21</f>
        <v>-126.71372660999998</v>
      </c>
      <c r="N388" s="35">
        <f>SUMIFS(СВЦЭМ!$K$34:$K$777,СВЦЭМ!$A$34:$A$777,$A388,СВЦЭМ!$B$34:$B$777,N$366)+'СЕТ СН'!$F$13-'СЕТ СН'!$F$21</f>
        <v>-109.95960746999998</v>
      </c>
      <c r="O388" s="35">
        <f>SUMIFS(СВЦЭМ!$K$34:$K$777,СВЦЭМ!$A$34:$A$777,$A388,СВЦЭМ!$B$34:$B$777,O$366)+'СЕТ СН'!$F$13-'СЕТ СН'!$F$21</f>
        <v>-116.66663484999998</v>
      </c>
      <c r="P388" s="35">
        <f>SUMIFS(СВЦЭМ!$K$34:$K$777,СВЦЭМ!$A$34:$A$777,$A388,СВЦЭМ!$B$34:$B$777,P$366)+'СЕТ СН'!$F$13-'СЕТ СН'!$F$21</f>
        <v>-98.486558209999998</v>
      </c>
      <c r="Q388" s="35">
        <f>SUMIFS(СВЦЭМ!$K$34:$K$777,СВЦЭМ!$A$34:$A$777,$A388,СВЦЭМ!$B$34:$B$777,Q$366)+'СЕТ СН'!$F$13-'СЕТ СН'!$F$21</f>
        <v>-95.597432589999983</v>
      </c>
      <c r="R388" s="35">
        <f>SUMIFS(СВЦЭМ!$K$34:$K$777,СВЦЭМ!$A$34:$A$777,$A388,СВЦЭМ!$B$34:$B$777,R$366)+'СЕТ СН'!$F$13-'СЕТ СН'!$F$21</f>
        <v>-95.312461139999982</v>
      </c>
      <c r="S388" s="35">
        <f>SUMIFS(СВЦЭМ!$K$34:$K$777,СВЦЭМ!$A$34:$A$777,$A388,СВЦЭМ!$B$34:$B$777,S$366)+'СЕТ СН'!$F$13-'СЕТ СН'!$F$21</f>
        <v>-93.952168649999976</v>
      </c>
      <c r="T388" s="35">
        <f>SUMIFS(СВЦЭМ!$K$34:$K$777,СВЦЭМ!$A$34:$A$777,$A388,СВЦЭМ!$B$34:$B$777,T$366)+'СЕТ СН'!$F$13-'СЕТ СН'!$F$21</f>
        <v>-111.53120208000001</v>
      </c>
      <c r="U388" s="35">
        <f>SUMIFS(СВЦЭМ!$K$34:$K$777,СВЦЭМ!$A$34:$A$777,$A388,СВЦЭМ!$B$34:$B$777,U$366)+'СЕТ СН'!$F$13-'СЕТ СН'!$F$21</f>
        <v>-113.87305156000002</v>
      </c>
      <c r="V388" s="35">
        <f>SUMIFS(СВЦЭМ!$K$34:$K$777,СВЦЭМ!$A$34:$A$777,$A388,СВЦЭМ!$B$34:$B$777,V$366)+'СЕТ СН'!$F$13-'СЕТ СН'!$F$21</f>
        <v>-137.01015163</v>
      </c>
      <c r="W388" s="35">
        <f>SUMIFS(СВЦЭМ!$K$34:$K$777,СВЦЭМ!$A$34:$A$777,$A388,СВЦЭМ!$B$34:$B$777,W$366)+'СЕТ СН'!$F$13-'СЕТ СН'!$F$21</f>
        <v>-152.67252198</v>
      </c>
      <c r="X388" s="35">
        <f>SUMIFS(СВЦЭМ!$K$34:$K$777,СВЦЭМ!$A$34:$A$777,$A388,СВЦЭМ!$B$34:$B$777,X$366)+'СЕТ СН'!$F$13-'СЕТ СН'!$F$21</f>
        <v>-141.69998256999997</v>
      </c>
      <c r="Y388" s="35">
        <f>SUMIFS(СВЦЭМ!$K$34:$K$777,СВЦЭМ!$A$34:$A$777,$A388,СВЦЭМ!$B$34:$B$777,Y$366)+'СЕТ СН'!$F$13-'СЕТ СН'!$F$21</f>
        <v>-96.181675960000007</v>
      </c>
    </row>
    <row r="389" spans="1:26" ht="15.75" x14ac:dyDescent="0.2">
      <c r="A389" s="34">
        <f t="shared" si="10"/>
        <v>42878</v>
      </c>
      <c r="B389" s="35">
        <f>SUMIFS(СВЦЭМ!$K$34:$K$777,СВЦЭМ!$A$34:$A$777,$A389,СВЦЭМ!$B$34:$B$777,B$366)+'СЕТ СН'!$F$13-'СЕТ СН'!$F$21</f>
        <v>-65.658998709999992</v>
      </c>
      <c r="C389" s="35">
        <f>SUMIFS(СВЦЭМ!$K$34:$K$777,СВЦЭМ!$A$34:$A$777,$A389,СВЦЭМ!$B$34:$B$777,C$366)+'СЕТ СН'!$F$13-'СЕТ СН'!$F$21</f>
        <v>-26.220965569999976</v>
      </c>
      <c r="D389" s="35">
        <f>SUMIFS(СВЦЭМ!$K$34:$K$777,СВЦЭМ!$A$34:$A$777,$A389,СВЦЭМ!$B$34:$B$777,D$366)+'СЕТ СН'!$F$13-'СЕТ СН'!$F$21</f>
        <v>-1.8223438799999485</v>
      </c>
      <c r="E389" s="35">
        <f>SUMIFS(СВЦЭМ!$K$34:$K$777,СВЦЭМ!$A$34:$A$777,$A389,СВЦЭМ!$B$34:$B$777,E$366)+'СЕТ СН'!$F$13-'СЕТ СН'!$F$21</f>
        <v>8.1003253300000324</v>
      </c>
      <c r="F389" s="35">
        <f>SUMIFS(СВЦЭМ!$K$34:$K$777,СВЦЭМ!$A$34:$A$777,$A389,СВЦЭМ!$B$34:$B$777,F$366)+'СЕТ СН'!$F$13-'СЕТ СН'!$F$21</f>
        <v>10.08971125000005</v>
      </c>
      <c r="G389" s="35">
        <f>SUMIFS(СВЦЭМ!$K$34:$K$777,СВЦЭМ!$A$34:$A$777,$A389,СВЦЭМ!$B$34:$B$777,G$366)+'СЕТ СН'!$F$13-'СЕТ СН'!$F$21</f>
        <v>-1.3925270700000283</v>
      </c>
      <c r="H389" s="35">
        <f>SUMIFS(СВЦЭМ!$K$34:$K$777,СВЦЭМ!$A$34:$A$777,$A389,СВЦЭМ!$B$34:$B$777,H$366)+'СЕТ СН'!$F$13-'СЕТ СН'!$F$21</f>
        <v>-36.647904720000042</v>
      </c>
      <c r="I389" s="35">
        <f>SUMIFS(СВЦЭМ!$K$34:$K$777,СВЦЭМ!$A$34:$A$777,$A389,СВЦЭМ!$B$34:$B$777,I$366)+'СЕТ СН'!$F$13-'СЕТ СН'!$F$21</f>
        <v>-59.456064139999967</v>
      </c>
      <c r="J389" s="35">
        <f>SUMIFS(СВЦЭМ!$K$34:$K$777,СВЦЭМ!$A$34:$A$777,$A389,СВЦЭМ!$B$34:$B$777,J$366)+'СЕТ СН'!$F$13-'СЕТ СН'!$F$21</f>
        <v>-88.310411240000008</v>
      </c>
      <c r="K389" s="35">
        <f>SUMIFS(СВЦЭМ!$K$34:$K$777,СВЦЭМ!$A$34:$A$777,$A389,СВЦЭМ!$B$34:$B$777,K$366)+'СЕТ СН'!$F$13-'СЕТ СН'!$F$21</f>
        <v>-107.55020263</v>
      </c>
      <c r="L389" s="35">
        <f>SUMIFS(СВЦЭМ!$K$34:$K$777,СВЦЭМ!$A$34:$A$777,$A389,СВЦЭМ!$B$34:$B$777,L$366)+'СЕТ СН'!$F$13-'СЕТ СН'!$F$21</f>
        <v>-117.59253983000002</v>
      </c>
      <c r="M389" s="35">
        <f>SUMIFS(СВЦЭМ!$K$34:$K$777,СВЦЭМ!$A$34:$A$777,$A389,СВЦЭМ!$B$34:$B$777,M$366)+'СЕТ СН'!$F$13-'СЕТ СН'!$F$21</f>
        <v>-108.60509151000002</v>
      </c>
      <c r="N389" s="35">
        <f>SUMIFS(СВЦЭМ!$K$34:$K$777,СВЦЭМ!$A$34:$A$777,$A389,СВЦЭМ!$B$34:$B$777,N$366)+'СЕТ СН'!$F$13-'СЕТ СН'!$F$21</f>
        <v>-102.40173111000001</v>
      </c>
      <c r="O389" s="35">
        <f>SUMIFS(СВЦЭМ!$K$34:$K$777,СВЦЭМ!$A$34:$A$777,$A389,СВЦЭМ!$B$34:$B$777,O$366)+'СЕТ СН'!$F$13-'СЕТ СН'!$F$21</f>
        <v>-112.76084866000002</v>
      </c>
      <c r="P389" s="35">
        <f>SUMIFS(СВЦЭМ!$K$34:$K$777,СВЦЭМ!$A$34:$A$777,$A389,СВЦЭМ!$B$34:$B$777,P$366)+'СЕТ СН'!$F$13-'СЕТ СН'!$F$21</f>
        <v>-90.481037420000007</v>
      </c>
      <c r="Q389" s="35">
        <f>SUMIFS(СВЦЭМ!$K$34:$K$777,СВЦЭМ!$A$34:$A$777,$A389,СВЦЭМ!$B$34:$B$777,Q$366)+'СЕТ СН'!$F$13-'СЕТ СН'!$F$21</f>
        <v>-87.813973820000001</v>
      </c>
      <c r="R389" s="35">
        <f>SUMIFS(СВЦЭМ!$K$34:$K$777,СВЦЭМ!$A$34:$A$777,$A389,СВЦЭМ!$B$34:$B$777,R$366)+'СЕТ СН'!$F$13-'СЕТ СН'!$F$21</f>
        <v>-85.681679229999986</v>
      </c>
      <c r="S389" s="35">
        <f>SUMIFS(СВЦЭМ!$K$34:$K$777,СВЦЭМ!$A$34:$A$777,$A389,СВЦЭМ!$B$34:$B$777,S$366)+'СЕТ СН'!$F$13-'СЕТ СН'!$F$21</f>
        <v>-92.311074529999985</v>
      </c>
      <c r="T389" s="35">
        <f>SUMIFS(СВЦЭМ!$K$34:$K$777,СВЦЭМ!$A$34:$A$777,$A389,СВЦЭМ!$B$34:$B$777,T$366)+'СЕТ СН'!$F$13-'СЕТ СН'!$F$21</f>
        <v>-112.37788632000002</v>
      </c>
      <c r="U389" s="35">
        <f>SUMIFS(СВЦЭМ!$K$34:$K$777,СВЦЭМ!$A$34:$A$777,$A389,СВЦЭМ!$B$34:$B$777,U$366)+'СЕТ СН'!$F$13-'СЕТ СН'!$F$21</f>
        <v>-112.29680904999998</v>
      </c>
      <c r="V389" s="35">
        <f>SUMIFS(СВЦЭМ!$K$34:$K$777,СВЦЭМ!$A$34:$A$777,$A389,СВЦЭМ!$B$34:$B$777,V$366)+'СЕТ СН'!$F$13-'СЕТ СН'!$F$21</f>
        <v>-130.89907697000001</v>
      </c>
      <c r="W389" s="35">
        <f>SUMIFS(СВЦЭМ!$K$34:$K$777,СВЦЭМ!$A$34:$A$777,$A389,СВЦЭМ!$B$34:$B$777,W$366)+'СЕТ СН'!$F$13-'СЕТ СН'!$F$21</f>
        <v>-157.21331744999998</v>
      </c>
      <c r="X389" s="35">
        <f>SUMIFS(СВЦЭМ!$K$34:$K$777,СВЦЭМ!$A$34:$A$777,$A389,СВЦЭМ!$B$34:$B$777,X$366)+'СЕТ СН'!$F$13-'СЕТ СН'!$F$21</f>
        <v>-131.58855426000002</v>
      </c>
      <c r="Y389" s="35">
        <f>SUMIFS(СВЦЭМ!$K$34:$K$777,СВЦЭМ!$A$34:$A$777,$A389,СВЦЭМ!$B$34:$B$777,Y$366)+'СЕТ СН'!$F$13-'СЕТ СН'!$F$21</f>
        <v>-88.285200680000003</v>
      </c>
    </row>
    <row r="390" spans="1:26" ht="15.75" x14ac:dyDescent="0.2">
      <c r="A390" s="34">
        <f t="shared" si="10"/>
        <v>42879</v>
      </c>
      <c r="B390" s="35">
        <f>SUMIFS(СВЦЭМ!$K$34:$K$777,СВЦЭМ!$A$34:$A$777,$A390,СВЦЭМ!$B$34:$B$777,B$366)+'СЕТ СН'!$F$13-'СЕТ СН'!$F$21</f>
        <v>-59.620612940000001</v>
      </c>
      <c r="C390" s="35">
        <f>SUMIFS(СВЦЭМ!$K$34:$K$777,СВЦЭМ!$A$34:$A$777,$A390,СВЦЭМ!$B$34:$B$777,C$366)+'СЕТ СН'!$F$13-'СЕТ СН'!$F$21</f>
        <v>-25.375827770000001</v>
      </c>
      <c r="D390" s="35">
        <f>SUMIFS(СВЦЭМ!$K$34:$K$777,СВЦЭМ!$A$34:$A$777,$A390,СВЦЭМ!$B$34:$B$777,D$366)+'СЕТ СН'!$F$13-'СЕТ СН'!$F$21</f>
        <v>-35.374834259999943</v>
      </c>
      <c r="E390" s="35">
        <f>SUMIFS(СВЦЭМ!$K$34:$K$777,СВЦЭМ!$A$34:$A$777,$A390,СВЦЭМ!$B$34:$B$777,E$366)+'СЕТ СН'!$F$13-'СЕТ СН'!$F$21</f>
        <v>-54.817366559999982</v>
      </c>
      <c r="F390" s="35">
        <f>SUMIFS(СВЦЭМ!$K$34:$K$777,СВЦЭМ!$A$34:$A$777,$A390,СВЦЭМ!$B$34:$B$777,F$366)+'СЕТ СН'!$F$13-'СЕТ СН'!$F$21</f>
        <v>-55.032161839999958</v>
      </c>
      <c r="G390" s="35">
        <f>SUMIFS(СВЦЭМ!$K$34:$K$777,СВЦЭМ!$A$34:$A$777,$A390,СВЦЭМ!$B$34:$B$777,G$366)+'СЕТ СН'!$F$13-'СЕТ СН'!$F$21</f>
        <v>-60.900824729999954</v>
      </c>
      <c r="H390" s="35">
        <f>SUMIFS(СВЦЭМ!$K$34:$K$777,СВЦЭМ!$A$34:$A$777,$A390,СВЦЭМ!$B$34:$B$777,H$366)+'СЕТ СН'!$F$13-'СЕТ СН'!$F$21</f>
        <v>-62.072034120000012</v>
      </c>
      <c r="I390" s="35">
        <f>SUMIFS(СВЦЭМ!$K$34:$K$777,СВЦЭМ!$A$34:$A$777,$A390,СВЦЭМ!$B$34:$B$777,I$366)+'СЕТ СН'!$F$13-'СЕТ СН'!$F$21</f>
        <v>-79.732176960000004</v>
      </c>
      <c r="J390" s="35">
        <f>SUMIFS(СВЦЭМ!$K$34:$K$777,СВЦЭМ!$A$34:$A$777,$A390,СВЦЭМ!$B$34:$B$777,J$366)+'СЕТ СН'!$F$13-'СЕТ СН'!$F$21</f>
        <v>-85.350302380000016</v>
      </c>
      <c r="K390" s="35">
        <f>SUMIFS(СВЦЭМ!$K$34:$K$777,СВЦЭМ!$A$34:$A$777,$A390,СВЦЭМ!$B$34:$B$777,K$366)+'СЕТ СН'!$F$13-'СЕТ СН'!$F$21</f>
        <v>-84.05442278999999</v>
      </c>
      <c r="L390" s="35">
        <f>SUMIFS(СВЦЭМ!$K$34:$K$777,СВЦЭМ!$A$34:$A$777,$A390,СВЦЭМ!$B$34:$B$777,L$366)+'СЕТ СН'!$F$13-'СЕТ СН'!$F$21</f>
        <v>-79.282901970000012</v>
      </c>
      <c r="M390" s="35">
        <f>SUMIFS(СВЦЭМ!$K$34:$K$777,СВЦЭМ!$A$34:$A$777,$A390,СВЦЭМ!$B$34:$B$777,M$366)+'СЕТ СН'!$F$13-'СЕТ СН'!$F$21</f>
        <v>-83.300934069999983</v>
      </c>
      <c r="N390" s="35">
        <f>SUMIFS(СВЦЭМ!$K$34:$K$777,СВЦЭМ!$A$34:$A$777,$A390,СВЦЭМ!$B$34:$B$777,N$366)+'СЕТ СН'!$F$13-'СЕТ СН'!$F$21</f>
        <v>-89.626669719999995</v>
      </c>
      <c r="O390" s="35">
        <f>SUMIFS(СВЦЭМ!$K$34:$K$777,СВЦЭМ!$A$34:$A$777,$A390,СВЦЭМ!$B$34:$B$777,O$366)+'СЕТ СН'!$F$13-'СЕТ СН'!$F$21</f>
        <v>-87.589430900000025</v>
      </c>
      <c r="P390" s="35">
        <f>SUMIFS(СВЦЭМ!$K$34:$K$777,СВЦЭМ!$A$34:$A$777,$A390,СВЦЭМ!$B$34:$B$777,P$366)+'СЕТ СН'!$F$13-'СЕТ СН'!$F$21</f>
        <v>-85.759882779999998</v>
      </c>
      <c r="Q390" s="35">
        <f>SUMIFS(СВЦЭМ!$K$34:$K$777,СВЦЭМ!$A$34:$A$777,$A390,СВЦЭМ!$B$34:$B$777,Q$366)+'СЕТ СН'!$F$13-'СЕТ СН'!$F$21</f>
        <v>-88.614738629999977</v>
      </c>
      <c r="R390" s="35">
        <f>SUMIFS(СВЦЭМ!$K$34:$K$777,СВЦЭМ!$A$34:$A$777,$A390,СВЦЭМ!$B$34:$B$777,R$366)+'СЕТ СН'!$F$13-'СЕТ СН'!$F$21</f>
        <v>-89.522668239999973</v>
      </c>
      <c r="S390" s="35">
        <f>SUMIFS(СВЦЭМ!$K$34:$K$777,СВЦЭМ!$A$34:$A$777,$A390,СВЦЭМ!$B$34:$B$777,S$366)+'СЕТ СН'!$F$13-'СЕТ СН'!$F$21</f>
        <v>-91.657749149999972</v>
      </c>
      <c r="T390" s="35">
        <f>SUMIFS(СВЦЭМ!$K$34:$K$777,СВЦЭМ!$A$34:$A$777,$A390,СВЦЭМ!$B$34:$B$777,T$366)+'СЕТ СН'!$F$13-'СЕТ СН'!$F$21</f>
        <v>-89.445281790000024</v>
      </c>
      <c r="U390" s="35">
        <f>SUMIFS(СВЦЭМ!$K$34:$K$777,СВЦЭМ!$A$34:$A$777,$A390,СВЦЭМ!$B$34:$B$777,U$366)+'СЕТ СН'!$F$13-'СЕТ СН'!$F$21</f>
        <v>-84.33860199999998</v>
      </c>
      <c r="V390" s="35">
        <f>SUMIFS(СВЦЭМ!$K$34:$K$777,СВЦЭМ!$A$34:$A$777,$A390,СВЦЭМ!$B$34:$B$777,V$366)+'СЕТ СН'!$F$13-'СЕТ СН'!$F$21</f>
        <v>-82.248947890000011</v>
      </c>
      <c r="W390" s="35">
        <f>SUMIFS(СВЦЭМ!$K$34:$K$777,СВЦЭМ!$A$34:$A$777,$A390,СВЦЭМ!$B$34:$B$777,W$366)+'СЕТ СН'!$F$13-'СЕТ СН'!$F$21</f>
        <v>-97.322298049999972</v>
      </c>
      <c r="X390" s="35">
        <f>SUMIFS(СВЦЭМ!$K$34:$K$777,СВЦЭМ!$A$34:$A$777,$A390,СВЦЭМ!$B$34:$B$777,X$366)+'СЕТ СН'!$F$13-'СЕТ СН'!$F$21</f>
        <v>-105.44677718999998</v>
      </c>
      <c r="Y390" s="35">
        <f>SUMIFS(СВЦЭМ!$K$34:$K$777,СВЦЭМ!$A$34:$A$777,$A390,СВЦЭМ!$B$34:$B$777,Y$366)+'СЕТ СН'!$F$13-'СЕТ СН'!$F$21</f>
        <v>-109.8165525</v>
      </c>
    </row>
    <row r="391" spans="1:26" ht="15.75" x14ac:dyDescent="0.2">
      <c r="A391" s="34">
        <f t="shared" si="10"/>
        <v>42880</v>
      </c>
      <c r="B391" s="35">
        <f>SUMIFS(СВЦЭМ!$K$34:$K$777,СВЦЭМ!$A$34:$A$777,$A391,СВЦЭМ!$B$34:$B$777,B$366)+'СЕТ СН'!$F$13-'СЕТ СН'!$F$21</f>
        <v>-53.523352830000022</v>
      </c>
      <c r="C391" s="35">
        <f>SUMIFS(СВЦЭМ!$K$34:$K$777,СВЦЭМ!$A$34:$A$777,$A391,СВЦЭМ!$B$34:$B$777,C$366)+'СЕТ СН'!$F$13-'СЕТ СН'!$F$21</f>
        <v>-19.42682542</v>
      </c>
      <c r="D391" s="35">
        <f>SUMIFS(СВЦЭМ!$K$34:$K$777,СВЦЭМ!$A$34:$A$777,$A391,СВЦЭМ!$B$34:$B$777,D$366)+'СЕТ СН'!$F$13-'СЕТ СН'!$F$21</f>
        <v>-14.12318614000003</v>
      </c>
      <c r="E391" s="35">
        <f>SUMIFS(СВЦЭМ!$K$34:$K$777,СВЦЭМ!$A$34:$A$777,$A391,СВЦЭМ!$B$34:$B$777,E$366)+'СЕТ СН'!$F$13-'СЕТ СН'!$F$21</f>
        <v>-7.8970407399999658</v>
      </c>
      <c r="F391" s="35">
        <f>SUMIFS(СВЦЭМ!$K$34:$K$777,СВЦЭМ!$A$34:$A$777,$A391,СВЦЭМ!$B$34:$B$777,F$366)+'СЕТ СН'!$F$13-'СЕТ СН'!$F$21</f>
        <v>-10.445953270000018</v>
      </c>
      <c r="G391" s="35">
        <f>SUMIFS(СВЦЭМ!$K$34:$K$777,СВЦЭМ!$A$34:$A$777,$A391,СВЦЭМ!$B$34:$B$777,G$366)+'СЕТ СН'!$F$13-'СЕТ СН'!$F$21</f>
        <v>-9.2379873899999438</v>
      </c>
      <c r="H391" s="35">
        <f>SUMIFS(СВЦЭМ!$K$34:$K$777,СВЦЭМ!$A$34:$A$777,$A391,СВЦЭМ!$B$34:$B$777,H$366)+'СЕТ СН'!$F$13-'СЕТ СН'!$F$21</f>
        <v>-42.460624199999984</v>
      </c>
      <c r="I391" s="35">
        <f>SUMIFS(СВЦЭМ!$K$34:$K$777,СВЦЭМ!$A$34:$A$777,$A391,СВЦЭМ!$B$34:$B$777,I$366)+'СЕТ СН'!$F$13-'СЕТ СН'!$F$21</f>
        <v>-78.899968419999993</v>
      </c>
      <c r="J391" s="35">
        <f>SUMIFS(СВЦЭМ!$K$34:$K$777,СВЦЭМ!$A$34:$A$777,$A391,СВЦЭМ!$B$34:$B$777,J$366)+'СЕТ СН'!$F$13-'СЕТ СН'!$F$21</f>
        <v>-82.296207770000024</v>
      </c>
      <c r="K391" s="35">
        <f>SUMIFS(СВЦЭМ!$K$34:$K$777,СВЦЭМ!$A$34:$A$777,$A391,СВЦЭМ!$B$34:$B$777,K$366)+'СЕТ СН'!$F$13-'СЕТ СН'!$F$21</f>
        <v>-67.879486310000004</v>
      </c>
      <c r="L391" s="35">
        <f>SUMIFS(СВЦЭМ!$K$34:$K$777,СВЦЭМ!$A$34:$A$777,$A391,СВЦЭМ!$B$34:$B$777,L$366)+'СЕТ СН'!$F$13-'СЕТ СН'!$F$21</f>
        <v>-63.841389860000049</v>
      </c>
      <c r="M391" s="35">
        <f>SUMIFS(СВЦЭМ!$K$34:$K$777,СВЦЭМ!$A$34:$A$777,$A391,СВЦЭМ!$B$34:$B$777,M$366)+'СЕТ СН'!$F$13-'СЕТ СН'!$F$21</f>
        <v>-67.141924080000024</v>
      </c>
      <c r="N391" s="35">
        <f>SUMIFS(СВЦЭМ!$K$34:$K$777,СВЦЭМ!$A$34:$A$777,$A391,СВЦЭМ!$B$34:$B$777,N$366)+'СЕТ СН'!$F$13-'СЕТ СН'!$F$21</f>
        <v>-75.011602670000002</v>
      </c>
      <c r="O391" s="35">
        <f>SUMIFS(СВЦЭМ!$K$34:$K$777,СВЦЭМ!$A$34:$A$777,$A391,СВЦЭМ!$B$34:$B$777,O$366)+'СЕТ СН'!$F$13-'СЕТ СН'!$F$21</f>
        <v>-77.340987949999999</v>
      </c>
      <c r="P391" s="35">
        <f>SUMIFS(СВЦЭМ!$K$34:$K$777,СВЦЭМ!$A$34:$A$777,$A391,СВЦЭМ!$B$34:$B$777,P$366)+'СЕТ СН'!$F$13-'СЕТ СН'!$F$21</f>
        <v>-75.308293400000025</v>
      </c>
      <c r="Q391" s="35">
        <f>SUMIFS(СВЦЭМ!$K$34:$K$777,СВЦЭМ!$A$34:$A$777,$A391,СВЦЭМ!$B$34:$B$777,Q$366)+'СЕТ СН'!$F$13-'СЕТ СН'!$F$21</f>
        <v>-74.874191709999991</v>
      </c>
      <c r="R391" s="35">
        <f>SUMIFS(СВЦЭМ!$K$34:$K$777,СВЦЭМ!$A$34:$A$777,$A391,СВЦЭМ!$B$34:$B$777,R$366)+'СЕТ СН'!$F$13-'СЕТ СН'!$F$21</f>
        <v>-74.921246769999982</v>
      </c>
      <c r="S391" s="35">
        <f>SUMIFS(СВЦЭМ!$K$34:$K$777,СВЦЭМ!$A$34:$A$777,$A391,СВЦЭМ!$B$34:$B$777,S$366)+'СЕТ СН'!$F$13-'СЕТ СН'!$F$21</f>
        <v>-75.938026349999973</v>
      </c>
      <c r="T391" s="35">
        <f>SUMIFS(СВЦЭМ!$K$34:$K$777,СВЦЭМ!$A$34:$A$777,$A391,СВЦЭМ!$B$34:$B$777,T$366)+'СЕТ СН'!$F$13-'СЕТ СН'!$F$21</f>
        <v>-67.537051580000025</v>
      </c>
      <c r="U391" s="35">
        <f>SUMIFS(СВЦЭМ!$K$34:$K$777,СВЦЭМ!$A$34:$A$777,$A391,СВЦЭМ!$B$34:$B$777,U$366)+'СЕТ СН'!$F$13-'СЕТ СН'!$F$21</f>
        <v>-60.21520608000003</v>
      </c>
      <c r="V391" s="35">
        <f>SUMIFS(СВЦЭМ!$K$34:$K$777,СВЦЭМ!$A$34:$A$777,$A391,СВЦЭМ!$B$34:$B$777,V$366)+'СЕТ СН'!$F$13-'СЕТ СН'!$F$21</f>
        <v>-75.112212360000001</v>
      </c>
      <c r="W391" s="35">
        <f>SUMIFS(СВЦЭМ!$K$34:$K$777,СВЦЭМ!$A$34:$A$777,$A391,СВЦЭМ!$B$34:$B$777,W$366)+'СЕТ СН'!$F$13-'СЕТ СН'!$F$21</f>
        <v>-93.840727029999982</v>
      </c>
      <c r="X391" s="35">
        <f>SUMIFS(СВЦЭМ!$K$34:$K$777,СВЦЭМ!$A$34:$A$777,$A391,СВЦЭМ!$B$34:$B$777,X$366)+'СЕТ СН'!$F$13-'СЕТ СН'!$F$21</f>
        <v>-104.6479913</v>
      </c>
      <c r="Y391" s="35">
        <f>SUMIFS(СВЦЭМ!$K$34:$K$777,СВЦЭМ!$A$34:$A$777,$A391,СВЦЭМ!$B$34:$B$777,Y$366)+'СЕТ СН'!$F$13-'СЕТ СН'!$F$21</f>
        <v>-97.310606520000022</v>
      </c>
    </row>
    <row r="392" spans="1:26" ht="15.75" x14ac:dyDescent="0.2">
      <c r="A392" s="34">
        <f t="shared" si="10"/>
        <v>42881</v>
      </c>
      <c r="B392" s="35">
        <f>SUMIFS(СВЦЭМ!$K$34:$K$777,СВЦЭМ!$A$34:$A$777,$A392,СВЦЭМ!$B$34:$B$777,B$366)+'СЕТ СН'!$F$13-'СЕТ СН'!$F$21</f>
        <v>-32.56668523999997</v>
      </c>
      <c r="C392" s="35">
        <f>SUMIFS(СВЦЭМ!$K$34:$K$777,СВЦЭМ!$A$34:$A$777,$A392,СВЦЭМ!$B$34:$B$777,C$366)+'СЕТ СН'!$F$13-'СЕТ СН'!$F$21</f>
        <v>-10.140463390000036</v>
      </c>
      <c r="D392" s="35">
        <f>SUMIFS(СВЦЭМ!$K$34:$K$777,СВЦЭМ!$A$34:$A$777,$A392,СВЦЭМ!$B$34:$B$777,D$366)+'СЕТ СН'!$F$13-'СЕТ СН'!$F$21</f>
        <v>6.8098132699999496</v>
      </c>
      <c r="E392" s="35">
        <f>SUMIFS(СВЦЭМ!$K$34:$K$777,СВЦЭМ!$A$34:$A$777,$A392,СВЦЭМ!$B$34:$B$777,E$366)+'СЕТ СН'!$F$13-'СЕТ СН'!$F$21</f>
        <v>12.74245400999996</v>
      </c>
      <c r="F392" s="35">
        <f>SUMIFS(СВЦЭМ!$K$34:$K$777,СВЦЭМ!$A$34:$A$777,$A392,СВЦЭМ!$B$34:$B$777,F$366)+'СЕТ СН'!$F$13-'СЕТ СН'!$F$21</f>
        <v>12.738274609999962</v>
      </c>
      <c r="G392" s="35">
        <f>SUMIFS(СВЦЭМ!$K$34:$K$777,СВЦЭМ!$A$34:$A$777,$A392,СВЦЭМ!$B$34:$B$777,G$366)+'СЕТ СН'!$F$13-'СЕТ СН'!$F$21</f>
        <v>0.63402980000000753</v>
      </c>
      <c r="H392" s="35">
        <f>SUMIFS(СВЦЭМ!$K$34:$K$777,СВЦЭМ!$A$34:$A$777,$A392,СВЦЭМ!$B$34:$B$777,H$366)+'СЕТ СН'!$F$13-'СЕТ СН'!$F$21</f>
        <v>-20.025687459999972</v>
      </c>
      <c r="I392" s="35">
        <f>SUMIFS(СВЦЭМ!$K$34:$K$777,СВЦЭМ!$A$34:$A$777,$A392,СВЦЭМ!$B$34:$B$777,I$366)+'СЕТ СН'!$F$13-'СЕТ СН'!$F$21</f>
        <v>-64.913939229999983</v>
      </c>
      <c r="J392" s="35">
        <f>SUMIFS(СВЦЭМ!$K$34:$K$777,СВЦЭМ!$A$34:$A$777,$A392,СВЦЭМ!$B$34:$B$777,J$366)+'СЕТ СН'!$F$13-'СЕТ СН'!$F$21</f>
        <v>-76.373733099999981</v>
      </c>
      <c r="K392" s="35">
        <f>SUMIFS(СВЦЭМ!$K$34:$K$777,СВЦЭМ!$A$34:$A$777,$A392,СВЦЭМ!$B$34:$B$777,K$366)+'СЕТ СН'!$F$13-'СЕТ СН'!$F$21</f>
        <v>-57.375592429999983</v>
      </c>
      <c r="L392" s="35">
        <f>SUMIFS(СВЦЭМ!$K$34:$K$777,СВЦЭМ!$A$34:$A$777,$A392,СВЦЭМ!$B$34:$B$777,L$366)+'СЕТ СН'!$F$13-'СЕТ СН'!$F$21</f>
        <v>-59.271960860000036</v>
      </c>
      <c r="M392" s="35">
        <f>SUMIFS(СВЦЭМ!$K$34:$K$777,СВЦЭМ!$A$34:$A$777,$A392,СВЦЭМ!$B$34:$B$777,M$366)+'СЕТ СН'!$F$13-'СЕТ СН'!$F$21</f>
        <v>-66.190369639999972</v>
      </c>
      <c r="N392" s="35">
        <f>SUMIFS(СВЦЭМ!$K$34:$K$777,СВЦЭМ!$A$34:$A$777,$A392,СВЦЭМ!$B$34:$B$777,N$366)+'СЕТ СН'!$F$13-'СЕТ СН'!$F$21</f>
        <v>-67.934717330000012</v>
      </c>
      <c r="O392" s="35">
        <f>SUMIFS(СВЦЭМ!$K$34:$K$777,СВЦЭМ!$A$34:$A$777,$A392,СВЦЭМ!$B$34:$B$777,O$366)+'СЕТ СН'!$F$13-'СЕТ СН'!$F$21</f>
        <v>-62.46938633000002</v>
      </c>
      <c r="P392" s="35">
        <f>SUMIFS(СВЦЭМ!$K$34:$K$777,СВЦЭМ!$A$34:$A$777,$A392,СВЦЭМ!$B$34:$B$777,P$366)+'СЕТ СН'!$F$13-'СЕТ СН'!$F$21</f>
        <v>-59.446518459999993</v>
      </c>
      <c r="Q392" s="35">
        <f>SUMIFS(СВЦЭМ!$K$34:$K$777,СВЦЭМ!$A$34:$A$777,$A392,СВЦЭМ!$B$34:$B$777,Q$366)+'СЕТ СН'!$F$13-'СЕТ СН'!$F$21</f>
        <v>-60.740675649999957</v>
      </c>
      <c r="R392" s="35">
        <f>SUMIFS(СВЦЭМ!$K$34:$K$777,СВЦЭМ!$A$34:$A$777,$A392,СВЦЭМ!$B$34:$B$777,R$366)+'СЕТ СН'!$F$13-'СЕТ СН'!$F$21</f>
        <v>-60.805103290000034</v>
      </c>
      <c r="S392" s="35">
        <f>SUMIFS(СВЦЭМ!$K$34:$K$777,СВЦЭМ!$A$34:$A$777,$A392,СВЦЭМ!$B$34:$B$777,S$366)+'СЕТ СН'!$F$13-'СЕТ СН'!$F$21</f>
        <v>-61.190792890000012</v>
      </c>
      <c r="T392" s="35">
        <f>SUMIFS(СВЦЭМ!$K$34:$K$777,СВЦЭМ!$A$34:$A$777,$A392,СВЦЭМ!$B$34:$B$777,T$366)+'СЕТ СН'!$F$13-'СЕТ СН'!$F$21</f>
        <v>-64.577311829999985</v>
      </c>
      <c r="U392" s="35">
        <f>SUMIFS(СВЦЭМ!$K$34:$K$777,СВЦЭМ!$A$34:$A$777,$A392,СВЦЭМ!$B$34:$B$777,U$366)+'СЕТ СН'!$F$13-'СЕТ СН'!$F$21</f>
        <v>-64.674998419999952</v>
      </c>
      <c r="V392" s="35">
        <f>SUMIFS(СВЦЭМ!$K$34:$K$777,СВЦЭМ!$A$34:$A$777,$A392,СВЦЭМ!$B$34:$B$777,V$366)+'СЕТ СН'!$F$13-'СЕТ СН'!$F$21</f>
        <v>-72.844238619999999</v>
      </c>
      <c r="W392" s="35">
        <f>SUMIFS(СВЦЭМ!$K$34:$K$777,СВЦЭМ!$A$34:$A$777,$A392,СВЦЭМ!$B$34:$B$777,W$366)+'СЕТ СН'!$F$13-'СЕТ СН'!$F$21</f>
        <v>-78.884575419999976</v>
      </c>
      <c r="X392" s="35">
        <f>SUMIFS(СВЦЭМ!$K$34:$K$777,СВЦЭМ!$A$34:$A$777,$A392,СВЦЭМ!$B$34:$B$777,X$366)+'СЕТ СН'!$F$13-'СЕТ СН'!$F$21</f>
        <v>-94.475976749999973</v>
      </c>
      <c r="Y392" s="35">
        <f>SUMIFS(СВЦЭМ!$K$34:$K$777,СВЦЭМ!$A$34:$A$777,$A392,СВЦЭМ!$B$34:$B$777,Y$366)+'СЕТ СН'!$F$13-'СЕТ СН'!$F$21</f>
        <v>-80.967504340000005</v>
      </c>
    </row>
    <row r="393" spans="1:26" ht="15.75" x14ac:dyDescent="0.2">
      <c r="A393" s="34">
        <f t="shared" si="10"/>
        <v>42882</v>
      </c>
      <c r="B393" s="35">
        <f>SUMIFS(СВЦЭМ!$K$34:$K$777,СВЦЭМ!$A$34:$A$777,$A393,СВЦЭМ!$B$34:$B$777,B$366)+'СЕТ СН'!$F$13-'СЕТ СН'!$F$21</f>
        <v>-59.373608510000054</v>
      </c>
      <c r="C393" s="35">
        <f>SUMIFS(СВЦЭМ!$K$34:$K$777,СВЦЭМ!$A$34:$A$777,$A393,СВЦЭМ!$B$34:$B$777,C$366)+'СЕТ СН'!$F$13-'СЕТ СН'!$F$21</f>
        <v>-19.449138759999983</v>
      </c>
      <c r="D393" s="35">
        <f>SUMIFS(СВЦЭМ!$K$34:$K$777,СВЦЭМ!$A$34:$A$777,$A393,СВЦЭМ!$B$34:$B$777,D$366)+'СЕТ СН'!$F$13-'СЕТ СН'!$F$21</f>
        <v>-3.9338069100000439</v>
      </c>
      <c r="E393" s="35">
        <f>SUMIFS(СВЦЭМ!$K$34:$K$777,СВЦЭМ!$A$34:$A$777,$A393,СВЦЭМ!$B$34:$B$777,E$366)+'СЕТ СН'!$F$13-'СЕТ СН'!$F$21</f>
        <v>1.8052635400000554</v>
      </c>
      <c r="F393" s="35">
        <f>SUMIFS(СВЦЭМ!$K$34:$K$777,СВЦЭМ!$A$34:$A$777,$A393,СВЦЭМ!$B$34:$B$777,F$366)+'СЕТ СН'!$F$13-'СЕТ СН'!$F$21</f>
        <v>9.6945194500000298</v>
      </c>
      <c r="G393" s="35">
        <f>SUMIFS(СВЦЭМ!$K$34:$K$777,СВЦЭМ!$A$34:$A$777,$A393,СВЦЭМ!$B$34:$B$777,G$366)+'СЕТ СН'!$F$13-'СЕТ СН'!$F$21</f>
        <v>6.4113925000000336</v>
      </c>
      <c r="H393" s="35">
        <f>SUMIFS(СВЦЭМ!$K$34:$K$777,СВЦЭМ!$A$34:$A$777,$A393,СВЦЭМ!$B$34:$B$777,H$366)+'СЕТ СН'!$F$13-'СЕТ СН'!$F$21</f>
        <v>-40.674086089999946</v>
      </c>
      <c r="I393" s="35">
        <f>SUMIFS(СВЦЭМ!$K$34:$K$777,СВЦЭМ!$A$34:$A$777,$A393,СВЦЭМ!$B$34:$B$777,I$366)+'СЕТ СН'!$F$13-'СЕТ СН'!$F$21</f>
        <v>-79.942291520000026</v>
      </c>
      <c r="J393" s="35">
        <f>SUMIFS(СВЦЭМ!$K$34:$K$777,СВЦЭМ!$A$34:$A$777,$A393,СВЦЭМ!$B$34:$B$777,J$366)+'СЕТ СН'!$F$13-'СЕТ СН'!$F$21</f>
        <v>-115.84454518000001</v>
      </c>
      <c r="K393" s="35">
        <f>SUMIFS(СВЦЭМ!$K$34:$K$777,СВЦЭМ!$A$34:$A$777,$A393,СВЦЭМ!$B$34:$B$777,K$366)+'СЕТ СН'!$F$13-'СЕТ СН'!$F$21</f>
        <v>-93.137775369999986</v>
      </c>
      <c r="L393" s="35">
        <f>SUMIFS(СВЦЭМ!$K$34:$K$777,СВЦЭМ!$A$34:$A$777,$A393,СВЦЭМ!$B$34:$B$777,L$366)+'СЕТ СН'!$F$13-'СЕТ СН'!$F$21</f>
        <v>-79.111139349999974</v>
      </c>
      <c r="M393" s="35">
        <f>SUMIFS(СВЦЭМ!$K$34:$K$777,СВЦЭМ!$A$34:$A$777,$A393,СВЦЭМ!$B$34:$B$777,M$366)+'СЕТ СН'!$F$13-'СЕТ СН'!$F$21</f>
        <v>-85.30053418</v>
      </c>
      <c r="N393" s="35">
        <f>SUMIFS(СВЦЭМ!$K$34:$K$777,СВЦЭМ!$A$34:$A$777,$A393,СВЦЭМ!$B$34:$B$777,N$366)+'СЕТ СН'!$F$13-'СЕТ СН'!$F$21</f>
        <v>-93.000127249999991</v>
      </c>
      <c r="O393" s="35">
        <f>SUMIFS(СВЦЭМ!$K$34:$K$777,СВЦЭМ!$A$34:$A$777,$A393,СВЦЭМ!$B$34:$B$777,O$366)+'СЕТ СН'!$F$13-'СЕТ СН'!$F$21</f>
        <v>-97.227137719999973</v>
      </c>
      <c r="P393" s="35">
        <f>SUMIFS(СВЦЭМ!$K$34:$K$777,СВЦЭМ!$A$34:$A$777,$A393,СВЦЭМ!$B$34:$B$777,P$366)+'СЕТ СН'!$F$13-'СЕТ СН'!$F$21</f>
        <v>-98.882809389999977</v>
      </c>
      <c r="Q393" s="35">
        <f>SUMIFS(СВЦЭМ!$K$34:$K$777,СВЦЭМ!$A$34:$A$777,$A393,СВЦЭМ!$B$34:$B$777,Q$366)+'СЕТ СН'!$F$13-'СЕТ СН'!$F$21</f>
        <v>-100.74909215000002</v>
      </c>
      <c r="R393" s="35">
        <f>SUMIFS(СВЦЭМ!$K$34:$K$777,СВЦЭМ!$A$34:$A$777,$A393,СВЦЭМ!$B$34:$B$777,R$366)+'СЕТ СН'!$F$13-'СЕТ СН'!$F$21</f>
        <v>-97.754512260000013</v>
      </c>
      <c r="S393" s="35">
        <f>SUMIFS(СВЦЭМ!$K$34:$K$777,СВЦЭМ!$A$34:$A$777,$A393,СВЦЭМ!$B$34:$B$777,S$366)+'СЕТ СН'!$F$13-'СЕТ СН'!$F$21</f>
        <v>-98.662428690000013</v>
      </c>
      <c r="T393" s="35">
        <f>SUMIFS(СВЦЭМ!$K$34:$K$777,СВЦЭМ!$A$34:$A$777,$A393,СВЦЭМ!$B$34:$B$777,T$366)+'СЕТ СН'!$F$13-'СЕТ СН'!$F$21</f>
        <v>-107.17132014999999</v>
      </c>
      <c r="U393" s="35">
        <f>SUMIFS(СВЦЭМ!$K$34:$K$777,СВЦЭМ!$A$34:$A$777,$A393,СВЦЭМ!$B$34:$B$777,U$366)+'СЕТ СН'!$F$13-'СЕТ СН'!$F$21</f>
        <v>-110.47677947</v>
      </c>
      <c r="V393" s="35">
        <f>SUMIFS(СВЦЭМ!$K$34:$K$777,СВЦЭМ!$A$34:$A$777,$A393,СВЦЭМ!$B$34:$B$777,V$366)+'СЕТ СН'!$F$13-'СЕТ СН'!$F$21</f>
        <v>-101.24570226999998</v>
      </c>
      <c r="W393" s="35">
        <f>SUMIFS(СВЦЭМ!$K$34:$K$777,СВЦЭМ!$A$34:$A$777,$A393,СВЦЭМ!$B$34:$B$777,W$366)+'СЕТ СН'!$F$13-'СЕТ СН'!$F$21</f>
        <v>-121.65065371999998</v>
      </c>
      <c r="X393" s="35">
        <f>SUMIFS(СВЦЭМ!$K$34:$K$777,СВЦЭМ!$A$34:$A$777,$A393,СВЦЭМ!$B$34:$B$777,X$366)+'СЕТ СН'!$F$13-'СЕТ СН'!$F$21</f>
        <v>-131.89017367999998</v>
      </c>
      <c r="Y393" s="35">
        <f>SUMIFS(СВЦЭМ!$K$34:$K$777,СВЦЭМ!$A$34:$A$777,$A393,СВЦЭМ!$B$34:$B$777,Y$366)+'СЕТ СН'!$F$13-'СЕТ СН'!$F$21</f>
        <v>-123.09901392</v>
      </c>
    </row>
    <row r="394" spans="1:26" ht="15.75" x14ac:dyDescent="0.2">
      <c r="A394" s="34">
        <f t="shared" si="10"/>
        <v>42883</v>
      </c>
      <c r="B394" s="35">
        <f>SUMIFS(СВЦЭМ!$K$34:$K$777,СВЦЭМ!$A$34:$A$777,$A394,СВЦЭМ!$B$34:$B$777,B$366)+'СЕТ СН'!$F$13-'СЕТ СН'!$F$21</f>
        <v>-83.918433470000025</v>
      </c>
      <c r="C394" s="35">
        <f>SUMIFS(СВЦЭМ!$K$34:$K$777,СВЦЭМ!$A$34:$A$777,$A394,СВЦЭМ!$B$34:$B$777,C$366)+'СЕТ СН'!$F$13-'СЕТ СН'!$F$21</f>
        <v>-48.751612320000049</v>
      </c>
      <c r="D394" s="35">
        <f>SUMIFS(СВЦЭМ!$K$34:$K$777,СВЦЭМ!$A$34:$A$777,$A394,СВЦЭМ!$B$34:$B$777,D$366)+'СЕТ СН'!$F$13-'СЕТ СН'!$F$21</f>
        <v>-26.705269110000017</v>
      </c>
      <c r="E394" s="35">
        <f>SUMIFS(СВЦЭМ!$K$34:$K$777,СВЦЭМ!$A$34:$A$777,$A394,СВЦЭМ!$B$34:$B$777,E$366)+'СЕТ СН'!$F$13-'СЕТ СН'!$F$21</f>
        <v>-16.222258529999976</v>
      </c>
      <c r="F394" s="35">
        <f>SUMIFS(СВЦЭМ!$K$34:$K$777,СВЦЭМ!$A$34:$A$777,$A394,СВЦЭМ!$B$34:$B$777,F$366)+'СЕТ СН'!$F$13-'СЕТ СН'!$F$21</f>
        <v>-17.393108259999963</v>
      </c>
      <c r="G394" s="35">
        <f>SUMIFS(СВЦЭМ!$K$34:$K$777,СВЦЭМ!$A$34:$A$777,$A394,СВЦЭМ!$B$34:$B$777,G$366)+'СЕТ СН'!$F$13-'СЕТ СН'!$F$21</f>
        <v>-20.409231449999993</v>
      </c>
      <c r="H394" s="35">
        <f>SUMIFS(СВЦЭМ!$K$34:$K$777,СВЦЭМ!$A$34:$A$777,$A394,СВЦЭМ!$B$34:$B$777,H$366)+'СЕТ СН'!$F$13-'СЕТ СН'!$F$21</f>
        <v>-36.672751070000004</v>
      </c>
      <c r="I394" s="35">
        <f>SUMIFS(СВЦЭМ!$K$34:$K$777,СВЦЭМ!$A$34:$A$777,$A394,СВЦЭМ!$B$34:$B$777,I$366)+'СЕТ СН'!$F$13-'СЕТ СН'!$F$21</f>
        <v>-48.677883070000007</v>
      </c>
      <c r="J394" s="35">
        <f>SUMIFS(СВЦЭМ!$K$34:$K$777,СВЦЭМ!$A$34:$A$777,$A394,СВЦЭМ!$B$34:$B$777,J$366)+'СЕТ СН'!$F$13-'СЕТ СН'!$F$21</f>
        <v>-83.051708389999988</v>
      </c>
      <c r="K394" s="35">
        <f>SUMIFS(СВЦЭМ!$K$34:$K$777,СВЦЭМ!$A$34:$A$777,$A394,СВЦЭМ!$B$34:$B$777,K$366)+'СЕТ СН'!$F$13-'СЕТ СН'!$F$21</f>
        <v>-100.1760405</v>
      </c>
      <c r="L394" s="35">
        <f>SUMIFS(СВЦЭМ!$K$34:$K$777,СВЦЭМ!$A$34:$A$777,$A394,СВЦЭМ!$B$34:$B$777,L$366)+'СЕТ СН'!$F$13-'СЕТ СН'!$F$21</f>
        <v>-114.73739008000001</v>
      </c>
      <c r="M394" s="35">
        <f>SUMIFS(СВЦЭМ!$K$34:$K$777,СВЦЭМ!$A$34:$A$777,$A394,СВЦЭМ!$B$34:$B$777,M$366)+'СЕТ СН'!$F$13-'СЕТ СН'!$F$21</f>
        <v>-108.29131053999998</v>
      </c>
      <c r="N394" s="35">
        <f>SUMIFS(СВЦЭМ!$K$34:$K$777,СВЦЭМ!$A$34:$A$777,$A394,СВЦЭМ!$B$34:$B$777,N$366)+'СЕТ СН'!$F$13-'СЕТ СН'!$F$21</f>
        <v>-100.40845603999998</v>
      </c>
      <c r="O394" s="35">
        <f>SUMIFS(СВЦЭМ!$K$34:$K$777,СВЦЭМ!$A$34:$A$777,$A394,СВЦЭМ!$B$34:$B$777,O$366)+'СЕТ СН'!$F$13-'СЕТ СН'!$F$21</f>
        <v>-96.609768110000005</v>
      </c>
      <c r="P394" s="35">
        <f>SUMIFS(СВЦЭМ!$K$34:$K$777,СВЦЭМ!$A$34:$A$777,$A394,СВЦЭМ!$B$34:$B$777,P$366)+'СЕТ СН'!$F$13-'СЕТ СН'!$F$21</f>
        <v>-90.810697870000013</v>
      </c>
      <c r="Q394" s="35">
        <f>SUMIFS(СВЦЭМ!$K$34:$K$777,СВЦЭМ!$A$34:$A$777,$A394,СВЦЭМ!$B$34:$B$777,Q$366)+'СЕТ СН'!$F$13-'СЕТ СН'!$F$21</f>
        <v>-86.855596970000022</v>
      </c>
      <c r="R394" s="35">
        <f>SUMIFS(СВЦЭМ!$K$34:$K$777,СВЦЭМ!$A$34:$A$777,$A394,СВЦЭМ!$B$34:$B$777,R$366)+'СЕТ СН'!$F$13-'СЕТ СН'!$F$21</f>
        <v>-85.889155909999999</v>
      </c>
      <c r="S394" s="35">
        <f>SUMIFS(СВЦЭМ!$K$34:$K$777,СВЦЭМ!$A$34:$A$777,$A394,СВЦЭМ!$B$34:$B$777,S$366)+'СЕТ СН'!$F$13-'СЕТ СН'!$F$21</f>
        <v>-87.524989029999972</v>
      </c>
      <c r="T394" s="35">
        <f>SUMIFS(СВЦЭМ!$K$34:$K$777,СВЦЭМ!$A$34:$A$777,$A394,СВЦЭМ!$B$34:$B$777,T$366)+'СЕТ СН'!$F$13-'СЕТ СН'!$F$21</f>
        <v>-102.02341035000001</v>
      </c>
      <c r="U394" s="35">
        <f>SUMIFS(СВЦЭМ!$K$34:$K$777,СВЦЭМ!$A$34:$A$777,$A394,СВЦЭМ!$B$34:$B$777,U$366)+'СЕТ СН'!$F$13-'СЕТ СН'!$F$21</f>
        <v>-111.09354696000003</v>
      </c>
      <c r="V394" s="35">
        <f>SUMIFS(СВЦЭМ!$K$34:$K$777,СВЦЭМ!$A$34:$A$777,$A394,СВЦЭМ!$B$34:$B$777,V$366)+'СЕТ СН'!$F$13-'СЕТ СН'!$F$21</f>
        <v>-129.85413173000001</v>
      </c>
      <c r="W394" s="35">
        <f>SUMIFS(СВЦЭМ!$K$34:$K$777,СВЦЭМ!$A$34:$A$777,$A394,СВЦЭМ!$B$34:$B$777,W$366)+'СЕТ СН'!$F$13-'СЕТ СН'!$F$21</f>
        <v>-172.67167261999998</v>
      </c>
      <c r="X394" s="35">
        <f>SUMIFS(СВЦЭМ!$K$34:$K$777,СВЦЭМ!$A$34:$A$777,$A394,СВЦЭМ!$B$34:$B$777,X$366)+'СЕТ СН'!$F$13-'СЕТ СН'!$F$21</f>
        <v>-157.35673179000003</v>
      </c>
      <c r="Y394" s="35">
        <f>SUMIFS(СВЦЭМ!$K$34:$K$777,СВЦЭМ!$A$34:$A$777,$A394,СВЦЭМ!$B$34:$B$777,Y$366)+'СЕТ СН'!$F$13-'СЕТ СН'!$F$21</f>
        <v>-118.12128207000001</v>
      </c>
    </row>
    <row r="395" spans="1:26" ht="15.75" x14ac:dyDescent="0.2">
      <c r="A395" s="34">
        <f t="shared" si="10"/>
        <v>42884</v>
      </c>
      <c r="B395" s="35">
        <f>SUMIFS(СВЦЭМ!$K$34:$K$777,СВЦЭМ!$A$34:$A$777,$A395,СВЦЭМ!$B$34:$B$777,B$366)+'СЕТ СН'!$F$13-'СЕТ СН'!$F$21</f>
        <v>-51.495043969999983</v>
      </c>
      <c r="C395" s="35">
        <f>SUMIFS(СВЦЭМ!$K$34:$K$777,СВЦЭМ!$A$34:$A$777,$A395,СВЦЭМ!$B$34:$B$777,C$366)+'СЕТ СН'!$F$13-'СЕТ СН'!$F$21</f>
        <v>-7.7795858700000053</v>
      </c>
      <c r="D395" s="35">
        <f>SUMIFS(СВЦЭМ!$K$34:$K$777,СВЦЭМ!$A$34:$A$777,$A395,СВЦЭМ!$B$34:$B$777,D$366)+'СЕТ СН'!$F$13-'СЕТ СН'!$F$21</f>
        <v>14.693691349999995</v>
      </c>
      <c r="E395" s="35">
        <f>SUMIFS(СВЦЭМ!$K$34:$K$777,СВЦЭМ!$A$34:$A$777,$A395,СВЦЭМ!$B$34:$B$777,E$366)+'СЕТ СН'!$F$13-'СЕТ СН'!$F$21</f>
        <v>25.319853429999966</v>
      </c>
      <c r="F395" s="35">
        <f>SUMIFS(СВЦЭМ!$K$34:$K$777,СВЦЭМ!$A$34:$A$777,$A395,СВЦЭМ!$B$34:$B$777,F$366)+'СЕТ СН'!$F$13-'СЕТ СН'!$F$21</f>
        <v>18.232686390000026</v>
      </c>
      <c r="G395" s="35">
        <f>SUMIFS(СВЦЭМ!$K$34:$K$777,СВЦЭМ!$A$34:$A$777,$A395,СВЦЭМ!$B$34:$B$777,G$366)+'СЕТ СН'!$F$13-'СЕТ СН'!$F$21</f>
        <v>4.8504131299999926</v>
      </c>
      <c r="H395" s="35">
        <f>SUMIFS(СВЦЭМ!$K$34:$K$777,СВЦЭМ!$A$34:$A$777,$A395,СВЦЭМ!$B$34:$B$777,H$366)+'СЕТ СН'!$F$13-'СЕТ СН'!$F$21</f>
        <v>-27.419923870000048</v>
      </c>
      <c r="I395" s="35">
        <f>SUMIFS(СВЦЭМ!$K$34:$K$777,СВЦЭМ!$A$34:$A$777,$A395,СВЦЭМ!$B$34:$B$777,I$366)+'СЕТ СН'!$F$13-'СЕТ СН'!$F$21</f>
        <v>-67.335343179999995</v>
      </c>
      <c r="J395" s="35">
        <f>SUMIFS(СВЦЭМ!$K$34:$K$777,СВЦЭМ!$A$34:$A$777,$A395,СВЦЭМ!$B$34:$B$777,J$366)+'СЕТ СН'!$F$13-'СЕТ СН'!$F$21</f>
        <v>-90.792652639999972</v>
      </c>
      <c r="K395" s="35">
        <f>SUMIFS(СВЦЭМ!$K$34:$K$777,СВЦЭМ!$A$34:$A$777,$A395,СВЦЭМ!$B$34:$B$777,K$366)+'СЕТ СН'!$F$13-'СЕТ СН'!$F$21</f>
        <v>-106.29527608000001</v>
      </c>
      <c r="L395" s="35">
        <f>SUMIFS(СВЦЭМ!$K$34:$K$777,СВЦЭМ!$A$34:$A$777,$A395,СВЦЭМ!$B$34:$B$777,L$366)+'СЕТ СН'!$F$13-'СЕТ СН'!$F$21</f>
        <v>-106.57260689999998</v>
      </c>
      <c r="M395" s="35">
        <f>SUMIFS(СВЦЭМ!$K$34:$K$777,СВЦЭМ!$A$34:$A$777,$A395,СВЦЭМ!$B$34:$B$777,M$366)+'СЕТ СН'!$F$13-'СЕТ СН'!$F$21</f>
        <v>-88.95518979000002</v>
      </c>
      <c r="N395" s="35">
        <f>SUMIFS(СВЦЭМ!$K$34:$K$777,СВЦЭМ!$A$34:$A$777,$A395,СВЦЭМ!$B$34:$B$777,N$366)+'СЕТ СН'!$F$13-'СЕТ СН'!$F$21</f>
        <v>-80.468798040000024</v>
      </c>
      <c r="O395" s="35">
        <f>SUMIFS(СВЦЭМ!$K$34:$K$777,СВЦЭМ!$A$34:$A$777,$A395,СВЦЭМ!$B$34:$B$777,O$366)+'СЕТ СН'!$F$13-'СЕТ СН'!$F$21</f>
        <v>-82.320269150000001</v>
      </c>
      <c r="P395" s="35">
        <f>SUMIFS(СВЦЭМ!$K$34:$K$777,СВЦЭМ!$A$34:$A$777,$A395,СВЦЭМ!$B$34:$B$777,P$366)+'СЕТ СН'!$F$13-'СЕТ СН'!$F$21</f>
        <v>-71.673845770000014</v>
      </c>
      <c r="Q395" s="35">
        <f>SUMIFS(СВЦЭМ!$K$34:$K$777,СВЦЭМ!$A$34:$A$777,$A395,СВЦЭМ!$B$34:$B$777,Q$366)+'СЕТ СН'!$F$13-'СЕТ СН'!$F$21</f>
        <v>-68.24054099</v>
      </c>
      <c r="R395" s="35">
        <f>SUMIFS(СВЦЭМ!$K$34:$K$777,СВЦЭМ!$A$34:$A$777,$A395,СВЦЭМ!$B$34:$B$777,R$366)+'СЕТ СН'!$F$13-'СЕТ СН'!$F$21</f>
        <v>-61.584083100000043</v>
      </c>
      <c r="S395" s="35">
        <f>SUMIFS(СВЦЭМ!$K$34:$K$777,СВЦЭМ!$A$34:$A$777,$A395,СВЦЭМ!$B$34:$B$777,S$366)+'СЕТ СН'!$F$13-'СЕТ СН'!$F$21</f>
        <v>-62.215706530000034</v>
      </c>
      <c r="T395" s="35">
        <f>SUMIFS(СВЦЭМ!$K$34:$K$777,СВЦЭМ!$A$34:$A$777,$A395,СВЦЭМ!$B$34:$B$777,T$366)+'СЕТ СН'!$F$13-'СЕТ СН'!$F$21</f>
        <v>-74.745138779999991</v>
      </c>
      <c r="U395" s="35">
        <f>SUMIFS(СВЦЭМ!$K$34:$K$777,СВЦЭМ!$A$34:$A$777,$A395,СВЦЭМ!$B$34:$B$777,U$366)+'СЕТ СН'!$F$13-'СЕТ СН'!$F$21</f>
        <v>-84.872230759999979</v>
      </c>
      <c r="V395" s="35">
        <f>SUMIFS(СВЦЭМ!$K$34:$K$777,СВЦЭМ!$A$34:$A$777,$A395,СВЦЭМ!$B$34:$B$777,V$366)+'СЕТ СН'!$F$13-'СЕТ СН'!$F$21</f>
        <v>-109.14263763000002</v>
      </c>
      <c r="W395" s="35">
        <f>SUMIFS(СВЦЭМ!$K$34:$K$777,СВЦЭМ!$A$34:$A$777,$A395,СВЦЭМ!$B$34:$B$777,W$366)+'СЕТ СН'!$F$13-'СЕТ СН'!$F$21</f>
        <v>-148.7179423</v>
      </c>
      <c r="X395" s="35">
        <f>SUMIFS(СВЦЭМ!$K$34:$K$777,СВЦЭМ!$A$34:$A$777,$A395,СВЦЭМ!$B$34:$B$777,X$366)+'СЕТ СН'!$F$13-'СЕТ СН'!$F$21</f>
        <v>-131.54453472</v>
      </c>
      <c r="Y395" s="35">
        <f>SUMIFS(СВЦЭМ!$K$34:$K$777,СВЦЭМ!$A$34:$A$777,$A395,СВЦЭМ!$B$34:$B$777,Y$366)+'СЕТ СН'!$F$13-'СЕТ СН'!$F$21</f>
        <v>-90.317238359999976</v>
      </c>
    </row>
    <row r="396" spans="1:26" ht="15.75" x14ac:dyDescent="0.2">
      <c r="A396" s="34">
        <f t="shared" si="10"/>
        <v>42885</v>
      </c>
      <c r="B396" s="35">
        <f>SUMIFS(СВЦЭМ!$K$34:$K$777,СВЦЭМ!$A$34:$A$777,$A396,СВЦЭМ!$B$34:$B$777,B$366)+'СЕТ СН'!$F$13-'СЕТ СН'!$F$21</f>
        <v>-37.236981379999975</v>
      </c>
      <c r="C396" s="35">
        <f>SUMIFS(СВЦЭМ!$K$34:$K$777,СВЦЭМ!$A$34:$A$777,$A396,СВЦЭМ!$B$34:$B$777,C$366)+'СЕТ СН'!$F$13-'СЕТ СН'!$F$21</f>
        <v>5.3324637299999722</v>
      </c>
      <c r="D396" s="35">
        <f>SUMIFS(СВЦЭМ!$K$34:$K$777,СВЦЭМ!$A$34:$A$777,$A396,СВЦЭМ!$B$34:$B$777,D$366)+'СЕТ СН'!$F$13-'СЕТ СН'!$F$21</f>
        <v>7.2145517100000234</v>
      </c>
      <c r="E396" s="35">
        <f>SUMIFS(СВЦЭМ!$K$34:$K$777,СВЦЭМ!$A$34:$A$777,$A396,СВЦЭМ!$B$34:$B$777,E$366)+'СЕТ СН'!$F$13-'СЕТ СН'!$F$21</f>
        <v>2.1625144299999874</v>
      </c>
      <c r="F396" s="35">
        <f>SUMIFS(СВЦЭМ!$K$34:$K$777,СВЦЭМ!$A$34:$A$777,$A396,СВЦЭМ!$B$34:$B$777,F$366)+'СЕТ СН'!$F$13-'СЕТ СН'!$F$21</f>
        <v>2.6093593299999611</v>
      </c>
      <c r="G396" s="35">
        <f>SUMIFS(СВЦЭМ!$K$34:$K$777,СВЦЭМ!$A$34:$A$777,$A396,СВЦЭМ!$B$34:$B$777,G$366)+'СЕТ СН'!$F$13-'СЕТ СН'!$F$21</f>
        <v>8.5912091799999644</v>
      </c>
      <c r="H396" s="35">
        <f>SUMIFS(СВЦЭМ!$K$34:$K$777,СВЦЭМ!$A$34:$A$777,$A396,СВЦЭМ!$B$34:$B$777,H$366)+'СЕТ СН'!$F$13-'СЕТ СН'!$F$21</f>
        <v>-22.537768909999954</v>
      </c>
      <c r="I396" s="35">
        <f>SUMIFS(СВЦЭМ!$K$34:$K$777,СВЦЭМ!$A$34:$A$777,$A396,СВЦЭМ!$B$34:$B$777,I$366)+'СЕТ СН'!$F$13-'СЕТ СН'!$F$21</f>
        <v>-76.377181350000001</v>
      </c>
      <c r="J396" s="35">
        <f>SUMIFS(СВЦЭМ!$K$34:$K$777,СВЦЭМ!$A$34:$A$777,$A396,СВЦЭМ!$B$34:$B$777,J$366)+'СЕТ СН'!$F$13-'СЕТ СН'!$F$21</f>
        <v>-104.84293795999997</v>
      </c>
      <c r="K396" s="35">
        <f>SUMIFS(СВЦЭМ!$K$34:$K$777,СВЦЭМ!$A$34:$A$777,$A396,СВЦЭМ!$B$34:$B$777,K$366)+'СЕТ СН'!$F$13-'СЕТ СН'!$F$21</f>
        <v>-136.80319823000002</v>
      </c>
      <c r="L396" s="35">
        <f>SUMIFS(СВЦЭМ!$K$34:$K$777,СВЦЭМ!$A$34:$A$777,$A396,СВЦЭМ!$B$34:$B$777,L$366)+'СЕТ СН'!$F$13-'СЕТ СН'!$F$21</f>
        <v>-138.40741556</v>
      </c>
      <c r="M396" s="35">
        <f>SUMIFS(СВЦЭМ!$K$34:$K$777,СВЦЭМ!$A$34:$A$777,$A396,СВЦЭМ!$B$34:$B$777,M$366)+'СЕТ СН'!$F$13-'СЕТ СН'!$F$21</f>
        <v>-133.53886599999998</v>
      </c>
      <c r="N396" s="35">
        <f>SUMIFS(СВЦЭМ!$K$34:$K$777,СВЦЭМ!$A$34:$A$777,$A396,СВЦЭМ!$B$34:$B$777,N$366)+'СЕТ СН'!$F$13-'СЕТ СН'!$F$21</f>
        <v>-121.80656156999999</v>
      </c>
      <c r="O396" s="35">
        <f>SUMIFS(СВЦЭМ!$K$34:$K$777,СВЦЭМ!$A$34:$A$777,$A396,СВЦЭМ!$B$34:$B$777,O$366)+'СЕТ СН'!$F$13-'СЕТ СН'!$F$21</f>
        <v>-121.36114988999998</v>
      </c>
      <c r="P396" s="35">
        <f>SUMIFS(СВЦЭМ!$K$34:$K$777,СВЦЭМ!$A$34:$A$777,$A396,СВЦЭМ!$B$34:$B$777,P$366)+'СЕТ СН'!$F$13-'СЕТ СН'!$F$21</f>
        <v>-107.77247720000003</v>
      </c>
      <c r="Q396" s="35">
        <f>SUMIFS(СВЦЭМ!$K$34:$K$777,СВЦЭМ!$A$34:$A$777,$A396,СВЦЭМ!$B$34:$B$777,Q$366)+'СЕТ СН'!$F$13-'СЕТ СН'!$F$21</f>
        <v>-106.73090903000002</v>
      </c>
      <c r="R396" s="35">
        <f>SUMIFS(СВЦЭМ!$K$34:$K$777,СВЦЭМ!$A$34:$A$777,$A396,СВЦЭМ!$B$34:$B$777,R$366)+'СЕТ СН'!$F$13-'СЕТ СН'!$F$21</f>
        <v>-107.82032396</v>
      </c>
      <c r="S396" s="35">
        <f>SUMIFS(СВЦЭМ!$K$34:$K$777,СВЦЭМ!$A$34:$A$777,$A396,СВЦЭМ!$B$34:$B$777,S$366)+'СЕТ СН'!$F$13-'СЕТ СН'!$F$21</f>
        <v>-112.44989648000001</v>
      </c>
      <c r="T396" s="35">
        <f>SUMIFS(СВЦЭМ!$K$34:$K$777,СВЦЭМ!$A$34:$A$777,$A396,СВЦЭМ!$B$34:$B$777,T$366)+'СЕТ СН'!$F$13-'СЕТ СН'!$F$21</f>
        <v>-120.27828398000003</v>
      </c>
      <c r="U396" s="35">
        <f>SUMIFS(СВЦЭМ!$K$34:$K$777,СВЦЭМ!$A$34:$A$777,$A396,СВЦЭМ!$B$34:$B$777,U$366)+'СЕТ СН'!$F$13-'СЕТ СН'!$F$21</f>
        <v>-125.25493129</v>
      </c>
      <c r="V396" s="35">
        <f>SUMIFS(СВЦЭМ!$K$34:$K$777,СВЦЭМ!$A$34:$A$777,$A396,СВЦЭМ!$B$34:$B$777,V$366)+'СЕТ СН'!$F$13-'СЕТ СН'!$F$21</f>
        <v>-137.37558543</v>
      </c>
      <c r="W396" s="35">
        <f>SUMIFS(СВЦЭМ!$K$34:$K$777,СВЦЭМ!$A$34:$A$777,$A396,СВЦЭМ!$B$34:$B$777,W$366)+'СЕТ СН'!$F$13-'СЕТ СН'!$F$21</f>
        <v>-137.72309997000002</v>
      </c>
      <c r="X396" s="35">
        <f>SUMIFS(СВЦЭМ!$K$34:$K$777,СВЦЭМ!$A$34:$A$777,$A396,СВЦЭМ!$B$34:$B$777,X$366)+'СЕТ СН'!$F$13-'СЕТ СН'!$F$21</f>
        <v>-142.48222853999999</v>
      </c>
      <c r="Y396" s="35">
        <f>SUMIFS(СВЦЭМ!$K$34:$K$777,СВЦЭМ!$A$34:$A$777,$A396,СВЦЭМ!$B$34:$B$777,Y$366)+'СЕТ СН'!$F$13-'СЕТ СН'!$F$21</f>
        <v>-105.05715938999998</v>
      </c>
    </row>
    <row r="397" spans="1:26" ht="15.75" x14ac:dyDescent="0.2">
      <c r="A397" s="34">
        <f t="shared" si="10"/>
        <v>42886</v>
      </c>
      <c r="B397" s="35">
        <f>SUMIFS(СВЦЭМ!$K$34:$K$777,СВЦЭМ!$A$34:$A$777,$A397,СВЦЭМ!$B$34:$B$777,B$366)+'СЕТ СН'!$F$13-'СЕТ СН'!$F$21</f>
        <v>-32.896655129999999</v>
      </c>
      <c r="C397" s="35">
        <f>SUMIFS(СВЦЭМ!$K$34:$K$777,СВЦЭМ!$A$34:$A$777,$A397,СВЦЭМ!$B$34:$B$777,C$366)+'СЕТ СН'!$F$13-'СЕТ СН'!$F$21</f>
        <v>2.3943937499999493</v>
      </c>
      <c r="D397" s="35">
        <f>SUMIFS(СВЦЭМ!$K$34:$K$777,СВЦЭМ!$A$34:$A$777,$A397,СВЦЭМ!$B$34:$B$777,D$366)+'СЕТ СН'!$F$13-'СЕТ СН'!$F$21</f>
        <v>24.00829527999997</v>
      </c>
      <c r="E397" s="35">
        <f>SUMIFS(СВЦЭМ!$K$34:$K$777,СВЦЭМ!$A$34:$A$777,$A397,СВЦЭМ!$B$34:$B$777,E$366)+'СЕТ СН'!$F$13-'СЕТ СН'!$F$21</f>
        <v>21.410542299999975</v>
      </c>
      <c r="F397" s="35">
        <f>SUMIFS(СВЦЭМ!$K$34:$K$777,СВЦЭМ!$A$34:$A$777,$A397,СВЦЭМ!$B$34:$B$777,F$366)+'СЕТ СН'!$F$13-'СЕТ СН'!$F$21</f>
        <v>21.159843030000047</v>
      </c>
      <c r="G397" s="35">
        <f>SUMIFS(СВЦЭМ!$K$34:$K$777,СВЦЭМ!$A$34:$A$777,$A397,СВЦЭМ!$B$34:$B$777,G$366)+'СЕТ СН'!$F$13-'СЕТ СН'!$F$21</f>
        <v>19.287738269999977</v>
      </c>
      <c r="H397" s="35">
        <f>SUMIFS(СВЦЭМ!$K$34:$K$777,СВЦЭМ!$A$34:$A$777,$A397,СВЦЭМ!$B$34:$B$777,H$366)+'СЕТ СН'!$F$13-'СЕТ СН'!$F$21</f>
        <v>-27.524638399999958</v>
      </c>
      <c r="I397" s="35">
        <f>SUMIFS(СВЦЭМ!$K$34:$K$777,СВЦЭМ!$A$34:$A$777,$A397,СВЦЭМ!$B$34:$B$777,I$366)+'СЕТ СН'!$F$13-'СЕТ СН'!$F$21</f>
        <v>-67.238202750000028</v>
      </c>
      <c r="J397" s="35">
        <f>SUMIFS(СВЦЭМ!$K$34:$K$777,СВЦЭМ!$A$34:$A$777,$A397,СВЦЭМ!$B$34:$B$777,J$366)+'СЕТ СН'!$F$13-'СЕТ СН'!$F$21</f>
        <v>-93.876853100000005</v>
      </c>
      <c r="K397" s="35">
        <f>SUMIFS(СВЦЭМ!$K$34:$K$777,СВЦЭМ!$A$34:$A$777,$A397,СВЦЭМ!$B$34:$B$777,K$366)+'СЕТ СН'!$F$13-'СЕТ СН'!$F$21</f>
        <v>-87.63961248999999</v>
      </c>
      <c r="L397" s="35">
        <f>SUMIFS(СВЦЭМ!$K$34:$K$777,СВЦЭМ!$A$34:$A$777,$A397,СВЦЭМ!$B$34:$B$777,L$366)+'СЕТ СН'!$F$13-'СЕТ СН'!$F$21</f>
        <v>-93.332166429999972</v>
      </c>
      <c r="M397" s="35">
        <f>SUMIFS(СВЦЭМ!$K$34:$K$777,СВЦЭМ!$A$34:$A$777,$A397,СВЦЭМ!$B$34:$B$777,M$366)+'СЕТ СН'!$F$13-'СЕТ СН'!$F$21</f>
        <v>-90.854115879999995</v>
      </c>
      <c r="N397" s="35">
        <f>SUMIFS(СВЦЭМ!$K$34:$K$777,СВЦЭМ!$A$34:$A$777,$A397,СВЦЭМ!$B$34:$B$777,N$366)+'СЕТ СН'!$F$13-'СЕТ СН'!$F$21</f>
        <v>-95.496702690000006</v>
      </c>
      <c r="O397" s="35">
        <f>SUMIFS(СВЦЭМ!$K$34:$K$777,СВЦЭМ!$A$34:$A$777,$A397,СВЦЭМ!$B$34:$B$777,O$366)+'СЕТ СН'!$F$13-'СЕТ СН'!$F$21</f>
        <v>-91.60349678</v>
      </c>
      <c r="P397" s="35">
        <f>SUMIFS(СВЦЭМ!$K$34:$K$777,СВЦЭМ!$A$34:$A$777,$A397,СВЦЭМ!$B$34:$B$777,P$366)+'СЕТ СН'!$F$13-'СЕТ СН'!$F$21</f>
        <v>-88.818970929999978</v>
      </c>
      <c r="Q397" s="35">
        <f>SUMIFS(СВЦЭМ!$K$34:$K$777,СВЦЭМ!$A$34:$A$777,$A397,СВЦЭМ!$B$34:$B$777,Q$366)+'СЕТ СН'!$F$13-'СЕТ СН'!$F$21</f>
        <v>-88.159388379999996</v>
      </c>
      <c r="R397" s="35">
        <f>SUMIFS(СВЦЭМ!$K$34:$K$777,СВЦЭМ!$A$34:$A$777,$A397,СВЦЭМ!$B$34:$B$777,R$366)+'СЕТ СН'!$F$13-'СЕТ СН'!$F$21</f>
        <v>-91.529461210000022</v>
      </c>
      <c r="S397" s="35">
        <f>SUMIFS(СВЦЭМ!$K$34:$K$777,СВЦЭМ!$A$34:$A$777,$A397,СВЦЭМ!$B$34:$B$777,S$366)+'СЕТ СН'!$F$13-'СЕТ СН'!$F$21</f>
        <v>-91.317513519999977</v>
      </c>
      <c r="T397" s="35">
        <f>SUMIFS(СВЦЭМ!$K$34:$K$777,СВЦЭМ!$A$34:$A$777,$A397,СВЦЭМ!$B$34:$B$777,T$366)+'СЕТ СН'!$F$13-'СЕТ СН'!$F$21</f>
        <v>-91.973004500000002</v>
      </c>
      <c r="U397" s="35">
        <f>SUMIFS(СВЦЭМ!$K$34:$K$777,СВЦЭМ!$A$34:$A$777,$A397,СВЦЭМ!$B$34:$B$777,U$366)+'СЕТ СН'!$F$13-'СЕТ СН'!$F$21</f>
        <v>-90.728054279999981</v>
      </c>
      <c r="V397" s="35">
        <f>SUMIFS(СВЦЭМ!$K$34:$K$777,СВЦЭМ!$A$34:$A$777,$A397,СВЦЭМ!$B$34:$B$777,V$366)+'СЕТ СН'!$F$13-'СЕТ СН'!$F$21</f>
        <v>-106.94104630999999</v>
      </c>
      <c r="W397" s="35">
        <f>SUMIFS(СВЦЭМ!$K$34:$K$777,СВЦЭМ!$A$34:$A$777,$A397,СВЦЭМ!$B$34:$B$777,W$366)+'СЕТ СН'!$F$13-'СЕТ СН'!$F$21</f>
        <v>-135.03590245999999</v>
      </c>
      <c r="X397" s="35">
        <f>SUMIFS(СВЦЭМ!$K$34:$K$777,СВЦЭМ!$A$34:$A$777,$A397,СВЦЭМ!$B$34:$B$777,X$366)+'СЕТ СН'!$F$13-'СЕТ СН'!$F$21</f>
        <v>-119.3522911</v>
      </c>
      <c r="Y397" s="35">
        <f>SUMIFS(СВЦЭМ!$K$34:$K$777,СВЦЭМ!$A$34:$A$777,$A397,СВЦЭМ!$B$34:$B$777,Y$366)+'СЕТ СН'!$F$13-'СЕТ СН'!$F$21</f>
        <v>-91.449457489999986</v>
      </c>
    </row>
    <row r="398" spans="1:26" ht="15.75"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5" customFormat="1" ht="12.75" customHeight="1" x14ac:dyDescent="0.2">
      <c r="A401" s="128"/>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customHeight="1" x14ac:dyDescent="0.2">
      <c r="A402" s="34" t="str">
        <f>A367</f>
        <v>01.05.2017</v>
      </c>
      <c r="B402" s="35">
        <f>SUMIFS(СВЦЭМ!$L$34:$L$777,СВЦЭМ!$A$34:$A$777,$A402,СВЦЭМ!$B$34:$B$777,B$401)+'СЕТ СН'!$F$13-'СЕТ СН'!$F$21</f>
        <v>192.16510543000004</v>
      </c>
      <c r="C402" s="35">
        <f>SUMIFS(СВЦЭМ!$L$34:$L$777,СВЦЭМ!$A$34:$A$777,$A402,СВЦЭМ!$B$34:$B$777,C$401)+'СЕТ СН'!$F$13-'СЕТ СН'!$F$21</f>
        <v>194.38309022999999</v>
      </c>
      <c r="D402" s="35">
        <f>SUMIFS(СВЦЭМ!$L$34:$L$777,СВЦЭМ!$A$34:$A$777,$A402,СВЦЭМ!$B$34:$B$777,D$401)+'СЕТ СН'!$F$13-'СЕТ СН'!$F$21</f>
        <v>291.08683643999996</v>
      </c>
      <c r="E402" s="35">
        <f>SUMIFS(СВЦЭМ!$L$34:$L$777,СВЦЭМ!$A$34:$A$777,$A402,СВЦЭМ!$B$34:$B$777,E$401)+'СЕТ СН'!$F$13-'СЕТ СН'!$F$21</f>
        <v>301.37249804999999</v>
      </c>
      <c r="F402" s="35">
        <f>SUMIFS(СВЦЭМ!$L$34:$L$777,СВЦЭМ!$A$34:$A$777,$A402,СВЦЭМ!$B$34:$B$777,F$401)+'СЕТ СН'!$F$13-'СЕТ СН'!$F$21</f>
        <v>304.51232700000003</v>
      </c>
      <c r="G402" s="35">
        <f>SUMIFS(СВЦЭМ!$L$34:$L$777,СВЦЭМ!$A$34:$A$777,$A402,СВЦЭМ!$B$34:$B$777,G$401)+'СЕТ СН'!$F$13-'СЕТ СН'!$F$21</f>
        <v>299.49425113999996</v>
      </c>
      <c r="H402" s="35">
        <f>SUMIFS(СВЦЭМ!$L$34:$L$777,СВЦЭМ!$A$34:$A$777,$A402,СВЦЭМ!$B$34:$B$777,H$401)+'СЕТ СН'!$F$13-'СЕТ СН'!$F$21</f>
        <v>281.99839886999996</v>
      </c>
      <c r="I402" s="35">
        <f>SUMIFS(СВЦЭМ!$L$34:$L$777,СВЦЭМ!$A$34:$A$777,$A402,СВЦЭМ!$B$34:$B$777,I$401)+'СЕТ СН'!$F$13-'СЕТ СН'!$F$21</f>
        <v>191.62674158000004</v>
      </c>
      <c r="J402" s="35">
        <f>SUMIFS(СВЦЭМ!$L$34:$L$777,СВЦЭМ!$A$34:$A$777,$A402,СВЦЭМ!$B$34:$B$777,J$401)+'СЕТ СН'!$F$13-'СЕТ СН'!$F$21</f>
        <v>100.70702392999999</v>
      </c>
      <c r="K402" s="35">
        <f>SUMIFS(СВЦЭМ!$L$34:$L$777,СВЦЭМ!$A$34:$A$777,$A402,СВЦЭМ!$B$34:$B$777,K$401)+'СЕТ СН'!$F$13-'СЕТ СН'!$F$21</f>
        <v>45.777266039999972</v>
      </c>
      <c r="L402" s="35">
        <f>SUMIFS(СВЦЭМ!$L$34:$L$777,СВЦЭМ!$A$34:$A$777,$A402,СВЦЭМ!$B$34:$B$777,L$401)+'СЕТ СН'!$F$13-'СЕТ СН'!$F$21</f>
        <v>14.744386680000048</v>
      </c>
      <c r="M402" s="35">
        <f>SUMIFS(СВЦЭМ!$L$34:$L$777,СВЦЭМ!$A$34:$A$777,$A402,СВЦЭМ!$B$34:$B$777,M$401)+'СЕТ СН'!$F$13-'СЕТ СН'!$F$21</f>
        <v>11.52182343000004</v>
      </c>
      <c r="N402" s="35">
        <f>SUMIFS(СВЦЭМ!$L$34:$L$777,СВЦЭМ!$A$34:$A$777,$A402,СВЦЭМ!$B$34:$B$777,N$401)+'СЕТ СН'!$F$13-'СЕТ СН'!$F$21</f>
        <v>5.627383860000009</v>
      </c>
      <c r="O402" s="35">
        <f>SUMIFS(СВЦЭМ!$L$34:$L$777,СВЦЭМ!$A$34:$A$777,$A402,СВЦЭМ!$B$34:$B$777,O$401)+'СЕТ СН'!$F$13-'СЕТ СН'!$F$21</f>
        <v>1.6322037400000227</v>
      </c>
      <c r="P402" s="35">
        <f>SUMIFS(СВЦЭМ!$L$34:$L$777,СВЦЭМ!$A$34:$A$777,$A402,СВЦЭМ!$B$34:$B$777,P$401)+'СЕТ СН'!$F$13-'СЕТ СН'!$F$21</f>
        <v>0.28979338999999982</v>
      </c>
      <c r="Q402" s="35">
        <f>SUMIFS(СВЦЭМ!$L$34:$L$777,СВЦЭМ!$A$34:$A$777,$A402,СВЦЭМ!$B$34:$B$777,Q$401)+'СЕТ СН'!$F$13-'СЕТ СН'!$F$21</f>
        <v>-0.33965134000004582</v>
      </c>
      <c r="R402" s="35">
        <f>SUMIFS(СВЦЭМ!$L$34:$L$777,СВЦЭМ!$A$34:$A$777,$A402,СВЦЭМ!$B$34:$B$777,R$401)+'СЕТ СН'!$F$13-'СЕТ СН'!$F$21</f>
        <v>-1.6783469399999831</v>
      </c>
      <c r="S402" s="35">
        <f>SUMIFS(СВЦЭМ!$L$34:$L$777,СВЦЭМ!$A$34:$A$777,$A402,СВЦЭМ!$B$34:$B$777,S$401)+'СЕТ СН'!$F$13-'СЕТ СН'!$F$21</f>
        <v>-0.87530331000004935</v>
      </c>
      <c r="T402" s="35">
        <f>SUMIFS(СВЦЭМ!$L$34:$L$777,СВЦЭМ!$A$34:$A$777,$A402,СВЦЭМ!$B$34:$B$777,T$401)+'СЕТ СН'!$F$13-'СЕТ СН'!$F$21</f>
        <v>-6.5750479299999824</v>
      </c>
      <c r="U402" s="35">
        <f>SUMIFS(СВЦЭМ!$L$34:$L$777,СВЦЭМ!$A$34:$A$777,$A402,СВЦЭМ!$B$34:$B$777,U$401)+'СЕТ СН'!$F$13-'СЕТ СН'!$F$21</f>
        <v>-12.746372510000015</v>
      </c>
      <c r="V402" s="35">
        <f>SUMIFS(СВЦЭМ!$L$34:$L$777,СВЦЭМ!$A$34:$A$777,$A402,СВЦЭМ!$B$34:$B$777,V$401)+'СЕТ СН'!$F$13-'СЕТ СН'!$F$21</f>
        <v>-18.639048699999989</v>
      </c>
      <c r="W402" s="35">
        <f>SUMIFS(СВЦЭМ!$L$34:$L$777,СВЦЭМ!$A$34:$A$777,$A402,СВЦЭМ!$B$34:$B$777,W$401)+'СЕТ СН'!$F$13-'СЕТ СН'!$F$21</f>
        <v>15.307769959999973</v>
      </c>
      <c r="X402" s="35">
        <f>SUMIFS(СВЦЭМ!$L$34:$L$777,СВЦЭМ!$A$34:$A$777,$A402,СВЦЭМ!$B$34:$B$777,X$401)+'СЕТ СН'!$F$13-'СЕТ СН'!$F$21</f>
        <v>89.783843779999984</v>
      </c>
      <c r="Y402" s="35">
        <f>SUMIFS(СВЦЭМ!$L$34:$L$777,СВЦЭМ!$A$34:$A$777,$A402,СВЦЭМ!$B$34:$B$777,Y$401)+'СЕТ СН'!$F$13-'СЕТ СН'!$F$21</f>
        <v>134.39985675000003</v>
      </c>
      <c r="AA402" s="44"/>
    </row>
    <row r="403" spans="1:27" ht="15.75" x14ac:dyDescent="0.2">
      <c r="A403" s="34">
        <f>A402+1</f>
        <v>42857</v>
      </c>
      <c r="B403" s="35">
        <f>SUMIFS(СВЦЭМ!$L$34:$L$777,СВЦЭМ!$A$34:$A$777,$A403,СВЦЭМ!$B$34:$B$777,B$401)+'СЕТ СН'!$F$13-'СЕТ СН'!$F$21</f>
        <v>148.21778288999997</v>
      </c>
      <c r="C403" s="35">
        <f>SUMIFS(СВЦЭМ!$L$34:$L$777,СВЦЭМ!$A$34:$A$777,$A403,СВЦЭМ!$B$34:$B$777,C$401)+'СЕТ СН'!$F$13-'СЕТ СН'!$F$21</f>
        <v>160.10006307000003</v>
      </c>
      <c r="D403" s="35">
        <f>SUMIFS(СВЦЭМ!$L$34:$L$777,СВЦЭМ!$A$34:$A$777,$A403,СВЦЭМ!$B$34:$B$777,D$401)+'СЕТ СН'!$F$13-'СЕТ СН'!$F$21</f>
        <v>259.25134687000002</v>
      </c>
      <c r="E403" s="35">
        <f>SUMIFS(СВЦЭМ!$L$34:$L$777,СВЦЭМ!$A$34:$A$777,$A403,СВЦЭМ!$B$34:$B$777,E$401)+'СЕТ СН'!$F$13-'СЕТ СН'!$F$21</f>
        <v>269.41191565999998</v>
      </c>
      <c r="F403" s="35">
        <f>SUMIFS(СВЦЭМ!$L$34:$L$777,СВЦЭМ!$A$34:$A$777,$A403,СВЦЭМ!$B$34:$B$777,F$401)+'СЕТ СН'!$F$13-'СЕТ СН'!$F$21</f>
        <v>269.44021582000005</v>
      </c>
      <c r="G403" s="35">
        <f>SUMIFS(СВЦЭМ!$L$34:$L$777,СВЦЭМ!$A$34:$A$777,$A403,СВЦЭМ!$B$34:$B$777,G$401)+'СЕТ СН'!$F$13-'СЕТ СН'!$F$21</f>
        <v>261.06054783000002</v>
      </c>
      <c r="H403" s="35">
        <f>SUMIFS(СВЦЭМ!$L$34:$L$777,СВЦЭМ!$A$34:$A$777,$A403,СВЦЭМ!$B$34:$B$777,H$401)+'СЕТ СН'!$F$13-'СЕТ СН'!$F$21</f>
        <v>232.92902105999997</v>
      </c>
      <c r="I403" s="35">
        <f>SUMIFS(СВЦЭМ!$L$34:$L$777,СВЦЭМ!$A$34:$A$777,$A403,СВЦЭМ!$B$34:$B$777,I$401)+'СЕТ СН'!$F$13-'СЕТ СН'!$F$21</f>
        <v>124.98259519999999</v>
      </c>
      <c r="J403" s="35">
        <f>SUMIFS(СВЦЭМ!$L$34:$L$777,СВЦЭМ!$A$34:$A$777,$A403,СВЦЭМ!$B$34:$B$777,J$401)+'СЕТ СН'!$F$13-'СЕТ СН'!$F$21</f>
        <v>90.153200060000017</v>
      </c>
      <c r="K403" s="35">
        <f>SUMIFS(СВЦЭМ!$L$34:$L$777,СВЦЭМ!$A$34:$A$777,$A403,СВЦЭМ!$B$34:$B$777,K$401)+'СЕТ СН'!$F$13-'СЕТ СН'!$F$21</f>
        <v>50.073186179999993</v>
      </c>
      <c r="L403" s="35">
        <f>SUMIFS(СВЦЭМ!$L$34:$L$777,СВЦЭМ!$A$34:$A$777,$A403,СВЦЭМ!$B$34:$B$777,L$401)+'СЕТ СН'!$F$13-'СЕТ СН'!$F$21</f>
        <v>5.560810790000005</v>
      </c>
      <c r="M403" s="35">
        <f>SUMIFS(СВЦЭМ!$L$34:$L$777,СВЦЭМ!$A$34:$A$777,$A403,СВЦЭМ!$B$34:$B$777,M$401)+'СЕТ СН'!$F$13-'СЕТ СН'!$F$21</f>
        <v>11.365996989999985</v>
      </c>
      <c r="N403" s="35">
        <f>SUMIFS(СВЦЭМ!$L$34:$L$777,СВЦЭМ!$A$34:$A$777,$A403,СВЦЭМ!$B$34:$B$777,N$401)+'СЕТ СН'!$F$13-'СЕТ СН'!$F$21</f>
        <v>11.469163819999949</v>
      </c>
      <c r="O403" s="35">
        <f>SUMIFS(СВЦЭМ!$L$34:$L$777,СВЦЭМ!$A$34:$A$777,$A403,СВЦЭМ!$B$34:$B$777,O$401)+'СЕТ СН'!$F$13-'СЕТ СН'!$F$21</f>
        <v>12.038696459999983</v>
      </c>
      <c r="P403" s="35">
        <f>SUMIFS(СВЦЭМ!$L$34:$L$777,СВЦЭМ!$A$34:$A$777,$A403,СВЦЭМ!$B$34:$B$777,P$401)+'СЕТ СН'!$F$13-'СЕТ СН'!$F$21</f>
        <v>15.227984539999966</v>
      </c>
      <c r="Q403" s="35">
        <f>SUMIFS(СВЦЭМ!$L$34:$L$777,СВЦЭМ!$A$34:$A$777,$A403,СВЦЭМ!$B$34:$B$777,Q$401)+'СЕТ СН'!$F$13-'СЕТ СН'!$F$21</f>
        <v>16.102592189999996</v>
      </c>
      <c r="R403" s="35">
        <f>SUMIFS(СВЦЭМ!$L$34:$L$777,СВЦЭМ!$A$34:$A$777,$A403,СВЦЭМ!$B$34:$B$777,R$401)+'СЕТ СН'!$F$13-'СЕТ СН'!$F$21</f>
        <v>13.901223749999986</v>
      </c>
      <c r="S403" s="35">
        <f>SUMIFS(СВЦЭМ!$L$34:$L$777,СВЦЭМ!$A$34:$A$777,$A403,СВЦЭМ!$B$34:$B$777,S$401)+'СЕТ СН'!$F$13-'СЕТ СН'!$F$21</f>
        <v>20.737052749999975</v>
      </c>
      <c r="T403" s="35">
        <f>SUMIFS(СВЦЭМ!$L$34:$L$777,СВЦЭМ!$A$34:$A$777,$A403,СВЦЭМ!$B$34:$B$777,T$401)+'СЕТ СН'!$F$13-'СЕТ СН'!$F$21</f>
        <v>19.431809270000031</v>
      </c>
      <c r="U403" s="35">
        <f>SUMIFS(СВЦЭМ!$L$34:$L$777,СВЦЭМ!$A$34:$A$777,$A403,СВЦЭМ!$B$34:$B$777,U$401)+'СЕТ СН'!$F$13-'СЕТ СН'!$F$21</f>
        <v>13.737673780000023</v>
      </c>
      <c r="V403" s="35">
        <f>SUMIFS(СВЦЭМ!$L$34:$L$777,СВЦЭМ!$A$34:$A$777,$A403,СВЦЭМ!$B$34:$B$777,V$401)+'СЕТ СН'!$F$13-'СЕТ СН'!$F$21</f>
        <v>-2.3108545000000049</v>
      </c>
      <c r="W403" s="35">
        <f>SUMIFS(СВЦЭМ!$L$34:$L$777,СВЦЭМ!$A$34:$A$777,$A403,СВЦЭМ!$B$34:$B$777,W$401)+'СЕТ СН'!$F$13-'СЕТ СН'!$F$21</f>
        <v>39.496855650000043</v>
      </c>
      <c r="X403" s="35">
        <f>SUMIFS(СВЦЭМ!$L$34:$L$777,СВЦЭМ!$A$34:$A$777,$A403,СВЦЭМ!$B$34:$B$777,X$401)+'СЕТ СН'!$F$13-'СЕТ СН'!$F$21</f>
        <v>65.007278580000047</v>
      </c>
      <c r="Y403" s="35">
        <f>SUMIFS(СВЦЭМ!$L$34:$L$777,СВЦЭМ!$A$34:$A$777,$A403,СВЦЭМ!$B$34:$B$777,Y$401)+'СЕТ СН'!$F$13-'СЕТ СН'!$F$21</f>
        <v>135.07739462999996</v>
      </c>
    </row>
    <row r="404" spans="1:27" ht="15.75" x14ac:dyDescent="0.2">
      <c r="A404" s="34">
        <f t="shared" ref="A404:A432" si="11">A403+1</f>
        <v>42858</v>
      </c>
      <c r="B404" s="35">
        <f>SUMIFS(СВЦЭМ!$L$34:$L$777,СВЦЭМ!$A$34:$A$777,$A404,СВЦЭМ!$B$34:$B$777,B$401)+'СЕТ СН'!$F$13-'СЕТ СН'!$F$21</f>
        <v>202.36453827000003</v>
      </c>
      <c r="C404" s="35">
        <f>SUMIFS(СВЦЭМ!$L$34:$L$777,СВЦЭМ!$A$34:$A$777,$A404,СВЦЭМ!$B$34:$B$777,C$401)+'СЕТ СН'!$F$13-'СЕТ СН'!$F$21</f>
        <v>206.24278673000003</v>
      </c>
      <c r="D404" s="35">
        <f>SUMIFS(СВЦЭМ!$L$34:$L$777,СВЦЭМ!$A$34:$A$777,$A404,СВЦЭМ!$B$34:$B$777,D$401)+'СЕТ СН'!$F$13-'СЕТ СН'!$F$21</f>
        <v>271.63125893999995</v>
      </c>
      <c r="E404" s="35">
        <f>SUMIFS(СВЦЭМ!$L$34:$L$777,СВЦЭМ!$A$34:$A$777,$A404,СВЦЭМ!$B$34:$B$777,E$401)+'СЕТ СН'!$F$13-'СЕТ СН'!$F$21</f>
        <v>276.90426710999998</v>
      </c>
      <c r="F404" s="35">
        <f>SUMIFS(СВЦЭМ!$L$34:$L$777,СВЦЭМ!$A$34:$A$777,$A404,СВЦЭМ!$B$34:$B$777,F$401)+'СЕТ СН'!$F$13-'СЕТ СН'!$F$21</f>
        <v>278.85990801000003</v>
      </c>
      <c r="G404" s="35">
        <f>SUMIFS(СВЦЭМ!$L$34:$L$777,СВЦЭМ!$A$34:$A$777,$A404,СВЦЭМ!$B$34:$B$777,G$401)+'СЕТ СН'!$F$13-'СЕТ СН'!$F$21</f>
        <v>266.52908480999997</v>
      </c>
      <c r="H404" s="35">
        <f>SUMIFS(СВЦЭМ!$L$34:$L$777,СВЦЭМ!$A$34:$A$777,$A404,СВЦЭМ!$B$34:$B$777,H$401)+'СЕТ СН'!$F$13-'СЕТ СН'!$F$21</f>
        <v>259.84821072</v>
      </c>
      <c r="I404" s="35">
        <f>SUMIFS(СВЦЭМ!$L$34:$L$777,СВЦЭМ!$A$34:$A$777,$A404,СВЦЭМ!$B$34:$B$777,I$401)+'СЕТ СН'!$F$13-'СЕТ СН'!$F$21</f>
        <v>164.61403088999998</v>
      </c>
      <c r="J404" s="35">
        <f>SUMIFS(СВЦЭМ!$L$34:$L$777,СВЦЭМ!$A$34:$A$777,$A404,СВЦЭМ!$B$34:$B$777,J$401)+'СЕТ СН'!$F$13-'СЕТ СН'!$F$21</f>
        <v>87.491618249999988</v>
      </c>
      <c r="K404" s="35">
        <f>SUMIFS(СВЦЭМ!$L$34:$L$777,СВЦЭМ!$A$34:$A$777,$A404,СВЦЭМ!$B$34:$B$777,K$401)+'СЕТ СН'!$F$13-'СЕТ СН'!$F$21</f>
        <v>13.476643689999946</v>
      </c>
      <c r="L404" s="35">
        <f>SUMIFS(СВЦЭМ!$L$34:$L$777,СВЦЭМ!$A$34:$A$777,$A404,СВЦЭМ!$B$34:$B$777,L$401)+'СЕТ СН'!$F$13-'СЕТ СН'!$F$21</f>
        <v>-36.935662119999961</v>
      </c>
      <c r="M404" s="35">
        <f>SUMIFS(СВЦЭМ!$L$34:$L$777,СВЦЭМ!$A$34:$A$777,$A404,СВЦЭМ!$B$34:$B$777,M$401)+'СЕТ СН'!$F$13-'СЕТ СН'!$F$21</f>
        <v>-34.136000549999949</v>
      </c>
      <c r="N404" s="35">
        <f>SUMIFS(СВЦЭМ!$L$34:$L$777,СВЦЭМ!$A$34:$A$777,$A404,СВЦЭМ!$B$34:$B$777,N$401)+'СЕТ СН'!$F$13-'СЕТ СН'!$F$21</f>
        <v>-20.558207960000004</v>
      </c>
      <c r="O404" s="35">
        <f>SUMIFS(СВЦЭМ!$L$34:$L$777,СВЦЭМ!$A$34:$A$777,$A404,СВЦЭМ!$B$34:$B$777,O$401)+'СЕТ СН'!$F$13-'СЕТ СН'!$F$21</f>
        <v>-28.660965189999956</v>
      </c>
      <c r="P404" s="35">
        <f>SUMIFS(СВЦЭМ!$L$34:$L$777,СВЦЭМ!$A$34:$A$777,$A404,СВЦЭМ!$B$34:$B$777,P$401)+'СЕТ СН'!$F$13-'СЕТ СН'!$F$21</f>
        <v>-16.307450549999999</v>
      </c>
      <c r="Q404" s="35">
        <f>SUMIFS(СВЦЭМ!$L$34:$L$777,СВЦЭМ!$A$34:$A$777,$A404,СВЦЭМ!$B$34:$B$777,Q$401)+'СЕТ СН'!$F$13-'СЕТ СН'!$F$21</f>
        <v>-13.892942100000027</v>
      </c>
      <c r="R404" s="35">
        <f>SUMIFS(СВЦЭМ!$L$34:$L$777,СВЦЭМ!$A$34:$A$777,$A404,СВЦЭМ!$B$34:$B$777,R$401)+'СЕТ СН'!$F$13-'СЕТ СН'!$F$21</f>
        <v>-10.695100199999956</v>
      </c>
      <c r="S404" s="35">
        <f>SUMIFS(СВЦЭМ!$L$34:$L$777,СВЦЭМ!$A$34:$A$777,$A404,СВЦЭМ!$B$34:$B$777,S$401)+'СЕТ СН'!$F$13-'СЕТ СН'!$F$21</f>
        <v>-15.637209640000037</v>
      </c>
      <c r="T404" s="35">
        <f>SUMIFS(СВЦЭМ!$L$34:$L$777,СВЦЭМ!$A$34:$A$777,$A404,СВЦЭМ!$B$34:$B$777,T$401)+'СЕТ СН'!$F$13-'СЕТ СН'!$F$21</f>
        <v>-31.580402029999959</v>
      </c>
      <c r="U404" s="35">
        <f>SUMIFS(СВЦЭМ!$L$34:$L$777,СВЦЭМ!$A$34:$A$777,$A404,СВЦЭМ!$B$34:$B$777,U$401)+'СЕТ СН'!$F$13-'СЕТ СН'!$F$21</f>
        <v>-30.940652580000005</v>
      </c>
      <c r="V404" s="35">
        <f>SUMIFS(СВЦЭМ!$L$34:$L$777,СВЦЭМ!$A$34:$A$777,$A404,СВЦЭМ!$B$34:$B$777,V$401)+'СЕТ СН'!$F$13-'СЕТ СН'!$F$21</f>
        <v>-45.429203779999966</v>
      </c>
      <c r="W404" s="35">
        <f>SUMIFS(СВЦЭМ!$L$34:$L$777,СВЦЭМ!$A$34:$A$777,$A404,СВЦЭМ!$B$34:$B$777,W$401)+'СЕТ СН'!$F$13-'СЕТ СН'!$F$21</f>
        <v>-14.051390889999993</v>
      </c>
      <c r="X404" s="35">
        <f>SUMIFS(СВЦЭМ!$L$34:$L$777,СВЦЭМ!$A$34:$A$777,$A404,СВЦЭМ!$B$34:$B$777,X$401)+'СЕТ СН'!$F$13-'СЕТ СН'!$F$21</f>
        <v>67.129759649999983</v>
      </c>
      <c r="Y404" s="35">
        <f>SUMIFS(СВЦЭМ!$L$34:$L$777,СВЦЭМ!$A$34:$A$777,$A404,СВЦЭМ!$B$34:$B$777,Y$401)+'СЕТ СН'!$F$13-'СЕТ СН'!$F$21</f>
        <v>151.77977714999997</v>
      </c>
    </row>
    <row r="405" spans="1:27" ht="15.75" x14ac:dyDescent="0.2">
      <c r="A405" s="34">
        <f t="shared" si="11"/>
        <v>42859</v>
      </c>
      <c r="B405" s="35">
        <f>SUMIFS(СВЦЭМ!$L$34:$L$777,СВЦЭМ!$A$34:$A$777,$A405,СВЦЭМ!$B$34:$B$777,B$401)+'СЕТ СН'!$F$13-'СЕТ СН'!$F$21</f>
        <v>203.35746788999995</v>
      </c>
      <c r="C405" s="35">
        <f>SUMIFS(СВЦЭМ!$L$34:$L$777,СВЦЭМ!$A$34:$A$777,$A405,СВЦЭМ!$B$34:$B$777,C$401)+'СЕТ СН'!$F$13-'СЕТ СН'!$F$21</f>
        <v>199.53763884</v>
      </c>
      <c r="D405" s="35">
        <f>SUMIFS(СВЦЭМ!$L$34:$L$777,СВЦЭМ!$A$34:$A$777,$A405,СВЦЭМ!$B$34:$B$777,D$401)+'СЕТ СН'!$F$13-'СЕТ СН'!$F$21</f>
        <v>274.70274802999995</v>
      </c>
      <c r="E405" s="35">
        <f>SUMIFS(СВЦЭМ!$L$34:$L$777,СВЦЭМ!$A$34:$A$777,$A405,СВЦЭМ!$B$34:$B$777,E$401)+'СЕТ СН'!$F$13-'СЕТ СН'!$F$21</f>
        <v>283.93323413999997</v>
      </c>
      <c r="F405" s="35">
        <f>SUMIFS(СВЦЭМ!$L$34:$L$777,СВЦЭМ!$A$34:$A$777,$A405,СВЦЭМ!$B$34:$B$777,F$401)+'СЕТ СН'!$F$13-'СЕТ СН'!$F$21</f>
        <v>284.02102456</v>
      </c>
      <c r="G405" s="35">
        <f>SUMIFS(СВЦЭМ!$L$34:$L$777,СВЦЭМ!$A$34:$A$777,$A405,СВЦЭМ!$B$34:$B$777,G$401)+'СЕТ СН'!$F$13-'СЕТ СН'!$F$21</f>
        <v>288.24358634999999</v>
      </c>
      <c r="H405" s="35">
        <f>SUMIFS(СВЦЭМ!$L$34:$L$777,СВЦЭМ!$A$34:$A$777,$A405,СВЦЭМ!$B$34:$B$777,H$401)+'СЕТ СН'!$F$13-'СЕТ СН'!$F$21</f>
        <v>281.59998184000005</v>
      </c>
      <c r="I405" s="35">
        <f>SUMIFS(СВЦЭМ!$L$34:$L$777,СВЦЭМ!$A$34:$A$777,$A405,СВЦЭМ!$B$34:$B$777,I$401)+'СЕТ СН'!$F$13-'СЕТ СН'!$F$21</f>
        <v>165.61744647</v>
      </c>
      <c r="J405" s="35">
        <f>SUMIFS(СВЦЭМ!$L$34:$L$777,СВЦЭМ!$A$34:$A$777,$A405,СВЦЭМ!$B$34:$B$777,J$401)+'СЕТ СН'!$F$13-'СЕТ СН'!$F$21</f>
        <v>104.96761645000004</v>
      </c>
      <c r="K405" s="35">
        <f>SUMIFS(СВЦЭМ!$L$34:$L$777,СВЦЭМ!$A$34:$A$777,$A405,СВЦЭМ!$B$34:$B$777,K$401)+'СЕТ СН'!$F$13-'СЕТ СН'!$F$21</f>
        <v>35.225064029999999</v>
      </c>
      <c r="L405" s="35">
        <f>SUMIFS(СВЦЭМ!$L$34:$L$777,СВЦЭМ!$A$34:$A$777,$A405,СВЦЭМ!$B$34:$B$777,L$401)+'СЕТ СН'!$F$13-'СЕТ СН'!$F$21</f>
        <v>-14.175287369999978</v>
      </c>
      <c r="M405" s="35">
        <f>SUMIFS(СВЦЭМ!$L$34:$L$777,СВЦЭМ!$A$34:$A$777,$A405,СВЦЭМ!$B$34:$B$777,M$401)+'СЕТ СН'!$F$13-'СЕТ СН'!$F$21</f>
        <v>-9.300973640000052</v>
      </c>
      <c r="N405" s="35">
        <f>SUMIFS(СВЦЭМ!$L$34:$L$777,СВЦЭМ!$A$34:$A$777,$A405,СВЦЭМ!$B$34:$B$777,N$401)+'СЕТ СН'!$F$13-'СЕТ СН'!$F$21</f>
        <v>-6.9244104299999663</v>
      </c>
      <c r="O405" s="35">
        <f>SUMIFS(СВЦЭМ!$L$34:$L$777,СВЦЭМ!$A$34:$A$777,$A405,СВЦЭМ!$B$34:$B$777,O$401)+'СЕТ СН'!$F$13-'СЕТ СН'!$F$21</f>
        <v>-8.4280173500000046</v>
      </c>
      <c r="P405" s="35">
        <f>SUMIFS(СВЦЭМ!$L$34:$L$777,СВЦЭМ!$A$34:$A$777,$A405,СВЦЭМ!$B$34:$B$777,P$401)+'СЕТ СН'!$F$13-'СЕТ СН'!$F$21</f>
        <v>5.1409736499999781</v>
      </c>
      <c r="Q405" s="35">
        <f>SUMIFS(СВЦЭМ!$L$34:$L$777,СВЦЭМ!$A$34:$A$777,$A405,СВЦЭМ!$B$34:$B$777,Q$401)+'СЕТ СН'!$F$13-'СЕТ СН'!$F$21</f>
        <v>7.9457518499999651</v>
      </c>
      <c r="R405" s="35">
        <f>SUMIFS(СВЦЭМ!$L$34:$L$777,СВЦЭМ!$A$34:$A$777,$A405,СВЦЭМ!$B$34:$B$777,R$401)+'СЕТ СН'!$F$13-'СЕТ СН'!$F$21</f>
        <v>13.806576700000051</v>
      </c>
      <c r="S405" s="35">
        <f>SUMIFS(СВЦЭМ!$L$34:$L$777,СВЦЭМ!$A$34:$A$777,$A405,СВЦЭМ!$B$34:$B$777,S$401)+'СЕТ СН'!$F$13-'СЕТ СН'!$F$21</f>
        <v>5.7978996299999608</v>
      </c>
      <c r="T405" s="35">
        <f>SUMIFS(СВЦЭМ!$L$34:$L$777,СВЦЭМ!$A$34:$A$777,$A405,СВЦЭМ!$B$34:$B$777,T$401)+'СЕТ СН'!$F$13-'СЕТ СН'!$F$21</f>
        <v>-6.5032412699999895</v>
      </c>
      <c r="U405" s="35">
        <f>SUMIFS(СВЦЭМ!$L$34:$L$777,СВЦЭМ!$A$34:$A$777,$A405,СВЦЭМ!$B$34:$B$777,U$401)+'СЕТ СН'!$F$13-'СЕТ СН'!$F$21</f>
        <v>-4.756062150000048</v>
      </c>
      <c r="V405" s="35">
        <f>SUMIFS(СВЦЭМ!$L$34:$L$777,СВЦЭМ!$A$34:$A$777,$A405,СВЦЭМ!$B$34:$B$777,V$401)+'СЕТ СН'!$F$13-'СЕТ СН'!$F$21</f>
        <v>-23.459655539999972</v>
      </c>
      <c r="W405" s="35">
        <f>SUMIFS(СВЦЭМ!$L$34:$L$777,СВЦЭМ!$A$34:$A$777,$A405,СВЦЭМ!$B$34:$B$777,W$401)+'СЕТ СН'!$F$13-'СЕТ СН'!$F$21</f>
        <v>6.0188867299999629</v>
      </c>
      <c r="X405" s="35">
        <f>SUMIFS(СВЦЭМ!$L$34:$L$777,СВЦЭМ!$A$34:$A$777,$A405,СВЦЭМ!$B$34:$B$777,X$401)+'СЕТ СН'!$F$13-'СЕТ СН'!$F$21</f>
        <v>88.875333439999963</v>
      </c>
      <c r="Y405" s="35">
        <f>SUMIFS(СВЦЭМ!$L$34:$L$777,СВЦЭМ!$A$34:$A$777,$A405,СВЦЭМ!$B$34:$B$777,Y$401)+'СЕТ СН'!$F$13-'СЕТ СН'!$F$21</f>
        <v>167.87526869999999</v>
      </c>
    </row>
    <row r="406" spans="1:27" ht="15.75" x14ac:dyDescent="0.2">
      <c r="A406" s="34">
        <f t="shared" si="11"/>
        <v>42860</v>
      </c>
      <c r="B406" s="35">
        <f>SUMIFS(СВЦЭМ!$L$34:$L$777,СВЦЭМ!$A$34:$A$777,$A406,СВЦЭМ!$B$34:$B$777,B$401)+'СЕТ СН'!$F$13-'СЕТ СН'!$F$21</f>
        <v>168.12105601999997</v>
      </c>
      <c r="C406" s="35">
        <f>SUMIFS(СВЦЭМ!$L$34:$L$777,СВЦЭМ!$A$34:$A$777,$A406,СВЦЭМ!$B$34:$B$777,C$401)+'СЕТ СН'!$F$13-'СЕТ СН'!$F$21</f>
        <v>196.24991048000004</v>
      </c>
      <c r="D406" s="35">
        <f>SUMIFS(СВЦЭМ!$L$34:$L$777,СВЦЭМ!$A$34:$A$777,$A406,СВЦЭМ!$B$34:$B$777,D$401)+'СЕТ СН'!$F$13-'СЕТ СН'!$F$21</f>
        <v>260.37239533000002</v>
      </c>
      <c r="E406" s="35">
        <f>SUMIFS(СВЦЭМ!$L$34:$L$777,СВЦЭМ!$A$34:$A$777,$A406,СВЦЭМ!$B$34:$B$777,E$401)+'СЕТ СН'!$F$13-'СЕТ СН'!$F$21</f>
        <v>269.34706815000004</v>
      </c>
      <c r="F406" s="35">
        <f>SUMIFS(СВЦЭМ!$L$34:$L$777,СВЦЭМ!$A$34:$A$777,$A406,СВЦЭМ!$B$34:$B$777,F$401)+'СЕТ СН'!$F$13-'СЕТ СН'!$F$21</f>
        <v>269.40278327999999</v>
      </c>
      <c r="G406" s="35">
        <f>SUMIFS(СВЦЭМ!$L$34:$L$777,СВЦЭМ!$A$34:$A$777,$A406,СВЦЭМ!$B$34:$B$777,G$401)+'СЕТ СН'!$F$13-'СЕТ СН'!$F$21</f>
        <v>262.96486348999997</v>
      </c>
      <c r="H406" s="35">
        <f>SUMIFS(СВЦЭМ!$L$34:$L$777,СВЦЭМ!$A$34:$A$777,$A406,СВЦЭМ!$B$34:$B$777,H$401)+'СЕТ СН'!$F$13-'СЕТ СН'!$F$21</f>
        <v>219.08375570999999</v>
      </c>
      <c r="I406" s="35">
        <f>SUMIFS(СВЦЭМ!$L$34:$L$777,СВЦЭМ!$A$34:$A$777,$A406,СВЦЭМ!$B$34:$B$777,I$401)+'СЕТ СН'!$F$13-'СЕТ СН'!$F$21</f>
        <v>108.31330706999995</v>
      </c>
      <c r="J406" s="35">
        <f>SUMIFS(СВЦЭМ!$L$34:$L$777,СВЦЭМ!$A$34:$A$777,$A406,СВЦЭМ!$B$34:$B$777,J$401)+'СЕТ СН'!$F$13-'СЕТ СН'!$F$21</f>
        <v>32.573137739999993</v>
      </c>
      <c r="K406" s="35">
        <f>SUMIFS(СВЦЭМ!$L$34:$L$777,СВЦЭМ!$A$34:$A$777,$A406,СВЦЭМ!$B$34:$B$777,K$401)+'СЕТ СН'!$F$13-'СЕТ СН'!$F$21</f>
        <v>-39.641951429999949</v>
      </c>
      <c r="L406" s="35">
        <f>SUMIFS(СВЦЭМ!$L$34:$L$777,СВЦЭМ!$A$34:$A$777,$A406,СВЦЭМ!$B$34:$B$777,L$401)+'СЕТ СН'!$F$13-'СЕТ СН'!$F$21</f>
        <v>-79.590535890000012</v>
      </c>
      <c r="M406" s="35">
        <f>SUMIFS(СВЦЭМ!$L$34:$L$777,СВЦЭМ!$A$34:$A$777,$A406,СВЦЭМ!$B$34:$B$777,M$401)+'СЕТ СН'!$F$13-'СЕТ СН'!$F$21</f>
        <v>-75.415225630000009</v>
      </c>
      <c r="N406" s="35">
        <f>SUMIFS(СВЦЭМ!$L$34:$L$777,СВЦЭМ!$A$34:$A$777,$A406,СВЦЭМ!$B$34:$B$777,N$401)+'СЕТ СН'!$F$13-'СЕТ СН'!$F$21</f>
        <v>-68.733070829999974</v>
      </c>
      <c r="O406" s="35">
        <f>SUMIFS(СВЦЭМ!$L$34:$L$777,СВЦЭМ!$A$34:$A$777,$A406,СВЦЭМ!$B$34:$B$777,O$401)+'СЕТ СН'!$F$13-'СЕТ СН'!$F$21</f>
        <v>-75.648018709999974</v>
      </c>
      <c r="P406" s="35">
        <f>SUMIFS(СВЦЭМ!$L$34:$L$777,СВЦЭМ!$A$34:$A$777,$A406,СВЦЭМ!$B$34:$B$777,P$401)+'СЕТ СН'!$F$13-'СЕТ СН'!$F$21</f>
        <v>-63.484951069999966</v>
      </c>
      <c r="Q406" s="35">
        <f>SUMIFS(СВЦЭМ!$L$34:$L$777,СВЦЭМ!$A$34:$A$777,$A406,СВЦЭМ!$B$34:$B$777,Q$401)+'СЕТ СН'!$F$13-'СЕТ СН'!$F$21</f>
        <v>-53.145358969999961</v>
      </c>
      <c r="R406" s="35">
        <f>SUMIFS(СВЦЭМ!$L$34:$L$777,СВЦЭМ!$A$34:$A$777,$A406,СВЦЭМ!$B$34:$B$777,R$401)+'СЕТ СН'!$F$13-'СЕТ СН'!$F$21</f>
        <v>-46.332090949999952</v>
      </c>
      <c r="S406" s="35">
        <f>SUMIFS(СВЦЭМ!$L$34:$L$777,СВЦЭМ!$A$34:$A$777,$A406,СВЦЭМ!$B$34:$B$777,S$401)+'СЕТ СН'!$F$13-'СЕТ СН'!$F$21</f>
        <v>-45.296989560000043</v>
      </c>
      <c r="T406" s="35">
        <f>SUMIFS(СВЦЭМ!$L$34:$L$777,СВЦЭМ!$A$34:$A$777,$A406,СВЦЭМ!$B$34:$B$777,T$401)+'СЕТ СН'!$F$13-'СЕТ СН'!$F$21</f>
        <v>-56.593409990000055</v>
      </c>
      <c r="U406" s="35">
        <f>SUMIFS(СВЦЭМ!$L$34:$L$777,СВЦЭМ!$A$34:$A$777,$A406,СВЦЭМ!$B$34:$B$777,U$401)+'СЕТ СН'!$F$13-'СЕТ СН'!$F$21</f>
        <v>-44.641904220000015</v>
      </c>
      <c r="V406" s="35">
        <f>SUMIFS(СВЦЭМ!$L$34:$L$777,СВЦЭМ!$A$34:$A$777,$A406,СВЦЭМ!$B$34:$B$777,V$401)+'СЕТ СН'!$F$13-'СЕТ СН'!$F$21</f>
        <v>-52.397801479999998</v>
      </c>
      <c r="W406" s="35">
        <f>SUMIFS(СВЦЭМ!$L$34:$L$777,СВЦЭМ!$A$34:$A$777,$A406,СВЦЭМ!$B$34:$B$777,W$401)+'СЕТ СН'!$F$13-'СЕТ СН'!$F$21</f>
        <v>-39.988084410000056</v>
      </c>
      <c r="X406" s="35">
        <f>SUMIFS(СВЦЭМ!$L$34:$L$777,СВЦЭМ!$A$34:$A$777,$A406,СВЦЭМ!$B$34:$B$777,X$401)+'СЕТ СН'!$F$13-'СЕТ СН'!$F$21</f>
        <v>17.081317919999947</v>
      </c>
      <c r="Y406" s="35">
        <f>SUMIFS(СВЦЭМ!$L$34:$L$777,СВЦЭМ!$A$34:$A$777,$A406,СВЦЭМ!$B$34:$B$777,Y$401)+'СЕТ СН'!$F$13-'СЕТ СН'!$F$21</f>
        <v>92.809144280000055</v>
      </c>
    </row>
    <row r="407" spans="1:27" ht="15.75" x14ac:dyDescent="0.2">
      <c r="A407" s="34">
        <f t="shared" si="11"/>
        <v>42861</v>
      </c>
      <c r="B407" s="35">
        <f>SUMIFS(СВЦЭМ!$L$34:$L$777,СВЦЭМ!$A$34:$A$777,$A407,СВЦЭМ!$B$34:$B$777,B$401)+'СЕТ СН'!$F$13-'СЕТ СН'!$F$21</f>
        <v>170.29325922999999</v>
      </c>
      <c r="C407" s="35">
        <f>SUMIFS(СВЦЭМ!$L$34:$L$777,СВЦЭМ!$A$34:$A$777,$A407,СВЦЭМ!$B$34:$B$777,C$401)+'СЕТ СН'!$F$13-'СЕТ СН'!$F$21</f>
        <v>193.62211255</v>
      </c>
      <c r="D407" s="35">
        <f>SUMIFS(СВЦЭМ!$L$34:$L$777,СВЦЭМ!$A$34:$A$777,$A407,СВЦЭМ!$B$34:$B$777,D$401)+'СЕТ СН'!$F$13-'СЕТ СН'!$F$21</f>
        <v>256.26104443999998</v>
      </c>
      <c r="E407" s="35">
        <f>SUMIFS(СВЦЭМ!$L$34:$L$777,СВЦЭМ!$A$34:$A$777,$A407,СВЦЭМ!$B$34:$B$777,E$401)+'СЕТ СН'!$F$13-'СЕТ СН'!$F$21</f>
        <v>259.60497969000005</v>
      </c>
      <c r="F407" s="35">
        <f>SUMIFS(СВЦЭМ!$L$34:$L$777,СВЦЭМ!$A$34:$A$777,$A407,СВЦЭМ!$B$34:$B$777,F$401)+'СЕТ СН'!$F$13-'СЕТ СН'!$F$21</f>
        <v>258.97599759000002</v>
      </c>
      <c r="G407" s="35">
        <f>SUMIFS(СВЦЭМ!$L$34:$L$777,СВЦЭМ!$A$34:$A$777,$A407,СВЦЭМ!$B$34:$B$777,G$401)+'СЕТ СН'!$F$13-'СЕТ СН'!$F$21</f>
        <v>253.72099363999996</v>
      </c>
      <c r="H407" s="35">
        <f>SUMIFS(СВЦЭМ!$L$34:$L$777,СВЦЭМ!$A$34:$A$777,$A407,СВЦЭМ!$B$34:$B$777,H$401)+'СЕТ СН'!$F$13-'СЕТ СН'!$F$21</f>
        <v>223.62530478999997</v>
      </c>
      <c r="I407" s="35">
        <f>SUMIFS(СВЦЭМ!$L$34:$L$777,СВЦЭМ!$A$34:$A$777,$A407,СВЦЭМ!$B$34:$B$777,I$401)+'СЕТ СН'!$F$13-'СЕТ СН'!$F$21</f>
        <v>124.80796157999998</v>
      </c>
      <c r="J407" s="35">
        <f>SUMIFS(СВЦЭМ!$L$34:$L$777,СВЦЭМ!$A$34:$A$777,$A407,СВЦЭМ!$B$34:$B$777,J$401)+'СЕТ СН'!$F$13-'СЕТ СН'!$F$21</f>
        <v>32.503062030000024</v>
      </c>
      <c r="K407" s="35">
        <f>SUMIFS(СВЦЭМ!$L$34:$L$777,СВЦЭМ!$A$34:$A$777,$A407,СВЦЭМ!$B$34:$B$777,K$401)+'СЕТ СН'!$F$13-'СЕТ СН'!$F$21</f>
        <v>-35.204149639999969</v>
      </c>
      <c r="L407" s="35">
        <f>SUMIFS(СВЦЭМ!$L$34:$L$777,СВЦЭМ!$A$34:$A$777,$A407,СВЦЭМ!$B$34:$B$777,L$401)+'СЕТ СН'!$F$13-'СЕТ СН'!$F$21</f>
        <v>-67.322401290000016</v>
      </c>
      <c r="M407" s="35">
        <f>SUMIFS(СВЦЭМ!$L$34:$L$777,СВЦЭМ!$A$34:$A$777,$A407,СВЦЭМ!$B$34:$B$777,M$401)+'СЕТ СН'!$F$13-'СЕТ СН'!$F$21</f>
        <v>-66.346980290000033</v>
      </c>
      <c r="N407" s="35">
        <f>SUMIFS(СВЦЭМ!$L$34:$L$777,СВЦЭМ!$A$34:$A$777,$A407,СВЦЭМ!$B$34:$B$777,N$401)+'СЕТ СН'!$F$13-'СЕТ СН'!$F$21</f>
        <v>-75.19243984000002</v>
      </c>
      <c r="O407" s="35">
        <f>SUMIFS(СВЦЭМ!$L$34:$L$777,СВЦЭМ!$A$34:$A$777,$A407,СВЦЭМ!$B$34:$B$777,O$401)+'СЕТ СН'!$F$13-'СЕТ СН'!$F$21</f>
        <v>-74.059224509999979</v>
      </c>
      <c r="P407" s="35">
        <f>SUMIFS(СВЦЭМ!$L$34:$L$777,СВЦЭМ!$A$34:$A$777,$A407,СВЦЭМ!$B$34:$B$777,P$401)+'СЕТ СН'!$F$13-'СЕТ СН'!$F$21</f>
        <v>-71.595782849999978</v>
      </c>
      <c r="Q407" s="35">
        <f>SUMIFS(СВЦЭМ!$L$34:$L$777,СВЦЭМ!$A$34:$A$777,$A407,СВЦЭМ!$B$34:$B$777,Q$401)+'СЕТ СН'!$F$13-'СЕТ СН'!$F$21</f>
        <v>-71.920737029999998</v>
      </c>
      <c r="R407" s="35">
        <f>SUMIFS(СВЦЭМ!$L$34:$L$777,СВЦЭМ!$A$34:$A$777,$A407,СВЦЭМ!$B$34:$B$777,R$401)+'СЕТ СН'!$F$13-'СЕТ СН'!$F$21</f>
        <v>-71.523222900000007</v>
      </c>
      <c r="S407" s="35">
        <f>SUMIFS(СВЦЭМ!$L$34:$L$777,СВЦЭМ!$A$34:$A$777,$A407,СВЦЭМ!$B$34:$B$777,S$401)+'СЕТ СН'!$F$13-'СЕТ СН'!$F$21</f>
        <v>-75.026270850000003</v>
      </c>
      <c r="T407" s="35">
        <f>SUMIFS(СВЦЭМ!$L$34:$L$777,СВЦЭМ!$A$34:$A$777,$A407,СВЦЭМ!$B$34:$B$777,T$401)+'СЕТ СН'!$F$13-'СЕТ СН'!$F$21</f>
        <v>-71.616451069999982</v>
      </c>
      <c r="U407" s="35">
        <f>SUMIFS(СВЦЭМ!$L$34:$L$777,СВЦЭМ!$A$34:$A$777,$A407,СВЦЭМ!$B$34:$B$777,U$401)+'СЕТ СН'!$F$13-'СЕТ СН'!$F$21</f>
        <v>-69.259543370000017</v>
      </c>
      <c r="V407" s="35">
        <f>SUMIFS(СВЦЭМ!$L$34:$L$777,СВЦЭМ!$A$34:$A$777,$A407,СВЦЭМ!$B$34:$B$777,V$401)+'СЕТ СН'!$F$13-'СЕТ СН'!$F$21</f>
        <v>-60.269477359999996</v>
      </c>
      <c r="W407" s="35">
        <f>SUMIFS(СВЦЭМ!$L$34:$L$777,СВЦЭМ!$A$34:$A$777,$A407,СВЦЭМ!$B$34:$B$777,W$401)+'СЕТ СН'!$F$13-'СЕТ СН'!$F$21</f>
        <v>-22.633506480000051</v>
      </c>
      <c r="X407" s="35">
        <f>SUMIFS(СВЦЭМ!$L$34:$L$777,СВЦЭМ!$A$34:$A$777,$A407,СВЦЭМ!$B$34:$B$777,X$401)+'СЕТ СН'!$F$13-'СЕТ СН'!$F$21</f>
        <v>17.231685250000055</v>
      </c>
      <c r="Y407" s="35">
        <f>SUMIFS(СВЦЭМ!$L$34:$L$777,СВЦЭМ!$A$34:$A$777,$A407,СВЦЭМ!$B$34:$B$777,Y$401)+'СЕТ СН'!$F$13-'СЕТ СН'!$F$21</f>
        <v>86.887443810000036</v>
      </c>
    </row>
    <row r="408" spans="1:27" ht="15.75" x14ac:dyDescent="0.2">
      <c r="A408" s="34">
        <f t="shared" si="11"/>
        <v>42862</v>
      </c>
      <c r="B408" s="35">
        <f>SUMIFS(СВЦЭМ!$L$34:$L$777,СВЦЭМ!$A$34:$A$777,$A408,СВЦЭМ!$B$34:$B$777,B$401)+'СЕТ СН'!$F$13-'СЕТ СН'!$F$21</f>
        <v>147.71132559</v>
      </c>
      <c r="C408" s="35">
        <f>SUMIFS(СВЦЭМ!$L$34:$L$777,СВЦЭМ!$A$34:$A$777,$A408,СВЦЭМ!$B$34:$B$777,C$401)+'СЕТ СН'!$F$13-'СЕТ СН'!$F$21</f>
        <v>164.10709398999995</v>
      </c>
      <c r="D408" s="35">
        <f>SUMIFS(СВЦЭМ!$L$34:$L$777,СВЦЭМ!$A$34:$A$777,$A408,СВЦЭМ!$B$34:$B$777,D$401)+'СЕТ СН'!$F$13-'СЕТ СН'!$F$21</f>
        <v>241.32350269000005</v>
      </c>
      <c r="E408" s="35">
        <f>SUMIFS(СВЦЭМ!$L$34:$L$777,СВЦЭМ!$A$34:$A$777,$A408,СВЦЭМ!$B$34:$B$777,E$401)+'СЕТ СН'!$F$13-'СЕТ СН'!$F$21</f>
        <v>244.19557778000001</v>
      </c>
      <c r="F408" s="35">
        <f>SUMIFS(СВЦЭМ!$L$34:$L$777,СВЦЭМ!$A$34:$A$777,$A408,СВЦЭМ!$B$34:$B$777,F$401)+'СЕТ СН'!$F$13-'СЕТ СН'!$F$21</f>
        <v>237.84284836999996</v>
      </c>
      <c r="G408" s="35">
        <f>SUMIFS(СВЦЭМ!$L$34:$L$777,СВЦЭМ!$A$34:$A$777,$A408,СВЦЭМ!$B$34:$B$777,G$401)+'СЕТ СН'!$F$13-'СЕТ СН'!$F$21</f>
        <v>232.99428747000002</v>
      </c>
      <c r="H408" s="35">
        <f>SUMIFS(СВЦЭМ!$L$34:$L$777,СВЦЭМ!$A$34:$A$777,$A408,СВЦЭМ!$B$34:$B$777,H$401)+'СЕТ СН'!$F$13-'СЕТ СН'!$F$21</f>
        <v>197.34370344000001</v>
      </c>
      <c r="I408" s="35">
        <f>SUMIFS(СВЦЭМ!$L$34:$L$777,СВЦЭМ!$A$34:$A$777,$A408,СВЦЭМ!$B$34:$B$777,I$401)+'СЕТ СН'!$F$13-'СЕТ СН'!$F$21</f>
        <v>137.09461825999995</v>
      </c>
      <c r="J408" s="35">
        <f>SUMIFS(СВЦЭМ!$L$34:$L$777,СВЦЭМ!$A$34:$A$777,$A408,СВЦЭМ!$B$34:$B$777,J$401)+'СЕТ СН'!$F$13-'СЕТ СН'!$F$21</f>
        <v>54.027139519999992</v>
      </c>
      <c r="K408" s="35">
        <f>SUMIFS(СВЦЭМ!$L$34:$L$777,СВЦЭМ!$A$34:$A$777,$A408,СВЦЭМ!$B$34:$B$777,K$401)+'СЕТ СН'!$F$13-'СЕТ СН'!$F$21</f>
        <v>-33.78361695000001</v>
      </c>
      <c r="L408" s="35">
        <f>SUMIFS(СВЦЭМ!$L$34:$L$777,СВЦЭМ!$A$34:$A$777,$A408,СВЦЭМ!$B$34:$B$777,L$401)+'СЕТ СН'!$F$13-'СЕТ СН'!$F$21</f>
        <v>-68.219614019999995</v>
      </c>
      <c r="M408" s="35">
        <f>SUMIFS(СВЦЭМ!$L$34:$L$777,СВЦЭМ!$A$34:$A$777,$A408,СВЦЭМ!$B$34:$B$777,M$401)+'СЕТ СН'!$F$13-'СЕТ СН'!$F$21</f>
        <v>-65.218057939999994</v>
      </c>
      <c r="N408" s="35">
        <f>SUMIFS(СВЦЭМ!$L$34:$L$777,СВЦЭМ!$A$34:$A$777,$A408,СВЦЭМ!$B$34:$B$777,N$401)+'СЕТ СН'!$F$13-'СЕТ СН'!$F$21</f>
        <v>-67.16838808</v>
      </c>
      <c r="O408" s="35">
        <f>SUMIFS(СВЦЭМ!$L$34:$L$777,СВЦЭМ!$A$34:$A$777,$A408,СВЦЭМ!$B$34:$B$777,O$401)+'СЕТ СН'!$F$13-'СЕТ СН'!$F$21</f>
        <v>-70.427551740000013</v>
      </c>
      <c r="P408" s="35">
        <f>SUMIFS(СВЦЭМ!$L$34:$L$777,СВЦЭМ!$A$34:$A$777,$A408,СВЦЭМ!$B$34:$B$777,P$401)+'СЕТ СН'!$F$13-'СЕТ СН'!$F$21</f>
        <v>-59.751117730000033</v>
      </c>
      <c r="Q408" s="35">
        <f>SUMIFS(СВЦЭМ!$L$34:$L$777,СВЦЭМ!$A$34:$A$777,$A408,СВЦЭМ!$B$34:$B$777,Q$401)+'СЕТ СН'!$F$13-'СЕТ СН'!$F$21</f>
        <v>-58.480603100000053</v>
      </c>
      <c r="R408" s="35">
        <f>SUMIFS(СВЦЭМ!$L$34:$L$777,СВЦЭМ!$A$34:$A$777,$A408,СВЦЭМ!$B$34:$B$777,R$401)+'СЕТ СН'!$F$13-'СЕТ СН'!$F$21</f>
        <v>-54.484200279999982</v>
      </c>
      <c r="S408" s="35">
        <f>SUMIFS(СВЦЭМ!$L$34:$L$777,СВЦЭМ!$A$34:$A$777,$A408,СВЦЭМ!$B$34:$B$777,S$401)+'СЕТ СН'!$F$13-'СЕТ СН'!$F$21</f>
        <v>-60.346132470000043</v>
      </c>
      <c r="T408" s="35">
        <f>SUMIFS(СВЦЭМ!$L$34:$L$777,СВЦЭМ!$A$34:$A$777,$A408,СВЦЭМ!$B$34:$B$777,T$401)+'СЕТ СН'!$F$13-'СЕТ СН'!$F$21</f>
        <v>-71.988338720000002</v>
      </c>
      <c r="U408" s="35">
        <f>SUMIFS(СВЦЭМ!$L$34:$L$777,СВЦЭМ!$A$34:$A$777,$A408,СВЦЭМ!$B$34:$B$777,U$401)+'СЕТ СН'!$F$13-'СЕТ СН'!$F$21</f>
        <v>-61.743461199999956</v>
      </c>
      <c r="V408" s="35">
        <f>SUMIFS(СВЦЭМ!$L$34:$L$777,СВЦЭМ!$A$34:$A$777,$A408,СВЦЭМ!$B$34:$B$777,V$401)+'СЕТ СН'!$F$13-'СЕТ СН'!$F$21</f>
        <v>-87.95687614000002</v>
      </c>
      <c r="W408" s="35">
        <f>SUMIFS(СВЦЭМ!$L$34:$L$777,СВЦЭМ!$A$34:$A$777,$A408,СВЦЭМ!$B$34:$B$777,W$401)+'СЕТ СН'!$F$13-'СЕТ СН'!$F$21</f>
        <v>-82.836064780000015</v>
      </c>
      <c r="X408" s="35">
        <f>SUMIFS(СВЦЭМ!$L$34:$L$777,СВЦЭМ!$A$34:$A$777,$A408,СВЦЭМ!$B$34:$B$777,X$401)+'СЕТ СН'!$F$13-'СЕТ СН'!$F$21</f>
        <v>-11.09660980000001</v>
      </c>
      <c r="Y408" s="35">
        <f>SUMIFS(СВЦЭМ!$L$34:$L$777,СВЦЭМ!$A$34:$A$777,$A408,СВЦЭМ!$B$34:$B$777,Y$401)+'СЕТ СН'!$F$13-'СЕТ СН'!$F$21</f>
        <v>65.126378670000008</v>
      </c>
    </row>
    <row r="409" spans="1:27" ht="15.75" x14ac:dyDescent="0.2">
      <c r="A409" s="34">
        <f t="shared" si="11"/>
        <v>42863</v>
      </c>
      <c r="B409" s="35">
        <f>SUMIFS(СВЦЭМ!$L$34:$L$777,СВЦЭМ!$A$34:$A$777,$A409,СВЦЭМ!$B$34:$B$777,B$401)+'СЕТ СН'!$F$13-'СЕТ СН'!$F$21</f>
        <v>178.52618385000005</v>
      </c>
      <c r="C409" s="35">
        <f>SUMIFS(СВЦЭМ!$L$34:$L$777,СВЦЭМ!$A$34:$A$777,$A409,СВЦЭМ!$B$34:$B$777,C$401)+'СЕТ СН'!$F$13-'СЕТ СН'!$F$21</f>
        <v>183.29938526000001</v>
      </c>
      <c r="D409" s="35">
        <f>SUMIFS(СВЦЭМ!$L$34:$L$777,СВЦЭМ!$A$34:$A$777,$A409,СВЦЭМ!$B$34:$B$777,D$401)+'СЕТ СН'!$F$13-'СЕТ СН'!$F$21</f>
        <v>239.05986552000002</v>
      </c>
      <c r="E409" s="35">
        <f>SUMIFS(СВЦЭМ!$L$34:$L$777,СВЦЭМ!$A$34:$A$777,$A409,СВЦЭМ!$B$34:$B$777,E$401)+'СЕТ СН'!$F$13-'СЕТ СН'!$F$21</f>
        <v>258.05696651999995</v>
      </c>
      <c r="F409" s="35">
        <f>SUMIFS(СВЦЭМ!$L$34:$L$777,СВЦЭМ!$A$34:$A$777,$A409,СВЦЭМ!$B$34:$B$777,F$401)+'СЕТ СН'!$F$13-'СЕТ СН'!$F$21</f>
        <v>261.77480179999998</v>
      </c>
      <c r="G409" s="35">
        <f>SUMIFS(СВЦЭМ!$L$34:$L$777,СВЦЭМ!$A$34:$A$777,$A409,СВЦЭМ!$B$34:$B$777,G$401)+'СЕТ СН'!$F$13-'СЕТ СН'!$F$21</f>
        <v>264.48988305</v>
      </c>
      <c r="H409" s="35">
        <f>SUMIFS(СВЦЭМ!$L$34:$L$777,СВЦЭМ!$A$34:$A$777,$A409,СВЦЭМ!$B$34:$B$777,H$401)+'СЕТ СН'!$F$13-'СЕТ СН'!$F$21</f>
        <v>270.28725839000003</v>
      </c>
      <c r="I409" s="35">
        <f>SUMIFS(СВЦЭМ!$L$34:$L$777,СВЦЭМ!$A$34:$A$777,$A409,СВЦЭМ!$B$34:$B$777,I$401)+'СЕТ СН'!$F$13-'СЕТ СН'!$F$21</f>
        <v>197.56586214000004</v>
      </c>
      <c r="J409" s="35">
        <f>SUMIFS(СВЦЭМ!$L$34:$L$777,СВЦЭМ!$A$34:$A$777,$A409,СВЦЭМ!$B$34:$B$777,J$401)+'СЕТ СН'!$F$13-'СЕТ СН'!$F$21</f>
        <v>106.02882296999996</v>
      </c>
      <c r="K409" s="35">
        <f>SUMIFS(СВЦЭМ!$L$34:$L$777,СВЦЭМ!$A$34:$A$777,$A409,СВЦЭМ!$B$34:$B$777,K$401)+'СЕТ СН'!$F$13-'СЕТ СН'!$F$21</f>
        <v>13.691612190000001</v>
      </c>
      <c r="L409" s="35">
        <f>SUMIFS(СВЦЭМ!$L$34:$L$777,СВЦЭМ!$A$34:$A$777,$A409,СВЦЭМ!$B$34:$B$777,L$401)+'СЕТ СН'!$F$13-'СЕТ СН'!$F$21</f>
        <v>-37.986895050000044</v>
      </c>
      <c r="M409" s="35">
        <f>SUMIFS(СВЦЭМ!$L$34:$L$777,СВЦЭМ!$A$34:$A$777,$A409,СВЦЭМ!$B$34:$B$777,M$401)+'СЕТ СН'!$F$13-'СЕТ СН'!$F$21</f>
        <v>-35.048659810000004</v>
      </c>
      <c r="N409" s="35">
        <f>SUMIFS(СВЦЭМ!$L$34:$L$777,СВЦЭМ!$A$34:$A$777,$A409,СВЦЭМ!$B$34:$B$777,N$401)+'СЕТ СН'!$F$13-'СЕТ СН'!$F$21</f>
        <v>-28.569168269999977</v>
      </c>
      <c r="O409" s="35">
        <f>SUMIFS(СВЦЭМ!$L$34:$L$777,СВЦЭМ!$A$34:$A$777,$A409,СВЦЭМ!$B$34:$B$777,O$401)+'СЕТ СН'!$F$13-'СЕТ СН'!$F$21</f>
        <v>-25.30553132</v>
      </c>
      <c r="P409" s="35">
        <f>SUMIFS(СВЦЭМ!$L$34:$L$777,СВЦЭМ!$A$34:$A$777,$A409,СВЦЭМ!$B$34:$B$777,P$401)+'СЕТ СН'!$F$13-'СЕТ СН'!$F$21</f>
        <v>-22.947267969999984</v>
      </c>
      <c r="Q409" s="35">
        <f>SUMIFS(СВЦЭМ!$L$34:$L$777,СВЦЭМ!$A$34:$A$777,$A409,СВЦЭМ!$B$34:$B$777,Q$401)+'СЕТ СН'!$F$13-'СЕТ СН'!$F$21</f>
        <v>-23.233360489999995</v>
      </c>
      <c r="R409" s="35">
        <f>SUMIFS(СВЦЭМ!$L$34:$L$777,СВЦЭМ!$A$34:$A$777,$A409,СВЦЭМ!$B$34:$B$777,R$401)+'СЕТ СН'!$F$13-'СЕТ СН'!$F$21</f>
        <v>-24.521913929999982</v>
      </c>
      <c r="S409" s="35">
        <f>SUMIFS(СВЦЭМ!$L$34:$L$777,СВЦЭМ!$A$34:$A$777,$A409,СВЦЭМ!$B$34:$B$777,S$401)+'СЕТ СН'!$F$13-'СЕТ СН'!$F$21</f>
        <v>-23.45390918999999</v>
      </c>
      <c r="T409" s="35">
        <f>SUMIFS(СВЦЭМ!$L$34:$L$777,СВЦЭМ!$A$34:$A$777,$A409,СВЦЭМ!$B$34:$B$777,T$401)+'СЕТ СН'!$F$13-'СЕТ СН'!$F$21</f>
        <v>-34.624172779999981</v>
      </c>
      <c r="U409" s="35">
        <f>SUMIFS(СВЦЭМ!$L$34:$L$777,СВЦЭМ!$A$34:$A$777,$A409,СВЦЭМ!$B$34:$B$777,U$401)+'СЕТ СН'!$F$13-'СЕТ СН'!$F$21</f>
        <v>-37.733296300000006</v>
      </c>
      <c r="V409" s="35">
        <f>SUMIFS(СВЦЭМ!$L$34:$L$777,СВЦЭМ!$A$34:$A$777,$A409,СВЦЭМ!$B$34:$B$777,V$401)+'СЕТ СН'!$F$13-'СЕТ СН'!$F$21</f>
        <v>-49.930279730000052</v>
      </c>
      <c r="W409" s="35">
        <f>SUMIFS(СВЦЭМ!$L$34:$L$777,СВЦЭМ!$A$34:$A$777,$A409,СВЦЭМ!$B$34:$B$777,W$401)+'СЕТ СН'!$F$13-'СЕТ СН'!$F$21</f>
        <v>-21.832032079999976</v>
      </c>
      <c r="X409" s="35">
        <f>SUMIFS(СВЦЭМ!$L$34:$L$777,СВЦЭМ!$A$34:$A$777,$A409,СВЦЭМ!$B$34:$B$777,X$401)+'СЕТ СН'!$F$13-'СЕТ СН'!$F$21</f>
        <v>66.859031640000012</v>
      </c>
      <c r="Y409" s="35">
        <f>SUMIFS(СВЦЭМ!$L$34:$L$777,СВЦЭМ!$A$34:$A$777,$A409,СВЦЭМ!$B$34:$B$777,Y$401)+'СЕТ СН'!$F$13-'СЕТ СН'!$F$21</f>
        <v>110.44613549999997</v>
      </c>
    </row>
    <row r="410" spans="1:27" ht="15.75" x14ac:dyDescent="0.2">
      <c r="A410" s="34">
        <f t="shared" si="11"/>
        <v>42864</v>
      </c>
      <c r="B410" s="35">
        <f>SUMIFS(СВЦЭМ!$L$34:$L$777,СВЦЭМ!$A$34:$A$777,$A410,СВЦЭМ!$B$34:$B$777,B$401)+'СЕТ СН'!$F$13-'СЕТ СН'!$F$21</f>
        <v>165.38849504999996</v>
      </c>
      <c r="C410" s="35">
        <f>SUMIFS(СВЦЭМ!$L$34:$L$777,СВЦЭМ!$A$34:$A$777,$A410,СВЦЭМ!$B$34:$B$777,C$401)+'СЕТ СН'!$F$13-'СЕТ СН'!$F$21</f>
        <v>174.87083317999998</v>
      </c>
      <c r="D410" s="35">
        <f>SUMIFS(СВЦЭМ!$L$34:$L$777,СВЦЭМ!$A$34:$A$777,$A410,СВЦЭМ!$B$34:$B$777,D$401)+'СЕТ СН'!$F$13-'СЕТ СН'!$F$21</f>
        <v>246.39321389999998</v>
      </c>
      <c r="E410" s="35">
        <f>SUMIFS(СВЦЭМ!$L$34:$L$777,СВЦЭМ!$A$34:$A$777,$A410,СВЦЭМ!$B$34:$B$777,E$401)+'СЕТ СН'!$F$13-'СЕТ СН'!$F$21</f>
        <v>261.00422087000004</v>
      </c>
      <c r="F410" s="35">
        <f>SUMIFS(СВЦЭМ!$L$34:$L$777,СВЦЭМ!$A$34:$A$777,$A410,СВЦЭМ!$B$34:$B$777,F$401)+'СЕТ СН'!$F$13-'СЕТ СН'!$F$21</f>
        <v>264.33582662000003</v>
      </c>
      <c r="G410" s="35">
        <f>SUMIFS(СВЦЭМ!$L$34:$L$777,СВЦЭМ!$A$34:$A$777,$A410,СВЦЭМ!$B$34:$B$777,G$401)+'СЕТ СН'!$F$13-'СЕТ СН'!$F$21</f>
        <v>252.78833379000002</v>
      </c>
      <c r="H410" s="35">
        <f>SUMIFS(СВЦЭМ!$L$34:$L$777,СВЦЭМ!$A$34:$A$777,$A410,СВЦЭМ!$B$34:$B$777,H$401)+'СЕТ СН'!$F$13-'СЕТ СН'!$F$21</f>
        <v>258.77238294999995</v>
      </c>
      <c r="I410" s="35">
        <f>SUMIFS(СВЦЭМ!$L$34:$L$777,СВЦЭМ!$A$34:$A$777,$A410,СВЦЭМ!$B$34:$B$777,I$401)+'СЕТ СН'!$F$13-'СЕТ СН'!$F$21</f>
        <v>187.89813842000001</v>
      </c>
      <c r="J410" s="35">
        <f>SUMIFS(СВЦЭМ!$L$34:$L$777,СВЦЭМ!$A$34:$A$777,$A410,СВЦЭМ!$B$34:$B$777,J$401)+'СЕТ СН'!$F$13-'СЕТ СН'!$F$21</f>
        <v>108.47718261</v>
      </c>
      <c r="K410" s="35">
        <f>SUMIFS(СВЦЭМ!$L$34:$L$777,СВЦЭМ!$A$34:$A$777,$A410,СВЦЭМ!$B$34:$B$777,K$401)+'СЕТ СН'!$F$13-'СЕТ СН'!$F$21</f>
        <v>8.3643779200000381</v>
      </c>
      <c r="L410" s="35">
        <f>SUMIFS(СВЦЭМ!$L$34:$L$777,СВЦЭМ!$A$34:$A$777,$A410,СВЦЭМ!$B$34:$B$777,L$401)+'СЕТ СН'!$F$13-'СЕТ СН'!$F$21</f>
        <v>-46.129821989999982</v>
      </c>
      <c r="M410" s="35">
        <f>SUMIFS(СВЦЭМ!$L$34:$L$777,СВЦЭМ!$A$34:$A$777,$A410,СВЦЭМ!$B$34:$B$777,M$401)+'СЕТ СН'!$F$13-'СЕТ СН'!$F$21</f>
        <v>-41.375074570000038</v>
      </c>
      <c r="N410" s="35">
        <f>SUMIFS(СВЦЭМ!$L$34:$L$777,СВЦЭМ!$A$34:$A$777,$A410,СВЦЭМ!$B$34:$B$777,N$401)+'СЕТ СН'!$F$13-'СЕТ СН'!$F$21</f>
        <v>-36.75895965999996</v>
      </c>
      <c r="O410" s="35">
        <f>SUMIFS(СВЦЭМ!$L$34:$L$777,СВЦЭМ!$A$34:$A$777,$A410,СВЦЭМ!$B$34:$B$777,O$401)+'СЕТ СН'!$F$13-'СЕТ СН'!$F$21</f>
        <v>-27.78852414000005</v>
      </c>
      <c r="P410" s="35">
        <f>SUMIFS(СВЦЭМ!$L$34:$L$777,СВЦЭМ!$A$34:$A$777,$A410,СВЦЭМ!$B$34:$B$777,P$401)+'СЕТ СН'!$F$13-'СЕТ СН'!$F$21</f>
        <v>-20.004147229999944</v>
      </c>
      <c r="Q410" s="35">
        <f>SUMIFS(СВЦЭМ!$L$34:$L$777,СВЦЭМ!$A$34:$A$777,$A410,СВЦЭМ!$B$34:$B$777,Q$401)+'СЕТ СН'!$F$13-'СЕТ СН'!$F$21</f>
        <v>-14.517651500000056</v>
      </c>
      <c r="R410" s="35">
        <f>SUMIFS(СВЦЭМ!$L$34:$L$777,СВЦЭМ!$A$34:$A$777,$A410,СВЦЭМ!$B$34:$B$777,R$401)+'СЕТ СН'!$F$13-'СЕТ СН'!$F$21</f>
        <v>-12.154981499999963</v>
      </c>
      <c r="S410" s="35">
        <f>SUMIFS(СВЦЭМ!$L$34:$L$777,СВЦЭМ!$A$34:$A$777,$A410,СВЦЭМ!$B$34:$B$777,S$401)+'СЕТ СН'!$F$13-'СЕТ СН'!$F$21</f>
        <v>-16.014698469999985</v>
      </c>
      <c r="T410" s="35">
        <f>SUMIFS(СВЦЭМ!$L$34:$L$777,СВЦЭМ!$A$34:$A$777,$A410,СВЦЭМ!$B$34:$B$777,T$401)+'СЕТ СН'!$F$13-'СЕТ СН'!$F$21</f>
        <v>-26.702377080000019</v>
      </c>
      <c r="U410" s="35">
        <f>SUMIFS(СВЦЭМ!$L$34:$L$777,СВЦЭМ!$A$34:$A$777,$A410,СВЦЭМ!$B$34:$B$777,U$401)+'СЕТ СН'!$F$13-'СЕТ СН'!$F$21</f>
        <v>-41.738116949999949</v>
      </c>
      <c r="V410" s="35">
        <f>SUMIFS(СВЦЭМ!$L$34:$L$777,СВЦЭМ!$A$34:$A$777,$A410,СВЦЭМ!$B$34:$B$777,V$401)+'СЕТ СН'!$F$13-'СЕТ СН'!$F$21</f>
        <v>-64.193283329999986</v>
      </c>
      <c r="W410" s="35">
        <f>SUMIFS(СВЦЭМ!$L$34:$L$777,СВЦЭМ!$A$34:$A$777,$A410,СВЦЭМ!$B$34:$B$777,W$401)+'СЕТ СН'!$F$13-'СЕТ СН'!$F$21</f>
        <v>-39.063725279999971</v>
      </c>
      <c r="X410" s="35">
        <f>SUMIFS(СВЦЭМ!$L$34:$L$777,СВЦЭМ!$A$34:$A$777,$A410,СВЦЭМ!$B$34:$B$777,X$401)+'СЕТ СН'!$F$13-'СЕТ СН'!$F$21</f>
        <v>39.02727761999995</v>
      </c>
      <c r="Y410" s="35">
        <f>SUMIFS(СВЦЭМ!$L$34:$L$777,СВЦЭМ!$A$34:$A$777,$A410,СВЦЭМ!$B$34:$B$777,Y$401)+'СЕТ СН'!$F$13-'СЕТ СН'!$F$21</f>
        <v>106.96087207000005</v>
      </c>
    </row>
    <row r="411" spans="1:27" ht="15.75" x14ac:dyDescent="0.2">
      <c r="A411" s="34">
        <f t="shared" si="11"/>
        <v>42865</v>
      </c>
      <c r="B411" s="35">
        <f>SUMIFS(СВЦЭМ!$L$34:$L$777,СВЦЭМ!$A$34:$A$777,$A411,СВЦЭМ!$B$34:$B$777,B$401)+'СЕТ СН'!$F$13-'СЕТ СН'!$F$21</f>
        <v>146.31635281000001</v>
      </c>
      <c r="C411" s="35">
        <f>SUMIFS(СВЦЭМ!$L$34:$L$777,СВЦЭМ!$A$34:$A$777,$A411,СВЦЭМ!$B$34:$B$777,C$401)+'СЕТ СН'!$F$13-'СЕТ СН'!$F$21</f>
        <v>165.03767087000006</v>
      </c>
      <c r="D411" s="35">
        <f>SUMIFS(СВЦЭМ!$L$34:$L$777,СВЦЭМ!$A$34:$A$777,$A411,СВЦЭМ!$B$34:$B$777,D$401)+'СЕТ СН'!$F$13-'СЕТ СН'!$F$21</f>
        <v>233.78398971000001</v>
      </c>
      <c r="E411" s="35">
        <f>SUMIFS(СВЦЭМ!$L$34:$L$777,СВЦЭМ!$A$34:$A$777,$A411,СВЦЭМ!$B$34:$B$777,E$401)+'СЕТ СН'!$F$13-'СЕТ СН'!$F$21</f>
        <v>256.13119142999994</v>
      </c>
      <c r="F411" s="35">
        <f>SUMIFS(СВЦЭМ!$L$34:$L$777,СВЦЭМ!$A$34:$A$777,$A411,СВЦЭМ!$B$34:$B$777,F$401)+'СЕТ СН'!$F$13-'СЕТ СН'!$F$21</f>
        <v>257.52535670999998</v>
      </c>
      <c r="G411" s="35">
        <f>SUMIFS(СВЦЭМ!$L$34:$L$777,СВЦЭМ!$A$34:$A$777,$A411,СВЦЭМ!$B$34:$B$777,G$401)+'СЕТ СН'!$F$13-'СЕТ СН'!$F$21</f>
        <v>248.91777185000001</v>
      </c>
      <c r="H411" s="35">
        <f>SUMIFS(СВЦЭМ!$L$34:$L$777,СВЦЭМ!$A$34:$A$777,$A411,СВЦЭМ!$B$34:$B$777,H$401)+'СЕТ СН'!$F$13-'СЕТ СН'!$F$21</f>
        <v>254.43216175999999</v>
      </c>
      <c r="I411" s="35">
        <f>SUMIFS(СВЦЭМ!$L$34:$L$777,СВЦЭМ!$A$34:$A$777,$A411,СВЦЭМ!$B$34:$B$777,I$401)+'СЕТ СН'!$F$13-'СЕТ СН'!$F$21</f>
        <v>157.56958025999995</v>
      </c>
      <c r="J411" s="35">
        <f>SUMIFS(СВЦЭМ!$L$34:$L$777,СВЦЭМ!$A$34:$A$777,$A411,СВЦЭМ!$B$34:$B$777,J$401)+'СЕТ СН'!$F$13-'СЕТ СН'!$F$21</f>
        <v>84.661387099999956</v>
      </c>
      <c r="K411" s="35">
        <f>SUMIFS(СВЦЭМ!$L$34:$L$777,СВЦЭМ!$A$34:$A$777,$A411,СВЦЭМ!$B$34:$B$777,K$401)+'СЕТ СН'!$F$13-'СЕТ СН'!$F$21</f>
        <v>9.4288885099999789</v>
      </c>
      <c r="L411" s="35">
        <f>SUMIFS(СВЦЭМ!$L$34:$L$777,СВЦЭМ!$A$34:$A$777,$A411,СВЦЭМ!$B$34:$B$777,L$401)+'СЕТ СН'!$F$13-'СЕТ СН'!$F$21</f>
        <v>-38.97955466999997</v>
      </c>
      <c r="M411" s="35">
        <f>SUMIFS(СВЦЭМ!$L$34:$L$777,СВЦЭМ!$A$34:$A$777,$A411,СВЦЭМ!$B$34:$B$777,M$401)+'СЕТ СН'!$F$13-'СЕТ СН'!$F$21</f>
        <v>-41.620240950000039</v>
      </c>
      <c r="N411" s="35">
        <f>SUMIFS(СВЦЭМ!$L$34:$L$777,СВЦЭМ!$A$34:$A$777,$A411,СВЦЭМ!$B$34:$B$777,N$401)+'СЕТ СН'!$F$13-'СЕТ СН'!$F$21</f>
        <v>-38.347822410000049</v>
      </c>
      <c r="O411" s="35">
        <f>SUMIFS(СВЦЭМ!$L$34:$L$777,СВЦЭМ!$A$34:$A$777,$A411,СВЦЭМ!$B$34:$B$777,O$401)+'СЕТ СН'!$F$13-'СЕТ СН'!$F$21</f>
        <v>-30.805310549999945</v>
      </c>
      <c r="P411" s="35">
        <f>SUMIFS(СВЦЭМ!$L$34:$L$777,СВЦЭМ!$A$34:$A$777,$A411,СВЦЭМ!$B$34:$B$777,P$401)+'СЕТ СН'!$F$13-'СЕТ СН'!$F$21</f>
        <v>-32.226145309999993</v>
      </c>
      <c r="Q411" s="35">
        <f>SUMIFS(СВЦЭМ!$L$34:$L$777,СВЦЭМ!$A$34:$A$777,$A411,СВЦЭМ!$B$34:$B$777,Q$401)+'СЕТ СН'!$F$13-'СЕТ СН'!$F$21</f>
        <v>-27.053220109999984</v>
      </c>
      <c r="R411" s="35">
        <f>SUMIFS(СВЦЭМ!$L$34:$L$777,СВЦЭМ!$A$34:$A$777,$A411,СВЦЭМ!$B$34:$B$777,R$401)+'СЕТ СН'!$F$13-'СЕТ СН'!$F$21</f>
        <v>-22.055771479999976</v>
      </c>
      <c r="S411" s="35">
        <f>SUMIFS(СВЦЭМ!$L$34:$L$777,СВЦЭМ!$A$34:$A$777,$A411,СВЦЭМ!$B$34:$B$777,S$401)+'СЕТ СН'!$F$13-'СЕТ СН'!$F$21</f>
        <v>-23.50308973999995</v>
      </c>
      <c r="T411" s="35">
        <f>SUMIFS(СВЦЭМ!$L$34:$L$777,СВЦЭМ!$A$34:$A$777,$A411,СВЦЭМ!$B$34:$B$777,T$401)+'СЕТ СН'!$F$13-'СЕТ СН'!$F$21</f>
        <v>-22.235147190000021</v>
      </c>
      <c r="U411" s="35">
        <f>SUMIFS(СВЦЭМ!$L$34:$L$777,СВЦЭМ!$A$34:$A$777,$A411,СВЦЭМ!$B$34:$B$777,U$401)+'СЕТ СН'!$F$13-'СЕТ СН'!$F$21</f>
        <v>-24.531186159999947</v>
      </c>
      <c r="V411" s="35">
        <f>SUMIFS(СВЦЭМ!$L$34:$L$777,СВЦЭМ!$A$34:$A$777,$A411,СВЦЭМ!$B$34:$B$777,V$401)+'СЕТ СН'!$F$13-'СЕТ СН'!$F$21</f>
        <v>-42.13795140000002</v>
      </c>
      <c r="W411" s="35">
        <f>SUMIFS(СВЦЭМ!$L$34:$L$777,СВЦЭМ!$A$34:$A$777,$A411,СВЦЭМ!$B$34:$B$777,W$401)+'СЕТ СН'!$F$13-'СЕТ СН'!$F$21</f>
        <v>-4.4505337399999689</v>
      </c>
      <c r="X411" s="35">
        <f>SUMIFS(СВЦЭМ!$L$34:$L$777,СВЦЭМ!$A$34:$A$777,$A411,СВЦЭМ!$B$34:$B$777,X$401)+'СЕТ СН'!$F$13-'СЕТ СН'!$F$21</f>
        <v>72.569751949999954</v>
      </c>
      <c r="Y411" s="35">
        <f>SUMIFS(СВЦЭМ!$L$34:$L$777,СВЦЭМ!$A$34:$A$777,$A411,СВЦЭМ!$B$34:$B$777,Y$401)+'СЕТ СН'!$F$13-'СЕТ СН'!$F$21</f>
        <v>107.06023388999995</v>
      </c>
    </row>
    <row r="412" spans="1:27" ht="15.75" x14ac:dyDescent="0.2">
      <c r="A412" s="34">
        <f t="shared" si="11"/>
        <v>42866</v>
      </c>
      <c r="B412" s="35">
        <f>SUMIFS(СВЦЭМ!$L$34:$L$777,СВЦЭМ!$A$34:$A$777,$A412,СВЦЭМ!$B$34:$B$777,B$401)+'СЕТ СН'!$F$13-'СЕТ СН'!$F$21</f>
        <v>121.00237357000003</v>
      </c>
      <c r="C412" s="35">
        <f>SUMIFS(СВЦЭМ!$L$34:$L$777,СВЦЭМ!$A$34:$A$777,$A412,СВЦЭМ!$B$34:$B$777,C$401)+'СЕТ СН'!$F$13-'СЕТ СН'!$F$21</f>
        <v>169.30029372000001</v>
      </c>
      <c r="D412" s="35">
        <f>SUMIFS(СВЦЭМ!$L$34:$L$777,СВЦЭМ!$A$34:$A$777,$A412,СВЦЭМ!$B$34:$B$777,D$401)+'СЕТ СН'!$F$13-'СЕТ СН'!$F$21</f>
        <v>259.94168592000005</v>
      </c>
      <c r="E412" s="35">
        <f>SUMIFS(СВЦЭМ!$L$34:$L$777,СВЦЭМ!$A$34:$A$777,$A412,СВЦЭМ!$B$34:$B$777,E$401)+'СЕТ СН'!$F$13-'СЕТ СН'!$F$21</f>
        <v>262.97160313999996</v>
      </c>
      <c r="F412" s="35">
        <f>SUMIFS(СВЦЭМ!$L$34:$L$777,СВЦЭМ!$A$34:$A$777,$A412,СВЦЭМ!$B$34:$B$777,F$401)+'СЕТ СН'!$F$13-'СЕТ СН'!$F$21</f>
        <v>253.67877591000001</v>
      </c>
      <c r="G412" s="35">
        <f>SUMIFS(СВЦЭМ!$L$34:$L$777,СВЦЭМ!$A$34:$A$777,$A412,СВЦЭМ!$B$34:$B$777,G$401)+'СЕТ СН'!$F$13-'СЕТ СН'!$F$21</f>
        <v>258.30985361</v>
      </c>
      <c r="H412" s="35">
        <f>SUMIFS(СВЦЭМ!$L$34:$L$777,СВЦЭМ!$A$34:$A$777,$A412,СВЦЭМ!$B$34:$B$777,H$401)+'СЕТ СН'!$F$13-'СЕТ СН'!$F$21</f>
        <v>267.73804269000004</v>
      </c>
      <c r="I412" s="35">
        <f>SUMIFS(СВЦЭМ!$L$34:$L$777,СВЦЭМ!$A$34:$A$777,$A412,СВЦЭМ!$B$34:$B$777,I$401)+'СЕТ СН'!$F$13-'СЕТ СН'!$F$21</f>
        <v>181.65940536000005</v>
      </c>
      <c r="J412" s="35">
        <f>SUMIFS(СВЦЭМ!$L$34:$L$777,СВЦЭМ!$A$34:$A$777,$A412,СВЦЭМ!$B$34:$B$777,J$401)+'СЕТ СН'!$F$13-'СЕТ СН'!$F$21</f>
        <v>94.801143690000004</v>
      </c>
      <c r="K412" s="35">
        <f>SUMIFS(СВЦЭМ!$L$34:$L$777,СВЦЭМ!$A$34:$A$777,$A412,СВЦЭМ!$B$34:$B$777,K$401)+'СЕТ СН'!$F$13-'СЕТ СН'!$F$21</f>
        <v>10.569702399999983</v>
      </c>
      <c r="L412" s="35">
        <f>SUMIFS(СВЦЭМ!$L$34:$L$777,СВЦЭМ!$A$34:$A$777,$A412,СВЦЭМ!$B$34:$B$777,L$401)+'СЕТ СН'!$F$13-'СЕТ СН'!$F$21</f>
        <v>-37.642518170000017</v>
      </c>
      <c r="M412" s="35">
        <f>SUMIFS(СВЦЭМ!$L$34:$L$777,СВЦЭМ!$A$34:$A$777,$A412,СВЦЭМ!$B$34:$B$777,M$401)+'СЕТ СН'!$F$13-'СЕТ СН'!$F$21</f>
        <v>-30.52888876999998</v>
      </c>
      <c r="N412" s="35">
        <f>SUMIFS(СВЦЭМ!$L$34:$L$777,СВЦЭМ!$A$34:$A$777,$A412,СВЦЭМ!$B$34:$B$777,N$401)+'СЕТ СН'!$F$13-'СЕТ СН'!$F$21</f>
        <v>-25.054658249999989</v>
      </c>
      <c r="O412" s="35">
        <f>SUMIFS(СВЦЭМ!$L$34:$L$777,СВЦЭМ!$A$34:$A$777,$A412,СВЦЭМ!$B$34:$B$777,O$401)+'СЕТ СН'!$F$13-'СЕТ СН'!$F$21</f>
        <v>-22.934787990000018</v>
      </c>
      <c r="P412" s="35">
        <f>SUMIFS(СВЦЭМ!$L$34:$L$777,СВЦЭМ!$A$34:$A$777,$A412,СВЦЭМ!$B$34:$B$777,P$401)+'СЕТ СН'!$F$13-'СЕТ СН'!$F$21</f>
        <v>-12.799595629999999</v>
      </c>
      <c r="Q412" s="35">
        <f>SUMIFS(СВЦЭМ!$L$34:$L$777,СВЦЭМ!$A$34:$A$777,$A412,СВЦЭМ!$B$34:$B$777,Q$401)+'СЕТ СН'!$F$13-'СЕТ СН'!$F$21</f>
        <v>-12.340390989999946</v>
      </c>
      <c r="R412" s="35">
        <f>SUMIFS(СВЦЭМ!$L$34:$L$777,СВЦЭМ!$A$34:$A$777,$A412,СВЦЭМ!$B$34:$B$777,R$401)+'СЕТ СН'!$F$13-'СЕТ СН'!$F$21</f>
        <v>-5.7935126400000172</v>
      </c>
      <c r="S412" s="35">
        <f>SUMIFS(СВЦЭМ!$L$34:$L$777,СВЦЭМ!$A$34:$A$777,$A412,СВЦЭМ!$B$34:$B$777,S$401)+'СЕТ СН'!$F$13-'СЕТ СН'!$F$21</f>
        <v>-11.06147438000005</v>
      </c>
      <c r="T412" s="35">
        <f>SUMIFS(СВЦЭМ!$L$34:$L$777,СВЦЭМ!$A$34:$A$777,$A412,СВЦЭМ!$B$34:$B$777,T$401)+'СЕТ СН'!$F$13-'СЕТ СН'!$F$21</f>
        <v>-19.006290820000004</v>
      </c>
      <c r="U412" s="35">
        <f>SUMIFS(СВЦЭМ!$L$34:$L$777,СВЦЭМ!$A$34:$A$777,$A412,СВЦЭМ!$B$34:$B$777,U$401)+'СЕТ СН'!$F$13-'СЕТ СН'!$F$21</f>
        <v>-26.583333300000049</v>
      </c>
      <c r="V412" s="35">
        <f>SUMIFS(СВЦЭМ!$L$34:$L$777,СВЦЭМ!$A$34:$A$777,$A412,СВЦЭМ!$B$34:$B$777,V$401)+'СЕТ СН'!$F$13-'СЕТ СН'!$F$21</f>
        <v>-44.017474920000041</v>
      </c>
      <c r="W412" s="35">
        <f>SUMIFS(СВЦЭМ!$L$34:$L$777,СВЦЭМ!$A$34:$A$777,$A412,СВЦЭМ!$B$34:$B$777,W$401)+'СЕТ СН'!$F$13-'СЕТ СН'!$F$21</f>
        <v>-10.191130410000028</v>
      </c>
      <c r="X412" s="35">
        <f>SUMIFS(СВЦЭМ!$L$34:$L$777,СВЦЭМ!$A$34:$A$777,$A412,СВЦЭМ!$B$34:$B$777,X$401)+'СЕТ СН'!$F$13-'СЕТ СН'!$F$21</f>
        <v>78.516700649999962</v>
      </c>
      <c r="Y412" s="35">
        <f>SUMIFS(СВЦЭМ!$L$34:$L$777,СВЦЭМ!$A$34:$A$777,$A412,СВЦЭМ!$B$34:$B$777,Y$401)+'СЕТ СН'!$F$13-'СЕТ СН'!$F$21</f>
        <v>106.08469011</v>
      </c>
    </row>
    <row r="413" spans="1:27" ht="15.75" x14ac:dyDescent="0.2">
      <c r="A413" s="34">
        <f t="shared" si="11"/>
        <v>42867</v>
      </c>
      <c r="B413" s="35">
        <f>SUMIFS(СВЦЭМ!$L$34:$L$777,СВЦЭМ!$A$34:$A$777,$A413,СВЦЭМ!$B$34:$B$777,B$401)+'СЕТ СН'!$F$13-'СЕТ СН'!$F$21</f>
        <v>166.33804479000003</v>
      </c>
      <c r="C413" s="35">
        <f>SUMIFS(СВЦЭМ!$L$34:$L$777,СВЦЭМ!$A$34:$A$777,$A413,СВЦЭМ!$B$34:$B$777,C$401)+'СЕТ СН'!$F$13-'СЕТ СН'!$F$21</f>
        <v>184.26482436000003</v>
      </c>
      <c r="D413" s="35">
        <f>SUMIFS(СВЦЭМ!$L$34:$L$777,СВЦЭМ!$A$34:$A$777,$A413,СВЦЭМ!$B$34:$B$777,D$401)+'СЕТ СН'!$F$13-'СЕТ СН'!$F$21</f>
        <v>155.94033972</v>
      </c>
      <c r="E413" s="35">
        <f>SUMIFS(СВЦЭМ!$L$34:$L$777,СВЦЭМ!$A$34:$A$777,$A413,СВЦЭМ!$B$34:$B$777,E$401)+'СЕТ СН'!$F$13-'СЕТ СН'!$F$21</f>
        <v>160.38290988000006</v>
      </c>
      <c r="F413" s="35">
        <f>SUMIFS(СВЦЭМ!$L$34:$L$777,СВЦЭМ!$A$34:$A$777,$A413,СВЦЭМ!$B$34:$B$777,F$401)+'СЕТ СН'!$F$13-'СЕТ СН'!$F$21</f>
        <v>160.27474777999998</v>
      </c>
      <c r="G413" s="35">
        <f>SUMIFS(СВЦЭМ!$L$34:$L$777,СВЦЭМ!$A$34:$A$777,$A413,СВЦЭМ!$B$34:$B$777,G$401)+'СЕТ СН'!$F$13-'СЕТ СН'!$F$21</f>
        <v>143.88284913999996</v>
      </c>
      <c r="H413" s="35">
        <f>SUMIFS(СВЦЭМ!$L$34:$L$777,СВЦЭМ!$A$34:$A$777,$A413,СВЦЭМ!$B$34:$B$777,H$401)+'СЕТ СН'!$F$13-'СЕТ СН'!$F$21</f>
        <v>89.369615500000009</v>
      </c>
      <c r="I413" s="35">
        <f>SUMIFS(СВЦЭМ!$L$34:$L$777,СВЦЭМ!$A$34:$A$777,$A413,СВЦЭМ!$B$34:$B$777,I$401)+'СЕТ СН'!$F$13-'СЕТ СН'!$F$21</f>
        <v>45.752268240000035</v>
      </c>
      <c r="J413" s="35">
        <f>SUMIFS(СВЦЭМ!$L$34:$L$777,СВЦЭМ!$A$34:$A$777,$A413,СВЦЭМ!$B$34:$B$777,J$401)+'СЕТ СН'!$F$13-'СЕТ СН'!$F$21</f>
        <v>24.055710330000011</v>
      </c>
      <c r="K413" s="35">
        <f>SUMIFS(СВЦЭМ!$L$34:$L$777,СВЦЭМ!$A$34:$A$777,$A413,СВЦЭМ!$B$34:$B$777,K$401)+'СЕТ СН'!$F$13-'СЕТ СН'!$F$21</f>
        <v>6.4535132700000304</v>
      </c>
      <c r="L413" s="35">
        <f>SUMIFS(СВЦЭМ!$L$34:$L$777,СВЦЭМ!$A$34:$A$777,$A413,СВЦЭМ!$B$34:$B$777,L$401)+'СЕТ СН'!$F$13-'СЕТ СН'!$F$21</f>
        <v>-0.21833334999996623</v>
      </c>
      <c r="M413" s="35">
        <f>SUMIFS(СВЦЭМ!$L$34:$L$777,СВЦЭМ!$A$34:$A$777,$A413,СВЦЭМ!$B$34:$B$777,M$401)+'СЕТ СН'!$F$13-'СЕТ СН'!$F$21</f>
        <v>16.654816210000035</v>
      </c>
      <c r="N413" s="35">
        <f>SUMIFS(СВЦЭМ!$L$34:$L$777,СВЦЭМ!$A$34:$A$777,$A413,СВЦЭМ!$B$34:$B$777,N$401)+'СЕТ СН'!$F$13-'СЕТ СН'!$F$21</f>
        <v>35.020375479999984</v>
      </c>
      <c r="O413" s="35">
        <f>SUMIFS(СВЦЭМ!$L$34:$L$777,СВЦЭМ!$A$34:$A$777,$A413,СВЦЭМ!$B$34:$B$777,O$401)+'СЕТ СН'!$F$13-'СЕТ СН'!$F$21</f>
        <v>45.895033590000025</v>
      </c>
      <c r="P413" s="35">
        <f>SUMIFS(СВЦЭМ!$L$34:$L$777,СВЦЭМ!$A$34:$A$777,$A413,СВЦЭМ!$B$34:$B$777,P$401)+'СЕТ СН'!$F$13-'СЕТ СН'!$F$21</f>
        <v>63.733502209999983</v>
      </c>
      <c r="Q413" s="35">
        <f>SUMIFS(СВЦЭМ!$L$34:$L$777,СВЦЭМ!$A$34:$A$777,$A413,СВЦЭМ!$B$34:$B$777,Q$401)+'СЕТ СН'!$F$13-'СЕТ СН'!$F$21</f>
        <v>70.637818590000052</v>
      </c>
      <c r="R413" s="35">
        <f>SUMIFS(СВЦЭМ!$L$34:$L$777,СВЦЭМ!$A$34:$A$777,$A413,СВЦЭМ!$B$34:$B$777,R$401)+'СЕТ СН'!$F$13-'СЕТ СН'!$F$21</f>
        <v>67.999935840000035</v>
      </c>
      <c r="S413" s="35">
        <f>SUMIFS(СВЦЭМ!$L$34:$L$777,СВЦЭМ!$A$34:$A$777,$A413,СВЦЭМ!$B$34:$B$777,S$401)+'СЕТ СН'!$F$13-'СЕТ СН'!$F$21</f>
        <v>53.480970739999975</v>
      </c>
      <c r="T413" s="35">
        <f>SUMIFS(СВЦЭМ!$L$34:$L$777,СВЦЭМ!$A$34:$A$777,$A413,СВЦЭМ!$B$34:$B$777,T$401)+'СЕТ СН'!$F$13-'СЕТ СН'!$F$21</f>
        <v>45.440211490000024</v>
      </c>
      <c r="U413" s="35">
        <f>SUMIFS(СВЦЭМ!$L$34:$L$777,СВЦЭМ!$A$34:$A$777,$A413,СВЦЭМ!$B$34:$B$777,U$401)+'СЕТ СН'!$F$13-'СЕТ СН'!$F$21</f>
        <v>43.364707859999953</v>
      </c>
      <c r="V413" s="35">
        <f>SUMIFS(СВЦЭМ!$L$34:$L$777,СВЦЭМ!$A$34:$A$777,$A413,СВЦЭМ!$B$34:$B$777,V$401)+'СЕТ СН'!$F$13-'СЕТ СН'!$F$21</f>
        <v>13.383571400000051</v>
      </c>
      <c r="W413" s="35">
        <f>SUMIFS(СВЦЭМ!$L$34:$L$777,СВЦЭМ!$A$34:$A$777,$A413,СВЦЭМ!$B$34:$B$777,W$401)+'СЕТ СН'!$F$13-'СЕТ СН'!$F$21</f>
        <v>-12.500743739999962</v>
      </c>
      <c r="X413" s="35">
        <f>SUMIFS(СВЦЭМ!$L$34:$L$777,СВЦЭМ!$A$34:$A$777,$A413,СВЦЭМ!$B$34:$B$777,X$401)+'СЕТ СН'!$F$13-'СЕТ СН'!$F$21</f>
        <v>18.959608829999979</v>
      </c>
      <c r="Y413" s="35">
        <f>SUMIFS(СВЦЭМ!$L$34:$L$777,СВЦЭМ!$A$34:$A$777,$A413,СВЦЭМ!$B$34:$B$777,Y$401)+'СЕТ СН'!$F$13-'СЕТ СН'!$F$21</f>
        <v>70.023418180000021</v>
      </c>
    </row>
    <row r="414" spans="1:27" ht="15.75" x14ac:dyDescent="0.2">
      <c r="A414" s="34">
        <f t="shared" si="11"/>
        <v>42868</v>
      </c>
      <c r="B414" s="35">
        <f>SUMIFS(СВЦЭМ!$L$34:$L$777,СВЦЭМ!$A$34:$A$777,$A414,СВЦЭМ!$B$34:$B$777,B$401)+'СЕТ СН'!$F$13-'СЕТ СН'!$F$21</f>
        <v>58.354964870000003</v>
      </c>
      <c r="C414" s="35">
        <f>SUMIFS(СВЦЭМ!$L$34:$L$777,СВЦЭМ!$A$34:$A$777,$A414,СВЦЭМ!$B$34:$B$777,C$401)+'СЕТ СН'!$F$13-'СЕТ СН'!$F$21</f>
        <v>80.242467239999996</v>
      </c>
      <c r="D414" s="35">
        <f>SUMIFS(СВЦЭМ!$L$34:$L$777,СВЦЭМ!$A$34:$A$777,$A414,СВЦЭМ!$B$34:$B$777,D$401)+'СЕТ СН'!$F$13-'СЕТ СН'!$F$21</f>
        <v>102.10224631999995</v>
      </c>
      <c r="E414" s="35">
        <f>SUMIFS(СВЦЭМ!$L$34:$L$777,СВЦЭМ!$A$34:$A$777,$A414,СВЦЭМ!$B$34:$B$777,E$401)+'СЕТ СН'!$F$13-'СЕТ СН'!$F$21</f>
        <v>118.59278496000002</v>
      </c>
      <c r="F414" s="35">
        <f>SUMIFS(СВЦЭМ!$L$34:$L$777,СВЦЭМ!$A$34:$A$777,$A414,СВЦЭМ!$B$34:$B$777,F$401)+'СЕТ СН'!$F$13-'СЕТ СН'!$F$21</f>
        <v>121.04619903000003</v>
      </c>
      <c r="G414" s="35">
        <f>SUMIFS(СВЦЭМ!$L$34:$L$777,СВЦЭМ!$A$34:$A$777,$A414,СВЦЭМ!$B$34:$B$777,G$401)+'СЕТ СН'!$F$13-'СЕТ СН'!$F$21</f>
        <v>113.22520338000004</v>
      </c>
      <c r="H414" s="35">
        <f>SUMIFS(СВЦЭМ!$L$34:$L$777,СВЦЭМ!$A$34:$A$777,$A414,СВЦЭМ!$B$34:$B$777,H$401)+'СЕТ СН'!$F$13-'СЕТ СН'!$F$21</f>
        <v>88.232491800000048</v>
      </c>
      <c r="I414" s="35">
        <f>SUMIFS(СВЦЭМ!$L$34:$L$777,СВЦЭМ!$A$34:$A$777,$A414,СВЦЭМ!$B$34:$B$777,I$401)+'СЕТ СН'!$F$13-'СЕТ СН'!$F$21</f>
        <v>55.193345399999998</v>
      </c>
      <c r="J414" s="35">
        <f>SUMIFS(СВЦЭМ!$L$34:$L$777,СВЦЭМ!$A$34:$A$777,$A414,СВЦЭМ!$B$34:$B$777,J$401)+'СЕТ СН'!$F$13-'СЕТ СН'!$F$21</f>
        <v>1.7370838499999763</v>
      </c>
      <c r="K414" s="35">
        <f>SUMIFS(СВЦЭМ!$L$34:$L$777,СВЦЭМ!$A$34:$A$777,$A414,СВЦЭМ!$B$34:$B$777,K$401)+'СЕТ СН'!$F$13-'СЕТ СН'!$F$21</f>
        <v>-10.914507540000045</v>
      </c>
      <c r="L414" s="35">
        <f>SUMIFS(СВЦЭМ!$L$34:$L$777,СВЦЭМ!$A$34:$A$777,$A414,СВЦЭМ!$B$34:$B$777,L$401)+'СЕТ СН'!$F$13-'СЕТ СН'!$F$21</f>
        <v>8.4032558699999527</v>
      </c>
      <c r="M414" s="35">
        <f>SUMIFS(СВЦЭМ!$L$34:$L$777,СВЦЭМ!$A$34:$A$777,$A414,СВЦЭМ!$B$34:$B$777,M$401)+'СЕТ СН'!$F$13-'СЕТ СН'!$F$21</f>
        <v>4.0265053299999636</v>
      </c>
      <c r="N414" s="35">
        <f>SUMIFS(СВЦЭМ!$L$34:$L$777,СВЦЭМ!$A$34:$A$777,$A414,СВЦЭМ!$B$34:$B$777,N$401)+'СЕТ СН'!$F$13-'СЕТ СН'!$F$21</f>
        <v>3.9960350699999481</v>
      </c>
      <c r="O414" s="35">
        <f>SUMIFS(СВЦЭМ!$L$34:$L$777,СВЦЭМ!$A$34:$A$777,$A414,СВЦЭМ!$B$34:$B$777,O$401)+'СЕТ СН'!$F$13-'СЕТ СН'!$F$21</f>
        <v>3.6306557000000339</v>
      </c>
      <c r="P414" s="35">
        <f>SUMIFS(СВЦЭМ!$L$34:$L$777,СВЦЭМ!$A$34:$A$777,$A414,СВЦЭМ!$B$34:$B$777,P$401)+'СЕТ СН'!$F$13-'СЕТ СН'!$F$21</f>
        <v>1.5960932100000491</v>
      </c>
      <c r="Q414" s="35">
        <f>SUMIFS(СВЦЭМ!$L$34:$L$777,СВЦЭМ!$A$34:$A$777,$A414,СВЦЭМ!$B$34:$B$777,Q$401)+'СЕТ СН'!$F$13-'СЕТ СН'!$F$21</f>
        <v>2.98651368000003</v>
      </c>
      <c r="R414" s="35">
        <f>SUMIFS(СВЦЭМ!$L$34:$L$777,СВЦЭМ!$A$34:$A$777,$A414,СВЦЭМ!$B$34:$B$777,R$401)+'СЕТ СН'!$F$13-'СЕТ СН'!$F$21</f>
        <v>-0.43289006999998492</v>
      </c>
      <c r="S414" s="35">
        <f>SUMIFS(СВЦЭМ!$L$34:$L$777,СВЦЭМ!$A$34:$A$777,$A414,СВЦЭМ!$B$34:$B$777,S$401)+'СЕТ СН'!$F$13-'СЕТ СН'!$F$21</f>
        <v>-5.6458601900000076</v>
      </c>
      <c r="T414" s="35">
        <f>SUMIFS(СВЦЭМ!$L$34:$L$777,СВЦЭМ!$A$34:$A$777,$A414,СВЦЭМ!$B$34:$B$777,T$401)+'СЕТ СН'!$F$13-'СЕТ СН'!$F$21</f>
        <v>-19.449261409999963</v>
      </c>
      <c r="U414" s="35">
        <f>SUMIFS(СВЦЭМ!$L$34:$L$777,СВЦЭМ!$A$34:$A$777,$A414,СВЦЭМ!$B$34:$B$777,U$401)+'СЕТ СН'!$F$13-'СЕТ СН'!$F$21</f>
        <v>-25.628567999999973</v>
      </c>
      <c r="V414" s="35">
        <f>SUMIFS(СВЦЭМ!$L$34:$L$777,СВЦЭМ!$A$34:$A$777,$A414,СВЦЭМ!$B$34:$B$777,V$401)+'СЕТ СН'!$F$13-'СЕТ СН'!$F$21</f>
        <v>-31.941461890000028</v>
      </c>
      <c r="W414" s="35">
        <f>SUMIFS(СВЦЭМ!$L$34:$L$777,СВЦЭМ!$A$34:$A$777,$A414,СВЦЭМ!$B$34:$B$777,W$401)+'СЕТ СН'!$F$13-'СЕТ СН'!$F$21</f>
        <v>-47.861114140000041</v>
      </c>
      <c r="X414" s="35">
        <f>SUMIFS(СВЦЭМ!$L$34:$L$777,СВЦЭМ!$A$34:$A$777,$A414,СВЦЭМ!$B$34:$B$777,X$401)+'СЕТ СН'!$F$13-'СЕТ СН'!$F$21</f>
        <v>-40.903083530000004</v>
      </c>
      <c r="Y414" s="35">
        <f>SUMIFS(СВЦЭМ!$L$34:$L$777,СВЦЭМ!$A$34:$A$777,$A414,СВЦЭМ!$B$34:$B$777,Y$401)+'СЕТ СН'!$F$13-'СЕТ СН'!$F$21</f>
        <v>-3.5045914800000446</v>
      </c>
    </row>
    <row r="415" spans="1:27" ht="15.75" x14ac:dyDescent="0.2">
      <c r="A415" s="34">
        <f t="shared" si="11"/>
        <v>42869</v>
      </c>
      <c r="B415" s="35">
        <f>SUMIFS(СВЦЭМ!$L$34:$L$777,СВЦЭМ!$A$34:$A$777,$A415,СВЦЭМ!$B$34:$B$777,B$401)+'СЕТ СН'!$F$13-'СЕТ СН'!$F$21</f>
        <v>79.629147780000039</v>
      </c>
      <c r="C415" s="35">
        <f>SUMIFS(СВЦЭМ!$L$34:$L$777,СВЦЭМ!$A$34:$A$777,$A415,СВЦЭМ!$B$34:$B$777,C$401)+'СЕТ СН'!$F$13-'СЕТ СН'!$F$21</f>
        <v>124.17856996</v>
      </c>
      <c r="D415" s="35">
        <f>SUMIFS(СВЦЭМ!$L$34:$L$777,СВЦЭМ!$A$34:$A$777,$A415,СВЦЭМ!$B$34:$B$777,D$401)+'СЕТ СН'!$F$13-'СЕТ СН'!$F$21</f>
        <v>146.30712057000005</v>
      </c>
      <c r="E415" s="35">
        <f>SUMIFS(СВЦЭМ!$L$34:$L$777,СВЦЭМ!$A$34:$A$777,$A415,СВЦЭМ!$B$34:$B$777,E$401)+'СЕТ СН'!$F$13-'СЕТ СН'!$F$21</f>
        <v>161.39884945999995</v>
      </c>
      <c r="F415" s="35">
        <f>SUMIFS(СВЦЭМ!$L$34:$L$777,СВЦЭМ!$A$34:$A$777,$A415,СВЦЭМ!$B$34:$B$777,F$401)+'СЕТ СН'!$F$13-'СЕТ СН'!$F$21</f>
        <v>171.42575589</v>
      </c>
      <c r="G415" s="35">
        <f>SUMIFS(СВЦЭМ!$L$34:$L$777,СВЦЭМ!$A$34:$A$777,$A415,СВЦЭМ!$B$34:$B$777,G$401)+'СЕТ СН'!$F$13-'СЕТ СН'!$F$21</f>
        <v>164.06781032000004</v>
      </c>
      <c r="H415" s="35">
        <f>SUMIFS(СВЦЭМ!$L$34:$L$777,СВЦЭМ!$A$34:$A$777,$A415,СВЦЭМ!$B$34:$B$777,H$401)+'СЕТ СН'!$F$13-'СЕТ СН'!$F$21</f>
        <v>141.38818473000003</v>
      </c>
      <c r="I415" s="35">
        <f>SUMIFS(СВЦЭМ!$L$34:$L$777,СВЦЭМ!$A$34:$A$777,$A415,СВЦЭМ!$B$34:$B$777,I$401)+'СЕТ СН'!$F$13-'СЕТ СН'!$F$21</f>
        <v>113.03512251999996</v>
      </c>
      <c r="J415" s="35">
        <f>SUMIFS(СВЦЭМ!$L$34:$L$777,СВЦЭМ!$A$34:$A$777,$A415,СВЦЭМ!$B$34:$B$777,J$401)+'СЕТ СН'!$F$13-'СЕТ СН'!$F$21</f>
        <v>59.660441030000015</v>
      </c>
      <c r="K415" s="35">
        <f>SUMIFS(СВЦЭМ!$L$34:$L$777,СВЦЭМ!$A$34:$A$777,$A415,СВЦЭМ!$B$34:$B$777,K$401)+'СЕТ СН'!$F$13-'СЕТ СН'!$F$21</f>
        <v>7.5561250700000073</v>
      </c>
      <c r="L415" s="35">
        <f>SUMIFS(СВЦЭМ!$L$34:$L$777,СВЦЭМ!$A$34:$A$777,$A415,СВЦЭМ!$B$34:$B$777,L$401)+'СЕТ СН'!$F$13-'СЕТ СН'!$F$21</f>
        <v>-12.684763439999983</v>
      </c>
      <c r="M415" s="35">
        <f>SUMIFS(СВЦЭМ!$L$34:$L$777,СВЦЭМ!$A$34:$A$777,$A415,СВЦЭМ!$B$34:$B$777,M$401)+'СЕТ СН'!$F$13-'СЕТ СН'!$F$21</f>
        <v>-5.8294160100000454</v>
      </c>
      <c r="N415" s="35">
        <f>SUMIFS(СВЦЭМ!$L$34:$L$777,СВЦЭМ!$A$34:$A$777,$A415,СВЦЭМ!$B$34:$B$777,N$401)+'СЕТ СН'!$F$13-'СЕТ СН'!$F$21</f>
        <v>7.9269418500000484</v>
      </c>
      <c r="O415" s="35">
        <f>SUMIFS(СВЦЭМ!$L$34:$L$777,СВЦЭМ!$A$34:$A$777,$A415,СВЦЭМ!$B$34:$B$777,O$401)+'СЕТ СН'!$F$13-'СЕТ СН'!$F$21</f>
        <v>14.102036989999988</v>
      </c>
      <c r="P415" s="35">
        <f>SUMIFS(СВЦЭМ!$L$34:$L$777,СВЦЭМ!$A$34:$A$777,$A415,СВЦЭМ!$B$34:$B$777,P$401)+'СЕТ СН'!$F$13-'СЕТ СН'!$F$21</f>
        <v>29.641411589999962</v>
      </c>
      <c r="Q415" s="35">
        <f>SUMIFS(СВЦЭМ!$L$34:$L$777,СВЦЭМ!$A$34:$A$777,$A415,СВЦЭМ!$B$34:$B$777,Q$401)+'СЕТ СН'!$F$13-'СЕТ СН'!$F$21</f>
        <v>35.918295779999994</v>
      </c>
      <c r="R415" s="35">
        <f>SUMIFS(СВЦЭМ!$L$34:$L$777,СВЦЭМ!$A$34:$A$777,$A415,СВЦЭМ!$B$34:$B$777,R$401)+'СЕТ СН'!$F$13-'СЕТ СН'!$F$21</f>
        <v>39.919576140000004</v>
      </c>
      <c r="S415" s="35">
        <f>SUMIFS(СВЦЭМ!$L$34:$L$777,СВЦЭМ!$A$34:$A$777,$A415,СВЦЭМ!$B$34:$B$777,S$401)+'СЕТ СН'!$F$13-'СЕТ СН'!$F$21</f>
        <v>35.635864419999962</v>
      </c>
      <c r="T415" s="35">
        <f>SUMIFS(СВЦЭМ!$L$34:$L$777,СВЦЭМ!$A$34:$A$777,$A415,СВЦЭМ!$B$34:$B$777,T$401)+'СЕТ СН'!$F$13-'СЕТ СН'!$F$21</f>
        <v>21.066866399999981</v>
      </c>
      <c r="U415" s="35">
        <f>SUMIFS(СВЦЭМ!$L$34:$L$777,СВЦЭМ!$A$34:$A$777,$A415,СВЦЭМ!$B$34:$B$777,U$401)+'СЕТ СН'!$F$13-'СЕТ СН'!$F$21</f>
        <v>4.2514719399999876</v>
      </c>
      <c r="V415" s="35">
        <f>SUMIFS(СВЦЭМ!$L$34:$L$777,СВЦЭМ!$A$34:$A$777,$A415,СВЦЭМ!$B$34:$B$777,V$401)+'СЕТ СН'!$F$13-'СЕТ СН'!$F$21</f>
        <v>-25.074447810000038</v>
      </c>
      <c r="W415" s="35">
        <f>SUMIFS(СВЦЭМ!$L$34:$L$777,СВЦЭМ!$A$34:$A$777,$A415,СВЦЭМ!$B$34:$B$777,W$401)+'СЕТ СН'!$F$13-'СЕТ СН'!$F$21</f>
        <v>-35.983601580000027</v>
      </c>
      <c r="X415" s="35">
        <f>SUMIFS(СВЦЭМ!$L$34:$L$777,СВЦЭМ!$A$34:$A$777,$A415,СВЦЭМ!$B$34:$B$777,X$401)+'СЕТ СН'!$F$13-'СЕТ СН'!$F$21</f>
        <v>-19.65241605999995</v>
      </c>
      <c r="Y415" s="35">
        <f>SUMIFS(СВЦЭМ!$L$34:$L$777,СВЦЭМ!$A$34:$A$777,$A415,СВЦЭМ!$B$34:$B$777,Y$401)+'СЕТ СН'!$F$13-'СЕТ СН'!$F$21</f>
        <v>34.488682830000016</v>
      </c>
    </row>
    <row r="416" spans="1:27" ht="15.75" x14ac:dyDescent="0.2">
      <c r="A416" s="34">
        <f t="shared" si="11"/>
        <v>42870</v>
      </c>
      <c r="B416" s="35">
        <f>SUMIFS(СВЦЭМ!$L$34:$L$777,СВЦЭМ!$A$34:$A$777,$A416,СВЦЭМ!$B$34:$B$777,B$401)+'СЕТ СН'!$F$13-'СЕТ СН'!$F$21</f>
        <v>106.64961444000005</v>
      </c>
      <c r="C416" s="35">
        <f>SUMIFS(СВЦЭМ!$L$34:$L$777,СВЦЭМ!$A$34:$A$777,$A416,СВЦЭМ!$B$34:$B$777,C$401)+'СЕТ СН'!$F$13-'СЕТ СН'!$F$21</f>
        <v>154.32109523999998</v>
      </c>
      <c r="D416" s="35">
        <f>SUMIFS(СВЦЭМ!$L$34:$L$777,СВЦЭМ!$A$34:$A$777,$A416,СВЦЭМ!$B$34:$B$777,D$401)+'СЕТ СН'!$F$13-'СЕТ СН'!$F$21</f>
        <v>181.29999128999998</v>
      </c>
      <c r="E416" s="35">
        <f>SUMIFS(СВЦЭМ!$L$34:$L$777,СВЦЭМ!$A$34:$A$777,$A416,СВЦЭМ!$B$34:$B$777,E$401)+'СЕТ СН'!$F$13-'СЕТ СН'!$F$21</f>
        <v>193.32017994</v>
      </c>
      <c r="F416" s="35">
        <f>SUMIFS(СВЦЭМ!$L$34:$L$777,СВЦЭМ!$A$34:$A$777,$A416,СВЦЭМ!$B$34:$B$777,F$401)+'СЕТ СН'!$F$13-'СЕТ СН'!$F$21</f>
        <v>195.13629375000005</v>
      </c>
      <c r="G416" s="35">
        <f>SUMIFS(СВЦЭМ!$L$34:$L$777,СВЦЭМ!$A$34:$A$777,$A416,СВЦЭМ!$B$34:$B$777,G$401)+'СЕТ СН'!$F$13-'СЕТ СН'!$F$21</f>
        <v>187.51884882000002</v>
      </c>
      <c r="H416" s="35">
        <f>SUMIFS(СВЦЭМ!$L$34:$L$777,СВЦЭМ!$A$34:$A$777,$A416,СВЦЭМ!$B$34:$B$777,H$401)+'СЕТ СН'!$F$13-'СЕТ СН'!$F$21</f>
        <v>132.52618904999997</v>
      </c>
      <c r="I416" s="35">
        <f>SUMIFS(СВЦЭМ!$L$34:$L$777,СВЦЭМ!$A$34:$A$777,$A416,СВЦЭМ!$B$34:$B$777,I$401)+'СЕТ СН'!$F$13-'СЕТ СН'!$F$21</f>
        <v>64.624576759999968</v>
      </c>
      <c r="J416" s="35">
        <f>SUMIFS(СВЦЭМ!$L$34:$L$777,СВЦЭМ!$A$34:$A$777,$A416,СВЦЭМ!$B$34:$B$777,J$401)+'СЕТ СН'!$F$13-'СЕТ СН'!$F$21</f>
        <v>31.099148050000053</v>
      </c>
      <c r="K416" s="35">
        <f>SUMIFS(СВЦЭМ!$L$34:$L$777,СВЦЭМ!$A$34:$A$777,$A416,СВЦЭМ!$B$34:$B$777,K$401)+'СЕТ СН'!$F$13-'СЕТ СН'!$F$21</f>
        <v>6.2463539200000469</v>
      </c>
      <c r="L416" s="35">
        <f>SUMIFS(СВЦЭМ!$L$34:$L$777,СВЦЭМ!$A$34:$A$777,$A416,СВЦЭМ!$B$34:$B$777,L$401)+'СЕТ СН'!$F$13-'СЕТ СН'!$F$21</f>
        <v>2.0831441399999449</v>
      </c>
      <c r="M416" s="35">
        <f>SUMIFS(СВЦЭМ!$L$34:$L$777,СВЦЭМ!$A$34:$A$777,$A416,СВЦЭМ!$B$34:$B$777,M$401)+'СЕТ СН'!$F$13-'СЕТ СН'!$F$21</f>
        <v>9.7141009199999644</v>
      </c>
      <c r="N416" s="35">
        <f>SUMIFS(СВЦЭМ!$L$34:$L$777,СВЦЭМ!$A$34:$A$777,$A416,СВЦЭМ!$B$34:$B$777,N$401)+'СЕТ СН'!$F$13-'СЕТ СН'!$F$21</f>
        <v>24.295265070000028</v>
      </c>
      <c r="O416" s="35">
        <f>SUMIFS(СВЦЭМ!$L$34:$L$777,СВЦЭМ!$A$34:$A$777,$A416,СВЦЭМ!$B$34:$B$777,O$401)+'СЕТ СН'!$F$13-'СЕТ СН'!$F$21</f>
        <v>28.60323285000004</v>
      </c>
      <c r="P416" s="35">
        <f>SUMIFS(СВЦЭМ!$L$34:$L$777,СВЦЭМ!$A$34:$A$777,$A416,СВЦЭМ!$B$34:$B$777,P$401)+'СЕТ СН'!$F$13-'СЕТ СН'!$F$21</f>
        <v>35.23858623000001</v>
      </c>
      <c r="Q416" s="35">
        <f>SUMIFS(СВЦЭМ!$L$34:$L$777,СВЦЭМ!$A$34:$A$777,$A416,СВЦЭМ!$B$34:$B$777,Q$401)+'СЕТ СН'!$F$13-'СЕТ СН'!$F$21</f>
        <v>49.211327040000015</v>
      </c>
      <c r="R416" s="35">
        <f>SUMIFS(СВЦЭМ!$L$34:$L$777,СВЦЭМ!$A$34:$A$777,$A416,СВЦЭМ!$B$34:$B$777,R$401)+'СЕТ СН'!$F$13-'СЕТ СН'!$F$21</f>
        <v>63.388392780000004</v>
      </c>
      <c r="S416" s="35">
        <f>SUMIFS(СВЦЭМ!$L$34:$L$777,СВЦЭМ!$A$34:$A$777,$A416,СВЦЭМ!$B$34:$B$777,S$401)+'СЕТ СН'!$F$13-'СЕТ СН'!$F$21</f>
        <v>56.709677179999971</v>
      </c>
      <c r="T416" s="35">
        <f>SUMIFS(СВЦЭМ!$L$34:$L$777,СВЦЭМ!$A$34:$A$777,$A416,СВЦЭМ!$B$34:$B$777,T$401)+'СЕТ СН'!$F$13-'СЕТ СН'!$F$21</f>
        <v>36.148234669999965</v>
      </c>
      <c r="U416" s="35">
        <f>SUMIFS(СВЦЭМ!$L$34:$L$777,СВЦЭМ!$A$34:$A$777,$A416,СВЦЭМ!$B$34:$B$777,U$401)+'СЕТ СН'!$F$13-'СЕТ СН'!$F$21</f>
        <v>13.887808930000006</v>
      </c>
      <c r="V416" s="35">
        <f>SUMIFS(СВЦЭМ!$L$34:$L$777,СВЦЭМ!$A$34:$A$777,$A416,СВЦЭМ!$B$34:$B$777,V$401)+'СЕТ СН'!$F$13-'СЕТ СН'!$F$21</f>
        <v>-8.5679392499999949</v>
      </c>
      <c r="W416" s="35">
        <f>SUMIFS(СВЦЭМ!$L$34:$L$777,СВЦЭМ!$A$34:$A$777,$A416,СВЦЭМ!$B$34:$B$777,W$401)+'СЕТ СН'!$F$13-'СЕТ СН'!$F$21</f>
        <v>-30.088846829999966</v>
      </c>
      <c r="X416" s="35">
        <f>SUMIFS(СВЦЭМ!$L$34:$L$777,СВЦЭМ!$A$34:$A$777,$A416,СВЦЭМ!$B$34:$B$777,X$401)+'СЕТ СН'!$F$13-'СЕТ СН'!$F$21</f>
        <v>-4.1723643300000504</v>
      </c>
      <c r="Y416" s="35">
        <f>SUMIFS(СВЦЭМ!$L$34:$L$777,СВЦЭМ!$A$34:$A$777,$A416,СВЦЭМ!$B$34:$B$777,Y$401)+'СЕТ СН'!$F$13-'СЕТ СН'!$F$21</f>
        <v>52.235451109999985</v>
      </c>
    </row>
    <row r="417" spans="1:25" ht="15.75" x14ac:dyDescent="0.2">
      <c r="A417" s="34">
        <f t="shared" si="11"/>
        <v>42871</v>
      </c>
      <c r="B417" s="35">
        <f>SUMIFS(СВЦЭМ!$L$34:$L$777,СВЦЭМ!$A$34:$A$777,$A417,СВЦЭМ!$B$34:$B$777,B$401)+'СЕТ СН'!$F$13-'СЕТ СН'!$F$21</f>
        <v>45.212384069999985</v>
      </c>
      <c r="C417" s="35">
        <f>SUMIFS(СВЦЭМ!$L$34:$L$777,СВЦЭМ!$A$34:$A$777,$A417,СВЦЭМ!$B$34:$B$777,C$401)+'СЕТ СН'!$F$13-'СЕТ СН'!$F$21</f>
        <v>87.245699940000009</v>
      </c>
      <c r="D417" s="35">
        <f>SUMIFS(СВЦЭМ!$L$34:$L$777,СВЦЭМ!$A$34:$A$777,$A417,СВЦЭМ!$B$34:$B$777,D$401)+'СЕТ СН'!$F$13-'СЕТ СН'!$F$21</f>
        <v>115.23943298999995</v>
      </c>
      <c r="E417" s="35">
        <f>SUMIFS(СВЦЭМ!$L$34:$L$777,СВЦЭМ!$A$34:$A$777,$A417,СВЦЭМ!$B$34:$B$777,E$401)+'СЕТ СН'!$F$13-'СЕТ СН'!$F$21</f>
        <v>128.19925694000005</v>
      </c>
      <c r="F417" s="35">
        <f>SUMIFS(СВЦЭМ!$L$34:$L$777,СВЦЭМ!$A$34:$A$777,$A417,СВЦЭМ!$B$34:$B$777,F$401)+'СЕТ СН'!$F$13-'СЕТ СН'!$F$21</f>
        <v>128.80324557999995</v>
      </c>
      <c r="G417" s="35">
        <f>SUMIFS(СВЦЭМ!$L$34:$L$777,СВЦЭМ!$A$34:$A$777,$A417,СВЦЭМ!$B$34:$B$777,G$401)+'СЕТ СН'!$F$13-'СЕТ СН'!$F$21</f>
        <v>116.52544512999998</v>
      </c>
      <c r="H417" s="35">
        <f>SUMIFS(СВЦЭМ!$L$34:$L$777,СВЦЭМ!$A$34:$A$777,$A417,СВЦЭМ!$B$34:$B$777,H$401)+'СЕТ СН'!$F$13-'СЕТ СН'!$F$21</f>
        <v>59.244392970000035</v>
      </c>
      <c r="I417" s="35">
        <f>SUMIFS(СВЦЭМ!$L$34:$L$777,СВЦЭМ!$A$34:$A$777,$A417,СВЦЭМ!$B$34:$B$777,I$401)+'СЕТ СН'!$F$13-'СЕТ СН'!$F$21</f>
        <v>9.2176617500000475</v>
      </c>
      <c r="J417" s="35">
        <f>SUMIFS(СВЦЭМ!$L$34:$L$777,СВЦЭМ!$A$34:$A$777,$A417,СВЦЭМ!$B$34:$B$777,J$401)+'СЕТ СН'!$F$13-'СЕТ СН'!$F$21</f>
        <v>-16.08803912999997</v>
      </c>
      <c r="K417" s="35">
        <f>SUMIFS(СВЦЭМ!$L$34:$L$777,СВЦЭМ!$A$34:$A$777,$A417,СВЦЭМ!$B$34:$B$777,K$401)+'СЕТ СН'!$F$13-'СЕТ СН'!$F$21</f>
        <v>-37.08547145</v>
      </c>
      <c r="L417" s="35">
        <f>SUMIFS(СВЦЭМ!$L$34:$L$777,СВЦЭМ!$A$34:$A$777,$A417,СВЦЭМ!$B$34:$B$777,L$401)+'СЕТ СН'!$F$13-'СЕТ СН'!$F$21</f>
        <v>-40.178908099999944</v>
      </c>
      <c r="M417" s="35">
        <f>SUMIFS(СВЦЭМ!$L$34:$L$777,СВЦЭМ!$A$34:$A$777,$A417,СВЦЭМ!$B$34:$B$777,M$401)+'СЕТ СН'!$F$13-'СЕТ СН'!$F$21</f>
        <v>-29.895179090000056</v>
      </c>
      <c r="N417" s="35">
        <f>SUMIFS(СВЦЭМ!$L$34:$L$777,СВЦЭМ!$A$34:$A$777,$A417,СВЦЭМ!$B$34:$B$777,N$401)+'СЕТ СН'!$F$13-'СЕТ СН'!$F$21</f>
        <v>-16.025589139999965</v>
      </c>
      <c r="O417" s="35">
        <f>SUMIFS(СВЦЭМ!$L$34:$L$777,СВЦЭМ!$A$34:$A$777,$A417,СВЦЭМ!$B$34:$B$777,O$401)+'СЕТ СН'!$F$13-'СЕТ СН'!$F$21</f>
        <v>-11.520676320000007</v>
      </c>
      <c r="P417" s="35">
        <f>SUMIFS(СВЦЭМ!$L$34:$L$777,СВЦЭМ!$A$34:$A$777,$A417,СВЦЭМ!$B$34:$B$777,P$401)+'СЕТ СН'!$F$13-'СЕТ СН'!$F$21</f>
        <v>-5.4018506200000047</v>
      </c>
      <c r="Q417" s="35">
        <f>SUMIFS(СВЦЭМ!$L$34:$L$777,СВЦЭМ!$A$34:$A$777,$A417,СВЦЭМ!$B$34:$B$777,Q$401)+'СЕТ СН'!$F$13-'СЕТ СН'!$F$21</f>
        <v>-4.2181661099999701</v>
      </c>
      <c r="R417" s="35">
        <f>SUMIFS(СВЦЭМ!$L$34:$L$777,СВЦЭМ!$A$34:$A$777,$A417,СВЦЭМ!$B$34:$B$777,R$401)+'СЕТ СН'!$F$13-'СЕТ СН'!$F$21</f>
        <v>0.23742968999999903</v>
      </c>
      <c r="S417" s="35">
        <f>SUMIFS(СВЦЭМ!$L$34:$L$777,СВЦЭМ!$A$34:$A$777,$A417,СВЦЭМ!$B$34:$B$777,S$401)+'СЕТ СН'!$F$13-'СЕТ СН'!$F$21</f>
        <v>-4.8451118200000565</v>
      </c>
      <c r="T417" s="35">
        <f>SUMIFS(СВЦЭМ!$L$34:$L$777,СВЦЭМ!$A$34:$A$777,$A417,СВЦЭМ!$B$34:$B$777,T$401)+'СЕТ СН'!$F$13-'СЕТ СН'!$F$21</f>
        <v>-19.920532750000007</v>
      </c>
      <c r="U417" s="35">
        <f>SUMIFS(СВЦЭМ!$L$34:$L$777,СВЦЭМ!$A$34:$A$777,$A417,СВЦЭМ!$B$34:$B$777,U$401)+'СЕТ СН'!$F$13-'СЕТ СН'!$F$21</f>
        <v>-31.563074499999971</v>
      </c>
      <c r="V417" s="35">
        <f>SUMIFS(СВЦЭМ!$L$34:$L$777,СВЦЭМ!$A$34:$A$777,$A417,СВЦЭМ!$B$34:$B$777,V$401)+'СЕТ СН'!$F$13-'СЕТ СН'!$F$21</f>
        <v>-49.795520760000045</v>
      </c>
      <c r="W417" s="35">
        <f>SUMIFS(СВЦЭМ!$L$34:$L$777,СВЦЭМ!$A$34:$A$777,$A417,СВЦЭМ!$B$34:$B$777,W$401)+'СЕТ СН'!$F$13-'СЕТ СН'!$F$21</f>
        <v>-41.935429340000042</v>
      </c>
      <c r="X417" s="35">
        <f>SUMIFS(СВЦЭМ!$L$34:$L$777,СВЦЭМ!$A$34:$A$777,$A417,СВЦЭМ!$B$34:$B$777,X$401)+'СЕТ СН'!$F$13-'СЕТ СН'!$F$21</f>
        <v>-44.234640730000024</v>
      </c>
      <c r="Y417" s="35">
        <f>SUMIFS(СВЦЭМ!$L$34:$L$777,СВЦЭМ!$A$34:$A$777,$A417,СВЦЭМ!$B$34:$B$777,Y$401)+'СЕТ СН'!$F$13-'СЕТ СН'!$F$21</f>
        <v>3.1256334800000332</v>
      </c>
    </row>
    <row r="418" spans="1:25" ht="15.75" x14ac:dyDescent="0.2">
      <c r="A418" s="34">
        <f t="shared" si="11"/>
        <v>42872</v>
      </c>
      <c r="B418" s="35">
        <f>SUMIFS(СВЦЭМ!$L$34:$L$777,СВЦЭМ!$A$34:$A$777,$A418,СВЦЭМ!$B$34:$B$777,B$401)+'СЕТ СН'!$F$13-'СЕТ СН'!$F$21</f>
        <v>43.552862350000055</v>
      </c>
      <c r="C418" s="35">
        <f>SUMIFS(СВЦЭМ!$L$34:$L$777,СВЦЭМ!$A$34:$A$777,$A418,СВЦЭМ!$B$34:$B$777,C$401)+'СЕТ СН'!$F$13-'СЕТ СН'!$F$21</f>
        <v>86.902745920000029</v>
      </c>
      <c r="D418" s="35">
        <f>SUMIFS(СВЦЭМ!$L$34:$L$777,СВЦЭМ!$A$34:$A$777,$A418,СВЦЭМ!$B$34:$B$777,D$401)+'СЕТ СН'!$F$13-'СЕТ СН'!$F$21</f>
        <v>102.85043725000003</v>
      </c>
      <c r="E418" s="35">
        <f>SUMIFS(СВЦЭМ!$L$34:$L$777,СВЦЭМ!$A$34:$A$777,$A418,СВЦЭМ!$B$34:$B$777,E$401)+'СЕТ СН'!$F$13-'СЕТ СН'!$F$21</f>
        <v>102.44071450000001</v>
      </c>
      <c r="F418" s="35">
        <f>SUMIFS(СВЦЭМ!$L$34:$L$777,СВЦЭМ!$A$34:$A$777,$A418,СВЦЭМ!$B$34:$B$777,F$401)+'СЕТ СН'!$F$13-'СЕТ СН'!$F$21</f>
        <v>105.05018939000001</v>
      </c>
      <c r="G418" s="35">
        <f>SUMIFS(СВЦЭМ!$L$34:$L$777,СВЦЭМ!$A$34:$A$777,$A418,СВЦЭМ!$B$34:$B$777,G$401)+'СЕТ СН'!$F$13-'СЕТ СН'!$F$21</f>
        <v>106.40550887999996</v>
      </c>
      <c r="H418" s="35">
        <f>SUMIFS(СВЦЭМ!$L$34:$L$777,СВЦЭМ!$A$34:$A$777,$A418,СВЦЭМ!$B$34:$B$777,H$401)+'СЕТ СН'!$F$13-'СЕТ СН'!$F$21</f>
        <v>64.998425880000013</v>
      </c>
      <c r="I418" s="35">
        <f>SUMIFS(СВЦЭМ!$L$34:$L$777,СВЦЭМ!$A$34:$A$777,$A418,СВЦЭМ!$B$34:$B$777,I$401)+'СЕТ СН'!$F$13-'СЕТ СН'!$F$21</f>
        <v>6.038306939999984</v>
      </c>
      <c r="J418" s="35">
        <f>SUMIFS(СВЦЭМ!$L$34:$L$777,СВЦЭМ!$A$34:$A$777,$A418,СВЦЭМ!$B$34:$B$777,J$401)+'СЕТ СН'!$F$13-'СЕТ СН'!$F$21</f>
        <v>-20.15670504000002</v>
      </c>
      <c r="K418" s="35">
        <f>SUMIFS(СВЦЭМ!$L$34:$L$777,СВЦЭМ!$A$34:$A$777,$A418,СВЦЭМ!$B$34:$B$777,K$401)+'СЕТ СН'!$F$13-'СЕТ СН'!$F$21</f>
        <v>-27.940983449999976</v>
      </c>
      <c r="L418" s="35">
        <f>SUMIFS(СВЦЭМ!$L$34:$L$777,СВЦЭМ!$A$34:$A$777,$A418,СВЦЭМ!$B$34:$B$777,L$401)+'СЕТ СН'!$F$13-'СЕТ СН'!$F$21</f>
        <v>-39.736992569999984</v>
      </c>
      <c r="M418" s="35">
        <f>SUMIFS(СВЦЭМ!$L$34:$L$777,СВЦЭМ!$A$34:$A$777,$A418,СВЦЭМ!$B$34:$B$777,M$401)+'СЕТ СН'!$F$13-'СЕТ СН'!$F$21</f>
        <v>-39.191232990000003</v>
      </c>
      <c r="N418" s="35">
        <f>SUMIFS(СВЦЭМ!$L$34:$L$777,СВЦЭМ!$A$34:$A$777,$A418,СВЦЭМ!$B$34:$B$777,N$401)+'СЕТ СН'!$F$13-'СЕТ СН'!$F$21</f>
        <v>-39.314394089999951</v>
      </c>
      <c r="O418" s="35">
        <f>SUMIFS(СВЦЭМ!$L$34:$L$777,СВЦЭМ!$A$34:$A$777,$A418,СВЦЭМ!$B$34:$B$777,O$401)+'СЕТ СН'!$F$13-'СЕТ СН'!$F$21</f>
        <v>-39.200238929999955</v>
      </c>
      <c r="P418" s="35">
        <f>SUMIFS(СВЦЭМ!$L$34:$L$777,СВЦЭМ!$A$34:$A$777,$A418,СВЦЭМ!$B$34:$B$777,P$401)+'СЕТ СН'!$F$13-'СЕТ СН'!$F$21</f>
        <v>-29.829948779999995</v>
      </c>
      <c r="Q418" s="35">
        <f>SUMIFS(СВЦЭМ!$L$34:$L$777,СВЦЭМ!$A$34:$A$777,$A418,СВЦЭМ!$B$34:$B$777,Q$401)+'СЕТ СН'!$F$13-'СЕТ СН'!$F$21</f>
        <v>-22.391406390000043</v>
      </c>
      <c r="R418" s="35">
        <f>SUMIFS(СВЦЭМ!$L$34:$L$777,СВЦЭМ!$A$34:$A$777,$A418,СВЦЭМ!$B$34:$B$777,R$401)+'СЕТ СН'!$F$13-'СЕТ СН'!$F$21</f>
        <v>-14.221387390000018</v>
      </c>
      <c r="S418" s="35">
        <f>SUMIFS(СВЦЭМ!$L$34:$L$777,СВЦЭМ!$A$34:$A$777,$A418,СВЦЭМ!$B$34:$B$777,S$401)+'СЕТ СН'!$F$13-'СЕТ СН'!$F$21</f>
        <v>-24.773488929999985</v>
      </c>
      <c r="T418" s="35">
        <f>SUMIFS(СВЦЭМ!$L$34:$L$777,СВЦЭМ!$A$34:$A$777,$A418,СВЦЭМ!$B$34:$B$777,T$401)+'СЕТ СН'!$F$13-'СЕТ СН'!$F$21</f>
        <v>-28.02738869999996</v>
      </c>
      <c r="U418" s="35">
        <f>SUMIFS(СВЦЭМ!$L$34:$L$777,СВЦЭМ!$A$34:$A$777,$A418,СВЦЭМ!$B$34:$B$777,U$401)+'СЕТ СН'!$F$13-'СЕТ СН'!$F$21</f>
        <v>-39.879872279999972</v>
      </c>
      <c r="V418" s="35">
        <f>SUMIFS(СВЦЭМ!$L$34:$L$777,СВЦЭМ!$A$34:$A$777,$A418,СВЦЭМ!$B$34:$B$777,V$401)+'СЕТ СН'!$F$13-'СЕТ СН'!$F$21</f>
        <v>-61.408356550000008</v>
      </c>
      <c r="W418" s="35">
        <f>SUMIFS(СВЦЭМ!$L$34:$L$777,СВЦЭМ!$A$34:$A$777,$A418,СВЦЭМ!$B$34:$B$777,W$401)+'СЕТ СН'!$F$13-'СЕТ СН'!$F$21</f>
        <v>-74.812045450000028</v>
      </c>
      <c r="X418" s="35">
        <f>SUMIFS(СВЦЭМ!$L$34:$L$777,СВЦЭМ!$A$34:$A$777,$A418,СВЦЭМ!$B$34:$B$777,X$401)+'СЕТ СН'!$F$13-'СЕТ СН'!$F$21</f>
        <v>-53.937514770000007</v>
      </c>
      <c r="Y418" s="35">
        <f>SUMIFS(СВЦЭМ!$L$34:$L$777,СВЦЭМ!$A$34:$A$777,$A418,СВЦЭМ!$B$34:$B$777,Y$401)+'СЕТ СН'!$F$13-'СЕТ СН'!$F$21</f>
        <v>-15.498567129999969</v>
      </c>
    </row>
    <row r="419" spans="1:25" ht="15.75" x14ac:dyDescent="0.2">
      <c r="A419" s="34">
        <f t="shared" si="11"/>
        <v>42873</v>
      </c>
      <c r="B419" s="35">
        <f>SUMIFS(СВЦЭМ!$L$34:$L$777,СВЦЭМ!$A$34:$A$777,$A419,СВЦЭМ!$B$34:$B$777,B$401)+'СЕТ СН'!$F$13-'СЕТ СН'!$F$21</f>
        <v>33.878778720000014</v>
      </c>
      <c r="C419" s="35">
        <f>SUMIFS(СВЦЭМ!$L$34:$L$777,СВЦЭМ!$A$34:$A$777,$A419,СВЦЭМ!$B$34:$B$777,C$401)+'СЕТ СН'!$F$13-'СЕТ СН'!$F$21</f>
        <v>74.647503229999984</v>
      </c>
      <c r="D419" s="35">
        <f>SUMIFS(СВЦЭМ!$L$34:$L$777,СВЦЭМ!$A$34:$A$777,$A419,СВЦЭМ!$B$34:$B$777,D$401)+'СЕТ СН'!$F$13-'СЕТ СН'!$F$21</f>
        <v>106.01773496999999</v>
      </c>
      <c r="E419" s="35">
        <f>SUMIFS(СВЦЭМ!$L$34:$L$777,СВЦЭМ!$A$34:$A$777,$A419,СВЦЭМ!$B$34:$B$777,E$401)+'СЕТ СН'!$F$13-'СЕТ СН'!$F$21</f>
        <v>119.43039935000002</v>
      </c>
      <c r="F419" s="35">
        <f>SUMIFS(СВЦЭМ!$L$34:$L$777,СВЦЭМ!$A$34:$A$777,$A419,СВЦЭМ!$B$34:$B$777,F$401)+'СЕТ СН'!$F$13-'СЕТ СН'!$F$21</f>
        <v>116.65322527000001</v>
      </c>
      <c r="G419" s="35">
        <f>SUMIFS(СВЦЭМ!$L$34:$L$777,СВЦЭМ!$A$34:$A$777,$A419,СВЦЭМ!$B$34:$B$777,G$401)+'СЕТ СН'!$F$13-'СЕТ СН'!$F$21</f>
        <v>105.31279916999995</v>
      </c>
      <c r="H419" s="35">
        <f>SUMIFS(СВЦЭМ!$L$34:$L$777,СВЦЭМ!$A$34:$A$777,$A419,СВЦЭМ!$B$34:$B$777,H$401)+'СЕТ СН'!$F$13-'СЕТ СН'!$F$21</f>
        <v>47.259957849999978</v>
      </c>
      <c r="I419" s="35">
        <f>SUMIFS(СВЦЭМ!$L$34:$L$777,СВЦЭМ!$A$34:$A$777,$A419,СВЦЭМ!$B$34:$B$777,I$401)+'СЕТ СН'!$F$13-'СЕТ СН'!$F$21</f>
        <v>1.4740861699999641</v>
      </c>
      <c r="J419" s="35">
        <f>SUMIFS(СВЦЭМ!$L$34:$L$777,СВЦЭМ!$A$34:$A$777,$A419,СВЦЭМ!$B$34:$B$777,J$401)+'СЕТ СН'!$F$13-'СЕТ СН'!$F$21</f>
        <v>-26.500878850000049</v>
      </c>
      <c r="K419" s="35">
        <f>SUMIFS(СВЦЭМ!$L$34:$L$777,СВЦЭМ!$A$34:$A$777,$A419,СВЦЭМ!$B$34:$B$777,K$401)+'СЕТ СН'!$F$13-'СЕТ СН'!$F$21</f>
        <v>-46.628779290000011</v>
      </c>
      <c r="L419" s="35">
        <f>SUMIFS(СВЦЭМ!$L$34:$L$777,СВЦЭМ!$A$34:$A$777,$A419,СВЦЭМ!$B$34:$B$777,L$401)+'СЕТ СН'!$F$13-'СЕТ СН'!$F$21</f>
        <v>-46.966627460000041</v>
      </c>
      <c r="M419" s="35">
        <f>SUMIFS(СВЦЭМ!$L$34:$L$777,СВЦЭМ!$A$34:$A$777,$A419,СВЦЭМ!$B$34:$B$777,M$401)+'СЕТ СН'!$F$13-'СЕТ СН'!$F$21</f>
        <v>-32.716239660000042</v>
      </c>
      <c r="N419" s="35">
        <f>SUMIFS(СВЦЭМ!$L$34:$L$777,СВЦЭМ!$A$34:$A$777,$A419,СВЦЭМ!$B$34:$B$777,N$401)+'СЕТ СН'!$F$13-'СЕТ СН'!$F$21</f>
        <v>-26.425302089999946</v>
      </c>
      <c r="O419" s="35">
        <f>SUMIFS(СВЦЭМ!$L$34:$L$777,СВЦЭМ!$A$34:$A$777,$A419,СВЦЭМ!$B$34:$B$777,O$401)+'СЕТ СН'!$F$13-'СЕТ СН'!$F$21</f>
        <v>-25.276704959999961</v>
      </c>
      <c r="P419" s="35">
        <f>SUMIFS(СВЦЭМ!$L$34:$L$777,СВЦЭМ!$A$34:$A$777,$A419,СВЦЭМ!$B$34:$B$777,P$401)+'СЕТ СН'!$F$13-'СЕТ СН'!$F$21</f>
        <v>-14.725268809999989</v>
      </c>
      <c r="Q419" s="35">
        <f>SUMIFS(СВЦЭМ!$L$34:$L$777,СВЦЭМ!$A$34:$A$777,$A419,СВЦЭМ!$B$34:$B$777,Q$401)+'СЕТ СН'!$F$13-'СЕТ СН'!$F$21</f>
        <v>-4.357383020000043</v>
      </c>
      <c r="R419" s="35">
        <f>SUMIFS(СВЦЭМ!$L$34:$L$777,СВЦЭМ!$A$34:$A$777,$A419,СВЦЭМ!$B$34:$B$777,R$401)+'СЕТ СН'!$F$13-'СЕТ СН'!$F$21</f>
        <v>3.872754529999952</v>
      </c>
      <c r="S419" s="35">
        <f>SUMIFS(СВЦЭМ!$L$34:$L$777,СВЦЭМ!$A$34:$A$777,$A419,СВЦЭМ!$B$34:$B$777,S$401)+'СЕТ СН'!$F$13-'СЕТ СН'!$F$21</f>
        <v>-7.3226181899999574</v>
      </c>
      <c r="T419" s="35">
        <f>SUMIFS(СВЦЭМ!$L$34:$L$777,СВЦЭМ!$A$34:$A$777,$A419,СВЦЭМ!$B$34:$B$777,T$401)+'СЕТ СН'!$F$13-'СЕТ СН'!$F$21</f>
        <v>-19.921204529999955</v>
      </c>
      <c r="U419" s="35">
        <f>SUMIFS(СВЦЭМ!$L$34:$L$777,СВЦЭМ!$A$34:$A$777,$A419,СВЦЭМ!$B$34:$B$777,U$401)+'СЕТ СН'!$F$13-'СЕТ СН'!$F$21</f>
        <v>-34.023233939999955</v>
      </c>
      <c r="V419" s="35">
        <f>SUMIFS(СВЦЭМ!$L$34:$L$777,СВЦЭМ!$A$34:$A$777,$A419,СВЦЭМ!$B$34:$B$777,V$401)+'СЕТ СН'!$F$13-'СЕТ СН'!$F$21</f>
        <v>-56.905932829999983</v>
      </c>
      <c r="W419" s="35">
        <f>SUMIFS(СВЦЭМ!$L$34:$L$777,СВЦЭМ!$A$34:$A$777,$A419,СВЦЭМ!$B$34:$B$777,W$401)+'СЕТ СН'!$F$13-'СЕТ СН'!$F$21</f>
        <v>-82.959600299999977</v>
      </c>
      <c r="X419" s="35">
        <f>SUMIFS(СВЦЭМ!$L$34:$L$777,СВЦЭМ!$A$34:$A$777,$A419,СВЦЭМ!$B$34:$B$777,X$401)+'СЕТ СН'!$F$13-'СЕТ СН'!$F$21</f>
        <v>-60.665275540000039</v>
      </c>
      <c r="Y419" s="35">
        <f>SUMIFS(СВЦЭМ!$L$34:$L$777,СВЦЭМ!$A$34:$A$777,$A419,СВЦЭМ!$B$34:$B$777,Y$401)+'СЕТ СН'!$F$13-'СЕТ СН'!$F$21</f>
        <v>-15.645677350000028</v>
      </c>
    </row>
    <row r="420" spans="1:25" ht="15.75" x14ac:dyDescent="0.2">
      <c r="A420" s="34">
        <f t="shared" si="11"/>
        <v>42874</v>
      </c>
      <c r="B420" s="35">
        <f>SUMIFS(СВЦЭМ!$L$34:$L$777,СВЦЭМ!$A$34:$A$777,$A420,СВЦЭМ!$B$34:$B$777,B$401)+'СЕТ СН'!$F$13-'СЕТ СН'!$F$21</f>
        <v>49.159341459999951</v>
      </c>
      <c r="C420" s="35">
        <f>SUMIFS(СВЦЭМ!$L$34:$L$777,СВЦЭМ!$A$34:$A$777,$A420,СВЦЭМ!$B$34:$B$777,C$401)+'СЕТ СН'!$F$13-'СЕТ СН'!$F$21</f>
        <v>80.954921389999981</v>
      </c>
      <c r="D420" s="35">
        <f>SUMIFS(СВЦЭМ!$L$34:$L$777,СВЦЭМ!$A$34:$A$777,$A420,СВЦЭМ!$B$34:$B$777,D$401)+'СЕТ СН'!$F$13-'СЕТ СН'!$F$21</f>
        <v>109.62067010999999</v>
      </c>
      <c r="E420" s="35">
        <f>SUMIFS(СВЦЭМ!$L$34:$L$777,СВЦЭМ!$A$34:$A$777,$A420,СВЦЭМ!$B$34:$B$777,E$401)+'СЕТ СН'!$F$13-'СЕТ СН'!$F$21</f>
        <v>117.59874206999996</v>
      </c>
      <c r="F420" s="35">
        <f>SUMIFS(СВЦЭМ!$L$34:$L$777,СВЦЭМ!$A$34:$A$777,$A420,СВЦЭМ!$B$34:$B$777,F$401)+'СЕТ СН'!$F$13-'СЕТ СН'!$F$21</f>
        <v>120.31657911000002</v>
      </c>
      <c r="G420" s="35">
        <f>SUMIFS(СВЦЭМ!$L$34:$L$777,СВЦЭМ!$A$34:$A$777,$A420,СВЦЭМ!$B$34:$B$777,G$401)+'СЕТ СН'!$F$13-'СЕТ СН'!$F$21</f>
        <v>112.51787786</v>
      </c>
      <c r="H420" s="35">
        <f>SUMIFS(СВЦЭМ!$L$34:$L$777,СВЦЭМ!$A$34:$A$777,$A420,СВЦЭМ!$B$34:$B$777,H$401)+'СЕТ СН'!$F$13-'СЕТ СН'!$F$21</f>
        <v>54.650845559999993</v>
      </c>
      <c r="I420" s="35">
        <f>SUMIFS(СВЦЭМ!$L$34:$L$777,СВЦЭМ!$A$34:$A$777,$A420,СВЦЭМ!$B$34:$B$777,I$401)+'СЕТ СН'!$F$13-'СЕТ СН'!$F$21</f>
        <v>2.7181246999999757</v>
      </c>
      <c r="J420" s="35">
        <f>SUMIFS(СВЦЭМ!$L$34:$L$777,СВЦЭМ!$A$34:$A$777,$A420,СВЦЭМ!$B$34:$B$777,J$401)+'СЕТ СН'!$F$13-'СЕТ СН'!$F$21</f>
        <v>-13.061986769999976</v>
      </c>
      <c r="K420" s="35">
        <f>SUMIFS(СВЦЭМ!$L$34:$L$777,СВЦЭМ!$A$34:$A$777,$A420,СВЦЭМ!$B$34:$B$777,K$401)+'СЕТ СН'!$F$13-'СЕТ СН'!$F$21</f>
        <v>-25.651949189999982</v>
      </c>
      <c r="L420" s="35">
        <f>SUMIFS(СВЦЭМ!$L$34:$L$777,СВЦЭМ!$A$34:$A$777,$A420,СВЦЭМ!$B$34:$B$777,L$401)+'СЕТ СН'!$F$13-'СЕТ СН'!$F$21</f>
        <v>-28.405503930000009</v>
      </c>
      <c r="M420" s="35">
        <f>SUMIFS(СВЦЭМ!$L$34:$L$777,СВЦЭМ!$A$34:$A$777,$A420,СВЦЭМ!$B$34:$B$777,M$401)+'СЕТ СН'!$F$13-'СЕТ СН'!$F$21</f>
        <v>-27.244996130000004</v>
      </c>
      <c r="N420" s="35">
        <f>SUMIFS(СВЦЭМ!$L$34:$L$777,СВЦЭМ!$A$34:$A$777,$A420,СВЦЭМ!$B$34:$B$777,N$401)+'СЕТ СН'!$F$13-'СЕТ СН'!$F$21</f>
        <v>-13.343184380000025</v>
      </c>
      <c r="O420" s="35">
        <f>SUMIFS(СВЦЭМ!$L$34:$L$777,СВЦЭМ!$A$34:$A$777,$A420,СВЦЭМ!$B$34:$B$777,O$401)+'СЕТ СН'!$F$13-'СЕТ СН'!$F$21</f>
        <v>-10.200635130000023</v>
      </c>
      <c r="P420" s="35">
        <f>SUMIFS(СВЦЭМ!$L$34:$L$777,СВЦЭМ!$A$34:$A$777,$A420,СВЦЭМ!$B$34:$B$777,P$401)+'СЕТ СН'!$F$13-'СЕТ СН'!$F$21</f>
        <v>2.9157525000000533</v>
      </c>
      <c r="Q420" s="35">
        <f>SUMIFS(СВЦЭМ!$L$34:$L$777,СВЦЭМ!$A$34:$A$777,$A420,СВЦЭМ!$B$34:$B$777,Q$401)+'СЕТ СН'!$F$13-'СЕТ СН'!$F$21</f>
        <v>2.1825204599999779</v>
      </c>
      <c r="R420" s="35">
        <f>SUMIFS(СВЦЭМ!$L$34:$L$777,СВЦЭМ!$A$34:$A$777,$A420,СВЦЭМ!$B$34:$B$777,R$401)+'СЕТ СН'!$F$13-'СЕТ СН'!$F$21</f>
        <v>-0.48380037000003995</v>
      </c>
      <c r="S420" s="35">
        <f>SUMIFS(СВЦЭМ!$L$34:$L$777,СВЦЭМ!$A$34:$A$777,$A420,СВЦЭМ!$B$34:$B$777,S$401)+'СЕТ СН'!$F$13-'СЕТ СН'!$F$21</f>
        <v>-5.0366030999999793</v>
      </c>
      <c r="T420" s="35">
        <f>SUMIFS(СВЦЭМ!$L$34:$L$777,СВЦЭМ!$A$34:$A$777,$A420,СВЦЭМ!$B$34:$B$777,T$401)+'СЕТ СН'!$F$13-'СЕТ СН'!$F$21</f>
        <v>-13.459685069999978</v>
      </c>
      <c r="U420" s="35">
        <f>SUMIFS(СВЦЭМ!$L$34:$L$777,СВЦЭМ!$A$34:$A$777,$A420,СВЦЭМ!$B$34:$B$777,U$401)+'СЕТ СН'!$F$13-'СЕТ СН'!$F$21</f>
        <v>-19.768190060000052</v>
      </c>
      <c r="V420" s="35">
        <f>SUMIFS(СВЦЭМ!$L$34:$L$777,СВЦЭМ!$A$34:$A$777,$A420,СВЦЭМ!$B$34:$B$777,V$401)+'СЕТ СН'!$F$13-'СЕТ СН'!$F$21</f>
        <v>-35.967430949999994</v>
      </c>
      <c r="W420" s="35">
        <f>SUMIFS(СВЦЭМ!$L$34:$L$777,СВЦЭМ!$A$34:$A$777,$A420,СВЦЭМ!$B$34:$B$777,W$401)+'СЕТ СН'!$F$13-'СЕТ СН'!$F$21</f>
        <v>-57.247499489999996</v>
      </c>
      <c r="X420" s="35">
        <f>SUMIFS(СВЦЭМ!$L$34:$L$777,СВЦЭМ!$A$34:$A$777,$A420,СВЦЭМ!$B$34:$B$777,X$401)+'СЕТ СН'!$F$13-'СЕТ СН'!$F$21</f>
        <v>-40.502698949999967</v>
      </c>
      <c r="Y420" s="35">
        <f>SUMIFS(СВЦЭМ!$L$34:$L$777,СВЦЭМ!$A$34:$A$777,$A420,СВЦЭМ!$B$34:$B$777,Y$401)+'СЕТ СН'!$F$13-'СЕТ СН'!$F$21</f>
        <v>-10.335274440000035</v>
      </c>
    </row>
    <row r="421" spans="1:25" ht="15.75" x14ac:dyDescent="0.2">
      <c r="A421" s="34">
        <f t="shared" si="11"/>
        <v>42875</v>
      </c>
      <c r="B421" s="35">
        <f>SUMIFS(СВЦЭМ!$L$34:$L$777,СВЦЭМ!$A$34:$A$777,$A421,СВЦЭМ!$B$34:$B$777,B$401)+'СЕТ СН'!$F$13-'СЕТ СН'!$F$21</f>
        <v>-12.474904339999966</v>
      </c>
      <c r="C421" s="35">
        <f>SUMIFS(СВЦЭМ!$L$34:$L$777,СВЦЭМ!$A$34:$A$777,$A421,СВЦЭМ!$B$34:$B$777,C$401)+'СЕТ СН'!$F$13-'СЕТ СН'!$F$21</f>
        <v>26.872086299999978</v>
      </c>
      <c r="D421" s="35">
        <f>SUMIFS(СВЦЭМ!$L$34:$L$777,СВЦЭМ!$A$34:$A$777,$A421,СВЦЭМ!$B$34:$B$777,D$401)+'СЕТ СН'!$F$13-'СЕТ СН'!$F$21</f>
        <v>52.910129099999949</v>
      </c>
      <c r="E421" s="35">
        <f>SUMIFS(СВЦЭМ!$L$34:$L$777,СВЦЭМ!$A$34:$A$777,$A421,СВЦЭМ!$B$34:$B$777,E$401)+'СЕТ СН'!$F$13-'СЕТ СН'!$F$21</f>
        <v>66.617508199999975</v>
      </c>
      <c r="F421" s="35">
        <f>SUMIFS(СВЦЭМ!$L$34:$L$777,СВЦЭМ!$A$34:$A$777,$A421,СВЦЭМ!$B$34:$B$777,F$401)+'СЕТ СН'!$F$13-'СЕТ СН'!$F$21</f>
        <v>74.061005850000015</v>
      </c>
      <c r="G421" s="35">
        <f>SUMIFS(СВЦЭМ!$L$34:$L$777,СВЦЭМ!$A$34:$A$777,$A421,СВЦЭМ!$B$34:$B$777,G$401)+'СЕТ СН'!$F$13-'СЕТ СН'!$F$21</f>
        <v>72.401426369999967</v>
      </c>
      <c r="H421" s="35">
        <f>SUMIFS(СВЦЭМ!$L$34:$L$777,СВЦЭМ!$A$34:$A$777,$A421,СВЦЭМ!$B$34:$B$777,H$401)+'СЕТ СН'!$F$13-'СЕТ СН'!$F$21</f>
        <v>58.583041380000054</v>
      </c>
      <c r="I421" s="35">
        <f>SUMIFS(СВЦЭМ!$L$34:$L$777,СВЦЭМ!$A$34:$A$777,$A421,СВЦЭМ!$B$34:$B$777,I$401)+'СЕТ СН'!$F$13-'СЕТ СН'!$F$21</f>
        <v>38.745518650000008</v>
      </c>
      <c r="J421" s="35">
        <f>SUMIFS(СВЦЭМ!$L$34:$L$777,СВЦЭМ!$A$34:$A$777,$A421,СВЦЭМ!$B$34:$B$777,J$401)+'СЕТ СН'!$F$13-'СЕТ СН'!$F$21</f>
        <v>16.233134640000003</v>
      </c>
      <c r="K421" s="35">
        <f>SUMIFS(СВЦЭМ!$L$34:$L$777,СВЦЭМ!$A$34:$A$777,$A421,СВЦЭМ!$B$34:$B$777,K$401)+'СЕТ СН'!$F$13-'СЕТ СН'!$F$21</f>
        <v>6.2822488199999498</v>
      </c>
      <c r="L421" s="35">
        <f>SUMIFS(СВЦЭМ!$L$34:$L$777,СВЦЭМ!$A$34:$A$777,$A421,СВЦЭМ!$B$34:$B$777,L$401)+'СЕТ СН'!$F$13-'СЕТ СН'!$F$21</f>
        <v>-17.466674040000044</v>
      </c>
      <c r="M421" s="35">
        <f>SUMIFS(СВЦЭМ!$L$34:$L$777,СВЦЭМ!$A$34:$A$777,$A421,СВЦЭМ!$B$34:$B$777,M$401)+'СЕТ СН'!$F$13-'СЕТ СН'!$F$21</f>
        <v>-39.38608548000002</v>
      </c>
      <c r="N421" s="35">
        <f>SUMIFS(СВЦЭМ!$L$34:$L$777,СВЦЭМ!$A$34:$A$777,$A421,СВЦЭМ!$B$34:$B$777,N$401)+'СЕТ СН'!$F$13-'СЕТ СН'!$F$21</f>
        <v>-45.579034999999976</v>
      </c>
      <c r="O421" s="35">
        <f>SUMIFS(СВЦЭМ!$L$34:$L$777,СВЦЭМ!$A$34:$A$777,$A421,СВЦЭМ!$B$34:$B$777,O$401)+'СЕТ СН'!$F$13-'СЕТ СН'!$F$21</f>
        <v>-37.996677569999974</v>
      </c>
      <c r="P421" s="35">
        <f>SUMIFS(СВЦЭМ!$L$34:$L$777,СВЦЭМ!$A$34:$A$777,$A421,СВЦЭМ!$B$34:$B$777,P$401)+'СЕТ СН'!$F$13-'СЕТ СН'!$F$21</f>
        <v>-26.775258190000045</v>
      </c>
      <c r="Q421" s="35">
        <f>SUMIFS(СВЦЭМ!$L$34:$L$777,СВЦЭМ!$A$34:$A$777,$A421,СВЦЭМ!$B$34:$B$777,Q$401)+'СЕТ СН'!$F$13-'СЕТ СН'!$F$21</f>
        <v>-26.576884169999971</v>
      </c>
      <c r="R421" s="35">
        <f>SUMIFS(СВЦЭМ!$L$34:$L$777,СВЦЭМ!$A$34:$A$777,$A421,СВЦЭМ!$B$34:$B$777,R$401)+'СЕТ СН'!$F$13-'СЕТ СН'!$F$21</f>
        <v>-18.415525320000029</v>
      </c>
      <c r="S421" s="35">
        <f>SUMIFS(СВЦЭМ!$L$34:$L$777,СВЦЭМ!$A$34:$A$777,$A421,СВЦЭМ!$B$34:$B$777,S$401)+'СЕТ СН'!$F$13-'СЕТ СН'!$F$21</f>
        <v>-25.467416400000047</v>
      </c>
      <c r="T421" s="35">
        <f>SUMIFS(СВЦЭМ!$L$34:$L$777,СВЦЭМ!$A$34:$A$777,$A421,СВЦЭМ!$B$34:$B$777,T$401)+'СЕТ СН'!$F$13-'СЕТ СН'!$F$21</f>
        <v>-39.089744790000054</v>
      </c>
      <c r="U421" s="35">
        <f>SUMIFS(СВЦЭМ!$L$34:$L$777,СВЦЭМ!$A$34:$A$777,$A421,СВЦЭМ!$B$34:$B$777,U$401)+'СЕТ СН'!$F$13-'СЕТ СН'!$F$21</f>
        <v>-46.370854519999966</v>
      </c>
      <c r="V421" s="35">
        <f>SUMIFS(СВЦЭМ!$L$34:$L$777,СВЦЭМ!$A$34:$A$777,$A421,СВЦЭМ!$B$34:$B$777,V$401)+'СЕТ СН'!$F$13-'СЕТ СН'!$F$21</f>
        <v>-67.339604520000023</v>
      </c>
      <c r="W421" s="35">
        <f>SUMIFS(СВЦЭМ!$L$34:$L$777,СВЦЭМ!$A$34:$A$777,$A421,СВЦЭМ!$B$34:$B$777,W$401)+'СЕТ СН'!$F$13-'СЕТ СН'!$F$21</f>
        <v>-97.840426219999983</v>
      </c>
      <c r="X421" s="35">
        <f>SUMIFS(СВЦЭМ!$L$34:$L$777,СВЦЭМ!$A$34:$A$777,$A421,СВЦЭМ!$B$34:$B$777,X$401)+'СЕТ СН'!$F$13-'СЕТ СН'!$F$21</f>
        <v>-83.15093816000001</v>
      </c>
      <c r="Y421" s="35">
        <f>SUMIFS(СВЦЭМ!$L$34:$L$777,СВЦЭМ!$A$34:$A$777,$A421,СВЦЭМ!$B$34:$B$777,Y$401)+'СЕТ СН'!$F$13-'СЕТ СН'!$F$21</f>
        <v>-41.809683179999979</v>
      </c>
    </row>
    <row r="422" spans="1:25" ht="15.75" x14ac:dyDescent="0.2">
      <c r="A422" s="34">
        <f t="shared" si="11"/>
        <v>42876</v>
      </c>
      <c r="B422" s="35">
        <f>SUMIFS(СВЦЭМ!$L$34:$L$777,СВЦЭМ!$A$34:$A$777,$A422,СВЦЭМ!$B$34:$B$777,B$401)+'СЕТ СН'!$F$13-'СЕТ СН'!$F$21</f>
        <v>18.227118330000053</v>
      </c>
      <c r="C422" s="35">
        <f>SUMIFS(СВЦЭМ!$L$34:$L$777,СВЦЭМ!$A$34:$A$777,$A422,СВЦЭМ!$B$34:$B$777,C$401)+'СЕТ СН'!$F$13-'СЕТ СН'!$F$21</f>
        <v>46.78500981000002</v>
      </c>
      <c r="D422" s="35">
        <f>SUMIFS(СВЦЭМ!$L$34:$L$777,СВЦЭМ!$A$34:$A$777,$A422,СВЦЭМ!$B$34:$B$777,D$401)+'СЕТ СН'!$F$13-'СЕТ СН'!$F$21</f>
        <v>74.151799279999977</v>
      </c>
      <c r="E422" s="35">
        <f>SUMIFS(СВЦЭМ!$L$34:$L$777,СВЦЭМ!$A$34:$A$777,$A422,СВЦЭМ!$B$34:$B$777,E$401)+'СЕТ СН'!$F$13-'СЕТ СН'!$F$21</f>
        <v>90.405600729999946</v>
      </c>
      <c r="F422" s="35">
        <f>SUMIFS(СВЦЭМ!$L$34:$L$777,СВЦЭМ!$A$34:$A$777,$A422,СВЦЭМ!$B$34:$B$777,F$401)+'СЕТ СН'!$F$13-'СЕТ СН'!$F$21</f>
        <v>93.280897800000048</v>
      </c>
      <c r="G422" s="35">
        <f>SUMIFS(СВЦЭМ!$L$34:$L$777,СВЦЭМ!$A$34:$A$777,$A422,СВЦЭМ!$B$34:$B$777,G$401)+'СЕТ СН'!$F$13-'СЕТ СН'!$F$21</f>
        <v>91.148036639999987</v>
      </c>
      <c r="H422" s="35">
        <f>SUMIFS(СВЦЭМ!$L$34:$L$777,СВЦЭМ!$A$34:$A$777,$A422,СВЦЭМ!$B$34:$B$777,H$401)+'СЕТ СН'!$F$13-'СЕТ СН'!$F$21</f>
        <v>66.297251640000013</v>
      </c>
      <c r="I422" s="35">
        <f>SUMIFS(СВЦЭМ!$L$34:$L$777,СВЦЭМ!$A$34:$A$777,$A422,СВЦЭМ!$B$34:$B$777,I$401)+'СЕТ СН'!$F$13-'СЕТ СН'!$F$21</f>
        <v>59.527625110000031</v>
      </c>
      <c r="J422" s="35">
        <f>SUMIFS(СВЦЭМ!$L$34:$L$777,СВЦЭМ!$A$34:$A$777,$A422,СВЦЭМ!$B$34:$B$777,J$401)+'СЕТ СН'!$F$13-'СЕТ СН'!$F$21</f>
        <v>11.430625490000011</v>
      </c>
      <c r="K422" s="35">
        <f>SUMIFS(СВЦЭМ!$L$34:$L$777,СВЦЭМ!$A$34:$A$777,$A422,СВЦЭМ!$B$34:$B$777,K$401)+'СЕТ СН'!$F$13-'СЕТ СН'!$F$21</f>
        <v>-34.117123730000003</v>
      </c>
      <c r="L422" s="35">
        <f>SUMIFS(СВЦЭМ!$L$34:$L$777,СВЦЭМ!$A$34:$A$777,$A422,СВЦЭМ!$B$34:$B$777,L$401)+'СЕТ СН'!$F$13-'СЕТ СН'!$F$21</f>
        <v>-54.329914830000007</v>
      </c>
      <c r="M422" s="35">
        <f>SUMIFS(СВЦЭМ!$L$34:$L$777,СВЦЭМ!$A$34:$A$777,$A422,СВЦЭМ!$B$34:$B$777,M$401)+'СЕТ СН'!$F$13-'СЕТ СН'!$F$21</f>
        <v>-46.403007989999992</v>
      </c>
      <c r="N422" s="35">
        <f>SUMIFS(СВЦЭМ!$L$34:$L$777,СВЦЭМ!$A$34:$A$777,$A422,СВЦЭМ!$B$34:$B$777,N$401)+'СЕТ СН'!$F$13-'СЕТ СН'!$F$21</f>
        <v>-32.696429309999985</v>
      </c>
      <c r="O422" s="35">
        <f>SUMIFS(СВЦЭМ!$L$34:$L$777,СВЦЭМ!$A$34:$A$777,$A422,СВЦЭМ!$B$34:$B$777,O$401)+'СЕТ СН'!$F$13-'СЕТ СН'!$F$21</f>
        <v>-31.499898669999993</v>
      </c>
      <c r="P422" s="35">
        <f>SUMIFS(СВЦЭМ!$L$34:$L$777,СВЦЭМ!$A$34:$A$777,$A422,СВЦЭМ!$B$34:$B$777,P$401)+'СЕТ СН'!$F$13-'СЕТ СН'!$F$21</f>
        <v>-8.8886287599999605</v>
      </c>
      <c r="Q422" s="35">
        <f>SUMIFS(СВЦЭМ!$L$34:$L$777,СВЦЭМ!$A$34:$A$777,$A422,СВЦЭМ!$B$34:$B$777,Q$401)+'СЕТ СН'!$F$13-'СЕТ СН'!$F$21</f>
        <v>-9.9571887600000082</v>
      </c>
      <c r="R422" s="35">
        <f>SUMIFS(СВЦЭМ!$L$34:$L$777,СВЦЭМ!$A$34:$A$777,$A422,СВЦЭМ!$B$34:$B$777,R$401)+'СЕТ СН'!$F$13-'СЕТ СН'!$F$21</f>
        <v>-4.4216639300000224</v>
      </c>
      <c r="S422" s="35">
        <f>SUMIFS(СВЦЭМ!$L$34:$L$777,СВЦЭМ!$A$34:$A$777,$A422,СВЦЭМ!$B$34:$B$777,S$401)+'СЕТ СН'!$F$13-'СЕТ СН'!$F$21</f>
        <v>-14.184202320000054</v>
      </c>
      <c r="T422" s="35">
        <f>SUMIFS(СВЦЭМ!$L$34:$L$777,СВЦЭМ!$A$34:$A$777,$A422,СВЦЭМ!$B$34:$B$777,T$401)+'СЕТ СН'!$F$13-'СЕТ СН'!$F$21</f>
        <v>-37.779718610000032</v>
      </c>
      <c r="U422" s="35">
        <f>SUMIFS(СВЦЭМ!$L$34:$L$777,СВЦЭМ!$A$34:$A$777,$A422,СВЦЭМ!$B$34:$B$777,U$401)+'СЕТ СН'!$F$13-'СЕТ СН'!$F$21</f>
        <v>-42.337816109999949</v>
      </c>
      <c r="V422" s="35">
        <f>SUMIFS(СВЦЭМ!$L$34:$L$777,СВЦЭМ!$A$34:$A$777,$A422,СВЦЭМ!$B$34:$B$777,V$401)+'СЕТ СН'!$F$13-'СЕТ СН'!$F$21</f>
        <v>-64.14186699000004</v>
      </c>
      <c r="W422" s="35">
        <f>SUMIFS(СВЦЭМ!$L$34:$L$777,СВЦЭМ!$A$34:$A$777,$A422,СВЦЭМ!$B$34:$B$777,W$401)+'СЕТ СН'!$F$13-'СЕТ СН'!$F$21</f>
        <v>-92.446179330000007</v>
      </c>
      <c r="X422" s="35">
        <f>SUMIFS(СВЦЭМ!$L$34:$L$777,СВЦЭМ!$A$34:$A$777,$A422,СВЦЭМ!$B$34:$B$777,X$401)+'СЕТ СН'!$F$13-'СЕТ СН'!$F$21</f>
        <v>-77.269287459999987</v>
      </c>
      <c r="Y422" s="35">
        <f>SUMIFS(СВЦЭМ!$L$34:$L$777,СВЦЭМ!$A$34:$A$777,$A422,СВЦЭМ!$B$34:$B$777,Y$401)+'СЕТ СН'!$F$13-'СЕТ СН'!$F$21</f>
        <v>-18.148853669999994</v>
      </c>
    </row>
    <row r="423" spans="1:25" ht="15.75" x14ac:dyDescent="0.2">
      <c r="A423" s="34">
        <f t="shared" si="11"/>
        <v>42877</v>
      </c>
      <c r="B423" s="35">
        <f>SUMIFS(СВЦЭМ!$L$34:$L$777,СВЦЭМ!$A$34:$A$777,$A423,СВЦЭМ!$B$34:$B$777,B$401)+'СЕТ СН'!$F$13-'СЕТ СН'!$F$21</f>
        <v>8.0554361599999993</v>
      </c>
      <c r="C423" s="35">
        <f>SUMIFS(СВЦЭМ!$L$34:$L$777,СВЦЭМ!$A$34:$A$777,$A423,СВЦЭМ!$B$34:$B$777,C$401)+'СЕТ СН'!$F$13-'СЕТ СН'!$F$21</f>
        <v>53.662754039999982</v>
      </c>
      <c r="D423" s="35">
        <f>SUMIFS(СВЦЭМ!$L$34:$L$777,СВЦЭМ!$A$34:$A$777,$A423,СВЦЭМ!$B$34:$B$777,D$401)+'СЕТ СН'!$F$13-'СЕТ СН'!$F$21</f>
        <v>84.022203020000006</v>
      </c>
      <c r="E423" s="35">
        <f>SUMIFS(СВЦЭМ!$L$34:$L$777,СВЦЭМ!$A$34:$A$777,$A423,СВЦЭМ!$B$34:$B$777,E$401)+'СЕТ СН'!$F$13-'СЕТ СН'!$F$21</f>
        <v>94.333428860000026</v>
      </c>
      <c r="F423" s="35">
        <f>SUMIFS(СВЦЭМ!$L$34:$L$777,СВЦЭМ!$A$34:$A$777,$A423,СВЦЭМ!$B$34:$B$777,F$401)+'СЕТ СН'!$F$13-'СЕТ СН'!$F$21</f>
        <v>93.534345519999988</v>
      </c>
      <c r="G423" s="35">
        <f>SUMIFS(СВЦЭМ!$L$34:$L$777,СВЦЭМ!$A$34:$A$777,$A423,СВЦЭМ!$B$34:$B$777,G$401)+'СЕТ СН'!$F$13-'СЕТ СН'!$F$21</f>
        <v>82.043989259999989</v>
      </c>
      <c r="H423" s="35">
        <f>SUMIFS(СВЦЭМ!$L$34:$L$777,СВЦЭМ!$A$34:$A$777,$A423,СВЦЭМ!$B$34:$B$777,H$401)+'СЕТ СН'!$F$13-'СЕТ СН'!$F$21</f>
        <v>22.157645709999997</v>
      </c>
      <c r="I423" s="35">
        <f>SUMIFS(СВЦЭМ!$L$34:$L$777,СВЦЭМ!$A$34:$A$777,$A423,СВЦЭМ!$B$34:$B$777,I$401)+'СЕТ СН'!$F$13-'СЕТ СН'!$F$21</f>
        <v>-16.201781460000007</v>
      </c>
      <c r="J423" s="35">
        <f>SUMIFS(СВЦЭМ!$L$34:$L$777,СВЦЭМ!$A$34:$A$777,$A423,СВЦЭМ!$B$34:$B$777,J$401)+'СЕТ СН'!$F$13-'СЕТ СН'!$F$21</f>
        <v>-30.443003610000005</v>
      </c>
      <c r="K423" s="35">
        <f>SUMIFS(СВЦЭМ!$L$34:$L$777,СВЦЭМ!$A$34:$A$777,$A423,СВЦЭМ!$B$34:$B$777,K$401)+'СЕТ СН'!$F$13-'СЕТ СН'!$F$21</f>
        <v>-61.485590740000021</v>
      </c>
      <c r="L423" s="35">
        <f>SUMIFS(СВЦЭМ!$L$34:$L$777,СВЦЭМ!$A$34:$A$777,$A423,СВЦЭМ!$B$34:$B$777,L$401)+'СЕТ СН'!$F$13-'СЕТ СН'!$F$21</f>
        <v>-63.050396579999983</v>
      </c>
      <c r="M423" s="35">
        <f>SUMIFS(СВЦЭМ!$L$34:$L$777,СВЦЭМ!$A$34:$A$777,$A423,СВЦЭМ!$B$34:$B$777,M$401)+'СЕТ СН'!$F$13-'СЕТ СН'!$F$21</f>
        <v>-57.169684550000056</v>
      </c>
      <c r="N423" s="35">
        <f>SUMIFS(СВЦЭМ!$L$34:$L$777,СВЦЭМ!$A$34:$A$777,$A423,СВЦЭМ!$B$34:$B$777,N$401)+'СЕТ СН'!$F$13-'СЕТ СН'!$F$21</f>
        <v>-37.838008619999982</v>
      </c>
      <c r="O423" s="35">
        <f>SUMIFS(СВЦЭМ!$L$34:$L$777,СВЦЭМ!$A$34:$A$777,$A423,СВЦЭМ!$B$34:$B$777,O$401)+'СЕТ СН'!$F$13-'СЕТ СН'!$F$21</f>
        <v>-45.576886360000003</v>
      </c>
      <c r="P423" s="35">
        <f>SUMIFS(СВЦЭМ!$L$34:$L$777,СВЦЭМ!$A$34:$A$777,$A423,СВЦЭМ!$B$34:$B$777,P$401)+'СЕТ СН'!$F$13-'СЕТ СН'!$F$21</f>
        <v>-24.599874849999992</v>
      </c>
      <c r="Q423" s="35">
        <f>SUMIFS(СВЦЭМ!$L$34:$L$777,СВЦЭМ!$A$34:$A$777,$A423,СВЦЭМ!$B$34:$B$777,Q$401)+'СЕТ СН'!$F$13-'СЕТ СН'!$F$21</f>
        <v>-21.266268370000034</v>
      </c>
      <c r="R423" s="35">
        <f>SUMIFS(СВЦЭМ!$L$34:$L$777,СВЦЭМ!$A$34:$A$777,$A423,СВЦЭМ!$B$34:$B$777,R$401)+'СЕТ СН'!$F$13-'СЕТ СН'!$F$21</f>
        <v>-20.937455160000013</v>
      </c>
      <c r="S423" s="35">
        <f>SUMIFS(СВЦЭМ!$L$34:$L$777,СВЦЭМ!$A$34:$A$777,$A423,СВЦЭМ!$B$34:$B$777,S$401)+'СЕТ СН'!$F$13-'СЕТ СН'!$F$21</f>
        <v>-19.36788690000003</v>
      </c>
      <c r="T423" s="35">
        <f>SUMIFS(СВЦЭМ!$L$34:$L$777,СВЦЭМ!$A$34:$A$777,$A423,СВЦЭМ!$B$34:$B$777,T$401)+'СЕТ СН'!$F$13-'СЕТ СН'!$F$21</f>
        <v>-39.651387010000008</v>
      </c>
      <c r="U423" s="35">
        <f>SUMIFS(СВЦЭМ!$L$34:$L$777,СВЦЭМ!$A$34:$A$777,$A423,СВЦЭМ!$B$34:$B$777,U$401)+'СЕТ СН'!$F$13-'СЕТ СН'!$F$21</f>
        <v>-42.353521030000024</v>
      </c>
      <c r="V423" s="35">
        <f>SUMIFS(СВЦЭМ!$L$34:$L$777,СВЦЭМ!$A$34:$A$777,$A423,СВЦЭМ!$B$34:$B$777,V$401)+'СЕТ СН'!$F$13-'СЕТ СН'!$F$21</f>
        <v>-69.050174949999985</v>
      </c>
      <c r="W423" s="35">
        <f>SUMIFS(СВЦЭМ!$L$34:$L$777,СВЦЭМ!$A$34:$A$777,$A423,СВЦЭМ!$B$34:$B$777,W$401)+'СЕТ СН'!$F$13-'СЕТ СН'!$F$21</f>
        <v>-87.12214074000002</v>
      </c>
      <c r="X423" s="35">
        <f>SUMIFS(СВЦЭМ!$L$34:$L$777,СВЦЭМ!$A$34:$A$777,$A423,СВЦЭМ!$B$34:$B$777,X$401)+'СЕТ СН'!$F$13-'СЕТ СН'!$F$21</f>
        <v>-74.461518350000006</v>
      </c>
      <c r="Y423" s="35">
        <f>SUMIFS(СВЦЭМ!$L$34:$L$777,СВЦЭМ!$A$34:$A$777,$A423,СВЦЭМ!$B$34:$B$777,Y$401)+'СЕТ СН'!$F$13-'СЕТ СН'!$F$21</f>
        <v>-21.940395330000001</v>
      </c>
    </row>
    <row r="424" spans="1:25" ht="15.75" x14ac:dyDescent="0.2">
      <c r="A424" s="34">
        <f t="shared" si="11"/>
        <v>42878</v>
      </c>
      <c r="B424" s="35">
        <f>SUMIFS(СВЦЭМ!$L$34:$L$777,СВЦЭМ!$A$34:$A$777,$A424,СВЦЭМ!$B$34:$B$777,B$401)+'СЕТ СН'!$F$13-'СЕТ СН'!$F$21</f>
        <v>13.278078420000043</v>
      </c>
      <c r="C424" s="35">
        <f>SUMIFS(СВЦЭМ!$L$34:$L$777,СВЦЭМ!$A$34:$A$777,$A424,СВЦЭМ!$B$34:$B$777,C$401)+'СЕТ СН'!$F$13-'СЕТ СН'!$F$21</f>
        <v>58.783501269999988</v>
      </c>
      <c r="D424" s="35">
        <f>SUMIFS(СВЦЭМ!$L$34:$L$777,СВЦЭМ!$A$34:$A$777,$A424,СВЦЭМ!$B$34:$B$777,D$401)+'СЕТ СН'!$F$13-'СЕТ СН'!$F$21</f>
        <v>86.935757070000022</v>
      </c>
      <c r="E424" s="35">
        <f>SUMIFS(СВЦЭМ!$L$34:$L$777,СВЦЭМ!$A$34:$A$777,$A424,СВЦЭМ!$B$34:$B$777,E$401)+'СЕТ СН'!$F$13-'СЕТ СН'!$F$21</f>
        <v>98.384990760000051</v>
      </c>
      <c r="F424" s="35">
        <f>SUMIFS(СВЦЭМ!$L$34:$L$777,СВЦЭМ!$A$34:$A$777,$A424,СВЦЭМ!$B$34:$B$777,F$401)+'СЕТ СН'!$F$13-'СЕТ СН'!$F$21</f>
        <v>100.68043606000003</v>
      </c>
      <c r="G424" s="35">
        <f>SUMIFS(СВЦЭМ!$L$34:$L$777,СВЦЭМ!$A$34:$A$777,$A424,СВЦЭМ!$B$34:$B$777,G$401)+'СЕТ СН'!$F$13-'СЕТ СН'!$F$21</f>
        <v>87.431699529999946</v>
      </c>
      <c r="H424" s="35">
        <f>SUMIFS(СВЦЭМ!$L$34:$L$777,СВЦЭМ!$A$34:$A$777,$A424,СВЦЭМ!$B$34:$B$777,H$401)+'СЕТ СН'!$F$13-'СЕТ СН'!$F$21</f>
        <v>46.752417629999968</v>
      </c>
      <c r="I424" s="35">
        <f>SUMIFS(СВЦЭМ!$L$34:$L$777,СВЦЭМ!$A$34:$A$777,$A424,СВЦЭМ!$B$34:$B$777,I$401)+'СЕТ СН'!$F$13-'СЕТ СН'!$F$21</f>
        <v>20.43531059999998</v>
      </c>
      <c r="J424" s="35">
        <f>SUMIFS(СВЦЭМ!$L$34:$L$777,СВЦЭМ!$A$34:$A$777,$A424,СВЦЭМ!$B$34:$B$777,J$401)+'СЕТ СН'!$F$13-'СЕТ СН'!$F$21</f>
        <v>-12.858166809999943</v>
      </c>
      <c r="K424" s="35">
        <f>SUMIFS(СВЦЭМ!$L$34:$L$777,СВЦЭМ!$A$34:$A$777,$A424,СВЦЭМ!$B$34:$B$777,K$401)+'СЕТ СН'!$F$13-'СЕТ СН'!$F$21</f>
        <v>-35.057926110000039</v>
      </c>
      <c r="L424" s="35">
        <f>SUMIFS(СВЦЭМ!$L$34:$L$777,СВЦЭМ!$A$34:$A$777,$A424,СВЦЭМ!$B$34:$B$777,L$401)+'СЕТ СН'!$F$13-'СЕТ СН'!$F$21</f>
        <v>-46.64523827000005</v>
      </c>
      <c r="M424" s="35">
        <f>SUMIFS(СВЦЭМ!$L$34:$L$777,СВЦЭМ!$A$34:$A$777,$A424,СВЦЭМ!$B$34:$B$777,M$401)+'СЕТ СН'!$F$13-'СЕТ СН'!$F$21</f>
        <v>-36.275105589999953</v>
      </c>
      <c r="N424" s="35">
        <f>SUMIFS(СВЦЭМ!$L$34:$L$777,СВЦЭМ!$A$34:$A$777,$A424,СВЦЭМ!$B$34:$B$777,N$401)+'СЕТ СН'!$F$13-'СЕТ СН'!$F$21</f>
        <v>-29.117382049999947</v>
      </c>
      <c r="O424" s="35">
        <f>SUMIFS(СВЦЭМ!$L$34:$L$777,СВЦЭМ!$A$34:$A$777,$A424,СВЦЭМ!$B$34:$B$777,O$401)+'СЕТ СН'!$F$13-'СЕТ СН'!$F$21</f>
        <v>-41.070209989999967</v>
      </c>
      <c r="P424" s="35">
        <f>SUMIFS(СВЦЭМ!$L$34:$L$777,СВЦЭМ!$A$34:$A$777,$A424,СВЦЭМ!$B$34:$B$777,P$401)+'СЕТ СН'!$F$13-'СЕТ СН'!$F$21</f>
        <v>-15.362735489999977</v>
      </c>
      <c r="Q424" s="35">
        <f>SUMIFS(СВЦЭМ!$L$34:$L$777,СВЦЭМ!$A$34:$A$777,$A424,СВЦЭМ!$B$34:$B$777,Q$401)+'СЕТ СН'!$F$13-'СЕТ СН'!$F$21</f>
        <v>-12.28535439999996</v>
      </c>
      <c r="R424" s="35">
        <f>SUMIFS(СВЦЭМ!$L$34:$L$777,СВЦЭМ!$A$34:$A$777,$A424,СВЦЭМ!$B$34:$B$777,R$401)+'СЕТ СН'!$F$13-'СЕТ СН'!$F$21</f>
        <v>-9.8250144899999441</v>
      </c>
      <c r="S424" s="35">
        <f>SUMIFS(СВЦЭМ!$L$34:$L$777,СВЦЭМ!$A$34:$A$777,$A424,СВЦЭМ!$B$34:$B$777,S$401)+'СЕТ СН'!$F$13-'СЕТ СН'!$F$21</f>
        <v>-17.474316769999973</v>
      </c>
      <c r="T424" s="35">
        <f>SUMIFS(СВЦЭМ!$L$34:$L$777,СВЦЭМ!$A$34:$A$777,$A424,СВЦЭМ!$B$34:$B$777,T$401)+'СЕТ СН'!$F$13-'СЕТ СН'!$F$21</f>
        <v>-40.628330369999958</v>
      </c>
      <c r="U424" s="35">
        <f>SUMIFS(СВЦЭМ!$L$34:$L$777,СВЦЭМ!$A$34:$A$777,$A424,СВЦЭМ!$B$34:$B$777,U$401)+'СЕТ СН'!$F$13-'СЕТ СН'!$F$21</f>
        <v>-40.534779670000034</v>
      </c>
      <c r="V424" s="35">
        <f>SUMIFS(СВЦЭМ!$L$34:$L$777,СВЦЭМ!$A$34:$A$777,$A424,СВЦЭМ!$B$34:$B$777,V$401)+'СЕТ СН'!$F$13-'СЕТ СН'!$F$21</f>
        <v>-61.998934960000042</v>
      </c>
      <c r="W424" s="35">
        <f>SUMIFS(СВЦЭМ!$L$34:$L$777,СВЦЭМ!$A$34:$A$777,$A424,СВЦЭМ!$B$34:$B$777,W$401)+'СЕТ СН'!$F$13-'СЕТ СН'!$F$21</f>
        <v>-92.361520129999974</v>
      </c>
      <c r="X424" s="35">
        <f>SUMIFS(СВЦЭМ!$L$34:$L$777,СВЦЭМ!$A$34:$A$777,$A424,СВЦЭМ!$B$34:$B$777,X$401)+'СЕТ СН'!$F$13-'СЕТ СН'!$F$21</f>
        <v>-62.79448567999998</v>
      </c>
      <c r="Y424" s="35">
        <f>SUMIFS(СВЦЭМ!$L$34:$L$777,СВЦЭМ!$A$34:$A$777,$A424,СВЦЭМ!$B$34:$B$777,Y$401)+'СЕТ СН'!$F$13-'СЕТ СН'!$F$21</f>
        <v>-12.829077699999971</v>
      </c>
    </row>
    <row r="425" spans="1:25" ht="15.75" x14ac:dyDescent="0.2">
      <c r="A425" s="34">
        <f t="shared" si="11"/>
        <v>42879</v>
      </c>
      <c r="B425" s="35">
        <f>SUMIFS(СВЦЭМ!$L$34:$L$777,СВЦЭМ!$A$34:$A$777,$A425,СВЦЭМ!$B$34:$B$777,B$401)+'СЕТ СН'!$F$13-'СЕТ СН'!$F$21</f>
        <v>20.245446610000045</v>
      </c>
      <c r="C425" s="35">
        <f>SUMIFS(СВЦЭМ!$L$34:$L$777,СВЦЭМ!$A$34:$A$777,$A425,СВЦЭМ!$B$34:$B$777,C$401)+'СЕТ СН'!$F$13-'СЕТ СН'!$F$21</f>
        <v>59.758660260000056</v>
      </c>
      <c r="D425" s="35">
        <f>SUMIFS(СВЦЭМ!$L$34:$L$777,СВЦЭМ!$A$34:$A$777,$A425,СВЦЭМ!$B$34:$B$777,D$401)+'СЕТ СН'!$F$13-'СЕТ СН'!$F$21</f>
        <v>48.221345079999992</v>
      </c>
      <c r="E425" s="35">
        <f>SUMIFS(СВЦЭМ!$L$34:$L$777,СВЦЭМ!$A$34:$A$777,$A425,СВЦЭМ!$B$34:$B$777,E$401)+'СЕТ СН'!$F$13-'СЕТ СН'!$F$21</f>
        <v>25.787653969999951</v>
      </c>
      <c r="F425" s="35">
        <f>SUMIFS(СВЦЭМ!$L$34:$L$777,СВЦЭМ!$A$34:$A$777,$A425,СВЦЭМ!$B$34:$B$777,F$401)+'СЕТ СН'!$F$13-'СЕТ СН'!$F$21</f>
        <v>25.53981325999996</v>
      </c>
      <c r="G425" s="35">
        <f>SUMIFS(СВЦЭМ!$L$34:$L$777,СВЦЭМ!$A$34:$A$777,$A425,СВЦЭМ!$B$34:$B$777,G$401)+'СЕТ СН'!$F$13-'СЕТ СН'!$F$21</f>
        <v>18.76827916000002</v>
      </c>
      <c r="H425" s="35">
        <f>SUMIFS(СВЦЭМ!$L$34:$L$777,СВЦЭМ!$A$34:$A$777,$A425,СВЦЭМ!$B$34:$B$777,H$401)+'СЕТ СН'!$F$13-'СЕТ СН'!$F$21</f>
        <v>17.416883709999979</v>
      </c>
      <c r="I425" s="35">
        <f>SUMIFS(СВЦЭМ!$L$34:$L$777,СВЦЭМ!$A$34:$A$777,$A425,СВЦЭМ!$B$34:$B$777,I$401)+'СЕТ СН'!$F$13-'СЕТ СН'!$F$21</f>
        <v>-2.9602041900000131</v>
      </c>
      <c r="J425" s="35">
        <f>SUMIFS(СВЦЭМ!$L$34:$L$777,СВЦЭМ!$A$34:$A$777,$A425,СВЦЭМ!$B$34:$B$777,J$401)+'СЕТ СН'!$F$13-'СЕТ СН'!$F$21</f>
        <v>-9.4426565899999559</v>
      </c>
      <c r="K425" s="35">
        <f>SUMIFS(СВЦЭМ!$L$34:$L$777,СВЦЭМ!$A$34:$A$777,$A425,СВЦЭМ!$B$34:$B$777,K$401)+'СЕТ СН'!$F$13-'СЕТ СН'!$F$21</f>
        <v>-7.9474109100000305</v>
      </c>
      <c r="L425" s="35">
        <f>SUMIFS(СВЦЭМ!$L$34:$L$777,СВЦЭМ!$A$34:$A$777,$A425,СВЦЭМ!$B$34:$B$777,L$401)+'СЕТ СН'!$F$13-'СЕТ СН'!$F$21</f>
        <v>-2.4418099600000005</v>
      </c>
      <c r="M425" s="35">
        <f>SUMIFS(СВЦЭМ!$L$34:$L$777,СВЦЭМ!$A$34:$A$777,$A425,СВЦЭМ!$B$34:$B$777,M$401)+'СЕТ СН'!$F$13-'СЕТ СН'!$F$21</f>
        <v>-7.0780008499999667</v>
      </c>
      <c r="N425" s="35">
        <f>SUMIFS(СВЦЭМ!$L$34:$L$777,СВЦЭМ!$A$34:$A$777,$A425,СВЦЭМ!$B$34:$B$777,N$401)+'СЕТ СН'!$F$13-'СЕТ СН'!$F$21</f>
        <v>-14.376926600000047</v>
      </c>
      <c r="O425" s="35">
        <f>SUMIFS(СВЦЭМ!$L$34:$L$777,СВЦЭМ!$A$34:$A$777,$A425,СВЦЭМ!$B$34:$B$777,O$401)+'СЕТ СН'!$F$13-'СЕТ СН'!$F$21</f>
        <v>-12.026266419999956</v>
      </c>
      <c r="P425" s="35">
        <f>SUMIFS(СВЦЭМ!$L$34:$L$777,СВЦЭМ!$A$34:$A$777,$A425,СВЦЭМ!$B$34:$B$777,P$401)+'СЕТ СН'!$F$13-'СЕТ СН'!$F$21</f>
        <v>-9.9152493599999616</v>
      </c>
      <c r="Q425" s="35">
        <f>SUMIFS(СВЦЭМ!$L$34:$L$777,СВЦЭМ!$A$34:$A$777,$A425,СВЦЭМ!$B$34:$B$777,Q$401)+'СЕТ СН'!$F$13-'СЕТ СН'!$F$21</f>
        <v>-13.209313800000018</v>
      </c>
      <c r="R425" s="35">
        <f>SUMIFS(СВЦЭМ!$L$34:$L$777,СВЦЭМ!$A$34:$A$777,$A425,СВЦЭМ!$B$34:$B$777,R$401)+'СЕТ СН'!$F$13-'СЕТ СН'!$F$21</f>
        <v>-14.256924899999945</v>
      </c>
      <c r="S425" s="35">
        <f>SUMIFS(СВЦЭМ!$L$34:$L$777,СВЦЭМ!$A$34:$A$777,$A425,СВЦЭМ!$B$34:$B$777,S$401)+'СЕТ СН'!$F$13-'СЕТ СН'!$F$21</f>
        <v>-16.720479780000005</v>
      </c>
      <c r="T425" s="35">
        <f>SUMIFS(СВЦЭМ!$L$34:$L$777,СВЦЭМ!$A$34:$A$777,$A425,СВЦЭМ!$B$34:$B$777,T$401)+'СЕТ СН'!$F$13-'СЕТ СН'!$F$21</f>
        <v>-14.167632830000002</v>
      </c>
      <c r="U425" s="35">
        <f>SUMIFS(СВЦЭМ!$L$34:$L$777,СВЦЭМ!$A$34:$A$777,$A425,СВЦЭМ!$B$34:$B$777,U$401)+'СЕТ СН'!$F$13-'СЕТ СН'!$F$21</f>
        <v>-8.2753099999999904</v>
      </c>
      <c r="V425" s="35">
        <f>SUMIFS(СВЦЭМ!$L$34:$L$777,СВЦЭМ!$A$34:$A$777,$A425,СВЦЭМ!$B$34:$B$777,V$401)+'СЕТ СН'!$F$13-'СЕТ СН'!$F$21</f>
        <v>-5.8641706399999975</v>
      </c>
      <c r="W425" s="35">
        <f>SUMIFS(СВЦЭМ!$L$34:$L$777,СВЦЭМ!$A$34:$A$777,$A425,СВЦЭМ!$B$34:$B$777,W$401)+'СЕТ СН'!$F$13-'СЕТ СН'!$F$21</f>
        <v>-23.256497749999994</v>
      </c>
      <c r="X425" s="35">
        <f>SUMIFS(СВЦЭМ!$L$34:$L$777,СВЦЭМ!$A$34:$A$777,$A425,СВЦЭМ!$B$34:$B$777,X$401)+'СЕТ СН'!$F$13-'СЕТ СН'!$F$21</f>
        <v>-32.630896750000034</v>
      </c>
      <c r="Y425" s="35">
        <f>SUMIFS(СВЦЭМ!$L$34:$L$777,СВЦЭМ!$A$34:$A$777,$A425,СВЦЭМ!$B$34:$B$777,Y$401)+'СЕТ СН'!$F$13-'СЕТ СН'!$F$21</f>
        <v>-37.672945199999958</v>
      </c>
    </row>
    <row r="426" spans="1:25" ht="15.75" x14ac:dyDescent="0.2">
      <c r="A426" s="34">
        <f t="shared" si="11"/>
        <v>42880</v>
      </c>
      <c r="B426" s="35">
        <f>SUMIFS(СВЦЭМ!$L$34:$L$777,СВЦЭМ!$A$34:$A$777,$A426,СВЦЭМ!$B$34:$B$777,B$401)+'СЕТ СН'!$F$13-'СЕТ СН'!$F$21</f>
        <v>27.280746730000033</v>
      </c>
      <c r="C426" s="35">
        <f>SUMIFS(СВЦЭМ!$L$34:$L$777,СВЦЭМ!$A$34:$A$777,$A426,СВЦЭМ!$B$34:$B$777,C$401)+'СЕТ СН'!$F$13-'СЕТ СН'!$F$21</f>
        <v>66.622893750000003</v>
      </c>
      <c r="D426" s="35">
        <f>SUMIFS(СВЦЭМ!$L$34:$L$777,СВЦЭМ!$A$34:$A$777,$A426,СВЦЭМ!$B$34:$B$777,D$401)+'СЕТ СН'!$F$13-'СЕТ СН'!$F$21</f>
        <v>72.742477529999974</v>
      </c>
      <c r="E426" s="35">
        <f>SUMIFS(СВЦЭМ!$L$34:$L$777,СВЦЭМ!$A$34:$A$777,$A426,СВЦЭМ!$B$34:$B$777,E$401)+'СЕТ СН'!$F$13-'СЕТ СН'!$F$21</f>
        <v>79.926491459999966</v>
      </c>
      <c r="F426" s="35">
        <f>SUMIFS(СВЦЭМ!$L$34:$L$777,СВЦЭМ!$A$34:$A$777,$A426,СВЦЭМ!$B$34:$B$777,F$401)+'СЕТ СН'!$F$13-'СЕТ СН'!$F$21</f>
        <v>76.985438540000018</v>
      </c>
      <c r="G426" s="35">
        <f>SUMIFS(СВЦЭМ!$L$34:$L$777,СВЦЭМ!$A$34:$A$777,$A426,СВЦЭМ!$B$34:$B$777,G$401)+'СЕТ СН'!$F$13-'СЕТ СН'!$F$21</f>
        <v>78.379245319999995</v>
      </c>
      <c r="H426" s="35">
        <f>SUMIFS(СВЦЭМ!$L$34:$L$777,СВЦЭМ!$A$34:$A$777,$A426,СВЦЭМ!$B$34:$B$777,H$401)+'СЕТ СН'!$F$13-'СЕТ СН'!$F$21</f>
        <v>40.04543362000004</v>
      </c>
      <c r="I426" s="35">
        <f>SUMIFS(СВЦЭМ!$L$34:$L$777,СВЦЭМ!$A$34:$A$777,$A426,СВЦЭМ!$B$34:$B$777,I$401)+'СЕТ СН'!$F$13-'СЕТ СН'!$F$21</f>
        <v>-1.9999635599999692</v>
      </c>
      <c r="J426" s="35">
        <f>SUMIFS(СВЦЭМ!$L$34:$L$777,СВЦЭМ!$A$34:$A$777,$A426,СВЦЭМ!$B$34:$B$777,J$401)+'СЕТ СН'!$F$13-'СЕТ СН'!$F$21</f>
        <v>-5.9187012700000423</v>
      </c>
      <c r="K426" s="35">
        <f>SUMIFS(СВЦЭМ!$L$34:$L$777,СВЦЭМ!$A$34:$A$777,$A426,СВЦЭМ!$B$34:$B$777,K$401)+'СЕТ СН'!$F$13-'СЕТ СН'!$F$21</f>
        <v>10.715977329999987</v>
      </c>
      <c r="L426" s="35">
        <f>SUMIFS(СВЦЭМ!$L$34:$L$777,СВЦЭМ!$A$34:$A$777,$A426,СВЦЭМ!$B$34:$B$777,L$401)+'СЕТ СН'!$F$13-'СЕТ СН'!$F$21</f>
        <v>15.375319399999967</v>
      </c>
      <c r="M426" s="35">
        <f>SUMIFS(СВЦЭМ!$L$34:$L$777,СВЦЭМ!$A$34:$A$777,$A426,СВЦЭМ!$B$34:$B$777,M$401)+'СЕТ СН'!$F$13-'СЕТ СН'!$F$21</f>
        <v>11.567010679999953</v>
      </c>
      <c r="N426" s="35">
        <f>SUMIFS(СВЦЭМ!$L$34:$L$777,СВЦЭМ!$A$34:$A$777,$A426,СВЦЭМ!$B$34:$B$777,N$401)+'СЕТ СН'!$F$13-'СЕТ СН'!$F$21</f>
        <v>2.486612310000055</v>
      </c>
      <c r="O426" s="35">
        <f>SUMIFS(СВЦЭМ!$L$34:$L$777,СВЦЭМ!$A$34:$A$777,$A426,СВЦЭМ!$B$34:$B$777,O$401)+'СЕТ СН'!$F$13-'СЕТ СН'!$F$21</f>
        <v>-0.20113994999996976</v>
      </c>
      <c r="P426" s="35">
        <f>SUMIFS(СВЦЭМ!$L$34:$L$777,СВЦЭМ!$A$34:$A$777,$A426,СВЦЭМ!$B$34:$B$777,P$401)+'СЕТ СН'!$F$13-'СЕТ СН'!$F$21</f>
        <v>2.1442768499999829</v>
      </c>
      <c r="Q426" s="35">
        <f>SUMIFS(СВЦЭМ!$L$34:$L$777,СВЦЭМ!$A$34:$A$777,$A426,СВЦЭМ!$B$34:$B$777,Q$401)+'СЕТ СН'!$F$13-'СЕТ СН'!$F$21</f>
        <v>2.6451634200000171</v>
      </c>
      <c r="R426" s="35">
        <f>SUMIFS(СВЦЭМ!$L$34:$L$777,СВЦЭМ!$A$34:$A$777,$A426,СВЦЭМ!$B$34:$B$777,R$401)+'СЕТ СН'!$F$13-'СЕТ СН'!$F$21</f>
        <v>2.5908691199999794</v>
      </c>
      <c r="S426" s="35">
        <f>SUMIFS(СВЦЭМ!$L$34:$L$777,СВЦЭМ!$A$34:$A$777,$A426,СВЦЭМ!$B$34:$B$777,S$401)+'СЕТ СН'!$F$13-'СЕТ СН'!$F$21</f>
        <v>1.4176619099999925</v>
      </c>
      <c r="T426" s="35">
        <f>SUMIFS(СВЦЭМ!$L$34:$L$777,СВЦЭМ!$A$34:$A$777,$A426,СВЦЭМ!$B$34:$B$777,T$401)+'СЕТ СН'!$F$13-'СЕТ СН'!$F$21</f>
        <v>11.111094330000014</v>
      </c>
      <c r="U426" s="35">
        <f>SUMIFS(СВЦЭМ!$L$34:$L$777,СВЦЭМ!$A$34:$A$777,$A426,СВЦЭМ!$B$34:$B$777,U$401)+'СЕТ СН'!$F$13-'СЕТ СН'!$F$21</f>
        <v>19.559377599999948</v>
      </c>
      <c r="V426" s="35">
        <f>SUMIFS(СВЦЭМ!$L$34:$L$777,СВЦЭМ!$A$34:$A$777,$A426,СВЦЭМ!$B$34:$B$777,V$401)+'СЕТ СН'!$F$13-'СЕТ СН'!$F$21</f>
        <v>2.3705241999999771</v>
      </c>
      <c r="W426" s="35">
        <f>SUMIFS(СВЦЭМ!$L$34:$L$777,СВЦЭМ!$A$34:$A$777,$A426,СВЦЭМ!$B$34:$B$777,W$401)+'СЕТ СН'!$F$13-'СЕТ СН'!$F$21</f>
        <v>-19.23930041999995</v>
      </c>
      <c r="X426" s="35">
        <f>SUMIFS(СВЦЭМ!$L$34:$L$777,СВЦЭМ!$A$34:$A$777,$A426,СВЦЭМ!$B$34:$B$777,X$401)+'СЕТ СН'!$F$13-'СЕТ СН'!$F$21</f>
        <v>-31.70922072999997</v>
      </c>
      <c r="Y426" s="35">
        <f>SUMIFS(СВЦЭМ!$L$34:$L$777,СВЦЭМ!$A$34:$A$777,$A426,СВЦЭМ!$B$34:$B$777,Y$401)+'СЕТ СН'!$F$13-'СЕТ СН'!$F$21</f>
        <v>-23.243007519999992</v>
      </c>
    </row>
    <row r="427" spans="1:25" ht="15.75" x14ac:dyDescent="0.2">
      <c r="A427" s="34">
        <f t="shared" si="11"/>
        <v>42881</v>
      </c>
      <c r="B427" s="35">
        <f>SUMIFS(СВЦЭМ!$L$34:$L$777,СВЦЭМ!$A$34:$A$777,$A427,СВЦЭМ!$B$34:$B$777,B$401)+'СЕТ СН'!$F$13-'СЕТ СН'!$F$21</f>
        <v>51.461517029999982</v>
      </c>
      <c r="C427" s="35">
        <f>SUMIFS(СВЦЭМ!$L$34:$L$777,СВЦЭМ!$A$34:$A$777,$A427,СВЦЭМ!$B$34:$B$777,C$401)+'СЕТ СН'!$F$13-'СЕТ СН'!$F$21</f>
        <v>77.337926850000031</v>
      </c>
      <c r="D427" s="35">
        <f>SUMIFS(СВЦЭМ!$L$34:$L$777,СВЦЭМ!$A$34:$A$777,$A427,СВЦЭМ!$B$34:$B$777,D$401)+'СЕТ СН'!$F$13-'СЕТ СН'!$F$21</f>
        <v>96.895938389999969</v>
      </c>
      <c r="E427" s="35">
        <f>SUMIFS(СВЦЭМ!$L$34:$L$777,СВЦЭМ!$A$34:$A$777,$A427,СВЦЭМ!$B$34:$B$777,E$401)+'СЕТ СН'!$F$13-'СЕТ СН'!$F$21</f>
        <v>103.74129309</v>
      </c>
      <c r="F427" s="35">
        <f>SUMIFS(СВЦЭМ!$L$34:$L$777,СВЦЭМ!$A$34:$A$777,$A427,СВЦЭМ!$B$34:$B$777,F$401)+'СЕТ СН'!$F$13-'СЕТ СН'!$F$21</f>
        <v>103.73647071000005</v>
      </c>
      <c r="G427" s="35">
        <f>SUMIFS(СВЦЭМ!$L$34:$L$777,СВЦЭМ!$A$34:$A$777,$A427,СВЦЭМ!$B$34:$B$777,G$401)+'СЕТ СН'!$F$13-'СЕТ СН'!$F$21</f>
        <v>89.770034389999978</v>
      </c>
      <c r="H427" s="35">
        <f>SUMIFS(СВЦЭМ!$L$34:$L$777,СВЦЭМ!$A$34:$A$777,$A427,СВЦЭМ!$B$34:$B$777,H$401)+'СЕТ СН'!$F$13-'СЕТ СН'!$F$21</f>
        <v>65.931899090000002</v>
      </c>
      <c r="I427" s="35">
        <f>SUMIFS(СВЦЭМ!$L$34:$L$777,СВЦЭМ!$A$34:$A$777,$A427,СВЦЭМ!$B$34:$B$777,I$401)+'СЕТ СН'!$F$13-'СЕТ СН'!$F$21</f>
        <v>14.137762429999952</v>
      </c>
      <c r="J427" s="35">
        <f>SUMIFS(СВЦЭМ!$L$34:$L$777,СВЦЭМ!$A$34:$A$777,$A427,СВЦЭМ!$B$34:$B$777,J$401)+'СЕТ СН'!$F$13-'СЕТ СН'!$F$21</f>
        <v>0.91492334999998093</v>
      </c>
      <c r="K427" s="35">
        <f>SUMIFS(СВЦЭМ!$L$34:$L$777,СВЦЭМ!$A$34:$A$777,$A427,СВЦЭМ!$B$34:$B$777,K$401)+'СЕТ СН'!$F$13-'СЕТ СН'!$F$21</f>
        <v>22.835854889999951</v>
      </c>
      <c r="L427" s="35">
        <f>SUMIFS(СВЦЭМ!$L$34:$L$777,СВЦЭМ!$A$34:$A$777,$A427,СВЦЭМ!$B$34:$B$777,L$401)+'СЕТ СН'!$F$13-'СЕТ СН'!$F$21</f>
        <v>20.647737470000038</v>
      </c>
      <c r="M427" s="35">
        <f>SUMIFS(СВЦЭМ!$L$34:$L$777,СВЦЭМ!$A$34:$A$777,$A427,СВЦЭМ!$B$34:$B$777,M$401)+'СЕТ СН'!$F$13-'СЕТ СН'!$F$21</f>
        <v>12.664958110000043</v>
      </c>
      <c r="N427" s="35">
        <f>SUMIFS(СВЦЭМ!$L$34:$L$777,СВЦЭМ!$A$34:$A$777,$A427,СВЦЭМ!$B$34:$B$777,N$401)+'СЕТ СН'!$F$13-'СЕТ СН'!$F$21</f>
        <v>10.652249239999946</v>
      </c>
      <c r="O427" s="35">
        <f>SUMIFS(СВЦЭМ!$L$34:$L$777,СВЦЭМ!$A$34:$A$777,$A427,СВЦЭМ!$B$34:$B$777,O$401)+'СЕТ СН'!$F$13-'СЕТ СН'!$F$21</f>
        <v>16.958400389999952</v>
      </c>
      <c r="P427" s="35">
        <f>SUMIFS(СВЦЭМ!$L$34:$L$777,СВЦЭМ!$A$34:$A$777,$A427,СВЦЭМ!$B$34:$B$777,P$401)+'СЕТ СН'!$F$13-'СЕТ СН'!$F$21</f>
        <v>20.446324860000004</v>
      </c>
      <c r="Q427" s="35">
        <f>SUMIFS(СВЦЭМ!$L$34:$L$777,СВЦЭМ!$A$34:$A$777,$A427,СВЦЭМ!$B$34:$B$777,Q$401)+'СЕТ СН'!$F$13-'СЕТ СН'!$F$21</f>
        <v>18.953066550000017</v>
      </c>
      <c r="R427" s="35">
        <f>SUMIFS(СВЦЭМ!$L$34:$L$777,СВЦЭМ!$A$34:$A$777,$A427,СВЦЭМ!$B$34:$B$777,R$401)+'СЕТ СН'!$F$13-'СЕТ СН'!$F$21</f>
        <v>18.878726970000002</v>
      </c>
      <c r="S427" s="35">
        <f>SUMIFS(СВЦЭМ!$L$34:$L$777,СВЦЭМ!$A$34:$A$777,$A427,СВЦЭМ!$B$34:$B$777,S$401)+'СЕТ СН'!$F$13-'СЕТ СН'!$F$21</f>
        <v>18.433700509999994</v>
      </c>
      <c r="T427" s="35">
        <f>SUMIFS(СВЦЭМ!$L$34:$L$777,СВЦЭМ!$A$34:$A$777,$A427,СВЦЭМ!$B$34:$B$777,T$401)+'СЕТ СН'!$F$13-'СЕТ СН'!$F$21</f>
        <v>14.526178660000028</v>
      </c>
      <c r="U427" s="35">
        <f>SUMIFS(СВЦЭМ!$L$34:$L$777,СВЦЭМ!$A$34:$A$777,$A427,СВЦЭМ!$B$34:$B$777,U$401)+'СЕТ СН'!$F$13-'СЕТ СН'!$F$21</f>
        <v>14.413463370000045</v>
      </c>
      <c r="V427" s="35">
        <f>SUMIFS(СВЦЭМ!$L$34:$L$777,СВЦЭМ!$A$34:$A$777,$A427,СВЦЭМ!$B$34:$B$777,V$401)+'СЕТ СН'!$F$13-'СЕТ СН'!$F$21</f>
        <v>4.9874169800000345</v>
      </c>
      <c r="W427" s="35">
        <f>SUMIFS(СВЦЭМ!$L$34:$L$777,СВЦЭМ!$A$34:$A$777,$A427,СВЦЭМ!$B$34:$B$777,W$401)+'СЕТ СН'!$F$13-'СЕТ СН'!$F$21</f>
        <v>-1.9822024100000135</v>
      </c>
      <c r="X427" s="35">
        <f>SUMIFS(СВЦЭМ!$L$34:$L$777,СВЦЭМ!$A$34:$A$777,$A427,СВЦЭМ!$B$34:$B$777,X$401)+'СЕТ СН'!$F$13-'СЕТ СН'!$F$21</f>
        <v>-19.972280859999955</v>
      </c>
      <c r="Y427" s="35">
        <f>SUMIFS(СВЦЭМ!$L$34:$L$777,СВЦЭМ!$A$34:$A$777,$A427,СВЦЭМ!$B$34:$B$777,Y$401)+'СЕТ СН'!$F$13-'СЕТ СН'!$F$21</f>
        <v>-4.3855819299999439</v>
      </c>
    </row>
    <row r="428" spans="1:25" ht="15.75" x14ac:dyDescent="0.2">
      <c r="A428" s="34">
        <f t="shared" si="11"/>
        <v>42882</v>
      </c>
      <c r="B428" s="35">
        <f>SUMIFS(СВЦЭМ!$L$34:$L$777,СВЦЭМ!$A$34:$A$777,$A428,СВЦЭМ!$B$34:$B$777,B$401)+'СЕТ СН'!$F$13-'СЕТ СН'!$F$21</f>
        <v>20.530451719999974</v>
      </c>
      <c r="C428" s="35">
        <f>SUMIFS(СВЦЭМ!$L$34:$L$777,СВЦЭМ!$A$34:$A$777,$A428,СВЦЭМ!$B$34:$B$777,C$401)+'СЕТ СН'!$F$13-'СЕТ СН'!$F$21</f>
        <v>66.597147579999955</v>
      </c>
      <c r="D428" s="35">
        <f>SUMIFS(СВЦЭМ!$L$34:$L$777,СВЦЭМ!$A$34:$A$777,$A428,СВЦЭМ!$B$34:$B$777,D$401)+'СЕТ СН'!$F$13-'СЕТ СН'!$F$21</f>
        <v>84.499453570000014</v>
      </c>
      <c r="E428" s="35">
        <f>SUMIFS(СВЦЭМ!$L$34:$L$777,СВЦЭМ!$A$34:$A$777,$A428,СВЦЭМ!$B$34:$B$777,E$401)+'СЕТ СН'!$F$13-'СЕТ СН'!$F$21</f>
        <v>91.12145793000002</v>
      </c>
      <c r="F428" s="35">
        <f>SUMIFS(СВЦЭМ!$L$34:$L$777,СВЦЭМ!$A$34:$A$777,$A428,СВЦЭМ!$B$34:$B$777,F$401)+'СЕТ СН'!$F$13-'СЕТ СН'!$F$21</f>
        <v>100.22444552000002</v>
      </c>
      <c r="G428" s="35">
        <f>SUMIFS(СВЦЭМ!$L$34:$L$777,СВЦЭМ!$A$34:$A$777,$A428,СВЦЭМ!$B$34:$B$777,G$401)+'СЕТ СН'!$F$13-'СЕТ СН'!$F$21</f>
        <v>96.436222120000025</v>
      </c>
      <c r="H428" s="35">
        <f>SUMIFS(СВЦЭМ!$L$34:$L$777,СВЦЭМ!$A$34:$A$777,$A428,СВЦЭМ!$B$34:$B$777,H$401)+'СЕТ СН'!$F$13-'СЕТ СН'!$F$21</f>
        <v>42.10682374999999</v>
      </c>
      <c r="I428" s="35">
        <f>SUMIFS(СВЦЭМ!$L$34:$L$777,СВЦЭМ!$A$34:$A$777,$A428,СВЦЭМ!$B$34:$B$777,I$401)+'СЕТ СН'!$F$13-'СЕТ СН'!$F$21</f>
        <v>-3.2026440600000115</v>
      </c>
      <c r="J428" s="35">
        <f>SUMIFS(СВЦЭМ!$L$34:$L$777,СВЦЭМ!$A$34:$A$777,$A428,СВЦЭМ!$B$34:$B$777,J$401)+'СЕТ СН'!$F$13-'СЕТ СН'!$F$21</f>
        <v>-44.628321359999973</v>
      </c>
      <c r="K428" s="35">
        <f>SUMIFS(СВЦЭМ!$L$34:$L$777,СВЦЭМ!$A$34:$A$777,$A428,СВЦЭМ!$B$34:$B$777,K$401)+'СЕТ СН'!$F$13-'СЕТ СН'!$F$21</f>
        <v>-18.428202349999992</v>
      </c>
      <c r="L428" s="35">
        <f>SUMIFS(СВЦЭМ!$L$34:$L$777,СВЦЭМ!$A$34:$A$777,$A428,СВЦЭМ!$B$34:$B$777,L$401)+'СЕТ СН'!$F$13-'СЕТ СН'!$F$21</f>
        <v>-2.2436223299999938</v>
      </c>
      <c r="M428" s="35">
        <f>SUMIFS(СВЦЭМ!$L$34:$L$777,СВЦЭМ!$A$34:$A$777,$A428,СВЦЭМ!$B$34:$B$777,M$401)+'СЕТ СН'!$F$13-'СЕТ СН'!$F$21</f>
        <v>-9.3852317399999947</v>
      </c>
      <c r="N428" s="35">
        <f>SUMIFS(СВЦЭМ!$L$34:$L$777,СВЦЭМ!$A$34:$A$777,$A428,СВЦЭМ!$B$34:$B$777,N$401)+'СЕТ СН'!$F$13-'СЕТ СН'!$F$21</f>
        <v>-18.269377589999976</v>
      </c>
      <c r="O428" s="35">
        <f>SUMIFS(СВЦЭМ!$L$34:$L$777,СВЦЭМ!$A$34:$A$777,$A428,СВЦЭМ!$B$34:$B$777,O$401)+'СЕТ СН'!$F$13-'СЕТ СН'!$F$21</f>
        <v>-23.14669736999997</v>
      </c>
      <c r="P428" s="35">
        <f>SUMIFS(СВЦЭМ!$L$34:$L$777,СВЦЭМ!$A$34:$A$777,$A428,СВЦЭМ!$B$34:$B$777,P$401)+'СЕТ СН'!$F$13-'СЕТ СН'!$F$21</f>
        <v>-25.057087750000051</v>
      </c>
      <c r="Q428" s="35">
        <f>SUMIFS(СВЦЭМ!$L$34:$L$777,СВЦЭМ!$A$34:$A$777,$A428,СВЦЭМ!$B$34:$B$777,Q$401)+'СЕТ СН'!$F$13-'СЕТ СН'!$F$21</f>
        <v>-27.210490950000008</v>
      </c>
      <c r="R428" s="35">
        <f>SUMIFS(СВЦЭМ!$L$34:$L$777,СВЦЭМ!$A$34:$A$777,$A428,СВЦЭМ!$B$34:$B$777,R$401)+'СЕТ СН'!$F$13-'СЕТ СН'!$F$21</f>
        <v>-23.755206449999946</v>
      </c>
      <c r="S428" s="35">
        <f>SUMIFS(СВЦЭМ!$L$34:$L$777,СВЦЭМ!$A$34:$A$777,$A428,СВЦЭМ!$B$34:$B$777,S$401)+'СЕТ СН'!$F$13-'СЕТ СН'!$F$21</f>
        <v>-24.802802329999963</v>
      </c>
      <c r="T428" s="35">
        <f>SUMIFS(СВЦЭМ!$L$34:$L$777,СВЦЭМ!$A$34:$A$777,$A428,СВЦЭМ!$B$34:$B$777,T$401)+'СЕТ СН'!$F$13-'СЕТ СН'!$F$21</f>
        <v>-34.620754020000049</v>
      </c>
      <c r="U428" s="35">
        <f>SUMIFS(СВЦЭМ!$L$34:$L$777,СВЦЭМ!$A$34:$A$777,$A428,СВЦЭМ!$B$34:$B$777,U$401)+'СЕТ СН'!$F$13-'СЕТ СН'!$F$21</f>
        <v>-38.434745539999994</v>
      </c>
      <c r="V428" s="35">
        <f>SUMIFS(СВЦЭМ!$L$34:$L$777,СВЦЭМ!$A$34:$A$777,$A428,СВЦЭМ!$B$34:$B$777,V$401)+'СЕТ СН'!$F$13-'СЕТ СН'!$F$21</f>
        <v>-27.783502620000036</v>
      </c>
      <c r="W428" s="35">
        <f>SUMIFS(СВЦЭМ!$L$34:$L$777,СВЦЭМ!$A$34:$A$777,$A428,СВЦЭМ!$B$34:$B$777,W$401)+'СЕТ СН'!$F$13-'СЕТ СН'!$F$21</f>
        <v>-51.327677369999947</v>
      </c>
      <c r="X428" s="35">
        <f>SUMIFS(СВЦЭМ!$L$34:$L$777,СВЦЭМ!$A$34:$A$777,$A428,СВЦЭМ!$B$34:$B$777,X$401)+'СЕТ СН'!$F$13-'СЕТ СН'!$F$21</f>
        <v>-63.142508099999986</v>
      </c>
      <c r="Y428" s="35">
        <f>SUMIFS(СВЦЭМ!$L$34:$L$777,СВЦЭМ!$A$34:$A$777,$A428,СВЦЭМ!$B$34:$B$777,Y$401)+'СЕТ СН'!$F$13-'СЕТ СН'!$F$21</f>
        <v>-52.998862219999978</v>
      </c>
    </row>
    <row r="429" spans="1:25" ht="15.75" x14ac:dyDescent="0.2">
      <c r="A429" s="34">
        <f t="shared" si="11"/>
        <v>42883</v>
      </c>
      <c r="B429" s="35">
        <f>SUMIFS(СВЦЭМ!$L$34:$L$777,СВЦЭМ!$A$34:$A$777,$A429,СВЦЭМ!$B$34:$B$777,B$401)+'СЕТ СН'!$F$13-'СЕТ СН'!$F$21</f>
        <v>-7.7905001499999571</v>
      </c>
      <c r="C429" s="35">
        <f>SUMIFS(СВЦЭМ!$L$34:$L$777,СВЦЭМ!$A$34:$A$777,$A429,СВЦЭМ!$B$34:$B$777,C$401)+'СЕТ СН'!$F$13-'СЕТ СН'!$F$21</f>
        <v>32.78660117000004</v>
      </c>
      <c r="D429" s="35">
        <f>SUMIFS(СВЦЭМ!$L$34:$L$777,СВЦЭМ!$A$34:$A$777,$A429,СВЦЭМ!$B$34:$B$777,D$401)+'СЕТ СН'!$F$13-'СЕТ СН'!$F$21</f>
        <v>58.224689489999946</v>
      </c>
      <c r="E429" s="35">
        <f>SUMIFS(СВЦЭМ!$L$34:$L$777,СВЦЭМ!$A$34:$A$777,$A429,СВЦЭМ!$B$34:$B$777,E$401)+'СЕТ СН'!$F$13-'СЕТ СН'!$F$21</f>
        <v>70.320470930000056</v>
      </c>
      <c r="F429" s="35">
        <f>SUMIFS(СВЦЭМ!$L$34:$L$777,СВЦЭМ!$A$34:$A$777,$A429,СВЦЭМ!$B$34:$B$777,F$401)+'СЕТ СН'!$F$13-'СЕТ СН'!$F$21</f>
        <v>68.969490469999982</v>
      </c>
      <c r="G429" s="35">
        <f>SUMIFS(СВЦЭМ!$L$34:$L$777,СВЦЭМ!$A$34:$A$777,$A429,СВЦЭМ!$B$34:$B$777,G$401)+'СЕТ СН'!$F$13-'СЕТ СН'!$F$21</f>
        <v>65.489348329999984</v>
      </c>
      <c r="H429" s="35">
        <f>SUMIFS(СВЦЭМ!$L$34:$L$777,СВЦЭМ!$A$34:$A$777,$A429,СВЦЭМ!$B$34:$B$777,H$401)+'СЕТ СН'!$F$13-'СЕТ СН'!$F$21</f>
        <v>46.723748770000043</v>
      </c>
      <c r="I429" s="35">
        <f>SUMIFS(СВЦЭМ!$L$34:$L$777,СВЦЭМ!$A$34:$A$777,$A429,СВЦЭМ!$B$34:$B$777,I$401)+'СЕТ СН'!$F$13-'СЕТ СН'!$F$21</f>
        <v>32.871673379999947</v>
      </c>
      <c r="J429" s="35">
        <f>SUMIFS(СВЦЭМ!$L$34:$L$777,СВЦЭМ!$A$34:$A$777,$A429,СВЦЭМ!$B$34:$B$777,J$401)+'СЕТ СН'!$F$13-'СЕТ СН'!$F$21</f>
        <v>-6.7904327600000443</v>
      </c>
      <c r="K429" s="35">
        <f>SUMIFS(СВЦЭМ!$L$34:$L$777,СВЦЭМ!$A$34:$A$777,$A429,СВЦЭМ!$B$34:$B$777,K$401)+'СЕТ СН'!$F$13-'СЕТ СН'!$F$21</f>
        <v>-26.549277500000017</v>
      </c>
      <c r="L429" s="35">
        <f>SUMIFS(СВЦЭМ!$L$34:$L$777,СВЦЭМ!$A$34:$A$777,$A429,СВЦЭМ!$B$34:$B$777,L$401)+'СЕТ СН'!$F$13-'СЕТ СН'!$F$21</f>
        <v>-43.35083469999995</v>
      </c>
      <c r="M429" s="35">
        <f>SUMIFS(СВЦЭМ!$L$34:$L$777,СВЦЭМ!$A$34:$A$777,$A429,СВЦЭМ!$B$34:$B$777,M$401)+'СЕТ СН'!$F$13-'СЕТ СН'!$F$21</f>
        <v>-35.913050620000035</v>
      </c>
      <c r="N429" s="35">
        <f>SUMIFS(СВЦЭМ!$L$34:$L$777,СВЦЭМ!$A$34:$A$777,$A429,СВЦЭМ!$B$34:$B$777,N$401)+'СЕТ СН'!$F$13-'СЕТ СН'!$F$21</f>
        <v>-26.817449280000005</v>
      </c>
      <c r="O429" s="35">
        <f>SUMIFS(СВЦЭМ!$L$34:$L$777,СВЦЭМ!$A$34:$A$777,$A429,СВЦЭМ!$B$34:$B$777,O$401)+'СЕТ СН'!$F$13-'СЕТ СН'!$F$21</f>
        <v>-22.434347819999971</v>
      </c>
      <c r="P429" s="35">
        <f>SUMIFS(СВЦЭМ!$L$34:$L$777,СВЦЭМ!$A$34:$A$777,$A429,СВЦЭМ!$B$34:$B$777,P$401)+'СЕТ СН'!$F$13-'СЕТ СН'!$F$21</f>
        <v>-15.743112930000052</v>
      </c>
      <c r="Q429" s="35">
        <f>SUMIFS(СВЦЭМ!$L$34:$L$777,СВЦЭМ!$A$34:$A$777,$A429,СВЦЭМ!$B$34:$B$777,Q$401)+'СЕТ СН'!$F$13-'СЕТ СН'!$F$21</f>
        <v>-11.179534959999955</v>
      </c>
      <c r="R429" s="35">
        <f>SUMIFS(СВЦЭМ!$L$34:$L$777,СВЦЭМ!$A$34:$A$777,$A429,СВЦЭМ!$B$34:$B$777,R$401)+'СЕТ СН'!$F$13-'СЕТ СН'!$F$21</f>
        <v>-10.064410660000021</v>
      </c>
      <c r="S429" s="35">
        <f>SUMIFS(СВЦЭМ!$L$34:$L$777,СВЦЭМ!$A$34:$A$777,$A429,СВЦЭМ!$B$34:$B$777,S$401)+'СЕТ СН'!$F$13-'СЕТ СН'!$F$21</f>
        <v>-11.95191041999999</v>
      </c>
      <c r="T429" s="35">
        <f>SUMIFS(СВЦЭМ!$L$34:$L$777,СВЦЭМ!$A$34:$A$777,$A429,СВЦЭМ!$B$34:$B$777,T$401)+'СЕТ СН'!$F$13-'СЕТ СН'!$F$21</f>
        <v>-28.680858090000015</v>
      </c>
      <c r="U429" s="35">
        <f>SUMIFS(СВЦЭМ!$L$34:$L$777,СВЦЭМ!$A$34:$A$777,$A429,СВЦЭМ!$B$34:$B$777,U$401)+'СЕТ СН'!$F$13-'СЕТ СН'!$F$21</f>
        <v>-39.146400330000006</v>
      </c>
      <c r="V429" s="35">
        <f>SUMIFS(СВЦЭМ!$L$34:$L$777,СВЦЭМ!$A$34:$A$777,$A429,СВЦЭМ!$B$34:$B$777,V$401)+'СЕТ СН'!$F$13-'СЕТ СН'!$F$21</f>
        <v>-60.793228920000047</v>
      </c>
      <c r="W429" s="35">
        <f>SUMIFS(СВЦЭМ!$L$34:$L$777,СВЦЭМ!$A$34:$A$777,$A429,СВЦЭМ!$B$34:$B$777,W$401)+'СЕТ СН'!$F$13-'СЕТ СН'!$F$21</f>
        <v>-110.19808380000001</v>
      </c>
      <c r="X429" s="35">
        <f>SUMIFS(СВЦЭМ!$L$34:$L$777,СВЦЭМ!$A$34:$A$777,$A429,СВЦЭМ!$B$34:$B$777,X$401)+'СЕТ СН'!$F$13-'СЕТ СН'!$F$21</f>
        <v>-92.526998219999996</v>
      </c>
      <c r="Y429" s="35">
        <f>SUMIFS(СВЦЭМ!$L$34:$L$777,СВЦЭМ!$A$34:$A$777,$A429,СВЦЭМ!$B$34:$B$777,Y$401)+'СЕТ СН'!$F$13-'СЕТ СН'!$F$21</f>
        <v>-47.255325459999995</v>
      </c>
    </row>
    <row r="430" spans="1:25" ht="15.75" x14ac:dyDescent="0.2">
      <c r="A430" s="34">
        <f t="shared" si="11"/>
        <v>42884</v>
      </c>
      <c r="B430" s="35">
        <f>SUMIFS(СВЦЭМ!$L$34:$L$777,СВЦЭМ!$A$34:$A$777,$A430,СВЦЭМ!$B$34:$B$777,B$401)+'СЕТ СН'!$F$13-'СЕТ СН'!$F$21</f>
        <v>29.621103110000035</v>
      </c>
      <c r="C430" s="35">
        <f>SUMIFS(СВЦЭМ!$L$34:$L$777,СВЦЭМ!$A$34:$A$777,$A430,СВЦЭМ!$B$34:$B$777,C$401)+'СЕТ СН'!$F$13-'СЕТ СН'!$F$21</f>
        <v>80.06201630999999</v>
      </c>
      <c r="D430" s="35">
        <f>SUMIFS(СВЦЭМ!$L$34:$L$777,СВЦЭМ!$A$34:$A$777,$A430,СВЦЭМ!$B$34:$B$777,D$401)+'СЕТ СН'!$F$13-'СЕТ СН'!$F$21</f>
        <v>105.99272079000002</v>
      </c>
      <c r="E430" s="35">
        <f>SUMIFS(СВЦЭМ!$L$34:$L$777,СВЦЭМ!$A$34:$A$777,$A430,СВЦЭМ!$B$34:$B$777,E$401)+'СЕТ СН'!$F$13-'СЕТ СН'!$F$21</f>
        <v>118.25367703999996</v>
      </c>
      <c r="F430" s="35">
        <f>SUMIFS(СВЦЭМ!$L$34:$L$777,СВЦЭМ!$A$34:$A$777,$A430,СВЦЭМ!$B$34:$B$777,F$401)+'СЕТ СН'!$F$13-'СЕТ СН'!$F$21</f>
        <v>110.07617660999995</v>
      </c>
      <c r="G430" s="35">
        <f>SUMIFS(СВЦЭМ!$L$34:$L$777,СВЦЭМ!$A$34:$A$777,$A430,СВЦЭМ!$B$34:$B$777,G$401)+'СЕТ СН'!$F$13-'СЕТ СН'!$F$21</f>
        <v>94.635092070000042</v>
      </c>
      <c r="H430" s="35">
        <f>SUMIFS(СВЦЭМ!$L$34:$L$777,СВЦЭМ!$A$34:$A$777,$A430,СВЦЭМ!$B$34:$B$777,H$401)+'СЕТ СН'!$F$13-'СЕТ СН'!$F$21</f>
        <v>57.400087849999977</v>
      </c>
      <c r="I430" s="35">
        <f>SUMIFS(СВЦЭМ!$L$34:$L$777,СВЦЭМ!$A$34:$A$777,$A430,СВЦЭМ!$B$34:$B$777,I$401)+'СЕТ СН'!$F$13-'СЕТ СН'!$F$21</f>
        <v>11.343834799999968</v>
      </c>
      <c r="J430" s="35">
        <f>SUMIFS(СВЦЭМ!$L$34:$L$777,СВЦЭМ!$A$34:$A$777,$A430,СВЦЭМ!$B$34:$B$777,J$401)+'СЕТ СН'!$F$13-'СЕТ СН'!$F$21</f>
        <v>-15.722291509999991</v>
      </c>
      <c r="K430" s="35">
        <f>SUMIFS(СВЦЭМ!$L$34:$L$777,СВЦЭМ!$A$34:$A$777,$A430,СВЦЭМ!$B$34:$B$777,K$401)+'СЕТ СН'!$F$13-'СЕТ СН'!$F$21</f>
        <v>-33.609933930000011</v>
      </c>
      <c r="L430" s="35">
        <f>SUMIFS(СВЦЭМ!$L$34:$L$777,СВЦЭМ!$A$34:$A$777,$A430,СВЦЭМ!$B$34:$B$777,L$401)+'СЕТ СН'!$F$13-'СЕТ СН'!$F$21</f>
        <v>-33.929931040000042</v>
      </c>
      <c r="M430" s="35">
        <f>SUMIFS(СВЦЭМ!$L$34:$L$777,СВЦЭМ!$A$34:$A$777,$A430,СВЦЭМ!$B$34:$B$777,M$401)+'СЕТ СН'!$F$13-'СЕТ СН'!$F$21</f>
        <v>-13.602142060000006</v>
      </c>
      <c r="N430" s="35">
        <f>SUMIFS(СВЦЭМ!$L$34:$L$777,СВЦЭМ!$A$34:$A$777,$A430,СВЦЭМ!$B$34:$B$777,N$401)+'СЕТ СН'!$F$13-'СЕТ СН'!$F$21</f>
        <v>-3.8101515800000243</v>
      </c>
      <c r="O430" s="35">
        <f>SUMIFS(СВЦЭМ!$L$34:$L$777,СВЦЭМ!$A$34:$A$777,$A430,СВЦЭМ!$B$34:$B$777,O$401)+'СЕТ СН'!$F$13-'СЕТ СН'!$F$21</f>
        <v>-5.946464399999968</v>
      </c>
      <c r="P430" s="35">
        <f>SUMIFS(СВЦЭМ!$L$34:$L$777,СВЦЭМ!$A$34:$A$777,$A430,СВЦЭМ!$B$34:$B$777,P$401)+'СЕТ СН'!$F$13-'СЕТ СН'!$F$21</f>
        <v>6.3378702600000452</v>
      </c>
      <c r="Q430" s="35">
        <f>SUMIFS(СВЦЭМ!$L$34:$L$777,СВЦЭМ!$A$34:$A$777,$A430,СВЦЭМ!$B$34:$B$777,Q$401)+'СЕТ СН'!$F$13-'СЕТ СН'!$F$21</f>
        <v>10.299375779999991</v>
      </c>
      <c r="R430" s="35">
        <f>SUMIFS(СВЦЭМ!$L$34:$L$777,СВЦЭМ!$A$34:$A$777,$A430,СВЦЭМ!$B$34:$B$777,R$401)+'СЕТ СН'!$F$13-'СЕТ СН'!$F$21</f>
        <v>17.979904120000015</v>
      </c>
      <c r="S430" s="35">
        <f>SUMIFS(СВЦЭМ!$L$34:$L$777,СВЦЭМ!$A$34:$A$777,$A430,СВЦЭМ!$B$34:$B$777,S$401)+'СЕТ СН'!$F$13-'СЕТ СН'!$F$21</f>
        <v>17.251107850000039</v>
      </c>
      <c r="T430" s="35">
        <f>SUMIFS(СВЦЭМ!$L$34:$L$777,СВЦЭМ!$A$34:$A$777,$A430,СВЦЭМ!$B$34:$B$777,T$401)+'СЕТ СН'!$F$13-'СЕТ СН'!$F$21</f>
        <v>2.7940706399999726</v>
      </c>
      <c r="U430" s="35">
        <f>SUMIFS(СВЦЭМ!$L$34:$L$777,СВЦЭМ!$A$34:$A$777,$A430,СВЦЭМ!$B$34:$B$777,U$401)+'СЕТ СН'!$F$13-'СЕТ СН'!$F$21</f>
        <v>-8.8910354900000357</v>
      </c>
      <c r="V430" s="35">
        <f>SUMIFS(СВЦЭМ!$L$34:$L$777,СВЦЭМ!$A$34:$A$777,$A430,СВЦЭМ!$B$34:$B$777,V$401)+'СЕТ СН'!$F$13-'СЕТ СН'!$F$21</f>
        <v>-36.895351109999979</v>
      </c>
      <c r="W430" s="35">
        <f>SUMIFS(СВЦЭМ!$L$34:$L$777,СВЦЭМ!$A$34:$A$777,$A430,СВЦЭМ!$B$34:$B$777,W$401)+'СЕТ СН'!$F$13-'СЕТ СН'!$F$21</f>
        <v>-82.55916418999999</v>
      </c>
      <c r="X430" s="35">
        <f>SUMIFS(СВЦЭМ!$L$34:$L$777,СВЦЭМ!$A$34:$A$777,$A430,СВЦЭМ!$B$34:$B$777,X$401)+'СЕТ СН'!$F$13-'СЕТ СН'!$F$21</f>
        <v>-62.743693910000047</v>
      </c>
      <c r="Y430" s="35">
        <f>SUMIFS(СВЦЭМ!$L$34:$L$777,СВЦЭМ!$A$34:$A$777,$A430,СВЦЭМ!$B$34:$B$777,Y$401)+'СЕТ СН'!$F$13-'СЕТ СН'!$F$21</f>
        <v>-15.17373656999996</v>
      </c>
    </row>
    <row r="431" spans="1:25" ht="15.75" x14ac:dyDescent="0.2">
      <c r="A431" s="34">
        <f t="shared" si="11"/>
        <v>42885</v>
      </c>
      <c r="B431" s="35">
        <f>SUMIFS(СВЦЭМ!$L$34:$L$777,СВЦЭМ!$A$34:$A$777,$A431,СВЦЭМ!$B$34:$B$777,B$401)+'СЕТ СН'!$F$13-'СЕТ СН'!$F$21</f>
        <v>46.072713789999966</v>
      </c>
      <c r="C431" s="35">
        <f>SUMIFS(СВЦЭМ!$L$34:$L$777,СВЦЭМ!$A$34:$A$777,$A431,СВЦЭМ!$B$34:$B$777,C$401)+'СЕТ СН'!$F$13-'СЕТ СН'!$F$21</f>
        <v>95.191304309999964</v>
      </c>
      <c r="D431" s="35">
        <f>SUMIFS(СВЦЭМ!$L$34:$L$777,СВЦЭМ!$A$34:$A$777,$A431,СВЦЭМ!$B$34:$B$777,D$401)+'СЕТ СН'!$F$13-'СЕТ СН'!$F$21</f>
        <v>97.362944279999965</v>
      </c>
      <c r="E431" s="35">
        <f>SUMIFS(СВЦЭМ!$L$34:$L$777,СВЦЭМ!$A$34:$A$777,$A431,СВЦЭМ!$B$34:$B$777,E$401)+'СЕТ СН'!$F$13-'СЕТ СН'!$F$21</f>
        <v>91.533670499999971</v>
      </c>
      <c r="F431" s="35">
        <f>SUMIFS(СВЦЭМ!$L$34:$L$777,СВЦЭМ!$A$34:$A$777,$A431,СВЦЭМ!$B$34:$B$777,F$401)+'СЕТ СН'!$F$13-'СЕТ СН'!$F$21</f>
        <v>92.049260770000046</v>
      </c>
      <c r="G431" s="35">
        <f>SUMIFS(СВЦЭМ!$L$34:$L$777,СВЦЭМ!$A$34:$A$777,$A431,СВЦЭМ!$B$34:$B$777,G$401)+'СЕТ СН'!$F$13-'СЕТ СН'!$F$21</f>
        <v>98.951395209999987</v>
      </c>
      <c r="H431" s="35">
        <f>SUMIFS(СВЦЭМ!$L$34:$L$777,СВЦЭМ!$A$34:$A$777,$A431,СВЦЭМ!$B$34:$B$777,H$401)+'СЕТ СН'!$F$13-'СЕТ СН'!$F$21</f>
        <v>63.033343570000056</v>
      </c>
      <c r="I431" s="35">
        <f>SUMIFS(СВЦЭМ!$L$34:$L$777,СВЦЭМ!$A$34:$A$777,$A431,СВЦЭМ!$B$34:$B$777,I$401)+'СЕТ СН'!$F$13-'СЕТ СН'!$F$21</f>
        <v>0.91094459999999344</v>
      </c>
      <c r="J431" s="35">
        <f>SUMIFS(СВЦЭМ!$L$34:$L$777,СВЦЭМ!$A$34:$A$777,$A431,СВЦЭМ!$B$34:$B$777,J$401)+'СЕТ СН'!$F$13-'СЕТ СН'!$F$21</f>
        <v>-31.934159180000051</v>
      </c>
      <c r="K431" s="35">
        <f>SUMIFS(СВЦЭМ!$L$34:$L$777,СВЦЭМ!$A$34:$A$777,$A431,СВЦЭМ!$B$34:$B$777,K$401)+'СЕТ СН'!$F$13-'СЕТ СН'!$F$21</f>
        <v>-68.811382569999978</v>
      </c>
      <c r="L431" s="35">
        <f>SUMIFS(СВЦЭМ!$L$34:$L$777,СВЦЭМ!$A$34:$A$777,$A431,СВЦЭМ!$B$34:$B$777,L$401)+'СЕТ СН'!$F$13-'СЕТ СН'!$F$21</f>
        <v>-70.662402569999983</v>
      </c>
      <c r="M431" s="35">
        <f>SUMIFS(СВЦЭМ!$L$34:$L$777,СВЦЭМ!$A$34:$A$777,$A431,СВЦЭМ!$B$34:$B$777,M$401)+'СЕТ СН'!$F$13-'СЕТ СН'!$F$21</f>
        <v>-65.044845389999978</v>
      </c>
      <c r="N431" s="35">
        <f>SUMIFS(СВЦЭМ!$L$34:$L$777,СВЦЭМ!$A$34:$A$777,$A431,СВЦЭМ!$B$34:$B$777,N$401)+'СЕТ СН'!$F$13-'СЕТ СН'!$F$21</f>
        <v>-51.507571040000016</v>
      </c>
      <c r="O431" s="35">
        <f>SUMIFS(СВЦЭМ!$L$34:$L$777,СВЦЭМ!$A$34:$A$777,$A431,СВЦЭМ!$B$34:$B$777,O$401)+'СЕТ СН'!$F$13-'СЕТ СН'!$F$21</f>
        <v>-50.993634489999977</v>
      </c>
      <c r="P431" s="35">
        <f>SUMIFS(СВЦЭМ!$L$34:$L$777,СВЦЭМ!$A$34:$A$777,$A431,СВЦЭМ!$B$34:$B$777,P$401)+'СЕТ СН'!$F$13-'СЕТ СН'!$F$21</f>
        <v>-35.31439677000003</v>
      </c>
      <c r="Q431" s="35">
        <f>SUMIFS(СВЦЭМ!$L$34:$L$777,СВЦЭМ!$A$34:$A$777,$A431,СВЦЭМ!$B$34:$B$777,Q$401)+'СЕТ СН'!$F$13-'СЕТ СН'!$F$21</f>
        <v>-34.112587350000013</v>
      </c>
      <c r="R431" s="35">
        <f>SUMIFS(СВЦЭМ!$L$34:$L$777,СВЦЭМ!$A$34:$A$777,$A431,СВЦЭМ!$B$34:$B$777,R$401)+'СЕТ СН'!$F$13-'СЕТ СН'!$F$21</f>
        <v>-35.369604569999979</v>
      </c>
      <c r="S431" s="35">
        <f>SUMIFS(СВЦЭМ!$L$34:$L$777,СВЦЭМ!$A$34:$A$777,$A431,СВЦЭМ!$B$34:$B$777,S$401)+'СЕТ СН'!$F$13-'СЕТ СН'!$F$21</f>
        <v>-40.711419019999994</v>
      </c>
      <c r="T431" s="35">
        <f>SUMIFS(СВЦЭМ!$L$34:$L$777,СВЦЭМ!$A$34:$A$777,$A431,СВЦЭМ!$B$34:$B$777,T$401)+'СЕТ СН'!$F$13-'СЕТ СН'!$F$21</f>
        <v>-49.744173820000015</v>
      </c>
      <c r="U431" s="35">
        <f>SUMIFS(СВЦЭМ!$L$34:$L$777,СВЦЭМ!$A$34:$A$777,$A431,СВЦЭМ!$B$34:$B$777,U$401)+'СЕТ СН'!$F$13-'СЕТ СН'!$F$21</f>
        <v>-55.486459179999997</v>
      </c>
      <c r="V431" s="35">
        <f>SUMIFS(СВЦЭМ!$L$34:$L$777,СВЦЭМ!$A$34:$A$777,$A431,СВЦЭМ!$B$34:$B$777,V$401)+'СЕТ СН'!$F$13-'СЕТ СН'!$F$21</f>
        <v>-69.471829339999999</v>
      </c>
      <c r="W431" s="35">
        <f>SUMIFS(СВЦЭМ!$L$34:$L$777,СВЦЭМ!$A$34:$A$777,$A431,СВЦЭМ!$B$34:$B$777,W$401)+'СЕТ СН'!$F$13-'СЕТ СН'!$F$21</f>
        <v>-69.872807650000027</v>
      </c>
      <c r="X431" s="35">
        <f>SUMIFS(СВЦЭМ!$L$34:$L$777,СВЦЭМ!$A$34:$A$777,$A431,СВЦЭМ!$B$34:$B$777,X$401)+'СЕТ СН'!$F$13-'СЕТ СН'!$F$21</f>
        <v>-75.364109849999977</v>
      </c>
      <c r="Y431" s="35">
        <f>SUMIFS(СВЦЭМ!$L$34:$L$777,СВЦЭМ!$A$34:$A$777,$A431,СВЦЭМ!$B$34:$B$777,Y$401)+'СЕТ СН'!$F$13-'СЕТ СН'!$F$21</f>
        <v>-32.181337760000019</v>
      </c>
    </row>
    <row r="432" spans="1:25" ht="15.75" x14ac:dyDescent="0.2">
      <c r="A432" s="34">
        <f t="shared" si="11"/>
        <v>42886</v>
      </c>
      <c r="B432" s="35">
        <f>SUMIFS(СВЦЭМ!$L$34:$L$777,СВЦЭМ!$A$34:$A$777,$A432,СВЦЭМ!$B$34:$B$777,B$401)+'СЕТ СН'!$F$13-'СЕТ СН'!$F$21</f>
        <v>51.080782539999973</v>
      </c>
      <c r="C432" s="35">
        <f>SUMIFS(СВЦЭМ!$L$34:$L$777,СВЦЭМ!$A$34:$A$777,$A432,СВЦЭМ!$B$34:$B$777,C$401)+'СЕТ СН'!$F$13-'СЕТ СН'!$F$21</f>
        <v>91.801223560000039</v>
      </c>
      <c r="D432" s="35">
        <f>SUMIFS(СВЦЭМ!$L$34:$L$777,СВЦЭМ!$A$34:$A$777,$A432,СВЦЭМ!$B$34:$B$777,D$401)+'СЕТ СН'!$F$13-'СЕТ СН'!$F$21</f>
        <v>116.74034071000005</v>
      </c>
      <c r="E432" s="35">
        <f>SUMIFS(СВЦЭМ!$L$34:$L$777,СВЦЭМ!$A$34:$A$777,$A432,СВЦЭМ!$B$34:$B$777,E$401)+'СЕТ СН'!$F$13-'СЕТ СН'!$F$21</f>
        <v>113.74293341999999</v>
      </c>
      <c r="F432" s="35">
        <f>SUMIFS(СВЦЭМ!$L$34:$L$777,СВЦЭМ!$A$34:$A$777,$A432,СВЦЭМ!$B$34:$B$777,F$401)+'СЕТ СН'!$F$13-'СЕТ СН'!$F$21</f>
        <v>113.45366504000003</v>
      </c>
      <c r="G432" s="35">
        <f>SUMIFS(СВЦЭМ!$L$34:$L$777,СВЦЭМ!$A$34:$A$777,$A432,СВЦЭМ!$B$34:$B$777,G$401)+'СЕТ СН'!$F$13-'СЕТ СН'!$F$21</f>
        <v>111.29354416000001</v>
      </c>
      <c r="H432" s="35">
        <f>SUMIFS(СВЦЭМ!$L$34:$L$777,СВЦЭМ!$A$34:$A$777,$A432,СВЦЭМ!$B$34:$B$777,H$401)+'СЕТ СН'!$F$13-'СЕТ СН'!$F$21</f>
        <v>57.279263379999975</v>
      </c>
      <c r="I432" s="35">
        <f>SUMIFS(СВЦЭМ!$L$34:$L$777,СВЦЭМ!$A$34:$A$777,$A432,СВЦЭМ!$B$34:$B$777,I$401)+'СЕТ СН'!$F$13-'СЕТ СН'!$F$21</f>
        <v>11.455919910000034</v>
      </c>
      <c r="J432" s="35">
        <f>SUMIFS(СВЦЭМ!$L$34:$L$777,СВЦЭМ!$A$34:$A$777,$A432,СВЦЭМ!$B$34:$B$777,J$401)+'СЕТ СН'!$F$13-'СЕТ СН'!$F$21</f>
        <v>-19.280984340000032</v>
      </c>
      <c r="K432" s="35">
        <f>SUMIFS(СВЦЭМ!$L$34:$L$777,СВЦЭМ!$A$34:$A$777,$A432,СВЦЭМ!$B$34:$B$777,K$401)+'СЕТ СН'!$F$13-'СЕТ СН'!$F$21</f>
        <v>-12.084168249999948</v>
      </c>
      <c r="L432" s="35">
        <f>SUMIFS(СВЦЭМ!$L$34:$L$777,СВЦЭМ!$A$34:$A$777,$A432,СВЦЭМ!$B$34:$B$777,L$401)+'СЕТ СН'!$F$13-'СЕТ СН'!$F$21</f>
        <v>-18.652499730000045</v>
      </c>
      <c r="M432" s="35">
        <f>SUMIFS(СВЦЭМ!$L$34:$L$777,СВЦЭМ!$A$34:$A$777,$A432,СВЦЭМ!$B$34:$B$777,M$401)+'СЕТ СН'!$F$13-'СЕТ СН'!$F$21</f>
        <v>-15.793210629999976</v>
      </c>
      <c r="N432" s="35">
        <f>SUMIFS(СВЦЭМ!$L$34:$L$777,СВЦЭМ!$A$34:$A$777,$A432,СВЦЭМ!$B$34:$B$777,N$401)+'СЕТ СН'!$F$13-'СЕТ СН'!$F$21</f>
        <v>-21.150041559999977</v>
      </c>
      <c r="O432" s="35">
        <f>SUMIFS(СВЦЭМ!$L$34:$L$777,СВЦЭМ!$A$34:$A$777,$A432,СВЦЭМ!$B$34:$B$777,O$401)+'СЕТ СН'!$F$13-'СЕТ СН'!$F$21</f>
        <v>-16.657880900000009</v>
      </c>
      <c r="P432" s="35">
        <f>SUMIFS(СВЦЭМ!$L$34:$L$777,СВЦЭМ!$A$34:$A$777,$A432,СВЦЭМ!$B$34:$B$777,P$401)+'СЕТ СН'!$F$13-'СЕТ СН'!$F$21</f>
        <v>-13.444966450000038</v>
      </c>
      <c r="Q432" s="35">
        <f>SUMIFS(СВЦЭМ!$L$34:$L$777,СВЦЭМ!$A$34:$A$777,$A432,СВЦЭМ!$B$34:$B$777,Q$401)+'СЕТ СН'!$F$13-'СЕТ СН'!$F$21</f>
        <v>-12.683909670000048</v>
      </c>
      <c r="R432" s="35">
        <f>SUMIFS(СВЦЭМ!$L$34:$L$777,СВЦЭМ!$A$34:$A$777,$A432,СВЦЭМ!$B$34:$B$777,R$401)+'СЕТ СН'!$F$13-'СЕТ СН'!$F$21</f>
        <v>-16.572455249999962</v>
      </c>
      <c r="S432" s="35">
        <f>SUMIFS(СВЦЭМ!$L$34:$L$777,СВЦЭМ!$A$34:$A$777,$A432,СВЦЭМ!$B$34:$B$777,S$401)+'СЕТ СН'!$F$13-'СЕТ СН'!$F$21</f>
        <v>-16.327900219999947</v>
      </c>
      <c r="T432" s="35">
        <f>SUMIFS(СВЦЭМ!$L$34:$L$777,СВЦЭМ!$A$34:$A$777,$A432,СВЦЭМ!$B$34:$B$777,T$401)+'СЕТ СН'!$F$13-'СЕТ СН'!$F$21</f>
        <v>-17.084235960000001</v>
      </c>
      <c r="U432" s="35">
        <f>SUMIFS(СВЦЭМ!$L$34:$L$777,СВЦЭМ!$A$34:$A$777,$A432,СВЦЭМ!$B$34:$B$777,U$401)+'СЕТ СН'!$F$13-'СЕТ СН'!$F$21</f>
        <v>-15.647754940000027</v>
      </c>
      <c r="V432" s="35">
        <f>SUMIFS(СВЦЭМ!$L$34:$L$777,СВЦЭМ!$A$34:$A$777,$A432,СВЦЭМ!$B$34:$B$777,V$401)+'СЕТ СН'!$F$13-'СЕТ СН'!$F$21</f>
        <v>-34.355053440000006</v>
      </c>
      <c r="W432" s="35">
        <f>SUMIFS(СВЦЭМ!$L$34:$L$777,СВЦЭМ!$A$34:$A$777,$A432,СВЦЭМ!$B$34:$B$777,W$401)+'СЕТ СН'!$F$13-'СЕТ СН'!$F$21</f>
        <v>-66.772195140000008</v>
      </c>
      <c r="X432" s="35">
        <f>SUMIFS(СВЦЭМ!$L$34:$L$777,СВЦЭМ!$A$34:$A$777,$A432,СВЦЭМ!$B$34:$B$777,X$401)+'СЕТ СН'!$F$13-'СЕТ СН'!$F$21</f>
        <v>-48.675720500000011</v>
      </c>
      <c r="Y432" s="35">
        <f>SUMIFS(СВЦЭМ!$L$34:$L$777,СВЦЭМ!$A$34:$A$777,$A432,СВЦЭМ!$B$34:$B$777,Y$401)+'СЕТ СН'!$F$13-'СЕТ СН'!$F$21</f>
        <v>-16.480143259999977</v>
      </c>
    </row>
    <row r="433" spans="1:26" ht="15.75"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6"/>
      <c r="W437" s="46"/>
      <c r="X437" s="46"/>
      <c r="Y437" s="46"/>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-252394.05246888823</v>
      </c>
      <c r="O439" s="119"/>
      <c r="P439" s="118">
        <f>СВЦЭМ!$D$12+'СЕТ СН'!$F$10-'СЕТ СН'!$G$22</f>
        <v>-608118.51246888831</v>
      </c>
      <c r="Q439" s="119"/>
      <c r="R439" s="118">
        <f>СВЦЭМ!$D$12+'СЕТ СН'!$F$10-'СЕТ СН'!$H$22</f>
        <v>-963842.97246888827</v>
      </c>
      <c r="S439" s="119"/>
      <c r="T439" s="118">
        <f>СВЦЭМ!$D$12+'СЕТ СН'!$F$10-'СЕТ СН'!$I$22</f>
        <v>-1000853.4824688883</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topLeftCell="H7" zoomScale="80" zoomScaleNormal="80" zoomScaleSheetLayoutView="80" workbookViewId="0">
      <selection activeCell="X172" sqref="X172"/>
    </sheetView>
  </sheetViews>
  <sheetFormatPr defaultRowHeight="15" x14ac:dyDescent="0.25"/>
  <cols>
    <col min="1" max="1" width="9.75" style="48" customWidth="1"/>
    <col min="2" max="25" width="10" style="48" customWidth="1"/>
    <col min="26" max="26" width="9" style="41"/>
    <col min="27" max="27" width="11.25" style="41" customWidth="1"/>
    <col min="28" max="16384" width="9" style="4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мае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01.05.2017</v>
      </c>
      <c r="B12" s="35">
        <f>SUMIFS(СВЦЭМ!$D$34:$D$777,СВЦЭМ!$A$34:$A$777,$A12,СВЦЭМ!$B$34:$B$777,B$11)+'СЕТ СН'!$F$11+СВЦЭМ!$D$10+'СЕТ СН'!$F$6-'СЕТ СН'!$F$23</f>
        <v>998.01366842000016</v>
      </c>
      <c r="C12" s="35">
        <f>SUMIFS(СВЦЭМ!$D$34:$D$777,СВЦЭМ!$A$34:$A$777,$A12,СВЦЭМ!$B$34:$B$777,C$11)+'СЕТ СН'!$F$11+СВЦЭМ!$D$10+'СЕТ СН'!$F$6-'СЕТ СН'!$F$23</f>
        <v>1000.9709814799999</v>
      </c>
      <c r="D12" s="35">
        <f>SUMIFS(СВЦЭМ!$D$34:$D$777,СВЦЭМ!$A$34:$A$777,$A12,СВЦЭМ!$B$34:$B$777,D$11)+'СЕТ СН'!$F$11+СВЦЭМ!$D$10+'СЕТ СН'!$F$6-'СЕТ СН'!$F$23</f>
        <v>1129.9093097599998</v>
      </c>
      <c r="E12" s="35">
        <f>SUMIFS(СВЦЭМ!$D$34:$D$777,СВЦЭМ!$A$34:$A$777,$A12,СВЦЭМ!$B$34:$B$777,E$11)+'СЕТ СН'!$F$11+СВЦЭМ!$D$10+'СЕТ СН'!$F$6-'СЕТ СН'!$F$23</f>
        <v>1143.6235252400002</v>
      </c>
      <c r="F12" s="35">
        <f>SUMIFS(СВЦЭМ!$D$34:$D$777,СВЦЭМ!$A$34:$A$777,$A12,СВЦЭМ!$B$34:$B$777,F$11)+'СЕТ СН'!$F$11+СВЦЭМ!$D$10+'СЕТ СН'!$F$6-'СЕТ СН'!$F$23</f>
        <v>1147.8099638499998</v>
      </c>
      <c r="G12" s="35">
        <f>SUMIFS(СВЦЭМ!$D$34:$D$777,СВЦЭМ!$A$34:$A$777,$A12,СВЦЭМ!$B$34:$B$777,G$11)+'СЕТ СН'!$F$11+СВЦЭМ!$D$10+'СЕТ СН'!$F$6-'СЕТ СН'!$F$23</f>
        <v>1141.1191960299998</v>
      </c>
      <c r="H12" s="35">
        <f>SUMIFS(СВЦЭМ!$D$34:$D$777,СВЦЭМ!$A$34:$A$777,$A12,СВЦЭМ!$B$34:$B$777,H$11)+'СЕТ СН'!$F$11+СВЦЭМ!$D$10+'СЕТ СН'!$F$6-'СЕТ СН'!$F$23</f>
        <v>1117.7913930099999</v>
      </c>
      <c r="I12" s="35">
        <f>SUMIFS(СВЦЭМ!$D$34:$D$777,СВЦЭМ!$A$34:$A$777,$A12,СВЦЭМ!$B$34:$B$777,I$11)+'СЕТ СН'!$F$11+СВЦЭМ!$D$10+'СЕТ СН'!$F$6-'СЕТ СН'!$F$23</f>
        <v>997.29584995000005</v>
      </c>
      <c r="J12" s="35">
        <f>SUMIFS(СВЦЭМ!$D$34:$D$777,СВЦЭМ!$A$34:$A$777,$A12,СВЦЭМ!$B$34:$B$777,J$11)+'СЕТ СН'!$F$11+СВЦЭМ!$D$10+'СЕТ СН'!$F$6-'СЕТ СН'!$F$23</f>
        <v>876.06955974999983</v>
      </c>
      <c r="K12" s="35">
        <f>SUMIFS(СВЦЭМ!$D$34:$D$777,СВЦЭМ!$A$34:$A$777,$A12,СВЦЭМ!$B$34:$B$777,K$11)+'СЕТ СН'!$F$11+СВЦЭМ!$D$10+'СЕТ СН'!$F$6-'СЕТ СН'!$F$23</f>
        <v>802.82988256999988</v>
      </c>
      <c r="L12" s="35">
        <f>SUMIFS(СВЦЭМ!$D$34:$D$777,СВЦЭМ!$A$34:$A$777,$A12,СВЦЭМ!$B$34:$B$777,L$11)+'СЕТ СН'!$F$11+СВЦЭМ!$D$10+'СЕТ СН'!$F$6-'СЕТ СН'!$F$23</f>
        <v>761.45271008000009</v>
      </c>
      <c r="M12" s="35">
        <f>SUMIFS(СВЦЭМ!$D$34:$D$777,СВЦЭМ!$A$34:$A$777,$A12,СВЦЭМ!$B$34:$B$777,M$11)+'СЕТ СН'!$F$11+СВЦЭМ!$D$10+'СЕТ СН'!$F$6-'СЕТ СН'!$F$23</f>
        <v>757.15595909000012</v>
      </c>
      <c r="N12" s="35">
        <f>SUMIFS(СВЦЭМ!$D$34:$D$777,СВЦЭМ!$A$34:$A$777,$A12,СВЦЭМ!$B$34:$B$777,N$11)+'СЕТ СН'!$F$11+СВЦЭМ!$D$10+'СЕТ СН'!$F$6-'СЕТ СН'!$F$23</f>
        <v>749.29670633000023</v>
      </c>
      <c r="O12" s="35">
        <f>SUMIFS(СВЦЭМ!$D$34:$D$777,СВЦЭМ!$A$34:$A$777,$A12,СВЦЭМ!$B$34:$B$777,O$11)+'СЕТ СН'!$F$11+СВЦЭМ!$D$10+'СЕТ СН'!$F$6-'СЕТ СН'!$F$23</f>
        <v>743.96979950000014</v>
      </c>
      <c r="P12" s="35">
        <f>SUMIFS(СВЦЭМ!$D$34:$D$777,СВЦЭМ!$A$34:$A$777,$A12,СВЦЭМ!$B$34:$B$777,P$11)+'СЕТ СН'!$F$11+СВЦЭМ!$D$10+'СЕТ СН'!$F$6-'СЕТ СН'!$F$23</f>
        <v>742.17991902999984</v>
      </c>
      <c r="Q12" s="35">
        <f>SUMIFS(СВЦЭМ!$D$34:$D$777,СВЦЭМ!$A$34:$A$777,$A12,СВЦЭМ!$B$34:$B$777,Q$11)+'СЕТ СН'!$F$11+СВЦЭМ!$D$10+'СЕТ СН'!$F$6-'СЕТ СН'!$F$23</f>
        <v>741.34065938999993</v>
      </c>
      <c r="R12" s="35">
        <f>SUMIFS(СВЦЭМ!$D$34:$D$777,СВЦЭМ!$A$34:$A$777,$A12,СВЦЭМ!$B$34:$B$777,R$11)+'СЕТ СН'!$F$11+СВЦЭМ!$D$10+'СЕТ СН'!$F$6-'СЕТ СН'!$F$23</f>
        <v>739.5557319200002</v>
      </c>
      <c r="S12" s="35">
        <f>SUMIFS(СВЦЭМ!$D$34:$D$777,СВЦЭМ!$A$34:$A$777,$A12,СВЦЭМ!$B$34:$B$777,S$11)+'СЕТ СН'!$F$11+СВЦЭМ!$D$10+'СЕТ СН'!$F$6-'СЕТ СН'!$F$23</f>
        <v>740.62645676000011</v>
      </c>
      <c r="T12" s="35">
        <f>SUMIFS(СВЦЭМ!$D$34:$D$777,СВЦЭМ!$A$34:$A$777,$A12,СВЦЭМ!$B$34:$B$777,T$11)+'СЕТ СН'!$F$11+СВЦЭМ!$D$10+'СЕТ СН'!$F$6-'СЕТ СН'!$F$23</f>
        <v>733.02679726999986</v>
      </c>
      <c r="U12" s="35">
        <f>SUMIFS(СВЦЭМ!$D$34:$D$777,СВЦЭМ!$A$34:$A$777,$A12,СВЦЭМ!$B$34:$B$777,U$11)+'СЕТ СН'!$F$11+СВЦЭМ!$D$10+'СЕТ СН'!$F$6-'СЕТ СН'!$F$23</f>
        <v>724.79836449999993</v>
      </c>
      <c r="V12" s="35">
        <f>SUMIFS(СВЦЭМ!$D$34:$D$777,СВЦЭМ!$A$34:$A$777,$A12,СВЦЭМ!$B$34:$B$777,V$11)+'СЕТ СН'!$F$11+СВЦЭМ!$D$10+'СЕТ СН'!$F$6-'СЕТ СН'!$F$23</f>
        <v>716.94146291000015</v>
      </c>
      <c r="W12" s="35">
        <f>SUMIFS(СВЦЭМ!$D$34:$D$777,СВЦЭМ!$A$34:$A$777,$A12,СВЦЭМ!$B$34:$B$777,W$11)+'СЕТ СН'!$F$11+СВЦЭМ!$D$10+'СЕТ СН'!$F$6-'СЕТ СН'!$F$23</f>
        <v>762.20388778999995</v>
      </c>
      <c r="X12" s="35">
        <f>SUMIFS(СВЦЭМ!$D$34:$D$777,СВЦЭМ!$A$34:$A$777,$A12,СВЦЭМ!$B$34:$B$777,X$11)+'СЕТ СН'!$F$11+СВЦЭМ!$D$10+'СЕТ СН'!$F$6-'СЕТ СН'!$F$23</f>
        <v>861.50531954999997</v>
      </c>
      <c r="Y12" s="35">
        <f>SUMIFS(СВЦЭМ!$D$34:$D$777,СВЦЭМ!$A$34:$A$777,$A12,СВЦЭМ!$B$34:$B$777,Y$11)+'СЕТ СН'!$F$11+СВЦЭМ!$D$10+'СЕТ СН'!$F$6-'СЕТ СН'!$F$23</f>
        <v>920.99333685000011</v>
      </c>
      <c r="AA12" s="44"/>
    </row>
    <row r="13" spans="1:27" ht="15.75" x14ac:dyDescent="0.2">
      <c r="A13" s="34">
        <f>A12+1</f>
        <v>42857</v>
      </c>
      <c r="B13" s="35">
        <f>SUMIFS(СВЦЭМ!$D$34:$D$777,СВЦЭМ!$A$34:$A$777,$A13,СВЦЭМ!$B$34:$B$777,B$11)+'СЕТ СН'!$F$11+СВЦЭМ!$D$10+'СЕТ СН'!$F$6-'СЕТ СН'!$F$23</f>
        <v>939.41723837000018</v>
      </c>
      <c r="C13" s="35">
        <f>SUMIFS(СВЦЭМ!$D$34:$D$777,СВЦЭМ!$A$34:$A$777,$A13,СВЦЭМ!$B$34:$B$777,C$11)+'СЕТ СН'!$F$11+СВЦЭМ!$D$10+'СЕТ СН'!$F$6-'СЕТ СН'!$F$23</f>
        <v>955.26027860000022</v>
      </c>
      <c r="D13" s="35">
        <f>SUMIFS(СВЦЭМ!$D$34:$D$777,СВЦЭМ!$A$34:$A$777,$A13,СВЦЭМ!$B$34:$B$777,D$11)+'СЕТ СН'!$F$11+СВЦЭМ!$D$10+'СЕТ СН'!$F$6-'СЕТ СН'!$F$23</f>
        <v>1087.4619903399998</v>
      </c>
      <c r="E13" s="35">
        <f>SUMIFS(СВЦЭМ!$D$34:$D$777,СВЦЭМ!$A$34:$A$777,$A13,СВЦЭМ!$B$34:$B$777,E$11)+'СЕТ СН'!$F$11+СВЦЭМ!$D$10+'СЕТ СН'!$F$6-'СЕТ СН'!$F$23</f>
        <v>1101.00941539</v>
      </c>
      <c r="F13" s="35">
        <f>SUMIFS(СВЦЭМ!$D$34:$D$777,СВЦЭМ!$A$34:$A$777,$A13,СВЦЭМ!$B$34:$B$777,F$11)+'СЕТ СН'!$F$11+СВЦЭМ!$D$10+'СЕТ СН'!$F$6-'СЕТ СН'!$F$23</f>
        <v>1101.0471489400002</v>
      </c>
      <c r="G13" s="35">
        <f>SUMIFS(СВЦЭМ!$D$34:$D$777,СВЦЭМ!$A$34:$A$777,$A13,СВЦЭМ!$B$34:$B$777,G$11)+'СЕТ СН'!$F$11+СВЦЭМ!$D$10+'СЕТ СН'!$F$6-'СЕТ СН'!$F$23</f>
        <v>1089.87425828</v>
      </c>
      <c r="H13" s="35">
        <f>SUMIFS(СВЦЭМ!$D$34:$D$777,СВЦЭМ!$A$34:$A$777,$A13,СВЦЭМ!$B$34:$B$777,H$11)+'СЕТ СН'!$F$11+СВЦЭМ!$D$10+'СЕТ СН'!$F$6-'СЕТ СН'!$F$23</f>
        <v>1052.3655559200001</v>
      </c>
      <c r="I13" s="35">
        <f>SUMIFS(СВЦЭМ!$D$34:$D$777,СВЦЭМ!$A$34:$A$777,$A13,СВЦЭМ!$B$34:$B$777,I$11)+'СЕТ СН'!$F$11+СВЦЭМ!$D$10+'СЕТ СН'!$F$6-'СЕТ СН'!$F$23</f>
        <v>908.43698811000013</v>
      </c>
      <c r="J13" s="35">
        <f>SUMIFS(СВЦЭМ!$D$34:$D$777,СВЦЭМ!$A$34:$A$777,$A13,СВЦЭМ!$B$34:$B$777,J$11)+'СЕТ СН'!$F$11+СВЦЭМ!$D$10+'СЕТ СН'!$F$6-'СЕТ СН'!$F$23</f>
        <v>861.99779459000001</v>
      </c>
      <c r="K13" s="35">
        <f>SUMIFS(СВЦЭМ!$D$34:$D$777,СВЦЭМ!$A$34:$A$777,$A13,СВЦЭМ!$B$34:$B$777,K$11)+'СЕТ СН'!$F$11+СВЦЭМ!$D$10+'СЕТ СН'!$F$6-'СЕТ СН'!$F$23</f>
        <v>808.55777609000006</v>
      </c>
      <c r="L13" s="35">
        <f>SUMIFS(СВЦЭМ!$D$34:$D$777,СВЦЭМ!$A$34:$A$777,$A13,СВЦЭМ!$B$34:$B$777,L$11)+'СЕТ СН'!$F$11+СВЦЭМ!$D$10+'СЕТ СН'!$F$6-'СЕТ СН'!$F$23</f>
        <v>749.20794222999984</v>
      </c>
      <c r="M13" s="35">
        <f>SUMIFS(СВЦЭМ!$D$34:$D$777,СВЦЭМ!$A$34:$A$777,$A13,СВЦЭМ!$B$34:$B$777,M$11)+'СЕТ СН'!$F$11+СВЦЭМ!$D$10+'СЕТ СН'!$F$6-'СЕТ СН'!$F$23</f>
        <v>756.94819050000024</v>
      </c>
      <c r="N13" s="35">
        <f>SUMIFS(СВЦЭМ!$D$34:$D$777,СВЦЭМ!$A$34:$A$777,$A13,СВЦЭМ!$B$34:$B$777,N$11)+'СЕТ СН'!$F$11+СВЦЭМ!$D$10+'СЕТ СН'!$F$6-'СЕТ СН'!$F$23</f>
        <v>757.08574627000007</v>
      </c>
      <c r="O13" s="35">
        <f>SUMIFS(СВЦЭМ!$D$34:$D$777,СВЦЭМ!$A$34:$A$777,$A13,СВЦЭМ!$B$34:$B$777,O$11)+'СЕТ СН'!$F$11+СВЦЭМ!$D$10+'СЕТ СН'!$F$6-'СЕТ СН'!$F$23</f>
        <v>757.84512313000005</v>
      </c>
      <c r="P13" s="35">
        <f>SUMIFS(СВЦЭМ!$D$34:$D$777,СВЦЭМ!$A$34:$A$777,$A13,СВЦЭМ!$B$34:$B$777,P$11)+'СЕТ СН'!$F$11+СВЦЭМ!$D$10+'СЕТ СН'!$F$6-'СЕТ СН'!$F$23</f>
        <v>762.09750723000025</v>
      </c>
      <c r="Q13" s="35">
        <f>SUMIFS(СВЦЭМ!$D$34:$D$777,СВЦЭМ!$A$34:$A$777,$A13,СВЦЭМ!$B$34:$B$777,Q$11)+'СЕТ СН'!$F$11+СВЦЭМ!$D$10+'СЕТ СН'!$F$6-'СЕТ СН'!$F$23</f>
        <v>763.26365076999991</v>
      </c>
      <c r="R13" s="35">
        <f>SUMIFS(СВЦЭМ!$D$34:$D$777,СВЦЭМ!$A$34:$A$777,$A13,СВЦЭМ!$B$34:$B$777,R$11)+'СЕТ СН'!$F$11+СВЦЭМ!$D$10+'СЕТ СН'!$F$6-'СЕТ СН'!$F$23</f>
        <v>760.3284928500002</v>
      </c>
      <c r="S13" s="35">
        <f>SUMIFS(СВЦЭМ!$D$34:$D$777,СВЦЭМ!$A$34:$A$777,$A13,СВЦЭМ!$B$34:$B$777,S$11)+'СЕТ СН'!$F$11+СВЦЭМ!$D$10+'СЕТ СН'!$F$6-'СЕТ СН'!$F$23</f>
        <v>769.44293151000011</v>
      </c>
      <c r="T13" s="35">
        <f>SUMIFS(СВЦЭМ!$D$34:$D$777,СВЦЭМ!$A$34:$A$777,$A13,СВЦЭМ!$B$34:$B$777,T$11)+'СЕТ СН'!$F$11+СВЦЭМ!$D$10+'СЕТ СН'!$F$6-'СЕТ СН'!$F$23</f>
        <v>767.70260687000018</v>
      </c>
      <c r="U13" s="35">
        <f>SUMIFS(СВЦЭМ!$D$34:$D$777,СВЦЭМ!$A$34:$A$777,$A13,СВЦЭМ!$B$34:$B$777,U$11)+'СЕТ СН'!$F$11+СВЦЭМ!$D$10+'СЕТ СН'!$F$6-'СЕТ СН'!$F$23</f>
        <v>760.11042622000014</v>
      </c>
      <c r="V13" s="35">
        <f>SUMIFS(СВЦЭМ!$D$34:$D$777,СВЦЭМ!$A$34:$A$777,$A13,СВЦЭМ!$B$34:$B$777,V$11)+'СЕТ СН'!$F$11+СВЦЭМ!$D$10+'СЕТ СН'!$F$6-'СЕТ СН'!$F$23</f>
        <v>738.71238850999998</v>
      </c>
      <c r="W13" s="35">
        <f>SUMIFS(СВЦЭМ!$D$34:$D$777,СВЦЭМ!$A$34:$A$777,$A13,СВЦЭМ!$B$34:$B$777,W$11)+'СЕТ СН'!$F$11+СВЦЭМ!$D$10+'СЕТ СН'!$F$6-'СЕТ СН'!$F$23</f>
        <v>794.45600204999982</v>
      </c>
      <c r="X13" s="35">
        <f>SUMIFS(СВЦЭМ!$D$34:$D$777,СВЦЭМ!$A$34:$A$777,$A13,СВЦЭМ!$B$34:$B$777,X$11)+'СЕТ СН'!$F$11+СВЦЭМ!$D$10+'СЕТ СН'!$F$6-'СЕТ СН'!$F$23</f>
        <v>828.46989927999994</v>
      </c>
      <c r="Y13" s="35">
        <f>SUMIFS(СВЦЭМ!$D$34:$D$777,СВЦЭМ!$A$34:$A$777,$A13,СВЦЭМ!$B$34:$B$777,Y$11)+'СЕТ СН'!$F$11+СВЦЭМ!$D$10+'СЕТ СН'!$F$6-'СЕТ СН'!$F$23</f>
        <v>921.89672068000027</v>
      </c>
    </row>
    <row r="14" spans="1:27" ht="15.75" x14ac:dyDescent="0.2">
      <c r="A14" s="34">
        <f t="shared" ref="A14:A42" si="0">A13+1</f>
        <v>42858</v>
      </c>
      <c r="B14" s="35">
        <f>SUMIFS(СВЦЭМ!$D$34:$D$777,СВЦЭМ!$A$34:$A$777,$A14,СВЦЭМ!$B$34:$B$777,B$11)+'СЕТ СН'!$F$11+СВЦЭМ!$D$10+'СЕТ СН'!$F$6-'СЕТ СН'!$F$23</f>
        <v>1011.6129122100001</v>
      </c>
      <c r="C14" s="35">
        <f>SUMIFS(СВЦЭМ!$D$34:$D$777,СВЦЭМ!$A$34:$A$777,$A14,СВЦЭМ!$B$34:$B$777,C$11)+'СЕТ СН'!$F$11+СВЦЭМ!$D$10+'СЕТ СН'!$F$6-'СЕТ СН'!$F$23</f>
        <v>1016.7839101499999</v>
      </c>
      <c r="D14" s="35">
        <f>SUMIFS(СВЦЭМ!$D$34:$D$777,СВЦЭМ!$A$34:$A$777,$A14,СВЦЭМ!$B$34:$B$777,D$11)+'СЕТ СН'!$F$11+СВЦЭМ!$D$10+'СЕТ СН'!$F$6-'СЕТ СН'!$F$23</f>
        <v>1103.96853977</v>
      </c>
      <c r="E14" s="35">
        <f>SUMIFS(СВЦЭМ!$D$34:$D$777,СВЦЭМ!$A$34:$A$777,$A14,СВЦЭМ!$B$34:$B$777,E$11)+'СЕТ СН'!$F$11+СВЦЭМ!$D$10+'СЕТ СН'!$F$6-'СЕТ СН'!$F$23</f>
        <v>1110.9992173300002</v>
      </c>
      <c r="F14" s="35">
        <f>SUMIFS(СВЦЭМ!$D$34:$D$777,СВЦЭМ!$A$34:$A$777,$A14,СВЦЭМ!$B$34:$B$777,F$11)+'СЕТ СН'!$F$11+СВЦЭМ!$D$10+'СЕТ СН'!$F$6-'СЕТ СН'!$F$23</f>
        <v>1113.6067385199999</v>
      </c>
      <c r="G14" s="35">
        <f>SUMIFS(СВЦЭМ!$D$34:$D$777,СВЦЭМ!$A$34:$A$777,$A14,СВЦЭМ!$B$34:$B$777,G$11)+'СЕТ СН'!$F$11+СВЦЭМ!$D$10+'СЕТ СН'!$F$6-'СЕТ СН'!$F$23</f>
        <v>1097.16564092</v>
      </c>
      <c r="H14" s="35">
        <f>SUMIFS(СВЦЭМ!$D$34:$D$777,СВЦЭМ!$A$34:$A$777,$A14,СВЦЭМ!$B$34:$B$777,H$11)+'СЕТ СН'!$F$11+СВЦЭМ!$D$10+'СЕТ СН'!$F$6-'СЕТ СН'!$F$23</f>
        <v>1088.2578088</v>
      </c>
      <c r="I14" s="35">
        <f>SUMIFS(СВЦЭМ!$D$34:$D$777,СВЦЭМ!$A$34:$A$777,$A14,СВЦЭМ!$B$34:$B$777,I$11)+'СЕТ СН'!$F$11+СВЦЭМ!$D$10+'СЕТ СН'!$F$6-'СЕТ СН'!$F$23</f>
        <v>961.27890235999985</v>
      </c>
      <c r="J14" s="35">
        <f>SUMIFS(СВЦЭМ!$D$34:$D$777,СВЦЭМ!$A$34:$A$777,$A14,СВЦЭМ!$B$34:$B$777,J$11)+'СЕТ СН'!$F$11+СВЦЭМ!$D$10+'СЕТ СН'!$F$6-'СЕТ СН'!$F$23</f>
        <v>858.44901884000001</v>
      </c>
      <c r="K14" s="35">
        <f>SUMIFS(СВЦЭМ!$D$34:$D$777,СВЦЭМ!$A$34:$A$777,$A14,СВЦЭМ!$B$34:$B$777,K$11)+'СЕТ СН'!$F$11+СВЦЭМ!$D$10+'СЕТ СН'!$F$6-'СЕТ СН'!$F$23</f>
        <v>759.76238610000019</v>
      </c>
      <c r="L14" s="35">
        <f>SUMIFS(СВЦЭМ!$D$34:$D$777,СВЦЭМ!$A$34:$A$777,$A14,СВЦЭМ!$B$34:$B$777,L$11)+'СЕТ СН'!$F$11+СВЦЭМ!$D$10+'СЕТ СН'!$F$6-'СЕТ СН'!$F$23</f>
        <v>692.54597835000004</v>
      </c>
      <c r="M14" s="35">
        <f>SUMIFS(СВЦЭМ!$D$34:$D$777,СВЦЭМ!$A$34:$A$777,$A14,СВЦЭМ!$B$34:$B$777,M$11)+'СЕТ СН'!$F$11+СВЦЭМ!$D$10+'СЕТ СН'!$F$6-'СЕТ СН'!$F$23</f>
        <v>696.27886045000014</v>
      </c>
      <c r="N14" s="35">
        <f>SUMIFS(СВЦЭМ!$D$34:$D$777,СВЦЭМ!$A$34:$A$777,$A14,СВЦЭМ!$B$34:$B$777,N$11)+'СЕТ СН'!$F$11+СВЦЭМ!$D$10+'СЕТ СН'!$F$6-'СЕТ СН'!$F$23</f>
        <v>714.3825839000001</v>
      </c>
      <c r="O14" s="35">
        <f>SUMIFS(СВЦЭМ!$D$34:$D$777,СВЦЭМ!$A$34:$A$777,$A14,СВЦЭМ!$B$34:$B$777,O$11)+'СЕТ СН'!$F$11+СВЦЭМ!$D$10+'СЕТ СН'!$F$6-'СЕТ СН'!$F$23</f>
        <v>703.57890758999997</v>
      </c>
      <c r="P14" s="35">
        <f>SUMIFS(СВЦЭМ!$D$34:$D$777,СВЦЭМ!$A$34:$A$777,$A14,СВЦЭМ!$B$34:$B$777,P$11)+'СЕТ СН'!$F$11+СВЦЭМ!$D$10+'СЕТ СН'!$F$6-'СЕТ СН'!$F$23</f>
        <v>720.05026045000022</v>
      </c>
      <c r="Q14" s="35">
        <f>SUMIFS(СВЦЭМ!$D$34:$D$777,СВЦЭМ!$A$34:$A$777,$A14,СВЦЭМ!$B$34:$B$777,Q$11)+'СЕТ СН'!$F$11+СВЦЭМ!$D$10+'СЕТ СН'!$F$6-'СЕТ СН'!$F$23</f>
        <v>723.26960503999999</v>
      </c>
      <c r="R14" s="35">
        <f>SUMIFS(СВЦЭМ!$D$34:$D$777,СВЦЭМ!$A$34:$A$777,$A14,СВЦЭМ!$B$34:$B$777,R$11)+'СЕТ СН'!$F$11+СВЦЭМ!$D$10+'СЕТ СН'!$F$6-'СЕТ СН'!$F$23</f>
        <v>727.53339424000023</v>
      </c>
      <c r="S14" s="35">
        <f>SUMIFS(СВЦЭМ!$D$34:$D$777,СВЦЭМ!$A$34:$A$777,$A14,СВЦЭМ!$B$34:$B$777,S$11)+'СЕТ СН'!$F$11+СВЦЭМ!$D$10+'СЕТ СН'!$F$6-'СЕТ СН'!$F$23</f>
        <v>720.94391498999994</v>
      </c>
      <c r="T14" s="35">
        <f>SUMIFS(СВЦЭМ!$D$34:$D$777,СВЦЭМ!$A$34:$A$777,$A14,СВЦЭМ!$B$34:$B$777,T$11)+'СЕТ СН'!$F$11+СВЦЭМ!$D$10+'СЕТ СН'!$F$6-'СЕТ СН'!$F$23</f>
        <v>699.68632514000001</v>
      </c>
      <c r="U14" s="35">
        <f>SUMIFS(СВЦЭМ!$D$34:$D$777,СВЦЭМ!$A$34:$A$777,$A14,СВЦЭМ!$B$34:$B$777,U$11)+'СЕТ СН'!$F$11+СВЦЭМ!$D$10+'СЕТ СН'!$F$6-'СЕТ СН'!$F$23</f>
        <v>700.53932441000006</v>
      </c>
      <c r="V14" s="35">
        <f>SUMIFS(СВЦЭМ!$D$34:$D$777,СВЦЭМ!$A$34:$A$777,$A14,СВЦЭМ!$B$34:$B$777,V$11)+'СЕТ СН'!$F$11+СВЦЭМ!$D$10+'СЕТ СН'!$F$6-'СЕТ СН'!$F$23</f>
        <v>681.22125614000015</v>
      </c>
      <c r="W14" s="35">
        <f>SUMIFS(СВЦЭМ!$D$34:$D$777,СВЦЭМ!$A$34:$A$777,$A14,СВЦЭМ!$B$34:$B$777,W$11)+'СЕТ СН'!$F$11+СВЦЭМ!$D$10+'СЕТ СН'!$F$6-'СЕТ СН'!$F$23</f>
        <v>723.05833999000015</v>
      </c>
      <c r="X14" s="35">
        <f>SUMIFS(СВЦЭМ!$D$34:$D$777,СВЦЭМ!$A$34:$A$777,$A14,СВЦЭМ!$B$34:$B$777,X$11)+'СЕТ СН'!$F$11+СВЦЭМ!$D$10+'СЕТ СН'!$F$6-'СЕТ СН'!$F$23</f>
        <v>831.29987403999985</v>
      </c>
      <c r="Y14" s="35">
        <f>SUMIFS(СВЦЭМ!$D$34:$D$777,СВЦЭМ!$A$34:$A$777,$A14,СВЦЭМ!$B$34:$B$777,Y$11)+'СЕТ СН'!$F$11+СВЦЭМ!$D$10+'СЕТ СН'!$F$6-'СЕТ СН'!$F$23</f>
        <v>944.16656404000014</v>
      </c>
    </row>
    <row r="15" spans="1:27" ht="15.75" x14ac:dyDescent="0.2">
      <c r="A15" s="34">
        <f t="shared" si="0"/>
        <v>42859</v>
      </c>
      <c r="B15" s="35">
        <f>SUMIFS(СВЦЭМ!$D$34:$D$777,СВЦЭМ!$A$34:$A$777,$A15,СВЦЭМ!$B$34:$B$777,B$11)+'СЕТ СН'!$F$11+СВЦЭМ!$D$10+'СЕТ СН'!$F$6-'СЕТ СН'!$F$23</f>
        <v>1012.9368183699999</v>
      </c>
      <c r="C15" s="35">
        <f>SUMIFS(СВЦЭМ!$D$34:$D$777,СВЦЭМ!$A$34:$A$777,$A15,СВЦЭМ!$B$34:$B$777,C$11)+'СЕТ СН'!$F$11+СВЦЭМ!$D$10+'СЕТ СН'!$F$6-'СЕТ СН'!$F$23</f>
        <v>1007.8437129600002</v>
      </c>
      <c r="D15" s="35">
        <f>SUMIFS(СВЦЭМ!$D$34:$D$777,СВЦЭМ!$A$34:$A$777,$A15,СВЦЭМ!$B$34:$B$777,D$11)+'СЕТ СН'!$F$11+СВЦЭМ!$D$10+'СЕТ СН'!$F$6-'СЕТ СН'!$F$23</f>
        <v>1108.0638585500001</v>
      </c>
      <c r="E15" s="35">
        <f>SUMIFS(СВЦЭМ!$D$34:$D$777,СВЦЭМ!$A$34:$A$777,$A15,СВЦЭМ!$B$34:$B$777,E$11)+'СЕТ СН'!$F$11+СВЦЭМ!$D$10+'СЕТ СН'!$F$6-'СЕТ СН'!$F$23</f>
        <v>1120.3711733599998</v>
      </c>
      <c r="F15" s="35">
        <f>SUMIFS(СВЦЭМ!$D$34:$D$777,СВЦЭМ!$A$34:$A$777,$A15,СВЦЭМ!$B$34:$B$777,F$11)+'СЕТ СН'!$F$11+СВЦЭМ!$D$10+'СЕТ СН'!$F$6-'СЕТ СН'!$F$23</f>
        <v>1120.4882272599998</v>
      </c>
      <c r="G15" s="35">
        <f>SUMIFS(СВЦЭМ!$D$34:$D$777,СВЦЭМ!$A$34:$A$777,$A15,СВЦЭМ!$B$34:$B$777,G$11)+'СЕТ СН'!$F$11+СВЦЭМ!$D$10+'СЕТ СН'!$F$6-'СЕТ СН'!$F$23</f>
        <v>1126.11830964</v>
      </c>
      <c r="H15" s="35">
        <f>SUMIFS(СВЦЭМ!$D$34:$D$777,СВЦЭМ!$A$34:$A$777,$A15,СВЦЭМ!$B$34:$B$777,H$11)+'СЕТ СН'!$F$11+СВЦЭМ!$D$10+'СЕТ СН'!$F$6-'СЕТ СН'!$F$23</f>
        <v>1117.2601703</v>
      </c>
      <c r="I15" s="35">
        <f>SUMIFS(СВЦЭМ!$D$34:$D$777,СВЦЭМ!$A$34:$A$777,$A15,СВЦЭМ!$B$34:$B$777,I$11)+'СЕТ СН'!$F$11+СВЦЭМ!$D$10+'СЕТ СН'!$F$6-'СЕТ СН'!$F$23</f>
        <v>962.61678979999988</v>
      </c>
      <c r="J15" s="35">
        <f>SUMIFS(СВЦЭМ!$D$34:$D$777,СВЦЭМ!$A$34:$A$777,$A15,СВЦЭМ!$B$34:$B$777,J$11)+'СЕТ СН'!$F$11+СВЦЭМ!$D$10+'СЕТ СН'!$F$6-'СЕТ СН'!$F$23</f>
        <v>881.75034977999985</v>
      </c>
      <c r="K15" s="35">
        <f>SUMIFS(СВЦЭМ!$D$34:$D$777,СВЦЭМ!$A$34:$A$777,$A15,СВЦЭМ!$B$34:$B$777,K$11)+'СЕТ СН'!$F$11+СВЦЭМ!$D$10+'СЕТ СН'!$F$6-'СЕТ СН'!$F$23</f>
        <v>788.76027989000022</v>
      </c>
      <c r="L15" s="35">
        <f>SUMIFS(СВЦЭМ!$D$34:$D$777,СВЦЭМ!$A$34:$A$777,$A15,СВЦЭМ!$B$34:$B$777,L$11)+'СЕТ СН'!$F$11+СВЦЭМ!$D$10+'СЕТ СН'!$F$6-'СЕТ СН'!$F$23</f>
        <v>722.8931446900001</v>
      </c>
      <c r="M15" s="35">
        <f>SUMIFS(СВЦЭМ!$D$34:$D$777,СВЦЭМ!$A$34:$A$777,$A15,СВЦЭМ!$B$34:$B$777,M$11)+'СЕТ СН'!$F$11+СВЦЭМ!$D$10+'СЕТ СН'!$F$6-'СЕТ СН'!$F$23</f>
        <v>729.39222965999988</v>
      </c>
      <c r="N15" s="35">
        <f>SUMIFS(СВЦЭМ!$D$34:$D$777,СВЦЭМ!$A$34:$A$777,$A15,СВЦЭМ!$B$34:$B$777,N$11)+'СЕТ СН'!$F$11+СВЦЭМ!$D$10+'СЕТ СН'!$F$6-'СЕТ СН'!$F$23</f>
        <v>732.56098061000012</v>
      </c>
      <c r="O15" s="35">
        <f>SUMIFS(СВЦЭМ!$D$34:$D$777,СВЦЭМ!$A$34:$A$777,$A15,СВЦЭМ!$B$34:$B$777,O$11)+'СЕТ СН'!$F$11+СВЦЭМ!$D$10+'СЕТ СН'!$F$6-'СЕТ СН'!$F$23</f>
        <v>730.55617138000025</v>
      </c>
      <c r="P15" s="35">
        <f>SUMIFS(СВЦЭМ!$D$34:$D$777,СВЦЭМ!$A$34:$A$777,$A15,СВЦЭМ!$B$34:$B$777,P$11)+'СЕТ СН'!$F$11+СВЦЭМ!$D$10+'СЕТ СН'!$F$6-'СЕТ СН'!$F$23</f>
        <v>748.64815937999992</v>
      </c>
      <c r="Q15" s="35">
        <f>SUMIFS(СВЦЭМ!$D$34:$D$777,СВЦЭМ!$A$34:$A$777,$A15,СВЦЭМ!$B$34:$B$777,Q$11)+'СЕТ СН'!$F$11+СВЦЭМ!$D$10+'СЕТ СН'!$F$6-'СЕТ СН'!$F$23</f>
        <v>752.38786363999998</v>
      </c>
      <c r="R15" s="35">
        <f>SUMIFS(СВЦЭМ!$D$34:$D$777,СВЦЭМ!$A$34:$A$777,$A15,СВЦЭМ!$B$34:$B$777,R$11)+'СЕТ СН'!$F$11+СВЦЭМ!$D$10+'СЕТ СН'!$F$6-'СЕТ СН'!$F$23</f>
        <v>760.20229677999987</v>
      </c>
      <c r="S15" s="35">
        <f>SUMIFS(СВЦЭМ!$D$34:$D$777,СВЦЭМ!$A$34:$A$777,$A15,СВЦЭМ!$B$34:$B$777,S$11)+'СЕТ СН'!$F$11+СВЦЭМ!$D$10+'СЕТ СН'!$F$6-'СЕТ СН'!$F$23</f>
        <v>749.52406068000028</v>
      </c>
      <c r="T15" s="35">
        <f>SUMIFS(СВЦЭМ!$D$34:$D$777,СВЦЭМ!$A$34:$A$777,$A15,СВЦЭМ!$B$34:$B$777,T$11)+'СЕТ СН'!$F$11+СВЦЭМ!$D$10+'СЕТ СН'!$F$6-'СЕТ СН'!$F$23</f>
        <v>733.12253949000024</v>
      </c>
      <c r="U15" s="35">
        <f>SUMIFS(СВЦЭМ!$D$34:$D$777,СВЦЭМ!$A$34:$A$777,$A15,СВЦЭМ!$B$34:$B$777,U$11)+'СЕТ СН'!$F$11+СВЦЭМ!$D$10+'СЕТ СН'!$F$6-'СЕТ СН'!$F$23</f>
        <v>735.45211165000001</v>
      </c>
      <c r="V15" s="35">
        <f>SUMIFS(СВЦЭМ!$D$34:$D$777,СВЦЭМ!$A$34:$A$777,$A15,СВЦЭМ!$B$34:$B$777,V$11)+'СЕТ СН'!$F$11+СВЦЭМ!$D$10+'СЕТ СН'!$F$6-'СЕТ СН'!$F$23</f>
        <v>710.51398713000003</v>
      </c>
      <c r="W15" s="35">
        <f>SUMIFS(СВЦЭМ!$D$34:$D$777,СВЦЭМ!$A$34:$A$777,$A15,СВЦЭМ!$B$34:$B$777,W$11)+'СЕТ СН'!$F$11+СВЦЭМ!$D$10+'СЕТ СН'!$F$6-'СЕТ СН'!$F$23</f>
        <v>749.81871015000024</v>
      </c>
      <c r="X15" s="35">
        <f>SUMIFS(СВЦЭМ!$D$34:$D$777,СВЦЭМ!$A$34:$A$777,$A15,СВЦЭМ!$B$34:$B$777,X$11)+'СЕТ СН'!$F$11+СВЦЭМ!$D$10+'СЕТ СН'!$F$6-'СЕТ СН'!$F$23</f>
        <v>860.29397242999994</v>
      </c>
      <c r="Y15" s="35">
        <f>SUMIFS(СВЦЭМ!$D$34:$D$777,СВЦЭМ!$A$34:$A$777,$A15,СВЦЭМ!$B$34:$B$777,Y$11)+'СЕТ СН'!$F$11+СВЦЭМ!$D$10+'СЕТ СН'!$F$6-'СЕТ СН'!$F$23</f>
        <v>965.62721943999986</v>
      </c>
    </row>
    <row r="16" spans="1:27" ht="15.75" x14ac:dyDescent="0.2">
      <c r="A16" s="34">
        <f t="shared" si="0"/>
        <v>42860</v>
      </c>
      <c r="B16" s="35">
        <f>SUMIFS(СВЦЭМ!$D$34:$D$777,СВЦЭМ!$A$34:$A$777,$A16,СВЦЭМ!$B$34:$B$777,B$11)+'СЕТ СН'!$F$11+СВЦЭМ!$D$10+'СЕТ СН'!$F$6-'СЕТ СН'!$F$23</f>
        <v>965.9549358700001</v>
      </c>
      <c r="C16" s="35">
        <f>SUMIFS(СВЦЭМ!$D$34:$D$777,СВЦЭМ!$A$34:$A$777,$A16,СВЦЭМ!$B$34:$B$777,C$11)+'СЕТ СН'!$F$11+СВЦЭМ!$D$10+'СЕТ СН'!$F$6-'СЕТ СН'!$F$23</f>
        <v>1003.4600751500002</v>
      </c>
      <c r="D16" s="35">
        <f>SUMIFS(СВЦЭМ!$D$34:$D$777,СВЦЭМ!$A$34:$A$777,$A16,СВЦЭМ!$B$34:$B$777,D$11)+'СЕТ СН'!$F$11+СВЦЭМ!$D$10+'СЕТ СН'!$F$6-'СЕТ СН'!$F$23</f>
        <v>1088.9567216199998</v>
      </c>
      <c r="E16" s="35">
        <f>SUMIFS(СВЦЭМ!$D$34:$D$777,СВЦЭМ!$A$34:$A$777,$A16,СВЦЭМ!$B$34:$B$777,E$11)+'СЕТ СН'!$F$11+СВЦЭМ!$D$10+'СЕТ СН'!$F$6-'СЕТ СН'!$F$23</f>
        <v>1100.9229520499998</v>
      </c>
      <c r="F16" s="35">
        <f>SUMIFS(СВЦЭМ!$D$34:$D$777,СВЦЭМ!$A$34:$A$777,$A16,СВЦЭМ!$B$34:$B$777,F$11)+'СЕТ СН'!$F$11+СВЦЭМ!$D$10+'СЕТ СН'!$F$6-'СЕТ СН'!$F$23</f>
        <v>1100.9972388800002</v>
      </c>
      <c r="G16" s="35">
        <f>SUMIFS(СВЦЭМ!$D$34:$D$777,СВЦЭМ!$A$34:$A$777,$A16,СВЦЭМ!$B$34:$B$777,G$11)+'СЕТ СН'!$F$11+СВЦЭМ!$D$10+'СЕТ СН'!$F$6-'СЕТ СН'!$F$23</f>
        <v>1092.4133458299998</v>
      </c>
      <c r="H16" s="35">
        <f>SUMIFS(СВЦЭМ!$D$34:$D$777,СВЦЭМ!$A$34:$A$777,$A16,СВЦЭМ!$B$34:$B$777,H$11)+'СЕТ СН'!$F$11+СВЦЭМ!$D$10+'СЕТ СН'!$F$6-'СЕТ СН'!$F$23</f>
        <v>1033.90520212</v>
      </c>
      <c r="I16" s="35">
        <f>SUMIFS(СВЦЭМ!$D$34:$D$777,СВЦЭМ!$A$34:$A$777,$A16,СВЦЭМ!$B$34:$B$777,I$11)+'СЕТ СН'!$F$11+СВЦЭМ!$D$10+'СЕТ СН'!$F$6-'СЕТ СН'!$F$23</f>
        <v>886.21127060000026</v>
      </c>
      <c r="J16" s="35">
        <f>SUMIFS(СВЦЭМ!$D$34:$D$777,СВЦЭМ!$A$34:$A$777,$A16,СВЦЭМ!$B$34:$B$777,J$11)+'СЕТ СН'!$F$11+СВЦЭМ!$D$10+'СЕТ СН'!$F$6-'СЕТ СН'!$F$23</f>
        <v>785.22437816999991</v>
      </c>
      <c r="K16" s="35">
        <f>SUMIFS(СВЦЭМ!$D$34:$D$777,СВЦЭМ!$A$34:$A$777,$A16,СВЦЭМ!$B$34:$B$777,K$11)+'СЕТ СН'!$F$11+СВЦЭМ!$D$10+'СЕТ СН'!$F$6-'СЕТ СН'!$F$23</f>
        <v>688.93759260000002</v>
      </c>
      <c r="L16" s="35">
        <f>SUMIFS(СВЦЭМ!$D$34:$D$777,СВЦЭМ!$A$34:$A$777,$A16,СВЦЭМ!$B$34:$B$777,L$11)+'СЕТ СН'!$F$11+СВЦЭМ!$D$10+'СЕТ СН'!$F$6-'СЕТ СН'!$F$23</f>
        <v>635.67281331999993</v>
      </c>
      <c r="M16" s="35">
        <f>SUMIFS(СВЦЭМ!$D$34:$D$777,СВЦЭМ!$A$34:$A$777,$A16,СВЦЭМ!$B$34:$B$777,M$11)+'СЕТ СН'!$F$11+СВЦЭМ!$D$10+'СЕТ СН'!$F$6-'СЕТ СН'!$F$23</f>
        <v>641.23989367000013</v>
      </c>
      <c r="N16" s="35">
        <f>SUMIFS(СВЦЭМ!$D$34:$D$777,СВЦЭМ!$A$34:$A$777,$A16,СВЦЭМ!$B$34:$B$777,N$11)+'СЕТ СН'!$F$11+СВЦЭМ!$D$10+'СЕТ СН'!$F$6-'СЕТ СН'!$F$23</f>
        <v>650.14943339999991</v>
      </c>
      <c r="O16" s="35">
        <f>SUMIFS(СВЦЭМ!$D$34:$D$777,СВЦЭМ!$A$34:$A$777,$A16,СВЦЭМ!$B$34:$B$777,O$11)+'СЕТ СН'!$F$11+СВЦЭМ!$D$10+'СЕТ СН'!$F$6-'СЕТ СН'!$F$23</f>
        <v>640.92950289999999</v>
      </c>
      <c r="P16" s="35">
        <f>SUMIFS(СВЦЭМ!$D$34:$D$777,СВЦЭМ!$A$34:$A$777,$A16,СВЦЭМ!$B$34:$B$777,P$11)+'СЕТ СН'!$F$11+СВЦЭМ!$D$10+'СЕТ СН'!$F$6-'СЕТ СН'!$F$23</f>
        <v>657.14692642</v>
      </c>
      <c r="Q16" s="35">
        <f>SUMIFS(СВЦЭМ!$D$34:$D$777,СВЦЭМ!$A$34:$A$777,$A16,СВЦЭМ!$B$34:$B$777,Q$11)+'СЕТ СН'!$F$11+СВЦЭМ!$D$10+'СЕТ СН'!$F$6-'СЕТ СН'!$F$23</f>
        <v>670.93304922000016</v>
      </c>
      <c r="R16" s="35">
        <f>SUMIFS(СВЦЭМ!$D$34:$D$777,СВЦЭМ!$A$34:$A$777,$A16,СВЦЭМ!$B$34:$B$777,R$11)+'СЕТ СН'!$F$11+СВЦЭМ!$D$10+'СЕТ СН'!$F$6-'СЕТ СН'!$F$23</f>
        <v>680.01740657999994</v>
      </c>
      <c r="S16" s="35">
        <f>SUMIFS(СВЦЭМ!$D$34:$D$777,СВЦЭМ!$A$34:$A$777,$A16,СВЦЭМ!$B$34:$B$777,S$11)+'СЕТ СН'!$F$11+СВЦЭМ!$D$10+'СЕТ СН'!$F$6-'СЕТ СН'!$F$23</f>
        <v>681.39754176999986</v>
      </c>
      <c r="T16" s="35">
        <f>SUMIFS(СВЦЭМ!$D$34:$D$777,СВЦЭМ!$A$34:$A$777,$A16,СВЦЭМ!$B$34:$B$777,T$11)+'СЕТ СН'!$F$11+СВЦЭМ!$D$10+'СЕТ СН'!$F$6-'СЕТ СН'!$F$23</f>
        <v>666.33564785999988</v>
      </c>
      <c r="U16" s="35">
        <f>SUMIFS(СВЦЭМ!$D$34:$D$777,СВЦЭМ!$A$34:$A$777,$A16,СВЦЭМ!$B$34:$B$777,U$11)+'СЕТ СН'!$F$11+СВЦЭМ!$D$10+'СЕТ СН'!$F$6-'СЕТ СН'!$F$23</f>
        <v>682.2709888899999</v>
      </c>
      <c r="V16" s="35">
        <f>SUMIFS(СВЦЭМ!$D$34:$D$777,СВЦЭМ!$A$34:$A$777,$A16,СВЦЭМ!$B$34:$B$777,V$11)+'СЕТ СН'!$F$11+СВЦЭМ!$D$10+'СЕТ СН'!$F$6-'СЕТ СН'!$F$23</f>
        <v>671.92979254000011</v>
      </c>
      <c r="W16" s="35">
        <f>SUMIFS(СВЦЭМ!$D$34:$D$777,СВЦЭМ!$A$34:$A$777,$A16,СВЦЭМ!$B$34:$B$777,W$11)+'СЕТ СН'!$F$11+СВЦЭМ!$D$10+'СЕТ СН'!$F$6-'СЕТ СН'!$F$23</f>
        <v>688.4760819600001</v>
      </c>
      <c r="X16" s="35">
        <f>SUMIFS(СВЦЭМ!$D$34:$D$777,СВЦЭМ!$A$34:$A$777,$A16,СВЦЭМ!$B$34:$B$777,X$11)+'СЕТ СН'!$F$11+СВЦЭМ!$D$10+'СЕТ СН'!$F$6-'СЕТ СН'!$F$23</f>
        <v>764.5686184000001</v>
      </c>
      <c r="Y16" s="35">
        <f>SUMIFS(СВЦЭМ!$D$34:$D$777,СВЦЭМ!$A$34:$A$777,$A16,СВЦЭМ!$B$34:$B$777,Y$11)+'СЕТ СН'!$F$11+СВЦЭМ!$D$10+'СЕТ СН'!$F$6-'СЕТ СН'!$F$23</f>
        <v>865.53905355000006</v>
      </c>
    </row>
    <row r="17" spans="1:25" ht="15.75" x14ac:dyDescent="0.2">
      <c r="A17" s="34">
        <f t="shared" si="0"/>
        <v>42861</v>
      </c>
      <c r="B17" s="35">
        <f>SUMIFS(СВЦЭМ!$D$34:$D$777,СВЦЭМ!$A$34:$A$777,$A17,СВЦЭМ!$B$34:$B$777,B$11)+'СЕТ СН'!$F$11+СВЦЭМ!$D$10+'СЕТ СН'!$F$6-'СЕТ СН'!$F$23</f>
        <v>968.85120682000024</v>
      </c>
      <c r="C17" s="35">
        <f>SUMIFS(СВЦЭМ!$D$34:$D$777,СВЦЭМ!$A$34:$A$777,$A17,СВЦЭМ!$B$34:$B$777,C$11)+'СЕТ СН'!$F$11+СВЦЭМ!$D$10+'СЕТ СН'!$F$6-'СЕТ СН'!$F$23</f>
        <v>999.95634457999995</v>
      </c>
      <c r="D17" s="35">
        <f>SUMIFS(СВЦЭМ!$D$34:$D$777,СВЦЭМ!$A$34:$A$777,$A17,СВЦЭМ!$B$34:$B$777,D$11)+'СЕТ СН'!$F$11+СВЦЭМ!$D$10+'СЕТ СН'!$F$6-'СЕТ СН'!$F$23</f>
        <v>1083.4749204300001</v>
      </c>
      <c r="E17" s="35">
        <f>SUMIFS(СВЦЭМ!$D$34:$D$777,СВЦЭМ!$A$34:$A$777,$A17,СВЦЭМ!$B$34:$B$777,E$11)+'СЕТ СН'!$F$11+СВЦЭМ!$D$10+'СЕТ СН'!$F$6-'СЕТ СН'!$F$23</f>
        <v>1087.9335007700001</v>
      </c>
      <c r="F17" s="35">
        <f>SUMIFS(СВЦЭМ!$D$34:$D$777,СВЦЭМ!$A$34:$A$777,$A17,СВЦЭМ!$B$34:$B$777,F$11)+'СЕТ СН'!$F$11+СВЦЭМ!$D$10+'СЕТ СН'!$F$6-'СЕТ СН'!$F$23</f>
        <v>1087.0948579699998</v>
      </c>
      <c r="G17" s="35">
        <f>SUMIFS(СВЦЭМ!$D$34:$D$777,СВЦЭМ!$A$34:$A$777,$A17,СВЦЭМ!$B$34:$B$777,G$11)+'СЕТ СН'!$F$11+СВЦЭМ!$D$10+'СЕТ СН'!$F$6-'СЕТ СН'!$F$23</f>
        <v>1080.0881860300001</v>
      </c>
      <c r="H17" s="35">
        <f>SUMIFS(СВЦЭМ!$D$34:$D$777,СВЦЭМ!$A$34:$A$777,$A17,СВЦЭМ!$B$34:$B$777,H$11)+'СЕТ СН'!$F$11+СВЦЭМ!$D$10+'СЕТ СН'!$F$6-'СЕТ СН'!$F$23</f>
        <v>1039.9606008999999</v>
      </c>
      <c r="I17" s="35">
        <f>SUMIFS(СВЦЭМ!$D$34:$D$777,СВЦЭМ!$A$34:$A$777,$A17,СВЦЭМ!$B$34:$B$777,I$11)+'СЕТ СН'!$F$11+СВЦЭМ!$D$10+'СЕТ СН'!$F$6-'СЕТ СН'!$F$23</f>
        <v>908.20414329000005</v>
      </c>
      <c r="J17" s="35">
        <f>SUMIFS(СВЦЭМ!$D$34:$D$777,СВЦЭМ!$A$34:$A$777,$A17,СВЦЭМ!$B$34:$B$777,J$11)+'СЕТ СН'!$F$11+СВЦЭМ!$D$10+'СЕТ СН'!$F$6-'СЕТ СН'!$F$23</f>
        <v>785.1309438799999</v>
      </c>
      <c r="K17" s="35">
        <f>SUMIFS(СВЦЭМ!$D$34:$D$777,СВЦЭМ!$A$34:$A$777,$A17,СВЦЭМ!$B$34:$B$777,K$11)+'СЕТ СН'!$F$11+СВЦЭМ!$D$10+'СЕТ СН'!$F$6-'СЕТ СН'!$F$23</f>
        <v>694.85466166000015</v>
      </c>
      <c r="L17" s="35">
        <f>SUMIFS(СВЦЭМ!$D$34:$D$777,СВЦЭМ!$A$34:$A$777,$A17,СВЦЭМ!$B$34:$B$777,L$11)+'СЕТ СН'!$F$11+СВЦЭМ!$D$10+'СЕТ СН'!$F$6-'СЕТ СН'!$F$23</f>
        <v>652.03032613000005</v>
      </c>
      <c r="M17" s="35">
        <f>SUMIFS(СВЦЭМ!$D$34:$D$777,СВЦЭМ!$A$34:$A$777,$A17,СВЦЭМ!$B$34:$B$777,M$11)+'СЕТ СН'!$F$11+СВЦЭМ!$D$10+'СЕТ СН'!$F$6-'СЕТ СН'!$F$23</f>
        <v>653.33088745999999</v>
      </c>
      <c r="N17" s="35">
        <f>SUMIFS(СВЦЭМ!$D$34:$D$777,СВЦЭМ!$A$34:$A$777,$A17,СВЦЭМ!$B$34:$B$777,N$11)+'СЕТ СН'!$F$11+СВЦЭМ!$D$10+'СЕТ СН'!$F$6-'СЕТ СН'!$F$23</f>
        <v>641.53694139000004</v>
      </c>
      <c r="O17" s="35">
        <f>SUMIFS(СВЦЭМ!$D$34:$D$777,СВЦЭМ!$A$34:$A$777,$A17,СВЦЭМ!$B$34:$B$777,O$11)+'СЕТ СН'!$F$11+СВЦЭМ!$D$10+'СЕТ СН'!$F$6-'СЕТ СН'!$F$23</f>
        <v>643.04789516999995</v>
      </c>
      <c r="P17" s="35">
        <f>SUMIFS(СВЦЭМ!$D$34:$D$777,СВЦЭМ!$A$34:$A$777,$A17,СВЦЭМ!$B$34:$B$777,P$11)+'СЕТ СН'!$F$11+СВЦЭМ!$D$10+'СЕТ СН'!$F$6-'СЕТ СН'!$F$23</f>
        <v>646.33248404999995</v>
      </c>
      <c r="Q17" s="35">
        <f>SUMIFS(СВЦЭМ!$D$34:$D$777,СВЦЭМ!$A$34:$A$777,$A17,СВЦЭМ!$B$34:$B$777,Q$11)+'СЕТ СН'!$F$11+СВЦЭМ!$D$10+'СЕТ СН'!$F$6-'СЕТ СН'!$F$23</f>
        <v>645.8992118000001</v>
      </c>
      <c r="R17" s="35">
        <f>SUMIFS(СВЦЭМ!$D$34:$D$777,СВЦЭМ!$A$34:$A$777,$A17,СВЦЭМ!$B$34:$B$777,R$11)+'СЕТ СН'!$F$11+СВЦЭМ!$D$10+'СЕТ СН'!$F$6-'СЕТ СН'!$F$23</f>
        <v>646.42923065000014</v>
      </c>
      <c r="S17" s="35">
        <f>SUMIFS(СВЦЭМ!$D$34:$D$777,СВЦЭМ!$A$34:$A$777,$A17,СВЦЭМ!$B$34:$B$777,S$11)+'СЕТ СН'!$F$11+СВЦЭМ!$D$10+'СЕТ СН'!$F$6-'СЕТ СН'!$F$23</f>
        <v>641.75850004999984</v>
      </c>
      <c r="T17" s="35">
        <f>SUMIFS(СВЦЭМ!$D$34:$D$777,СВЦЭМ!$A$34:$A$777,$A17,СВЦЭМ!$B$34:$B$777,T$11)+'СЕТ СН'!$F$11+СВЦЭМ!$D$10+'СЕТ СН'!$F$6-'СЕТ СН'!$F$23</f>
        <v>646.3049264199999</v>
      </c>
      <c r="U17" s="35">
        <f>SUMIFS(СВЦЭМ!$D$34:$D$777,СВЦЭМ!$A$34:$A$777,$A17,СВЦЭМ!$B$34:$B$777,U$11)+'СЕТ СН'!$F$11+СВЦЭМ!$D$10+'СЕТ СН'!$F$6-'СЕТ СН'!$F$23</f>
        <v>649.44747001999986</v>
      </c>
      <c r="V17" s="35">
        <f>SUMIFS(СВЦЭМ!$D$34:$D$777,СВЦЭМ!$A$34:$A$777,$A17,СВЦЭМ!$B$34:$B$777,V$11)+'СЕТ СН'!$F$11+СВЦЭМ!$D$10+'СЕТ СН'!$F$6-'СЕТ СН'!$F$23</f>
        <v>661.43422469999996</v>
      </c>
      <c r="W17" s="35">
        <f>SUMIFS(СВЦЭМ!$D$34:$D$777,СВЦЭМ!$A$34:$A$777,$A17,СВЦЭМ!$B$34:$B$777,W$11)+'СЕТ СН'!$F$11+СВЦЭМ!$D$10+'СЕТ СН'!$F$6-'СЕТ СН'!$F$23</f>
        <v>711.61551921</v>
      </c>
      <c r="X17" s="35">
        <f>SUMIFS(СВЦЭМ!$D$34:$D$777,СВЦЭМ!$A$34:$A$777,$A17,СВЦЭМ!$B$34:$B$777,X$11)+'СЕТ СН'!$F$11+СВЦЭМ!$D$10+'СЕТ СН'!$F$6-'СЕТ СН'!$F$23</f>
        <v>764.76910817999988</v>
      </c>
      <c r="Y17" s="35">
        <f>SUMIFS(СВЦЭМ!$D$34:$D$777,СВЦЭМ!$A$34:$A$777,$A17,СВЦЭМ!$B$34:$B$777,Y$11)+'СЕТ СН'!$F$11+СВЦЭМ!$D$10+'СЕТ СН'!$F$6-'СЕТ СН'!$F$23</f>
        <v>857.64345292999997</v>
      </c>
    </row>
    <row r="18" spans="1:25" ht="15.75" x14ac:dyDescent="0.2">
      <c r="A18" s="34">
        <f t="shared" si="0"/>
        <v>42862</v>
      </c>
      <c r="B18" s="35">
        <f>SUMIFS(СВЦЭМ!$D$34:$D$777,СВЦЭМ!$A$34:$A$777,$A18,СВЦЭМ!$B$34:$B$777,B$11)+'СЕТ СН'!$F$11+СВЦЭМ!$D$10+'СЕТ СН'!$F$6-'СЕТ СН'!$F$23</f>
        <v>938.74196196999992</v>
      </c>
      <c r="C18" s="35">
        <f>SUMIFS(СВЦЭМ!$D$34:$D$777,СВЦЭМ!$A$34:$A$777,$A18,СВЦЭМ!$B$34:$B$777,C$11)+'СЕТ СН'!$F$11+СВЦЭМ!$D$10+'СЕТ СН'!$F$6-'СЕТ СН'!$F$23</f>
        <v>960.60298650000004</v>
      </c>
      <c r="D18" s="35">
        <f>SUMIFS(СВЦЭМ!$D$34:$D$777,СВЦЭМ!$A$34:$A$777,$A18,СВЦЭМ!$B$34:$B$777,D$11)+'СЕТ СН'!$F$11+СВЦЭМ!$D$10+'СЕТ СН'!$F$6-'СЕТ СН'!$F$23</f>
        <v>1063.5581981</v>
      </c>
      <c r="E18" s="35">
        <f>SUMIFS(СВЦЭМ!$D$34:$D$777,СВЦЭМ!$A$34:$A$777,$A18,СВЦЭМ!$B$34:$B$777,E$11)+'СЕТ СН'!$F$11+СВЦЭМ!$D$10+'СЕТ СН'!$F$6-'СЕТ СН'!$F$23</f>
        <v>1067.3876315500002</v>
      </c>
      <c r="F18" s="35">
        <f>SUMIFS(СВЦЭМ!$D$34:$D$777,СВЦЭМ!$A$34:$A$777,$A18,СВЦЭМ!$B$34:$B$777,F$11)+'СЕТ СН'!$F$11+СВЦЭМ!$D$10+'СЕТ СН'!$F$6-'СЕТ СН'!$F$23</f>
        <v>1058.9173256700001</v>
      </c>
      <c r="G18" s="35">
        <f>SUMIFS(СВЦЭМ!$D$34:$D$777,СВЦЭМ!$A$34:$A$777,$A18,СВЦЭМ!$B$34:$B$777,G$11)+'СЕТ СН'!$F$11+СВЦЭМ!$D$10+'СЕТ СН'!$F$6-'СЕТ СН'!$F$23</f>
        <v>1052.4525778000002</v>
      </c>
      <c r="H18" s="35">
        <f>SUMIFS(СВЦЭМ!$D$34:$D$777,СВЦЭМ!$A$34:$A$777,$A18,СВЦЭМ!$B$34:$B$777,H$11)+'СЕТ СН'!$F$11+СВЦЭМ!$D$10+'СЕТ СН'!$F$6-'СЕТ СН'!$F$23</f>
        <v>1004.9184657699998</v>
      </c>
      <c r="I18" s="35">
        <f>SUMIFS(СВЦЭМ!$D$34:$D$777,СВЦЭМ!$A$34:$A$777,$A18,СВЦЭМ!$B$34:$B$777,I$11)+'СЕТ СН'!$F$11+СВЦЭМ!$D$10+'СЕТ СН'!$F$6-'СЕТ СН'!$F$23</f>
        <v>924.58635219000007</v>
      </c>
      <c r="J18" s="35">
        <f>SUMIFS(СВЦЭМ!$D$34:$D$777,СВЦЭМ!$A$34:$A$777,$A18,СВЦЭМ!$B$34:$B$777,J$11)+'СЕТ СН'!$F$11+СВЦЭМ!$D$10+'СЕТ СН'!$F$6-'СЕТ СН'!$F$23</f>
        <v>813.82971386999998</v>
      </c>
      <c r="K18" s="35">
        <f>SUMIFS(СВЦЭМ!$D$34:$D$777,СВЦЭМ!$A$34:$A$777,$A18,СВЦЭМ!$B$34:$B$777,K$11)+'СЕТ СН'!$F$11+СВЦЭМ!$D$10+'СЕТ СН'!$F$6-'СЕТ СН'!$F$23</f>
        <v>696.74870523999994</v>
      </c>
      <c r="L18" s="35">
        <f>SUMIFS(СВЦЭМ!$D$34:$D$777,СВЦЭМ!$A$34:$A$777,$A18,СВЦЭМ!$B$34:$B$777,L$11)+'СЕТ СН'!$F$11+СВЦЭМ!$D$10+'СЕТ СН'!$F$6-'СЕТ СН'!$F$23</f>
        <v>650.83404249</v>
      </c>
      <c r="M18" s="35">
        <f>SUMIFS(СВЦЭМ!$D$34:$D$777,СВЦЭМ!$A$34:$A$777,$A18,СВЦЭМ!$B$34:$B$777,M$11)+'СЕТ СН'!$F$11+СВЦЭМ!$D$10+'СЕТ СН'!$F$6-'СЕТ СН'!$F$23</f>
        <v>654.83611726000004</v>
      </c>
      <c r="N18" s="35">
        <f>SUMIFS(СВЦЭМ!$D$34:$D$777,СВЦЭМ!$A$34:$A$777,$A18,СВЦЭМ!$B$34:$B$777,N$11)+'СЕТ СН'!$F$11+СВЦЭМ!$D$10+'СЕТ СН'!$F$6-'СЕТ СН'!$F$23</f>
        <v>652.23567706999984</v>
      </c>
      <c r="O18" s="35">
        <f>SUMIFS(СВЦЭМ!$D$34:$D$777,СВЦЭМ!$A$34:$A$777,$A18,СВЦЭМ!$B$34:$B$777,O$11)+'СЕТ СН'!$F$11+СВЦЭМ!$D$10+'СЕТ СН'!$F$6-'СЕТ СН'!$F$23</f>
        <v>647.89012551999986</v>
      </c>
      <c r="P18" s="35">
        <f>SUMIFS(СВЦЭМ!$D$34:$D$777,СВЦЭМ!$A$34:$A$777,$A18,СВЦЭМ!$B$34:$B$777,P$11)+'СЕТ СН'!$F$11+СВЦЭМ!$D$10+'СЕТ СН'!$F$6-'СЕТ СН'!$F$23</f>
        <v>662.1253708700001</v>
      </c>
      <c r="Q18" s="35">
        <f>SUMIFS(СВЦЭМ!$D$34:$D$777,СВЦЭМ!$A$34:$A$777,$A18,СВЦЭМ!$B$34:$B$777,Q$11)+'СЕТ СН'!$F$11+СВЦЭМ!$D$10+'СЕТ СН'!$F$6-'СЕТ СН'!$F$23</f>
        <v>663.81939037999996</v>
      </c>
      <c r="R18" s="35">
        <f>SUMIFS(СВЦЭМ!$D$34:$D$777,СВЦЭМ!$A$34:$A$777,$A18,СВЦЭМ!$B$34:$B$777,R$11)+'СЕТ СН'!$F$11+СВЦЭМ!$D$10+'СЕТ СН'!$F$6-'СЕТ СН'!$F$23</f>
        <v>669.14792747000001</v>
      </c>
      <c r="S18" s="35">
        <f>SUMIFS(СВЦЭМ!$D$34:$D$777,СВЦЭМ!$A$34:$A$777,$A18,СВЦЭМ!$B$34:$B$777,S$11)+'СЕТ СН'!$F$11+СВЦЭМ!$D$10+'СЕТ СН'!$F$6-'СЕТ СН'!$F$23</f>
        <v>661.33201787999997</v>
      </c>
      <c r="T18" s="35">
        <f>SUMIFS(СВЦЭМ!$D$34:$D$777,СВЦЭМ!$A$34:$A$777,$A18,СВЦЭМ!$B$34:$B$777,T$11)+'СЕТ СН'!$F$11+СВЦЭМ!$D$10+'СЕТ СН'!$F$6-'СЕТ СН'!$F$23</f>
        <v>645.80907621999995</v>
      </c>
      <c r="U18" s="35">
        <f>SUMIFS(СВЦЭМ!$D$34:$D$777,СВЦЭМ!$A$34:$A$777,$A18,СВЦЭМ!$B$34:$B$777,U$11)+'СЕТ СН'!$F$11+СВЦЭМ!$D$10+'СЕТ СН'!$F$6-'СЕТ СН'!$F$23</f>
        <v>659.46891290999997</v>
      </c>
      <c r="V18" s="35">
        <f>SUMIFS(СВЦЭМ!$D$34:$D$777,СВЦЭМ!$A$34:$A$777,$A18,СВЦЭМ!$B$34:$B$777,V$11)+'СЕТ СН'!$F$11+СВЦЭМ!$D$10+'СЕТ СН'!$F$6-'СЕТ СН'!$F$23</f>
        <v>624.51769298999989</v>
      </c>
      <c r="W18" s="35">
        <f>SUMIFS(СВЦЭМ!$D$34:$D$777,СВЦЭМ!$A$34:$A$777,$A18,СВЦЭМ!$B$34:$B$777,W$11)+'СЕТ СН'!$F$11+СВЦЭМ!$D$10+'СЕТ СН'!$F$6-'СЕТ СН'!$F$23</f>
        <v>631.34544146999997</v>
      </c>
      <c r="X18" s="35">
        <f>SUMIFS(СВЦЭМ!$D$34:$D$777,СВЦЭМ!$A$34:$A$777,$A18,СВЦЭМ!$B$34:$B$777,X$11)+'СЕТ СН'!$F$11+СВЦЭМ!$D$10+'СЕТ СН'!$F$6-'СЕТ СН'!$F$23</f>
        <v>726.99804811000013</v>
      </c>
      <c r="Y18" s="35">
        <f>SUMIFS(СВЦЭМ!$D$34:$D$777,СВЦЭМ!$A$34:$A$777,$A18,СВЦЭМ!$B$34:$B$777,Y$11)+'СЕТ СН'!$F$11+СВЦЭМ!$D$10+'СЕТ СН'!$F$6-'СЕТ СН'!$F$23</f>
        <v>828.62869940000019</v>
      </c>
    </row>
    <row r="19" spans="1:25" ht="15.75" x14ac:dyDescent="0.2">
      <c r="A19" s="34">
        <f t="shared" si="0"/>
        <v>42863</v>
      </c>
      <c r="B19" s="35">
        <f>SUMIFS(СВЦЭМ!$D$34:$D$777,СВЦЭМ!$A$34:$A$777,$A19,СВЦЭМ!$B$34:$B$777,B$11)+'СЕТ СН'!$F$11+СВЦЭМ!$D$10+'СЕТ СН'!$F$6-'СЕТ СН'!$F$23</f>
        <v>979.82843964999984</v>
      </c>
      <c r="C19" s="35">
        <f>SUMIFS(СВЦЭМ!$D$34:$D$777,СВЦЭМ!$A$34:$A$777,$A19,СВЦЭМ!$B$34:$B$777,C$11)+'СЕТ СН'!$F$11+СВЦЭМ!$D$10+'СЕТ СН'!$F$6-'СЕТ СН'!$F$23</f>
        <v>986.19270818999985</v>
      </c>
      <c r="D19" s="35">
        <f>SUMIFS(СВЦЭМ!$D$34:$D$777,СВЦЭМ!$A$34:$A$777,$A19,СВЦЭМ!$B$34:$B$777,D$11)+'СЕТ СН'!$F$11+СВЦЭМ!$D$10+'СЕТ СН'!$F$6-'СЕТ СН'!$F$23</f>
        <v>1060.5400152000002</v>
      </c>
      <c r="E19" s="35">
        <f>SUMIFS(СВЦЭМ!$D$34:$D$777,СВЦЭМ!$A$34:$A$777,$A19,СВЦЭМ!$B$34:$B$777,E$11)+'СЕТ СН'!$F$11+СВЦЭМ!$D$10+'СЕТ СН'!$F$6-'СЕТ СН'!$F$23</f>
        <v>1085.86948321</v>
      </c>
      <c r="F19" s="35">
        <f>SUMIFS(СВЦЭМ!$D$34:$D$777,СВЦЭМ!$A$34:$A$777,$A19,СВЦЭМ!$B$34:$B$777,F$11)+'СЕТ СН'!$F$11+СВЦЭМ!$D$10+'СЕТ СН'!$F$6-'СЕТ СН'!$F$23</f>
        <v>1090.8265969099998</v>
      </c>
      <c r="G19" s="35">
        <f>SUMIFS(СВЦЭМ!$D$34:$D$777,СВЦЭМ!$A$34:$A$777,$A19,СВЦЭМ!$B$34:$B$777,G$11)+'СЕТ СН'!$F$11+СВЦЭМ!$D$10+'СЕТ СН'!$F$6-'СЕТ СН'!$F$23</f>
        <v>1094.4467052499999</v>
      </c>
      <c r="H19" s="35">
        <f>SUMIFS(СВЦЭМ!$D$34:$D$777,СВЦЭМ!$A$34:$A$777,$A19,СВЦЭМ!$B$34:$B$777,H$11)+'СЕТ СН'!$F$11+СВЦЭМ!$D$10+'СЕТ СН'!$F$6-'СЕТ СН'!$F$23</f>
        <v>1102.1765390300002</v>
      </c>
      <c r="I19" s="35">
        <f>SUMIFS(СВЦЭМ!$D$34:$D$777,СВЦЭМ!$A$34:$A$777,$A19,СВЦЭМ!$B$34:$B$777,I$11)+'СЕТ СН'!$F$11+СВЦЭМ!$D$10+'СЕТ СН'!$F$6-'СЕТ СН'!$F$23</f>
        <v>1005.2146773599998</v>
      </c>
      <c r="J19" s="35">
        <f>SUMIFS(СВЦЭМ!$D$34:$D$777,СВЦЭМ!$A$34:$A$777,$A19,СВЦЭМ!$B$34:$B$777,J$11)+'СЕТ СН'!$F$11+СВЦЭМ!$D$10+'СЕТ СН'!$F$6-'СЕТ СН'!$F$23</f>
        <v>883.16529180999987</v>
      </c>
      <c r="K19" s="35">
        <f>SUMIFS(СВЦЭМ!$D$34:$D$777,СВЦЭМ!$A$34:$A$777,$A19,СВЦЭМ!$B$34:$B$777,K$11)+'СЕТ СН'!$F$11+СВЦЭМ!$D$10+'СЕТ СН'!$F$6-'СЕТ СН'!$F$23</f>
        <v>760.04901077000022</v>
      </c>
      <c r="L19" s="35">
        <f>SUMIFS(СВЦЭМ!$D$34:$D$777,СВЦЭМ!$A$34:$A$777,$A19,СВЦЭМ!$B$34:$B$777,L$11)+'СЕТ СН'!$F$11+СВЦЭМ!$D$10+'СЕТ СН'!$F$6-'СЕТ СН'!$F$23</f>
        <v>691.14433443999997</v>
      </c>
      <c r="M19" s="35">
        <f>SUMIFS(СВЦЭМ!$D$34:$D$777,СВЦЭМ!$A$34:$A$777,$A19,СВЦЭМ!$B$34:$B$777,M$11)+'СЕТ СН'!$F$11+СВЦЭМ!$D$10+'СЕТ СН'!$F$6-'СЕТ СН'!$F$23</f>
        <v>695.06198142999983</v>
      </c>
      <c r="N19" s="35">
        <f>SUMIFS(СВЦЭМ!$D$34:$D$777,СВЦЭМ!$A$34:$A$777,$A19,СВЦЭМ!$B$34:$B$777,N$11)+'СЕТ СН'!$F$11+СВЦЭМ!$D$10+'СЕТ СН'!$F$6-'СЕТ СН'!$F$23</f>
        <v>703.7013034900001</v>
      </c>
      <c r="O19" s="35">
        <f>SUMIFS(СВЦЭМ!$D$34:$D$777,СВЦЭМ!$A$34:$A$777,$A19,СВЦЭМ!$B$34:$B$777,O$11)+'СЕТ СН'!$F$11+СВЦЭМ!$D$10+'СЕТ СН'!$F$6-'СЕТ СН'!$F$23</f>
        <v>708.05281942000011</v>
      </c>
      <c r="P19" s="35">
        <f>SUMIFS(СВЦЭМ!$D$34:$D$777,СВЦЭМ!$A$34:$A$777,$A19,СВЦЭМ!$B$34:$B$777,P$11)+'СЕТ СН'!$F$11+СВЦЭМ!$D$10+'СЕТ СН'!$F$6-'СЕТ СН'!$F$23</f>
        <v>711.19717055000001</v>
      </c>
      <c r="Q19" s="35">
        <f>SUMIFS(СВЦЭМ!$D$34:$D$777,СВЦЭМ!$A$34:$A$777,$A19,СВЦЭМ!$B$34:$B$777,Q$11)+'СЕТ СН'!$F$11+СВЦЭМ!$D$10+'СЕТ СН'!$F$6-'СЕТ СН'!$F$23</f>
        <v>710.81571385999996</v>
      </c>
      <c r="R19" s="35">
        <f>SUMIFS(СВЦЭМ!$D$34:$D$777,СВЦЭМ!$A$34:$A$777,$A19,СВЦЭМ!$B$34:$B$777,R$11)+'СЕТ СН'!$F$11+СВЦЭМ!$D$10+'СЕТ СН'!$F$6-'СЕТ СН'!$F$23</f>
        <v>709.09764261000009</v>
      </c>
      <c r="S19" s="35">
        <f>SUMIFS(СВЦЭМ!$D$34:$D$777,СВЦЭМ!$A$34:$A$777,$A19,СВЦЭМ!$B$34:$B$777,S$11)+'СЕТ СН'!$F$11+СВЦЭМ!$D$10+'СЕТ СН'!$F$6-'СЕТ СН'!$F$23</f>
        <v>710.52164891999996</v>
      </c>
      <c r="T19" s="35">
        <f>SUMIFS(СВЦЭМ!$D$34:$D$777,СВЦЭМ!$A$34:$A$777,$A19,СВЦЭМ!$B$34:$B$777,T$11)+'СЕТ СН'!$F$11+СВЦЭМ!$D$10+'СЕТ СН'!$F$6-'СЕТ СН'!$F$23</f>
        <v>695.62796414000013</v>
      </c>
      <c r="U19" s="35">
        <f>SUMIFS(СВЦЭМ!$D$34:$D$777,СВЦЭМ!$A$34:$A$777,$A19,СВЦЭМ!$B$34:$B$777,U$11)+'СЕТ СН'!$F$11+СВЦЭМ!$D$10+'СЕТ СН'!$F$6-'СЕТ СН'!$F$23</f>
        <v>691.48246611000013</v>
      </c>
      <c r="V19" s="35">
        <f>SUMIFS(СВЦЭМ!$D$34:$D$777,СВЦЭМ!$A$34:$A$777,$A19,СВЦЭМ!$B$34:$B$777,V$11)+'СЕТ СН'!$F$11+СВЦЭМ!$D$10+'СЕТ СН'!$F$6-'СЕТ СН'!$F$23</f>
        <v>675.21982153999988</v>
      </c>
      <c r="W19" s="35">
        <f>SUMIFS(СВЦЭМ!$D$34:$D$777,СВЦЭМ!$A$34:$A$777,$A19,СВЦЭМ!$B$34:$B$777,W$11)+'СЕТ СН'!$F$11+СВЦЭМ!$D$10+'СЕТ СН'!$F$6-'СЕТ СН'!$F$23</f>
        <v>712.68415173999983</v>
      </c>
      <c r="X19" s="35">
        <f>SUMIFS(СВЦЭМ!$D$34:$D$777,СВЦЭМ!$A$34:$A$777,$A19,СВЦЭМ!$B$34:$B$777,X$11)+'СЕТ СН'!$F$11+СВЦЭМ!$D$10+'СЕТ СН'!$F$6-'СЕТ СН'!$F$23</f>
        <v>830.93890336000004</v>
      </c>
      <c r="Y19" s="35">
        <f>SUMIFS(СВЦЭМ!$D$34:$D$777,СВЦЭМ!$A$34:$A$777,$A19,СВЦЭМ!$B$34:$B$777,Y$11)+'СЕТ СН'!$F$11+СВЦЭМ!$D$10+'СЕТ СН'!$F$6-'СЕТ СН'!$F$23</f>
        <v>889.05504183999983</v>
      </c>
    </row>
    <row r="20" spans="1:25" ht="15.75" x14ac:dyDescent="0.2">
      <c r="A20" s="34">
        <f t="shared" si="0"/>
        <v>42864</v>
      </c>
      <c r="B20" s="35">
        <f>SUMIFS(СВЦЭМ!$D$34:$D$777,СВЦЭМ!$A$34:$A$777,$A20,СВЦЭМ!$B$34:$B$777,B$11)+'СЕТ СН'!$F$11+СВЦЭМ!$D$10+'СЕТ СН'!$F$6-'СЕТ СН'!$F$23</f>
        <v>962.31152125000017</v>
      </c>
      <c r="C20" s="35">
        <f>SUMIFS(СВЦЭМ!$D$34:$D$777,СВЦЭМ!$A$34:$A$777,$A20,СВЦЭМ!$B$34:$B$777,C$11)+'СЕТ СН'!$F$11+СВЦЭМ!$D$10+'СЕТ СН'!$F$6-'СЕТ СН'!$F$23</f>
        <v>974.95463874999996</v>
      </c>
      <c r="D20" s="35">
        <f>SUMIFS(СВЦЭМ!$D$34:$D$777,СВЦЭМ!$A$34:$A$777,$A20,СВЦЭМ!$B$34:$B$777,D$11)+'СЕТ СН'!$F$11+СВЦЭМ!$D$10+'СЕТ СН'!$F$6-'СЕТ СН'!$F$23</f>
        <v>1070.31781305</v>
      </c>
      <c r="E20" s="35">
        <f>SUMIFS(СВЦЭМ!$D$34:$D$777,СВЦЭМ!$A$34:$A$777,$A20,СВЦЭМ!$B$34:$B$777,E$11)+'СЕТ СН'!$F$11+СВЦЭМ!$D$10+'СЕТ СН'!$F$6-'СЕТ СН'!$F$23</f>
        <v>1089.7991556699999</v>
      </c>
      <c r="F20" s="35">
        <f>SUMIFS(СВЦЭМ!$D$34:$D$777,СВЦЭМ!$A$34:$A$777,$A20,СВЦЭМ!$B$34:$B$777,F$11)+'СЕТ СН'!$F$11+СВЦЭМ!$D$10+'СЕТ СН'!$F$6-'СЕТ СН'!$F$23</f>
        <v>1094.2412966699999</v>
      </c>
      <c r="G20" s="35">
        <f>SUMIFS(СВЦЭМ!$D$34:$D$777,СВЦЭМ!$A$34:$A$777,$A20,СВЦЭМ!$B$34:$B$777,G$11)+'СЕТ СН'!$F$11+СВЦЭМ!$D$10+'СЕТ СН'!$F$6-'СЕТ СН'!$F$23</f>
        <v>1078.8446395599999</v>
      </c>
      <c r="H20" s="35">
        <f>SUMIFS(СВЦЭМ!$D$34:$D$777,СВЦЭМ!$A$34:$A$777,$A20,СВЦЭМ!$B$34:$B$777,H$11)+'СЕТ СН'!$F$11+СВЦЭМ!$D$10+'СЕТ СН'!$F$6-'СЕТ СН'!$F$23</f>
        <v>1086.8233717799999</v>
      </c>
      <c r="I20" s="35">
        <f>SUMIFS(СВЦЭМ!$D$34:$D$777,СВЦЭМ!$A$34:$A$777,$A20,СВЦЭМ!$B$34:$B$777,I$11)+'СЕТ СН'!$F$11+СВЦЭМ!$D$10+'СЕТ СН'!$F$6-'СЕТ СН'!$F$23</f>
        <v>992.32437906999985</v>
      </c>
      <c r="J20" s="35">
        <f>SUMIFS(СВЦЭМ!$D$34:$D$777,СВЦЭМ!$A$34:$A$777,$A20,СВЦЭМ!$B$34:$B$777,J$11)+'СЕТ СН'!$F$11+СВЦЭМ!$D$10+'СЕТ СН'!$F$6-'СЕТ СН'!$F$23</f>
        <v>886.42977133000022</v>
      </c>
      <c r="K20" s="35">
        <f>SUMIFS(СВЦЭМ!$D$34:$D$777,СВЦЭМ!$A$34:$A$777,$A20,СВЦЭМ!$B$34:$B$777,K$11)+'СЕТ СН'!$F$11+СВЦЭМ!$D$10+'СЕТ СН'!$F$6-'СЕТ СН'!$F$23</f>
        <v>752.94603173999985</v>
      </c>
      <c r="L20" s="35">
        <f>SUMIFS(СВЦЭМ!$D$34:$D$777,СВЦЭМ!$A$34:$A$777,$A20,СВЦЭМ!$B$34:$B$777,L$11)+'СЕТ СН'!$F$11+СВЦЭМ!$D$10+'СЕТ СН'!$F$6-'СЕТ СН'!$F$23</f>
        <v>680.28709853000009</v>
      </c>
      <c r="M20" s="35">
        <f>SUMIFS(СВЦЭМ!$D$34:$D$777,СВЦЭМ!$A$34:$A$777,$A20,СВЦЭМ!$B$34:$B$777,M$11)+'СЕТ СН'!$F$11+СВЦЭМ!$D$10+'СЕТ СН'!$F$6-'СЕТ СН'!$F$23</f>
        <v>686.62676175000001</v>
      </c>
      <c r="N20" s="35">
        <f>SUMIFS(СВЦЭМ!$D$34:$D$777,СВЦЭМ!$A$34:$A$777,$A20,СВЦЭМ!$B$34:$B$777,N$11)+'СЕТ СН'!$F$11+СВЦЭМ!$D$10+'СЕТ СН'!$F$6-'СЕТ СН'!$F$23</f>
        <v>692.78158162999989</v>
      </c>
      <c r="O20" s="35">
        <f>SUMIFS(СВЦЭМ!$D$34:$D$777,СВЦЭМ!$A$34:$A$777,$A20,СВЦЭМ!$B$34:$B$777,O$11)+'СЕТ СН'!$F$11+СВЦЭМ!$D$10+'СЕТ СН'!$F$6-'СЕТ СН'!$F$23</f>
        <v>704.74216233000016</v>
      </c>
      <c r="P20" s="35">
        <f>SUMIFS(СВЦЭМ!$D$34:$D$777,СВЦЭМ!$A$34:$A$777,$A20,СВЦЭМ!$B$34:$B$777,P$11)+'СЕТ СН'!$F$11+СВЦЭМ!$D$10+'СЕТ СН'!$F$6-'СЕТ СН'!$F$23</f>
        <v>715.12133154000003</v>
      </c>
      <c r="Q20" s="35">
        <f>SUMIFS(СВЦЭМ!$D$34:$D$777,СВЦЭМ!$A$34:$A$777,$A20,СВЦЭМ!$B$34:$B$777,Q$11)+'СЕТ СН'!$F$11+СВЦЭМ!$D$10+'СЕТ СН'!$F$6-'СЕТ СН'!$F$23</f>
        <v>722.43665917999988</v>
      </c>
      <c r="R20" s="35">
        <f>SUMIFS(СВЦЭМ!$D$34:$D$777,СВЦЭМ!$A$34:$A$777,$A20,СВЦЭМ!$B$34:$B$777,R$11)+'СЕТ СН'!$F$11+СВЦЭМ!$D$10+'СЕТ СН'!$F$6-'СЕТ СН'!$F$23</f>
        <v>725.58688585000027</v>
      </c>
      <c r="S20" s="35">
        <f>SUMIFS(СВЦЭМ!$D$34:$D$777,СВЦЭМ!$A$34:$A$777,$A20,СВЦЭМ!$B$34:$B$777,S$11)+'СЕТ СН'!$F$11+СВЦЭМ!$D$10+'СЕТ СН'!$F$6-'СЕТ СН'!$F$23</f>
        <v>720.44059655000001</v>
      </c>
      <c r="T20" s="35">
        <f>SUMIFS(СВЦЭМ!$D$34:$D$777,СВЦЭМ!$A$34:$A$777,$A20,СВЦЭМ!$B$34:$B$777,T$11)+'СЕТ СН'!$F$11+СВЦЭМ!$D$10+'СЕТ СН'!$F$6-'СЕТ СН'!$F$23</f>
        <v>706.19035840000015</v>
      </c>
      <c r="U20" s="35">
        <f>SUMIFS(СВЦЭМ!$D$34:$D$777,СВЦЭМ!$A$34:$A$777,$A20,СВЦЭМ!$B$34:$B$777,U$11)+'СЕТ СН'!$F$11+СВЦЭМ!$D$10+'СЕТ СН'!$F$6-'СЕТ СН'!$F$23</f>
        <v>686.14270524999984</v>
      </c>
      <c r="V20" s="35">
        <f>SUMIFS(СВЦЭМ!$D$34:$D$777,СВЦЭМ!$A$34:$A$777,$A20,СВЦЭМ!$B$34:$B$777,V$11)+'СЕТ СН'!$F$11+СВЦЭМ!$D$10+'СЕТ СН'!$F$6-'СЕТ СН'!$F$23</f>
        <v>656.20248341000001</v>
      </c>
      <c r="W20" s="35">
        <f>SUMIFS(СВЦЭМ!$D$34:$D$777,СВЦЭМ!$A$34:$A$777,$A20,СВЦЭМ!$B$34:$B$777,W$11)+'СЕТ СН'!$F$11+СВЦЭМ!$D$10+'СЕТ СН'!$F$6-'СЕТ СН'!$F$23</f>
        <v>689.70856081000011</v>
      </c>
      <c r="X20" s="35">
        <f>SUMIFS(СВЦЭМ!$D$34:$D$777,СВЦЭМ!$A$34:$A$777,$A20,СВЦЭМ!$B$34:$B$777,X$11)+'СЕТ СН'!$F$11+СВЦЭМ!$D$10+'СЕТ СН'!$F$6-'СЕТ СН'!$F$23</f>
        <v>793.82989800999985</v>
      </c>
      <c r="Y20" s="35">
        <f>SUMIFS(СВЦЭМ!$D$34:$D$777,СВЦЭМ!$A$34:$A$777,$A20,СВЦЭМ!$B$34:$B$777,Y$11)+'СЕТ СН'!$F$11+СВЦЭМ!$D$10+'СЕТ СН'!$F$6-'СЕТ СН'!$F$23</f>
        <v>884.40802394000002</v>
      </c>
    </row>
    <row r="21" spans="1:25" ht="15.75" x14ac:dyDescent="0.2">
      <c r="A21" s="34">
        <f t="shared" si="0"/>
        <v>42865</v>
      </c>
      <c r="B21" s="35">
        <f>SUMIFS(СВЦЭМ!$D$34:$D$777,СВЦЭМ!$A$34:$A$777,$A21,СВЦЭМ!$B$34:$B$777,B$11)+'СЕТ СН'!$F$11+СВЦЭМ!$D$10+'СЕТ СН'!$F$6-'СЕТ СН'!$F$23</f>
        <v>936.88199826000027</v>
      </c>
      <c r="C21" s="35">
        <f>SUMIFS(СВЦЭМ!$D$34:$D$777,СВЦЭМ!$A$34:$A$777,$A21,СВЦЭМ!$B$34:$B$777,C$11)+'СЕТ СН'!$F$11+СВЦЭМ!$D$10+'СЕТ СН'!$F$6-'СЕТ СН'!$F$23</f>
        <v>961.84375567000006</v>
      </c>
      <c r="D21" s="35">
        <f>SUMIFS(СВЦЭМ!$D$34:$D$777,СВЦЭМ!$A$34:$A$777,$A21,СВЦЭМ!$B$34:$B$777,D$11)+'СЕТ СН'!$F$11+СВЦЭМ!$D$10+'СЕТ СН'!$F$6-'СЕТ СН'!$F$23</f>
        <v>1053.50551412</v>
      </c>
      <c r="E21" s="35">
        <f>SUMIFS(СВЦЭМ!$D$34:$D$777,СВЦЭМ!$A$34:$A$777,$A21,СВЦЭМ!$B$34:$B$777,E$11)+'СЕТ СН'!$F$11+СВЦЭМ!$D$10+'СЕТ СН'!$F$6-'СЕТ СН'!$F$23</f>
        <v>1083.3017830899998</v>
      </c>
      <c r="F21" s="35">
        <f>SUMIFS(СВЦЭМ!$D$34:$D$777,СВЦЭМ!$A$34:$A$777,$A21,СВЦЭМ!$B$34:$B$777,F$11)+'СЕТ СН'!$F$11+СВЦЭМ!$D$10+'СЕТ СН'!$F$6-'СЕТ СН'!$F$23</f>
        <v>1085.1606701199998</v>
      </c>
      <c r="G21" s="35">
        <f>SUMIFS(СВЦЭМ!$D$34:$D$777,СВЦЭМ!$A$34:$A$777,$A21,СВЦЭМ!$B$34:$B$777,G$11)+'СЕТ СН'!$F$11+СВЦЭМ!$D$10+'СЕТ СН'!$F$6-'СЕТ СН'!$F$23</f>
        <v>1073.6838903100002</v>
      </c>
      <c r="H21" s="35">
        <f>SUMIFS(СВЦЭМ!$D$34:$D$777,СВЦЭМ!$A$34:$A$777,$A21,СВЦЭМ!$B$34:$B$777,H$11)+'СЕТ СН'!$F$11+СВЦЭМ!$D$10+'СЕТ СН'!$F$6-'СЕТ СН'!$F$23</f>
        <v>1081.03641019</v>
      </c>
      <c r="I21" s="35">
        <f>SUMIFS(СВЦЭМ!$D$34:$D$777,СВЦЭМ!$A$34:$A$777,$A21,СВЦЭМ!$B$34:$B$777,I$11)+'СЕТ СН'!$F$11+СВЦЭМ!$D$10+'СЕТ СН'!$F$6-'СЕТ СН'!$F$23</f>
        <v>951.88630152999986</v>
      </c>
      <c r="J21" s="35">
        <f>SUMIFS(СВЦЭМ!$D$34:$D$777,СВЦЭМ!$A$34:$A$777,$A21,СВЦЭМ!$B$34:$B$777,J$11)+'СЕТ СН'!$F$11+СВЦЭМ!$D$10+'СЕТ СН'!$F$6-'СЕТ СН'!$F$23</f>
        <v>854.67537730999993</v>
      </c>
      <c r="K21" s="35">
        <f>SUMIFS(СВЦЭМ!$D$34:$D$777,СВЦЭМ!$A$34:$A$777,$A21,СВЦЭМ!$B$34:$B$777,K$11)+'СЕТ СН'!$F$11+СВЦЭМ!$D$10+'СЕТ СН'!$F$6-'СЕТ СН'!$F$23</f>
        <v>754.36537919000011</v>
      </c>
      <c r="L21" s="35">
        <f>SUMIFS(СВЦЭМ!$D$34:$D$777,СВЦЭМ!$A$34:$A$777,$A21,СВЦЭМ!$B$34:$B$777,L$11)+'СЕТ СН'!$F$11+СВЦЭМ!$D$10+'СЕТ СН'!$F$6-'СЕТ СН'!$F$23</f>
        <v>689.82078827999999</v>
      </c>
      <c r="M21" s="35">
        <f>SUMIFS(СВЦЭМ!$D$34:$D$777,СВЦЭМ!$A$34:$A$777,$A21,СВЦЭМ!$B$34:$B$777,M$11)+'СЕТ СН'!$F$11+СВЦЭМ!$D$10+'СЕТ СН'!$F$6-'СЕТ СН'!$F$23</f>
        <v>686.29987325000002</v>
      </c>
      <c r="N21" s="35">
        <f>SUMIFS(СВЦЭМ!$D$34:$D$777,СВЦЭМ!$A$34:$A$777,$A21,СВЦЭМ!$B$34:$B$777,N$11)+'СЕТ СН'!$F$11+СВЦЭМ!$D$10+'СЕТ СН'!$F$6-'СЕТ СН'!$F$23</f>
        <v>690.66309796999985</v>
      </c>
      <c r="O21" s="35">
        <f>SUMIFS(СВЦЭМ!$D$34:$D$777,СВЦЭМ!$A$34:$A$777,$A21,СВЦЭМ!$B$34:$B$777,O$11)+'СЕТ СН'!$F$11+СВЦЭМ!$D$10+'СЕТ СН'!$F$6-'СЕТ СН'!$F$23</f>
        <v>700.71978044000002</v>
      </c>
      <c r="P21" s="35">
        <f>SUMIFS(СВЦЭМ!$D$34:$D$777,СВЦЭМ!$A$34:$A$777,$A21,СВЦЭМ!$B$34:$B$777,P$11)+'СЕТ СН'!$F$11+СВЦЭМ!$D$10+'СЕТ СН'!$F$6-'СЕТ СН'!$F$23</f>
        <v>698.82533409999996</v>
      </c>
      <c r="Q21" s="35">
        <f>SUMIFS(СВЦЭМ!$D$34:$D$777,СВЦЭМ!$A$34:$A$777,$A21,СВЦЭМ!$B$34:$B$777,Q$11)+'СЕТ СН'!$F$11+СВЦЭМ!$D$10+'СЕТ СН'!$F$6-'СЕТ СН'!$F$23</f>
        <v>705.72256770000013</v>
      </c>
      <c r="R21" s="35">
        <f>SUMIFS(СВЦЭМ!$D$34:$D$777,СВЦЭМ!$A$34:$A$777,$A21,СВЦЭМ!$B$34:$B$777,R$11)+'СЕТ СН'!$F$11+СВЦЭМ!$D$10+'СЕТ СН'!$F$6-'СЕТ СН'!$F$23</f>
        <v>712.38583254000014</v>
      </c>
      <c r="S21" s="35">
        <f>SUMIFS(СВЦЭМ!$D$34:$D$777,СВЦЭМ!$A$34:$A$777,$A21,СВЦЭМ!$B$34:$B$777,S$11)+'СЕТ СН'!$F$11+СВЦЭМ!$D$10+'СЕТ СН'!$F$6-'СЕТ СН'!$F$23</f>
        <v>710.45607485999994</v>
      </c>
      <c r="T21" s="35">
        <f>SUMIFS(СВЦЭМ!$D$34:$D$777,СВЦЭМ!$A$34:$A$777,$A21,СВЦЭМ!$B$34:$B$777,T$11)+'СЕТ СН'!$F$11+СВЦЭМ!$D$10+'СЕТ СН'!$F$6-'СЕТ СН'!$F$23</f>
        <v>712.14666493000004</v>
      </c>
      <c r="U21" s="35">
        <f>SUMIFS(СВЦЭМ!$D$34:$D$777,СВЦЭМ!$A$34:$A$777,$A21,СВЦЭМ!$B$34:$B$777,U$11)+'СЕТ СН'!$F$11+СВЦЭМ!$D$10+'СЕТ СН'!$F$6-'СЕТ СН'!$F$23</f>
        <v>709.08527963000006</v>
      </c>
      <c r="V21" s="35">
        <f>SUMIFS(СВЦЭМ!$D$34:$D$777,СВЦЭМ!$A$34:$A$777,$A21,СВЦЭМ!$B$34:$B$777,V$11)+'СЕТ СН'!$F$11+СВЦЭМ!$D$10+'СЕТ СН'!$F$6-'СЕТ СН'!$F$23</f>
        <v>685.60959264999997</v>
      </c>
      <c r="W21" s="35">
        <f>SUMIFS(СВЦЭМ!$D$34:$D$777,СВЦЭМ!$A$34:$A$777,$A21,СВЦЭМ!$B$34:$B$777,W$11)+'СЕТ СН'!$F$11+СВЦЭМ!$D$10+'СЕТ СН'!$F$6-'СЕТ СН'!$F$23</f>
        <v>735.85948285999984</v>
      </c>
      <c r="X21" s="35">
        <f>SUMIFS(СВЦЭМ!$D$34:$D$777,СВЦЭМ!$A$34:$A$777,$A21,СВЦЭМ!$B$34:$B$777,X$11)+'СЕТ СН'!$F$11+СВЦЭМ!$D$10+'СЕТ СН'!$F$6-'СЕТ СН'!$F$23</f>
        <v>838.55319710999993</v>
      </c>
      <c r="Y21" s="35">
        <f>SUMIFS(СВЦЭМ!$D$34:$D$777,СВЦЭМ!$A$34:$A$777,$A21,СВЦЭМ!$B$34:$B$777,Y$11)+'СЕТ СН'!$F$11+СВЦЭМ!$D$10+'СЕТ СН'!$F$6-'СЕТ СН'!$F$23</f>
        <v>884.54050637</v>
      </c>
    </row>
    <row r="22" spans="1:25" ht="15.75" x14ac:dyDescent="0.2">
      <c r="A22" s="34">
        <f t="shared" si="0"/>
        <v>42866</v>
      </c>
      <c r="B22" s="35">
        <f>SUMIFS(СВЦЭМ!$D$34:$D$777,СВЦЭМ!$A$34:$A$777,$A22,СВЦЭМ!$B$34:$B$777,B$11)+'СЕТ СН'!$F$11+СВЦЭМ!$D$10+'СЕТ СН'!$F$6-'СЕТ СН'!$F$23</f>
        <v>903.13002594</v>
      </c>
      <c r="C22" s="35">
        <f>SUMIFS(СВЦЭМ!$D$34:$D$777,СВЦЭМ!$A$34:$A$777,$A22,СВЦЭМ!$B$34:$B$777,C$11)+'СЕТ СН'!$F$11+СВЦЭМ!$D$10+'СЕТ СН'!$F$6-'СЕТ СН'!$F$23</f>
        <v>967.52725280000004</v>
      </c>
      <c r="D22" s="35">
        <f>SUMIFS(СВЦЭМ!$D$34:$D$777,СВЦЭМ!$A$34:$A$777,$A22,СВЦЭМ!$B$34:$B$777,D$11)+'СЕТ СН'!$F$11+СВЦЭМ!$D$10+'СЕТ СН'!$F$6-'СЕТ СН'!$F$23</f>
        <v>1088.3824424099998</v>
      </c>
      <c r="E22" s="35">
        <f>SUMIFS(СВЦЭМ!$D$34:$D$777,СВЦЭМ!$A$34:$A$777,$A22,СВЦЭМ!$B$34:$B$777,E$11)+'СЕТ СН'!$F$11+СВЦЭМ!$D$10+'СЕТ СН'!$F$6-'СЕТ СН'!$F$23</f>
        <v>1092.4223320299998</v>
      </c>
      <c r="F22" s="35">
        <f>SUMIFS(СВЦЭМ!$D$34:$D$777,СВЦЭМ!$A$34:$A$777,$A22,СВЦЭМ!$B$34:$B$777,F$11)+'СЕТ СН'!$F$11+СВЦЭМ!$D$10+'СЕТ СН'!$F$6-'СЕТ СН'!$F$23</f>
        <v>1080.0318957300001</v>
      </c>
      <c r="G22" s="35">
        <f>SUMIFS(СВЦЭМ!$D$34:$D$777,СВЦЭМ!$A$34:$A$777,$A22,СВЦЭМ!$B$34:$B$777,G$11)+'СЕТ СН'!$F$11+СВЦЭМ!$D$10+'СЕТ СН'!$F$6-'СЕТ СН'!$F$23</f>
        <v>1086.2066659900001</v>
      </c>
      <c r="H22" s="35">
        <f>SUMIFS(СВЦЭМ!$D$34:$D$777,СВЦЭМ!$A$34:$A$777,$A22,СВЦЭМ!$B$34:$B$777,H$11)+'СЕТ СН'!$F$11+СВЦЭМ!$D$10+'СЕТ СН'!$F$6-'СЕТ СН'!$F$23</f>
        <v>1098.77758477</v>
      </c>
      <c r="I22" s="35">
        <f>SUMIFS(СВЦЭМ!$D$34:$D$777,СВЦЭМ!$A$34:$A$777,$A22,СВЦЭМ!$B$34:$B$777,I$11)+'СЕТ СН'!$F$11+СВЦЭМ!$D$10+'СЕТ СН'!$F$6-'СЕТ СН'!$F$23</f>
        <v>984.00606831999994</v>
      </c>
      <c r="J22" s="35">
        <f>SUMIFS(СВЦЭМ!$D$34:$D$777,СВЦЭМ!$A$34:$A$777,$A22,СВЦЭМ!$B$34:$B$777,J$11)+'СЕТ СН'!$F$11+СВЦЭМ!$D$10+'СЕТ СН'!$F$6-'СЕТ СН'!$F$23</f>
        <v>868.19505276000018</v>
      </c>
      <c r="K22" s="35">
        <f>SUMIFS(СВЦЭМ!$D$34:$D$777,СВЦЭМ!$A$34:$A$777,$A22,СВЦЭМ!$B$34:$B$777,K$11)+'СЕТ СН'!$F$11+СВЦЭМ!$D$10+'СЕТ СН'!$F$6-'СЕТ СН'!$F$23</f>
        <v>755.88646438000023</v>
      </c>
      <c r="L22" s="35">
        <f>SUMIFS(СВЦЭМ!$D$34:$D$777,СВЦЭМ!$A$34:$A$777,$A22,СВЦЭМ!$B$34:$B$777,L$11)+'СЕТ СН'!$F$11+СВЦЭМ!$D$10+'СЕТ СН'!$F$6-'СЕТ СН'!$F$23</f>
        <v>691.60350362000008</v>
      </c>
      <c r="M22" s="35">
        <f>SUMIFS(СВЦЭМ!$D$34:$D$777,СВЦЭМ!$A$34:$A$777,$A22,СВЦЭМ!$B$34:$B$777,M$11)+'СЕТ СН'!$F$11+СВЦЭМ!$D$10+'СЕТ СН'!$F$6-'СЕТ СН'!$F$23</f>
        <v>701.08834281999998</v>
      </c>
      <c r="N22" s="35">
        <f>SUMIFS(СВЦЭМ!$D$34:$D$777,СВЦЭМ!$A$34:$A$777,$A22,СВЦЭМ!$B$34:$B$777,N$11)+'СЕТ СН'!$F$11+СВЦЭМ!$D$10+'СЕТ СН'!$F$6-'СЕТ СН'!$F$23</f>
        <v>708.38731684000004</v>
      </c>
      <c r="O22" s="35">
        <f>SUMIFS(СВЦЭМ!$D$34:$D$777,СВЦЭМ!$A$34:$A$777,$A22,СВЦЭМ!$B$34:$B$777,O$11)+'СЕТ СН'!$F$11+СВЦЭМ!$D$10+'СЕТ СН'!$F$6-'СЕТ СН'!$F$23</f>
        <v>711.21381053000005</v>
      </c>
      <c r="P22" s="35">
        <f>SUMIFS(СВЦЭМ!$D$34:$D$777,СВЦЭМ!$A$34:$A$777,$A22,СВЦЭМ!$B$34:$B$777,P$11)+'СЕТ СН'!$F$11+СВЦЭМ!$D$10+'СЕТ СН'!$F$6-'СЕТ СН'!$F$23</f>
        <v>724.72740034000026</v>
      </c>
      <c r="Q22" s="35">
        <f>SUMIFS(СВЦЭМ!$D$34:$D$777,СВЦЭМ!$A$34:$A$777,$A22,СВЦЭМ!$B$34:$B$777,Q$11)+'СЕТ СН'!$F$11+СВЦЭМ!$D$10+'СЕТ СН'!$F$6-'СЕТ СН'!$F$23</f>
        <v>725.33967319000021</v>
      </c>
      <c r="R22" s="35">
        <f>SUMIFS(СВЦЭМ!$D$34:$D$777,СВЦЭМ!$A$34:$A$777,$A22,СВЦЭМ!$B$34:$B$777,R$11)+'СЕТ СН'!$F$11+СВЦЭМ!$D$10+'СЕТ СН'!$F$6-'СЕТ СН'!$F$23</f>
        <v>734.06884433000005</v>
      </c>
      <c r="S22" s="35">
        <f>SUMIFS(СВЦЭМ!$D$34:$D$777,СВЦЭМ!$A$34:$A$777,$A22,СВЦЭМ!$B$34:$B$777,S$11)+'СЕТ СН'!$F$11+СВЦЭМ!$D$10+'СЕТ СН'!$F$6-'СЕТ СН'!$F$23</f>
        <v>727.04489534000004</v>
      </c>
      <c r="T22" s="35">
        <f>SUMIFS(СВЦЭМ!$D$34:$D$777,СВЦЭМ!$A$34:$A$777,$A22,СВЦЭМ!$B$34:$B$777,T$11)+'СЕТ СН'!$F$11+СВЦЭМ!$D$10+'СЕТ СН'!$F$6-'СЕТ СН'!$F$23</f>
        <v>716.45180674999983</v>
      </c>
      <c r="U22" s="35">
        <f>SUMIFS(СВЦЭМ!$D$34:$D$777,СВЦЭМ!$A$34:$A$777,$A22,СВЦЭМ!$B$34:$B$777,U$11)+'СЕТ СН'!$F$11+СВЦЭМ!$D$10+'СЕТ СН'!$F$6-'СЕТ СН'!$F$23</f>
        <v>706.34908344999985</v>
      </c>
      <c r="V22" s="35">
        <f>SUMIFS(СВЦЭМ!$D$34:$D$777,СВЦЭМ!$A$34:$A$777,$A22,СВЦЭМ!$B$34:$B$777,V$11)+'СЕТ СН'!$F$11+СВЦЭМ!$D$10+'СЕТ СН'!$F$6-'СЕТ СН'!$F$23</f>
        <v>683.10356129000002</v>
      </c>
      <c r="W22" s="35">
        <f>SUMIFS(СВЦЭМ!$D$34:$D$777,СВЦЭМ!$A$34:$A$777,$A22,СВЦЭМ!$B$34:$B$777,W$11)+'СЕТ СН'!$F$11+СВЦЭМ!$D$10+'СЕТ СН'!$F$6-'СЕТ СН'!$F$23</f>
        <v>728.20535396000014</v>
      </c>
      <c r="X22" s="35">
        <f>SUMIFS(СВЦЭМ!$D$34:$D$777,СВЦЭМ!$A$34:$A$777,$A22,СВЦЭМ!$B$34:$B$777,X$11)+'СЕТ СН'!$F$11+СВЦЭМ!$D$10+'СЕТ СН'!$F$6-'СЕТ СН'!$F$23</f>
        <v>846.48246204999987</v>
      </c>
      <c r="Y22" s="35">
        <f>SUMIFS(СВЦЭМ!$D$34:$D$777,СВЦЭМ!$A$34:$A$777,$A22,СВЦЭМ!$B$34:$B$777,Y$11)+'СЕТ СН'!$F$11+СВЦЭМ!$D$10+'СЕТ СН'!$F$6-'СЕТ СН'!$F$23</f>
        <v>883.23978132999991</v>
      </c>
    </row>
    <row r="23" spans="1:25" ht="15.75" x14ac:dyDescent="0.2">
      <c r="A23" s="34">
        <f t="shared" si="0"/>
        <v>42867</v>
      </c>
      <c r="B23" s="35">
        <f>SUMIFS(СВЦЭМ!$D$34:$D$777,СВЦЭМ!$A$34:$A$777,$A23,СВЦЭМ!$B$34:$B$777,B$11)+'СЕТ СН'!$F$11+СВЦЭМ!$D$10+'СЕТ СН'!$F$6-'СЕТ СН'!$F$23</f>
        <v>963.57758757000011</v>
      </c>
      <c r="C23" s="35">
        <f>SUMIFS(СВЦЭМ!$D$34:$D$777,СВЦЭМ!$A$34:$A$777,$A23,СВЦЭМ!$B$34:$B$777,C$11)+'СЕТ СН'!$F$11+СВЦЭМ!$D$10+'СЕТ СН'!$F$6-'СЕТ СН'!$F$23</f>
        <v>987.47996031999992</v>
      </c>
      <c r="D23" s="35">
        <f>SUMIFS(СВЦЭМ!$D$34:$D$777,СВЦЭМ!$A$34:$A$777,$A23,СВЦЭМ!$B$34:$B$777,D$11)+'СЕТ СН'!$F$11+СВЦЭМ!$D$10+'СЕТ СН'!$F$6-'СЕТ СН'!$F$23</f>
        <v>949.71398080000017</v>
      </c>
      <c r="E23" s="35">
        <f>SUMIFS(СВЦЭМ!$D$34:$D$777,СВЦЭМ!$A$34:$A$777,$A23,СВЦЭМ!$B$34:$B$777,E$11)+'СЕТ СН'!$F$11+СВЦЭМ!$D$10+'СЕТ СН'!$F$6-'СЕТ СН'!$F$23</f>
        <v>955.63740768000025</v>
      </c>
      <c r="F23" s="35">
        <f>SUMIFS(СВЦЭМ!$D$34:$D$777,СВЦЭМ!$A$34:$A$777,$A23,СВЦЭМ!$B$34:$B$777,F$11)+'СЕТ СН'!$F$11+СВЦЭМ!$D$10+'СЕТ СН'!$F$6-'СЕТ СН'!$F$23</f>
        <v>955.49319155000012</v>
      </c>
      <c r="G23" s="35">
        <f>SUMIFS(СВЦЭМ!$D$34:$D$777,СВЦЭМ!$A$34:$A$777,$A23,СВЦЭМ!$B$34:$B$777,G$11)+'СЕТ СН'!$F$11+СВЦЭМ!$D$10+'СЕТ СН'!$F$6-'СЕТ СН'!$F$23</f>
        <v>933.6373266999999</v>
      </c>
      <c r="H23" s="35">
        <f>SUMIFS(СВЦЭМ!$D$34:$D$777,СВЦЭМ!$A$34:$A$777,$A23,СВЦЭМ!$B$34:$B$777,H$11)+'СЕТ СН'!$F$11+СВЦЭМ!$D$10+'СЕТ СН'!$F$6-'СЕТ СН'!$F$23</f>
        <v>860.95301517999997</v>
      </c>
      <c r="I23" s="35">
        <f>SUMIFS(СВЦЭМ!$D$34:$D$777,СВЦЭМ!$A$34:$A$777,$A23,СВЦЭМ!$B$34:$B$777,I$11)+'СЕТ СН'!$F$11+СВЦЭМ!$D$10+'СЕТ СН'!$F$6-'СЕТ СН'!$F$23</f>
        <v>802.79655217000027</v>
      </c>
      <c r="J23" s="35">
        <f>SUMIFS(СВЦЭМ!$D$34:$D$777,СВЦЭМ!$A$34:$A$777,$A23,СВЦЭМ!$B$34:$B$777,J$11)+'СЕТ СН'!$F$11+СВЦЭМ!$D$10+'СЕТ СН'!$F$6-'СЕТ СН'!$F$23</f>
        <v>773.86780828000019</v>
      </c>
      <c r="K23" s="35">
        <f>SUMIFS(СВЦЭМ!$D$34:$D$777,СВЦЭМ!$A$34:$A$777,$A23,СВЦЭМ!$B$34:$B$777,K$11)+'СЕТ СН'!$F$11+СВЦЭМ!$D$10+'СЕТ СН'!$F$6-'СЕТ СН'!$F$23</f>
        <v>750.39821221000011</v>
      </c>
      <c r="L23" s="35">
        <f>SUMIFS(СВЦЭМ!$D$34:$D$777,СВЦЭМ!$A$34:$A$777,$A23,СВЦЭМ!$B$34:$B$777,L$11)+'СЕТ СН'!$F$11+СВЦЭМ!$D$10+'СЕТ СН'!$F$6-'СЕТ СН'!$F$23</f>
        <v>741.50241671000003</v>
      </c>
      <c r="M23" s="35">
        <f>SUMIFS(СВЦЭМ!$D$34:$D$777,СВЦЭМ!$A$34:$A$777,$A23,СВЦЭМ!$B$34:$B$777,M$11)+'СЕТ СН'!$F$11+СВЦЭМ!$D$10+'СЕТ СН'!$F$6-'СЕТ СН'!$F$23</f>
        <v>763.99994946000015</v>
      </c>
      <c r="N23" s="35">
        <f>SUMIFS(СВЦЭМ!$D$34:$D$777,СВЦЭМ!$A$34:$A$777,$A23,СВЦЭМ!$B$34:$B$777,N$11)+'СЕТ СН'!$F$11+СВЦЭМ!$D$10+'СЕТ СН'!$F$6-'СЕТ СН'!$F$23</f>
        <v>788.48736181999993</v>
      </c>
      <c r="O23" s="35">
        <f>SUMIFS(СВЦЭМ!$D$34:$D$777,СВЦЭМ!$A$34:$A$777,$A23,СВЦЭМ!$B$34:$B$777,O$11)+'СЕТ СН'!$F$11+СВЦЭМ!$D$10+'СЕТ СН'!$F$6-'СЕТ СН'!$F$23</f>
        <v>802.98690596000006</v>
      </c>
      <c r="P23" s="35">
        <f>SUMIFS(СВЦЭМ!$D$34:$D$777,СВЦЭМ!$A$34:$A$777,$A23,СВЦЭМ!$B$34:$B$777,P$11)+'СЕТ СН'!$F$11+СВЦЭМ!$D$10+'СЕТ СН'!$F$6-'СЕТ СН'!$F$23</f>
        <v>826.77153079000027</v>
      </c>
      <c r="Q23" s="35">
        <f>SUMIFS(СВЦЭМ!$D$34:$D$777,СВЦЭМ!$A$34:$A$777,$A23,СВЦЭМ!$B$34:$B$777,Q$11)+'СЕТ СН'!$F$11+СВЦЭМ!$D$10+'СЕТ СН'!$F$6-'СЕТ СН'!$F$23</f>
        <v>835.97728597000014</v>
      </c>
      <c r="R23" s="35">
        <f>SUMIFS(СВЦЭМ!$D$34:$D$777,СВЦЭМ!$A$34:$A$777,$A23,СВЦЭМ!$B$34:$B$777,R$11)+'СЕТ СН'!$F$11+СВЦЭМ!$D$10+'СЕТ СН'!$F$6-'СЕТ СН'!$F$23</f>
        <v>832.46010896000007</v>
      </c>
      <c r="S23" s="35">
        <f>SUMIFS(СВЦЭМ!$D$34:$D$777,СВЦЭМ!$A$34:$A$777,$A23,СВЦЭМ!$B$34:$B$777,S$11)+'СЕТ СН'!$F$11+СВЦЭМ!$D$10+'СЕТ СН'!$F$6-'СЕТ СН'!$F$23</f>
        <v>813.10148883000011</v>
      </c>
      <c r="T23" s="35">
        <f>SUMIFS(СВЦЭМ!$D$34:$D$777,СВЦЭМ!$A$34:$A$777,$A23,СВЦЭМ!$B$34:$B$777,T$11)+'СЕТ СН'!$F$11+СВЦЭМ!$D$10+'СЕТ СН'!$F$6-'СЕТ СН'!$F$23</f>
        <v>802.38047649999999</v>
      </c>
      <c r="U23" s="35">
        <f>SUMIFS(СВЦЭМ!$D$34:$D$777,СВЦЭМ!$A$34:$A$777,$A23,СВЦЭМ!$B$34:$B$777,U$11)+'СЕТ СН'!$F$11+СВЦЭМ!$D$10+'СЕТ СН'!$F$6-'СЕТ СН'!$F$23</f>
        <v>799.61313831999996</v>
      </c>
      <c r="V23" s="35">
        <f>SUMIFS(СВЦЭМ!$D$34:$D$777,СВЦЭМ!$A$34:$A$777,$A23,СВЦЭМ!$B$34:$B$777,V$11)+'СЕТ СН'!$F$11+СВЦЭМ!$D$10+'СЕТ СН'!$F$6-'СЕТ СН'!$F$23</f>
        <v>759.63828971000021</v>
      </c>
      <c r="W23" s="35">
        <f>SUMIFS(СВЦЭМ!$D$34:$D$777,СВЦЭМ!$A$34:$A$777,$A23,СВЦЭМ!$B$34:$B$777,W$11)+'СЕТ СН'!$F$11+СВЦЭМ!$D$10+'СЕТ СН'!$F$6-'СЕТ СН'!$F$23</f>
        <v>725.12586951999992</v>
      </c>
      <c r="X23" s="35">
        <f>SUMIFS(СВЦЭМ!$D$34:$D$777,СВЦЭМ!$A$34:$A$777,$A23,СВЦЭМ!$B$34:$B$777,X$11)+'СЕТ СН'!$F$11+СВЦЭМ!$D$10+'СЕТ СН'!$F$6-'СЕТ СН'!$F$23</f>
        <v>767.07300627999984</v>
      </c>
      <c r="Y23" s="35">
        <f>SUMIFS(СВЦЭМ!$D$34:$D$777,СВЦЭМ!$A$34:$A$777,$A23,СВЦЭМ!$B$34:$B$777,Y$11)+'СЕТ СН'!$F$11+СВЦЭМ!$D$10+'СЕТ СН'!$F$6-'СЕТ СН'!$F$23</f>
        <v>835.15808542000013</v>
      </c>
    </row>
    <row r="24" spans="1:25" ht="15.75" x14ac:dyDescent="0.2">
      <c r="A24" s="34">
        <f t="shared" si="0"/>
        <v>42868</v>
      </c>
      <c r="B24" s="35">
        <f>SUMIFS(СВЦЭМ!$D$34:$D$777,СВЦЭМ!$A$34:$A$777,$A24,СВЦЭМ!$B$34:$B$777,B$11)+'СЕТ СН'!$F$11+СВЦЭМ!$D$10+'СЕТ СН'!$F$6-'СЕТ СН'!$F$23</f>
        <v>819.60014766999984</v>
      </c>
      <c r="C24" s="35">
        <f>SUMIFS(СВЦЭМ!$D$34:$D$777,СВЦЭМ!$A$34:$A$777,$A24,СВЦЭМ!$B$34:$B$777,C$11)+'СЕТ СН'!$F$11+СВЦЭМ!$D$10+'СЕТ СН'!$F$6-'СЕТ СН'!$F$23</f>
        <v>848.78348416000017</v>
      </c>
      <c r="D24" s="35">
        <f>SUMIFS(СВЦЭМ!$D$34:$D$777,СВЦЭМ!$A$34:$A$777,$A24,СВЦЭМ!$B$34:$B$777,D$11)+'СЕТ СН'!$F$11+СВЦЭМ!$D$10+'СЕТ СН'!$F$6-'СЕТ СН'!$F$23</f>
        <v>877.92985627000007</v>
      </c>
      <c r="E24" s="35">
        <f>SUMIFS(СВЦЭМ!$D$34:$D$777,СВЦЭМ!$A$34:$A$777,$A24,СВЦЭМ!$B$34:$B$777,E$11)+'СЕТ СН'!$F$11+СВЦЭМ!$D$10+'СЕТ СН'!$F$6-'СЕТ СН'!$F$23</f>
        <v>899.91724113000009</v>
      </c>
      <c r="F24" s="35">
        <f>SUMIFS(СВЦЭМ!$D$34:$D$777,СВЦЭМ!$A$34:$A$777,$A24,СВЦЭМ!$B$34:$B$777,F$11)+'СЕТ СН'!$F$11+СВЦЭМ!$D$10+'СЕТ СН'!$F$6-'СЕТ СН'!$F$23</f>
        <v>903.1884598900001</v>
      </c>
      <c r="G24" s="35">
        <f>SUMIFS(СВЦЭМ!$D$34:$D$777,СВЦЭМ!$A$34:$A$777,$A24,СВЦЭМ!$B$34:$B$777,G$11)+'СЕТ СН'!$F$11+СВЦЭМ!$D$10+'СЕТ СН'!$F$6-'СЕТ СН'!$F$23</f>
        <v>892.76046569000027</v>
      </c>
      <c r="H24" s="35">
        <f>SUMIFS(СВЦЭМ!$D$34:$D$777,СВЦЭМ!$A$34:$A$777,$A24,СВЦЭМ!$B$34:$B$777,H$11)+'СЕТ СН'!$F$11+СВЦЭМ!$D$10+'СЕТ СН'!$F$6-'СЕТ СН'!$F$23</f>
        <v>859.43685024000024</v>
      </c>
      <c r="I24" s="35">
        <f>SUMIFS(СВЦЭМ!$D$34:$D$777,СВЦЭМ!$A$34:$A$777,$A24,СВЦЭМ!$B$34:$B$777,I$11)+'СЕТ СН'!$F$11+СВЦЭМ!$D$10+'СЕТ СН'!$F$6-'СЕТ СН'!$F$23</f>
        <v>815.38465505000022</v>
      </c>
      <c r="J24" s="35">
        <f>SUMIFS(СВЦЭМ!$D$34:$D$777,СВЦЭМ!$A$34:$A$777,$A24,СВЦЭМ!$B$34:$B$777,J$11)+'СЕТ СН'!$F$11+СВЦЭМ!$D$10+'СЕТ СН'!$F$6-'СЕТ СН'!$F$23</f>
        <v>744.10963965000019</v>
      </c>
      <c r="K24" s="35">
        <f>SUMIFS(СВЦЭМ!$D$34:$D$777,СВЦЭМ!$A$34:$A$777,$A24,СВЦЭМ!$B$34:$B$777,K$11)+'СЕТ СН'!$F$11+СВЦЭМ!$D$10+'СЕТ СН'!$F$6-'СЕТ СН'!$F$23</f>
        <v>727.24085112000012</v>
      </c>
      <c r="L24" s="35">
        <f>SUMIFS(СВЦЭМ!$D$34:$D$777,СВЦЭМ!$A$34:$A$777,$A24,СВЦЭМ!$B$34:$B$777,L$11)+'СЕТ СН'!$F$11+СВЦЭМ!$D$10+'СЕТ СН'!$F$6-'СЕТ СН'!$F$23</f>
        <v>752.99786900000026</v>
      </c>
      <c r="M24" s="35">
        <f>SUMIFS(СВЦЭМ!$D$34:$D$777,СВЦЭМ!$A$34:$A$777,$A24,СВЦЭМ!$B$34:$B$777,M$11)+'СЕТ СН'!$F$11+СВЦЭМ!$D$10+'СЕТ СН'!$F$6-'СЕТ СН'!$F$23</f>
        <v>747.16220161999991</v>
      </c>
      <c r="N24" s="35">
        <f>SUMIFS(СВЦЭМ!$D$34:$D$777,СВЦЭМ!$A$34:$A$777,$A24,СВЦЭМ!$B$34:$B$777,N$11)+'СЕТ СН'!$F$11+СВЦЭМ!$D$10+'СЕТ СН'!$F$6-'СЕТ СН'!$F$23</f>
        <v>747.12157460000026</v>
      </c>
      <c r="O24" s="35">
        <f>SUMIFS(СВЦЭМ!$D$34:$D$777,СВЦЭМ!$A$34:$A$777,$A24,СВЦЭМ!$B$34:$B$777,O$11)+'СЕТ СН'!$F$11+СВЦЭМ!$D$10+'СЕТ СН'!$F$6-'СЕТ СН'!$F$23</f>
        <v>746.63440210999988</v>
      </c>
      <c r="P24" s="35">
        <f>SUMIFS(СВЦЭМ!$D$34:$D$777,СВЦЭМ!$A$34:$A$777,$A24,СВЦЭМ!$B$34:$B$777,P$11)+'СЕТ СН'!$F$11+СВЦЭМ!$D$10+'СЕТ СН'!$F$6-'СЕТ СН'!$F$23</f>
        <v>743.92165212000009</v>
      </c>
      <c r="Q24" s="35">
        <f>SUMIFS(СВЦЭМ!$D$34:$D$777,СВЦЭМ!$A$34:$A$777,$A24,СВЦЭМ!$B$34:$B$777,Q$11)+'СЕТ СН'!$F$11+СВЦЭМ!$D$10+'СЕТ СН'!$F$6-'СЕТ СН'!$F$23</f>
        <v>745.77554607999991</v>
      </c>
      <c r="R24" s="35">
        <f>SUMIFS(СВЦЭМ!$D$34:$D$777,СВЦЭМ!$A$34:$A$777,$A24,СВЦЭМ!$B$34:$B$777,R$11)+'СЕТ СН'!$F$11+СВЦЭМ!$D$10+'СЕТ СН'!$F$6-'СЕТ СН'!$F$23</f>
        <v>741.21634107999989</v>
      </c>
      <c r="S24" s="35">
        <f>SUMIFS(СВЦЭМ!$D$34:$D$777,СВЦЭМ!$A$34:$A$777,$A24,СВЦЭМ!$B$34:$B$777,S$11)+'СЕТ СН'!$F$11+СВЦЭМ!$D$10+'СЕТ СН'!$F$6-'СЕТ СН'!$F$23</f>
        <v>734.2657142600001</v>
      </c>
      <c r="T24" s="35">
        <f>SUMIFS(СВЦЭМ!$D$34:$D$777,СВЦЭМ!$A$34:$A$777,$A24,СВЦЭМ!$B$34:$B$777,T$11)+'СЕТ СН'!$F$11+СВЦЭМ!$D$10+'СЕТ СН'!$F$6-'СЕТ СН'!$F$23</f>
        <v>715.8611793</v>
      </c>
      <c r="U24" s="35">
        <f>SUMIFS(СВЦЭМ!$D$34:$D$777,СВЦЭМ!$A$34:$A$777,$A24,СВЦЭМ!$B$34:$B$777,U$11)+'СЕТ СН'!$F$11+СВЦЭМ!$D$10+'СЕТ СН'!$F$6-'СЕТ СН'!$F$23</f>
        <v>707.62210383999991</v>
      </c>
      <c r="V24" s="35">
        <f>SUMIFS(СВЦЭМ!$D$34:$D$777,СВЦЭМ!$A$34:$A$777,$A24,СВЦЭМ!$B$34:$B$777,V$11)+'СЕТ СН'!$F$11+СВЦЭМ!$D$10+'СЕТ СН'!$F$6-'СЕТ СН'!$F$23</f>
        <v>699.20491199000003</v>
      </c>
      <c r="W24" s="35">
        <f>SUMIFS(СВЦЭМ!$D$34:$D$777,СВЦЭМ!$A$34:$A$777,$A24,СВЦЭМ!$B$34:$B$777,W$11)+'СЕТ СН'!$F$11+СВЦЭМ!$D$10+'СЕТ СН'!$F$6-'СЕТ СН'!$F$23</f>
        <v>677.97870899000009</v>
      </c>
      <c r="X24" s="35">
        <f>SUMIFS(СВЦЭМ!$D$34:$D$777,СВЦЭМ!$A$34:$A$777,$A24,СВЦЭМ!$B$34:$B$777,X$11)+'СЕТ СН'!$F$11+СВЦЭМ!$D$10+'СЕТ СН'!$F$6-'СЕТ СН'!$F$23</f>
        <v>687.2560831400001</v>
      </c>
      <c r="Y24" s="35">
        <f>SUMIFS(СВЦЭМ!$D$34:$D$777,СВЦЭМ!$A$34:$A$777,$A24,СВЦЭМ!$B$34:$B$777,Y$11)+'СЕТ СН'!$F$11+СВЦЭМ!$D$10+'СЕТ СН'!$F$6-'СЕТ СН'!$F$23</f>
        <v>737.12073921000001</v>
      </c>
    </row>
    <row r="25" spans="1:25" ht="15.75" x14ac:dyDescent="0.2">
      <c r="A25" s="34">
        <f t="shared" si="0"/>
        <v>42869</v>
      </c>
      <c r="B25" s="35">
        <f>SUMIFS(СВЦЭМ!$D$34:$D$777,СВЦЭМ!$A$34:$A$777,$A25,СВЦЭМ!$B$34:$B$777,B$11)+'СЕТ СН'!$F$11+СВЦЭМ!$D$10+'СЕТ СН'!$F$6-'СЕТ СН'!$F$23</f>
        <v>847.96572487999993</v>
      </c>
      <c r="C25" s="35">
        <f>SUMIFS(СВЦЭМ!$D$34:$D$777,СВЦЭМ!$A$34:$A$777,$A25,СВЦЭМ!$B$34:$B$777,C$11)+'СЕТ СН'!$F$11+СВЦЭМ!$D$10+'СЕТ СН'!$F$6-'СЕТ СН'!$F$23</f>
        <v>907.36495446000026</v>
      </c>
      <c r="D25" s="35">
        <f>SUMIFS(СВЦЭМ!$D$34:$D$777,СВЦЭМ!$A$34:$A$777,$A25,СВЦЭМ!$B$34:$B$777,D$11)+'СЕТ СН'!$F$11+СВЦЭМ!$D$10+'СЕТ СН'!$F$6-'СЕТ СН'!$F$23</f>
        <v>936.86968861000014</v>
      </c>
      <c r="E25" s="35">
        <f>SUMIFS(СВЦЭМ!$D$34:$D$777,СВЦЭМ!$A$34:$A$777,$A25,СВЦЭМ!$B$34:$B$777,E$11)+'СЕТ СН'!$F$11+СВЦЭМ!$D$10+'СЕТ СН'!$F$6-'СЕТ СН'!$F$23</f>
        <v>956.99199378999992</v>
      </c>
      <c r="F25" s="35">
        <f>SUMIFS(СВЦЭМ!$D$34:$D$777,СВЦЭМ!$A$34:$A$777,$A25,СВЦЭМ!$B$34:$B$777,F$11)+'СЕТ СН'!$F$11+СВЦЭМ!$D$10+'СЕТ СН'!$F$6-'СЕТ СН'!$F$23</f>
        <v>970.36120237000023</v>
      </c>
      <c r="G25" s="35">
        <f>SUMIFS(СВЦЭМ!$D$34:$D$777,СВЦЭМ!$A$34:$A$777,$A25,СВЦЭМ!$B$34:$B$777,G$11)+'СЕТ СН'!$F$11+СВЦЭМ!$D$10+'СЕТ СН'!$F$6-'СЕТ СН'!$F$23</f>
        <v>960.55060826999988</v>
      </c>
      <c r="H25" s="35">
        <f>SUMIFS(СВЦЭМ!$D$34:$D$777,СВЦЭМ!$A$34:$A$777,$A25,СВЦЭМ!$B$34:$B$777,H$11)+'СЕТ СН'!$F$11+СВЦЭМ!$D$10+'СЕТ СН'!$F$6-'СЕТ СН'!$F$23</f>
        <v>930.31110747999992</v>
      </c>
      <c r="I25" s="35">
        <f>SUMIFS(СВЦЭМ!$D$34:$D$777,СВЦЭМ!$A$34:$A$777,$A25,СВЦЭМ!$B$34:$B$777,I$11)+'СЕТ СН'!$F$11+СВЦЭМ!$D$10+'СЕТ СН'!$F$6-'СЕТ СН'!$F$23</f>
        <v>892.5070245400002</v>
      </c>
      <c r="J25" s="35">
        <f>SUMIFS(СВЦЭМ!$D$34:$D$777,СВЦЭМ!$A$34:$A$777,$A25,СВЦЭМ!$B$34:$B$777,J$11)+'СЕТ СН'!$F$11+СВЦЭМ!$D$10+'СЕТ СН'!$F$6-'СЕТ СН'!$F$23</f>
        <v>821.34078254999986</v>
      </c>
      <c r="K25" s="35">
        <f>SUMIFS(СВЦЭМ!$D$34:$D$777,СВЦЭМ!$A$34:$A$777,$A25,СВЦЭМ!$B$34:$B$777,K$11)+'СЕТ СН'!$F$11+СВЦЭМ!$D$10+'СЕТ СН'!$F$6-'СЕТ СН'!$F$23</f>
        <v>751.86836127000015</v>
      </c>
      <c r="L25" s="35">
        <f>SUMIFS(СВЦЭМ!$D$34:$D$777,СВЦЭМ!$A$34:$A$777,$A25,СВЦЭМ!$B$34:$B$777,L$11)+'СЕТ СН'!$F$11+СВЦЭМ!$D$10+'СЕТ СН'!$F$6-'СЕТ СН'!$F$23</f>
        <v>724.88050993000024</v>
      </c>
      <c r="M25" s="35">
        <f>SUMIFS(СВЦЭМ!$D$34:$D$777,СВЦЭМ!$A$34:$A$777,$A25,СВЦЭМ!$B$34:$B$777,M$11)+'СЕТ СН'!$F$11+СВЦЭМ!$D$10+'СЕТ СН'!$F$6-'СЕТ СН'!$F$23</f>
        <v>734.02097317000016</v>
      </c>
      <c r="N25" s="35">
        <f>SUMIFS(СВЦЭМ!$D$34:$D$777,СВЦЭМ!$A$34:$A$777,$A25,СВЦЭМ!$B$34:$B$777,N$11)+'СЕТ СН'!$F$11+СВЦЭМ!$D$10+'СЕТ СН'!$F$6-'СЕТ СН'!$F$23</f>
        <v>752.36278364000009</v>
      </c>
      <c r="O25" s="35">
        <f>SUMIFS(СВЦЭМ!$D$34:$D$777,СВЦЭМ!$A$34:$A$777,$A25,СВЦЭМ!$B$34:$B$777,O$11)+'СЕТ СН'!$F$11+СВЦЭМ!$D$10+'СЕТ СН'!$F$6-'СЕТ СН'!$F$23</f>
        <v>760.59624382999982</v>
      </c>
      <c r="P25" s="35">
        <f>SUMIFS(СВЦЭМ!$D$34:$D$777,СВЦЭМ!$A$34:$A$777,$A25,СВЦЭМ!$B$34:$B$777,P$11)+'СЕТ СН'!$F$11+СВЦЭМ!$D$10+'СЕТ СН'!$F$6-'СЕТ СН'!$F$23</f>
        <v>781.31540996000012</v>
      </c>
      <c r="Q25" s="35">
        <f>SUMIFS(СВЦЭМ!$D$34:$D$777,СВЦЭМ!$A$34:$A$777,$A25,СВЦЭМ!$B$34:$B$777,Q$11)+'СЕТ СН'!$F$11+СВЦЭМ!$D$10+'СЕТ СН'!$F$6-'СЕТ СН'!$F$23</f>
        <v>789.68458889000021</v>
      </c>
      <c r="R25" s="35">
        <f>SUMIFS(СВЦЭМ!$D$34:$D$777,СВЦЭМ!$A$34:$A$777,$A25,СВЦЭМ!$B$34:$B$777,R$11)+'СЕТ СН'!$F$11+СВЦЭМ!$D$10+'СЕТ СН'!$F$6-'СЕТ СН'!$F$23</f>
        <v>795.01962936000018</v>
      </c>
      <c r="S25" s="35">
        <f>SUMIFS(СВЦЭМ!$D$34:$D$777,СВЦЭМ!$A$34:$A$777,$A25,СВЦЭМ!$B$34:$B$777,S$11)+'СЕТ СН'!$F$11+СВЦЭМ!$D$10+'СЕТ СН'!$F$6-'СЕТ СН'!$F$23</f>
        <v>789.30801374000021</v>
      </c>
      <c r="T25" s="35">
        <f>SUMIFS(СВЦЭМ!$D$34:$D$777,СВЦЭМ!$A$34:$A$777,$A25,СВЦЭМ!$B$34:$B$777,T$11)+'СЕТ СН'!$F$11+СВЦЭМ!$D$10+'СЕТ СН'!$F$6-'СЕТ СН'!$F$23</f>
        <v>769.88268303999985</v>
      </c>
      <c r="U25" s="35">
        <f>SUMIFS(СВЦЭМ!$D$34:$D$777,СВЦЭМ!$A$34:$A$777,$A25,СВЦЭМ!$B$34:$B$777,U$11)+'СЕТ СН'!$F$11+СВЦЭМ!$D$10+'СЕТ СН'!$F$6-'СЕТ СН'!$F$23</f>
        <v>747.46215710000024</v>
      </c>
      <c r="V25" s="35">
        <f>SUMIFS(СВЦЭМ!$D$34:$D$777,СВЦЭМ!$A$34:$A$777,$A25,СВЦЭМ!$B$34:$B$777,V$11)+'СЕТ СН'!$F$11+СВЦЭМ!$D$10+'СЕТ СН'!$F$6-'СЕТ СН'!$F$23</f>
        <v>708.36093076999987</v>
      </c>
      <c r="W25" s="35">
        <f>SUMIFS(СВЦЭМ!$D$34:$D$777,СВЦЭМ!$A$34:$A$777,$A25,СВЦЭМ!$B$34:$B$777,W$11)+'СЕТ СН'!$F$11+СВЦЭМ!$D$10+'СЕТ СН'!$F$6-'СЕТ СН'!$F$23</f>
        <v>693.81539240999996</v>
      </c>
      <c r="X25" s="35">
        <f>SUMIFS(СВЦЭМ!$D$34:$D$777,СВЦЭМ!$A$34:$A$777,$A25,СВЦЭМ!$B$34:$B$777,X$11)+'СЕТ СН'!$F$11+СВЦЭМ!$D$10+'СЕТ СН'!$F$6-'СЕТ СН'!$F$23</f>
        <v>715.59030643000006</v>
      </c>
      <c r="Y25" s="35">
        <f>SUMIFS(СВЦЭМ!$D$34:$D$777,СВЦЭМ!$A$34:$A$777,$A25,СВЦЭМ!$B$34:$B$777,Y$11)+'СЕТ СН'!$F$11+СВЦЭМ!$D$10+'СЕТ СН'!$F$6-'СЕТ СН'!$F$23</f>
        <v>787.77843828000005</v>
      </c>
    </row>
    <row r="26" spans="1:25" ht="15.75" x14ac:dyDescent="0.2">
      <c r="A26" s="34">
        <f t="shared" si="0"/>
        <v>42870</v>
      </c>
      <c r="B26" s="35">
        <f>SUMIFS(СВЦЭМ!$D$34:$D$777,СВЦЭМ!$A$34:$A$777,$A26,СВЦЭМ!$B$34:$B$777,B$11)+'СЕТ СН'!$F$11+СВЦЭМ!$D$10+'СЕТ СН'!$F$6-'СЕТ СН'!$F$23</f>
        <v>883.99301375999994</v>
      </c>
      <c r="C26" s="35">
        <f>SUMIFS(СВЦЭМ!$D$34:$D$777,СВЦЭМ!$A$34:$A$777,$A26,СВЦЭМ!$B$34:$B$777,C$11)+'СЕТ СН'!$F$11+СВЦЭМ!$D$10+'СЕТ СН'!$F$6-'СЕТ СН'!$F$23</f>
        <v>947.55498815999999</v>
      </c>
      <c r="D26" s="35">
        <f>SUMIFS(СВЦЭМ!$D$34:$D$777,СВЦЭМ!$A$34:$A$777,$A26,СВЦЭМ!$B$34:$B$777,D$11)+'СЕТ СН'!$F$11+СВЦЭМ!$D$10+'СЕТ СН'!$F$6-'СЕТ СН'!$F$23</f>
        <v>983.52684957000019</v>
      </c>
      <c r="E26" s="35">
        <f>SUMIFS(СВЦЭМ!$D$34:$D$777,СВЦЭМ!$A$34:$A$777,$A26,СВЦЭМ!$B$34:$B$777,E$11)+'СЕТ СН'!$F$11+СВЦЭМ!$D$10+'СЕТ СН'!$F$6-'СЕТ СН'!$F$23</f>
        <v>999.55376776000003</v>
      </c>
      <c r="F26" s="35">
        <f>SUMIFS(СВЦЭМ!$D$34:$D$777,СВЦЭМ!$A$34:$A$777,$A26,СВЦЭМ!$B$34:$B$777,F$11)+'СЕТ СН'!$F$11+СВЦЭМ!$D$10+'СЕТ СН'!$F$6-'СЕТ СН'!$F$23</f>
        <v>1001.9752528499998</v>
      </c>
      <c r="G26" s="35">
        <f>SUMIFS(СВЦЭМ!$D$34:$D$777,СВЦЭМ!$A$34:$A$777,$A26,СВЦЭМ!$B$34:$B$777,G$11)+'СЕТ СН'!$F$11+СВЦЭМ!$D$10+'СЕТ СН'!$F$6-'СЕТ СН'!$F$23</f>
        <v>991.81865960999994</v>
      </c>
      <c r="H26" s="35">
        <f>SUMIFS(СВЦЭМ!$D$34:$D$777,СВЦЭМ!$A$34:$A$777,$A26,СВЦЭМ!$B$34:$B$777,H$11)+'СЕТ СН'!$F$11+СВЦЭМ!$D$10+'СЕТ СН'!$F$6-'СЕТ СН'!$F$23</f>
        <v>918.49511325000003</v>
      </c>
      <c r="I26" s="35">
        <f>SUMIFS(СВЦЭМ!$D$34:$D$777,СВЦЭМ!$A$34:$A$777,$A26,СВЦЭМ!$B$34:$B$777,I$11)+'СЕТ СН'!$F$11+СВЦЭМ!$D$10+'СЕТ СН'!$F$6-'СЕТ СН'!$F$23</f>
        <v>827.9596301900001</v>
      </c>
      <c r="J26" s="35">
        <f>SUMIFS(СВЦЭМ!$D$34:$D$777,СВЦЭМ!$A$34:$A$777,$A26,СВЦЭМ!$B$34:$B$777,J$11)+'СЕТ СН'!$F$11+СВЦЭМ!$D$10+'СЕТ СН'!$F$6-'СЕТ СН'!$F$23</f>
        <v>783.25905857999987</v>
      </c>
      <c r="K26" s="35">
        <f>SUMIFS(СВЦЭМ!$D$34:$D$777,СВЦЭМ!$A$34:$A$777,$A26,СВЦЭМ!$B$34:$B$777,K$11)+'СЕТ СН'!$F$11+СВЦЭМ!$D$10+'СЕТ СН'!$F$6-'СЕТ СН'!$F$23</f>
        <v>750.12199973999986</v>
      </c>
      <c r="L26" s="35">
        <f>SUMIFS(СВЦЭМ!$D$34:$D$777,СВЦЭМ!$A$34:$A$777,$A26,СВЦЭМ!$B$34:$B$777,L$11)+'СЕТ СН'!$F$11+СВЦЭМ!$D$10+'СЕТ СН'!$F$6-'СЕТ СН'!$F$23</f>
        <v>744.57105336999985</v>
      </c>
      <c r="M26" s="35">
        <f>SUMIFS(СВЦЭМ!$D$34:$D$777,СВЦЭМ!$A$34:$A$777,$A26,СВЦЭМ!$B$34:$B$777,M$11)+'СЕТ СН'!$F$11+СВЦЭМ!$D$10+'СЕТ СН'!$F$6-'СЕТ СН'!$F$23</f>
        <v>754.74566241000002</v>
      </c>
      <c r="N26" s="35">
        <f>SUMIFS(СВЦЭМ!$D$34:$D$777,СВЦЭМ!$A$34:$A$777,$A26,СВЦЭМ!$B$34:$B$777,N$11)+'СЕТ СН'!$F$11+СВЦЭМ!$D$10+'СЕТ СН'!$F$6-'СЕТ СН'!$F$23</f>
        <v>774.18721460000006</v>
      </c>
      <c r="O26" s="35">
        <f>SUMIFS(СВЦЭМ!$D$34:$D$777,СВЦЭМ!$A$34:$A$777,$A26,СВЦЭМ!$B$34:$B$777,O$11)+'СЕТ СН'!$F$11+СВЦЭМ!$D$10+'СЕТ СН'!$F$6-'СЕТ СН'!$F$23</f>
        <v>779.93117165000012</v>
      </c>
      <c r="P26" s="35">
        <f>SUMIFS(СВЦЭМ!$D$34:$D$777,СВЦЭМ!$A$34:$A$777,$A26,СВЦЭМ!$B$34:$B$777,P$11)+'СЕТ СН'!$F$11+СВЦЭМ!$D$10+'СЕТ СН'!$F$6-'СЕТ СН'!$F$23</f>
        <v>788.77830948000019</v>
      </c>
      <c r="Q26" s="35">
        <f>SUMIFS(СВЦЭМ!$D$34:$D$777,СВЦЭМ!$A$34:$A$777,$A26,СВЦЭМ!$B$34:$B$777,Q$11)+'СЕТ СН'!$F$11+СВЦЭМ!$D$10+'СЕТ СН'!$F$6-'СЕТ СН'!$F$23</f>
        <v>807.40863055999989</v>
      </c>
      <c r="R26" s="35">
        <f>SUMIFS(СВЦЭМ!$D$34:$D$777,СВЦЭМ!$A$34:$A$777,$A26,СВЦЭМ!$B$34:$B$777,R$11)+'СЕТ СН'!$F$11+СВЦЭМ!$D$10+'СЕТ СН'!$F$6-'СЕТ СН'!$F$23</f>
        <v>826.31138487999988</v>
      </c>
      <c r="S26" s="35">
        <f>SUMIFS(СВЦЭМ!$D$34:$D$777,СВЦЭМ!$A$34:$A$777,$A26,СВЦЭМ!$B$34:$B$777,S$11)+'СЕТ СН'!$F$11+СВЦЭМ!$D$10+'СЕТ СН'!$F$6-'СЕТ СН'!$F$23</f>
        <v>817.40643075000025</v>
      </c>
      <c r="T26" s="35">
        <f>SUMIFS(СВЦЭМ!$D$34:$D$777,СВЦЭМ!$A$34:$A$777,$A26,СВЦЭМ!$B$34:$B$777,T$11)+'СЕТ СН'!$F$11+СВЦЭМ!$D$10+'СЕТ СН'!$F$6-'СЕТ СН'!$F$23</f>
        <v>789.99117406999994</v>
      </c>
      <c r="U26" s="35">
        <f>SUMIFS(СВЦЭМ!$D$34:$D$777,СВЦЭМ!$A$34:$A$777,$A26,СВЦЭМ!$B$34:$B$777,U$11)+'СЕТ СН'!$F$11+СВЦЭМ!$D$10+'СЕТ СН'!$F$6-'СЕТ СН'!$F$23</f>
        <v>760.31060642000011</v>
      </c>
      <c r="V26" s="35">
        <f>SUMIFS(СВЦЭМ!$D$34:$D$777,СВЦЭМ!$A$34:$A$777,$A26,СВЦЭМ!$B$34:$B$777,V$11)+'СЕТ СН'!$F$11+СВЦЭМ!$D$10+'СЕТ СН'!$F$6-'СЕТ СН'!$F$23</f>
        <v>730.36960884000018</v>
      </c>
      <c r="W26" s="35">
        <f>SUMIFS(СВЦЭМ!$D$34:$D$777,СВЦЭМ!$A$34:$A$777,$A26,СВЦЭМ!$B$34:$B$777,W$11)+'СЕТ СН'!$F$11+СВЦЭМ!$D$10+'СЕТ СН'!$F$6-'СЕТ СН'!$F$23</f>
        <v>701.67506541000012</v>
      </c>
      <c r="X26" s="35">
        <f>SUMIFS(СВЦЭМ!$D$34:$D$777,СВЦЭМ!$A$34:$A$777,$A26,СВЦЭМ!$B$34:$B$777,X$11)+'СЕТ СН'!$F$11+СВЦЭМ!$D$10+'СЕТ СН'!$F$6-'СЕТ СН'!$F$23</f>
        <v>736.23037540999985</v>
      </c>
      <c r="Y26" s="35">
        <f>SUMIFS(СВЦЭМ!$D$34:$D$777,СВЦЭМ!$A$34:$A$777,$A26,СВЦЭМ!$B$34:$B$777,Y$11)+'СЕТ СН'!$F$11+СВЦЭМ!$D$10+'СЕТ СН'!$F$6-'СЕТ СН'!$F$23</f>
        <v>811.44079598999997</v>
      </c>
    </row>
    <row r="27" spans="1:25" ht="15.75" x14ac:dyDescent="0.2">
      <c r="A27" s="34">
        <f t="shared" si="0"/>
        <v>42871</v>
      </c>
      <c r="B27" s="35">
        <f>SUMIFS(СВЦЭМ!$D$34:$D$777,СВЦЭМ!$A$34:$A$777,$A27,СВЦЭМ!$B$34:$B$777,B$11)+'СЕТ СН'!$F$11+СВЦЭМ!$D$10+'СЕТ СН'!$F$6-'СЕТ СН'!$F$23</f>
        <v>802.07670659999985</v>
      </c>
      <c r="C27" s="35">
        <f>SUMIFS(СВЦЭМ!$D$34:$D$777,СВЦЭМ!$A$34:$A$777,$A27,СВЦЭМ!$B$34:$B$777,C$11)+'СЕТ СН'!$F$11+СВЦЭМ!$D$10+'СЕТ СН'!$F$6-'СЕТ СН'!$F$23</f>
        <v>858.12112776000004</v>
      </c>
      <c r="D27" s="35">
        <f>SUMIFS(СВЦЭМ!$D$34:$D$777,СВЦЭМ!$A$34:$A$777,$A27,СВЦЭМ!$B$34:$B$777,D$11)+'СЕТ СН'!$F$11+СВЦЭМ!$D$10+'СЕТ СН'!$F$6-'СЕТ СН'!$F$23</f>
        <v>895.44610516000012</v>
      </c>
      <c r="E27" s="35">
        <f>SUMIFS(СВЦЭМ!$D$34:$D$777,СВЦЭМ!$A$34:$A$777,$A27,СВЦЭМ!$B$34:$B$777,E$11)+'СЕТ СН'!$F$11+СВЦЭМ!$D$10+'СЕТ СН'!$F$6-'СЕТ СН'!$F$23</f>
        <v>912.72587043000021</v>
      </c>
      <c r="F27" s="35">
        <f>SUMIFS(СВЦЭМ!$D$34:$D$777,СВЦЭМ!$A$34:$A$777,$A27,СВЦЭМ!$B$34:$B$777,F$11)+'СЕТ СН'!$F$11+СВЦЭМ!$D$10+'СЕТ СН'!$F$6-'СЕТ СН'!$F$23</f>
        <v>913.53118862000019</v>
      </c>
      <c r="G27" s="35">
        <f>SUMIFS(СВЦЭМ!$D$34:$D$777,СВЦЭМ!$A$34:$A$777,$A27,СВЦЭМ!$B$34:$B$777,G$11)+'СЕТ СН'!$F$11+СВЦЭМ!$D$10+'СЕТ СН'!$F$6-'СЕТ СН'!$F$23</f>
        <v>897.16078801999993</v>
      </c>
      <c r="H27" s="35">
        <f>SUMIFS(СВЦЭМ!$D$34:$D$777,СВЦЭМ!$A$34:$A$777,$A27,СВЦЭМ!$B$34:$B$777,H$11)+'СЕТ СН'!$F$11+СВЦЭМ!$D$10+'СЕТ СН'!$F$6-'СЕТ СН'!$F$23</f>
        <v>820.78605180000022</v>
      </c>
      <c r="I27" s="35">
        <f>SUMIFS(СВЦЭМ!$D$34:$D$777,СВЦЭМ!$A$34:$A$777,$A27,СВЦЭМ!$B$34:$B$777,I$11)+'СЕТ СН'!$F$11+СВЦЭМ!$D$10+'СЕТ СН'!$F$6-'СЕТ СН'!$F$23</f>
        <v>754.0837435100002</v>
      </c>
      <c r="J27" s="35">
        <f>SUMIFS(СВЦЭМ!$D$34:$D$777,СВЦЭМ!$A$34:$A$777,$A27,СВЦЭМ!$B$34:$B$777,J$11)+'СЕТ СН'!$F$11+СВЦЭМ!$D$10+'СЕТ СН'!$F$6-'СЕТ СН'!$F$23</f>
        <v>720.34280901000011</v>
      </c>
      <c r="K27" s="35">
        <f>SUMIFS(СВЦЭМ!$D$34:$D$777,СВЦЭМ!$A$34:$A$777,$A27,СВЦЭМ!$B$34:$B$777,K$11)+'СЕТ СН'!$F$11+СВЦЭМ!$D$10+'СЕТ СН'!$F$6-'СЕТ СН'!$F$23</f>
        <v>692.34623258000011</v>
      </c>
      <c r="L27" s="35">
        <f>SUMIFS(СВЦЭМ!$D$34:$D$777,СВЦЭМ!$A$34:$A$777,$A27,СВЦЭМ!$B$34:$B$777,L$11)+'СЕТ СН'!$F$11+СВЦЭМ!$D$10+'СЕТ СН'!$F$6-'СЕТ СН'!$F$23</f>
        <v>688.22165038000003</v>
      </c>
      <c r="M27" s="35">
        <f>SUMIFS(СВЦЭМ!$D$34:$D$777,СВЦЭМ!$A$34:$A$777,$A27,СВЦЭМ!$B$34:$B$777,M$11)+'СЕТ СН'!$F$11+СВЦЭМ!$D$10+'СЕТ СН'!$F$6-'СЕТ СН'!$F$23</f>
        <v>701.93328905999988</v>
      </c>
      <c r="N27" s="35">
        <f>SUMIFS(СВЦЭМ!$D$34:$D$777,СВЦЭМ!$A$34:$A$777,$A27,СВЦЭМ!$B$34:$B$777,N$11)+'СЕТ СН'!$F$11+СВЦЭМ!$D$10+'СЕТ СН'!$F$6-'СЕТ СН'!$F$23</f>
        <v>720.42607566000015</v>
      </c>
      <c r="O27" s="35">
        <f>SUMIFS(СВЦЭМ!$D$34:$D$777,СВЦЭМ!$A$34:$A$777,$A27,СВЦЭМ!$B$34:$B$777,O$11)+'СЕТ СН'!$F$11+СВЦЭМ!$D$10+'СЕТ СН'!$F$6-'СЕТ СН'!$F$23</f>
        <v>726.43262609000021</v>
      </c>
      <c r="P27" s="35">
        <f>SUMIFS(СВЦЭМ!$D$34:$D$777,СВЦЭМ!$A$34:$A$777,$A27,СВЦЭМ!$B$34:$B$777,P$11)+'СЕТ СН'!$F$11+СВЦЭМ!$D$10+'СЕТ СН'!$F$6-'СЕТ СН'!$F$23</f>
        <v>734.59106035000013</v>
      </c>
      <c r="Q27" s="35">
        <f>SUMIFS(СВЦЭМ!$D$34:$D$777,СВЦЭМ!$A$34:$A$777,$A27,СВЦЭМ!$B$34:$B$777,Q$11)+'СЕТ СН'!$F$11+СВЦЭМ!$D$10+'СЕТ СН'!$F$6-'СЕТ СН'!$F$23</f>
        <v>736.16930636000006</v>
      </c>
      <c r="R27" s="35">
        <f>SUMIFS(СВЦЭМ!$D$34:$D$777,СВЦЭМ!$A$34:$A$777,$A27,СВЦЭМ!$B$34:$B$777,R$11)+'СЕТ СН'!$F$11+СВЦЭМ!$D$10+'СЕТ СН'!$F$6-'СЕТ СН'!$F$23</f>
        <v>742.11010076999992</v>
      </c>
      <c r="S27" s="35">
        <f>SUMIFS(СВЦЭМ!$D$34:$D$777,СВЦЭМ!$A$34:$A$777,$A27,СВЦЭМ!$B$34:$B$777,S$11)+'СЕТ СН'!$F$11+СВЦЭМ!$D$10+'СЕТ СН'!$F$6-'СЕТ СН'!$F$23</f>
        <v>735.33337875000007</v>
      </c>
      <c r="T27" s="35">
        <f>SUMIFS(СВЦЭМ!$D$34:$D$777,СВЦЭМ!$A$34:$A$777,$A27,СВЦЭМ!$B$34:$B$777,T$11)+'СЕТ СН'!$F$11+СВЦЭМ!$D$10+'СЕТ СН'!$F$6-'СЕТ СН'!$F$23</f>
        <v>715.23281751000013</v>
      </c>
      <c r="U27" s="35">
        <f>SUMIFS(СВЦЭМ!$D$34:$D$777,СВЦЭМ!$A$34:$A$777,$A27,СВЦЭМ!$B$34:$B$777,U$11)+'СЕТ СН'!$F$11+СВЦЭМ!$D$10+'СЕТ СН'!$F$6-'СЕТ СН'!$F$23</f>
        <v>699.70942850999995</v>
      </c>
      <c r="V27" s="35">
        <f>SUMIFS(СВЦЭМ!$D$34:$D$777,СВЦЭМ!$A$34:$A$777,$A27,СВЦЭМ!$B$34:$B$777,V$11)+'СЕТ СН'!$F$11+СВЦЭМ!$D$10+'СЕТ СН'!$F$6-'СЕТ СН'!$F$23</f>
        <v>675.39950016000012</v>
      </c>
      <c r="W27" s="35">
        <f>SUMIFS(СВЦЭМ!$D$34:$D$777,СВЦЭМ!$A$34:$A$777,$A27,СВЦЭМ!$B$34:$B$777,W$11)+'СЕТ СН'!$F$11+СВЦЭМ!$D$10+'СЕТ СН'!$F$6-'СЕТ СН'!$F$23</f>
        <v>685.87962205999997</v>
      </c>
      <c r="X27" s="35">
        <f>SUMIFS(СВЦЭМ!$D$34:$D$777,СВЦЭМ!$A$34:$A$777,$A27,СВЦЭМ!$B$34:$B$777,X$11)+'СЕТ СН'!$F$11+СВЦЭМ!$D$10+'СЕТ СН'!$F$6-'СЕТ СН'!$F$23</f>
        <v>682.81400686999996</v>
      </c>
      <c r="Y27" s="35">
        <f>SUMIFS(СВЦЭМ!$D$34:$D$777,СВЦЭМ!$A$34:$A$777,$A27,СВЦЭМ!$B$34:$B$777,Y$11)+'СЕТ СН'!$F$11+СВЦЭМ!$D$10+'СЕТ СН'!$F$6-'СЕТ СН'!$F$23</f>
        <v>745.96103915000003</v>
      </c>
    </row>
    <row r="28" spans="1:25" ht="15.75" x14ac:dyDescent="0.2">
      <c r="A28" s="34">
        <f t="shared" si="0"/>
        <v>42872</v>
      </c>
      <c r="B28" s="35">
        <f>SUMIFS(СВЦЭМ!$D$34:$D$777,СВЦЭМ!$A$34:$A$777,$A28,СВЦЭМ!$B$34:$B$777,B$11)+'СЕТ СН'!$F$11+СВЦЭМ!$D$10+'СЕТ СН'!$F$6-'СЕТ СН'!$F$23</f>
        <v>799.86401097999988</v>
      </c>
      <c r="C28" s="35">
        <f>SUMIFS(СВЦЭМ!$D$34:$D$777,СВЦЭМ!$A$34:$A$777,$A28,СВЦЭМ!$B$34:$B$777,C$11)+'СЕТ СН'!$F$11+СВЦЭМ!$D$10+'СЕТ СН'!$F$6-'СЕТ СН'!$F$23</f>
        <v>857.66385574000014</v>
      </c>
      <c r="D28" s="35">
        <f>SUMIFS(СВЦЭМ!$D$34:$D$777,СВЦЭМ!$A$34:$A$777,$A28,СВЦЭМ!$B$34:$B$777,D$11)+'СЕТ СН'!$F$11+СВЦЭМ!$D$10+'СЕТ СН'!$F$6-'СЕТ СН'!$F$23</f>
        <v>878.92744417999984</v>
      </c>
      <c r="E28" s="35">
        <f>SUMIFS(СВЦЭМ!$D$34:$D$777,СВЦЭМ!$A$34:$A$777,$A28,СВЦЭМ!$B$34:$B$777,E$11)+'СЕТ СН'!$F$11+СВЦЭМ!$D$10+'СЕТ СН'!$F$6-'СЕТ СН'!$F$23</f>
        <v>878.38114717999997</v>
      </c>
      <c r="F28" s="35">
        <f>SUMIFS(СВЦЭМ!$D$34:$D$777,СВЦЭМ!$A$34:$A$777,$A28,СВЦЭМ!$B$34:$B$777,F$11)+'СЕТ СН'!$F$11+СВЦЭМ!$D$10+'СЕТ СН'!$F$6-'СЕТ СН'!$F$23</f>
        <v>881.86044703000016</v>
      </c>
      <c r="G28" s="35">
        <f>SUMIFS(СВЦЭМ!$D$34:$D$777,СВЦЭМ!$A$34:$A$777,$A28,СВЦЭМ!$B$34:$B$777,G$11)+'СЕТ СН'!$F$11+СВЦЭМ!$D$10+'СЕТ СН'!$F$6-'СЕТ СН'!$F$23</f>
        <v>883.66753968000012</v>
      </c>
      <c r="H28" s="35">
        <f>SUMIFS(СВЦЭМ!$D$34:$D$777,СВЦЭМ!$A$34:$A$777,$A28,СВЦЭМ!$B$34:$B$777,H$11)+'СЕТ СН'!$F$11+СВЦЭМ!$D$10+'СЕТ СН'!$F$6-'СЕТ СН'!$F$23</f>
        <v>828.45809568000004</v>
      </c>
      <c r="I28" s="35">
        <f>SUMIFS(СВЦЭМ!$D$34:$D$777,СВЦЭМ!$A$34:$A$777,$A28,СВЦЭМ!$B$34:$B$777,I$11)+'СЕТ СН'!$F$11+СВЦЭМ!$D$10+'СЕТ СН'!$F$6-'СЕТ СН'!$F$23</f>
        <v>749.84460377000005</v>
      </c>
      <c r="J28" s="35">
        <f>SUMIFS(СВЦЭМ!$D$34:$D$777,СВЦЭМ!$A$34:$A$777,$A28,СВЦЭМ!$B$34:$B$777,J$11)+'СЕТ СН'!$F$11+СВЦЭМ!$D$10+'СЕТ СН'!$F$6-'СЕТ СН'!$F$23</f>
        <v>714.91792112999997</v>
      </c>
      <c r="K28" s="35">
        <f>SUMIFS(СВЦЭМ!$D$34:$D$777,СВЦЭМ!$A$34:$A$777,$A28,СВЦЭМ!$B$34:$B$777,K$11)+'СЕТ СН'!$F$11+СВЦЭМ!$D$10+'СЕТ СН'!$F$6-'СЕТ СН'!$F$23</f>
        <v>704.53888325000003</v>
      </c>
      <c r="L28" s="35">
        <f>SUMIFS(СВЦЭМ!$D$34:$D$777,СВЦЭМ!$A$34:$A$777,$A28,СВЦЭМ!$B$34:$B$777,L$11)+'СЕТ СН'!$F$11+СВЦЭМ!$D$10+'СЕТ СН'!$F$6-'СЕТ СН'!$F$23</f>
        <v>688.81087109000009</v>
      </c>
      <c r="M28" s="35">
        <f>SUMIFS(СВЦЭМ!$D$34:$D$777,СВЦЭМ!$A$34:$A$777,$A28,СВЦЭМ!$B$34:$B$777,M$11)+'СЕТ СН'!$F$11+СВЦЭМ!$D$10+'СЕТ СН'!$F$6-'СЕТ СН'!$F$23</f>
        <v>689.53855053000007</v>
      </c>
      <c r="N28" s="35">
        <f>SUMIFS(СВЦЭМ!$D$34:$D$777,СВЦЭМ!$A$34:$A$777,$A28,СВЦЭМ!$B$34:$B$777,N$11)+'СЕТ СН'!$F$11+СВЦЭМ!$D$10+'СЕТ СН'!$F$6-'СЕТ СН'!$F$23</f>
        <v>689.37433572000009</v>
      </c>
      <c r="O28" s="35">
        <f>SUMIFS(СВЦЭМ!$D$34:$D$777,СВЦЭМ!$A$34:$A$777,$A28,СВЦЭМ!$B$34:$B$777,O$11)+'СЕТ СН'!$F$11+СВЦЭМ!$D$10+'СЕТ СН'!$F$6-'СЕТ СН'!$F$23</f>
        <v>689.52654260000008</v>
      </c>
      <c r="P28" s="35">
        <f>SUMIFS(СВЦЭМ!$D$34:$D$777,СВЦЭМ!$A$34:$A$777,$A28,СВЦЭМ!$B$34:$B$777,P$11)+'СЕТ СН'!$F$11+СВЦЭМ!$D$10+'СЕТ СН'!$F$6-'СЕТ СН'!$F$23</f>
        <v>702.02026281000008</v>
      </c>
      <c r="Q28" s="35">
        <f>SUMIFS(СВЦЭМ!$D$34:$D$777,СВЦЭМ!$A$34:$A$777,$A28,СВЦЭМ!$B$34:$B$777,Q$11)+'СЕТ СН'!$F$11+СВЦЭМ!$D$10+'СЕТ СН'!$F$6-'СЕТ СН'!$F$23</f>
        <v>711.93831933000001</v>
      </c>
      <c r="R28" s="35">
        <f>SUMIFS(СВЦЭМ!$D$34:$D$777,СВЦЭМ!$A$34:$A$777,$A28,СВЦЭМ!$B$34:$B$777,R$11)+'СЕТ СН'!$F$11+СВЦЭМ!$D$10+'СЕТ СН'!$F$6-'СЕТ СН'!$F$23</f>
        <v>722.83167799000012</v>
      </c>
      <c r="S28" s="35">
        <f>SUMIFS(СВЦЭМ!$D$34:$D$777,СВЦЭМ!$A$34:$A$777,$A28,СВЦЭМ!$B$34:$B$777,S$11)+'СЕТ СН'!$F$11+СВЦЭМ!$D$10+'СЕТ СН'!$F$6-'СЕТ СН'!$F$23</f>
        <v>708.76220926999986</v>
      </c>
      <c r="T28" s="35">
        <f>SUMIFS(СВЦЭМ!$D$34:$D$777,СВЦЭМ!$A$34:$A$777,$A28,СВЦЭМ!$B$34:$B$777,T$11)+'СЕТ СН'!$F$11+СВЦЭМ!$D$10+'СЕТ СН'!$F$6-'СЕТ СН'!$F$23</f>
        <v>704.42367624000008</v>
      </c>
      <c r="U28" s="35">
        <f>SUMIFS(СВЦЭМ!$D$34:$D$777,СВЦЭМ!$A$34:$A$777,$A28,СВЦЭМ!$B$34:$B$777,U$11)+'СЕТ СН'!$F$11+СВЦЭМ!$D$10+'СЕТ СН'!$F$6-'СЕТ СН'!$F$23</f>
        <v>688.62036480999996</v>
      </c>
      <c r="V28" s="35">
        <f>SUMIFS(СВЦЭМ!$D$34:$D$777,СВЦЭМ!$A$34:$A$777,$A28,СВЦЭМ!$B$34:$B$777,V$11)+'СЕТ СН'!$F$11+СВЦЭМ!$D$10+'СЕТ СН'!$F$6-'СЕТ СН'!$F$23</f>
        <v>659.91571910999983</v>
      </c>
      <c r="W28" s="35">
        <f>SUMIFS(СВЦЭМ!$D$34:$D$777,СВЦЭМ!$A$34:$A$777,$A28,СВЦЭМ!$B$34:$B$777,W$11)+'СЕТ СН'!$F$11+СВЦЭМ!$D$10+'СЕТ СН'!$F$6-'СЕТ СН'!$F$23</f>
        <v>642.04413391000003</v>
      </c>
      <c r="X28" s="35">
        <f>SUMIFS(СВЦЭМ!$D$34:$D$777,СВЦЭМ!$A$34:$A$777,$A28,СВЦЭМ!$B$34:$B$777,X$11)+'СЕТ СН'!$F$11+СВЦЭМ!$D$10+'СЕТ СН'!$F$6-'СЕТ СН'!$F$23</f>
        <v>669.87684147999994</v>
      </c>
      <c r="Y28" s="35">
        <f>SUMIFS(СВЦЭМ!$D$34:$D$777,СВЦЭМ!$A$34:$A$777,$A28,СВЦЭМ!$B$34:$B$777,Y$11)+'СЕТ СН'!$F$11+СВЦЭМ!$D$10+'СЕТ СН'!$F$6-'СЕТ СН'!$F$23</f>
        <v>721.12877166999988</v>
      </c>
    </row>
    <row r="29" spans="1:25" ht="15.75" x14ac:dyDescent="0.2">
      <c r="A29" s="34">
        <f t="shared" si="0"/>
        <v>42873</v>
      </c>
      <c r="B29" s="35">
        <f>SUMIFS(СВЦЭМ!$D$34:$D$777,СВЦЭМ!$A$34:$A$777,$A29,СВЦЭМ!$B$34:$B$777,B$11)+'СЕТ СН'!$F$11+СВЦЭМ!$D$10+'СЕТ СН'!$F$6-'СЕТ СН'!$F$23</f>
        <v>786.96523281000009</v>
      </c>
      <c r="C29" s="35">
        <f>SUMIFS(СВЦЭМ!$D$34:$D$777,СВЦЭМ!$A$34:$A$777,$A29,СВЦЭМ!$B$34:$B$777,C$11)+'СЕТ СН'!$F$11+СВЦЭМ!$D$10+'СЕТ СН'!$F$6-'СЕТ СН'!$F$23</f>
        <v>841.32353215000012</v>
      </c>
      <c r="D29" s="35">
        <f>SUMIFS(СВЦЭМ!$D$34:$D$777,СВЦЭМ!$A$34:$A$777,$A29,СВЦЭМ!$B$34:$B$777,D$11)+'СЕТ СН'!$F$11+СВЦЭМ!$D$10+'СЕТ СН'!$F$6-'СЕТ СН'!$F$23</f>
        <v>883.15050780000001</v>
      </c>
      <c r="E29" s="35">
        <f>SUMIFS(СВЦЭМ!$D$34:$D$777,СВЦЭМ!$A$34:$A$777,$A29,СВЦЭМ!$B$34:$B$777,E$11)+'СЕТ СН'!$F$11+СВЦЭМ!$D$10+'СЕТ СН'!$F$6-'СЕТ СН'!$F$23</f>
        <v>901.03406030999986</v>
      </c>
      <c r="F29" s="35">
        <f>SUMIFS(СВЦЭМ!$D$34:$D$777,СВЦЭМ!$A$34:$A$777,$A29,СВЦЭМ!$B$34:$B$777,F$11)+'СЕТ СН'!$F$11+СВЦЭМ!$D$10+'СЕТ СН'!$F$6-'СЕТ СН'!$F$23</f>
        <v>897.33116154000027</v>
      </c>
      <c r="G29" s="35">
        <f>SUMIFS(СВЦЭМ!$D$34:$D$777,СВЦЭМ!$A$34:$A$777,$A29,СВЦЭМ!$B$34:$B$777,G$11)+'СЕТ СН'!$F$11+СВЦЭМ!$D$10+'СЕТ СН'!$F$6-'СЕТ СН'!$F$23</f>
        <v>882.21059340000011</v>
      </c>
      <c r="H29" s="35">
        <f>SUMIFS(СВЦЭМ!$D$34:$D$777,СВЦЭМ!$A$34:$A$777,$A29,СВЦЭМ!$B$34:$B$777,H$11)+'СЕТ СН'!$F$11+СВЦЭМ!$D$10+'СЕТ СН'!$F$6-'СЕТ СН'!$F$23</f>
        <v>804.80680497999992</v>
      </c>
      <c r="I29" s="35">
        <f>SUMIFS(СВЦЭМ!$D$34:$D$777,СВЦЭМ!$A$34:$A$777,$A29,СВЦЭМ!$B$34:$B$777,I$11)+'СЕТ СН'!$F$11+СВЦЭМ!$D$10+'СЕТ СН'!$F$6-'СЕТ СН'!$F$23</f>
        <v>743.75897607000024</v>
      </c>
      <c r="J29" s="35">
        <f>SUMIFS(СВЦЭМ!$D$34:$D$777,СВЦЭМ!$A$34:$A$777,$A29,СВЦЭМ!$B$34:$B$777,J$11)+'СЕТ СН'!$F$11+СВЦЭМ!$D$10+'СЕТ СН'!$F$6-'СЕТ СН'!$F$23</f>
        <v>706.45902271</v>
      </c>
      <c r="K29" s="35">
        <f>SUMIFS(СВЦЭМ!$D$34:$D$777,СВЦЭМ!$A$34:$A$777,$A29,СВЦЭМ!$B$34:$B$777,K$11)+'СЕТ СН'!$F$11+СВЦЭМ!$D$10+'СЕТ СН'!$F$6-'СЕТ СН'!$F$23</f>
        <v>679.62182213000006</v>
      </c>
      <c r="L29" s="35">
        <f>SUMIFS(СВЦЭМ!$D$34:$D$777,СВЦЭМ!$A$34:$A$777,$A29,СВЦЭМ!$B$34:$B$777,L$11)+'СЕТ СН'!$F$11+СВЦЭМ!$D$10+'СЕТ СН'!$F$6-'СЕТ СН'!$F$23</f>
        <v>679.17135789999998</v>
      </c>
      <c r="M29" s="35">
        <f>SUMIFS(СВЦЭМ!$D$34:$D$777,СВЦЭМ!$A$34:$A$777,$A29,СВЦЭМ!$B$34:$B$777,M$11)+'СЕТ СН'!$F$11+СВЦЭМ!$D$10+'СЕТ СН'!$F$6-'СЕТ СН'!$F$23</f>
        <v>698.17187495999997</v>
      </c>
      <c r="N29" s="35">
        <f>SUMIFS(СВЦЭМ!$D$34:$D$777,СВЦЭМ!$A$34:$A$777,$A29,СВЦЭМ!$B$34:$B$777,N$11)+'СЕТ СН'!$F$11+СВЦЭМ!$D$10+'СЕТ СН'!$F$6-'СЕТ СН'!$F$23</f>
        <v>706.55979173000014</v>
      </c>
      <c r="O29" s="35">
        <f>SUMIFS(СВЦЭМ!$D$34:$D$777,СВЦЭМ!$A$34:$A$777,$A29,СВЦЭМ!$B$34:$B$777,O$11)+'СЕТ СН'!$F$11+СВЦЭМ!$D$10+'СЕТ СН'!$F$6-'СЕТ СН'!$F$23</f>
        <v>708.09125455999992</v>
      </c>
      <c r="P29" s="35">
        <f>SUMIFS(СВЦЭМ!$D$34:$D$777,СВЦЭМ!$A$34:$A$777,$A29,СВЦЭМ!$B$34:$B$777,P$11)+'СЕТ СН'!$F$11+СВЦЭМ!$D$10+'СЕТ СН'!$F$6-'СЕТ СН'!$F$23</f>
        <v>722.15983610000012</v>
      </c>
      <c r="Q29" s="35">
        <f>SUMIFS(СВЦЭМ!$D$34:$D$777,СВЦЭМ!$A$34:$A$777,$A29,СВЦЭМ!$B$34:$B$777,Q$11)+'СЕТ СН'!$F$11+СВЦЭМ!$D$10+'СЕТ СН'!$F$6-'СЕТ СН'!$F$23</f>
        <v>735.9836838199999</v>
      </c>
      <c r="R29" s="35">
        <f>SUMIFS(СВЦЭМ!$D$34:$D$777,СВЦЭМ!$A$34:$A$777,$A29,СВЦЭМ!$B$34:$B$777,R$11)+'СЕТ СН'!$F$11+СВЦЭМ!$D$10+'СЕТ СН'!$F$6-'СЕТ СН'!$F$23</f>
        <v>746.95720054999992</v>
      </c>
      <c r="S29" s="35">
        <f>SUMIFS(СВЦЭМ!$D$34:$D$777,СВЦЭМ!$A$34:$A$777,$A29,СВЦЭМ!$B$34:$B$777,S$11)+'СЕТ СН'!$F$11+СВЦЭМ!$D$10+'СЕТ СН'!$F$6-'СЕТ СН'!$F$23</f>
        <v>732.03003692999982</v>
      </c>
      <c r="T29" s="35">
        <f>SUMIFS(СВЦЭМ!$D$34:$D$777,СВЦЭМ!$A$34:$A$777,$A29,СВЦЭМ!$B$34:$B$777,T$11)+'СЕТ СН'!$F$11+СВЦЭМ!$D$10+'СЕТ СН'!$F$6-'СЕТ СН'!$F$23</f>
        <v>715.23192181000013</v>
      </c>
      <c r="U29" s="35">
        <f>SUMIFS(СВЦЭМ!$D$34:$D$777,СВЦЭМ!$A$34:$A$777,$A29,СВЦЭМ!$B$34:$B$777,U$11)+'СЕТ СН'!$F$11+СВЦЭМ!$D$10+'СЕТ СН'!$F$6-'СЕТ СН'!$F$23</f>
        <v>696.42921591999993</v>
      </c>
      <c r="V29" s="35">
        <f>SUMIFS(СВЦЭМ!$D$34:$D$777,СВЦЭМ!$A$34:$A$777,$A29,СВЦЭМ!$B$34:$B$777,V$11)+'СЕТ СН'!$F$11+СВЦЭМ!$D$10+'СЕТ СН'!$F$6-'СЕТ СН'!$F$23</f>
        <v>665.91895074000013</v>
      </c>
      <c r="W29" s="35">
        <f>SUMIFS(СВЦЭМ!$D$34:$D$777,СВЦЭМ!$A$34:$A$777,$A29,СВЦЭМ!$B$34:$B$777,W$11)+'СЕТ СН'!$F$11+СВЦЭМ!$D$10+'СЕТ СН'!$F$6-'СЕТ СН'!$F$23</f>
        <v>631.18072743999983</v>
      </c>
      <c r="X29" s="35">
        <f>SUMIFS(СВЦЭМ!$D$34:$D$777,СВЦЭМ!$A$34:$A$777,$A29,СВЦЭМ!$B$34:$B$777,X$11)+'СЕТ СН'!$F$11+СВЦЭМ!$D$10+'СЕТ СН'!$F$6-'СЕТ СН'!$F$23</f>
        <v>660.90649379000001</v>
      </c>
      <c r="Y29" s="35">
        <f>SUMIFS(СВЦЭМ!$D$34:$D$777,СВЦЭМ!$A$34:$A$777,$A29,СВЦЭМ!$B$34:$B$777,Y$11)+'СЕТ СН'!$F$11+СВЦЭМ!$D$10+'СЕТ СН'!$F$6-'СЕТ СН'!$F$23</f>
        <v>720.93262471000025</v>
      </c>
    </row>
    <row r="30" spans="1:25" ht="15.75" x14ac:dyDescent="0.2">
      <c r="A30" s="34">
        <f t="shared" si="0"/>
        <v>42874</v>
      </c>
      <c r="B30" s="35">
        <f>SUMIFS(СВЦЭМ!$D$34:$D$777,СВЦЭМ!$A$34:$A$777,$A30,СВЦЭМ!$B$34:$B$777,B$11)+'СЕТ СН'!$F$11+СВЦЭМ!$D$10+'СЕТ СН'!$F$6-'СЕТ СН'!$F$23</f>
        <v>807.33931646000019</v>
      </c>
      <c r="C30" s="35">
        <f>SUMIFS(СВЦЭМ!$D$34:$D$777,СВЦЭМ!$A$34:$A$777,$A30,СВЦЭМ!$B$34:$B$777,C$11)+'СЕТ СН'!$F$11+СВЦЭМ!$D$10+'СЕТ СН'!$F$6-'СЕТ СН'!$F$23</f>
        <v>849.73342303000027</v>
      </c>
      <c r="D30" s="35">
        <f>SUMIFS(СВЦЭМ!$D$34:$D$777,СВЦЭМ!$A$34:$A$777,$A30,СВЦЭМ!$B$34:$B$777,D$11)+'СЕТ СН'!$F$11+СВЦЭМ!$D$10+'СЕТ СН'!$F$6-'СЕТ СН'!$F$23</f>
        <v>887.95442133000006</v>
      </c>
      <c r="E30" s="35">
        <f>SUMIFS(СВЦЭМ!$D$34:$D$777,СВЦЭМ!$A$34:$A$777,$A30,СВЦЭМ!$B$34:$B$777,E$11)+'СЕТ СН'!$F$11+СВЦЭМ!$D$10+'СЕТ СН'!$F$6-'СЕТ СН'!$F$23</f>
        <v>898.59185061000017</v>
      </c>
      <c r="F30" s="35">
        <f>SUMIFS(СВЦЭМ!$D$34:$D$777,СВЦЭМ!$A$34:$A$777,$A30,СВЦЭМ!$B$34:$B$777,F$11)+'СЕТ СН'!$F$11+СВЦЭМ!$D$10+'СЕТ СН'!$F$6-'СЕТ СН'!$F$23</f>
        <v>902.21563332999995</v>
      </c>
      <c r="G30" s="35">
        <f>SUMIFS(СВЦЭМ!$D$34:$D$777,СВЦЭМ!$A$34:$A$777,$A30,СВЦЭМ!$B$34:$B$777,G$11)+'СЕТ СН'!$F$11+СВЦЭМ!$D$10+'СЕТ СН'!$F$6-'СЕТ СН'!$F$23</f>
        <v>891.81736498999999</v>
      </c>
      <c r="H30" s="35">
        <f>SUMIFS(СВЦЭМ!$D$34:$D$777,СВЦЭМ!$A$34:$A$777,$A30,СВЦЭМ!$B$34:$B$777,H$11)+'СЕТ СН'!$F$11+СВЦЭМ!$D$10+'СЕТ СН'!$F$6-'СЕТ СН'!$F$23</f>
        <v>814.66132193000021</v>
      </c>
      <c r="I30" s="35">
        <f>SUMIFS(СВЦЭМ!$D$34:$D$777,СВЦЭМ!$A$34:$A$777,$A30,СВЦЭМ!$B$34:$B$777,I$11)+'СЕТ СН'!$F$11+СВЦЭМ!$D$10+'СЕТ СН'!$F$6-'СЕТ СН'!$F$23</f>
        <v>745.41769410999996</v>
      </c>
      <c r="J30" s="35">
        <f>SUMIFS(СВЦЭМ!$D$34:$D$777,СВЦЭМ!$A$34:$A$777,$A30,СВЦЭМ!$B$34:$B$777,J$11)+'СЕТ СН'!$F$11+СВЦЭМ!$D$10+'СЕТ СН'!$F$6-'СЕТ СН'!$F$23</f>
        <v>724.3775454900001</v>
      </c>
      <c r="K30" s="35">
        <f>SUMIFS(СВЦЭМ!$D$34:$D$777,СВЦЭМ!$A$34:$A$777,$A30,СВЦЭМ!$B$34:$B$777,K$11)+'СЕТ СН'!$F$11+СВЦЭМ!$D$10+'СЕТ СН'!$F$6-'СЕТ СН'!$F$23</f>
        <v>707.5909289199999</v>
      </c>
      <c r="L30" s="35">
        <f>SUMIFS(СВЦЭМ!$D$34:$D$777,СВЦЭМ!$A$34:$A$777,$A30,СВЦЭМ!$B$34:$B$777,L$11)+'СЕТ СН'!$F$11+СВЦЭМ!$D$10+'СЕТ СН'!$F$6-'СЕТ СН'!$F$23</f>
        <v>703.91952261000006</v>
      </c>
      <c r="M30" s="35">
        <f>SUMIFS(СВЦЭМ!$D$34:$D$777,СВЦЭМ!$A$34:$A$777,$A30,СВЦЭМ!$B$34:$B$777,M$11)+'СЕТ СН'!$F$11+СВЦЭМ!$D$10+'СЕТ СН'!$F$6-'СЕТ СН'!$F$23</f>
        <v>705.46686634000002</v>
      </c>
      <c r="N30" s="35">
        <f>SUMIFS(СВЦЭМ!$D$34:$D$777,СВЦЭМ!$A$34:$A$777,$A30,СВЦЭМ!$B$34:$B$777,N$11)+'СЕТ СН'!$F$11+СВЦЭМ!$D$10+'СЕТ СН'!$F$6-'СЕТ СН'!$F$23</f>
        <v>724.00261533999992</v>
      </c>
      <c r="O30" s="35">
        <f>SUMIFS(СВЦЭМ!$D$34:$D$777,СВЦЭМ!$A$34:$A$777,$A30,СВЦЭМ!$B$34:$B$777,O$11)+'СЕТ СН'!$F$11+СВЦЭМ!$D$10+'СЕТ СН'!$F$6-'СЕТ СН'!$F$23</f>
        <v>728.19268099999999</v>
      </c>
      <c r="P30" s="35">
        <f>SUMIFS(СВЦЭМ!$D$34:$D$777,СВЦЭМ!$A$34:$A$777,$A30,СВЦЭМ!$B$34:$B$777,P$11)+'СЕТ СН'!$F$11+СВЦЭМ!$D$10+'СЕТ СН'!$F$6-'СЕТ СН'!$F$23</f>
        <v>745.6811978400001</v>
      </c>
      <c r="Q30" s="35">
        <f>SUMIFS(СВЦЭМ!$D$34:$D$777,СВЦЭМ!$A$34:$A$777,$A30,СВЦЭМ!$B$34:$B$777,Q$11)+'СЕТ СН'!$F$11+СВЦЭМ!$D$10+'СЕТ СН'!$F$6-'СЕТ СН'!$F$23</f>
        <v>744.70355512000015</v>
      </c>
      <c r="R30" s="35">
        <f>SUMIFS(СВЦЭМ!$D$34:$D$777,СВЦЭМ!$A$34:$A$777,$A30,СВЦЭМ!$B$34:$B$777,R$11)+'СЕТ СН'!$F$11+СВЦЭМ!$D$10+'СЕТ СН'!$F$6-'СЕТ СН'!$F$23</f>
        <v>741.14846068999987</v>
      </c>
      <c r="S30" s="35">
        <f>SUMIFS(СВЦЭМ!$D$34:$D$777,СВЦЭМ!$A$34:$A$777,$A30,СВЦЭМ!$B$34:$B$777,S$11)+'СЕТ СН'!$F$11+СВЦЭМ!$D$10+'СЕТ СН'!$F$6-'СЕТ СН'!$F$23</f>
        <v>735.0780570500001</v>
      </c>
      <c r="T30" s="35">
        <f>SUMIFS(СВЦЭМ!$D$34:$D$777,СВЦЭМ!$A$34:$A$777,$A30,СВЦЭМ!$B$34:$B$777,T$11)+'СЕТ СН'!$F$11+СВЦЭМ!$D$10+'СЕТ СН'!$F$6-'СЕТ СН'!$F$23</f>
        <v>723.84728109000025</v>
      </c>
      <c r="U30" s="35">
        <f>SUMIFS(СВЦЭМ!$D$34:$D$777,СВЦЭМ!$A$34:$A$777,$A30,СВЦЭМ!$B$34:$B$777,U$11)+'СЕТ СН'!$F$11+СВЦЭМ!$D$10+'СЕТ СН'!$F$6-'СЕТ СН'!$F$23</f>
        <v>715.43594110000004</v>
      </c>
      <c r="V30" s="35">
        <f>SUMIFS(СВЦЭМ!$D$34:$D$777,СВЦЭМ!$A$34:$A$777,$A30,СВЦЭМ!$B$34:$B$777,V$11)+'СЕТ СН'!$F$11+СВЦЭМ!$D$10+'СЕТ СН'!$F$6-'СЕТ СН'!$F$23</f>
        <v>693.83695325000008</v>
      </c>
      <c r="W30" s="35">
        <f>SUMIFS(СВЦЭМ!$D$34:$D$777,СВЦЭМ!$A$34:$A$777,$A30,СВЦЭМ!$B$34:$B$777,W$11)+'СЕТ СН'!$F$11+СВЦЭМ!$D$10+'СЕТ СН'!$F$6-'СЕТ СН'!$F$23</f>
        <v>665.46352851999995</v>
      </c>
      <c r="X30" s="35">
        <f>SUMIFS(СВЦЭМ!$D$34:$D$777,СВЦЭМ!$A$34:$A$777,$A30,СВЦЭМ!$B$34:$B$777,X$11)+'СЕТ СН'!$F$11+СВЦЭМ!$D$10+'СЕТ СН'!$F$6-'СЕТ СН'!$F$23</f>
        <v>687.78992923999999</v>
      </c>
      <c r="Y30" s="35">
        <f>SUMIFS(СВЦЭМ!$D$34:$D$777,СВЦЭМ!$A$34:$A$777,$A30,СВЦЭМ!$B$34:$B$777,Y$11)+'СЕТ СН'!$F$11+СВЦЭМ!$D$10+'СЕТ СН'!$F$6-'СЕТ СН'!$F$23</f>
        <v>728.01316192000013</v>
      </c>
    </row>
    <row r="31" spans="1:25" ht="15.75" x14ac:dyDescent="0.2">
      <c r="A31" s="34">
        <f t="shared" si="0"/>
        <v>42875</v>
      </c>
      <c r="B31" s="35">
        <f>SUMIFS(СВЦЭМ!$D$34:$D$777,СВЦЭМ!$A$34:$A$777,$A31,СВЦЭМ!$B$34:$B$777,B$11)+'СЕТ СН'!$F$11+СВЦЭМ!$D$10+'СЕТ СН'!$F$6-'СЕТ СН'!$F$23</f>
        <v>725.16032206</v>
      </c>
      <c r="C31" s="35">
        <f>SUMIFS(СВЦЭМ!$D$34:$D$777,СВЦЭМ!$A$34:$A$777,$A31,СВЦЭМ!$B$34:$B$777,C$11)+'СЕТ СН'!$F$11+СВЦЭМ!$D$10+'СЕТ СН'!$F$6-'СЕТ СН'!$F$23</f>
        <v>777.62297625000019</v>
      </c>
      <c r="D31" s="35">
        <f>SUMIFS(СВЦЭМ!$D$34:$D$777,СВЦЭМ!$A$34:$A$777,$A31,СВЦЭМ!$B$34:$B$777,D$11)+'СЕТ СН'!$F$11+СВЦЭМ!$D$10+'СЕТ СН'!$F$6-'СЕТ СН'!$F$23</f>
        <v>812.34036664999985</v>
      </c>
      <c r="E31" s="35">
        <f>SUMIFS(СВЦЭМ!$D$34:$D$777,СВЦЭМ!$A$34:$A$777,$A31,СВЦЭМ!$B$34:$B$777,E$11)+'СЕТ СН'!$F$11+СВЦЭМ!$D$10+'СЕТ СН'!$F$6-'СЕТ СН'!$F$23</f>
        <v>830.61687211000026</v>
      </c>
      <c r="F31" s="35">
        <f>SUMIFS(СВЦЭМ!$D$34:$D$777,СВЦЭМ!$A$34:$A$777,$A31,СВЦЭМ!$B$34:$B$777,F$11)+'СЕТ СН'!$F$11+СВЦЭМ!$D$10+'СЕТ СН'!$F$6-'СЕТ СН'!$F$23</f>
        <v>840.54153563999989</v>
      </c>
      <c r="G31" s="35">
        <f>SUMIFS(СВЦЭМ!$D$34:$D$777,СВЦЭМ!$A$34:$A$777,$A31,СВЦЭМ!$B$34:$B$777,G$11)+'СЕТ СН'!$F$11+СВЦЭМ!$D$10+'СЕТ СН'!$F$6-'СЕТ СН'!$F$23</f>
        <v>838.32876300999988</v>
      </c>
      <c r="H31" s="35">
        <f>SUMIFS(СВЦЭМ!$D$34:$D$777,СВЦЭМ!$A$34:$A$777,$A31,СВЦЭМ!$B$34:$B$777,H$11)+'СЕТ СН'!$F$11+СВЦЭМ!$D$10+'СЕТ СН'!$F$6-'СЕТ СН'!$F$23</f>
        <v>819.90424968000025</v>
      </c>
      <c r="I31" s="35">
        <f>SUMIFS(СВЦЭМ!$D$34:$D$777,СВЦЭМ!$A$34:$A$777,$A31,СВЦЭМ!$B$34:$B$777,I$11)+'СЕТ СН'!$F$11+СВЦЭМ!$D$10+'СЕТ СН'!$F$6-'СЕТ СН'!$F$23</f>
        <v>793.45421938000027</v>
      </c>
      <c r="J31" s="35">
        <f>SUMIFS(СВЦЭМ!$D$34:$D$777,СВЦЭМ!$A$34:$A$777,$A31,СВЦЭМ!$B$34:$B$777,J$11)+'СЕТ СН'!$F$11+СВЦЭМ!$D$10+'СЕТ СН'!$F$6-'СЕТ СН'!$F$23</f>
        <v>763.43770737000023</v>
      </c>
      <c r="K31" s="35">
        <f>SUMIFS(СВЦЭМ!$D$34:$D$777,СВЦЭМ!$A$34:$A$777,$A31,СВЦЭМ!$B$34:$B$777,K$11)+'СЕТ СН'!$F$11+СВЦЭМ!$D$10+'СЕТ СН'!$F$6-'СЕТ СН'!$F$23</f>
        <v>750.16985961</v>
      </c>
      <c r="L31" s="35">
        <f>SUMIFS(СВЦЭМ!$D$34:$D$777,СВЦЭМ!$A$34:$A$777,$A31,СВЦЭМ!$B$34:$B$777,L$11)+'СЕТ СН'!$F$11+СВЦЭМ!$D$10+'СЕТ СН'!$F$6-'СЕТ СН'!$F$23</f>
        <v>718.50462913000001</v>
      </c>
      <c r="M31" s="35">
        <f>SUMIFS(СВЦЭМ!$D$34:$D$777,СВЦЭМ!$A$34:$A$777,$A31,СВЦЭМ!$B$34:$B$777,M$11)+'СЕТ СН'!$F$11+СВЦЭМ!$D$10+'СЕТ СН'!$F$6-'СЕТ СН'!$F$23</f>
        <v>689.2787472</v>
      </c>
      <c r="N31" s="35">
        <f>SUMIFS(СВЦЭМ!$D$34:$D$777,СВЦЭМ!$A$34:$A$777,$A31,СВЦЭМ!$B$34:$B$777,N$11)+'СЕТ СН'!$F$11+СВЦЭМ!$D$10+'СЕТ СН'!$F$6-'СЕТ СН'!$F$23</f>
        <v>681.02148118000014</v>
      </c>
      <c r="O31" s="35">
        <f>SUMIFS(СВЦЭМ!$D$34:$D$777,СВЦЭМ!$A$34:$A$777,$A31,СВЦЭМ!$B$34:$B$777,O$11)+'СЕТ СН'!$F$11+СВЦЭМ!$D$10+'СЕТ СН'!$F$6-'СЕТ СН'!$F$23</f>
        <v>691.13129107999998</v>
      </c>
      <c r="P31" s="35">
        <f>SUMIFS(СВЦЭМ!$D$34:$D$777,СВЦЭМ!$A$34:$A$777,$A31,СВЦЭМ!$B$34:$B$777,P$11)+'СЕТ СН'!$F$11+СВЦЭМ!$D$10+'СЕТ СН'!$F$6-'СЕТ СН'!$F$23</f>
        <v>706.09318359000008</v>
      </c>
      <c r="Q31" s="35">
        <f>SUMIFS(СВЦЭМ!$D$34:$D$777,СВЦЭМ!$A$34:$A$777,$A31,СВЦЭМ!$B$34:$B$777,Q$11)+'СЕТ СН'!$F$11+СВЦЭМ!$D$10+'СЕТ СН'!$F$6-'СЕТ СН'!$F$23</f>
        <v>706.35768228000006</v>
      </c>
      <c r="R31" s="35">
        <f>SUMIFS(СВЦЭМ!$D$34:$D$777,СВЦЭМ!$A$34:$A$777,$A31,СВЦЭМ!$B$34:$B$777,R$11)+'СЕТ СН'!$F$11+СВЦЭМ!$D$10+'СЕТ СН'!$F$6-'СЕТ СН'!$F$23</f>
        <v>717.23949408999988</v>
      </c>
      <c r="S31" s="35">
        <f>SUMIFS(СВЦЭМ!$D$34:$D$777,СВЦЭМ!$A$34:$A$777,$A31,СВЦЭМ!$B$34:$B$777,S$11)+'СЕТ СН'!$F$11+СВЦЭМ!$D$10+'СЕТ СН'!$F$6-'СЕТ СН'!$F$23</f>
        <v>707.83697264000011</v>
      </c>
      <c r="T31" s="35">
        <f>SUMIFS(СВЦЭМ!$D$34:$D$777,СВЦЭМ!$A$34:$A$777,$A31,СВЦЭМ!$B$34:$B$777,T$11)+'СЕТ СН'!$F$11+СВЦЭМ!$D$10+'СЕТ СН'!$F$6-'СЕТ СН'!$F$23</f>
        <v>689.67386811999995</v>
      </c>
      <c r="U31" s="35">
        <f>SUMIFS(СВЦЭМ!$D$34:$D$777,СВЦЭМ!$A$34:$A$777,$A31,СВЦЭМ!$B$34:$B$777,U$11)+'СЕТ СН'!$F$11+СВЦЭМ!$D$10+'СЕТ СН'!$F$6-'СЕТ СН'!$F$23</f>
        <v>679.96572182</v>
      </c>
      <c r="V31" s="35">
        <f>SUMIFS(СВЦЭМ!$D$34:$D$777,СВЦЭМ!$A$34:$A$777,$A31,СВЦЭМ!$B$34:$B$777,V$11)+'СЕТ СН'!$F$11+СВЦЭМ!$D$10+'СЕТ СН'!$F$6-'СЕТ СН'!$F$23</f>
        <v>652.00738847999992</v>
      </c>
      <c r="W31" s="35">
        <f>SUMIFS(СВЦЭМ!$D$34:$D$777,СВЦЭМ!$A$34:$A$777,$A31,СВЦЭМ!$B$34:$B$777,W$11)+'СЕТ СН'!$F$11+СВЦЭМ!$D$10+'СЕТ СН'!$F$6-'СЕТ СН'!$F$23</f>
        <v>611.3396262199999</v>
      </c>
      <c r="X31" s="35">
        <f>SUMIFS(СВЦЭМ!$D$34:$D$777,СВЦЭМ!$A$34:$A$777,$A31,СВЦЭМ!$B$34:$B$777,X$11)+'СЕТ СН'!$F$11+СВЦЭМ!$D$10+'СЕТ СН'!$F$6-'СЕТ СН'!$F$23</f>
        <v>630.92561030000002</v>
      </c>
      <c r="Y31" s="35">
        <f>SUMIFS(СВЦЭМ!$D$34:$D$777,СВЦЭМ!$A$34:$A$777,$A31,СВЦЭМ!$B$34:$B$777,Y$11)+'СЕТ СН'!$F$11+СВЦЭМ!$D$10+'СЕТ СН'!$F$6-'СЕТ СН'!$F$23</f>
        <v>686.0472835999999</v>
      </c>
    </row>
    <row r="32" spans="1:25" ht="15.75" x14ac:dyDescent="0.2">
      <c r="A32" s="34">
        <f t="shared" si="0"/>
        <v>42876</v>
      </c>
      <c r="B32" s="35">
        <f>SUMIFS(СВЦЭМ!$D$34:$D$777,СВЦЭМ!$A$34:$A$777,$A32,СВЦЭМ!$B$34:$B$777,B$11)+'СЕТ СН'!$F$11+СВЦЭМ!$D$10+'СЕТ СН'!$F$6-'СЕТ СН'!$F$23</f>
        <v>766.09635229000014</v>
      </c>
      <c r="C32" s="35">
        <f>SUMIFS(СВЦЭМ!$D$34:$D$777,СВЦЭМ!$A$34:$A$777,$A32,СВЦЭМ!$B$34:$B$777,C$11)+'СЕТ СН'!$F$11+СВЦЭМ!$D$10+'СЕТ СН'!$F$6-'СЕТ СН'!$F$23</f>
        <v>804.17354092999994</v>
      </c>
      <c r="D32" s="35">
        <f>SUMIFS(СВЦЭМ!$D$34:$D$777,СВЦЭМ!$A$34:$A$777,$A32,СВЦЭМ!$B$34:$B$777,D$11)+'СЕТ СН'!$F$11+СВЦЭМ!$D$10+'СЕТ СН'!$F$6-'СЕТ СН'!$F$23</f>
        <v>840.66259355000011</v>
      </c>
      <c r="E32" s="35">
        <f>SUMIFS(СВЦЭМ!$D$34:$D$777,СВЦЭМ!$A$34:$A$777,$A32,СВЦЭМ!$B$34:$B$777,E$11)+'СЕТ СН'!$F$11+СВЦЭМ!$D$10+'СЕТ СН'!$F$6-'СЕТ СН'!$F$23</f>
        <v>862.33432881999988</v>
      </c>
      <c r="F32" s="35">
        <f>SUMIFS(СВЦЭМ!$D$34:$D$777,СВЦЭМ!$A$34:$A$777,$A32,СВЦЭМ!$B$34:$B$777,F$11)+'СЕТ СН'!$F$11+СВЦЭМ!$D$10+'СЕТ СН'!$F$6-'СЕТ СН'!$F$23</f>
        <v>866.16805824999983</v>
      </c>
      <c r="G32" s="35">
        <f>SUMIFS(СВЦЭМ!$D$34:$D$777,СВЦЭМ!$A$34:$A$777,$A32,СВЦЭМ!$B$34:$B$777,G$11)+'СЕТ СН'!$F$11+СВЦЭМ!$D$10+'СЕТ СН'!$F$6-'СЕТ СН'!$F$23</f>
        <v>863.3242433700002</v>
      </c>
      <c r="H32" s="35">
        <f>SUMIFS(СВЦЭМ!$D$34:$D$777,СВЦЭМ!$A$34:$A$777,$A32,СВЦЭМ!$B$34:$B$777,H$11)+'СЕТ СН'!$F$11+СВЦЭМ!$D$10+'СЕТ СН'!$F$6-'СЕТ СН'!$F$23</f>
        <v>830.18986335999989</v>
      </c>
      <c r="I32" s="35">
        <f>SUMIFS(СВЦЭМ!$D$34:$D$777,СВЦЭМ!$A$34:$A$777,$A32,СВЦЭМ!$B$34:$B$777,I$11)+'СЕТ СН'!$F$11+СВЦЭМ!$D$10+'СЕТ СН'!$F$6-'СЕТ СН'!$F$23</f>
        <v>821.16369466000015</v>
      </c>
      <c r="J32" s="35">
        <f>SUMIFS(СВЦЭМ!$D$34:$D$777,СВЦЭМ!$A$34:$A$777,$A32,СВЦЭМ!$B$34:$B$777,J$11)+'СЕТ СН'!$F$11+СВЦЭМ!$D$10+'СЕТ СН'!$F$6-'СЕТ СН'!$F$23</f>
        <v>757.03436182999985</v>
      </c>
      <c r="K32" s="35">
        <f>SUMIFS(СВЦЭМ!$D$34:$D$777,СВЦЭМ!$A$34:$A$777,$A32,СВЦЭМ!$B$34:$B$777,K$11)+'СЕТ СН'!$F$11+СВЦЭМ!$D$10+'СЕТ СН'!$F$6-'СЕТ СН'!$F$23</f>
        <v>696.3040295400001</v>
      </c>
      <c r="L32" s="35">
        <f>SUMIFS(СВЦЭМ!$D$34:$D$777,СВЦЭМ!$A$34:$A$777,$A32,СВЦЭМ!$B$34:$B$777,L$11)+'СЕТ СН'!$F$11+СВЦЭМ!$D$10+'СЕТ СН'!$F$6-'СЕТ СН'!$F$23</f>
        <v>669.35364140999991</v>
      </c>
      <c r="M32" s="35">
        <f>SUMIFS(СВЦЭМ!$D$34:$D$777,СВЦЭМ!$A$34:$A$777,$A32,СВЦЭМ!$B$34:$B$777,M$11)+'СЕТ СН'!$F$11+СВЦЭМ!$D$10+'СЕТ СН'!$F$6-'СЕТ СН'!$F$23</f>
        <v>679.92285051999988</v>
      </c>
      <c r="N32" s="35">
        <f>SUMIFS(СВЦЭМ!$D$34:$D$777,СВЦЭМ!$A$34:$A$777,$A32,СВЦЭМ!$B$34:$B$777,N$11)+'СЕТ СН'!$F$11+СВЦЭМ!$D$10+'СЕТ СН'!$F$6-'СЕТ СН'!$F$23</f>
        <v>698.19828877000009</v>
      </c>
      <c r="O32" s="35">
        <f>SUMIFS(СВЦЭМ!$D$34:$D$777,СВЦЭМ!$A$34:$A$777,$A32,СВЦЭМ!$B$34:$B$777,O$11)+'СЕТ СН'!$F$11+СВЦЭМ!$D$10+'СЕТ СН'!$F$6-'СЕТ СН'!$F$23</f>
        <v>699.79366295</v>
      </c>
      <c r="P32" s="35">
        <f>SUMIFS(СВЦЭМ!$D$34:$D$777,СВЦЭМ!$A$34:$A$777,$A32,СВЦЭМ!$B$34:$B$777,P$11)+'СЕТ СН'!$F$11+СВЦЭМ!$D$10+'СЕТ СН'!$F$6-'СЕТ СН'!$F$23</f>
        <v>729.94202283000004</v>
      </c>
      <c r="Q32" s="35">
        <f>SUMIFS(СВЦЭМ!$D$34:$D$777,СВЦЭМ!$A$34:$A$777,$A32,СВЦЭМ!$B$34:$B$777,Q$11)+'СЕТ СН'!$F$11+СВЦЭМ!$D$10+'СЕТ СН'!$F$6-'СЕТ СН'!$F$23</f>
        <v>728.51727617000006</v>
      </c>
      <c r="R32" s="35">
        <f>SUMIFS(СВЦЭМ!$D$34:$D$777,СВЦЭМ!$A$34:$A$777,$A32,СВЦЭМ!$B$34:$B$777,R$11)+'СЕТ СН'!$F$11+СВЦЭМ!$D$10+'СЕТ СН'!$F$6-'СЕТ СН'!$F$23</f>
        <v>735.89797593999992</v>
      </c>
      <c r="S32" s="35">
        <f>SUMIFS(СВЦЭМ!$D$34:$D$777,СВЦЭМ!$A$34:$A$777,$A32,СВЦЭМ!$B$34:$B$777,S$11)+'СЕТ СН'!$F$11+СВЦЭМ!$D$10+'СЕТ СН'!$F$6-'СЕТ СН'!$F$23</f>
        <v>722.88125808999985</v>
      </c>
      <c r="T32" s="35">
        <f>SUMIFS(СВЦЭМ!$D$34:$D$777,СВЦЭМ!$A$34:$A$777,$A32,СВЦЭМ!$B$34:$B$777,T$11)+'СЕТ СН'!$F$11+СВЦЭМ!$D$10+'СЕТ СН'!$F$6-'СЕТ СН'!$F$23</f>
        <v>691.42056969999999</v>
      </c>
      <c r="U32" s="35">
        <f>SUMIFS(СВЦЭМ!$D$34:$D$777,СВЦЭМ!$A$34:$A$777,$A32,СВЦЭМ!$B$34:$B$777,U$11)+'СЕТ СН'!$F$11+СВЦЭМ!$D$10+'СЕТ СН'!$F$6-'СЕТ СН'!$F$23</f>
        <v>685.34310636999999</v>
      </c>
      <c r="V32" s="35">
        <f>SUMIFS(СВЦЭМ!$D$34:$D$777,СВЦЭМ!$A$34:$A$777,$A32,СВЦЭМ!$B$34:$B$777,V$11)+'СЕТ СН'!$F$11+СВЦЭМ!$D$10+'СЕТ СН'!$F$6-'СЕТ СН'!$F$23</f>
        <v>656.27103852000005</v>
      </c>
      <c r="W32" s="35">
        <f>SUMIFS(СВЦЭМ!$D$34:$D$777,СВЦЭМ!$A$34:$A$777,$A32,СВЦЭМ!$B$34:$B$777,W$11)+'СЕТ СН'!$F$11+СВЦЭМ!$D$10+'СЕТ СН'!$F$6-'СЕТ СН'!$F$23</f>
        <v>618.53195540000002</v>
      </c>
      <c r="X32" s="35">
        <f>SUMIFS(СВЦЭМ!$D$34:$D$777,СВЦЭМ!$A$34:$A$777,$A32,СВЦЭМ!$B$34:$B$777,X$11)+'СЕТ СН'!$F$11+СВЦЭМ!$D$10+'СЕТ СН'!$F$6-'СЕТ СН'!$F$23</f>
        <v>638.76781123000001</v>
      </c>
      <c r="Y32" s="35">
        <f>SUMIFS(СВЦЭМ!$D$34:$D$777,СВЦЭМ!$A$34:$A$777,$A32,СВЦЭМ!$B$34:$B$777,Y$11)+'СЕТ СН'!$F$11+СВЦЭМ!$D$10+'СЕТ СН'!$F$6-'СЕТ СН'!$F$23</f>
        <v>717.59505629000023</v>
      </c>
    </row>
    <row r="33" spans="1:27" ht="15.75" x14ac:dyDescent="0.2">
      <c r="A33" s="34">
        <f t="shared" si="0"/>
        <v>42877</v>
      </c>
      <c r="B33" s="35">
        <f>SUMIFS(СВЦЭМ!$D$34:$D$777,СВЦЭМ!$A$34:$A$777,$A33,СВЦЭМ!$B$34:$B$777,B$11)+'СЕТ СН'!$F$11+СВЦЭМ!$D$10+'СЕТ СН'!$F$6-'СЕТ СН'!$F$23</f>
        <v>752.53410939000014</v>
      </c>
      <c r="C33" s="35">
        <f>SUMIFS(СВЦЭМ!$D$34:$D$777,СВЦЭМ!$A$34:$A$777,$A33,СВЦЭМ!$B$34:$B$777,C$11)+'СЕТ СН'!$F$11+СВЦЭМ!$D$10+'СЕТ СН'!$F$6-'СЕТ СН'!$F$23</f>
        <v>813.34386657000005</v>
      </c>
      <c r="D33" s="35">
        <f>SUMIFS(СВЦЭМ!$D$34:$D$777,СВЦЭМ!$A$34:$A$777,$A33,СВЦЭМ!$B$34:$B$777,D$11)+'СЕТ СН'!$F$11+СВЦЭМ!$D$10+'СЕТ СН'!$F$6-'СЕТ СН'!$F$23</f>
        <v>853.82313187</v>
      </c>
      <c r="E33" s="35">
        <f>SUMIFS(СВЦЭМ!$D$34:$D$777,СВЦЭМ!$A$34:$A$777,$A33,СВЦЭМ!$B$34:$B$777,E$11)+'СЕТ СН'!$F$11+СВЦЭМ!$D$10+'СЕТ СН'!$F$6-'СЕТ СН'!$F$23</f>
        <v>867.57143299000018</v>
      </c>
      <c r="F33" s="35">
        <f>SUMIFS(СВЦЭМ!$D$34:$D$777,СВЦЭМ!$A$34:$A$777,$A33,СВЦЭМ!$B$34:$B$777,F$11)+'СЕТ СН'!$F$11+СВЦЭМ!$D$10+'СЕТ СН'!$F$6-'СЕТ СН'!$F$23</f>
        <v>866.50598854000009</v>
      </c>
      <c r="G33" s="35">
        <f>SUMIFS(СВЦЭМ!$D$34:$D$777,СВЦЭМ!$A$34:$A$777,$A33,СВЦЭМ!$B$34:$B$777,G$11)+'СЕТ СН'!$F$11+СВЦЭМ!$D$10+'СЕТ СН'!$F$6-'СЕТ СН'!$F$23</f>
        <v>851.18551351999986</v>
      </c>
      <c r="H33" s="35">
        <f>SUMIFS(СВЦЭМ!$D$34:$D$777,СВЦЭМ!$A$34:$A$777,$A33,СВЦЭМ!$B$34:$B$777,H$11)+'СЕТ СН'!$F$11+СВЦЭМ!$D$10+'СЕТ СН'!$F$6-'СЕТ СН'!$F$23</f>
        <v>771.3370554600001</v>
      </c>
      <c r="I33" s="35">
        <f>SUMIFS(СВЦЭМ!$D$34:$D$777,СВЦЭМ!$A$34:$A$777,$A33,СВЦЭМ!$B$34:$B$777,I$11)+'СЕТ СН'!$F$11+СВЦЭМ!$D$10+'СЕТ СН'!$F$6-'СЕТ СН'!$F$23</f>
        <v>720.19115255999986</v>
      </c>
      <c r="J33" s="35">
        <f>SUMIFS(СВЦЭМ!$D$34:$D$777,СВЦЭМ!$A$34:$A$777,$A33,СВЦЭМ!$B$34:$B$777,J$11)+'СЕТ СН'!$F$11+СВЦЭМ!$D$10+'СЕТ СН'!$F$6-'СЕТ СН'!$F$23</f>
        <v>701.20285635999994</v>
      </c>
      <c r="K33" s="35">
        <f>SUMIFS(СВЦЭМ!$D$34:$D$777,СВЦЭМ!$A$34:$A$777,$A33,СВЦЭМ!$B$34:$B$777,K$11)+'СЕТ СН'!$F$11+СВЦЭМ!$D$10+'СЕТ СН'!$F$6-'СЕТ СН'!$F$23</f>
        <v>659.81274019000011</v>
      </c>
      <c r="L33" s="35">
        <f>SUMIFS(СВЦЭМ!$D$34:$D$777,СВЦЭМ!$A$34:$A$777,$A33,СВЦЭМ!$B$34:$B$777,L$11)+'СЕТ СН'!$F$11+СВЦЭМ!$D$10+'СЕТ СН'!$F$6-'СЕТ СН'!$F$23</f>
        <v>657.72633240999994</v>
      </c>
      <c r="M33" s="35">
        <f>SUMIFS(СВЦЭМ!$D$34:$D$777,СВЦЭМ!$A$34:$A$777,$A33,СВЦЭМ!$B$34:$B$777,M$11)+'СЕТ СН'!$F$11+СВЦЭМ!$D$10+'СЕТ СН'!$F$6-'СЕТ СН'!$F$23</f>
        <v>665.56728178000003</v>
      </c>
      <c r="N33" s="35">
        <f>SUMIFS(СВЦЭМ!$D$34:$D$777,СВЦЭМ!$A$34:$A$777,$A33,СВЦЭМ!$B$34:$B$777,N$11)+'СЕТ СН'!$F$11+СВЦЭМ!$D$10+'СЕТ СН'!$F$6-'СЕТ СН'!$F$23</f>
        <v>691.34284967999997</v>
      </c>
      <c r="O33" s="35">
        <f>SUMIFS(СВЦЭМ!$D$34:$D$777,СВЦЭМ!$A$34:$A$777,$A33,СВЦЭМ!$B$34:$B$777,O$11)+'СЕТ СН'!$F$11+СВЦЭМ!$D$10+'СЕТ СН'!$F$6-'СЕТ СН'!$F$23</f>
        <v>681.02434602999983</v>
      </c>
      <c r="P33" s="35">
        <f>SUMIFS(СВЦЭМ!$D$34:$D$777,СВЦЭМ!$A$34:$A$777,$A33,СВЦЭМ!$B$34:$B$777,P$11)+'СЕТ СН'!$F$11+СВЦЭМ!$D$10+'СЕТ СН'!$F$6-'СЕТ СН'!$F$23</f>
        <v>708.99369471</v>
      </c>
      <c r="Q33" s="35">
        <f>SUMIFS(СВЦЭМ!$D$34:$D$777,СВЦЭМ!$A$34:$A$777,$A33,СВЦЭМ!$B$34:$B$777,Q$11)+'СЕТ СН'!$F$11+СВЦЭМ!$D$10+'СЕТ СН'!$F$6-'СЕТ СН'!$F$23</f>
        <v>713.43850335000002</v>
      </c>
      <c r="R33" s="35">
        <f>SUMIFS(СВЦЭМ!$D$34:$D$777,СВЦЭМ!$A$34:$A$777,$A33,СВЦЭМ!$B$34:$B$777,R$11)+'СЕТ СН'!$F$11+СВЦЭМ!$D$10+'СЕТ СН'!$F$6-'СЕТ СН'!$F$23</f>
        <v>713.8769209699999</v>
      </c>
      <c r="S33" s="35">
        <f>SUMIFS(СВЦЭМ!$D$34:$D$777,СВЦЭМ!$A$34:$A$777,$A33,СВЦЭМ!$B$34:$B$777,S$11)+'СЕТ СН'!$F$11+СВЦЭМ!$D$10+'СЕТ СН'!$F$6-'СЕТ СН'!$F$23</f>
        <v>715.96967863999998</v>
      </c>
      <c r="T33" s="35">
        <f>SUMIFS(СВЦЭМ!$D$34:$D$777,СВЦЭМ!$A$34:$A$777,$A33,СВЦЭМ!$B$34:$B$777,T$11)+'СЕТ СН'!$F$11+СВЦЭМ!$D$10+'СЕТ СН'!$F$6-'СЕТ СН'!$F$23</f>
        <v>688.92501183000013</v>
      </c>
      <c r="U33" s="35">
        <f>SUMIFS(СВЦЭМ!$D$34:$D$777,СВЦЭМ!$A$34:$A$777,$A33,СВЦЭМ!$B$34:$B$777,U$11)+'СЕТ СН'!$F$11+СВЦЭМ!$D$10+'СЕТ СН'!$F$6-'СЕТ СН'!$F$23</f>
        <v>685.32216646999996</v>
      </c>
      <c r="V33" s="35">
        <f>SUMIFS(СВЦЭМ!$D$34:$D$777,СВЦЭМ!$A$34:$A$777,$A33,СВЦЭМ!$B$34:$B$777,V$11)+'СЕТ СН'!$F$11+СВЦЭМ!$D$10+'СЕТ СН'!$F$6-'СЕТ СН'!$F$23</f>
        <v>649.72662790999993</v>
      </c>
      <c r="W33" s="35">
        <f>SUMIFS(СВЦЭМ!$D$34:$D$777,СВЦЭМ!$A$34:$A$777,$A33,СВЦЭМ!$B$34:$B$777,W$11)+'СЕТ СН'!$F$11+СВЦЭМ!$D$10+'СЕТ СН'!$F$6-'СЕТ СН'!$F$23</f>
        <v>625.63067352000007</v>
      </c>
      <c r="X33" s="35">
        <f>SUMIFS(СВЦЭМ!$D$34:$D$777,СВЦЭМ!$A$34:$A$777,$A33,СВЦЭМ!$B$34:$B$777,X$11)+'СЕТ СН'!$F$11+СВЦЭМ!$D$10+'СЕТ СН'!$F$6-'СЕТ СН'!$F$23</f>
        <v>642.51150338000002</v>
      </c>
      <c r="Y33" s="35">
        <f>SUMIFS(СВЦЭМ!$D$34:$D$777,СВЦЭМ!$A$34:$A$777,$A33,СВЦЭМ!$B$34:$B$777,Y$11)+'СЕТ СН'!$F$11+СВЦЭМ!$D$10+'СЕТ СН'!$F$6-'СЕТ СН'!$F$23</f>
        <v>712.53966739999987</v>
      </c>
    </row>
    <row r="34" spans="1:27" ht="15.75" x14ac:dyDescent="0.2">
      <c r="A34" s="34">
        <f t="shared" si="0"/>
        <v>42878</v>
      </c>
      <c r="B34" s="35">
        <f>SUMIFS(СВЦЭМ!$D$34:$D$777,СВЦЭМ!$A$34:$A$777,$A34,СВЦЭМ!$B$34:$B$777,B$11)+'СЕТ СН'!$F$11+СВЦЭМ!$D$10+'СЕТ СН'!$F$6-'СЕТ СН'!$F$23</f>
        <v>759.49763239999993</v>
      </c>
      <c r="C34" s="35">
        <f>SUMIFS(СВЦЭМ!$D$34:$D$777,СВЦЭМ!$A$34:$A$777,$A34,СВЦЭМ!$B$34:$B$777,C$11)+'СЕТ СН'!$F$11+СВЦЭМ!$D$10+'СЕТ СН'!$F$6-'СЕТ СН'!$F$23</f>
        <v>820.17152953999994</v>
      </c>
      <c r="D34" s="35">
        <f>SUMIFS(СВЦЭМ!$D$34:$D$777,СВЦЭМ!$A$34:$A$777,$A34,СВЦЭМ!$B$34:$B$777,D$11)+'СЕТ СН'!$F$11+СВЦЭМ!$D$10+'СЕТ СН'!$F$6-'СЕТ СН'!$F$23</f>
        <v>857.70787060000021</v>
      </c>
      <c r="E34" s="35">
        <f>SUMIFS(СВЦЭМ!$D$34:$D$777,СВЦЭМ!$A$34:$A$777,$A34,СВЦЭМ!$B$34:$B$777,E$11)+'СЕТ СН'!$F$11+СВЦЭМ!$D$10+'СЕТ СН'!$F$6-'СЕТ СН'!$F$23</f>
        <v>872.97351552999999</v>
      </c>
      <c r="F34" s="35">
        <f>SUMIFS(СВЦЭМ!$D$34:$D$777,СВЦЭМ!$A$34:$A$777,$A34,СВЦЭМ!$B$34:$B$777,F$11)+'СЕТ СН'!$F$11+СВЦЭМ!$D$10+'СЕТ СН'!$F$6-'СЕТ СН'!$F$23</f>
        <v>876.03410926000015</v>
      </c>
      <c r="G34" s="35">
        <f>SUMIFS(СВЦЭМ!$D$34:$D$777,СВЦЭМ!$A$34:$A$777,$A34,СВЦЭМ!$B$34:$B$777,G$11)+'СЕТ СН'!$F$11+СВЦЭМ!$D$10+'СЕТ СН'!$F$6-'СЕТ СН'!$F$23</f>
        <v>858.36912721999988</v>
      </c>
      <c r="H34" s="35">
        <f>SUMIFS(СВЦЭМ!$D$34:$D$777,СВЦЭМ!$A$34:$A$777,$A34,СВЦЭМ!$B$34:$B$777,H$11)+'СЕТ СН'!$F$11+СВЦЭМ!$D$10+'СЕТ СН'!$F$6-'СЕТ СН'!$F$23</f>
        <v>804.13008467999998</v>
      </c>
      <c r="I34" s="35">
        <f>SUMIFS(СВЦЭМ!$D$34:$D$777,СВЦЭМ!$A$34:$A$777,$A34,СВЦЭМ!$B$34:$B$777,I$11)+'СЕТ СН'!$F$11+СВЦЭМ!$D$10+'СЕТ СН'!$F$6-'СЕТ СН'!$F$23</f>
        <v>769.04060865000019</v>
      </c>
      <c r="J34" s="35">
        <f>SUMIFS(СВЦЭМ!$D$34:$D$777,СВЦЭМ!$A$34:$A$777,$A34,СВЦЭМ!$B$34:$B$777,J$11)+'СЕТ СН'!$F$11+СВЦЭМ!$D$10+'СЕТ СН'!$F$6-'СЕТ СН'!$F$23</f>
        <v>724.64930542999991</v>
      </c>
      <c r="K34" s="35">
        <f>SUMIFS(СВЦЭМ!$D$34:$D$777,СВЦЭМ!$A$34:$A$777,$A34,СВЦЭМ!$B$34:$B$777,K$11)+'СЕТ СН'!$F$11+СВЦЭМ!$D$10+'СЕТ СН'!$F$6-'СЕТ СН'!$F$23</f>
        <v>695.04962636000005</v>
      </c>
      <c r="L34" s="35">
        <f>SUMIFS(СВЦЭМ!$D$34:$D$777,СВЦЭМ!$A$34:$A$777,$A34,СВЦЭМ!$B$34:$B$777,L$11)+'СЕТ СН'!$F$11+СВЦЭМ!$D$10+'СЕТ СН'!$F$6-'СЕТ СН'!$F$23</f>
        <v>679.59987681999996</v>
      </c>
      <c r="M34" s="35">
        <f>SUMIFS(СВЦЭМ!$D$34:$D$777,СВЦЭМ!$A$34:$A$777,$A34,СВЦЭМ!$B$34:$B$777,M$11)+'СЕТ СН'!$F$11+СВЦЭМ!$D$10+'СЕТ СН'!$F$6-'СЕТ СН'!$F$23</f>
        <v>693.4267203899999</v>
      </c>
      <c r="N34" s="35">
        <f>SUMIFS(СВЦЭМ!$D$34:$D$777,СВЦЭМ!$A$34:$A$777,$A34,СВЦЭМ!$B$34:$B$777,N$11)+'СЕТ СН'!$F$11+СВЦЭМ!$D$10+'СЕТ СН'!$F$6-'СЕТ СН'!$F$23</f>
        <v>702.97035177999987</v>
      </c>
      <c r="O34" s="35">
        <f>SUMIFS(СВЦЭМ!$D$34:$D$777,СВЦЭМ!$A$34:$A$777,$A34,СВЦЭМ!$B$34:$B$777,O$11)+'СЕТ СН'!$F$11+СВЦЭМ!$D$10+'СЕТ СН'!$F$6-'СЕТ СН'!$F$23</f>
        <v>687.03324785999985</v>
      </c>
      <c r="P34" s="35">
        <f>SUMIFS(СВЦЭМ!$D$34:$D$777,СВЦЭМ!$A$34:$A$777,$A34,СВЦЭМ!$B$34:$B$777,P$11)+'СЕТ СН'!$F$11+СВЦЭМ!$D$10+'СЕТ СН'!$F$6-'СЕТ СН'!$F$23</f>
        <v>721.3098805300001</v>
      </c>
      <c r="Q34" s="35">
        <f>SUMIFS(СВЦЭМ!$D$34:$D$777,СВЦЭМ!$A$34:$A$777,$A34,СВЦЭМ!$B$34:$B$777,Q$11)+'СЕТ СН'!$F$11+СВЦЭМ!$D$10+'СЕТ СН'!$F$6-'СЕТ СН'!$F$23</f>
        <v>725.41305530999989</v>
      </c>
      <c r="R34" s="35">
        <f>SUMIFS(СВЦЭМ!$D$34:$D$777,СВЦЭМ!$A$34:$A$777,$A34,СВЦЭМ!$B$34:$B$777,R$11)+'СЕТ СН'!$F$11+СВЦЭМ!$D$10+'СЕТ СН'!$F$6-'СЕТ СН'!$F$23</f>
        <v>728.69350852000025</v>
      </c>
      <c r="S34" s="35">
        <f>SUMIFS(СВЦЭМ!$D$34:$D$777,СВЦЭМ!$A$34:$A$777,$A34,СВЦЭМ!$B$34:$B$777,S$11)+'СЕТ СН'!$F$11+СВЦЭМ!$D$10+'СЕТ СН'!$F$6-'СЕТ СН'!$F$23</f>
        <v>718.49443882000014</v>
      </c>
      <c r="T34" s="35">
        <f>SUMIFS(СВЦЭМ!$D$34:$D$777,СВЦЭМ!$A$34:$A$777,$A34,СВЦЭМ!$B$34:$B$777,T$11)+'СЕТ СН'!$F$11+СВЦЭМ!$D$10+'СЕТ СН'!$F$6-'СЕТ СН'!$F$23</f>
        <v>687.62242069000013</v>
      </c>
      <c r="U34" s="35">
        <f>SUMIFS(СВЦЭМ!$D$34:$D$777,СВЦЭМ!$A$34:$A$777,$A34,СВЦЭМ!$B$34:$B$777,U$11)+'СЕТ СН'!$F$11+СВЦЭМ!$D$10+'СЕТ СН'!$F$6-'СЕТ СН'!$F$23</f>
        <v>687.74715495000009</v>
      </c>
      <c r="V34" s="35">
        <f>SUMIFS(СВЦЭМ!$D$34:$D$777,СВЦЭМ!$A$34:$A$777,$A34,СВЦЭМ!$B$34:$B$777,V$11)+'СЕТ СН'!$F$11+СВЦЭМ!$D$10+'СЕТ СН'!$F$6-'СЕТ СН'!$F$23</f>
        <v>659.12828123000008</v>
      </c>
      <c r="W34" s="35">
        <f>SUMIFS(СВЦЭМ!$D$34:$D$777,СВЦЭМ!$A$34:$A$777,$A34,СВЦЭМ!$B$34:$B$777,W$11)+'СЕТ СН'!$F$11+СВЦЭМ!$D$10+'СЕТ СН'!$F$6-'СЕТ СН'!$F$23</f>
        <v>618.64483433999999</v>
      </c>
      <c r="X34" s="35">
        <f>SUMIFS(СВЦЭМ!$D$34:$D$777,СВЦЭМ!$A$34:$A$777,$A34,СВЦЭМ!$B$34:$B$777,X$11)+'СЕТ СН'!$F$11+СВЦЭМ!$D$10+'СЕТ СН'!$F$6-'СЕТ СН'!$F$23</f>
        <v>658.06754693999983</v>
      </c>
      <c r="Y34" s="35">
        <f>SUMIFS(СВЦЭМ!$D$34:$D$777,СВЦЭМ!$A$34:$A$777,$A34,СВЦЭМ!$B$34:$B$777,Y$11)+'СЕТ СН'!$F$11+СВЦЭМ!$D$10+'СЕТ СН'!$F$6-'СЕТ СН'!$F$23</f>
        <v>724.68809091000003</v>
      </c>
    </row>
    <row r="35" spans="1:27" ht="15.75" x14ac:dyDescent="0.2">
      <c r="A35" s="34">
        <f t="shared" si="0"/>
        <v>42879</v>
      </c>
      <c r="B35" s="35">
        <f>SUMIFS(СВЦЭМ!$D$34:$D$777,СВЦЭМ!$A$34:$A$777,$A35,СВЦЭМ!$B$34:$B$777,B$11)+'СЕТ СН'!$F$11+СВЦЭМ!$D$10+'СЕТ СН'!$F$6-'СЕТ СН'!$F$23</f>
        <v>768.78745665999986</v>
      </c>
      <c r="C35" s="35">
        <f>SUMIFS(СВЦЭМ!$D$34:$D$777,СВЦЭМ!$A$34:$A$777,$A35,СВЦЭМ!$B$34:$B$777,C$11)+'СЕТ СН'!$F$11+СВЦЭМ!$D$10+'СЕТ СН'!$F$6-'СЕТ СН'!$F$23</f>
        <v>821.47174153000014</v>
      </c>
      <c r="D35" s="35">
        <f>SUMIFS(СВЦЭМ!$D$34:$D$777,СВЦЭМ!$A$34:$A$777,$A35,СВЦЭМ!$B$34:$B$777,D$11)+'СЕТ СН'!$F$11+СВЦЭМ!$D$10+'СЕТ СН'!$F$6-'СЕТ СН'!$F$23</f>
        <v>806.08865461999994</v>
      </c>
      <c r="E35" s="35">
        <f>SUMIFS(СВЦЭМ!$D$34:$D$777,СВЦЭМ!$A$34:$A$777,$A35,СВЦЭМ!$B$34:$B$777,E$11)+'СЕТ СН'!$F$11+СВЦЭМ!$D$10+'СЕТ СН'!$F$6-'СЕТ СН'!$F$23</f>
        <v>776.17706647000023</v>
      </c>
      <c r="F35" s="35">
        <f>SUMIFS(СВЦЭМ!$D$34:$D$777,СВЦЭМ!$A$34:$A$777,$A35,СВЦЭМ!$B$34:$B$777,F$11)+'СЕТ СН'!$F$11+СВЦЭМ!$D$10+'СЕТ СН'!$F$6-'СЕТ СН'!$F$23</f>
        <v>775.84661219000009</v>
      </c>
      <c r="G35" s="35">
        <f>SUMIFS(СВЦЭМ!$D$34:$D$777,СВЦЭМ!$A$34:$A$777,$A35,СВЦЭМ!$B$34:$B$777,G$11)+'СЕТ СН'!$F$11+СВЦЭМ!$D$10+'СЕТ СН'!$F$6-'СЕТ СН'!$F$23</f>
        <v>766.81790005999983</v>
      </c>
      <c r="H35" s="35">
        <f>SUMIFS(СВЦЭМ!$D$34:$D$777,СВЦЭМ!$A$34:$A$777,$A35,СВЦЭМ!$B$34:$B$777,H$11)+'СЕТ СН'!$F$11+СВЦЭМ!$D$10+'СЕТ СН'!$F$6-'СЕТ СН'!$F$23</f>
        <v>765.01603946000023</v>
      </c>
      <c r="I35" s="35">
        <f>SUMIFS(СВЦЭМ!$D$34:$D$777,СВЦЭМ!$A$34:$A$777,$A35,СВЦЭМ!$B$34:$B$777,I$11)+'СЕТ СН'!$F$11+СВЦЭМ!$D$10+'СЕТ СН'!$F$6-'СЕТ СН'!$F$23</f>
        <v>737.84658893000005</v>
      </c>
      <c r="J35" s="35">
        <f>SUMIFS(СВЦЭМ!$D$34:$D$777,СВЦЭМ!$A$34:$A$777,$A35,СВЦЭМ!$B$34:$B$777,J$11)+'СЕТ СН'!$F$11+СВЦЭМ!$D$10+'СЕТ СН'!$F$6-'СЕТ СН'!$F$23</f>
        <v>729.20331906000001</v>
      </c>
      <c r="K35" s="35">
        <f>SUMIFS(СВЦЭМ!$D$34:$D$777,СВЦЭМ!$A$34:$A$777,$A35,СВЦЭМ!$B$34:$B$777,K$11)+'СЕТ СН'!$F$11+СВЦЭМ!$D$10+'СЕТ СН'!$F$6-'СЕТ СН'!$F$23</f>
        <v>731.19697997000003</v>
      </c>
      <c r="L35" s="35">
        <f>SUMIFS(СВЦЭМ!$D$34:$D$777,СВЦЭМ!$A$34:$A$777,$A35,СВЦЭМ!$B$34:$B$777,L$11)+'СЕТ СН'!$F$11+СВЦЭМ!$D$10+'СЕТ СН'!$F$6-'СЕТ СН'!$F$23</f>
        <v>738.53778122999984</v>
      </c>
      <c r="M35" s="35">
        <f>SUMIFS(СВЦЭМ!$D$34:$D$777,СВЦЭМ!$A$34:$A$777,$A35,СВЦЭМ!$B$34:$B$777,M$11)+'СЕТ СН'!$F$11+СВЦЭМ!$D$10+'СЕТ СН'!$F$6-'СЕТ СН'!$F$23</f>
        <v>732.35619338000015</v>
      </c>
      <c r="N35" s="35">
        <f>SUMIFS(СВЦЭМ!$D$34:$D$777,СВЦЭМ!$A$34:$A$777,$A35,СВЦЭМ!$B$34:$B$777,N$11)+'СЕТ СН'!$F$11+СВЦЭМ!$D$10+'СЕТ СН'!$F$6-'СЕТ СН'!$F$23</f>
        <v>722.62429238000004</v>
      </c>
      <c r="O35" s="35">
        <f>SUMIFS(СВЦЭМ!$D$34:$D$777,СВЦЭМ!$A$34:$A$777,$A35,СВЦЭМ!$B$34:$B$777,O$11)+'СЕТ СН'!$F$11+СВЦЭМ!$D$10+'СЕТ СН'!$F$6-'СЕТ СН'!$F$23</f>
        <v>725.7585059500002</v>
      </c>
      <c r="P35" s="35">
        <f>SUMIFS(СВЦЭМ!$D$34:$D$777,СВЦЭМ!$A$34:$A$777,$A35,СВЦЭМ!$B$34:$B$777,P$11)+'СЕТ СН'!$F$11+СВЦЭМ!$D$10+'СЕТ СН'!$F$6-'СЕТ СН'!$F$23</f>
        <v>728.57319537000012</v>
      </c>
      <c r="Q35" s="35">
        <f>SUMIFS(СВЦЭМ!$D$34:$D$777,СВЦЭМ!$A$34:$A$777,$A35,СВЦЭМ!$B$34:$B$777,Q$11)+'СЕТ СН'!$F$11+СВЦЭМ!$D$10+'СЕТ СН'!$F$6-'СЕТ СН'!$F$23</f>
        <v>724.18110944</v>
      </c>
      <c r="R35" s="35">
        <f>SUMIFS(СВЦЭМ!$D$34:$D$777,СВЦЭМ!$A$34:$A$777,$A35,СВЦЭМ!$B$34:$B$777,R$11)+'СЕТ СН'!$F$11+СВЦЭМ!$D$10+'СЕТ СН'!$F$6-'СЕТ СН'!$F$23</f>
        <v>722.78429464999999</v>
      </c>
      <c r="S35" s="35">
        <f>SUMIFS(СВЦЭМ!$D$34:$D$777,СВЦЭМ!$A$34:$A$777,$A35,СВЦЭМ!$B$34:$B$777,S$11)+'СЕТ СН'!$F$11+СВЦЭМ!$D$10+'СЕТ СН'!$F$6-'СЕТ СН'!$F$23</f>
        <v>719.49955480000017</v>
      </c>
      <c r="T35" s="35">
        <f>SUMIFS(СВЦЭМ!$D$34:$D$777,СВЦЭМ!$A$34:$A$777,$A35,СВЦЭМ!$B$34:$B$777,T$11)+'СЕТ СН'!$F$11+СВЦЭМ!$D$10+'СЕТ СН'!$F$6-'СЕТ СН'!$F$23</f>
        <v>722.90335073999995</v>
      </c>
      <c r="U35" s="35">
        <f>SUMIFS(СВЦЭМ!$D$34:$D$777,СВЦЭМ!$A$34:$A$777,$A35,СВЦЭМ!$B$34:$B$777,U$11)+'СЕТ СН'!$F$11+СВЦЭМ!$D$10+'СЕТ СН'!$F$6-'СЕТ СН'!$F$23</f>
        <v>730.75978118000012</v>
      </c>
      <c r="V35" s="35">
        <f>SUMIFS(СВЦЭМ!$D$34:$D$777,СВЦЭМ!$A$34:$A$777,$A35,СВЦЭМ!$B$34:$B$777,V$11)+'СЕТ СН'!$F$11+СВЦЭМ!$D$10+'СЕТ СН'!$F$6-'СЕТ СН'!$F$23</f>
        <v>733.97463366000011</v>
      </c>
      <c r="W35" s="35">
        <f>SUMIFS(СВЦЭМ!$D$34:$D$777,СВЦЭМ!$A$34:$A$777,$A35,СВЦЭМ!$B$34:$B$777,W$11)+'СЕТ СН'!$F$11+СВЦЭМ!$D$10+'СЕТ СН'!$F$6-'СЕТ СН'!$F$23</f>
        <v>710.78486418000011</v>
      </c>
      <c r="X35" s="35">
        <f>SUMIFS(СВЦЭМ!$D$34:$D$777,СВЦЭМ!$A$34:$A$777,$A35,СВЦЭМ!$B$34:$B$777,X$11)+'СЕТ СН'!$F$11+СВЦЭМ!$D$10+'СЕТ СН'!$F$6-'СЕТ СН'!$F$23</f>
        <v>698.28566550999994</v>
      </c>
      <c r="Y35" s="35">
        <f>SUMIFS(СВЦЭМ!$D$34:$D$777,СВЦЭМ!$A$34:$A$777,$A35,СВЦЭМ!$B$34:$B$777,Y$11)+'СЕТ СН'!$F$11+СВЦЭМ!$D$10+'СЕТ СН'!$F$6-'СЕТ СН'!$F$23</f>
        <v>691.56293425000013</v>
      </c>
    </row>
    <row r="36" spans="1:27" ht="15.75" x14ac:dyDescent="0.2">
      <c r="A36" s="34">
        <f t="shared" si="0"/>
        <v>42880</v>
      </c>
      <c r="B36" s="35">
        <f>SUMIFS(СВЦЭМ!$D$34:$D$777,СВЦЭМ!$A$34:$A$777,$A36,СВЦЭМ!$B$34:$B$777,B$11)+'СЕТ СН'!$F$11+СВЦЭМ!$D$10+'СЕТ СН'!$F$6-'СЕТ СН'!$F$23</f>
        <v>778.16785682</v>
      </c>
      <c r="C36" s="35">
        <f>SUMIFS(СВЦЭМ!$D$34:$D$777,СВЦЭМ!$A$34:$A$777,$A36,СВЦЭМ!$B$34:$B$777,C$11)+'СЕТ СН'!$F$11+СВЦЭМ!$D$10+'СЕТ СН'!$F$6-'СЕТ СН'!$F$23</f>
        <v>830.62405283999988</v>
      </c>
      <c r="D36" s="35">
        <f>SUMIFS(СВЦЭМ!$D$34:$D$777,СВЦЭМ!$A$34:$A$777,$A36,СВЦЭМ!$B$34:$B$777,D$11)+'СЕТ СН'!$F$11+СВЦЭМ!$D$10+'СЕТ СН'!$F$6-'СЕТ СН'!$F$23</f>
        <v>838.78349788000014</v>
      </c>
      <c r="E36" s="35">
        <f>SUMIFS(СВЦЭМ!$D$34:$D$777,СВЦЭМ!$A$34:$A$777,$A36,СВЦЭМ!$B$34:$B$777,E$11)+'СЕТ СН'!$F$11+СВЦЭМ!$D$10+'СЕТ СН'!$F$6-'СЕТ СН'!$F$23</f>
        <v>848.36218311999983</v>
      </c>
      <c r="F36" s="35">
        <f>SUMIFS(СВЦЭМ!$D$34:$D$777,СВЦЭМ!$A$34:$A$777,$A36,СВЦЭМ!$B$34:$B$777,F$11)+'СЕТ СН'!$F$11+СВЦЭМ!$D$10+'СЕТ СН'!$F$6-'СЕТ СН'!$F$23</f>
        <v>844.44077922999986</v>
      </c>
      <c r="G36" s="35">
        <f>SUMIFS(СВЦЭМ!$D$34:$D$777,СВЦЭМ!$A$34:$A$777,$A36,СВЦЭМ!$B$34:$B$777,G$11)+'СЕТ СН'!$F$11+СВЦЭМ!$D$10+'СЕТ СН'!$F$6-'СЕТ СН'!$F$23</f>
        <v>846.29918826999983</v>
      </c>
      <c r="H36" s="35">
        <f>SUMIFS(СВЦЭМ!$D$34:$D$777,СВЦЭМ!$A$34:$A$777,$A36,СВЦЭМ!$B$34:$B$777,H$11)+'СЕТ СН'!$F$11+СВЦЭМ!$D$10+'СЕТ СН'!$F$6-'СЕТ СН'!$F$23</f>
        <v>795.18743933999986</v>
      </c>
      <c r="I36" s="35">
        <f>SUMIFS(СВЦЭМ!$D$34:$D$777,СВЦЭМ!$A$34:$A$777,$A36,СВЦЭМ!$B$34:$B$777,I$11)+'СЕТ СН'!$F$11+СВЦЭМ!$D$10+'СЕТ СН'!$F$6-'СЕТ СН'!$F$23</f>
        <v>739.12690977000011</v>
      </c>
      <c r="J36" s="35">
        <f>SUMIFS(СВЦЭМ!$D$34:$D$777,СВЦЭМ!$A$34:$A$777,$A36,СВЦЭМ!$B$34:$B$777,J$11)+'СЕТ СН'!$F$11+СВЦЭМ!$D$10+'СЕТ СН'!$F$6-'СЕТ СН'!$F$23</f>
        <v>733.90192615000024</v>
      </c>
      <c r="K36" s="35">
        <f>SUMIFS(СВЦЭМ!$D$34:$D$777,СВЦЭМ!$A$34:$A$777,$A36,СВЦЭМ!$B$34:$B$777,K$11)+'СЕТ СН'!$F$11+СВЦЭМ!$D$10+'СЕТ СН'!$F$6-'СЕТ СН'!$F$23</f>
        <v>756.08149761999994</v>
      </c>
      <c r="L36" s="35">
        <f>SUMIFS(СВЦЭМ!$D$34:$D$777,СВЦЭМ!$A$34:$A$777,$A36,СВЦЭМ!$B$34:$B$777,L$11)+'СЕТ СН'!$F$11+СВЦЭМ!$D$10+'СЕТ СН'!$F$6-'СЕТ СН'!$F$23</f>
        <v>762.2939537100001</v>
      </c>
      <c r="M36" s="35">
        <f>SUMIFS(СВЦЭМ!$D$34:$D$777,СВЦЭМ!$A$34:$A$777,$A36,СВЦЭМ!$B$34:$B$777,M$11)+'СЕТ СН'!$F$11+СВЦЭМ!$D$10+'СЕТ СН'!$F$6-'СЕТ СН'!$F$23</f>
        <v>757.21620875000008</v>
      </c>
      <c r="N36" s="35">
        <f>SUMIFS(СВЦЭМ!$D$34:$D$777,СВЦЭМ!$A$34:$A$777,$A36,СВЦЭМ!$B$34:$B$777,N$11)+'СЕТ СН'!$F$11+СВЦЭМ!$D$10+'СЕТ СН'!$F$6-'СЕТ СН'!$F$23</f>
        <v>745.10901091999995</v>
      </c>
      <c r="O36" s="35">
        <f>SUMIFS(СВЦЭМ!$D$34:$D$777,СВЦЭМ!$A$34:$A$777,$A36,СВЦЭМ!$B$34:$B$777,O$11)+'СЕТ СН'!$F$11+СВЦЭМ!$D$10+'СЕТ СН'!$F$6-'СЕТ СН'!$F$23</f>
        <v>741.52534125000011</v>
      </c>
      <c r="P36" s="35">
        <f>SUMIFS(СВЦЭМ!$D$34:$D$777,СВЦЭМ!$A$34:$A$777,$A36,СВЦЭМ!$B$34:$B$777,P$11)+'СЕТ СН'!$F$11+СВЦЭМ!$D$10+'СЕТ СН'!$F$6-'СЕТ СН'!$F$23</f>
        <v>744.65256364000015</v>
      </c>
      <c r="Q36" s="35">
        <f>SUMIFS(СВЦЭМ!$D$34:$D$777,СВЦЭМ!$A$34:$A$777,$A36,СВЦЭМ!$B$34:$B$777,Q$11)+'СЕТ СН'!$F$11+СВЦЭМ!$D$10+'СЕТ СН'!$F$6-'СЕТ СН'!$F$23</f>
        <v>745.3204123999999</v>
      </c>
      <c r="R36" s="35">
        <f>SUMIFS(СВЦЭМ!$D$34:$D$777,СВЦЭМ!$A$34:$A$777,$A36,СВЦЭМ!$B$34:$B$777,R$11)+'СЕТ СН'!$F$11+СВЦЭМ!$D$10+'СЕТ СН'!$F$6-'СЕТ СН'!$F$23</f>
        <v>745.24802</v>
      </c>
      <c r="S36" s="35">
        <f>SUMIFS(СВЦЭМ!$D$34:$D$777,СВЦЭМ!$A$34:$A$777,$A36,СВЦЭМ!$B$34:$B$777,S$11)+'СЕТ СН'!$F$11+СВЦЭМ!$D$10+'СЕТ СН'!$F$6-'СЕТ СН'!$F$23</f>
        <v>743.68374372000017</v>
      </c>
      <c r="T36" s="35">
        <f>SUMIFS(СВЦЭМ!$D$34:$D$777,СВЦЭМ!$A$34:$A$777,$A36,СВЦЭМ!$B$34:$B$777,T$11)+'СЕТ СН'!$F$11+СВЦЭМ!$D$10+'СЕТ СН'!$F$6-'СЕТ СН'!$F$23</f>
        <v>756.60832028000004</v>
      </c>
      <c r="U36" s="35">
        <f>SUMIFS(СВЦЭМ!$D$34:$D$777,СВЦЭМ!$A$34:$A$777,$A36,СВЦЭМ!$B$34:$B$777,U$11)+'СЕТ СН'!$F$11+СВЦЭМ!$D$10+'СЕТ СН'!$F$6-'СЕТ СН'!$F$23</f>
        <v>767.87269797999988</v>
      </c>
      <c r="V36" s="35">
        <f>SUMIFS(СВЦЭМ!$D$34:$D$777,СВЦЭМ!$A$34:$A$777,$A36,СВЦЭМ!$B$34:$B$777,V$11)+'СЕТ СН'!$F$11+СВЦЭМ!$D$10+'СЕТ СН'!$F$6-'СЕТ СН'!$F$23</f>
        <v>744.95422678000023</v>
      </c>
      <c r="W36" s="35">
        <f>SUMIFS(СВЦЭМ!$D$34:$D$777,СВЦЭМ!$A$34:$A$777,$A36,СВЦЭМ!$B$34:$B$777,W$11)+'СЕТ СН'!$F$11+СВЦЭМ!$D$10+'СЕТ СН'!$F$6-'СЕТ СН'!$F$23</f>
        <v>716.14112728000009</v>
      </c>
      <c r="X36" s="35">
        <f>SUMIFS(СВЦЭМ!$D$34:$D$777,СВЦЭМ!$A$34:$A$777,$A36,СВЦЭМ!$B$34:$B$777,X$11)+'СЕТ СН'!$F$11+СВЦЭМ!$D$10+'СЕТ СН'!$F$6-'СЕТ СН'!$F$23</f>
        <v>699.51456686999995</v>
      </c>
      <c r="Y36" s="35">
        <f>SUMIFS(СВЦЭМ!$D$34:$D$777,СВЦЭМ!$A$34:$A$777,$A36,СВЦЭМ!$B$34:$B$777,Y$11)+'СЕТ СН'!$F$11+СВЦЭМ!$D$10+'СЕТ СН'!$F$6-'СЕТ СН'!$F$23</f>
        <v>710.80285115000015</v>
      </c>
    </row>
    <row r="37" spans="1:27" ht="15.75" x14ac:dyDescent="0.2">
      <c r="A37" s="34">
        <f t="shared" si="0"/>
        <v>42881</v>
      </c>
      <c r="B37" s="35">
        <f>SUMIFS(СВЦЭМ!$D$34:$D$777,СВЦЭМ!$A$34:$A$777,$A37,СВЦЭМ!$B$34:$B$777,B$11)+'СЕТ СН'!$F$11+СВЦЭМ!$D$10+'СЕТ СН'!$F$6-'СЕТ СН'!$F$23</f>
        <v>810.4088838900002</v>
      </c>
      <c r="C37" s="35">
        <f>SUMIFS(СВЦЭМ!$D$34:$D$777,СВЦЭМ!$A$34:$A$777,$A37,СВЦЭМ!$B$34:$B$777,C$11)+'СЕТ СН'!$F$11+СВЦЭМ!$D$10+'СЕТ СН'!$F$6-'СЕТ СН'!$F$23</f>
        <v>844.91076365000026</v>
      </c>
      <c r="D37" s="35">
        <f>SUMIFS(СВЦЭМ!$D$34:$D$777,СВЦЭМ!$A$34:$A$777,$A37,СВЦЭМ!$B$34:$B$777,D$11)+'СЕТ СН'!$F$11+СВЦЭМ!$D$10+'СЕТ СН'!$F$6-'СЕТ СН'!$F$23</f>
        <v>870.98811237000018</v>
      </c>
      <c r="E37" s="35">
        <f>SUMIFS(СВЦЭМ!$D$34:$D$777,СВЦЭМ!$A$34:$A$777,$A37,СВЦЭМ!$B$34:$B$777,E$11)+'СЕТ СН'!$F$11+СВЦЭМ!$D$10+'СЕТ СН'!$F$6-'СЕТ СН'!$F$23</f>
        <v>880.11525196000002</v>
      </c>
      <c r="F37" s="35">
        <f>SUMIFS(СВЦЭМ!$D$34:$D$777,СВЦЭМ!$A$34:$A$777,$A37,СВЦЭМ!$B$34:$B$777,F$11)+'СЕТ СН'!$F$11+СВЦЭМ!$D$10+'СЕТ СН'!$F$6-'СЕТ СН'!$F$23</f>
        <v>880.10882212000024</v>
      </c>
      <c r="G37" s="35">
        <f>SUMIFS(СВЦЭМ!$D$34:$D$777,СВЦЭМ!$A$34:$A$777,$A37,СВЦЭМ!$B$34:$B$777,G$11)+'СЕТ СН'!$F$11+СВЦЭМ!$D$10+'СЕТ СН'!$F$6-'СЕТ СН'!$F$23</f>
        <v>861.48690703000011</v>
      </c>
      <c r="H37" s="35">
        <f>SUMIFS(СВЦЭМ!$D$34:$D$777,СВЦЭМ!$A$34:$A$777,$A37,СВЦЭМ!$B$34:$B$777,H$11)+'СЕТ СН'!$F$11+СВЦЭМ!$D$10+'СЕТ СН'!$F$6-'СЕТ СН'!$F$23</f>
        <v>829.70272663000014</v>
      </c>
      <c r="I37" s="35">
        <f>SUMIFS(СВЦЭМ!$D$34:$D$777,СВЦЭМ!$A$34:$A$777,$A37,СВЦЭМ!$B$34:$B$777,I$11)+'СЕТ СН'!$F$11+СВЦЭМ!$D$10+'СЕТ СН'!$F$6-'СЕТ СН'!$F$23</f>
        <v>760.64387775000023</v>
      </c>
      <c r="J37" s="35">
        <f>SUMIFS(СВЦЭМ!$D$34:$D$777,СВЦЭМ!$A$34:$A$777,$A37,СВЦЭМ!$B$34:$B$777,J$11)+'СЕТ СН'!$F$11+СВЦЭМ!$D$10+'СЕТ СН'!$F$6-'СЕТ СН'!$F$23</f>
        <v>743.01342564000015</v>
      </c>
      <c r="K37" s="35">
        <f>SUMIFS(СВЦЭМ!$D$34:$D$777,СВЦЭМ!$A$34:$A$777,$A37,СВЦЭМ!$B$34:$B$777,K$11)+'СЕТ СН'!$F$11+СВЦЭМ!$D$10+'СЕТ СН'!$F$6-'СЕТ СН'!$F$23</f>
        <v>772.24133436000011</v>
      </c>
      <c r="L37" s="35">
        <f>SUMIFS(СВЦЭМ!$D$34:$D$777,СВЦЭМ!$A$34:$A$777,$A37,СВЦЭМ!$B$34:$B$777,L$11)+'СЕТ СН'!$F$11+СВЦЭМ!$D$10+'СЕТ СН'!$F$6-'СЕТ СН'!$F$23</f>
        <v>769.32384447000004</v>
      </c>
      <c r="M37" s="35">
        <f>SUMIFS(СВЦЭМ!$D$34:$D$777,СВЦЭМ!$A$34:$A$777,$A37,СВЦЭМ!$B$34:$B$777,M$11)+'СЕТ СН'!$F$11+СВЦЭМ!$D$10+'СЕТ СН'!$F$6-'СЕТ СН'!$F$23</f>
        <v>758.68013866000001</v>
      </c>
      <c r="N37" s="35">
        <f>SUMIFS(СВЦЭМ!$D$34:$D$777,СВЦЭМ!$A$34:$A$777,$A37,СВЦЭМ!$B$34:$B$777,N$11)+'СЕТ СН'!$F$11+СВЦЭМ!$D$10+'СЕТ СН'!$F$6-'СЕТ СН'!$F$23</f>
        <v>755.99652683000022</v>
      </c>
      <c r="O37" s="35">
        <f>SUMIFS(СВЦЭМ!$D$34:$D$777,СВЦЭМ!$A$34:$A$777,$A37,СВЦЭМ!$B$34:$B$777,O$11)+'СЕТ СН'!$F$11+СВЦЭМ!$D$10+'СЕТ СН'!$F$6-'СЕТ СН'!$F$23</f>
        <v>764.40472837000016</v>
      </c>
      <c r="P37" s="35">
        <f>SUMIFS(СВЦЭМ!$D$34:$D$777,СВЦЭМ!$A$34:$A$777,$A37,СВЦЭМ!$B$34:$B$777,P$11)+'СЕТ СН'!$F$11+СВЦЭМ!$D$10+'СЕТ СН'!$F$6-'СЕТ СН'!$F$23</f>
        <v>769.05529432000003</v>
      </c>
      <c r="Q37" s="35">
        <f>SUMIFS(СВЦЭМ!$D$34:$D$777,СВЦЭМ!$A$34:$A$777,$A37,СВЦЭМ!$B$34:$B$777,Q$11)+'СЕТ СН'!$F$11+СВЦЭМ!$D$10+'СЕТ СН'!$F$6-'СЕТ СН'!$F$23</f>
        <v>767.06428325000024</v>
      </c>
      <c r="R37" s="35">
        <f>SUMIFS(СВЦЭМ!$D$34:$D$777,СВЦЭМ!$A$34:$A$777,$A37,СВЦЭМ!$B$34:$B$777,R$11)+'СЕТ СН'!$F$11+СВЦЭМ!$D$10+'СЕТ СН'!$F$6-'СЕТ СН'!$F$23</f>
        <v>766.96516380999992</v>
      </c>
      <c r="S37" s="35">
        <f>SUMIFS(СВЦЭМ!$D$34:$D$777,СВЦЭМ!$A$34:$A$777,$A37,СВЦЭМ!$B$34:$B$777,S$11)+'СЕТ СН'!$F$11+СВЦЭМ!$D$10+'СЕТ СН'!$F$6-'СЕТ СН'!$F$23</f>
        <v>766.37179518999983</v>
      </c>
      <c r="T37" s="35">
        <f>SUMIFS(СВЦЭМ!$D$34:$D$777,СВЦЭМ!$A$34:$A$777,$A37,СВЦЭМ!$B$34:$B$777,T$11)+'СЕТ СН'!$F$11+СВЦЭМ!$D$10+'СЕТ СН'!$F$6-'СЕТ СН'!$F$23</f>
        <v>761.16176605999999</v>
      </c>
      <c r="U37" s="35">
        <f>SUMIFS(СВЦЭМ!$D$34:$D$777,СВЦЭМ!$A$34:$A$777,$A37,СВЦЭМ!$B$34:$B$777,U$11)+'СЕТ СН'!$F$11+СВЦЭМ!$D$10+'СЕТ СН'!$F$6-'СЕТ СН'!$F$23</f>
        <v>761.01147900000024</v>
      </c>
      <c r="V37" s="35">
        <f>SUMIFS(СВЦЭМ!$D$34:$D$777,СВЦЭМ!$A$34:$A$777,$A37,СВЦЭМ!$B$34:$B$777,V$11)+'СЕТ СН'!$F$11+СВЦЭМ!$D$10+'СЕТ СН'!$F$6-'СЕТ СН'!$F$23</f>
        <v>748.44341715000019</v>
      </c>
      <c r="W37" s="35">
        <f>SUMIFS(СВЦЭМ!$D$34:$D$777,СВЦЭМ!$A$34:$A$777,$A37,СВЦЭМ!$B$34:$B$777,W$11)+'СЕТ СН'!$F$11+СВЦЭМ!$D$10+'СЕТ СН'!$F$6-'СЕТ СН'!$F$23</f>
        <v>739.15059130000009</v>
      </c>
      <c r="X37" s="35">
        <f>SUMIFS(СВЦЭМ!$D$34:$D$777,СВЦЭМ!$A$34:$A$777,$A37,СВЦЭМ!$B$34:$B$777,X$11)+'СЕТ СН'!$F$11+СВЦЭМ!$D$10+'СЕТ СН'!$F$6-'СЕТ СН'!$F$23</f>
        <v>715.1638200299999</v>
      </c>
      <c r="Y37" s="35">
        <f>SUMIFS(СВЦЭМ!$D$34:$D$777,СВЦЭМ!$A$34:$A$777,$A37,СВЦЭМ!$B$34:$B$777,Y$11)+'СЕТ СН'!$F$11+СВЦЭМ!$D$10+'СЕТ СН'!$F$6-'СЕТ СН'!$F$23</f>
        <v>735.94608526999991</v>
      </c>
    </row>
    <row r="38" spans="1:27" ht="15.75" x14ac:dyDescent="0.2">
      <c r="A38" s="34">
        <f t="shared" si="0"/>
        <v>42882</v>
      </c>
      <c r="B38" s="35">
        <f>SUMIFS(СВЦЭМ!$D$34:$D$777,СВЦЭМ!$A$34:$A$777,$A38,СВЦЭМ!$B$34:$B$777,B$11)+'СЕТ СН'!$F$11+СВЦЭМ!$D$10+'СЕТ СН'!$F$6-'СЕТ СН'!$F$23</f>
        <v>769.16746347000026</v>
      </c>
      <c r="C38" s="35">
        <f>SUMIFS(СВЦЭМ!$D$34:$D$777,СВЦЭМ!$A$34:$A$777,$A38,СВЦЭМ!$B$34:$B$777,C$11)+'СЕТ СН'!$F$11+СВЦЭМ!$D$10+'СЕТ СН'!$F$6-'СЕТ СН'!$F$23</f>
        <v>830.5897246200002</v>
      </c>
      <c r="D38" s="35">
        <f>SUMIFS(СВЦЭМ!$D$34:$D$777,СВЦЭМ!$A$34:$A$777,$A38,СВЦЭМ!$B$34:$B$777,D$11)+'СЕТ СН'!$F$11+СВЦЭМ!$D$10+'СЕТ СН'!$F$6-'СЕТ СН'!$F$23</f>
        <v>854.45946593999997</v>
      </c>
      <c r="E38" s="35">
        <f>SUMIFS(СВЦЭМ!$D$34:$D$777,СВЦЭМ!$A$34:$A$777,$A38,СВЦЭМ!$B$34:$B$777,E$11)+'СЕТ СН'!$F$11+СВЦЭМ!$D$10+'СЕТ СН'!$F$6-'СЕТ СН'!$F$23</f>
        <v>863.2888050800002</v>
      </c>
      <c r="F38" s="35">
        <f>SUMIFS(СВЦЭМ!$D$34:$D$777,СВЦЭМ!$A$34:$A$777,$A38,СВЦЭМ!$B$34:$B$777,F$11)+'СЕТ СН'!$F$11+СВЦЭМ!$D$10+'СЕТ СН'!$F$6-'СЕТ СН'!$F$23</f>
        <v>875.42612186999986</v>
      </c>
      <c r="G38" s="35">
        <f>SUMIFS(СВЦЭМ!$D$34:$D$777,СВЦЭМ!$A$34:$A$777,$A38,СВЦЭМ!$B$34:$B$777,G$11)+'СЕТ СН'!$F$11+СВЦЭМ!$D$10+'СЕТ СН'!$F$6-'СЕТ СН'!$F$23</f>
        <v>870.37515733999999</v>
      </c>
      <c r="H38" s="35">
        <f>SUMIFS(СВЦЭМ!$D$34:$D$777,СВЦЭМ!$A$34:$A$777,$A38,СВЦЭМ!$B$34:$B$777,H$11)+'СЕТ СН'!$F$11+СВЦЭМ!$D$10+'СЕТ СН'!$F$6-'СЕТ СН'!$F$23</f>
        <v>797.93595950999998</v>
      </c>
      <c r="I38" s="35">
        <f>SUMIFS(СВЦЭМ!$D$34:$D$777,СВЦЭМ!$A$34:$A$777,$A38,СВЦЭМ!$B$34:$B$777,I$11)+'СЕТ СН'!$F$11+СВЦЭМ!$D$10+'СЕТ СН'!$F$6-'СЕТ СН'!$F$23</f>
        <v>737.5233357699999</v>
      </c>
      <c r="J38" s="35">
        <f>SUMIFS(СВЦЭМ!$D$34:$D$777,СВЦЭМ!$A$34:$A$777,$A38,СВЦЭМ!$B$34:$B$777,J$11)+'СЕТ СН'!$F$11+СВЦЭМ!$D$10+'СЕТ СН'!$F$6-'СЕТ СН'!$F$23</f>
        <v>682.28909937000003</v>
      </c>
      <c r="K38" s="35">
        <f>SUMIFS(СВЦЭМ!$D$34:$D$777,СВЦЭМ!$A$34:$A$777,$A38,СВЦЭМ!$B$34:$B$777,K$11)+'СЕТ СН'!$F$11+СВЦЭМ!$D$10+'СЕТ СН'!$F$6-'СЕТ СН'!$F$23</f>
        <v>717.22259138000027</v>
      </c>
      <c r="L38" s="35">
        <f>SUMIFS(СВЦЭМ!$D$34:$D$777,СВЦЭМ!$A$34:$A$777,$A38,СВЦЭМ!$B$34:$B$777,L$11)+'СЕТ СН'!$F$11+СВЦЭМ!$D$10+'СЕТ СН'!$F$6-'СЕТ СН'!$F$23</f>
        <v>738.80203140999993</v>
      </c>
      <c r="M38" s="35">
        <f>SUMIFS(СВЦЭМ!$D$34:$D$777,СВЦЭМ!$A$34:$A$777,$A38,СВЦЭМ!$B$34:$B$777,M$11)+'СЕТ СН'!$F$11+СВЦЭМ!$D$10+'СЕТ СН'!$F$6-'СЕТ СН'!$F$23</f>
        <v>729.27988551999988</v>
      </c>
      <c r="N38" s="35">
        <f>SUMIFS(СВЦЭМ!$D$34:$D$777,СВЦЭМ!$A$34:$A$777,$A38,СВЦЭМ!$B$34:$B$777,N$11)+'СЕТ СН'!$F$11+СВЦЭМ!$D$10+'СЕТ СН'!$F$6-'СЕТ СН'!$F$23</f>
        <v>717.43435772000021</v>
      </c>
      <c r="O38" s="35">
        <f>SUMIFS(СВЦЭМ!$D$34:$D$777,СВЦЭМ!$A$34:$A$777,$A38,СВЦЭМ!$B$34:$B$777,O$11)+'СЕТ СН'!$F$11+СВЦЭМ!$D$10+'СЕТ СН'!$F$6-'СЕТ СН'!$F$23</f>
        <v>710.93126467999991</v>
      </c>
      <c r="P38" s="35">
        <f>SUMIFS(СВЦЭМ!$D$34:$D$777,СВЦЭМ!$A$34:$A$777,$A38,СВЦЭМ!$B$34:$B$777,P$11)+'СЕТ СН'!$F$11+СВЦЭМ!$D$10+'СЕТ СН'!$F$6-'СЕТ СН'!$F$23</f>
        <v>708.38407751</v>
      </c>
      <c r="Q38" s="35">
        <f>SUMIFS(СВЦЭМ!$D$34:$D$777,СВЦЭМ!$A$34:$A$777,$A38,СВЦЭМ!$B$34:$B$777,Q$11)+'СЕТ СН'!$F$11+СВЦЭМ!$D$10+'СЕТ СН'!$F$6-'СЕТ СН'!$F$23</f>
        <v>705.51287324999998</v>
      </c>
      <c r="R38" s="35">
        <f>SUMIFS(СВЦЭМ!$D$34:$D$777,СВЦЭМ!$A$34:$A$777,$A38,СВЦЭМ!$B$34:$B$777,R$11)+'СЕТ СН'!$F$11+СВЦЭМ!$D$10+'СЕТ СН'!$F$6-'СЕТ СН'!$F$23</f>
        <v>710.11991923999994</v>
      </c>
      <c r="S38" s="35">
        <f>SUMIFS(СВЦЭМ!$D$34:$D$777,СВЦЭМ!$A$34:$A$777,$A38,СВЦЭМ!$B$34:$B$777,S$11)+'СЕТ СН'!$F$11+СВЦЭМ!$D$10+'СЕТ СН'!$F$6-'СЕТ СН'!$F$23</f>
        <v>708.72312474</v>
      </c>
      <c r="T38" s="35">
        <f>SUMIFS(СВЦЭМ!$D$34:$D$777,СВЦЭМ!$A$34:$A$777,$A38,СВЦЭМ!$B$34:$B$777,T$11)+'СЕТ СН'!$F$11+СВЦЭМ!$D$10+'СЕТ СН'!$F$6-'СЕТ СН'!$F$23</f>
        <v>695.63252248000003</v>
      </c>
      <c r="U38" s="35">
        <f>SUMIFS(СВЦЭМ!$D$34:$D$777,СВЦЭМ!$A$34:$A$777,$A38,СВЦЭМ!$B$34:$B$777,U$11)+'СЕТ СН'!$F$11+СВЦЭМ!$D$10+'СЕТ СН'!$F$6-'СЕТ СН'!$F$23</f>
        <v>690.54720046000011</v>
      </c>
      <c r="V38" s="35">
        <f>SUMIFS(СВЦЭМ!$D$34:$D$777,СВЦЭМ!$A$34:$A$777,$A38,СВЦЭМ!$B$34:$B$777,V$11)+'СЕТ СН'!$F$11+СВЦЭМ!$D$10+'СЕТ СН'!$F$6-'СЕТ СН'!$F$23</f>
        <v>704.74885769000002</v>
      </c>
      <c r="W38" s="35">
        <f>SUMIFS(СВЦЭМ!$D$34:$D$777,СВЦЭМ!$A$34:$A$777,$A38,СВЦЭМ!$B$34:$B$777,W$11)+'СЕТ СН'!$F$11+СВЦЭМ!$D$10+'СЕТ СН'!$F$6-'СЕТ СН'!$F$23</f>
        <v>673.35662468999999</v>
      </c>
      <c r="X38" s="35">
        <f>SUMIFS(СВЦЭМ!$D$34:$D$777,СВЦЭМ!$A$34:$A$777,$A38,СВЦЭМ!$B$34:$B$777,X$11)+'СЕТ СН'!$F$11+СВЦЭМ!$D$10+'СЕТ СН'!$F$6-'СЕТ СН'!$F$23</f>
        <v>657.60351704999994</v>
      </c>
      <c r="Y38" s="35">
        <f>SUMIFS(СВЦЭМ!$D$34:$D$777,СВЦЭМ!$A$34:$A$777,$A38,СВЦЭМ!$B$34:$B$777,Y$11)+'СЕТ СН'!$F$11+СВЦЭМ!$D$10+'СЕТ СН'!$F$6-'СЕТ СН'!$F$23</f>
        <v>671.12837821999983</v>
      </c>
    </row>
    <row r="39" spans="1:27" ht="15.75" x14ac:dyDescent="0.2">
      <c r="A39" s="34">
        <f t="shared" si="0"/>
        <v>42883</v>
      </c>
      <c r="B39" s="35">
        <f>SUMIFS(СВЦЭМ!$D$34:$D$777,СВЦЭМ!$A$34:$A$777,$A39,СВЦЭМ!$B$34:$B$777,B$11)+'СЕТ СН'!$F$11+СВЦЭМ!$D$10+'СЕТ СН'!$F$6-'СЕТ СН'!$F$23</f>
        <v>731.40619431000005</v>
      </c>
      <c r="C39" s="35">
        <f>SUMIFS(СВЦЭМ!$D$34:$D$777,СВЦЭМ!$A$34:$A$777,$A39,СВЦЭМ!$B$34:$B$777,C$11)+'СЕТ СН'!$F$11+СВЦЭМ!$D$10+'СЕТ СН'!$F$6-'СЕТ СН'!$F$23</f>
        <v>785.50899607000019</v>
      </c>
      <c r="D39" s="35">
        <f>SUMIFS(СВЦЭМ!$D$34:$D$777,СВЦЭМ!$A$34:$A$777,$A39,СВЦЭМ!$B$34:$B$777,D$11)+'СЕТ СН'!$F$11+СВЦЭМ!$D$10+'СЕТ СН'!$F$6-'СЕТ СН'!$F$23</f>
        <v>819.42644715999995</v>
      </c>
      <c r="E39" s="35">
        <f>SUMIFS(СВЦЭМ!$D$34:$D$777,СВЦЭМ!$A$34:$A$777,$A39,СВЦЭМ!$B$34:$B$777,E$11)+'СЕТ СН'!$F$11+СВЦЭМ!$D$10+'СЕТ СН'!$F$6-'СЕТ СН'!$F$23</f>
        <v>835.55415575000006</v>
      </c>
      <c r="F39" s="35">
        <f>SUMIFS(СВЦЭМ!$D$34:$D$777,СВЦЭМ!$A$34:$A$777,$A39,СВЦЭМ!$B$34:$B$777,F$11)+'СЕТ СН'!$F$11+СВЦЭМ!$D$10+'СЕТ СН'!$F$6-'СЕТ СН'!$F$23</f>
        <v>833.75284847000012</v>
      </c>
      <c r="G39" s="35">
        <f>SUMIFS(СВЦЭМ!$D$34:$D$777,СВЦЭМ!$A$34:$A$777,$A39,СВЦЭМ!$B$34:$B$777,G$11)+'СЕТ СН'!$F$11+СВЦЭМ!$D$10+'СЕТ СН'!$F$6-'СЕТ СН'!$F$23</f>
        <v>829.11265894999997</v>
      </c>
      <c r="H39" s="35">
        <f>SUMIFS(СВЦЭМ!$D$34:$D$777,СВЦЭМ!$A$34:$A$777,$A39,СВЦЭМ!$B$34:$B$777,H$11)+'СЕТ СН'!$F$11+СВЦЭМ!$D$10+'СЕТ СН'!$F$6-'СЕТ СН'!$F$23</f>
        <v>804.09185953999986</v>
      </c>
      <c r="I39" s="35">
        <f>SUMIFS(СВЦЭМ!$D$34:$D$777,СВЦЭМ!$A$34:$A$777,$A39,СВЦЭМ!$B$34:$B$777,I$11)+'СЕТ СН'!$F$11+СВЦЭМ!$D$10+'СЕТ СН'!$F$6-'СЕТ СН'!$F$23</f>
        <v>785.62242568000011</v>
      </c>
      <c r="J39" s="35">
        <f>SUMIFS(СВЦЭМ!$D$34:$D$777,СВЦЭМ!$A$34:$A$777,$A39,СВЦЭМ!$B$34:$B$777,J$11)+'СЕТ СН'!$F$11+СВЦЭМ!$D$10+'СЕТ СН'!$F$6-'СЕТ СН'!$F$23</f>
        <v>732.73961749999989</v>
      </c>
      <c r="K39" s="35">
        <f>SUMIFS(СВЦЭМ!$D$34:$D$777,СВЦЭМ!$A$34:$A$777,$A39,СВЦЭМ!$B$34:$B$777,K$11)+'СЕТ СН'!$F$11+СВЦЭМ!$D$10+'СЕТ СН'!$F$6-'СЕТ СН'!$F$23</f>
        <v>706.39449117999993</v>
      </c>
      <c r="L39" s="35">
        <f>SUMIFS(СВЦЭМ!$D$34:$D$777,СВЦЭМ!$A$34:$A$777,$A39,СВЦЭМ!$B$34:$B$777,L$11)+'СЕТ СН'!$F$11+СВЦЭМ!$D$10+'СЕТ СН'!$F$6-'СЕТ СН'!$F$23</f>
        <v>683.99241490999998</v>
      </c>
      <c r="M39" s="35">
        <f>SUMIFS(СВЦЭМ!$D$34:$D$777,СВЦЭМ!$A$34:$A$777,$A39,СВЦЭМ!$B$34:$B$777,M$11)+'СЕТ СН'!$F$11+СВЦЭМ!$D$10+'СЕТ СН'!$F$6-'СЕТ СН'!$F$23</f>
        <v>693.90946035000002</v>
      </c>
      <c r="N39" s="35">
        <f>SUMIFS(СВЦЭМ!$D$34:$D$777,СВЦЭМ!$A$34:$A$777,$A39,СВЦЭМ!$B$34:$B$777,N$11)+'СЕТ СН'!$F$11+СВЦЭМ!$D$10+'СЕТ СН'!$F$6-'СЕТ СН'!$F$23</f>
        <v>706.03692881000006</v>
      </c>
      <c r="O39" s="35">
        <f>SUMIFS(СВЦЭМ!$D$34:$D$777,СВЦЭМ!$A$34:$A$777,$A39,СВЦЭМ!$B$34:$B$777,O$11)+'СЕТ СН'!$F$11+СВЦЭМ!$D$10+'СЕТ СН'!$F$6-'СЕТ СН'!$F$23</f>
        <v>711.88106407999999</v>
      </c>
      <c r="P39" s="35">
        <f>SUMIFS(СВЦЭМ!$D$34:$D$777,СВЦЭМ!$A$34:$A$777,$A39,СВЦЭМ!$B$34:$B$777,P$11)+'СЕТ СН'!$F$11+СВЦЭМ!$D$10+'СЕТ СН'!$F$6-'СЕТ СН'!$F$23</f>
        <v>720.80271060999985</v>
      </c>
      <c r="Q39" s="35">
        <f>SUMIFS(СВЦЭМ!$D$34:$D$777,СВЦЭМ!$A$34:$A$777,$A39,СВЦЭМ!$B$34:$B$777,Q$11)+'СЕТ СН'!$F$11+СВЦЭМ!$D$10+'СЕТ СН'!$F$6-'СЕТ СН'!$F$23</f>
        <v>726.88748123000005</v>
      </c>
      <c r="R39" s="35">
        <f>SUMIFS(СВЦЭМ!$D$34:$D$777,СВЦЭМ!$A$34:$A$777,$A39,СВЦЭМ!$B$34:$B$777,R$11)+'СЕТ СН'!$F$11+СВЦЭМ!$D$10+'СЕТ СН'!$F$6-'СЕТ СН'!$F$23</f>
        <v>728.37431362999996</v>
      </c>
      <c r="S39" s="35">
        <f>SUMIFS(СВЦЭМ!$D$34:$D$777,СВЦЭМ!$A$34:$A$777,$A39,СВЦЭМ!$B$34:$B$777,S$11)+'СЕТ СН'!$F$11+СВЦЭМ!$D$10+'СЕТ СН'!$F$6-'СЕТ СН'!$F$23</f>
        <v>725.85764728000004</v>
      </c>
      <c r="T39" s="35">
        <f>SUMIFS(СВЦЭМ!$D$34:$D$777,СВЦЭМ!$A$34:$A$777,$A39,СВЦЭМ!$B$34:$B$777,T$11)+'СЕТ СН'!$F$11+СВЦЭМ!$D$10+'СЕТ СН'!$F$6-'СЕТ СН'!$F$23</f>
        <v>703.55238371999985</v>
      </c>
      <c r="U39" s="35">
        <f>SUMIFS(СВЦЭМ!$D$34:$D$777,СВЦЭМ!$A$34:$A$777,$A39,СВЦЭМ!$B$34:$B$777,U$11)+'СЕТ СН'!$F$11+СВЦЭМ!$D$10+'СЕТ СН'!$F$6-'СЕТ СН'!$F$23</f>
        <v>689.59832740000002</v>
      </c>
      <c r="V39" s="35">
        <f>SUMIFS(СВЦЭМ!$D$34:$D$777,СВЦЭМ!$A$34:$A$777,$A39,СВЦЭМ!$B$34:$B$777,V$11)+'СЕТ СН'!$F$11+СВЦЭМ!$D$10+'СЕТ СН'!$F$6-'СЕТ СН'!$F$23</f>
        <v>660.73588928000004</v>
      </c>
      <c r="W39" s="35">
        <f>SUMIFS(СВЦЭМ!$D$34:$D$777,СВЦЭМ!$A$34:$A$777,$A39,СВЦЭМ!$B$34:$B$777,W$11)+'СЕТ СН'!$F$11+СВЦЭМ!$D$10+'СЕТ СН'!$F$6-'СЕТ СН'!$F$23</f>
        <v>594.86274945000014</v>
      </c>
      <c r="X39" s="35">
        <f>SUMIFS(СВЦЭМ!$D$34:$D$777,СВЦЭМ!$A$34:$A$777,$A39,СВЦЭМ!$B$34:$B$777,X$11)+'СЕТ СН'!$F$11+СВЦЭМ!$D$10+'СЕТ СН'!$F$6-'СЕТ СН'!$F$23</f>
        <v>618.42419689000008</v>
      </c>
      <c r="Y39" s="35">
        <f>SUMIFS(СВЦЭМ!$D$34:$D$777,СВЦЭМ!$A$34:$A$777,$A39,СВЦЭМ!$B$34:$B$777,Y$11)+'СЕТ СН'!$F$11+СВЦЭМ!$D$10+'СЕТ СН'!$F$6-'СЕТ СН'!$F$23</f>
        <v>678.78642722999984</v>
      </c>
    </row>
    <row r="40" spans="1:27" ht="15.75" x14ac:dyDescent="0.2">
      <c r="A40" s="34">
        <f t="shared" si="0"/>
        <v>42884</v>
      </c>
      <c r="B40" s="35">
        <f>SUMIFS(СВЦЭМ!$D$34:$D$777,СВЦЭМ!$A$34:$A$777,$A40,СВЦЭМ!$B$34:$B$777,B$11)+'СЕТ СН'!$F$11+СВЦЭМ!$D$10+'СЕТ СН'!$F$6-'СЕТ СН'!$F$23</f>
        <v>781.28833199000019</v>
      </c>
      <c r="C40" s="35">
        <f>SUMIFS(СВЦЭМ!$D$34:$D$777,СВЦЭМ!$A$34:$A$777,$A40,СВЦЭМ!$B$34:$B$777,C$11)+'СЕТ СН'!$F$11+СВЦЭМ!$D$10+'СЕТ СН'!$F$6-'СЕТ СН'!$F$23</f>
        <v>848.54288292000001</v>
      </c>
      <c r="D40" s="35">
        <f>SUMIFS(СВЦЭМ!$D$34:$D$777,СВЦЭМ!$A$34:$A$777,$A40,СВЦЭМ!$B$34:$B$777,D$11)+'СЕТ СН'!$F$11+СВЦЭМ!$D$10+'СЕТ СН'!$F$6-'СЕТ СН'!$F$23</f>
        <v>883.11715557000025</v>
      </c>
      <c r="E40" s="35">
        <f>SUMIFS(СВЦЭМ!$D$34:$D$777,СВЦЭМ!$A$34:$A$777,$A40,СВЦЭМ!$B$34:$B$777,E$11)+'СЕТ СН'!$F$11+СВЦЭМ!$D$10+'СЕТ СН'!$F$6-'СЕТ СН'!$F$23</f>
        <v>899.46509723000008</v>
      </c>
      <c r="F40" s="35">
        <f>SUMIFS(СВЦЭМ!$D$34:$D$777,СВЦЭМ!$A$34:$A$777,$A40,СВЦЭМ!$B$34:$B$777,F$11)+'СЕТ СН'!$F$11+СВЦЭМ!$D$10+'СЕТ СН'!$F$6-'СЕТ СН'!$F$23</f>
        <v>888.56176331999995</v>
      </c>
      <c r="G40" s="35">
        <f>SUMIFS(СВЦЭМ!$D$34:$D$777,СВЦЭМ!$A$34:$A$777,$A40,СВЦЭМ!$B$34:$B$777,G$11)+'СЕТ СН'!$F$11+СВЦЭМ!$D$10+'СЕТ СН'!$F$6-'СЕТ СН'!$F$23</f>
        <v>867.97365060999982</v>
      </c>
      <c r="H40" s="35">
        <f>SUMIFS(СВЦЭМ!$D$34:$D$777,СВЦЭМ!$A$34:$A$777,$A40,СВЦЭМ!$B$34:$B$777,H$11)+'СЕТ СН'!$F$11+СВЦЭМ!$D$10+'СЕТ СН'!$F$6-'СЕТ СН'!$F$23</f>
        <v>818.32697830999996</v>
      </c>
      <c r="I40" s="35">
        <f>SUMIFS(СВЦЭМ!$D$34:$D$777,СВЦЭМ!$A$34:$A$777,$A40,СВЦЭМ!$B$34:$B$777,I$11)+'СЕТ СН'!$F$11+СВЦЭМ!$D$10+'СЕТ СН'!$F$6-'СЕТ СН'!$F$23</f>
        <v>756.91864091000025</v>
      </c>
      <c r="J40" s="35">
        <f>SUMIFS(СВЦЭМ!$D$34:$D$777,СВЦЭМ!$A$34:$A$777,$A40,СВЦЭМ!$B$34:$B$777,J$11)+'СЕТ СН'!$F$11+СВЦЭМ!$D$10+'СЕТ СН'!$F$6-'СЕТ СН'!$F$23</f>
        <v>720.83047250000027</v>
      </c>
      <c r="K40" s="35">
        <f>SUMIFS(СВЦЭМ!$D$34:$D$777,СВЦЭМ!$A$34:$A$777,$A40,СВЦЭМ!$B$34:$B$777,K$11)+'СЕТ СН'!$F$11+СВЦЭМ!$D$10+'СЕТ СН'!$F$6-'СЕТ СН'!$F$23</f>
        <v>696.98028260000001</v>
      </c>
      <c r="L40" s="35">
        <f>SUMIFS(СВЦЭМ!$D$34:$D$777,СВЦЭМ!$A$34:$A$777,$A40,СВЦЭМ!$B$34:$B$777,L$11)+'СЕТ СН'!$F$11+СВЦЭМ!$D$10+'СЕТ СН'!$F$6-'СЕТ СН'!$F$23</f>
        <v>696.55361979000008</v>
      </c>
      <c r="M40" s="35">
        <f>SUMIFS(СВЦЭМ!$D$34:$D$777,СВЦЭМ!$A$34:$A$777,$A40,СВЦЭМ!$B$34:$B$777,M$11)+'СЕТ СН'!$F$11+СВЦЭМ!$D$10+'СЕТ СН'!$F$6-'СЕТ СН'!$F$23</f>
        <v>723.65733842999998</v>
      </c>
      <c r="N40" s="35">
        <f>SUMIFS(СВЦЭМ!$D$34:$D$777,СВЦЭМ!$A$34:$A$777,$A40,СВЦЭМ!$B$34:$B$777,N$11)+'СЕТ СН'!$F$11+СВЦЭМ!$D$10+'СЕТ СН'!$F$6-'СЕТ СН'!$F$23</f>
        <v>736.71332574000007</v>
      </c>
      <c r="O40" s="35">
        <f>SUMIFS(СВЦЭМ!$D$34:$D$777,СВЦЭМ!$A$34:$A$777,$A40,СВЦЭМ!$B$34:$B$777,O$11)+'СЕТ СН'!$F$11+СВЦЭМ!$D$10+'СЕТ СН'!$F$6-'СЕТ СН'!$F$23</f>
        <v>733.86490864000007</v>
      </c>
      <c r="P40" s="35">
        <f>SUMIFS(СВЦЭМ!$D$34:$D$777,СВЦЭМ!$A$34:$A$777,$A40,СВЦЭМ!$B$34:$B$777,P$11)+'СЕТ СН'!$F$11+СВЦЭМ!$D$10+'СЕТ СН'!$F$6-'СЕТ СН'!$F$23</f>
        <v>750.24402152999983</v>
      </c>
      <c r="Q40" s="35">
        <f>SUMIFS(СВЦЭМ!$D$34:$D$777,СВЦЭМ!$A$34:$A$777,$A40,СВЦЭМ!$B$34:$B$777,Q$11)+'СЕТ СН'!$F$11+СВЦЭМ!$D$10+'СЕТ СН'!$F$6-'СЕТ СН'!$F$23</f>
        <v>755.52602888000001</v>
      </c>
      <c r="R40" s="35">
        <f>SUMIFS(СВЦЭМ!$D$34:$D$777,СВЦЭМ!$A$34:$A$777,$A40,СВЦЭМ!$B$34:$B$777,R$11)+'СЕТ СН'!$F$11+СВЦЭМ!$D$10+'СЕТ СН'!$F$6-'СЕТ СН'!$F$23</f>
        <v>765.76673333999997</v>
      </c>
      <c r="S40" s="35">
        <f>SUMIFS(СВЦЭМ!$D$34:$D$777,СВЦЭМ!$A$34:$A$777,$A40,СВЦЭМ!$B$34:$B$777,S$11)+'СЕТ СН'!$F$11+СВЦЭМ!$D$10+'СЕТ СН'!$F$6-'СЕТ СН'!$F$23</f>
        <v>764.79500498000016</v>
      </c>
      <c r="T40" s="35">
        <f>SUMIFS(СВЦЭМ!$D$34:$D$777,СВЦЭМ!$A$34:$A$777,$A40,СВЦЭМ!$B$34:$B$777,T$11)+'СЕТ СН'!$F$11+СВЦЭМ!$D$10+'СЕТ СН'!$F$6-'СЕТ СН'!$F$23</f>
        <v>745.51895537000019</v>
      </c>
      <c r="U40" s="35">
        <f>SUMIFS(СВЦЭМ!$D$34:$D$777,СВЦЭМ!$A$34:$A$777,$A40,СВЦЭМ!$B$34:$B$777,U$11)+'СЕТ СН'!$F$11+СВЦЭМ!$D$10+'СЕТ СН'!$F$6-'СЕТ СН'!$F$23</f>
        <v>729.93881386000021</v>
      </c>
      <c r="V40" s="35">
        <f>SUMIFS(СВЦЭМ!$D$34:$D$777,СВЦЭМ!$A$34:$A$777,$A40,СВЦЭМ!$B$34:$B$777,V$11)+'СЕТ СН'!$F$11+СВЦЭМ!$D$10+'СЕТ СН'!$F$6-'СЕТ СН'!$F$23</f>
        <v>692.59972635999998</v>
      </c>
      <c r="W40" s="35">
        <f>SUMIFS(СВЦЭМ!$D$34:$D$777,СВЦЭМ!$A$34:$A$777,$A40,СВЦЭМ!$B$34:$B$777,W$11)+'СЕТ СН'!$F$11+СВЦЭМ!$D$10+'СЕТ СН'!$F$6-'СЕТ СН'!$F$23</f>
        <v>631.71464225999989</v>
      </c>
      <c r="X40" s="35">
        <f>SUMIFS(СВЦЭМ!$D$34:$D$777,СВЦЭМ!$A$34:$A$777,$A40,СВЦЭМ!$B$34:$B$777,X$11)+'СЕТ СН'!$F$11+СВЦЭМ!$D$10+'СЕТ СН'!$F$6-'СЕТ СН'!$F$23</f>
        <v>658.13526929999989</v>
      </c>
      <c r="Y40" s="35">
        <f>SUMIFS(СВЦЭМ!$D$34:$D$777,СВЦЭМ!$A$34:$A$777,$A40,СВЦЭМ!$B$34:$B$777,Y$11)+'СЕТ СН'!$F$11+СВЦЭМ!$D$10+'СЕТ СН'!$F$6-'СЕТ СН'!$F$23</f>
        <v>721.56187909000028</v>
      </c>
    </row>
    <row r="41" spans="1:27" ht="15.75" x14ac:dyDescent="0.2">
      <c r="A41" s="34">
        <f t="shared" si="0"/>
        <v>42885</v>
      </c>
      <c r="B41" s="35">
        <f>SUMIFS(СВЦЭМ!$D$34:$D$777,СВЦЭМ!$A$34:$A$777,$A41,СВЦЭМ!$B$34:$B$777,B$11)+'СЕТ СН'!$F$11+СВЦЭМ!$D$10+'СЕТ СН'!$F$6-'СЕТ СН'!$F$23</f>
        <v>803.22381290000021</v>
      </c>
      <c r="C41" s="35">
        <f>SUMIFS(СВЦЭМ!$D$34:$D$777,СВЦЭМ!$A$34:$A$777,$A41,СВЦЭМ!$B$34:$B$777,C$11)+'СЕТ СН'!$F$11+СВЦЭМ!$D$10+'СЕТ СН'!$F$6-'СЕТ СН'!$F$23</f>
        <v>868.71526691999998</v>
      </c>
      <c r="D41" s="35">
        <f>SUMIFS(СВЦЭМ!$D$34:$D$777,СВЦЭМ!$A$34:$A$777,$A41,СВЦЭМ!$B$34:$B$777,D$11)+'СЕТ СН'!$F$11+СВЦЭМ!$D$10+'СЕТ СН'!$F$6-'СЕТ СН'!$F$23</f>
        <v>871.61078688999987</v>
      </c>
      <c r="E41" s="35">
        <f>SUMIFS(СВЦЭМ!$D$34:$D$777,СВЦЭМ!$A$34:$A$777,$A41,СВЦЭМ!$B$34:$B$777,E$11)+'СЕТ СН'!$F$11+СВЦЭМ!$D$10+'СЕТ СН'!$F$6-'СЕТ СН'!$F$23</f>
        <v>863.83842184000014</v>
      </c>
      <c r="F41" s="35">
        <f>SUMIFS(СВЦЭМ!$D$34:$D$777,СВЦЭМ!$A$34:$A$777,$A41,СВЦЭМ!$B$34:$B$777,F$11)+'СЕТ СН'!$F$11+СВЦЭМ!$D$10+'СЕТ СН'!$F$6-'СЕТ СН'!$F$23</f>
        <v>864.52587554000002</v>
      </c>
      <c r="G41" s="35">
        <f>SUMIFS(СВЦЭМ!$D$34:$D$777,СВЦЭМ!$A$34:$A$777,$A41,СВЦЭМ!$B$34:$B$777,G$11)+'СЕТ СН'!$F$11+СВЦЭМ!$D$10+'СЕТ СН'!$F$6-'СЕТ СН'!$F$23</f>
        <v>873.72872146000009</v>
      </c>
      <c r="H41" s="35">
        <f>SUMIFS(СВЦЭМ!$D$34:$D$777,СВЦЭМ!$A$34:$A$777,$A41,СВЦЭМ!$B$34:$B$777,H$11)+'СЕТ СН'!$F$11+СВЦЭМ!$D$10+'СЕТ СН'!$F$6-'СЕТ СН'!$F$23</f>
        <v>825.83798594000018</v>
      </c>
      <c r="I41" s="35">
        <f>SUMIFS(СВЦЭМ!$D$34:$D$777,СВЦЭМ!$A$34:$A$777,$A41,СВЦЭМ!$B$34:$B$777,I$11)+'СЕТ СН'!$F$11+СВЦЭМ!$D$10+'СЕТ СН'!$F$6-'СЕТ СН'!$F$23</f>
        <v>743.00812064000002</v>
      </c>
      <c r="J41" s="35">
        <f>SUMIFS(СВЦЭМ!$D$34:$D$777,СВЦЭМ!$A$34:$A$777,$A41,СВЦЭМ!$B$34:$B$777,J$11)+'СЕТ СН'!$F$11+СВЦЭМ!$D$10+'СЕТ СН'!$F$6-'СЕТ СН'!$F$23</f>
        <v>699.21464893999996</v>
      </c>
      <c r="K41" s="35">
        <f>SUMIFS(СВЦЭМ!$D$34:$D$777,СВЦЭМ!$A$34:$A$777,$A41,СВЦЭМ!$B$34:$B$777,K$11)+'СЕТ СН'!$F$11+СВЦЭМ!$D$10+'СЕТ СН'!$F$6-'СЕТ СН'!$F$23</f>
        <v>650.04501774999994</v>
      </c>
      <c r="L41" s="35">
        <f>SUMIFS(СВЦЭМ!$D$34:$D$777,СВЦЭМ!$A$34:$A$777,$A41,СВЦЭМ!$B$34:$B$777,L$11)+'СЕТ СН'!$F$11+СВЦЭМ!$D$10+'СЕТ СН'!$F$6-'СЕТ СН'!$F$23</f>
        <v>647.57699108999986</v>
      </c>
      <c r="M41" s="35">
        <f>SUMIFS(СВЦЭМ!$D$34:$D$777,СВЦЭМ!$A$34:$A$777,$A41,СВЦЭМ!$B$34:$B$777,M$11)+'СЕТ СН'!$F$11+СВЦЭМ!$D$10+'СЕТ СН'!$F$6-'СЕТ СН'!$F$23</f>
        <v>655.0670673300001</v>
      </c>
      <c r="N41" s="35">
        <f>SUMIFS(СВЦЭМ!$D$34:$D$777,СВЦЭМ!$A$34:$A$777,$A41,СВЦЭМ!$B$34:$B$777,N$11)+'СЕТ СН'!$F$11+СВЦЭМ!$D$10+'СЕТ СН'!$F$6-'СЕТ СН'!$F$23</f>
        <v>673.11676646000001</v>
      </c>
      <c r="O41" s="35">
        <f>SUMIFS(СВЦЭМ!$D$34:$D$777,СВЦЭМ!$A$34:$A$777,$A41,СВЦЭМ!$B$34:$B$777,O$11)+'СЕТ СН'!$F$11+СВЦЭМ!$D$10+'СЕТ СН'!$F$6-'СЕТ СН'!$F$23</f>
        <v>673.80201519000002</v>
      </c>
      <c r="P41" s="35">
        <f>SUMIFS(СВЦЭМ!$D$34:$D$777,СВЦЭМ!$A$34:$A$777,$A41,СВЦЭМ!$B$34:$B$777,P$11)+'СЕТ СН'!$F$11+СВЦЭМ!$D$10+'СЕТ СН'!$F$6-'СЕТ СН'!$F$23</f>
        <v>694.70766548999995</v>
      </c>
      <c r="Q41" s="35">
        <f>SUMIFS(СВЦЭМ!$D$34:$D$777,СВЦЭМ!$A$34:$A$777,$A41,СВЦЭМ!$B$34:$B$777,Q$11)+'СЕТ СН'!$F$11+СВЦЭМ!$D$10+'СЕТ СН'!$F$6-'СЕТ СН'!$F$23</f>
        <v>696.3100780499999</v>
      </c>
      <c r="R41" s="35">
        <f>SUMIFS(СВЦЭМ!$D$34:$D$777,СВЦЭМ!$A$34:$A$777,$A41,СВЦЭМ!$B$34:$B$777,R$11)+'СЕТ СН'!$F$11+СВЦЭМ!$D$10+'СЕТ СН'!$F$6-'СЕТ СН'!$F$23</f>
        <v>694.63405508000005</v>
      </c>
      <c r="S41" s="35">
        <f>SUMIFS(СВЦЭМ!$D$34:$D$777,СВЦЭМ!$A$34:$A$777,$A41,СВЦЭМ!$B$34:$B$777,S$11)+'СЕТ СН'!$F$11+СВЦЭМ!$D$10+'СЕТ СН'!$F$6-'СЕТ СН'!$F$23</f>
        <v>687.51163582000004</v>
      </c>
      <c r="T41" s="35">
        <f>SUMIFS(СВЦЭМ!$D$34:$D$777,СВЦЭМ!$A$34:$A$777,$A41,СВЦЭМ!$B$34:$B$777,T$11)+'СЕТ СН'!$F$11+СВЦЭМ!$D$10+'СЕТ СН'!$F$6-'СЕТ СН'!$F$23</f>
        <v>675.46796274999997</v>
      </c>
      <c r="U41" s="35">
        <f>SUMIFS(СВЦЭМ!$D$34:$D$777,СВЦЭМ!$A$34:$A$777,$A41,СВЦЭМ!$B$34:$B$777,U$11)+'СЕТ СН'!$F$11+СВЦЭМ!$D$10+'СЕТ СН'!$F$6-'СЕТ СН'!$F$23</f>
        <v>667.81158227000014</v>
      </c>
      <c r="V41" s="35">
        <f>SUMIFS(СВЦЭМ!$D$34:$D$777,СВЦЭМ!$A$34:$A$777,$A41,СВЦЭМ!$B$34:$B$777,V$11)+'СЕТ СН'!$F$11+СВЦЭМ!$D$10+'СЕТ СН'!$F$6-'СЕТ СН'!$F$23</f>
        <v>649.16442206000011</v>
      </c>
      <c r="W41" s="35">
        <f>SUMIFS(СВЦЭМ!$D$34:$D$777,СВЦЭМ!$A$34:$A$777,$A41,СВЦЭМ!$B$34:$B$777,W$11)+'СЕТ СН'!$F$11+СВЦЭМ!$D$10+'СЕТ СН'!$F$6-'СЕТ СН'!$F$23</f>
        <v>648.6297843100001</v>
      </c>
      <c r="X41" s="35">
        <f>SUMIFS(СВЦЭМ!$D$34:$D$777,СВЦЭМ!$A$34:$A$777,$A41,СВЦЭМ!$B$34:$B$777,X$11)+'СЕТ СН'!$F$11+СВЦЭМ!$D$10+'СЕТ СН'!$F$6-'СЕТ СН'!$F$23</f>
        <v>641.3080480399999</v>
      </c>
      <c r="Y41" s="35">
        <f>SUMIFS(СВЦЭМ!$D$34:$D$777,СВЦЭМ!$A$34:$A$777,$A41,СВЦЭМ!$B$34:$B$777,Y$11)+'СЕТ СН'!$F$11+СВЦЭМ!$D$10+'СЕТ СН'!$F$6-'СЕТ СН'!$F$23</f>
        <v>698.88507750000008</v>
      </c>
    </row>
    <row r="42" spans="1:27" ht="15.75" x14ac:dyDescent="0.2">
      <c r="A42" s="34">
        <f t="shared" si="0"/>
        <v>42886</v>
      </c>
      <c r="B42" s="35">
        <f>SUMIFS(СВЦЭМ!$D$34:$D$777,СВЦЭМ!$A$34:$A$777,$A42,СВЦЭМ!$B$34:$B$777,B$11)+'СЕТ СН'!$F$11+СВЦЭМ!$D$10+'СЕТ СН'!$F$6-'СЕТ СН'!$F$23</f>
        <v>809.90123790000007</v>
      </c>
      <c r="C42" s="35">
        <f>SUMIFS(СВЦЭМ!$D$34:$D$777,СВЦЭМ!$A$34:$A$777,$A42,СВЦЭМ!$B$34:$B$777,C$11)+'СЕТ СН'!$F$11+СВЦЭМ!$D$10+'СЕТ СН'!$F$6-'СЕТ СН'!$F$23</f>
        <v>864.19515925999985</v>
      </c>
      <c r="D42" s="35">
        <f>SUMIFS(СВЦЭМ!$D$34:$D$777,СВЦЭМ!$A$34:$A$777,$A42,СВЦЭМ!$B$34:$B$777,D$11)+'СЕТ СН'!$F$11+СВЦЭМ!$D$10+'СЕТ СН'!$F$6-'СЕТ СН'!$F$23</f>
        <v>897.44731546000003</v>
      </c>
      <c r="E42" s="35">
        <f>SUMIFS(СВЦЭМ!$D$34:$D$777,СВЦЭМ!$A$34:$A$777,$A42,СВЦЭМ!$B$34:$B$777,E$11)+'СЕТ СН'!$F$11+СВЦЭМ!$D$10+'СЕТ СН'!$F$6-'СЕТ СН'!$F$23</f>
        <v>893.4507724099999</v>
      </c>
      <c r="F42" s="35">
        <f>SUMIFS(СВЦЭМ!$D$34:$D$777,СВЦЭМ!$A$34:$A$777,$A42,СВЦЭМ!$B$34:$B$777,F$11)+'СЕТ СН'!$F$11+СВЦЭМ!$D$10+'СЕТ СН'!$F$6-'СЕТ СН'!$F$23</f>
        <v>893.06508123000003</v>
      </c>
      <c r="G42" s="35">
        <f>SUMIFS(СВЦЭМ!$D$34:$D$777,СВЦЭМ!$A$34:$A$777,$A42,СВЦЭМ!$B$34:$B$777,G$11)+'СЕТ СН'!$F$11+СВЦЭМ!$D$10+'СЕТ СН'!$F$6-'СЕТ СН'!$F$23</f>
        <v>890.18492005999997</v>
      </c>
      <c r="H42" s="35">
        <f>SUMIFS(СВЦЭМ!$D$34:$D$777,СВЦЭМ!$A$34:$A$777,$A42,СВЦЭМ!$B$34:$B$777,H$11)+'СЕТ СН'!$F$11+СВЦЭМ!$D$10+'СЕТ СН'!$F$6-'СЕТ СН'!$F$23</f>
        <v>818.16587901999992</v>
      </c>
      <c r="I42" s="35">
        <f>SUMIFS(СВЦЭМ!$D$34:$D$777,СВЦЭМ!$A$34:$A$777,$A42,СВЦЭМ!$B$34:$B$777,I$11)+'СЕТ СН'!$F$11+СВЦЭМ!$D$10+'СЕТ СН'!$F$6-'СЕТ СН'!$F$23</f>
        <v>757.06808772000022</v>
      </c>
      <c r="J42" s="35">
        <f>SUMIFS(СВЦЭМ!$D$34:$D$777,СВЦЭМ!$A$34:$A$777,$A42,СВЦЭМ!$B$34:$B$777,J$11)+'СЕТ СН'!$F$11+СВЦЭМ!$D$10+'СЕТ СН'!$F$6-'СЕТ СН'!$F$23</f>
        <v>716.08554872000013</v>
      </c>
      <c r="K42" s="35">
        <f>SUMIFS(СВЦЭМ!$D$34:$D$777,СВЦЭМ!$A$34:$A$777,$A42,СВЦЭМ!$B$34:$B$777,K$11)+'СЕТ СН'!$F$11+СВЦЭМ!$D$10+'СЕТ СН'!$F$6-'СЕТ СН'!$F$23</f>
        <v>725.68130350999991</v>
      </c>
      <c r="L42" s="35">
        <f>SUMIFS(СВЦЭМ!$D$34:$D$777,СВЦЭМ!$A$34:$A$777,$A42,СВЦЭМ!$B$34:$B$777,L$11)+'СЕТ СН'!$F$11+СВЦЭМ!$D$10+'СЕТ СН'!$F$6-'СЕТ СН'!$F$23</f>
        <v>716.92352820999986</v>
      </c>
      <c r="M42" s="35">
        <f>SUMIFS(СВЦЭМ!$D$34:$D$777,СВЦЭМ!$A$34:$A$777,$A42,СВЦЭМ!$B$34:$B$777,M$11)+'СЕТ СН'!$F$11+СВЦЭМ!$D$10+'СЕТ СН'!$F$6-'СЕТ СН'!$F$23</f>
        <v>720.73591367000017</v>
      </c>
      <c r="N42" s="35">
        <f>SUMIFS(СВЦЭМ!$D$34:$D$777,СВЦЭМ!$A$34:$A$777,$A42,СВЦЭМ!$B$34:$B$777,N$11)+'СЕТ СН'!$F$11+СВЦЭМ!$D$10+'СЕТ СН'!$F$6-'СЕТ СН'!$F$23</f>
        <v>713.59347243000002</v>
      </c>
      <c r="O42" s="35">
        <f>SUMIFS(СВЦЭМ!$D$34:$D$777,СВЦЭМ!$A$34:$A$777,$A42,СВЦЭМ!$B$34:$B$777,O$11)+'СЕТ СН'!$F$11+СВЦЭМ!$D$10+'СЕТ СН'!$F$6-'СЕТ СН'!$F$23</f>
        <v>719.58301998000024</v>
      </c>
      <c r="P42" s="35">
        <f>SUMIFS(СВЦЭМ!$D$34:$D$777,СВЦЭМ!$A$34:$A$777,$A42,СВЦЭМ!$B$34:$B$777,P$11)+'СЕТ СН'!$F$11+СВЦЭМ!$D$10+'СЕТ СН'!$F$6-'СЕТ СН'!$F$23</f>
        <v>723.86690591000024</v>
      </c>
      <c r="Q42" s="35">
        <f>SUMIFS(СВЦЭМ!$D$34:$D$777,СВЦЭМ!$A$34:$A$777,$A42,СВЦЭМ!$B$34:$B$777,Q$11)+'СЕТ СН'!$F$11+СВЦЭМ!$D$10+'СЕТ СН'!$F$6-'СЕТ СН'!$F$23</f>
        <v>724.88164829000016</v>
      </c>
      <c r="R42" s="35">
        <f>SUMIFS(СВЦЭМ!$D$34:$D$777,СВЦЭМ!$A$34:$A$777,$A42,СВЦЭМ!$B$34:$B$777,R$11)+'СЕТ СН'!$F$11+СВЦЭМ!$D$10+'СЕТ СН'!$F$6-'СЕТ СН'!$F$23</f>
        <v>719.69692084999997</v>
      </c>
      <c r="S42" s="35">
        <f>SUMIFS(СВЦЭМ!$D$34:$D$777,СВЦЭМ!$A$34:$A$777,$A42,СВЦЭМ!$B$34:$B$777,S$11)+'СЕТ СН'!$F$11+СВЦЭМ!$D$10+'СЕТ СН'!$F$6-'СЕТ СН'!$F$23</f>
        <v>720.02299421999987</v>
      </c>
      <c r="T42" s="35">
        <f>SUMIFS(СВЦЭМ!$D$34:$D$777,СВЦЭМ!$A$34:$A$777,$A42,СВЦЭМ!$B$34:$B$777,T$11)+'СЕТ СН'!$F$11+СВЦЭМ!$D$10+'СЕТ СН'!$F$6-'СЕТ СН'!$F$23</f>
        <v>719.01454657000022</v>
      </c>
      <c r="U42" s="35">
        <f>SUMIFS(СВЦЭМ!$D$34:$D$777,СВЦЭМ!$A$34:$A$777,$A42,СВЦЭМ!$B$34:$B$777,U$11)+'СЕТ СН'!$F$11+СВЦЭМ!$D$10+'СЕТ СН'!$F$6-'СЕТ СН'!$F$23</f>
        <v>720.9298545900001</v>
      </c>
      <c r="V42" s="35">
        <f>SUMIFS(СВЦЭМ!$D$34:$D$777,СВЦЭМ!$A$34:$A$777,$A42,СВЦЭМ!$B$34:$B$777,V$11)+'СЕТ СН'!$F$11+СВЦЭМ!$D$10+'СЕТ СН'!$F$6-'СЕТ СН'!$F$23</f>
        <v>695.98678992999999</v>
      </c>
      <c r="W42" s="35">
        <f>SUMIFS(СВЦЭМ!$D$34:$D$777,СВЦЭМ!$A$34:$A$777,$A42,СВЦЭМ!$B$34:$B$777,W$11)+'СЕТ СН'!$F$11+СВЦЭМ!$D$10+'СЕТ СН'!$F$6-'СЕТ СН'!$F$23</f>
        <v>652.76393431999986</v>
      </c>
      <c r="X42" s="35">
        <f>SUMIFS(СВЦЭМ!$D$34:$D$777,СВЦЭМ!$A$34:$A$777,$A42,СВЦЭМ!$B$34:$B$777,X$11)+'СЕТ СН'!$F$11+СВЦЭМ!$D$10+'СЕТ СН'!$F$6-'СЕТ СН'!$F$23</f>
        <v>676.89256718000001</v>
      </c>
      <c r="Y42" s="35">
        <f>SUMIFS(СВЦЭМ!$D$34:$D$777,СВЦЭМ!$A$34:$A$777,$A42,СВЦЭМ!$B$34:$B$777,Y$11)+'СЕТ СН'!$F$11+СВЦЭМ!$D$10+'СЕТ СН'!$F$6-'СЕТ СН'!$F$23</f>
        <v>719.82000349999998</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01.05.2017</v>
      </c>
      <c r="B48" s="35">
        <f>SUMIFS(СВЦЭМ!$D$34:$D$777,СВЦЭМ!$A$34:$A$777,$A48,СВЦЭМ!$B$34:$B$777,B$47)+'СЕТ СН'!$G$11+СВЦЭМ!$D$10+'СЕТ СН'!$G$6-'СЕТ СН'!$G$23</f>
        <v>1360.2736684199999</v>
      </c>
      <c r="C48" s="35">
        <f>SUMIFS(СВЦЭМ!$D$34:$D$777,СВЦЭМ!$A$34:$A$777,$A48,СВЦЭМ!$B$34:$B$777,C$47)+'СЕТ СН'!$G$11+СВЦЭМ!$D$10+'СЕТ СН'!$G$6-'СЕТ СН'!$G$23</f>
        <v>1363.2309814800001</v>
      </c>
      <c r="D48" s="35">
        <f>SUMIFS(СВЦЭМ!$D$34:$D$777,СВЦЭМ!$A$34:$A$777,$A48,СВЦЭМ!$B$34:$B$777,D$47)+'СЕТ СН'!$G$11+СВЦЭМ!$D$10+'СЕТ СН'!$G$6-'СЕТ СН'!$G$23</f>
        <v>1492.16930976</v>
      </c>
      <c r="E48" s="35">
        <f>SUMIFS(СВЦЭМ!$D$34:$D$777,СВЦЭМ!$A$34:$A$777,$A48,СВЦЭМ!$B$34:$B$777,E$47)+'СЕТ СН'!$G$11+СВЦЭМ!$D$10+'СЕТ СН'!$G$6-'СЕТ СН'!$G$23</f>
        <v>1505.8835252399999</v>
      </c>
      <c r="F48" s="35">
        <f>SUMIFS(СВЦЭМ!$D$34:$D$777,СВЦЭМ!$A$34:$A$777,$A48,СВЦЭМ!$B$34:$B$777,F$47)+'СЕТ СН'!$G$11+СВЦЭМ!$D$10+'СЕТ СН'!$G$6-'СЕТ СН'!$G$23</f>
        <v>1510.06996385</v>
      </c>
      <c r="G48" s="35">
        <f>SUMIFS(СВЦЭМ!$D$34:$D$777,СВЦЭМ!$A$34:$A$777,$A48,СВЦЭМ!$B$34:$B$777,G$47)+'СЕТ СН'!$G$11+СВЦЭМ!$D$10+'СЕТ СН'!$G$6-'СЕТ СН'!$G$23</f>
        <v>1503.37919603</v>
      </c>
      <c r="H48" s="35">
        <f>SUMIFS(СВЦЭМ!$D$34:$D$777,СВЦЭМ!$A$34:$A$777,$A48,СВЦЭМ!$B$34:$B$777,H$47)+'СЕТ СН'!$G$11+СВЦЭМ!$D$10+'СЕТ СН'!$G$6-'СЕТ СН'!$G$23</f>
        <v>1480.0513930100001</v>
      </c>
      <c r="I48" s="35">
        <f>SUMIFS(СВЦЭМ!$D$34:$D$777,СВЦЭМ!$A$34:$A$777,$A48,СВЦЭМ!$B$34:$B$777,I$47)+'СЕТ СН'!$G$11+СВЦЭМ!$D$10+'СЕТ СН'!$G$6-'СЕТ СН'!$G$23</f>
        <v>1359.5558499499998</v>
      </c>
      <c r="J48" s="35">
        <f>SUMIFS(СВЦЭМ!$D$34:$D$777,СВЦЭМ!$A$34:$A$777,$A48,СВЦЭМ!$B$34:$B$777,J$47)+'СЕТ СН'!$G$11+СВЦЭМ!$D$10+'СЕТ СН'!$G$6-'СЕТ СН'!$G$23</f>
        <v>1238.32955975</v>
      </c>
      <c r="K48" s="35">
        <f>SUMIFS(СВЦЭМ!$D$34:$D$777,СВЦЭМ!$A$34:$A$777,$A48,СВЦЭМ!$B$34:$B$777,K$47)+'СЕТ СН'!$G$11+СВЦЭМ!$D$10+'СЕТ СН'!$G$6-'СЕТ СН'!$G$23</f>
        <v>1165.0898825700001</v>
      </c>
      <c r="L48" s="35">
        <f>SUMIFS(СВЦЭМ!$D$34:$D$777,СВЦЭМ!$A$34:$A$777,$A48,СВЦЭМ!$B$34:$B$777,L$47)+'СЕТ СН'!$G$11+СВЦЭМ!$D$10+'СЕТ СН'!$G$6-'СЕТ СН'!$G$23</f>
        <v>1123.7127100799999</v>
      </c>
      <c r="M48" s="35">
        <f>SUMIFS(СВЦЭМ!$D$34:$D$777,СВЦЭМ!$A$34:$A$777,$A48,СВЦЭМ!$B$34:$B$777,M$47)+'СЕТ СН'!$G$11+СВЦЭМ!$D$10+'СЕТ СН'!$G$6-'СЕТ СН'!$G$23</f>
        <v>1119.4159590899999</v>
      </c>
      <c r="N48" s="35">
        <f>SUMIFS(СВЦЭМ!$D$34:$D$777,СВЦЭМ!$A$34:$A$777,$A48,СВЦЭМ!$B$34:$B$777,N$47)+'СЕТ СН'!$G$11+СВЦЭМ!$D$10+'СЕТ СН'!$G$6-'СЕТ СН'!$G$23</f>
        <v>1111.55670633</v>
      </c>
      <c r="O48" s="35">
        <f>SUMIFS(СВЦЭМ!$D$34:$D$777,СВЦЭМ!$A$34:$A$777,$A48,СВЦЭМ!$B$34:$B$777,O$47)+'СЕТ СН'!$G$11+СВЦЭМ!$D$10+'СЕТ СН'!$G$6-'СЕТ СН'!$G$23</f>
        <v>1106.2297994999999</v>
      </c>
      <c r="P48" s="35">
        <f>SUMIFS(СВЦЭМ!$D$34:$D$777,СВЦЭМ!$A$34:$A$777,$A48,СВЦЭМ!$B$34:$B$777,P$47)+'СЕТ СН'!$G$11+СВЦЭМ!$D$10+'СЕТ СН'!$G$6-'СЕТ СН'!$G$23</f>
        <v>1104.4399190300001</v>
      </c>
      <c r="Q48" s="35">
        <f>SUMIFS(СВЦЭМ!$D$34:$D$777,СВЦЭМ!$A$34:$A$777,$A48,СВЦЭМ!$B$34:$B$777,Q$47)+'СЕТ СН'!$G$11+СВЦЭМ!$D$10+'СЕТ СН'!$G$6-'СЕТ СН'!$G$23</f>
        <v>1103.6006593900001</v>
      </c>
      <c r="R48" s="35">
        <f>SUMIFS(СВЦЭМ!$D$34:$D$777,СВЦЭМ!$A$34:$A$777,$A48,СВЦЭМ!$B$34:$B$777,R$47)+'СЕТ СН'!$G$11+СВЦЭМ!$D$10+'СЕТ СН'!$G$6-'СЕТ СН'!$G$23</f>
        <v>1101.81573192</v>
      </c>
      <c r="S48" s="35">
        <f>SUMIFS(СВЦЭМ!$D$34:$D$777,СВЦЭМ!$A$34:$A$777,$A48,СВЦЭМ!$B$34:$B$777,S$47)+'СЕТ СН'!$G$11+СВЦЭМ!$D$10+'СЕТ СН'!$G$6-'СЕТ СН'!$G$23</f>
        <v>1102.8864567599999</v>
      </c>
      <c r="T48" s="35">
        <f>SUMIFS(СВЦЭМ!$D$34:$D$777,СВЦЭМ!$A$34:$A$777,$A48,СВЦЭМ!$B$34:$B$777,T$47)+'СЕТ СН'!$G$11+СВЦЭМ!$D$10+'СЕТ СН'!$G$6-'СЕТ СН'!$G$23</f>
        <v>1095.2867972700001</v>
      </c>
      <c r="U48" s="35">
        <f>SUMIFS(СВЦЭМ!$D$34:$D$777,СВЦЭМ!$A$34:$A$777,$A48,СВЦЭМ!$B$34:$B$777,U$47)+'СЕТ СН'!$G$11+СВЦЭМ!$D$10+'СЕТ СН'!$G$6-'СЕТ СН'!$G$23</f>
        <v>1087.0583645000002</v>
      </c>
      <c r="V48" s="35">
        <f>SUMIFS(СВЦЭМ!$D$34:$D$777,СВЦЭМ!$A$34:$A$777,$A48,СВЦЭМ!$B$34:$B$777,V$47)+'СЕТ СН'!$G$11+СВЦЭМ!$D$10+'СЕТ СН'!$G$6-'СЕТ СН'!$G$23</f>
        <v>1079.2014629099999</v>
      </c>
      <c r="W48" s="35">
        <f>SUMIFS(СВЦЭМ!$D$34:$D$777,СВЦЭМ!$A$34:$A$777,$A48,СВЦЭМ!$B$34:$B$777,W$47)+'СЕТ СН'!$G$11+СВЦЭМ!$D$10+'СЕТ СН'!$G$6-'СЕТ СН'!$G$23</f>
        <v>1124.4638877899997</v>
      </c>
      <c r="X48" s="35">
        <f>SUMIFS(СВЦЭМ!$D$34:$D$777,СВЦЭМ!$A$34:$A$777,$A48,СВЦЭМ!$B$34:$B$777,X$47)+'СЕТ СН'!$G$11+СВЦЭМ!$D$10+'СЕТ СН'!$G$6-'СЕТ СН'!$G$23</f>
        <v>1223.7653195499997</v>
      </c>
      <c r="Y48" s="35">
        <f>SUMIFS(СВЦЭМ!$D$34:$D$777,СВЦЭМ!$A$34:$A$777,$A48,СВЦЭМ!$B$34:$B$777,Y$47)+'СЕТ СН'!$G$11+СВЦЭМ!$D$10+'СЕТ СН'!$G$6-'СЕТ СН'!$G$23</f>
        <v>1283.2533368499999</v>
      </c>
      <c r="AA48" s="44"/>
    </row>
    <row r="49" spans="1:25" ht="15.75" x14ac:dyDescent="0.2">
      <c r="A49" s="34">
        <f>A48+1</f>
        <v>42857</v>
      </c>
      <c r="B49" s="35">
        <f>SUMIFS(СВЦЭМ!$D$34:$D$777,СВЦЭМ!$A$34:$A$777,$A49,СВЦЭМ!$B$34:$B$777,B$47)+'СЕТ СН'!$G$11+СВЦЭМ!$D$10+'СЕТ СН'!$G$6-'СЕТ СН'!$G$23</f>
        <v>1301.6772383699999</v>
      </c>
      <c r="C49" s="35">
        <f>SUMIFS(СВЦЭМ!$D$34:$D$777,СВЦЭМ!$A$34:$A$777,$A49,СВЦЭМ!$B$34:$B$777,C$47)+'СЕТ СН'!$G$11+СВЦЭМ!$D$10+'СЕТ СН'!$G$6-'СЕТ СН'!$G$23</f>
        <v>1317.5202786</v>
      </c>
      <c r="D49" s="35">
        <f>SUMIFS(СВЦЭМ!$D$34:$D$777,СВЦЭМ!$A$34:$A$777,$A49,СВЦЭМ!$B$34:$B$777,D$47)+'СЕТ СН'!$G$11+СВЦЭМ!$D$10+'СЕТ СН'!$G$6-'СЕТ СН'!$G$23</f>
        <v>1449.72199034</v>
      </c>
      <c r="E49" s="35">
        <f>SUMIFS(СВЦЭМ!$D$34:$D$777,СВЦЭМ!$A$34:$A$777,$A49,СВЦЭМ!$B$34:$B$777,E$47)+'СЕТ СН'!$G$11+СВЦЭМ!$D$10+'СЕТ СН'!$G$6-'СЕТ СН'!$G$23</f>
        <v>1463.2694153900002</v>
      </c>
      <c r="F49" s="35">
        <f>SUMIFS(СВЦЭМ!$D$34:$D$777,СВЦЭМ!$A$34:$A$777,$A49,СВЦЭМ!$B$34:$B$777,F$47)+'СЕТ СН'!$G$11+СВЦЭМ!$D$10+'СЕТ СН'!$G$6-'СЕТ СН'!$G$23</f>
        <v>1463.3071489399999</v>
      </c>
      <c r="G49" s="35">
        <f>SUMIFS(СВЦЭМ!$D$34:$D$777,СВЦЭМ!$A$34:$A$777,$A49,СВЦЭМ!$B$34:$B$777,G$47)+'СЕТ СН'!$G$11+СВЦЭМ!$D$10+'СЕТ СН'!$G$6-'СЕТ СН'!$G$23</f>
        <v>1452.1342582799998</v>
      </c>
      <c r="H49" s="35">
        <f>SUMIFS(СВЦЭМ!$D$34:$D$777,СВЦЭМ!$A$34:$A$777,$A49,СВЦЭМ!$B$34:$B$777,H$47)+'СЕТ СН'!$G$11+СВЦЭМ!$D$10+'СЕТ СН'!$G$6-'СЕТ СН'!$G$23</f>
        <v>1414.6255559199999</v>
      </c>
      <c r="I49" s="35">
        <f>SUMIFS(СВЦЭМ!$D$34:$D$777,СВЦЭМ!$A$34:$A$777,$A49,СВЦЭМ!$B$34:$B$777,I$47)+'СЕТ СН'!$G$11+СВЦЭМ!$D$10+'СЕТ СН'!$G$6-'СЕТ СН'!$G$23</f>
        <v>1270.6969881099999</v>
      </c>
      <c r="J49" s="35">
        <f>SUMIFS(СВЦЭМ!$D$34:$D$777,СВЦЭМ!$A$34:$A$777,$A49,СВЦЭМ!$B$34:$B$777,J$47)+'СЕТ СН'!$G$11+СВЦЭМ!$D$10+'СЕТ СН'!$G$6-'СЕТ СН'!$G$23</f>
        <v>1224.2577945899998</v>
      </c>
      <c r="K49" s="35">
        <f>SUMIFS(СВЦЭМ!$D$34:$D$777,СВЦЭМ!$A$34:$A$777,$A49,СВЦЭМ!$B$34:$B$777,K$47)+'СЕТ СН'!$G$11+СВЦЭМ!$D$10+'СЕТ СН'!$G$6-'СЕТ СН'!$G$23</f>
        <v>1170.8177760899998</v>
      </c>
      <c r="L49" s="35">
        <f>SUMIFS(СВЦЭМ!$D$34:$D$777,СВЦЭМ!$A$34:$A$777,$A49,СВЦЭМ!$B$34:$B$777,L$47)+'СЕТ СН'!$G$11+СВЦЭМ!$D$10+'СЕТ СН'!$G$6-'СЕТ СН'!$G$23</f>
        <v>1111.4679422300001</v>
      </c>
      <c r="M49" s="35">
        <f>SUMIFS(СВЦЭМ!$D$34:$D$777,СВЦЭМ!$A$34:$A$777,$A49,СВЦЭМ!$B$34:$B$777,M$47)+'СЕТ СН'!$G$11+СВЦЭМ!$D$10+'СЕТ СН'!$G$6-'СЕТ СН'!$G$23</f>
        <v>1119.2081905</v>
      </c>
      <c r="N49" s="35">
        <f>SUMIFS(СВЦЭМ!$D$34:$D$777,СВЦЭМ!$A$34:$A$777,$A49,СВЦЭМ!$B$34:$B$777,N$47)+'СЕТ СН'!$G$11+СВЦЭМ!$D$10+'СЕТ СН'!$G$6-'СЕТ СН'!$G$23</f>
        <v>1119.3457462699998</v>
      </c>
      <c r="O49" s="35">
        <f>SUMIFS(СВЦЭМ!$D$34:$D$777,СВЦЭМ!$A$34:$A$777,$A49,СВЦЭМ!$B$34:$B$777,O$47)+'СЕТ СН'!$G$11+СВЦЭМ!$D$10+'СЕТ СН'!$G$6-'СЕТ СН'!$G$23</f>
        <v>1120.1051231299998</v>
      </c>
      <c r="P49" s="35">
        <f>SUMIFS(СВЦЭМ!$D$34:$D$777,СВЦЭМ!$A$34:$A$777,$A49,СВЦЭМ!$B$34:$B$777,P$47)+'СЕТ СН'!$G$11+СВЦЭМ!$D$10+'СЕТ СН'!$G$6-'СЕТ СН'!$G$23</f>
        <v>1124.35750723</v>
      </c>
      <c r="Q49" s="35">
        <f>SUMIFS(СВЦЭМ!$D$34:$D$777,СВЦЭМ!$A$34:$A$777,$A49,СВЦЭМ!$B$34:$B$777,Q$47)+'СЕТ СН'!$G$11+СВЦЭМ!$D$10+'СЕТ СН'!$G$6-'СЕТ СН'!$G$23</f>
        <v>1125.5236507700001</v>
      </c>
      <c r="R49" s="35">
        <f>SUMIFS(СВЦЭМ!$D$34:$D$777,СВЦЭМ!$A$34:$A$777,$A49,СВЦЭМ!$B$34:$B$777,R$47)+'СЕТ СН'!$G$11+СВЦЭМ!$D$10+'СЕТ СН'!$G$6-'СЕТ СН'!$G$23</f>
        <v>1122.58849285</v>
      </c>
      <c r="S49" s="35">
        <f>SUMIFS(СВЦЭМ!$D$34:$D$777,СВЦЭМ!$A$34:$A$777,$A49,СВЦЭМ!$B$34:$B$777,S$47)+'СЕТ СН'!$G$11+СВЦЭМ!$D$10+'СЕТ СН'!$G$6-'СЕТ СН'!$G$23</f>
        <v>1131.7029315099999</v>
      </c>
      <c r="T49" s="35">
        <f>SUMIFS(СВЦЭМ!$D$34:$D$777,СВЦЭМ!$A$34:$A$777,$A49,СВЦЭМ!$B$34:$B$777,T$47)+'СЕТ СН'!$G$11+СВЦЭМ!$D$10+'СЕТ СН'!$G$6-'СЕТ СН'!$G$23</f>
        <v>1129.9626068699999</v>
      </c>
      <c r="U49" s="35">
        <f>SUMIFS(СВЦЭМ!$D$34:$D$777,СВЦЭМ!$A$34:$A$777,$A49,СВЦЭМ!$B$34:$B$777,U$47)+'СЕТ СН'!$G$11+СВЦЭМ!$D$10+'СЕТ СН'!$G$6-'СЕТ СН'!$G$23</f>
        <v>1122.3704262199999</v>
      </c>
      <c r="V49" s="35">
        <f>SUMIFS(СВЦЭМ!$D$34:$D$777,СВЦЭМ!$A$34:$A$777,$A49,СВЦЭМ!$B$34:$B$777,V$47)+'СЕТ СН'!$G$11+СВЦЭМ!$D$10+'СЕТ СН'!$G$6-'СЕТ СН'!$G$23</f>
        <v>1100.9723885099997</v>
      </c>
      <c r="W49" s="35">
        <f>SUMIFS(СВЦЭМ!$D$34:$D$777,СВЦЭМ!$A$34:$A$777,$A49,СВЦЭМ!$B$34:$B$777,W$47)+'СЕТ СН'!$G$11+СВЦЭМ!$D$10+'СЕТ СН'!$G$6-'СЕТ СН'!$G$23</f>
        <v>1156.71600205</v>
      </c>
      <c r="X49" s="35">
        <f>SUMIFS(СВЦЭМ!$D$34:$D$777,СВЦЭМ!$A$34:$A$777,$A49,СВЦЭМ!$B$34:$B$777,X$47)+'СЕТ СН'!$G$11+СВЦЭМ!$D$10+'СЕТ СН'!$G$6-'СЕТ СН'!$G$23</f>
        <v>1190.7298992799997</v>
      </c>
      <c r="Y49" s="35">
        <f>SUMIFS(СВЦЭМ!$D$34:$D$777,СВЦЭМ!$A$34:$A$777,$A49,СВЦЭМ!$B$34:$B$777,Y$47)+'СЕТ СН'!$G$11+СВЦЭМ!$D$10+'СЕТ СН'!$G$6-'СЕТ СН'!$G$23</f>
        <v>1284.15672068</v>
      </c>
    </row>
    <row r="50" spans="1:25" ht="15.75" x14ac:dyDescent="0.2">
      <c r="A50" s="34">
        <f t="shared" ref="A50:A78" si="1">A49+1</f>
        <v>42858</v>
      </c>
      <c r="B50" s="35">
        <f>SUMIFS(СВЦЭМ!$D$34:$D$777,СВЦЭМ!$A$34:$A$777,$A50,СВЦЭМ!$B$34:$B$777,B$47)+'СЕТ СН'!$G$11+СВЦЭМ!$D$10+'СЕТ СН'!$G$6-'СЕТ СН'!$G$23</f>
        <v>1373.8729122099999</v>
      </c>
      <c r="C50" s="35">
        <f>SUMIFS(СВЦЭМ!$D$34:$D$777,СВЦЭМ!$A$34:$A$777,$A50,СВЦЭМ!$B$34:$B$777,C$47)+'СЕТ СН'!$G$11+СВЦЭМ!$D$10+'СЕТ СН'!$G$6-'СЕТ СН'!$G$23</f>
        <v>1379.0439101500001</v>
      </c>
      <c r="D50" s="35">
        <f>SUMIFS(СВЦЭМ!$D$34:$D$777,СВЦЭМ!$A$34:$A$777,$A50,СВЦЭМ!$B$34:$B$777,D$47)+'СЕТ СН'!$G$11+СВЦЭМ!$D$10+'СЕТ СН'!$G$6-'СЕТ СН'!$G$23</f>
        <v>1466.2285397699998</v>
      </c>
      <c r="E50" s="35">
        <f>SUMIFS(СВЦЭМ!$D$34:$D$777,СВЦЭМ!$A$34:$A$777,$A50,СВЦЭМ!$B$34:$B$777,E$47)+'СЕТ СН'!$G$11+СВЦЭМ!$D$10+'СЕТ СН'!$G$6-'СЕТ СН'!$G$23</f>
        <v>1473.25921733</v>
      </c>
      <c r="F50" s="35">
        <f>SUMIFS(СВЦЭМ!$D$34:$D$777,СВЦЭМ!$A$34:$A$777,$A50,СВЦЭМ!$B$34:$B$777,F$47)+'СЕТ СН'!$G$11+СВЦЭМ!$D$10+'СЕТ СН'!$G$6-'СЕТ СН'!$G$23</f>
        <v>1475.8667385200001</v>
      </c>
      <c r="G50" s="35">
        <f>SUMIFS(СВЦЭМ!$D$34:$D$777,СВЦЭМ!$A$34:$A$777,$A50,СВЦЭМ!$B$34:$B$777,G$47)+'СЕТ СН'!$G$11+СВЦЭМ!$D$10+'СЕТ СН'!$G$6-'СЕТ СН'!$G$23</f>
        <v>1459.4256409200002</v>
      </c>
      <c r="H50" s="35">
        <f>SUMIFS(СВЦЭМ!$D$34:$D$777,СВЦЭМ!$A$34:$A$777,$A50,СВЦЭМ!$B$34:$B$777,H$47)+'СЕТ СН'!$G$11+СВЦЭМ!$D$10+'СЕТ СН'!$G$6-'СЕТ СН'!$G$23</f>
        <v>1450.5178087999998</v>
      </c>
      <c r="I50" s="35">
        <f>SUMIFS(СВЦЭМ!$D$34:$D$777,СВЦЭМ!$A$34:$A$777,$A50,СВЦЭМ!$B$34:$B$777,I$47)+'СЕТ СН'!$G$11+СВЦЭМ!$D$10+'СЕТ СН'!$G$6-'СЕТ СН'!$G$23</f>
        <v>1323.5389023600001</v>
      </c>
      <c r="J50" s="35">
        <f>SUMIFS(СВЦЭМ!$D$34:$D$777,СВЦЭМ!$A$34:$A$777,$A50,СВЦЭМ!$B$34:$B$777,J$47)+'СЕТ СН'!$G$11+СВЦЭМ!$D$10+'СЕТ СН'!$G$6-'СЕТ СН'!$G$23</f>
        <v>1220.7090188399998</v>
      </c>
      <c r="K50" s="35">
        <f>SUMIFS(СВЦЭМ!$D$34:$D$777,СВЦЭМ!$A$34:$A$777,$A50,СВЦЭМ!$B$34:$B$777,K$47)+'СЕТ СН'!$G$11+СВЦЭМ!$D$10+'СЕТ СН'!$G$6-'СЕТ СН'!$G$23</f>
        <v>1122.0223860999999</v>
      </c>
      <c r="L50" s="35">
        <f>SUMIFS(СВЦЭМ!$D$34:$D$777,СВЦЭМ!$A$34:$A$777,$A50,СВЦЭМ!$B$34:$B$777,L$47)+'СЕТ СН'!$G$11+СВЦЭМ!$D$10+'СЕТ СН'!$G$6-'СЕТ СН'!$G$23</f>
        <v>1054.80597835</v>
      </c>
      <c r="M50" s="35">
        <f>SUMIFS(СВЦЭМ!$D$34:$D$777,СВЦЭМ!$A$34:$A$777,$A50,СВЦЭМ!$B$34:$B$777,M$47)+'СЕТ СН'!$G$11+СВЦЭМ!$D$10+'СЕТ СН'!$G$6-'СЕТ СН'!$G$23</f>
        <v>1058.5388604499999</v>
      </c>
      <c r="N50" s="35">
        <f>SUMIFS(СВЦЭМ!$D$34:$D$777,СВЦЭМ!$A$34:$A$777,$A50,СВЦЭМ!$B$34:$B$777,N$47)+'СЕТ СН'!$G$11+СВЦЭМ!$D$10+'СЕТ СН'!$G$6-'СЕТ СН'!$G$23</f>
        <v>1076.6425838999999</v>
      </c>
      <c r="O50" s="35">
        <f>SUMIFS(СВЦЭМ!$D$34:$D$777,СВЦЭМ!$A$34:$A$777,$A50,СВЦЭМ!$B$34:$B$777,O$47)+'СЕТ СН'!$G$11+СВЦЭМ!$D$10+'СЕТ СН'!$G$6-'СЕТ СН'!$G$23</f>
        <v>1065.83890759</v>
      </c>
      <c r="P50" s="35">
        <f>SUMIFS(СВЦЭМ!$D$34:$D$777,СВЦЭМ!$A$34:$A$777,$A50,СВЦЭМ!$B$34:$B$777,P$47)+'СЕТ СН'!$G$11+СВЦЭМ!$D$10+'СЕТ СН'!$G$6-'СЕТ СН'!$G$23</f>
        <v>1082.31026045</v>
      </c>
      <c r="Q50" s="35">
        <f>SUMIFS(СВЦЭМ!$D$34:$D$777,СВЦЭМ!$A$34:$A$777,$A50,СВЦЭМ!$B$34:$B$777,Q$47)+'СЕТ СН'!$G$11+СВЦЭМ!$D$10+'СЕТ СН'!$G$6-'СЕТ СН'!$G$23</f>
        <v>1085.5296050399998</v>
      </c>
      <c r="R50" s="35">
        <f>SUMIFS(СВЦЭМ!$D$34:$D$777,СВЦЭМ!$A$34:$A$777,$A50,СВЦЭМ!$B$34:$B$777,R$47)+'СЕТ СН'!$G$11+СВЦЭМ!$D$10+'СЕТ СН'!$G$6-'СЕТ СН'!$G$23</f>
        <v>1089.79339424</v>
      </c>
      <c r="S50" s="35">
        <f>SUMIFS(СВЦЭМ!$D$34:$D$777,СВЦЭМ!$A$34:$A$777,$A50,СВЦЭМ!$B$34:$B$777,S$47)+'СЕТ СН'!$G$11+СВЦЭМ!$D$10+'СЕТ СН'!$G$6-'СЕТ СН'!$G$23</f>
        <v>1083.2039149899997</v>
      </c>
      <c r="T50" s="35">
        <f>SUMIFS(СВЦЭМ!$D$34:$D$777,СВЦЭМ!$A$34:$A$777,$A50,СВЦЭМ!$B$34:$B$777,T$47)+'СЕТ СН'!$G$11+СВЦЭМ!$D$10+'СЕТ СН'!$G$6-'СЕТ СН'!$G$23</f>
        <v>1061.94632514</v>
      </c>
      <c r="U50" s="35">
        <f>SUMIFS(СВЦЭМ!$D$34:$D$777,СВЦЭМ!$A$34:$A$777,$A50,СВЦЭМ!$B$34:$B$777,U$47)+'СЕТ СН'!$G$11+СВЦЭМ!$D$10+'СЕТ СН'!$G$6-'СЕТ СН'!$G$23</f>
        <v>1062.7993244099998</v>
      </c>
      <c r="V50" s="35">
        <f>SUMIFS(СВЦЭМ!$D$34:$D$777,СВЦЭМ!$A$34:$A$777,$A50,СВЦЭМ!$B$34:$B$777,V$47)+'СЕТ СН'!$G$11+СВЦЭМ!$D$10+'СЕТ СН'!$G$6-'СЕТ СН'!$G$23</f>
        <v>1043.4812561399999</v>
      </c>
      <c r="W50" s="35">
        <f>SUMIFS(СВЦЭМ!$D$34:$D$777,СВЦЭМ!$A$34:$A$777,$A50,СВЦЭМ!$B$34:$B$777,W$47)+'СЕТ СН'!$G$11+СВЦЭМ!$D$10+'СЕТ СН'!$G$6-'СЕТ СН'!$G$23</f>
        <v>1085.3183399899999</v>
      </c>
      <c r="X50" s="35">
        <f>SUMIFS(СВЦЭМ!$D$34:$D$777,СВЦЭМ!$A$34:$A$777,$A50,СВЦЭМ!$B$34:$B$777,X$47)+'СЕТ СН'!$G$11+СВЦЭМ!$D$10+'СЕТ СН'!$G$6-'СЕТ СН'!$G$23</f>
        <v>1193.5598740400001</v>
      </c>
      <c r="Y50" s="35">
        <f>SUMIFS(СВЦЭМ!$D$34:$D$777,СВЦЭМ!$A$34:$A$777,$A50,СВЦЭМ!$B$34:$B$777,Y$47)+'СЕТ СН'!$G$11+СВЦЭМ!$D$10+'СЕТ СН'!$G$6-'СЕТ СН'!$G$23</f>
        <v>1306.4265640399999</v>
      </c>
    </row>
    <row r="51" spans="1:25" ht="15.75" x14ac:dyDescent="0.2">
      <c r="A51" s="34">
        <f t="shared" si="1"/>
        <v>42859</v>
      </c>
      <c r="B51" s="35">
        <f>SUMIFS(СВЦЭМ!$D$34:$D$777,СВЦЭМ!$A$34:$A$777,$A51,СВЦЭМ!$B$34:$B$777,B$47)+'СЕТ СН'!$G$11+СВЦЭМ!$D$10+'СЕТ СН'!$G$6-'СЕТ СН'!$G$23</f>
        <v>1375.1968183700001</v>
      </c>
      <c r="C51" s="35">
        <f>SUMIFS(СВЦЭМ!$D$34:$D$777,СВЦЭМ!$A$34:$A$777,$A51,СВЦЭМ!$B$34:$B$777,C$47)+'СЕТ СН'!$G$11+СВЦЭМ!$D$10+'СЕТ СН'!$G$6-'СЕТ СН'!$G$23</f>
        <v>1370.1037129599999</v>
      </c>
      <c r="D51" s="35">
        <f>SUMIFS(СВЦЭМ!$D$34:$D$777,СВЦЭМ!$A$34:$A$777,$A51,СВЦЭМ!$B$34:$B$777,D$47)+'СЕТ СН'!$G$11+СВЦЭМ!$D$10+'СЕТ СН'!$G$6-'СЕТ СН'!$G$23</f>
        <v>1470.3238585499998</v>
      </c>
      <c r="E51" s="35">
        <f>SUMIFS(СВЦЭМ!$D$34:$D$777,СВЦЭМ!$A$34:$A$777,$A51,СВЦЭМ!$B$34:$B$777,E$47)+'СЕТ СН'!$G$11+СВЦЭМ!$D$10+'СЕТ СН'!$G$6-'СЕТ СН'!$G$23</f>
        <v>1482.63117336</v>
      </c>
      <c r="F51" s="35">
        <f>SUMIFS(СВЦЭМ!$D$34:$D$777,СВЦЭМ!$A$34:$A$777,$A51,СВЦЭМ!$B$34:$B$777,F$47)+'СЕТ СН'!$G$11+СВЦЭМ!$D$10+'СЕТ СН'!$G$6-'СЕТ СН'!$G$23</f>
        <v>1482.74822726</v>
      </c>
      <c r="G51" s="35">
        <f>SUMIFS(СВЦЭМ!$D$34:$D$777,СВЦЭМ!$A$34:$A$777,$A51,СВЦЭМ!$B$34:$B$777,G$47)+'СЕТ СН'!$G$11+СВЦЭМ!$D$10+'СЕТ СН'!$G$6-'СЕТ СН'!$G$23</f>
        <v>1488.3783096399998</v>
      </c>
      <c r="H51" s="35">
        <f>SUMIFS(СВЦЭМ!$D$34:$D$777,СВЦЭМ!$A$34:$A$777,$A51,СВЦЭМ!$B$34:$B$777,H$47)+'СЕТ СН'!$G$11+СВЦЭМ!$D$10+'СЕТ СН'!$G$6-'СЕТ СН'!$G$23</f>
        <v>1479.5201702999998</v>
      </c>
      <c r="I51" s="35">
        <f>SUMIFS(СВЦЭМ!$D$34:$D$777,СВЦЭМ!$A$34:$A$777,$A51,СВЦЭМ!$B$34:$B$777,I$47)+'СЕТ СН'!$G$11+СВЦЭМ!$D$10+'СЕТ СН'!$G$6-'СЕТ СН'!$G$23</f>
        <v>1324.8767898000001</v>
      </c>
      <c r="J51" s="35">
        <f>SUMIFS(СВЦЭМ!$D$34:$D$777,СВЦЭМ!$A$34:$A$777,$A51,СВЦЭМ!$B$34:$B$777,J$47)+'СЕТ СН'!$G$11+СВЦЭМ!$D$10+'СЕТ СН'!$G$6-'СЕТ СН'!$G$23</f>
        <v>1244.0103497800001</v>
      </c>
      <c r="K51" s="35">
        <f>SUMIFS(СВЦЭМ!$D$34:$D$777,СВЦЭМ!$A$34:$A$777,$A51,СВЦЭМ!$B$34:$B$777,K$47)+'СЕТ СН'!$G$11+СВЦЭМ!$D$10+'СЕТ СН'!$G$6-'СЕТ СН'!$G$23</f>
        <v>1151.02027989</v>
      </c>
      <c r="L51" s="35">
        <f>SUMIFS(СВЦЭМ!$D$34:$D$777,СВЦЭМ!$A$34:$A$777,$A51,СВЦЭМ!$B$34:$B$777,L$47)+'СЕТ СН'!$G$11+СВЦЭМ!$D$10+'СЕТ СН'!$G$6-'СЕТ СН'!$G$23</f>
        <v>1085.1531446899999</v>
      </c>
      <c r="M51" s="35">
        <f>SUMIFS(СВЦЭМ!$D$34:$D$777,СВЦЭМ!$A$34:$A$777,$A51,СВЦЭМ!$B$34:$B$777,M$47)+'СЕТ СН'!$G$11+СВЦЭМ!$D$10+'СЕТ СН'!$G$6-'СЕТ СН'!$G$23</f>
        <v>1091.6522296600001</v>
      </c>
      <c r="N51" s="35">
        <f>SUMIFS(СВЦЭМ!$D$34:$D$777,СВЦЭМ!$A$34:$A$777,$A51,СВЦЭМ!$B$34:$B$777,N$47)+'СЕТ СН'!$G$11+СВЦЭМ!$D$10+'СЕТ СН'!$G$6-'СЕТ СН'!$G$23</f>
        <v>1094.8209806099999</v>
      </c>
      <c r="O51" s="35">
        <f>SUMIFS(СВЦЭМ!$D$34:$D$777,СВЦЭМ!$A$34:$A$777,$A51,СВЦЭМ!$B$34:$B$777,O$47)+'СЕТ СН'!$G$11+СВЦЭМ!$D$10+'СЕТ СН'!$G$6-'СЕТ СН'!$G$23</f>
        <v>1092.81617138</v>
      </c>
      <c r="P51" s="35">
        <f>SUMIFS(СВЦЭМ!$D$34:$D$777,СВЦЭМ!$A$34:$A$777,$A51,СВЦЭМ!$B$34:$B$777,P$47)+'СЕТ СН'!$G$11+СВЦЭМ!$D$10+'СЕТ СН'!$G$6-'СЕТ СН'!$G$23</f>
        <v>1110.9081593800001</v>
      </c>
      <c r="Q51" s="35">
        <f>SUMIFS(СВЦЭМ!$D$34:$D$777,СВЦЭМ!$A$34:$A$777,$A51,СВЦЭМ!$B$34:$B$777,Q$47)+'СЕТ СН'!$G$11+СВЦЭМ!$D$10+'СЕТ СН'!$G$6-'СЕТ СН'!$G$23</f>
        <v>1114.6478636399997</v>
      </c>
      <c r="R51" s="35">
        <f>SUMIFS(СВЦЭМ!$D$34:$D$777,СВЦЭМ!$A$34:$A$777,$A51,СВЦЭМ!$B$34:$B$777,R$47)+'СЕТ СН'!$G$11+СВЦЭМ!$D$10+'СЕТ СН'!$G$6-'СЕТ СН'!$G$23</f>
        <v>1122.4622967800001</v>
      </c>
      <c r="S51" s="35">
        <f>SUMIFS(СВЦЭМ!$D$34:$D$777,СВЦЭМ!$A$34:$A$777,$A51,СВЦЭМ!$B$34:$B$777,S$47)+'СЕТ СН'!$G$11+СВЦЭМ!$D$10+'СЕТ СН'!$G$6-'СЕТ СН'!$G$23</f>
        <v>1111.78406068</v>
      </c>
      <c r="T51" s="35">
        <f>SUMIFS(СВЦЭМ!$D$34:$D$777,СВЦЭМ!$A$34:$A$777,$A51,СВЦЭМ!$B$34:$B$777,T$47)+'СЕТ СН'!$G$11+СВЦЭМ!$D$10+'СЕТ СН'!$G$6-'СЕТ СН'!$G$23</f>
        <v>1095.38253949</v>
      </c>
      <c r="U51" s="35">
        <f>SUMIFS(СВЦЭМ!$D$34:$D$777,СВЦЭМ!$A$34:$A$777,$A51,СВЦЭМ!$B$34:$B$777,U$47)+'СЕТ СН'!$G$11+СВЦЭМ!$D$10+'СЕТ СН'!$G$6-'СЕТ СН'!$G$23</f>
        <v>1097.7121116499998</v>
      </c>
      <c r="V51" s="35">
        <f>SUMIFS(СВЦЭМ!$D$34:$D$777,СВЦЭМ!$A$34:$A$777,$A51,СВЦЭМ!$B$34:$B$777,V$47)+'СЕТ СН'!$G$11+СВЦЭМ!$D$10+'СЕТ СН'!$G$6-'СЕТ СН'!$G$23</f>
        <v>1072.77398713</v>
      </c>
      <c r="W51" s="35">
        <f>SUMIFS(СВЦЭМ!$D$34:$D$777,СВЦЭМ!$A$34:$A$777,$A51,СВЦЭМ!$B$34:$B$777,W$47)+'СЕТ СН'!$G$11+СВЦЭМ!$D$10+'СЕТ СН'!$G$6-'СЕТ СН'!$G$23</f>
        <v>1112.07871015</v>
      </c>
      <c r="X51" s="35">
        <f>SUMIFS(СВЦЭМ!$D$34:$D$777,СВЦЭМ!$A$34:$A$777,$A51,СВЦЭМ!$B$34:$B$777,X$47)+'СЕТ СН'!$G$11+СВЦЭМ!$D$10+'СЕТ СН'!$G$6-'СЕТ СН'!$G$23</f>
        <v>1222.5539724299997</v>
      </c>
      <c r="Y51" s="35">
        <f>SUMIFS(СВЦЭМ!$D$34:$D$777,СВЦЭМ!$A$34:$A$777,$A51,СВЦЭМ!$B$34:$B$777,Y$47)+'СЕТ СН'!$G$11+СВЦЭМ!$D$10+'СЕТ СН'!$G$6-'СЕТ СН'!$G$23</f>
        <v>1327.8872194400001</v>
      </c>
    </row>
    <row r="52" spans="1:25" ht="15.75" x14ac:dyDescent="0.2">
      <c r="A52" s="34">
        <f t="shared" si="1"/>
        <v>42860</v>
      </c>
      <c r="B52" s="35">
        <f>SUMIFS(СВЦЭМ!$D$34:$D$777,СВЦЭМ!$A$34:$A$777,$A52,СВЦЭМ!$B$34:$B$777,B$47)+'СЕТ СН'!$G$11+СВЦЭМ!$D$10+'СЕТ СН'!$G$6-'СЕТ СН'!$G$23</f>
        <v>1328.2149358699999</v>
      </c>
      <c r="C52" s="35">
        <f>SUMIFS(СВЦЭМ!$D$34:$D$777,СВЦЭМ!$A$34:$A$777,$A52,СВЦЭМ!$B$34:$B$777,C$47)+'СЕТ СН'!$G$11+СВЦЭМ!$D$10+'СЕТ СН'!$G$6-'СЕТ СН'!$G$23</f>
        <v>1365.72007515</v>
      </c>
      <c r="D52" s="35">
        <f>SUMIFS(СВЦЭМ!$D$34:$D$777,СВЦЭМ!$A$34:$A$777,$A52,СВЦЭМ!$B$34:$B$777,D$47)+'СЕТ СН'!$G$11+СВЦЭМ!$D$10+'СЕТ СН'!$G$6-'СЕТ СН'!$G$23</f>
        <v>1451.21672162</v>
      </c>
      <c r="E52" s="35">
        <f>SUMIFS(СВЦЭМ!$D$34:$D$777,СВЦЭМ!$A$34:$A$777,$A52,СВЦЭМ!$B$34:$B$777,E$47)+'СЕТ СН'!$G$11+СВЦЭМ!$D$10+'СЕТ СН'!$G$6-'СЕТ СН'!$G$23</f>
        <v>1463.18295205</v>
      </c>
      <c r="F52" s="35">
        <f>SUMIFS(СВЦЭМ!$D$34:$D$777,СВЦЭМ!$A$34:$A$777,$A52,СВЦЭМ!$B$34:$B$777,F$47)+'СЕТ СН'!$G$11+СВЦЭМ!$D$10+'СЕТ СН'!$G$6-'СЕТ СН'!$G$23</f>
        <v>1463.2572388799999</v>
      </c>
      <c r="G52" s="35">
        <f>SUMIFS(СВЦЭМ!$D$34:$D$777,СВЦЭМ!$A$34:$A$777,$A52,СВЦЭМ!$B$34:$B$777,G$47)+'СЕТ СН'!$G$11+СВЦЭМ!$D$10+'СЕТ СН'!$G$6-'СЕТ СН'!$G$23</f>
        <v>1454.67334583</v>
      </c>
      <c r="H52" s="35">
        <f>SUMIFS(СВЦЭМ!$D$34:$D$777,СВЦЭМ!$A$34:$A$777,$A52,СВЦЭМ!$B$34:$B$777,H$47)+'СЕТ СН'!$G$11+СВЦЭМ!$D$10+'СЕТ СН'!$G$6-'СЕТ СН'!$G$23</f>
        <v>1396.1652021199998</v>
      </c>
      <c r="I52" s="35">
        <f>SUMIFS(СВЦЭМ!$D$34:$D$777,СВЦЭМ!$A$34:$A$777,$A52,СВЦЭМ!$B$34:$B$777,I$47)+'СЕТ СН'!$G$11+СВЦЭМ!$D$10+'СЕТ СН'!$G$6-'СЕТ СН'!$G$23</f>
        <v>1248.4712706</v>
      </c>
      <c r="J52" s="35">
        <f>SUMIFS(СВЦЭМ!$D$34:$D$777,СВЦЭМ!$A$34:$A$777,$A52,СВЦЭМ!$B$34:$B$777,J$47)+'СЕТ СН'!$G$11+СВЦЭМ!$D$10+'СЕТ СН'!$G$6-'СЕТ СН'!$G$23</f>
        <v>1147.4843781700001</v>
      </c>
      <c r="K52" s="35">
        <f>SUMIFS(СВЦЭМ!$D$34:$D$777,СВЦЭМ!$A$34:$A$777,$A52,СВЦЭМ!$B$34:$B$777,K$47)+'СЕТ СН'!$G$11+СВЦЭМ!$D$10+'СЕТ СН'!$G$6-'СЕТ СН'!$G$23</f>
        <v>1051.1975926</v>
      </c>
      <c r="L52" s="35">
        <f>SUMIFS(СВЦЭМ!$D$34:$D$777,СВЦЭМ!$A$34:$A$777,$A52,СВЦЭМ!$B$34:$B$777,L$47)+'СЕТ СН'!$G$11+СВЦЭМ!$D$10+'СЕТ СН'!$G$6-'СЕТ СН'!$G$23</f>
        <v>997.93281332000015</v>
      </c>
      <c r="M52" s="35">
        <f>SUMIFS(СВЦЭМ!$D$34:$D$777,СВЦЭМ!$A$34:$A$777,$A52,СВЦЭМ!$B$34:$B$777,M$47)+'СЕТ СН'!$G$11+СВЦЭМ!$D$10+'СЕТ СН'!$G$6-'СЕТ СН'!$G$23</f>
        <v>1003.4998936699999</v>
      </c>
      <c r="N52" s="35">
        <f>SUMIFS(СВЦЭМ!$D$34:$D$777,СВЦЭМ!$A$34:$A$777,$A52,СВЦЭМ!$B$34:$B$777,N$47)+'СЕТ СН'!$G$11+СВЦЭМ!$D$10+'СЕТ СН'!$G$6-'СЕТ СН'!$G$23</f>
        <v>1012.4094334000001</v>
      </c>
      <c r="O52" s="35">
        <f>SUMIFS(СВЦЭМ!$D$34:$D$777,СВЦЭМ!$A$34:$A$777,$A52,СВЦЭМ!$B$34:$B$777,O$47)+'СЕТ СН'!$G$11+СВЦЭМ!$D$10+'СЕТ СН'!$G$6-'СЕТ СН'!$G$23</f>
        <v>1003.1895029</v>
      </c>
      <c r="P52" s="35">
        <f>SUMIFS(СВЦЭМ!$D$34:$D$777,СВЦЭМ!$A$34:$A$777,$A52,СВЦЭМ!$B$34:$B$777,P$47)+'СЕТ СН'!$G$11+СВЦЭМ!$D$10+'СЕТ СН'!$G$6-'СЕТ СН'!$G$23</f>
        <v>1019.40692642</v>
      </c>
      <c r="Q52" s="35">
        <f>SUMIFS(СВЦЭМ!$D$34:$D$777,СВЦЭМ!$A$34:$A$777,$A52,СВЦЭМ!$B$34:$B$777,Q$47)+'СЕТ СН'!$G$11+СВЦЭМ!$D$10+'СЕТ СН'!$G$6-'СЕТ СН'!$G$23</f>
        <v>1033.1930492199999</v>
      </c>
      <c r="R52" s="35">
        <f>SUMIFS(СВЦЭМ!$D$34:$D$777,СВЦЭМ!$A$34:$A$777,$A52,СВЦЭМ!$B$34:$B$777,R$47)+'СЕТ СН'!$G$11+СВЦЭМ!$D$10+'СЕТ СН'!$G$6-'СЕТ СН'!$G$23</f>
        <v>1042.2774065799999</v>
      </c>
      <c r="S52" s="35">
        <f>SUMIFS(СВЦЭМ!$D$34:$D$777,СВЦЭМ!$A$34:$A$777,$A52,СВЦЭМ!$B$34:$B$777,S$47)+'СЕТ СН'!$G$11+СВЦЭМ!$D$10+'СЕТ СН'!$G$6-'СЕТ СН'!$G$23</f>
        <v>1043.6575417700001</v>
      </c>
      <c r="T52" s="35">
        <f>SUMIFS(СВЦЭМ!$D$34:$D$777,СВЦЭМ!$A$34:$A$777,$A52,СВЦЭМ!$B$34:$B$777,T$47)+'СЕТ СН'!$G$11+СВЦЭМ!$D$10+'СЕТ СН'!$G$6-'СЕТ СН'!$G$23</f>
        <v>1028.5956478600001</v>
      </c>
      <c r="U52" s="35">
        <f>SUMIFS(СВЦЭМ!$D$34:$D$777,СВЦЭМ!$A$34:$A$777,$A52,СВЦЭМ!$B$34:$B$777,U$47)+'СЕТ СН'!$G$11+СВЦЭМ!$D$10+'СЕТ СН'!$G$6-'СЕТ СН'!$G$23</f>
        <v>1044.5309888900001</v>
      </c>
      <c r="V52" s="35">
        <f>SUMIFS(СВЦЭМ!$D$34:$D$777,СВЦЭМ!$A$34:$A$777,$A52,СВЦЭМ!$B$34:$B$777,V$47)+'СЕТ СН'!$G$11+СВЦЭМ!$D$10+'СЕТ СН'!$G$6-'СЕТ СН'!$G$23</f>
        <v>1034.1897925399999</v>
      </c>
      <c r="W52" s="35">
        <f>SUMIFS(СВЦЭМ!$D$34:$D$777,СВЦЭМ!$A$34:$A$777,$A52,СВЦЭМ!$B$34:$B$777,W$47)+'СЕТ СН'!$G$11+СВЦЭМ!$D$10+'СЕТ СН'!$G$6-'СЕТ СН'!$G$23</f>
        <v>1050.7360819599999</v>
      </c>
      <c r="X52" s="35">
        <f>SUMIFS(СВЦЭМ!$D$34:$D$777,СВЦЭМ!$A$34:$A$777,$A52,СВЦЭМ!$B$34:$B$777,X$47)+'СЕТ СН'!$G$11+СВЦЭМ!$D$10+'СЕТ СН'!$G$6-'СЕТ СН'!$G$23</f>
        <v>1126.8286183999999</v>
      </c>
      <c r="Y52" s="35">
        <f>SUMIFS(СВЦЭМ!$D$34:$D$777,СВЦЭМ!$A$34:$A$777,$A52,СВЦЭМ!$B$34:$B$777,Y$47)+'СЕТ СН'!$G$11+СВЦЭМ!$D$10+'СЕТ СН'!$G$6-'СЕТ СН'!$G$23</f>
        <v>1227.7990535499998</v>
      </c>
    </row>
    <row r="53" spans="1:25" ht="15.75" x14ac:dyDescent="0.2">
      <c r="A53" s="34">
        <f t="shared" si="1"/>
        <v>42861</v>
      </c>
      <c r="B53" s="35">
        <f>SUMIFS(СВЦЭМ!$D$34:$D$777,СВЦЭМ!$A$34:$A$777,$A53,СВЦЭМ!$B$34:$B$777,B$47)+'СЕТ СН'!$G$11+СВЦЭМ!$D$10+'СЕТ СН'!$G$6-'СЕТ СН'!$G$23</f>
        <v>1331.11120682</v>
      </c>
      <c r="C53" s="35">
        <f>SUMIFS(СВЦЭМ!$D$34:$D$777,СВЦЭМ!$A$34:$A$777,$A53,СВЦЭМ!$B$34:$B$777,C$47)+'СЕТ СН'!$G$11+СВЦЭМ!$D$10+'СЕТ СН'!$G$6-'СЕТ СН'!$G$23</f>
        <v>1362.2163445800002</v>
      </c>
      <c r="D53" s="35">
        <f>SUMIFS(СВЦЭМ!$D$34:$D$777,СВЦЭМ!$A$34:$A$777,$A53,СВЦЭМ!$B$34:$B$777,D$47)+'СЕТ СН'!$G$11+СВЦЭМ!$D$10+'СЕТ СН'!$G$6-'СЕТ СН'!$G$23</f>
        <v>1445.7349204299999</v>
      </c>
      <c r="E53" s="35">
        <f>SUMIFS(СВЦЭМ!$D$34:$D$777,СВЦЭМ!$A$34:$A$777,$A53,СВЦЭМ!$B$34:$B$777,E$47)+'СЕТ СН'!$G$11+СВЦЭМ!$D$10+'СЕТ СН'!$G$6-'СЕТ СН'!$G$23</f>
        <v>1450.1935007699999</v>
      </c>
      <c r="F53" s="35">
        <f>SUMIFS(СВЦЭМ!$D$34:$D$777,СВЦЭМ!$A$34:$A$777,$A53,СВЦЭМ!$B$34:$B$777,F$47)+'СЕТ СН'!$G$11+СВЦЭМ!$D$10+'СЕТ СН'!$G$6-'СЕТ СН'!$G$23</f>
        <v>1449.35485797</v>
      </c>
      <c r="G53" s="35">
        <f>SUMIFS(СВЦЭМ!$D$34:$D$777,СВЦЭМ!$A$34:$A$777,$A53,СВЦЭМ!$B$34:$B$777,G$47)+'СЕТ СН'!$G$11+СВЦЭМ!$D$10+'СЕТ СН'!$G$6-'СЕТ СН'!$G$23</f>
        <v>1442.3481860299999</v>
      </c>
      <c r="H53" s="35">
        <f>SUMIFS(СВЦЭМ!$D$34:$D$777,СВЦЭМ!$A$34:$A$777,$A53,СВЦЭМ!$B$34:$B$777,H$47)+'СЕТ СН'!$G$11+СВЦЭМ!$D$10+'СЕТ СН'!$G$6-'СЕТ СН'!$G$23</f>
        <v>1402.2206009000001</v>
      </c>
      <c r="I53" s="35">
        <f>SUMIFS(СВЦЭМ!$D$34:$D$777,СВЦЭМ!$A$34:$A$777,$A53,СВЦЭМ!$B$34:$B$777,I$47)+'СЕТ СН'!$G$11+СВЦЭМ!$D$10+'СЕТ СН'!$G$6-'СЕТ СН'!$G$23</f>
        <v>1270.4641432899998</v>
      </c>
      <c r="J53" s="35">
        <f>SUMIFS(СВЦЭМ!$D$34:$D$777,СВЦЭМ!$A$34:$A$777,$A53,СВЦЭМ!$B$34:$B$777,J$47)+'СЕТ СН'!$G$11+СВЦЭМ!$D$10+'СЕТ СН'!$G$6-'СЕТ СН'!$G$23</f>
        <v>1147.3909438800001</v>
      </c>
      <c r="K53" s="35">
        <f>SUMIFS(СВЦЭМ!$D$34:$D$777,СВЦЭМ!$A$34:$A$777,$A53,СВЦЭМ!$B$34:$B$777,K$47)+'СЕТ СН'!$G$11+СВЦЭМ!$D$10+'СЕТ СН'!$G$6-'СЕТ СН'!$G$23</f>
        <v>1057.1146616599999</v>
      </c>
      <c r="L53" s="35">
        <f>SUMIFS(СВЦЭМ!$D$34:$D$777,СВЦЭМ!$A$34:$A$777,$A53,СВЦЭМ!$B$34:$B$777,L$47)+'СЕТ СН'!$G$11+СВЦЭМ!$D$10+'СЕТ СН'!$G$6-'СЕТ СН'!$G$23</f>
        <v>1014.2903261299998</v>
      </c>
      <c r="M53" s="35">
        <f>SUMIFS(СВЦЭМ!$D$34:$D$777,СВЦЭМ!$A$34:$A$777,$A53,СВЦЭМ!$B$34:$B$777,M$47)+'СЕТ СН'!$G$11+СВЦЭМ!$D$10+'СЕТ СН'!$G$6-'СЕТ СН'!$G$23</f>
        <v>1015.59088746</v>
      </c>
      <c r="N53" s="35">
        <f>SUMIFS(СВЦЭМ!$D$34:$D$777,СВЦЭМ!$A$34:$A$777,$A53,СВЦЭМ!$B$34:$B$777,N$47)+'СЕТ СН'!$G$11+СВЦЭМ!$D$10+'СЕТ СН'!$G$6-'СЕТ СН'!$G$23</f>
        <v>1003.79694139</v>
      </c>
      <c r="O53" s="35">
        <f>SUMIFS(СВЦЭМ!$D$34:$D$777,СВЦЭМ!$A$34:$A$777,$A53,СВЦЭМ!$B$34:$B$777,O$47)+'СЕТ СН'!$G$11+СВЦЭМ!$D$10+'СЕТ СН'!$G$6-'СЕТ СН'!$G$23</f>
        <v>1005.3078951699999</v>
      </c>
      <c r="P53" s="35">
        <f>SUMIFS(СВЦЭМ!$D$34:$D$777,СВЦЭМ!$A$34:$A$777,$A53,СВЦЭМ!$B$34:$B$777,P$47)+'СЕТ СН'!$G$11+СВЦЭМ!$D$10+'СЕТ СН'!$G$6-'СЕТ СН'!$G$23</f>
        <v>1008.5924840499999</v>
      </c>
      <c r="Q53" s="35">
        <f>SUMIFS(СВЦЭМ!$D$34:$D$777,СВЦЭМ!$A$34:$A$777,$A53,СВЦЭМ!$B$34:$B$777,Q$47)+'СЕТ СН'!$G$11+СВЦЭМ!$D$10+'СЕТ СН'!$G$6-'СЕТ СН'!$G$23</f>
        <v>1008.1592117999999</v>
      </c>
      <c r="R53" s="35">
        <f>SUMIFS(СВЦЭМ!$D$34:$D$777,СВЦЭМ!$A$34:$A$777,$A53,СВЦЭМ!$B$34:$B$777,R$47)+'СЕТ СН'!$G$11+СВЦЭМ!$D$10+'СЕТ СН'!$G$6-'СЕТ СН'!$G$23</f>
        <v>1008.6892306499999</v>
      </c>
      <c r="S53" s="35">
        <f>SUMIFS(СВЦЭМ!$D$34:$D$777,СВЦЭМ!$A$34:$A$777,$A53,СВЦЭМ!$B$34:$B$777,S$47)+'СЕТ СН'!$G$11+СВЦЭМ!$D$10+'СЕТ СН'!$G$6-'СЕТ СН'!$G$23</f>
        <v>1004.0185000500001</v>
      </c>
      <c r="T53" s="35">
        <f>SUMIFS(СВЦЭМ!$D$34:$D$777,СВЦЭМ!$A$34:$A$777,$A53,СВЦЭМ!$B$34:$B$777,T$47)+'СЕТ СН'!$G$11+СВЦЭМ!$D$10+'СЕТ СН'!$G$6-'СЕТ СН'!$G$23</f>
        <v>1008.5649264200001</v>
      </c>
      <c r="U53" s="35">
        <f>SUMIFS(СВЦЭМ!$D$34:$D$777,СВЦЭМ!$A$34:$A$777,$A53,СВЦЭМ!$B$34:$B$777,U$47)+'СЕТ СН'!$G$11+СВЦЭМ!$D$10+'СЕТ СН'!$G$6-'СЕТ СН'!$G$23</f>
        <v>1011.7074700200001</v>
      </c>
      <c r="V53" s="35">
        <f>SUMIFS(СВЦЭМ!$D$34:$D$777,СВЦЭМ!$A$34:$A$777,$A53,СВЦЭМ!$B$34:$B$777,V$47)+'СЕТ СН'!$G$11+СВЦЭМ!$D$10+'СЕТ СН'!$G$6-'СЕТ СН'!$G$23</f>
        <v>1023.6942246999999</v>
      </c>
      <c r="W53" s="35">
        <f>SUMIFS(СВЦЭМ!$D$34:$D$777,СВЦЭМ!$A$34:$A$777,$A53,СВЦЭМ!$B$34:$B$777,W$47)+'СЕТ СН'!$G$11+СВЦЭМ!$D$10+'СЕТ СН'!$G$6-'СЕТ СН'!$G$23</f>
        <v>1073.87551921</v>
      </c>
      <c r="X53" s="35">
        <f>SUMIFS(СВЦЭМ!$D$34:$D$777,СВЦЭМ!$A$34:$A$777,$A53,СВЦЭМ!$B$34:$B$777,X$47)+'СЕТ СН'!$G$11+СВЦЭМ!$D$10+'СЕТ СН'!$G$6-'СЕТ СН'!$G$23</f>
        <v>1127.0291081800001</v>
      </c>
      <c r="Y53" s="35">
        <f>SUMIFS(СВЦЭМ!$D$34:$D$777,СВЦЭМ!$A$34:$A$777,$A53,СВЦЭМ!$B$34:$B$777,Y$47)+'СЕТ СН'!$G$11+СВЦЭМ!$D$10+'СЕТ СН'!$G$6-'СЕТ СН'!$G$23</f>
        <v>1219.9034529299997</v>
      </c>
    </row>
    <row r="54" spans="1:25" ht="15.75" x14ac:dyDescent="0.2">
      <c r="A54" s="34">
        <f t="shared" si="1"/>
        <v>42862</v>
      </c>
      <c r="B54" s="35">
        <f>SUMIFS(СВЦЭМ!$D$34:$D$777,СВЦЭМ!$A$34:$A$777,$A54,СВЦЭМ!$B$34:$B$777,B$47)+'СЕТ СН'!$G$11+СВЦЭМ!$D$10+'СЕТ СН'!$G$6-'СЕТ СН'!$G$23</f>
        <v>1301.0019619700001</v>
      </c>
      <c r="C54" s="35">
        <f>SUMIFS(СВЦЭМ!$D$34:$D$777,СВЦЭМ!$A$34:$A$777,$A54,СВЦЭМ!$B$34:$B$777,C$47)+'СЕТ СН'!$G$11+СВЦЭМ!$D$10+'СЕТ СН'!$G$6-'СЕТ СН'!$G$23</f>
        <v>1322.8629864999998</v>
      </c>
      <c r="D54" s="35">
        <f>SUMIFS(СВЦЭМ!$D$34:$D$777,СВЦЭМ!$A$34:$A$777,$A54,СВЦЭМ!$B$34:$B$777,D$47)+'СЕТ СН'!$G$11+СВЦЭМ!$D$10+'СЕТ СН'!$G$6-'СЕТ СН'!$G$23</f>
        <v>1425.8181980999998</v>
      </c>
      <c r="E54" s="35">
        <f>SUMIFS(СВЦЭМ!$D$34:$D$777,СВЦЭМ!$A$34:$A$777,$A54,СВЦЭМ!$B$34:$B$777,E$47)+'СЕТ СН'!$G$11+СВЦЭМ!$D$10+'СЕТ СН'!$G$6-'СЕТ СН'!$G$23</f>
        <v>1429.6476315499999</v>
      </c>
      <c r="F54" s="35">
        <f>SUMIFS(СВЦЭМ!$D$34:$D$777,СВЦЭМ!$A$34:$A$777,$A54,СВЦЭМ!$B$34:$B$777,F$47)+'СЕТ СН'!$G$11+СВЦЭМ!$D$10+'СЕТ СН'!$G$6-'СЕТ СН'!$G$23</f>
        <v>1421.1773256699998</v>
      </c>
      <c r="G54" s="35">
        <f>SUMIFS(СВЦЭМ!$D$34:$D$777,СВЦЭМ!$A$34:$A$777,$A54,СВЦЭМ!$B$34:$B$777,G$47)+'СЕТ СН'!$G$11+СВЦЭМ!$D$10+'СЕТ СН'!$G$6-'СЕТ СН'!$G$23</f>
        <v>1414.7125778</v>
      </c>
      <c r="H54" s="35">
        <f>SUMIFS(СВЦЭМ!$D$34:$D$777,СВЦЭМ!$A$34:$A$777,$A54,СВЦЭМ!$B$34:$B$777,H$47)+'СЕТ СН'!$G$11+СВЦЭМ!$D$10+'СЕТ СН'!$G$6-'СЕТ СН'!$G$23</f>
        <v>1367.17846577</v>
      </c>
      <c r="I54" s="35">
        <f>SUMIFS(СВЦЭМ!$D$34:$D$777,СВЦЭМ!$A$34:$A$777,$A54,СВЦЭМ!$B$34:$B$777,I$47)+'СЕТ СН'!$G$11+СВЦЭМ!$D$10+'СЕТ СН'!$G$6-'СЕТ СН'!$G$23</f>
        <v>1286.8463521899998</v>
      </c>
      <c r="J54" s="35">
        <f>SUMIFS(СВЦЭМ!$D$34:$D$777,СВЦЭМ!$A$34:$A$777,$A54,СВЦЭМ!$B$34:$B$777,J$47)+'СЕТ СН'!$G$11+СВЦЭМ!$D$10+'СЕТ СН'!$G$6-'СЕТ СН'!$G$23</f>
        <v>1176.0897138699997</v>
      </c>
      <c r="K54" s="35">
        <f>SUMIFS(СВЦЭМ!$D$34:$D$777,СВЦЭМ!$A$34:$A$777,$A54,СВЦЭМ!$B$34:$B$777,K$47)+'СЕТ СН'!$G$11+СВЦЭМ!$D$10+'СЕТ СН'!$G$6-'СЕТ СН'!$G$23</f>
        <v>1059.0087052399999</v>
      </c>
      <c r="L54" s="35">
        <f>SUMIFS(СВЦЭМ!$D$34:$D$777,СВЦЭМ!$A$34:$A$777,$A54,СВЦЭМ!$B$34:$B$777,L$47)+'СЕТ СН'!$G$11+СВЦЭМ!$D$10+'СЕТ СН'!$G$6-'СЕТ СН'!$G$23</f>
        <v>1013.09404249</v>
      </c>
      <c r="M54" s="35">
        <f>SUMIFS(СВЦЭМ!$D$34:$D$777,СВЦЭМ!$A$34:$A$777,$A54,СВЦЭМ!$B$34:$B$777,M$47)+'СЕТ СН'!$G$11+СВЦЭМ!$D$10+'СЕТ СН'!$G$6-'СЕТ СН'!$G$23</f>
        <v>1017.09611726</v>
      </c>
      <c r="N54" s="35">
        <f>SUMIFS(СВЦЭМ!$D$34:$D$777,СВЦЭМ!$A$34:$A$777,$A54,СВЦЭМ!$B$34:$B$777,N$47)+'СЕТ СН'!$G$11+СВЦЭМ!$D$10+'СЕТ СН'!$G$6-'СЕТ СН'!$G$23</f>
        <v>1014.4956770700001</v>
      </c>
      <c r="O54" s="35">
        <f>SUMIFS(СВЦЭМ!$D$34:$D$777,СВЦЭМ!$A$34:$A$777,$A54,СВЦЭМ!$B$34:$B$777,O$47)+'СЕТ СН'!$G$11+СВЦЭМ!$D$10+'СЕТ СН'!$G$6-'СЕТ СН'!$G$23</f>
        <v>1010.1501255200001</v>
      </c>
      <c r="P54" s="35">
        <f>SUMIFS(СВЦЭМ!$D$34:$D$777,СВЦЭМ!$A$34:$A$777,$A54,СВЦЭМ!$B$34:$B$777,P$47)+'СЕТ СН'!$G$11+СВЦЭМ!$D$10+'СЕТ СН'!$G$6-'СЕТ СН'!$G$23</f>
        <v>1024.3853708699999</v>
      </c>
      <c r="Q54" s="35">
        <f>SUMIFS(СВЦЭМ!$D$34:$D$777,СВЦЭМ!$A$34:$A$777,$A54,СВЦЭМ!$B$34:$B$777,Q$47)+'СЕТ СН'!$G$11+СВЦЭМ!$D$10+'СЕТ СН'!$G$6-'СЕТ СН'!$G$23</f>
        <v>1026.0793903799999</v>
      </c>
      <c r="R54" s="35">
        <f>SUMIFS(СВЦЭМ!$D$34:$D$777,СВЦЭМ!$A$34:$A$777,$A54,СВЦЭМ!$B$34:$B$777,R$47)+'СЕТ СН'!$G$11+СВЦЭМ!$D$10+'СЕТ СН'!$G$6-'СЕТ СН'!$G$23</f>
        <v>1031.40792747</v>
      </c>
      <c r="S54" s="35">
        <f>SUMIFS(СВЦЭМ!$D$34:$D$777,СВЦЭМ!$A$34:$A$777,$A54,СВЦЭМ!$B$34:$B$777,S$47)+'СЕТ СН'!$G$11+СВЦЭМ!$D$10+'СЕТ СН'!$G$6-'СЕТ СН'!$G$23</f>
        <v>1023.59201788</v>
      </c>
      <c r="T54" s="35">
        <f>SUMIFS(СВЦЭМ!$D$34:$D$777,СВЦЭМ!$A$34:$A$777,$A54,СВЦЭМ!$B$34:$B$777,T$47)+'СЕТ СН'!$G$11+СВЦЭМ!$D$10+'СЕТ СН'!$G$6-'СЕТ СН'!$G$23</f>
        <v>1008.0690762199999</v>
      </c>
      <c r="U54" s="35">
        <f>SUMIFS(СВЦЭМ!$D$34:$D$777,СВЦЭМ!$A$34:$A$777,$A54,СВЦЭМ!$B$34:$B$777,U$47)+'СЕТ СН'!$G$11+СВЦЭМ!$D$10+'СЕТ СН'!$G$6-'СЕТ СН'!$G$23</f>
        <v>1021.72891291</v>
      </c>
      <c r="V54" s="35">
        <f>SUMIFS(СВЦЭМ!$D$34:$D$777,СВЦЭМ!$A$34:$A$777,$A54,СВЦЭМ!$B$34:$B$777,V$47)+'СЕТ СН'!$G$11+СВЦЭМ!$D$10+'СЕТ СН'!$G$6-'СЕТ СН'!$G$23</f>
        <v>986.77769299000011</v>
      </c>
      <c r="W54" s="35">
        <f>SUMIFS(СВЦЭМ!$D$34:$D$777,СВЦЭМ!$A$34:$A$777,$A54,СВЦЭМ!$B$34:$B$777,W$47)+'СЕТ СН'!$G$11+СВЦЭМ!$D$10+'СЕТ СН'!$G$6-'СЕТ СН'!$G$23</f>
        <v>993.60544146999996</v>
      </c>
      <c r="X54" s="35">
        <f>SUMIFS(СВЦЭМ!$D$34:$D$777,СВЦЭМ!$A$34:$A$777,$A54,СВЦЭМ!$B$34:$B$777,X$47)+'СЕТ СН'!$G$11+СВЦЭМ!$D$10+'СЕТ СН'!$G$6-'СЕТ СН'!$G$23</f>
        <v>1089.2580481099999</v>
      </c>
      <c r="Y54" s="35">
        <f>SUMIFS(СВЦЭМ!$D$34:$D$777,СВЦЭМ!$A$34:$A$777,$A54,СВЦЭМ!$B$34:$B$777,Y$47)+'СЕТ СН'!$G$11+СВЦЭМ!$D$10+'СЕТ СН'!$G$6-'СЕТ СН'!$G$23</f>
        <v>1190.8886994</v>
      </c>
    </row>
    <row r="55" spans="1:25" ht="15.75" x14ac:dyDescent="0.2">
      <c r="A55" s="34">
        <f t="shared" si="1"/>
        <v>42863</v>
      </c>
      <c r="B55" s="35">
        <f>SUMIFS(СВЦЭМ!$D$34:$D$777,СВЦЭМ!$A$34:$A$777,$A55,СВЦЭМ!$B$34:$B$777,B$47)+'СЕТ СН'!$G$11+СВЦЭМ!$D$10+'СЕТ СН'!$G$6-'СЕТ СН'!$G$23</f>
        <v>1342.0884396500001</v>
      </c>
      <c r="C55" s="35">
        <f>SUMIFS(СВЦЭМ!$D$34:$D$777,СВЦЭМ!$A$34:$A$777,$A55,СВЦЭМ!$B$34:$B$777,C$47)+'СЕТ СН'!$G$11+СВЦЭМ!$D$10+'СЕТ СН'!$G$6-'СЕТ СН'!$G$23</f>
        <v>1348.4527081900001</v>
      </c>
      <c r="D55" s="35">
        <f>SUMIFS(СВЦЭМ!$D$34:$D$777,СВЦЭМ!$A$34:$A$777,$A55,СВЦЭМ!$B$34:$B$777,D$47)+'СЕТ СН'!$G$11+СВЦЭМ!$D$10+'СЕТ СН'!$G$6-'СЕТ СН'!$G$23</f>
        <v>1422.8000152</v>
      </c>
      <c r="E55" s="35">
        <f>SUMIFS(СВЦЭМ!$D$34:$D$777,СВЦЭМ!$A$34:$A$777,$A55,СВЦЭМ!$B$34:$B$777,E$47)+'СЕТ СН'!$G$11+СВЦЭМ!$D$10+'СЕТ СН'!$G$6-'СЕТ СН'!$G$23</f>
        <v>1448.1294832099998</v>
      </c>
      <c r="F55" s="35">
        <f>SUMIFS(СВЦЭМ!$D$34:$D$777,СВЦЭМ!$A$34:$A$777,$A55,СВЦЭМ!$B$34:$B$777,F$47)+'СЕТ СН'!$G$11+СВЦЭМ!$D$10+'СЕТ СН'!$G$6-'СЕТ СН'!$G$23</f>
        <v>1453.08659691</v>
      </c>
      <c r="G55" s="35">
        <f>SUMIFS(СВЦЭМ!$D$34:$D$777,СВЦЭМ!$A$34:$A$777,$A55,СВЦЭМ!$B$34:$B$777,G$47)+'СЕТ СН'!$G$11+СВЦЭМ!$D$10+'СЕТ СН'!$G$6-'СЕТ СН'!$G$23</f>
        <v>1456.7067052500001</v>
      </c>
      <c r="H55" s="35">
        <f>SUMIFS(СВЦЭМ!$D$34:$D$777,СВЦЭМ!$A$34:$A$777,$A55,СВЦЭМ!$B$34:$B$777,H$47)+'СЕТ СН'!$G$11+СВЦЭМ!$D$10+'СЕТ СН'!$G$6-'СЕТ СН'!$G$23</f>
        <v>1464.4365390299999</v>
      </c>
      <c r="I55" s="35">
        <f>SUMIFS(СВЦЭМ!$D$34:$D$777,СВЦЭМ!$A$34:$A$777,$A55,СВЦЭМ!$B$34:$B$777,I$47)+'СЕТ СН'!$G$11+СВЦЭМ!$D$10+'СЕТ СН'!$G$6-'СЕТ СН'!$G$23</f>
        <v>1367.47467736</v>
      </c>
      <c r="J55" s="35">
        <f>SUMIFS(СВЦЭМ!$D$34:$D$777,СВЦЭМ!$A$34:$A$777,$A55,СВЦЭМ!$B$34:$B$777,J$47)+'СЕТ СН'!$G$11+СВЦЭМ!$D$10+'СЕТ СН'!$G$6-'СЕТ СН'!$G$23</f>
        <v>1245.4252918100001</v>
      </c>
      <c r="K55" s="35">
        <f>SUMIFS(СВЦЭМ!$D$34:$D$777,СВЦЭМ!$A$34:$A$777,$A55,СВЦЭМ!$B$34:$B$777,K$47)+'СЕТ СН'!$G$11+СВЦЭМ!$D$10+'СЕТ СН'!$G$6-'СЕТ СН'!$G$23</f>
        <v>1122.30901077</v>
      </c>
      <c r="L55" s="35">
        <f>SUMIFS(СВЦЭМ!$D$34:$D$777,СВЦЭМ!$A$34:$A$777,$A55,СВЦЭМ!$B$34:$B$777,L$47)+'СЕТ СН'!$G$11+СВЦЭМ!$D$10+'СЕТ СН'!$G$6-'СЕТ СН'!$G$23</f>
        <v>1053.40433444</v>
      </c>
      <c r="M55" s="35">
        <f>SUMIFS(СВЦЭМ!$D$34:$D$777,СВЦЭМ!$A$34:$A$777,$A55,СВЦЭМ!$B$34:$B$777,M$47)+'СЕТ СН'!$G$11+СВЦЭМ!$D$10+'СЕТ СН'!$G$6-'СЕТ СН'!$G$23</f>
        <v>1057.3219814300001</v>
      </c>
      <c r="N55" s="35">
        <f>SUMIFS(СВЦЭМ!$D$34:$D$777,СВЦЭМ!$A$34:$A$777,$A55,СВЦЭМ!$B$34:$B$777,N$47)+'СЕТ СН'!$G$11+СВЦЭМ!$D$10+'СЕТ СН'!$G$6-'СЕТ СН'!$G$23</f>
        <v>1065.9613034899999</v>
      </c>
      <c r="O55" s="35">
        <f>SUMIFS(СВЦЭМ!$D$34:$D$777,СВЦЭМ!$A$34:$A$777,$A55,СВЦЭМ!$B$34:$B$777,O$47)+'СЕТ СН'!$G$11+СВЦЭМ!$D$10+'СЕТ СН'!$G$6-'СЕТ СН'!$G$23</f>
        <v>1070.3128194199999</v>
      </c>
      <c r="P55" s="35">
        <f>SUMIFS(СВЦЭМ!$D$34:$D$777,СВЦЭМ!$A$34:$A$777,$A55,СВЦЭМ!$B$34:$B$777,P$47)+'СЕТ СН'!$G$11+СВЦЭМ!$D$10+'СЕТ СН'!$G$6-'СЕТ СН'!$G$23</f>
        <v>1073.45717055</v>
      </c>
      <c r="Q55" s="35">
        <f>SUMIFS(СВЦЭМ!$D$34:$D$777,СВЦЭМ!$A$34:$A$777,$A55,СВЦЭМ!$B$34:$B$777,Q$47)+'СЕТ СН'!$G$11+СВЦЭМ!$D$10+'СЕТ СН'!$G$6-'СЕТ СН'!$G$23</f>
        <v>1073.07571386</v>
      </c>
      <c r="R55" s="35">
        <f>SUMIFS(СВЦЭМ!$D$34:$D$777,СВЦЭМ!$A$34:$A$777,$A55,СВЦЭМ!$B$34:$B$777,R$47)+'СЕТ СН'!$G$11+СВЦЭМ!$D$10+'СЕТ СН'!$G$6-'СЕТ СН'!$G$23</f>
        <v>1071.3576426099999</v>
      </c>
      <c r="S55" s="35">
        <f>SUMIFS(СВЦЭМ!$D$34:$D$777,СВЦЭМ!$A$34:$A$777,$A55,СВЦЭМ!$B$34:$B$777,S$47)+'СЕТ СН'!$G$11+СВЦЭМ!$D$10+'СЕТ СН'!$G$6-'СЕТ СН'!$G$23</f>
        <v>1072.78164892</v>
      </c>
      <c r="T55" s="35">
        <f>SUMIFS(СВЦЭМ!$D$34:$D$777,СВЦЭМ!$A$34:$A$777,$A55,СВЦЭМ!$B$34:$B$777,T$47)+'СЕТ СН'!$G$11+СВЦЭМ!$D$10+'СЕТ СН'!$G$6-'СЕТ СН'!$G$23</f>
        <v>1057.8879641399999</v>
      </c>
      <c r="U55" s="35">
        <f>SUMIFS(СВЦЭМ!$D$34:$D$777,СВЦЭМ!$A$34:$A$777,$A55,СВЦЭМ!$B$34:$B$777,U$47)+'СЕТ СН'!$G$11+СВЦЭМ!$D$10+'СЕТ СН'!$G$6-'СЕТ СН'!$G$23</f>
        <v>1053.7424661099999</v>
      </c>
      <c r="V55" s="35">
        <f>SUMIFS(СВЦЭМ!$D$34:$D$777,СВЦЭМ!$A$34:$A$777,$A55,СВЦЭМ!$B$34:$B$777,V$47)+'СЕТ СН'!$G$11+СВЦЭМ!$D$10+'СЕТ СН'!$G$6-'СЕТ СН'!$G$23</f>
        <v>1037.4798215400001</v>
      </c>
      <c r="W55" s="35">
        <f>SUMIFS(СВЦЭМ!$D$34:$D$777,СВЦЭМ!$A$34:$A$777,$A55,СВЦЭМ!$B$34:$B$777,W$47)+'СЕТ СН'!$G$11+СВЦЭМ!$D$10+'СЕТ СН'!$G$6-'СЕТ СН'!$G$23</f>
        <v>1074.9441517400001</v>
      </c>
      <c r="X55" s="35">
        <f>SUMIFS(СВЦЭМ!$D$34:$D$777,СВЦЭМ!$A$34:$A$777,$A55,СВЦЭМ!$B$34:$B$777,X$47)+'СЕТ СН'!$G$11+СВЦЭМ!$D$10+'СЕТ СН'!$G$6-'СЕТ СН'!$G$23</f>
        <v>1193.1989033599998</v>
      </c>
      <c r="Y55" s="35">
        <f>SUMIFS(СВЦЭМ!$D$34:$D$777,СВЦЭМ!$A$34:$A$777,$A55,СВЦЭМ!$B$34:$B$777,Y$47)+'СЕТ СН'!$G$11+СВЦЭМ!$D$10+'СЕТ СН'!$G$6-'СЕТ СН'!$G$23</f>
        <v>1251.31504184</v>
      </c>
    </row>
    <row r="56" spans="1:25" ht="15.75" x14ac:dyDescent="0.2">
      <c r="A56" s="34">
        <f t="shared" si="1"/>
        <v>42864</v>
      </c>
      <c r="B56" s="35">
        <f>SUMIFS(СВЦЭМ!$D$34:$D$777,СВЦЭМ!$A$34:$A$777,$A56,СВЦЭМ!$B$34:$B$777,B$47)+'СЕТ СН'!$G$11+СВЦЭМ!$D$10+'СЕТ СН'!$G$6-'СЕТ СН'!$G$23</f>
        <v>1324.5715212499999</v>
      </c>
      <c r="C56" s="35">
        <f>SUMIFS(СВЦЭМ!$D$34:$D$777,СВЦЭМ!$A$34:$A$777,$A56,СВЦЭМ!$B$34:$B$777,C$47)+'СЕТ СН'!$G$11+СВЦЭМ!$D$10+'СЕТ СН'!$G$6-'СЕТ СН'!$G$23</f>
        <v>1337.2146387499997</v>
      </c>
      <c r="D56" s="35">
        <f>SUMIFS(СВЦЭМ!$D$34:$D$777,СВЦЭМ!$A$34:$A$777,$A56,СВЦЭМ!$B$34:$B$777,D$47)+'СЕТ СН'!$G$11+СВЦЭМ!$D$10+'СЕТ СН'!$G$6-'СЕТ СН'!$G$23</f>
        <v>1432.5778130499998</v>
      </c>
      <c r="E56" s="35">
        <f>SUMIFS(СВЦЭМ!$D$34:$D$777,СВЦЭМ!$A$34:$A$777,$A56,СВЦЭМ!$B$34:$B$777,E$47)+'СЕТ СН'!$G$11+СВЦЭМ!$D$10+'СЕТ СН'!$G$6-'СЕТ СН'!$G$23</f>
        <v>1452.0591556700001</v>
      </c>
      <c r="F56" s="35">
        <f>SUMIFS(СВЦЭМ!$D$34:$D$777,СВЦЭМ!$A$34:$A$777,$A56,СВЦЭМ!$B$34:$B$777,F$47)+'СЕТ СН'!$G$11+СВЦЭМ!$D$10+'СЕТ СН'!$G$6-'СЕТ СН'!$G$23</f>
        <v>1456.5012966700001</v>
      </c>
      <c r="G56" s="35">
        <f>SUMIFS(СВЦЭМ!$D$34:$D$777,СВЦЭМ!$A$34:$A$777,$A56,СВЦЭМ!$B$34:$B$777,G$47)+'СЕТ СН'!$G$11+СВЦЭМ!$D$10+'СЕТ СН'!$G$6-'СЕТ СН'!$G$23</f>
        <v>1441.1046395600001</v>
      </c>
      <c r="H56" s="35">
        <f>SUMIFS(СВЦЭМ!$D$34:$D$777,СВЦЭМ!$A$34:$A$777,$A56,СВЦЭМ!$B$34:$B$777,H$47)+'СЕТ СН'!$G$11+СВЦЭМ!$D$10+'СЕТ СН'!$G$6-'СЕТ СН'!$G$23</f>
        <v>1449.0833717800001</v>
      </c>
      <c r="I56" s="35">
        <f>SUMIFS(СВЦЭМ!$D$34:$D$777,СВЦЭМ!$A$34:$A$777,$A56,СВЦЭМ!$B$34:$B$777,I$47)+'СЕТ СН'!$G$11+СВЦЭМ!$D$10+'СЕТ СН'!$G$6-'СЕТ СН'!$G$23</f>
        <v>1354.5843790700001</v>
      </c>
      <c r="J56" s="35">
        <f>SUMIFS(СВЦЭМ!$D$34:$D$777,СВЦЭМ!$A$34:$A$777,$A56,СВЦЭМ!$B$34:$B$777,J$47)+'СЕТ СН'!$G$11+СВЦЭМ!$D$10+'СЕТ СН'!$G$6-'СЕТ СН'!$G$23</f>
        <v>1248.68977133</v>
      </c>
      <c r="K56" s="35">
        <f>SUMIFS(СВЦЭМ!$D$34:$D$777,СВЦЭМ!$A$34:$A$777,$A56,СВЦЭМ!$B$34:$B$777,K$47)+'СЕТ СН'!$G$11+СВЦЭМ!$D$10+'СЕТ СН'!$G$6-'СЕТ СН'!$G$23</f>
        <v>1115.2060317400001</v>
      </c>
      <c r="L56" s="35">
        <f>SUMIFS(СВЦЭМ!$D$34:$D$777,СВЦЭМ!$A$34:$A$777,$A56,СВЦЭМ!$B$34:$B$777,L$47)+'СЕТ СН'!$G$11+СВЦЭМ!$D$10+'СЕТ СН'!$G$6-'СЕТ СН'!$G$23</f>
        <v>1042.5470985299999</v>
      </c>
      <c r="M56" s="35">
        <f>SUMIFS(СВЦЭМ!$D$34:$D$777,СВЦЭМ!$A$34:$A$777,$A56,СВЦЭМ!$B$34:$B$777,M$47)+'СЕТ СН'!$G$11+СВЦЭМ!$D$10+'СЕТ СН'!$G$6-'СЕТ СН'!$G$23</f>
        <v>1048.88676175</v>
      </c>
      <c r="N56" s="35">
        <f>SUMIFS(СВЦЭМ!$D$34:$D$777,СВЦЭМ!$A$34:$A$777,$A56,СВЦЭМ!$B$34:$B$777,N$47)+'СЕТ СН'!$G$11+СВЦЭМ!$D$10+'СЕТ СН'!$G$6-'СЕТ СН'!$G$23</f>
        <v>1055.0415816300001</v>
      </c>
      <c r="O56" s="35">
        <f>SUMIFS(СВЦЭМ!$D$34:$D$777,СВЦЭМ!$A$34:$A$777,$A56,СВЦЭМ!$B$34:$B$777,O$47)+'СЕТ СН'!$G$11+СВЦЭМ!$D$10+'СЕТ СН'!$G$6-'СЕТ СН'!$G$23</f>
        <v>1067.0021623299999</v>
      </c>
      <c r="P56" s="35">
        <f>SUMIFS(СВЦЭМ!$D$34:$D$777,СВЦЭМ!$A$34:$A$777,$A56,СВЦЭМ!$B$34:$B$777,P$47)+'СЕТ СН'!$G$11+СВЦЭМ!$D$10+'СЕТ СН'!$G$6-'СЕТ СН'!$G$23</f>
        <v>1077.3813315400002</v>
      </c>
      <c r="Q56" s="35">
        <f>SUMIFS(СВЦЭМ!$D$34:$D$777,СВЦЭМ!$A$34:$A$777,$A56,СВЦЭМ!$B$34:$B$777,Q$47)+'СЕТ СН'!$G$11+СВЦЭМ!$D$10+'СЕТ СН'!$G$6-'СЕТ СН'!$G$23</f>
        <v>1084.6966591800001</v>
      </c>
      <c r="R56" s="35">
        <f>SUMIFS(СВЦЭМ!$D$34:$D$777,СВЦЭМ!$A$34:$A$777,$A56,СВЦЭМ!$B$34:$B$777,R$47)+'СЕТ СН'!$G$11+СВЦЭМ!$D$10+'СЕТ СН'!$G$6-'СЕТ СН'!$G$23</f>
        <v>1087.84688585</v>
      </c>
      <c r="S56" s="35">
        <f>SUMIFS(СВЦЭМ!$D$34:$D$777,СВЦЭМ!$A$34:$A$777,$A56,СВЦЭМ!$B$34:$B$777,S$47)+'СЕТ СН'!$G$11+СВЦЭМ!$D$10+'СЕТ СН'!$G$6-'СЕТ СН'!$G$23</f>
        <v>1082.7005965499998</v>
      </c>
      <c r="T56" s="35">
        <f>SUMIFS(СВЦЭМ!$D$34:$D$777,СВЦЭМ!$A$34:$A$777,$A56,СВЦЭМ!$B$34:$B$777,T$47)+'СЕТ СН'!$G$11+СВЦЭМ!$D$10+'СЕТ СН'!$G$6-'СЕТ СН'!$G$23</f>
        <v>1068.4503583999999</v>
      </c>
      <c r="U56" s="35">
        <f>SUMIFS(СВЦЭМ!$D$34:$D$777,СВЦЭМ!$A$34:$A$777,$A56,СВЦЭМ!$B$34:$B$777,U$47)+'СЕТ СН'!$G$11+СВЦЭМ!$D$10+'СЕТ СН'!$G$6-'СЕТ СН'!$G$23</f>
        <v>1048.4027052500001</v>
      </c>
      <c r="V56" s="35">
        <f>SUMIFS(СВЦЭМ!$D$34:$D$777,СВЦЭМ!$A$34:$A$777,$A56,СВЦЭМ!$B$34:$B$777,V$47)+'СЕТ СН'!$G$11+СВЦЭМ!$D$10+'СЕТ СН'!$G$6-'СЕТ СН'!$G$23</f>
        <v>1018.46248341</v>
      </c>
      <c r="W56" s="35">
        <f>SUMIFS(СВЦЭМ!$D$34:$D$777,СВЦЭМ!$A$34:$A$777,$A56,СВЦЭМ!$B$34:$B$777,W$47)+'СЕТ СН'!$G$11+СВЦЭМ!$D$10+'СЕТ СН'!$G$6-'СЕТ СН'!$G$23</f>
        <v>1051.9685608099999</v>
      </c>
      <c r="X56" s="35">
        <f>SUMIFS(СВЦЭМ!$D$34:$D$777,СВЦЭМ!$A$34:$A$777,$A56,СВЦЭМ!$B$34:$B$777,X$47)+'СЕТ СН'!$G$11+СВЦЭМ!$D$10+'СЕТ СН'!$G$6-'СЕТ СН'!$G$23</f>
        <v>1156.0898980100001</v>
      </c>
      <c r="Y56" s="35">
        <f>SUMIFS(СВЦЭМ!$D$34:$D$777,СВЦЭМ!$A$34:$A$777,$A56,СВЦЭМ!$B$34:$B$777,Y$47)+'СЕТ СН'!$G$11+СВЦЭМ!$D$10+'СЕТ СН'!$G$6-'СЕТ СН'!$G$23</f>
        <v>1246.6680239399998</v>
      </c>
    </row>
    <row r="57" spans="1:25" ht="15.75" x14ac:dyDescent="0.2">
      <c r="A57" s="34">
        <f t="shared" si="1"/>
        <v>42865</v>
      </c>
      <c r="B57" s="35">
        <f>SUMIFS(СВЦЭМ!$D$34:$D$777,СВЦЭМ!$A$34:$A$777,$A57,СВЦЭМ!$B$34:$B$777,B$47)+'СЕТ СН'!$G$11+СВЦЭМ!$D$10+'СЕТ СН'!$G$6-'СЕТ СН'!$G$23</f>
        <v>1299.14199826</v>
      </c>
      <c r="C57" s="35">
        <f>SUMIFS(СВЦЭМ!$D$34:$D$777,СВЦЭМ!$A$34:$A$777,$A57,СВЦЭМ!$B$34:$B$777,C$47)+'СЕТ СН'!$G$11+СВЦЭМ!$D$10+'СЕТ СН'!$G$6-'СЕТ СН'!$G$23</f>
        <v>1324.1037556699998</v>
      </c>
      <c r="D57" s="35">
        <f>SUMIFS(СВЦЭМ!$D$34:$D$777,СВЦЭМ!$A$34:$A$777,$A57,СВЦЭМ!$B$34:$B$777,D$47)+'СЕТ СН'!$G$11+СВЦЭМ!$D$10+'СЕТ СН'!$G$6-'СЕТ СН'!$G$23</f>
        <v>1415.7655141199998</v>
      </c>
      <c r="E57" s="35">
        <f>SUMIFS(СВЦЭМ!$D$34:$D$777,СВЦЭМ!$A$34:$A$777,$A57,СВЦЭМ!$B$34:$B$777,E$47)+'СЕТ СН'!$G$11+СВЦЭМ!$D$10+'СЕТ СН'!$G$6-'СЕТ СН'!$G$23</f>
        <v>1445.5617830900001</v>
      </c>
      <c r="F57" s="35">
        <f>SUMIFS(СВЦЭМ!$D$34:$D$777,СВЦЭМ!$A$34:$A$777,$A57,СВЦЭМ!$B$34:$B$777,F$47)+'СЕТ СН'!$G$11+СВЦЭМ!$D$10+'СЕТ СН'!$G$6-'СЕТ СН'!$G$23</f>
        <v>1447.4206701200001</v>
      </c>
      <c r="G57" s="35">
        <f>SUMIFS(СВЦЭМ!$D$34:$D$777,СВЦЭМ!$A$34:$A$777,$A57,СВЦЭМ!$B$34:$B$777,G$47)+'СЕТ СН'!$G$11+СВЦЭМ!$D$10+'СЕТ СН'!$G$6-'СЕТ СН'!$G$23</f>
        <v>1435.9438903099999</v>
      </c>
      <c r="H57" s="35">
        <f>SUMIFS(СВЦЭМ!$D$34:$D$777,СВЦЭМ!$A$34:$A$777,$A57,СВЦЭМ!$B$34:$B$777,H$47)+'СЕТ СН'!$G$11+СВЦЭМ!$D$10+'СЕТ СН'!$G$6-'СЕТ СН'!$G$23</f>
        <v>1443.2964101900002</v>
      </c>
      <c r="I57" s="35">
        <f>SUMIFS(СВЦЭМ!$D$34:$D$777,СВЦЭМ!$A$34:$A$777,$A57,СВЦЭМ!$B$34:$B$777,I$47)+'СЕТ СН'!$G$11+СВЦЭМ!$D$10+'СЕТ СН'!$G$6-'СЕТ СН'!$G$23</f>
        <v>1314.1463015300001</v>
      </c>
      <c r="J57" s="35">
        <f>SUMIFS(СВЦЭМ!$D$34:$D$777,СВЦЭМ!$A$34:$A$777,$A57,СВЦЭМ!$B$34:$B$777,J$47)+'СЕТ СН'!$G$11+СВЦЭМ!$D$10+'СЕТ СН'!$G$6-'СЕТ СН'!$G$23</f>
        <v>1216.9353773100001</v>
      </c>
      <c r="K57" s="35">
        <f>SUMIFS(СВЦЭМ!$D$34:$D$777,СВЦЭМ!$A$34:$A$777,$A57,СВЦЭМ!$B$34:$B$777,K$47)+'СЕТ СН'!$G$11+СВЦЭМ!$D$10+'СЕТ СН'!$G$6-'СЕТ СН'!$G$23</f>
        <v>1116.6253791899999</v>
      </c>
      <c r="L57" s="35">
        <f>SUMIFS(СВЦЭМ!$D$34:$D$777,СВЦЭМ!$A$34:$A$777,$A57,СВЦЭМ!$B$34:$B$777,L$47)+'СЕТ СН'!$G$11+СВЦЭМ!$D$10+'СЕТ СН'!$G$6-'СЕТ СН'!$G$23</f>
        <v>1052.08078828</v>
      </c>
      <c r="M57" s="35">
        <f>SUMIFS(СВЦЭМ!$D$34:$D$777,СВЦЭМ!$A$34:$A$777,$A57,СВЦЭМ!$B$34:$B$777,M$47)+'СЕТ СН'!$G$11+СВЦЭМ!$D$10+'СЕТ СН'!$G$6-'СЕТ СН'!$G$23</f>
        <v>1048.55987325</v>
      </c>
      <c r="N57" s="35">
        <f>SUMIFS(СВЦЭМ!$D$34:$D$777,СВЦЭМ!$A$34:$A$777,$A57,СВЦЭМ!$B$34:$B$777,N$47)+'СЕТ СН'!$G$11+СВЦЭМ!$D$10+'СЕТ СН'!$G$6-'СЕТ СН'!$G$23</f>
        <v>1052.9230979700001</v>
      </c>
      <c r="O57" s="35">
        <f>SUMIFS(СВЦЭМ!$D$34:$D$777,СВЦЭМ!$A$34:$A$777,$A57,СВЦЭМ!$B$34:$B$777,O$47)+'СЕТ СН'!$G$11+СВЦЭМ!$D$10+'СЕТ СН'!$G$6-'СЕТ СН'!$G$23</f>
        <v>1062.97978044</v>
      </c>
      <c r="P57" s="35">
        <f>SUMIFS(СВЦЭМ!$D$34:$D$777,СВЦЭМ!$A$34:$A$777,$A57,СВЦЭМ!$B$34:$B$777,P$47)+'СЕТ СН'!$G$11+СВЦЭМ!$D$10+'СЕТ СН'!$G$6-'СЕТ СН'!$G$23</f>
        <v>1061.0853341</v>
      </c>
      <c r="Q57" s="35">
        <f>SUMIFS(СВЦЭМ!$D$34:$D$777,СВЦЭМ!$A$34:$A$777,$A57,СВЦЭМ!$B$34:$B$777,Q$47)+'СЕТ СН'!$G$11+СВЦЭМ!$D$10+'СЕТ СН'!$G$6-'СЕТ СН'!$G$23</f>
        <v>1067.9825676999999</v>
      </c>
      <c r="R57" s="35">
        <f>SUMIFS(СВЦЭМ!$D$34:$D$777,СВЦЭМ!$A$34:$A$777,$A57,СВЦЭМ!$B$34:$B$777,R$47)+'СЕТ СН'!$G$11+СВЦЭМ!$D$10+'СЕТ СН'!$G$6-'СЕТ СН'!$G$23</f>
        <v>1074.6458325399999</v>
      </c>
      <c r="S57" s="35">
        <f>SUMIFS(СВЦЭМ!$D$34:$D$777,СВЦЭМ!$A$34:$A$777,$A57,СВЦЭМ!$B$34:$B$777,S$47)+'СЕТ СН'!$G$11+СВЦЭМ!$D$10+'СЕТ СН'!$G$6-'СЕТ СН'!$G$23</f>
        <v>1072.7160748599999</v>
      </c>
      <c r="T57" s="35">
        <f>SUMIFS(СВЦЭМ!$D$34:$D$777,СВЦЭМ!$A$34:$A$777,$A57,СВЦЭМ!$B$34:$B$777,T$47)+'СЕТ СН'!$G$11+СВЦЭМ!$D$10+'СЕТ СН'!$G$6-'СЕТ СН'!$G$23</f>
        <v>1074.40666493</v>
      </c>
      <c r="U57" s="35">
        <f>SUMIFS(СВЦЭМ!$D$34:$D$777,СВЦЭМ!$A$34:$A$777,$A57,СВЦЭМ!$B$34:$B$777,U$47)+'СЕТ СН'!$G$11+СВЦЭМ!$D$10+'СЕТ СН'!$G$6-'СЕТ СН'!$G$23</f>
        <v>1071.3452796299998</v>
      </c>
      <c r="V57" s="35">
        <f>SUMIFS(СВЦЭМ!$D$34:$D$777,СВЦЭМ!$A$34:$A$777,$A57,СВЦЭМ!$B$34:$B$777,V$47)+'СЕТ СН'!$G$11+СВЦЭМ!$D$10+'СЕТ СН'!$G$6-'СЕТ СН'!$G$23</f>
        <v>1047.86959265</v>
      </c>
      <c r="W57" s="35">
        <f>SUMIFS(СВЦЭМ!$D$34:$D$777,СВЦЭМ!$A$34:$A$777,$A57,СВЦЭМ!$B$34:$B$777,W$47)+'СЕТ СН'!$G$11+СВЦЭМ!$D$10+'СЕТ СН'!$G$6-'СЕТ СН'!$G$23</f>
        <v>1098.1194828600001</v>
      </c>
      <c r="X57" s="35">
        <f>SUMIFS(СВЦЭМ!$D$34:$D$777,СВЦЭМ!$A$34:$A$777,$A57,СВЦЭМ!$B$34:$B$777,X$47)+'СЕТ СН'!$G$11+СВЦЭМ!$D$10+'СЕТ СН'!$G$6-'СЕТ СН'!$G$23</f>
        <v>1200.8131971100001</v>
      </c>
      <c r="Y57" s="35">
        <f>SUMIFS(СВЦЭМ!$D$34:$D$777,СВЦЭМ!$A$34:$A$777,$A57,СВЦЭМ!$B$34:$B$777,Y$47)+'СЕТ СН'!$G$11+СВЦЭМ!$D$10+'СЕТ СН'!$G$6-'СЕТ СН'!$G$23</f>
        <v>1246.8005063699998</v>
      </c>
    </row>
    <row r="58" spans="1:25" ht="15.75" x14ac:dyDescent="0.2">
      <c r="A58" s="34">
        <f t="shared" si="1"/>
        <v>42866</v>
      </c>
      <c r="B58" s="35">
        <f>SUMIFS(СВЦЭМ!$D$34:$D$777,СВЦЭМ!$A$34:$A$777,$A58,СВЦЭМ!$B$34:$B$777,B$47)+'СЕТ СН'!$G$11+СВЦЭМ!$D$10+'СЕТ СН'!$G$6-'СЕТ СН'!$G$23</f>
        <v>1265.3900259399998</v>
      </c>
      <c r="C58" s="35">
        <f>SUMIFS(СВЦЭМ!$D$34:$D$777,СВЦЭМ!$A$34:$A$777,$A58,СВЦЭМ!$B$34:$B$777,C$47)+'СЕТ СН'!$G$11+СВЦЭМ!$D$10+'СЕТ СН'!$G$6-'СЕТ СН'!$G$23</f>
        <v>1329.7872527999998</v>
      </c>
      <c r="D58" s="35">
        <f>SUMIFS(СВЦЭМ!$D$34:$D$777,СВЦЭМ!$A$34:$A$777,$A58,СВЦЭМ!$B$34:$B$777,D$47)+'СЕТ СН'!$G$11+СВЦЭМ!$D$10+'СЕТ СН'!$G$6-'СЕТ СН'!$G$23</f>
        <v>1450.6424424100001</v>
      </c>
      <c r="E58" s="35">
        <f>SUMIFS(СВЦЭМ!$D$34:$D$777,СВЦЭМ!$A$34:$A$777,$A58,СВЦЭМ!$B$34:$B$777,E$47)+'СЕТ СН'!$G$11+СВЦЭМ!$D$10+'СЕТ СН'!$G$6-'СЕТ СН'!$G$23</f>
        <v>1454.68233203</v>
      </c>
      <c r="F58" s="35">
        <f>SUMIFS(СВЦЭМ!$D$34:$D$777,СВЦЭМ!$A$34:$A$777,$A58,СВЦЭМ!$B$34:$B$777,F$47)+'СЕТ СН'!$G$11+СВЦЭМ!$D$10+'СЕТ СН'!$G$6-'СЕТ СН'!$G$23</f>
        <v>1442.2918957299999</v>
      </c>
      <c r="G58" s="35">
        <f>SUMIFS(СВЦЭМ!$D$34:$D$777,СВЦЭМ!$A$34:$A$777,$A58,СВЦЭМ!$B$34:$B$777,G$47)+'СЕТ СН'!$G$11+СВЦЭМ!$D$10+'СЕТ СН'!$G$6-'СЕТ СН'!$G$23</f>
        <v>1448.4666659899999</v>
      </c>
      <c r="H58" s="35">
        <f>SUMIFS(СВЦЭМ!$D$34:$D$777,СВЦЭМ!$A$34:$A$777,$A58,СВЦЭМ!$B$34:$B$777,H$47)+'СЕТ СН'!$G$11+СВЦЭМ!$D$10+'СЕТ СН'!$G$6-'СЕТ СН'!$G$23</f>
        <v>1461.0375847700002</v>
      </c>
      <c r="I58" s="35">
        <f>SUMIFS(СВЦЭМ!$D$34:$D$777,СВЦЭМ!$A$34:$A$777,$A58,СВЦЭМ!$B$34:$B$777,I$47)+'СЕТ СН'!$G$11+СВЦЭМ!$D$10+'СЕТ СН'!$G$6-'СЕТ СН'!$G$23</f>
        <v>1346.2660683199997</v>
      </c>
      <c r="J58" s="35">
        <f>SUMIFS(СВЦЭМ!$D$34:$D$777,СВЦЭМ!$A$34:$A$777,$A58,СВЦЭМ!$B$34:$B$777,J$47)+'СЕТ СН'!$G$11+СВЦЭМ!$D$10+'СЕТ СН'!$G$6-'СЕТ СН'!$G$23</f>
        <v>1230.4550527599999</v>
      </c>
      <c r="K58" s="35">
        <f>SUMIFS(СВЦЭМ!$D$34:$D$777,СВЦЭМ!$A$34:$A$777,$A58,СВЦЭМ!$B$34:$B$777,K$47)+'СЕТ СН'!$G$11+СВЦЭМ!$D$10+'СЕТ СН'!$G$6-'СЕТ СН'!$G$23</f>
        <v>1118.14646438</v>
      </c>
      <c r="L58" s="35">
        <f>SUMIFS(СВЦЭМ!$D$34:$D$777,СВЦЭМ!$A$34:$A$777,$A58,СВЦЭМ!$B$34:$B$777,L$47)+'СЕТ СН'!$G$11+СВЦЭМ!$D$10+'СЕТ СН'!$G$6-'СЕТ СН'!$G$23</f>
        <v>1053.8635036199998</v>
      </c>
      <c r="M58" s="35">
        <f>SUMIFS(СВЦЭМ!$D$34:$D$777,СВЦЭМ!$A$34:$A$777,$A58,СВЦЭМ!$B$34:$B$777,M$47)+'СЕТ СН'!$G$11+СВЦЭМ!$D$10+'СЕТ СН'!$G$6-'СЕТ СН'!$G$23</f>
        <v>1063.34834282</v>
      </c>
      <c r="N58" s="35">
        <f>SUMIFS(СВЦЭМ!$D$34:$D$777,СВЦЭМ!$A$34:$A$777,$A58,СВЦЭМ!$B$34:$B$777,N$47)+'СЕТ СН'!$G$11+СВЦЭМ!$D$10+'СЕТ СН'!$G$6-'СЕТ СН'!$G$23</f>
        <v>1070.64731684</v>
      </c>
      <c r="O58" s="35">
        <f>SUMIFS(СВЦЭМ!$D$34:$D$777,СВЦЭМ!$A$34:$A$777,$A58,СВЦЭМ!$B$34:$B$777,O$47)+'СЕТ СН'!$G$11+СВЦЭМ!$D$10+'СЕТ СН'!$G$6-'СЕТ СН'!$G$23</f>
        <v>1073.47381053</v>
      </c>
      <c r="P58" s="35">
        <f>SUMIFS(СВЦЭМ!$D$34:$D$777,СВЦЭМ!$A$34:$A$777,$A58,СВЦЭМ!$B$34:$B$777,P$47)+'СЕТ СН'!$G$11+СВЦЭМ!$D$10+'СЕТ СН'!$G$6-'СЕТ СН'!$G$23</f>
        <v>1086.98740034</v>
      </c>
      <c r="Q58" s="35">
        <f>SUMIFS(СВЦЭМ!$D$34:$D$777,СВЦЭМ!$A$34:$A$777,$A58,СВЦЭМ!$B$34:$B$777,Q$47)+'СЕТ СН'!$G$11+СВЦЭМ!$D$10+'СЕТ СН'!$G$6-'СЕТ СН'!$G$23</f>
        <v>1087.59967319</v>
      </c>
      <c r="R58" s="35">
        <f>SUMIFS(СВЦЭМ!$D$34:$D$777,СВЦЭМ!$A$34:$A$777,$A58,СВЦЭМ!$B$34:$B$777,R$47)+'СЕТ СН'!$G$11+СВЦЭМ!$D$10+'СЕТ СН'!$G$6-'СЕТ СН'!$G$23</f>
        <v>1096.3288443299998</v>
      </c>
      <c r="S58" s="35">
        <f>SUMIFS(СВЦЭМ!$D$34:$D$777,СВЦЭМ!$A$34:$A$777,$A58,СВЦЭМ!$B$34:$B$777,S$47)+'СЕТ СН'!$G$11+СВЦЭМ!$D$10+'СЕТ СН'!$G$6-'СЕТ СН'!$G$23</f>
        <v>1089.3048953399998</v>
      </c>
      <c r="T58" s="35">
        <f>SUMIFS(СВЦЭМ!$D$34:$D$777,СВЦЭМ!$A$34:$A$777,$A58,СВЦЭМ!$B$34:$B$777,T$47)+'СЕТ СН'!$G$11+СВЦЭМ!$D$10+'СЕТ СН'!$G$6-'СЕТ СН'!$G$23</f>
        <v>1078.7118067500001</v>
      </c>
      <c r="U58" s="35">
        <f>SUMIFS(СВЦЭМ!$D$34:$D$777,СВЦЭМ!$A$34:$A$777,$A58,СВЦЭМ!$B$34:$B$777,U$47)+'СЕТ СН'!$G$11+СВЦЭМ!$D$10+'СЕТ СН'!$G$6-'СЕТ СН'!$G$23</f>
        <v>1068.6090834500001</v>
      </c>
      <c r="V58" s="35">
        <f>SUMIFS(СВЦЭМ!$D$34:$D$777,СВЦЭМ!$A$34:$A$777,$A58,СВЦЭМ!$B$34:$B$777,V$47)+'СЕТ СН'!$G$11+СВЦЭМ!$D$10+'СЕТ СН'!$G$6-'СЕТ СН'!$G$23</f>
        <v>1045.36356129</v>
      </c>
      <c r="W58" s="35">
        <f>SUMIFS(СВЦЭМ!$D$34:$D$777,СВЦЭМ!$A$34:$A$777,$A58,СВЦЭМ!$B$34:$B$777,W$47)+'СЕТ СН'!$G$11+СВЦЭМ!$D$10+'СЕТ СН'!$G$6-'СЕТ СН'!$G$23</f>
        <v>1090.4653539599999</v>
      </c>
      <c r="X58" s="35">
        <f>SUMIFS(СВЦЭМ!$D$34:$D$777,СВЦЭМ!$A$34:$A$777,$A58,СВЦЭМ!$B$34:$B$777,X$47)+'СЕТ СН'!$G$11+СВЦЭМ!$D$10+'СЕТ СН'!$G$6-'СЕТ СН'!$G$23</f>
        <v>1208.7424620500001</v>
      </c>
      <c r="Y58" s="35">
        <f>SUMIFS(СВЦЭМ!$D$34:$D$777,СВЦЭМ!$A$34:$A$777,$A58,СВЦЭМ!$B$34:$B$777,Y$47)+'СЕТ СН'!$G$11+СВЦЭМ!$D$10+'СЕТ СН'!$G$6-'СЕТ СН'!$G$23</f>
        <v>1245.4997813300001</v>
      </c>
    </row>
    <row r="59" spans="1:25" ht="15.75" x14ac:dyDescent="0.2">
      <c r="A59" s="34">
        <f t="shared" si="1"/>
        <v>42867</v>
      </c>
      <c r="B59" s="35">
        <f>SUMIFS(СВЦЭМ!$D$34:$D$777,СВЦЭМ!$A$34:$A$777,$A59,СВЦЭМ!$B$34:$B$777,B$47)+'СЕТ СН'!$G$11+СВЦЭМ!$D$10+'СЕТ СН'!$G$6-'СЕТ СН'!$G$23</f>
        <v>1325.8375875699999</v>
      </c>
      <c r="C59" s="35">
        <f>SUMIFS(СВЦЭМ!$D$34:$D$777,СВЦЭМ!$A$34:$A$777,$A59,СВЦЭМ!$B$34:$B$777,C$47)+'СЕТ СН'!$G$11+СВЦЭМ!$D$10+'СЕТ СН'!$G$6-'СЕТ СН'!$G$23</f>
        <v>1349.7399603200001</v>
      </c>
      <c r="D59" s="35">
        <f>SUMIFS(СВЦЭМ!$D$34:$D$777,СВЦЭМ!$A$34:$A$777,$A59,СВЦЭМ!$B$34:$B$777,D$47)+'СЕТ СН'!$G$11+СВЦЭМ!$D$10+'СЕТ СН'!$G$6-'СЕТ СН'!$G$23</f>
        <v>1311.9739807999999</v>
      </c>
      <c r="E59" s="35">
        <f>SUMIFS(СВЦЭМ!$D$34:$D$777,СВЦЭМ!$A$34:$A$777,$A59,СВЦЭМ!$B$34:$B$777,E$47)+'СЕТ СН'!$G$11+СВЦЭМ!$D$10+'СЕТ СН'!$G$6-'СЕТ СН'!$G$23</f>
        <v>1317.89740768</v>
      </c>
      <c r="F59" s="35">
        <f>SUMIFS(СВЦЭМ!$D$34:$D$777,СВЦЭМ!$A$34:$A$777,$A59,СВЦЭМ!$B$34:$B$777,F$47)+'СЕТ СН'!$G$11+СВЦЭМ!$D$10+'СЕТ СН'!$G$6-'СЕТ СН'!$G$23</f>
        <v>1317.7531915499999</v>
      </c>
      <c r="G59" s="35">
        <f>SUMIFS(СВЦЭМ!$D$34:$D$777,СВЦЭМ!$A$34:$A$777,$A59,СВЦЭМ!$B$34:$B$777,G$47)+'СЕТ СН'!$G$11+СВЦЭМ!$D$10+'СЕТ СН'!$G$6-'СЕТ СН'!$G$23</f>
        <v>1295.8973267000001</v>
      </c>
      <c r="H59" s="35">
        <f>SUMIFS(СВЦЭМ!$D$34:$D$777,СВЦЭМ!$A$34:$A$777,$A59,СВЦЭМ!$B$34:$B$777,H$47)+'СЕТ СН'!$G$11+СВЦЭМ!$D$10+'СЕТ СН'!$G$6-'СЕТ СН'!$G$23</f>
        <v>1223.2130151799997</v>
      </c>
      <c r="I59" s="35">
        <f>SUMIFS(СВЦЭМ!$D$34:$D$777,СВЦЭМ!$A$34:$A$777,$A59,СВЦЭМ!$B$34:$B$777,I$47)+'СЕТ СН'!$G$11+СВЦЭМ!$D$10+'СЕТ СН'!$G$6-'СЕТ СН'!$G$23</f>
        <v>1165.05655217</v>
      </c>
      <c r="J59" s="35">
        <f>SUMIFS(СВЦЭМ!$D$34:$D$777,СВЦЭМ!$A$34:$A$777,$A59,СВЦЭМ!$B$34:$B$777,J$47)+'СЕТ СН'!$G$11+СВЦЭМ!$D$10+'СЕТ СН'!$G$6-'СЕТ СН'!$G$23</f>
        <v>1136.12780828</v>
      </c>
      <c r="K59" s="35">
        <f>SUMIFS(СВЦЭМ!$D$34:$D$777,СВЦЭМ!$A$34:$A$777,$A59,СВЦЭМ!$B$34:$B$777,K$47)+'СЕТ СН'!$G$11+СВЦЭМ!$D$10+'СЕТ СН'!$G$6-'СЕТ СН'!$G$23</f>
        <v>1112.6582122099999</v>
      </c>
      <c r="L59" s="35">
        <f>SUMIFS(СВЦЭМ!$D$34:$D$777,СВЦЭМ!$A$34:$A$777,$A59,СВЦЭМ!$B$34:$B$777,L$47)+'СЕТ СН'!$G$11+СВЦЭМ!$D$10+'СЕТ СН'!$G$6-'СЕТ СН'!$G$23</f>
        <v>1103.7624167099998</v>
      </c>
      <c r="M59" s="35">
        <f>SUMIFS(СВЦЭМ!$D$34:$D$777,СВЦЭМ!$A$34:$A$777,$A59,СВЦЭМ!$B$34:$B$777,M$47)+'СЕТ СН'!$G$11+СВЦЭМ!$D$10+'СЕТ СН'!$G$6-'СЕТ СН'!$G$23</f>
        <v>1126.2599494599999</v>
      </c>
      <c r="N59" s="35">
        <f>SUMIFS(СВЦЭМ!$D$34:$D$777,СВЦЭМ!$A$34:$A$777,$A59,СВЦЭМ!$B$34:$B$777,N$47)+'СЕТ СН'!$G$11+СВЦЭМ!$D$10+'СЕТ СН'!$G$6-'СЕТ СН'!$G$23</f>
        <v>1150.7473618200002</v>
      </c>
      <c r="O59" s="35">
        <f>SUMIFS(СВЦЭМ!$D$34:$D$777,СВЦЭМ!$A$34:$A$777,$A59,СВЦЭМ!$B$34:$B$777,O$47)+'СЕТ СН'!$G$11+СВЦЭМ!$D$10+'СЕТ СН'!$G$6-'СЕТ СН'!$G$23</f>
        <v>1165.2469059599998</v>
      </c>
      <c r="P59" s="35">
        <f>SUMIFS(СВЦЭМ!$D$34:$D$777,СВЦЭМ!$A$34:$A$777,$A59,СВЦЭМ!$B$34:$B$777,P$47)+'СЕТ СН'!$G$11+СВЦЭМ!$D$10+'СЕТ СН'!$G$6-'СЕТ СН'!$G$23</f>
        <v>1189.03153079</v>
      </c>
      <c r="Q59" s="35">
        <f>SUMIFS(СВЦЭМ!$D$34:$D$777,СВЦЭМ!$A$34:$A$777,$A59,СВЦЭМ!$B$34:$B$777,Q$47)+'СЕТ СН'!$G$11+СВЦЭМ!$D$10+'СЕТ СН'!$G$6-'СЕТ СН'!$G$23</f>
        <v>1198.2372859699999</v>
      </c>
      <c r="R59" s="35">
        <f>SUMIFS(СВЦЭМ!$D$34:$D$777,СВЦЭМ!$A$34:$A$777,$A59,СВЦЭМ!$B$34:$B$777,R$47)+'СЕТ СН'!$G$11+СВЦЭМ!$D$10+'СЕТ СН'!$G$6-'СЕТ СН'!$G$23</f>
        <v>1194.7201089599998</v>
      </c>
      <c r="S59" s="35">
        <f>SUMIFS(СВЦЭМ!$D$34:$D$777,СВЦЭМ!$A$34:$A$777,$A59,СВЦЭМ!$B$34:$B$777,S$47)+'СЕТ СН'!$G$11+СВЦЭМ!$D$10+'СЕТ СН'!$G$6-'СЕТ СН'!$G$23</f>
        <v>1175.3614888299999</v>
      </c>
      <c r="T59" s="35">
        <f>SUMIFS(СВЦЭМ!$D$34:$D$777,СВЦЭМ!$A$34:$A$777,$A59,СВЦЭМ!$B$34:$B$777,T$47)+'СЕТ СН'!$G$11+СВЦЭМ!$D$10+'СЕТ СН'!$G$6-'СЕТ СН'!$G$23</f>
        <v>1164.6404764999997</v>
      </c>
      <c r="U59" s="35">
        <f>SUMIFS(СВЦЭМ!$D$34:$D$777,СВЦЭМ!$A$34:$A$777,$A59,СВЦЭМ!$B$34:$B$777,U$47)+'СЕТ СН'!$G$11+СВЦЭМ!$D$10+'СЕТ СН'!$G$6-'СЕТ СН'!$G$23</f>
        <v>1161.8731383199997</v>
      </c>
      <c r="V59" s="35">
        <f>SUMIFS(СВЦЭМ!$D$34:$D$777,СВЦЭМ!$A$34:$A$777,$A59,СВЦЭМ!$B$34:$B$777,V$47)+'СЕТ СН'!$G$11+СВЦЭМ!$D$10+'СЕТ СН'!$G$6-'СЕТ СН'!$G$23</f>
        <v>1121.89828971</v>
      </c>
      <c r="W59" s="35">
        <f>SUMIFS(СВЦЭМ!$D$34:$D$777,СВЦЭМ!$A$34:$A$777,$A59,СВЦЭМ!$B$34:$B$777,W$47)+'СЕТ СН'!$G$11+СВЦЭМ!$D$10+'СЕТ СН'!$G$6-'СЕТ СН'!$G$23</f>
        <v>1087.3858695200001</v>
      </c>
      <c r="X59" s="35">
        <f>SUMIFS(СВЦЭМ!$D$34:$D$777,СВЦЭМ!$A$34:$A$777,$A59,СВЦЭМ!$B$34:$B$777,X$47)+'СЕТ СН'!$G$11+СВЦЭМ!$D$10+'СЕТ СН'!$G$6-'СЕТ СН'!$G$23</f>
        <v>1129.3330062800001</v>
      </c>
      <c r="Y59" s="35">
        <f>SUMIFS(СВЦЭМ!$D$34:$D$777,СВЦЭМ!$A$34:$A$777,$A59,СВЦЭМ!$B$34:$B$777,Y$47)+'СЕТ СН'!$G$11+СВЦЭМ!$D$10+'СЕТ СН'!$G$6-'СЕТ СН'!$G$23</f>
        <v>1197.4180854199999</v>
      </c>
    </row>
    <row r="60" spans="1:25" ht="15.75" x14ac:dyDescent="0.2">
      <c r="A60" s="34">
        <f t="shared" si="1"/>
        <v>42868</v>
      </c>
      <c r="B60" s="35">
        <f>SUMIFS(СВЦЭМ!$D$34:$D$777,СВЦЭМ!$A$34:$A$777,$A60,СВЦЭМ!$B$34:$B$777,B$47)+'СЕТ СН'!$G$11+СВЦЭМ!$D$10+'СЕТ СН'!$G$6-'СЕТ СН'!$G$23</f>
        <v>1181.8601476700001</v>
      </c>
      <c r="C60" s="35">
        <f>SUMIFS(СВЦЭМ!$D$34:$D$777,СВЦЭМ!$A$34:$A$777,$A60,СВЦЭМ!$B$34:$B$777,C$47)+'СЕТ СН'!$G$11+СВЦЭМ!$D$10+'СЕТ СН'!$G$6-'СЕТ СН'!$G$23</f>
        <v>1211.0434841599999</v>
      </c>
      <c r="D60" s="35">
        <f>SUMIFS(СВЦЭМ!$D$34:$D$777,СВЦЭМ!$A$34:$A$777,$A60,СВЦЭМ!$B$34:$B$777,D$47)+'СЕТ СН'!$G$11+СВЦЭМ!$D$10+'СЕТ СН'!$G$6-'СЕТ СН'!$G$23</f>
        <v>1240.1898562699998</v>
      </c>
      <c r="E60" s="35">
        <f>SUMIFS(СВЦЭМ!$D$34:$D$777,СВЦЭМ!$A$34:$A$777,$A60,СВЦЭМ!$B$34:$B$777,E$47)+'СЕТ СН'!$G$11+СВЦЭМ!$D$10+'СЕТ СН'!$G$6-'СЕТ СН'!$G$23</f>
        <v>1262.1772411299999</v>
      </c>
      <c r="F60" s="35">
        <f>SUMIFS(СВЦЭМ!$D$34:$D$777,СВЦЭМ!$A$34:$A$777,$A60,СВЦЭМ!$B$34:$B$777,F$47)+'СЕТ СН'!$G$11+СВЦЭМ!$D$10+'СЕТ СН'!$G$6-'СЕТ СН'!$G$23</f>
        <v>1265.4484598899999</v>
      </c>
      <c r="G60" s="35">
        <f>SUMIFS(СВЦЭМ!$D$34:$D$777,СВЦЭМ!$A$34:$A$777,$A60,СВЦЭМ!$B$34:$B$777,G$47)+'СЕТ СН'!$G$11+СВЦЭМ!$D$10+'СЕТ СН'!$G$6-'СЕТ СН'!$G$23</f>
        <v>1255.02046569</v>
      </c>
      <c r="H60" s="35">
        <f>SUMIFS(СВЦЭМ!$D$34:$D$777,СВЦЭМ!$A$34:$A$777,$A60,СВЦЭМ!$B$34:$B$777,H$47)+'СЕТ СН'!$G$11+СВЦЭМ!$D$10+'СЕТ СН'!$G$6-'СЕТ СН'!$G$23</f>
        <v>1221.69685024</v>
      </c>
      <c r="I60" s="35">
        <f>SUMIFS(СВЦЭМ!$D$34:$D$777,СВЦЭМ!$A$34:$A$777,$A60,СВЦЭМ!$B$34:$B$777,I$47)+'СЕТ СН'!$G$11+СВЦЭМ!$D$10+'СЕТ СН'!$G$6-'СЕТ СН'!$G$23</f>
        <v>1177.64465505</v>
      </c>
      <c r="J60" s="35">
        <f>SUMIFS(СВЦЭМ!$D$34:$D$777,СВЦЭМ!$A$34:$A$777,$A60,СВЦЭМ!$B$34:$B$777,J$47)+'СЕТ СН'!$G$11+СВЦЭМ!$D$10+'СЕТ СН'!$G$6-'СЕТ СН'!$G$23</f>
        <v>1106.36963965</v>
      </c>
      <c r="K60" s="35">
        <f>SUMIFS(СВЦЭМ!$D$34:$D$777,СВЦЭМ!$A$34:$A$777,$A60,СВЦЭМ!$B$34:$B$777,K$47)+'СЕТ СН'!$G$11+СВЦЭМ!$D$10+'СЕТ СН'!$G$6-'СЕТ СН'!$G$23</f>
        <v>1089.5008511199999</v>
      </c>
      <c r="L60" s="35">
        <f>SUMIFS(СВЦЭМ!$D$34:$D$777,СВЦЭМ!$A$34:$A$777,$A60,СВЦЭМ!$B$34:$B$777,L$47)+'СЕТ СН'!$G$11+СВЦЭМ!$D$10+'СЕТ СН'!$G$6-'СЕТ СН'!$G$23</f>
        <v>1115.257869</v>
      </c>
      <c r="M60" s="35">
        <f>SUMIFS(СВЦЭМ!$D$34:$D$777,СВЦЭМ!$A$34:$A$777,$A60,СВЦЭМ!$B$34:$B$777,M$47)+'СЕТ СН'!$G$11+СВЦЭМ!$D$10+'СЕТ СН'!$G$6-'СЕТ СН'!$G$23</f>
        <v>1109.4222016200001</v>
      </c>
      <c r="N60" s="35">
        <f>SUMIFS(СВЦЭМ!$D$34:$D$777,СВЦЭМ!$A$34:$A$777,$A60,СВЦЭМ!$B$34:$B$777,N$47)+'СЕТ СН'!$G$11+СВЦЭМ!$D$10+'СЕТ СН'!$G$6-'СЕТ СН'!$G$23</f>
        <v>1109.3815746</v>
      </c>
      <c r="O60" s="35">
        <f>SUMIFS(СВЦЭМ!$D$34:$D$777,СВЦЭМ!$A$34:$A$777,$A60,СВЦЭМ!$B$34:$B$777,O$47)+'СЕТ СН'!$G$11+СВЦЭМ!$D$10+'СЕТ СН'!$G$6-'СЕТ СН'!$G$23</f>
        <v>1108.8944021100001</v>
      </c>
      <c r="P60" s="35">
        <f>SUMIFS(СВЦЭМ!$D$34:$D$777,СВЦЭМ!$A$34:$A$777,$A60,СВЦЭМ!$B$34:$B$777,P$47)+'СЕТ СН'!$G$11+СВЦЭМ!$D$10+'СЕТ СН'!$G$6-'СЕТ СН'!$G$23</f>
        <v>1106.1816521199999</v>
      </c>
      <c r="Q60" s="35">
        <f>SUMIFS(СВЦЭМ!$D$34:$D$777,СВЦЭМ!$A$34:$A$777,$A60,СВЦЭМ!$B$34:$B$777,Q$47)+'СЕТ СН'!$G$11+СВЦЭМ!$D$10+'СЕТ СН'!$G$6-'СЕТ СН'!$G$23</f>
        <v>1108.0355460800001</v>
      </c>
      <c r="R60" s="35">
        <f>SUMIFS(СВЦЭМ!$D$34:$D$777,СВЦЭМ!$A$34:$A$777,$A60,СВЦЭМ!$B$34:$B$777,R$47)+'СЕТ СН'!$G$11+СВЦЭМ!$D$10+'СЕТ СН'!$G$6-'СЕТ СН'!$G$23</f>
        <v>1103.4763410800001</v>
      </c>
      <c r="S60" s="35">
        <f>SUMIFS(СВЦЭМ!$D$34:$D$777,СВЦЭМ!$A$34:$A$777,$A60,СВЦЭМ!$B$34:$B$777,S$47)+'СЕТ СН'!$G$11+СВЦЭМ!$D$10+'СЕТ СН'!$G$6-'СЕТ СН'!$G$23</f>
        <v>1096.5257142599999</v>
      </c>
      <c r="T60" s="35">
        <f>SUMIFS(СВЦЭМ!$D$34:$D$777,СВЦЭМ!$A$34:$A$777,$A60,СВЦЭМ!$B$34:$B$777,T$47)+'СЕТ СН'!$G$11+СВЦЭМ!$D$10+'СЕТ СН'!$G$6-'СЕТ СН'!$G$23</f>
        <v>1078.1211793000002</v>
      </c>
      <c r="U60" s="35">
        <f>SUMIFS(СВЦЭМ!$D$34:$D$777,СВЦЭМ!$A$34:$A$777,$A60,СВЦЭМ!$B$34:$B$777,U$47)+'СЕТ СН'!$G$11+СВЦЭМ!$D$10+'СЕТ СН'!$G$6-'СЕТ СН'!$G$23</f>
        <v>1069.8821038400001</v>
      </c>
      <c r="V60" s="35">
        <f>SUMIFS(СВЦЭМ!$D$34:$D$777,СВЦЭМ!$A$34:$A$777,$A60,СВЦЭМ!$B$34:$B$777,V$47)+'СЕТ СН'!$G$11+СВЦЭМ!$D$10+'СЕТ СН'!$G$6-'СЕТ СН'!$G$23</f>
        <v>1061.46491199</v>
      </c>
      <c r="W60" s="35">
        <f>SUMIFS(СВЦЭМ!$D$34:$D$777,СВЦЭМ!$A$34:$A$777,$A60,СВЦЭМ!$B$34:$B$777,W$47)+'СЕТ СН'!$G$11+СВЦЭМ!$D$10+'СЕТ СН'!$G$6-'СЕТ СН'!$G$23</f>
        <v>1040.2387089899999</v>
      </c>
      <c r="X60" s="35">
        <f>SUMIFS(СВЦЭМ!$D$34:$D$777,СВЦЭМ!$A$34:$A$777,$A60,СВЦЭМ!$B$34:$B$777,X$47)+'СЕТ СН'!$G$11+СВЦЭМ!$D$10+'СЕТ СН'!$G$6-'СЕТ СН'!$G$23</f>
        <v>1049.5160831399999</v>
      </c>
      <c r="Y60" s="35">
        <f>SUMIFS(СВЦЭМ!$D$34:$D$777,СВЦЭМ!$A$34:$A$777,$A60,СВЦЭМ!$B$34:$B$777,Y$47)+'СЕТ СН'!$G$11+СВЦЭМ!$D$10+'СЕТ СН'!$G$6-'СЕТ СН'!$G$23</f>
        <v>1099.3807392099998</v>
      </c>
    </row>
    <row r="61" spans="1:25" ht="15.75" x14ac:dyDescent="0.2">
      <c r="A61" s="34">
        <f t="shared" si="1"/>
        <v>42869</v>
      </c>
      <c r="B61" s="35">
        <f>SUMIFS(СВЦЭМ!$D$34:$D$777,СВЦЭМ!$A$34:$A$777,$A61,СВЦЭМ!$B$34:$B$777,B$47)+'СЕТ СН'!$G$11+СВЦЭМ!$D$10+'СЕТ СН'!$G$6-'СЕТ СН'!$G$23</f>
        <v>1210.2257248800001</v>
      </c>
      <c r="C61" s="35">
        <f>SUMIFS(СВЦЭМ!$D$34:$D$777,СВЦЭМ!$A$34:$A$777,$A61,СВЦЭМ!$B$34:$B$777,C$47)+'СЕТ СН'!$G$11+СВЦЭМ!$D$10+'СЕТ СН'!$G$6-'СЕТ СН'!$G$23</f>
        <v>1269.62495446</v>
      </c>
      <c r="D61" s="35">
        <f>SUMIFS(СВЦЭМ!$D$34:$D$777,СВЦЭМ!$A$34:$A$777,$A61,СВЦЭМ!$B$34:$B$777,D$47)+'СЕТ СН'!$G$11+СВЦЭМ!$D$10+'СЕТ СН'!$G$6-'СЕТ СН'!$G$23</f>
        <v>1299.1296886099999</v>
      </c>
      <c r="E61" s="35">
        <f>SUMIFS(СВЦЭМ!$D$34:$D$777,СВЦЭМ!$A$34:$A$777,$A61,СВЦЭМ!$B$34:$B$777,E$47)+'СЕТ СН'!$G$11+СВЦЭМ!$D$10+'СЕТ СН'!$G$6-'СЕТ СН'!$G$23</f>
        <v>1319.2519937900001</v>
      </c>
      <c r="F61" s="35">
        <f>SUMIFS(СВЦЭМ!$D$34:$D$777,СВЦЭМ!$A$34:$A$777,$A61,СВЦЭМ!$B$34:$B$777,F$47)+'СЕТ СН'!$G$11+СВЦЭМ!$D$10+'СЕТ СН'!$G$6-'СЕТ СН'!$G$23</f>
        <v>1332.62120237</v>
      </c>
      <c r="G61" s="35">
        <f>SUMIFS(СВЦЭМ!$D$34:$D$777,СВЦЭМ!$A$34:$A$777,$A61,СВЦЭМ!$B$34:$B$777,G$47)+'СЕТ СН'!$G$11+СВЦЭМ!$D$10+'СЕТ СН'!$G$6-'СЕТ СН'!$G$23</f>
        <v>1322.8106082700001</v>
      </c>
      <c r="H61" s="35">
        <f>SUMIFS(СВЦЭМ!$D$34:$D$777,СВЦЭМ!$A$34:$A$777,$A61,СВЦЭМ!$B$34:$B$777,H$47)+'СЕТ СН'!$G$11+СВЦЭМ!$D$10+'СЕТ СН'!$G$6-'СЕТ СН'!$G$23</f>
        <v>1292.5711074800001</v>
      </c>
      <c r="I61" s="35">
        <f>SUMIFS(СВЦЭМ!$D$34:$D$777,СВЦЭМ!$A$34:$A$777,$A61,СВЦЭМ!$B$34:$B$777,I$47)+'СЕТ СН'!$G$11+СВЦЭМ!$D$10+'СЕТ СН'!$G$6-'СЕТ СН'!$G$23</f>
        <v>1254.76702454</v>
      </c>
      <c r="J61" s="35">
        <f>SUMIFS(СВЦЭМ!$D$34:$D$777,СВЦЭМ!$A$34:$A$777,$A61,СВЦЭМ!$B$34:$B$777,J$47)+'СЕТ СН'!$G$11+СВЦЭМ!$D$10+'СЕТ СН'!$G$6-'СЕТ СН'!$G$23</f>
        <v>1183.6007825500001</v>
      </c>
      <c r="K61" s="35">
        <f>SUMIFS(СВЦЭМ!$D$34:$D$777,СВЦЭМ!$A$34:$A$777,$A61,СВЦЭМ!$B$34:$B$777,K$47)+'СЕТ СН'!$G$11+СВЦЭМ!$D$10+'СЕТ СН'!$G$6-'СЕТ СН'!$G$23</f>
        <v>1114.1283612699999</v>
      </c>
      <c r="L61" s="35">
        <f>SUMIFS(СВЦЭМ!$D$34:$D$777,СВЦЭМ!$A$34:$A$777,$A61,СВЦЭМ!$B$34:$B$777,L$47)+'СЕТ СН'!$G$11+СВЦЭМ!$D$10+'СЕТ СН'!$G$6-'СЕТ СН'!$G$23</f>
        <v>1087.14050993</v>
      </c>
      <c r="M61" s="35">
        <f>SUMIFS(СВЦЭМ!$D$34:$D$777,СВЦЭМ!$A$34:$A$777,$A61,СВЦЭМ!$B$34:$B$777,M$47)+'СЕТ СН'!$G$11+СВЦЭМ!$D$10+'СЕТ СН'!$G$6-'СЕТ СН'!$G$23</f>
        <v>1096.2809731699999</v>
      </c>
      <c r="N61" s="35">
        <f>SUMIFS(СВЦЭМ!$D$34:$D$777,СВЦЭМ!$A$34:$A$777,$A61,СВЦЭМ!$B$34:$B$777,N$47)+'СЕТ СН'!$G$11+СВЦЭМ!$D$10+'СЕТ СН'!$G$6-'СЕТ СН'!$G$23</f>
        <v>1114.6227836399999</v>
      </c>
      <c r="O61" s="35">
        <f>SUMIFS(СВЦЭМ!$D$34:$D$777,СВЦЭМ!$A$34:$A$777,$A61,СВЦЭМ!$B$34:$B$777,O$47)+'СЕТ СН'!$G$11+СВЦЭМ!$D$10+'СЕТ СН'!$G$6-'СЕТ СН'!$G$23</f>
        <v>1122.85624383</v>
      </c>
      <c r="P61" s="35">
        <f>SUMIFS(СВЦЭМ!$D$34:$D$777,СВЦЭМ!$A$34:$A$777,$A61,СВЦЭМ!$B$34:$B$777,P$47)+'СЕТ СН'!$G$11+СВЦЭМ!$D$10+'СЕТ СН'!$G$6-'СЕТ СН'!$G$23</f>
        <v>1143.5754099599999</v>
      </c>
      <c r="Q61" s="35">
        <f>SUMIFS(СВЦЭМ!$D$34:$D$777,СВЦЭМ!$A$34:$A$777,$A61,СВЦЭМ!$B$34:$B$777,Q$47)+'СЕТ СН'!$G$11+СВЦЭМ!$D$10+'СЕТ СН'!$G$6-'СЕТ СН'!$G$23</f>
        <v>1151.94458889</v>
      </c>
      <c r="R61" s="35">
        <f>SUMIFS(СВЦЭМ!$D$34:$D$777,СВЦЭМ!$A$34:$A$777,$A61,СВЦЭМ!$B$34:$B$777,R$47)+'СЕТ СН'!$G$11+СВЦЭМ!$D$10+'СЕТ СН'!$G$6-'СЕТ СН'!$G$23</f>
        <v>1157.2796293599999</v>
      </c>
      <c r="S61" s="35">
        <f>SUMIFS(СВЦЭМ!$D$34:$D$777,СВЦЭМ!$A$34:$A$777,$A61,СВЦЭМ!$B$34:$B$777,S$47)+'СЕТ СН'!$G$11+СВЦЭМ!$D$10+'СЕТ СН'!$G$6-'СЕТ СН'!$G$23</f>
        <v>1151.56801374</v>
      </c>
      <c r="T61" s="35">
        <f>SUMIFS(СВЦЭМ!$D$34:$D$777,СВЦЭМ!$A$34:$A$777,$A61,СВЦЭМ!$B$34:$B$777,T$47)+'СЕТ СН'!$G$11+СВЦЭМ!$D$10+'СЕТ СН'!$G$6-'СЕТ СН'!$G$23</f>
        <v>1132.1426830400001</v>
      </c>
      <c r="U61" s="35">
        <f>SUMIFS(СВЦЭМ!$D$34:$D$777,СВЦЭМ!$A$34:$A$777,$A61,СВЦЭМ!$B$34:$B$777,U$47)+'СЕТ СН'!$G$11+СВЦЭМ!$D$10+'СЕТ СН'!$G$6-'СЕТ СН'!$G$23</f>
        <v>1109.7221571</v>
      </c>
      <c r="V61" s="35">
        <f>SUMIFS(СВЦЭМ!$D$34:$D$777,СВЦЭМ!$A$34:$A$777,$A61,СВЦЭМ!$B$34:$B$777,V$47)+'СЕТ СН'!$G$11+СВЦЭМ!$D$10+'СЕТ СН'!$G$6-'СЕТ СН'!$G$23</f>
        <v>1070.6209307700001</v>
      </c>
      <c r="W61" s="35">
        <f>SUMIFS(СВЦЭМ!$D$34:$D$777,СВЦЭМ!$A$34:$A$777,$A61,СВЦЭМ!$B$34:$B$777,W$47)+'СЕТ СН'!$G$11+СВЦЭМ!$D$10+'СЕТ СН'!$G$6-'СЕТ СН'!$G$23</f>
        <v>1056.0753924099999</v>
      </c>
      <c r="X61" s="35">
        <f>SUMIFS(СВЦЭМ!$D$34:$D$777,СВЦЭМ!$A$34:$A$777,$A61,СВЦЭМ!$B$34:$B$777,X$47)+'СЕТ СН'!$G$11+СВЦЭМ!$D$10+'СЕТ СН'!$G$6-'СЕТ СН'!$G$23</f>
        <v>1077.8503064299998</v>
      </c>
      <c r="Y61" s="35">
        <f>SUMIFS(СВЦЭМ!$D$34:$D$777,СВЦЭМ!$A$34:$A$777,$A61,СВЦЭМ!$B$34:$B$777,Y$47)+'СЕТ СН'!$G$11+СВЦЭМ!$D$10+'СЕТ СН'!$G$6-'СЕТ СН'!$G$23</f>
        <v>1150.0384382799998</v>
      </c>
    </row>
    <row r="62" spans="1:25" ht="15.75" x14ac:dyDescent="0.2">
      <c r="A62" s="34">
        <f t="shared" si="1"/>
        <v>42870</v>
      </c>
      <c r="B62" s="35">
        <f>SUMIFS(СВЦЭМ!$D$34:$D$777,СВЦЭМ!$A$34:$A$777,$A62,СВЦЭМ!$B$34:$B$777,B$47)+'СЕТ СН'!$G$11+СВЦЭМ!$D$10+'СЕТ СН'!$G$6-'СЕТ СН'!$G$23</f>
        <v>1246.2530137599997</v>
      </c>
      <c r="C62" s="35">
        <f>SUMIFS(СВЦЭМ!$D$34:$D$777,СВЦЭМ!$A$34:$A$777,$A62,СВЦЭМ!$B$34:$B$777,C$47)+'СЕТ СН'!$G$11+СВЦЭМ!$D$10+'СЕТ СН'!$G$6-'СЕТ СН'!$G$23</f>
        <v>1309.8149881599998</v>
      </c>
      <c r="D62" s="35">
        <f>SUMIFS(СВЦЭМ!$D$34:$D$777,СВЦЭМ!$A$34:$A$777,$A62,СВЦЭМ!$B$34:$B$777,D$47)+'СЕТ СН'!$G$11+СВЦЭМ!$D$10+'СЕТ СН'!$G$6-'СЕТ СН'!$G$23</f>
        <v>1345.78684957</v>
      </c>
      <c r="E62" s="35">
        <f>SUMIFS(СВЦЭМ!$D$34:$D$777,СВЦЭМ!$A$34:$A$777,$A62,СВЦЭМ!$B$34:$B$777,E$47)+'СЕТ СН'!$G$11+СВЦЭМ!$D$10+'СЕТ СН'!$G$6-'СЕТ СН'!$G$23</f>
        <v>1361.8137677599998</v>
      </c>
      <c r="F62" s="35">
        <f>SUMIFS(СВЦЭМ!$D$34:$D$777,СВЦЭМ!$A$34:$A$777,$A62,СВЦЭМ!$B$34:$B$777,F$47)+'СЕТ СН'!$G$11+СВЦЭМ!$D$10+'СЕТ СН'!$G$6-'СЕТ СН'!$G$23</f>
        <v>1364.2352528500001</v>
      </c>
      <c r="G62" s="35">
        <f>SUMIFS(СВЦЭМ!$D$34:$D$777,СВЦЭМ!$A$34:$A$777,$A62,СВЦЭМ!$B$34:$B$777,G$47)+'СЕТ СН'!$G$11+СВЦЭМ!$D$10+'СЕТ СН'!$G$6-'СЕТ СН'!$G$23</f>
        <v>1354.0786596099997</v>
      </c>
      <c r="H62" s="35">
        <f>SUMIFS(СВЦЭМ!$D$34:$D$777,СВЦЭМ!$A$34:$A$777,$A62,СВЦЭМ!$B$34:$B$777,H$47)+'СЕТ СН'!$G$11+СВЦЭМ!$D$10+'СЕТ СН'!$G$6-'СЕТ СН'!$G$23</f>
        <v>1280.7551132499998</v>
      </c>
      <c r="I62" s="35">
        <f>SUMIFS(СВЦЭМ!$D$34:$D$777,СВЦЭМ!$A$34:$A$777,$A62,СВЦЭМ!$B$34:$B$777,I$47)+'СЕТ СН'!$G$11+СВЦЭМ!$D$10+'СЕТ СН'!$G$6-'СЕТ СН'!$G$23</f>
        <v>1190.2196301899999</v>
      </c>
      <c r="J62" s="35">
        <f>SUMIFS(СВЦЭМ!$D$34:$D$777,СВЦЭМ!$A$34:$A$777,$A62,СВЦЭМ!$B$34:$B$777,J$47)+'СЕТ СН'!$G$11+СВЦЭМ!$D$10+'СЕТ СН'!$G$6-'СЕТ СН'!$G$23</f>
        <v>1145.5190585800001</v>
      </c>
      <c r="K62" s="35">
        <f>SUMIFS(СВЦЭМ!$D$34:$D$777,СВЦЭМ!$A$34:$A$777,$A62,СВЦЭМ!$B$34:$B$777,K$47)+'СЕТ СН'!$G$11+СВЦЭМ!$D$10+'СЕТ СН'!$G$6-'СЕТ СН'!$G$23</f>
        <v>1112.3819997400001</v>
      </c>
      <c r="L62" s="35">
        <f>SUMIFS(СВЦЭМ!$D$34:$D$777,СВЦЭМ!$A$34:$A$777,$A62,СВЦЭМ!$B$34:$B$777,L$47)+'СЕТ СН'!$G$11+СВЦЭМ!$D$10+'СЕТ СН'!$G$6-'СЕТ СН'!$G$23</f>
        <v>1106.8310533700001</v>
      </c>
      <c r="M62" s="35">
        <f>SUMIFS(СВЦЭМ!$D$34:$D$777,СВЦЭМ!$A$34:$A$777,$A62,СВЦЭМ!$B$34:$B$777,M$47)+'СЕТ СН'!$G$11+СВЦЭМ!$D$10+'СЕТ СН'!$G$6-'СЕТ СН'!$G$23</f>
        <v>1117.0056624099998</v>
      </c>
      <c r="N62" s="35">
        <f>SUMIFS(СВЦЭМ!$D$34:$D$777,СВЦЭМ!$A$34:$A$777,$A62,СВЦЭМ!$B$34:$B$777,N$47)+'СЕТ СН'!$G$11+СВЦЭМ!$D$10+'СЕТ СН'!$G$6-'СЕТ СН'!$G$23</f>
        <v>1136.4472145999998</v>
      </c>
      <c r="O62" s="35">
        <f>SUMIFS(СВЦЭМ!$D$34:$D$777,СВЦЭМ!$A$34:$A$777,$A62,СВЦЭМ!$B$34:$B$777,O$47)+'СЕТ СН'!$G$11+СВЦЭМ!$D$10+'СЕТ СН'!$G$6-'СЕТ СН'!$G$23</f>
        <v>1142.1911716499999</v>
      </c>
      <c r="P62" s="35">
        <f>SUMIFS(СВЦЭМ!$D$34:$D$777,СВЦЭМ!$A$34:$A$777,$A62,СВЦЭМ!$B$34:$B$777,P$47)+'СЕТ СН'!$G$11+СВЦЭМ!$D$10+'СЕТ СН'!$G$6-'СЕТ СН'!$G$23</f>
        <v>1151.03830948</v>
      </c>
      <c r="Q62" s="35">
        <f>SUMIFS(СВЦЭМ!$D$34:$D$777,СВЦЭМ!$A$34:$A$777,$A62,СВЦЭМ!$B$34:$B$777,Q$47)+'СЕТ СН'!$G$11+СВЦЭМ!$D$10+'СЕТ СН'!$G$6-'СЕТ СН'!$G$23</f>
        <v>1169.6686305600001</v>
      </c>
      <c r="R62" s="35">
        <f>SUMIFS(СВЦЭМ!$D$34:$D$777,СВЦЭМ!$A$34:$A$777,$A62,СВЦЭМ!$B$34:$B$777,R$47)+'СЕТ СН'!$G$11+СВЦЭМ!$D$10+'СЕТ СН'!$G$6-'СЕТ СН'!$G$23</f>
        <v>1188.5713848800001</v>
      </c>
      <c r="S62" s="35">
        <f>SUMIFS(СВЦЭМ!$D$34:$D$777,СВЦЭМ!$A$34:$A$777,$A62,СВЦЭМ!$B$34:$B$777,S$47)+'СЕТ СН'!$G$11+СВЦЭМ!$D$10+'СЕТ СН'!$G$6-'СЕТ СН'!$G$23</f>
        <v>1179.66643075</v>
      </c>
      <c r="T62" s="35">
        <f>SUMIFS(СВЦЭМ!$D$34:$D$777,СВЦЭМ!$A$34:$A$777,$A62,СВЦЭМ!$B$34:$B$777,T$47)+'СЕТ СН'!$G$11+СВЦЭМ!$D$10+'СЕТ СН'!$G$6-'СЕТ СН'!$G$23</f>
        <v>1152.2511740699997</v>
      </c>
      <c r="U62" s="35">
        <f>SUMIFS(СВЦЭМ!$D$34:$D$777,СВЦЭМ!$A$34:$A$777,$A62,СВЦЭМ!$B$34:$B$777,U$47)+'СЕТ СН'!$G$11+СВЦЭМ!$D$10+'СЕТ СН'!$G$6-'СЕТ СН'!$G$23</f>
        <v>1122.5706064199999</v>
      </c>
      <c r="V62" s="35">
        <f>SUMIFS(СВЦЭМ!$D$34:$D$777,СВЦЭМ!$A$34:$A$777,$A62,СВЦЭМ!$B$34:$B$777,V$47)+'СЕТ СН'!$G$11+СВЦЭМ!$D$10+'СЕТ СН'!$G$6-'СЕТ СН'!$G$23</f>
        <v>1092.6296088399999</v>
      </c>
      <c r="W62" s="35">
        <f>SUMIFS(СВЦЭМ!$D$34:$D$777,СВЦЭМ!$A$34:$A$777,$A62,СВЦЭМ!$B$34:$B$777,W$47)+'СЕТ СН'!$G$11+СВЦЭМ!$D$10+'СЕТ СН'!$G$6-'СЕТ СН'!$G$23</f>
        <v>1063.9350654099999</v>
      </c>
      <c r="X62" s="35">
        <f>SUMIFS(СВЦЭМ!$D$34:$D$777,СВЦЭМ!$A$34:$A$777,$A62,СВЦЭМ!$B$34:$B$777,X$47)+'СЕТ СН'!$G$11+СВЦЭМ!$D$10+'СЕТ СН'!$G$6-'СЕТ СН'!$G$23</f>
        <v>1098.4903754100001</v>
      </c>
      <c r="Y62" s="35">
        <f>SUMIFS(СВЦЭМ!$D$34:$D$777,СВЦЭМ!$A$34:$A$777,$A62,СВЦЭМ!$B$34:$B$777,Y$47)+'СЕТ СН'!$G$11+СВЦЭМ!$D$10+'СЕТ СН'!$G$6-'СЕТ СН'!$G$23</f>
        <v>1173.7007959899997</v>
      </c>
    </row>
    <row r="63" spans="1:25" ht="15.75" x14ac:dyDescent="0.2">
      <c r="A63" s="34">
        <f t="shared" si="1"/>
        <v>42871</v>
      </c>
      <c r="B63" s="35">
        <f>SUMIFS(СВЦЭМ!$D$34:$D$777,СВЦЭМ!$A$34:$A$777,$A63,СВЦЭМ!$B$34:$B$777,B$47)+'СЕТ СН'!$G$11+СВЦЭМ!$D$10+'СЕТ СН'!$G$6-'СЕТ СН'!$G$23</f>
        <v>1164.3367066000001</v>
      </c>
      <c r="C63" s="35">
        <f>SUMIFS(СВЦЭМ!$D$34:$D$777,СВЦЭМ!$A$34:$A$777,$A63,СВЦЭМ!$B$34:$B$777,C$47)+'СЕТ СН'!$G$11+СВЦЭМ!$D$10+'СЕТ СН'!$G$6-'СЕТ СН'!$G$23</f>
        <v>1220.3811277599998</v>
      </c>
      <c r="D63" s="35">
        <f>SUMIFS(СВЦЭМ!$D$34:$D$777,СВЦЭМ!$A$34:$A$777,$A63,СВЦЭМ!$B$34:$B$777,D$47)+'СЕТ СН'!$G$11+СВЦЭМ!$D$10+'СЕТ СН'!$G$6-'СЕТ СН'!$G$23</f>
        <v>1257.7061051599999</v>
      </c>
      <c r="E63" s="35">
        <f>SUMIFS(СВЦЭМ!$D$34:$D$777,СВЦЭМ!$A$34:$A$777,$A63,СВЦЭМ!$B$34:$B$777,E$47)+'СЕТ СН'!$G$11+СВЦЭМ!$D$10+'СЕТ СН'!$G$6-'СЕТ СН'!$G$23</f>
        <v>1274.98587043</v>
      </c>
      <c r="F63" s="35">
        <f>SUMIFS(СВЦЭМ!$D$34:$D$777,СВЦЭМ!$A$34:$A$777,$A63,СВЦЭМ!$B$34:$B$777,F$47)+'СЕТ СН'!$G$11+СВЦЭМ!$D$10+'СЕТ СН'!$G$6-'СЕТ СН'!$G$23</f>
        <v>1275.79118862</v>
      </c>
      <c r="G63" s="35">
        <f>SUMIFS(СВЦЭМ!$D$34:$D$777,СВЦЭМ!$A$34:$A$777,$A63,СВЦЭМ!$B$34:$B$777,G$47)+'СЕТ СН'!$G$11+СВЦЭМ!$D$10+'СЕТ СН'!$G$6-'СЕТ СН'!$G$23</f>
        <v>1259.4207880200001</v>
      </c>
      <c r="H63" s="35">
        <f>SUMIFS(СВЦЭМ!$D$34:$D$777,СВЦЭМ!$A$34:$A$777,$A63,СВЦЭМ!$B$34:$B$777,H$47)+'СЕТ СН'!$G$11+СВЦЭМ!$D$10+'СЕТ СН'!$G$6-'СЕТ СН'!$G$23</f>
        <v>1183.0460518</v>
      </c>
      <c r="I63" s="35">
        <f>SUMIFS(СВЦЭМ!$D$34:$D$777,СВЦЭМ!$A$34:$A$777,$A63,СВЦЭМ!$B$34:$B$777,I$47)+'СЕТ СН'!$G$11+СВЦЭМ!$D$10+'СЕТ СН'!$G$6-'СЕТ СН'!$G$23</f>
        <v>1116.34374351</v>
      </c>
      <c r="J63" s="35">
        <f>SUMIFS(СВЦЭМ!$D$34:$D$777,СВЦЭМ!$A$34:$A$777,$A63,СВЦЭМ!$B$34:$B$777,J$47)+'СЕТ СН'!$G$11+СВЦЭМ!$D$10+'СЕТ СН'!$G$6-'СЕТ СН'!$G$23</f>
        <v>1082.6028090099999</v>
      </c>
      <c r="K63" s="35">
        <f>SUMIFS(СВЦЭМ!$D$34:$D$777,СВЦЭМ!$A$34:$A$777,$A63,СВЦЭМ!$B$34:$B$777,K$47)+'СЕТ СН'!$G$11+СВЦЭМ!$D$10+'СЕТ СН'!$G$6-'СЕТ СН'!$G$23</f>
        <v>1054.6062325799999</v>
      </c>
      <c r="L63" s="35">
        <f>SUMIFS(СВЦЭМ!$D$34:$D$777,СВЦЭМ!$A$34:$A$777,$A63,СВЦЭМ!$B$34:$B$777,L$47)+'СЕТ СН'!$G$11+СВЦЭМ!$D$10+'СЕТ СН'!$G$6-'СЕТ СН'!$G$23</f>
        <v>1050.48165038</v>
      </c>
      <c r="M63" s="35">
        <f>SUMIFS(СВЦЭМ!$D$34:$D$777,СВЦЭМ!$A$34:$A$777,$A63,СВЦЭМ!$B$34:$B$777,M$47)+'СЕТ СН'!$G$11+СВЦЭМ!$D$10+'СЕТ СН'!$G$6-'СЕТ СН'!$G$23</f>
        <v>1064.1932890600001</v>
      </c>
      <c r="N63" s="35">
        <f>SUMIFS(СВЦЭМ!$D$34:$D$777,СВЦЭМ!$A$34:$A$777,$A63,СВЦЭМ!$B$34:$B$777,N$47)+'СЕТ СН'!$G$11+СВЦЭМ!$D$10+'СЕТ СН'!$G$6-'СЕТ СН'!$G$23</f>
        <v>1082.6860756599999</v>
      </c>
      <c r="O63" s="35">
        <f>SUMIFS(СВЦЭМ!$D$34:$D$777,СВЦЭМ!$A$34:$A$777,$A63,СВЦЭМ!$B$34:$B$777,O$47)+'СЕТ СН'!$G$11+СВЦЭМ!$D$10+'СЕТ СН'!$G$6-'СЕТ СН'!$G$23</f>
        <v>1088.69262609</v>
      </c>
      <c r="P63" s="35">
        <f>SUMIFS(СВЦЭМ!$D$34:$D$777,СВЦЭМ!$A$34:$A$777,$A63,СВЦЭМ!$B$34:$B$777,P$47)+'СЕТ СН'!$G$11+СВЦЭМ!$D$10+'СЕТ СН'!$G$6-'СЕТ СН'!$G$23</f>
        <v>1096.8510603499999</v>
      </c>
      <c r="Q63" s="35">
        <f>SUMIFS(СВЦЭМ!$D$34:$D$777,СВЦЭМ!$A$34:$A$777,$A63,СВЦЭМ!$B$34:$B$777,Q$47)+'СЕТ СН'!$G$11+СВЦЭМ!$D$10+'СЕТ СН'!$G$6-'СЕТ СН'!$G$23</f>
        <v>1098.4293063599998</v>
      </c>
      <c r="R63" s="35">
        <f>SUMIFS(СВЦЭМ!$D$34:$D$777,СВЦЭМ!$A$34:$A$777,$A63,СВЦЭМ!$B$34:$B$777,R$47)+'СЕТ СН'!$G$11+СВЦЭМ!$D$10+'СЕТ СН'!$G$6-'СЕТ СН'!$G$23</f>
        <v>1104.3701007700001</v>
      </c>
      <c r="S63" s="35">
        <f>SUMIFS(СВЦЭМ!$D$34:$D$777,СВЦЭМ!$A$34:$A$777,$A63,СВЦЭМ!$B$34:$B$777,S$47)+'СЕТ СН'!$G$11+СВЦЭМ!$D$10+'СЕТ СН'!$G$6-'СЕТ СН'!$G$23</f>
        <v>1097.5933787499998</v>
      </c>
      <c r="T63" s="35">
        <f>SUMIFS(СВЦЭМ!$D$34:$D$777,СВЦЭМ!$A$34:$A$777,$A63,СВЦЭМ!$B$34:$B$777,T$47)+'СЕТ СН'!$G$11+СВЦЭМ!$D$10+'СЕТ СН'!$G$6-'СЕТ СН'!$G$23</f>
        <v>1077.4928175099999</v>
      </c>
      <c r="U63" s="35">
        <f>SUMIFS(СВЦЭМ!$D$34:$D$777,СВЦЭМ!$A$34:$A$777,$A63,СВЦЭМ!$B$34:$B$777,U$47)+'СЕТ СН'!$G$11+СВЦЭМ!$D$10+'СЕТ СН'!$G$6-'СЕТ СН'!$G$23</f>
        <v>1061.9694285099999</v>
      </c>
      <c r="V63" s="35">
        <f>SUMIFS(СВЦЭМ!$D$34:$D$777,СВЦЭМ!$A$34:$A$777,$A63,СВЦЭМ!$B$34:$B$777,V$47)+'СЕТ СН'!$G$11+СВЦЭМ!$D$10+'СЕТ СН'!$G$6-'СЕТ СН'!$G$23</f>
        <v>1037.6595001599999</v>
      </c>
      <c r="W63" s="35">
        <f>SUMIFS(СВЦЭМ!$D$34:$D$777,СВЦЭМ!$A$34:$A$777,$A63,СВЦЭМ!$B$34:$B$777,W$47)+'СЕТ СН'!$G$11+СВЦЭМ!$D$10+'СЕТ СН'!$G$6-'СЕТ СН'!$G$23</f>
        <v>1048.13962206</v>
      </c>
      <c r="X63" s="35">
        <f>SUMIFS(СВЦЭМ!$D$34:$D$777,СВЦЭМ!$A$34:$A$777,$A63,СВЦЭМ!$B$34:$B$777,X$47)+'СЕТ СН'!$G$11+СВЦЭМ!$D$10+'СЕТ СН'!$G$6-'СЕТ СН'!$G$23</f>
        <v>1045.0740068699999</v>
      </c>
      <c r="Y63" s="35">
        <f>SUMIFS(СВЦЭМ!$D$34:$D$777,СВЦЭМ!$A$34:$A$777,$A63,СВЦЭМ!$B$34:$B$777,Y$47)+'СЕТ СН'!$G$11+СВЦЭМ!$D$10+'СЕТ СН'!$G$6-'СЕТ СН'!$G$23</f>
        <v>1108.2210391499998</v>
      </c>
    </row>
    <row r="64" spans="1:25" ht="15.75" x14ac:dyDescent="0.2">
      <c r="A64" s="34">
        <f t="shared" si="1"/>
        <v>42872</v>
      </c>
      <c r="B64" s="35">
        <f>SUMIFS(СВЦЭМ!$D$34:$D$777,СВЦЭМ!$A$34:$A$777,$A64,СВЦЭМ!$B$34:$B$777,B$47)+'СЕТ СН'!$G$11+СВЦЭМ!$D$10+'СЕТ СН'!$G$6-'СЕТ СН'!$G$23</f>
        <v>1162.1240109800001</v>
      </c>
      <c r="C64" s="35">
        <f>SUMIFS(СВЦЭМ!$D$34:$D$777,СВЦЭМ!$A$34:$A$777,$A64,СВЦЭМ!$B$34:$B$777,C$47)+'СЕТ СН'!$G$11+СВЦЭМ!$D$10+'СЕТ СН'!$G$6-'СЕТ СН'!$G$23</f>
        <v>1219.9238557399999</v>
      </c>
      <c r="D64" s="35">
        <f>SUMIFS(СВЦЭМ!$D$34:$D$777,СВЦЭМ!$A$34:$A$777,$A64,СВЦЭМ!$B$34:$B$777,D$47)+'СЕТ СН'!$G$11+СВЦЭМ!$D$10+'СЕТ СН'!$G$6-'СЕТ СН'!$G$23</f>
        <v>1241.1874441800001</v>
      </c>
      <c r="E64" s="35">
        <f>SUMIFS(СВЦЭМ!$D$34:$D$777,СВЦЭМ!$A$34:$A$777,$A64,СВЦЭМ!$B$34:$B$777,E$47)+'СЕТ СН'!$G$11+СВЦЭМ!$D$10+'СЕТ СН'!$G$6-'СЕТ СН'!$G$23</f>
        <v>1240.6411471799997</v>
      </c>
      <c r="F64" s="35">
        <f>SUMIFS(СВЦЭМ!$D$34:$D$777,СВЦЭМ!$A$34:$A$777,$A64,СВЦЭМ!$B$34:$B$777,F$47)+'СЕТ СН'!$G$11+СВЦЭМ!$D$10+'СЕТ СН'!$G$6-'СЕТ СН'!$G$23</f>
        <v>1244.1204470299999</v>
      </c>
      <c r="G64" s="35">
        <f>SUMIFS(СВЦЭМ!$D$34:$D$777,СВЦЭМ!$A$34:$A$777,$A64,СВЦЭМ!$B$34:$B$777,G$47)+'СЕТ СН'!$G$11+СВЦЭМ!$D$10+'СЕТ СН'!$G$6-'СЕТ СН'!$G$23</f>
        <v>1245.9275396799999</v>
      </c>
      <c r="H64" s="35">
        <f>SUMIFS(СВЦЭМ!$D$34:$D$777,СВЦЭМ!$A$34:$A$777,$A64,СВЦЭМ!$B$34:$B$777,H$47)+'СЕТ СН'!$G$11+СВЦЭМ!$D$10+'СЕТ СН'!$G$6-'СЕТ СН'!$G$23</f>
        <v>1190.7180956799998</v>
      </c>
      <c r="I64" s="35">
        <f>SUMIFS(СВЦЭМ!$D$34:$D$777,СВЦЭМ!$A$34:$A$777,$A64,СВЦЭМ!$B$34:$B$777,I$47)+'СЕТ СН'!$G$11+СВЦЭМ!$D$10+'СЕТ СН'!$G$6-'СЕТ СН'!$G$23</f>
        <v>1112.1046037699998</v>
      </c>
      <c r="J64" s="35">
        <f>SUMIFS(СВЦЭМ!$D$34:$D$777,СВЦЭМ!$A$34:$A$777,$A64,СВЦЭМ!$B$34:$B$777,J$47)+'СЕТ СН'!$G$11+СВЦЭМ!$D$10+'СЕТ СН'!$G$6-'СЕТ СН'!$G$23</f>
        <v>1077.17792113</v>
      </c>
      <c r="K64" s="35">
        <f>SUMIFS(СВЦЭМ!$D$34:$D$777,СВЦЭМ!$A$34:$A$777,$A64,СВЦЭМ!$B$34:$B$777,K$47)+'СЕТ СН'!$G$11+СВЦЭМ!$D$10+'СЕТ СН'!$G$6-'СЕТ СН'!$G$23</f>
        <v>1066.79888325</v>
      </c>
      <c r="L64" s="35">
        <f>SUMIFS(СВЦЭМ!$D$34:$D$777,СВЦЭМ!$A$34:$A$777,$A64,СВЦЭМ!$B$34:$B$777,L$47)+'СЕТ СН'!$G$11+СВЦЭМ!$D$10+'СЕТ СН'!$G$6-'СЕТ СН'!$G$23</f>
        <v>1051.0708710899999</v>
      </c>
      <c r="M64" s="35">
        <f>SUMIFS(СВЦЭМ!$D$34:$D$777,СВЦЭМ!$A$34:$A$777,$A64,СВЦЭМ!$B$34:$B$777,M$47)+'СЕТ СН'!$G$11+СВЦЭМ!$D$10+'СЕТ СН'!$G$6-'СЕТ СН'!$G$23</f>
        <v>1051.7985505299998</v>
      </c>
      <c r="N64" s="35">
        <f>SUMIFS(СВЦЭМ!$D$34:$D$777,СВЦЭМ!$A$34:$A$777,$A64,СВЦЭМ!$B$34:$B$777,N$47)+'СЕТ СН'!$G$11+СВЦЭМ!$D$10+'СЕТ СН'!$G$6-'СЕТ СН'!$G$23</f>
        <v>1051.6343357199999</v>
      </c>
      <c r="O64" s="35">
        <f>SUMIFS(СВЦЭМ!$D$34:$D$777,СВЦЭМ!$A$34:$A$777,$A64,СВЦЭМ!$B$34:$B$777,O$47)+'СЕТ СН'!$G$11+СВЦЭМ!$D$10+'СЕТ СН'!$G$6-'СЕТ СН'!$G$23</f>
        <v>1051.7865425999998</v>
      </c>
      <c r="P64" s="35">
        <f>SUMIFS(СВЦЭМ!$D$34:$D$777,СВЦЭМ!$A$34:$A$777,$A64,СВЦЭМ!$B$34:$B$777,P$47)+'СЕТ СН'!$G$11+СВЦЭМ!$D$10+'СЕТ СН'!$G$6-'СЕТ СН'!$G$23</f>
        <v>1064.2802628099998</v>
      </c>
      <c r="Q64" s="35">
        <f>SUMIFS(СВЦЭМ!$D$34:$D$777,СВЦЭМ!$A$34:$A$777,$A64,СВЦЭМ!$B$34:$B$777,Q$47)+'СЕТ СН'!$G$11+СВЦЭМ!$D$10+'СЕТ СН'!$G$6-'СЕТ СН'!$G$23</f>
        <v>1074.19831933</v>
      </c>
      <c r="R64" s="35">
        <f>SUMIFS(СВЦЭМ!$D$34:$D$777,СВЦЭМ!$A$34:$A$777,$A64,СВЦЭМ!$B$34:$B$777,R$47)+'СЕТ СН'!$G$11+СВЦЭМ!$D$10+'СЕТ СН'!$G$6-'СЕТ СН'!$G$23</f>
        <v>1085.0916779899999</v>
      </c>
      <c r="S64" s="35">
        <f>SUMIFS(СВЦЭМ!$D$34:$D$777,СВЦЭМ!$A$34:$A$777,$A64,СВЦЭМ!$B$34:$B$777,S$47)+'СЕТ СН'!$G$11+СВЦЭМ!$D$10+'СЕТ СН'!$G$6-'СЕТ СН'!$G$23</f>
        <v>1071.0222092700001</v>
      </c>
      <c r="T64" s="35">
        <f>SUMIFS(СВЦЭМ!$D$34:$D$777,СВЦЭМ!$A$34:$A$777,$A64,СВЦЭМ!$B$34:$B$777,T$47)+'СЕТ СН'!$G$11+СВЦЭМ!$D$10+'СЕТ СН'!$G$6-'СЕТ СН'!$G$23</f>
        <v>1066.6836762399998</v>
      </c>
      <c r="U64" s="35">
        <f>SUMIFS(СВЦЭМ!$D$34:$D$777,СВЦЭМ!$A$34:$A$777,$A64,СВЦЭМ!$B$34:$B$777,U$47)+'СЕТ СН'!$G$11+СВЦЭМ!$D$10+'СЕТ СН'!$G$6-'СЕТ СН'!$G$23</f>
        <v>1050.8803648099999</v>
      </c>
      <c r="V64" s="35">
        <f>SUMIFS(СВЦЭМ!$D$34:$D$777,СВЦЭМ!$A$34:$A$777,$A64,СВЦЭМ!$B$34:$B$777,V$47)+'СЕТ СН'!$G$11+СВЦЭМ!$D$10+'СЕТ СН'!$G$6-'СЕТ СН'!$G$23</f>
        <v>1022.17571911</v>
      </c>
      <c r="W64" s="35">
        <f>SUMIFS(СВЦЭМ!$D$34:$D$777,СВЦЭМ!$A$34:$A$777,$A64,СВЦЭМ!$B$34:$B$777,W$47)+'СЕТ СН'!$G$11+СВЦЭМ!$D$10+'СЕТ СН'!$G$6-'СЕТ СН'!$G$23</f>
        <v>1004.30413391</v>
      </c>
      <c r="X64" s="35">
        <f>SUMIFS(СВЦЭМ!$D$34:$D$777,СВЦЭМ!$A$34:$A$777,$A64,СВЦЭМ!$B$34:$B$777,X$47)+'СЕТ СН'!$G$11+СВЦЭМ!$D$10+'СЕТ СН'!$G$6-'СЕТ СН'!$G$23</f>
        <v>1032.1368414799999</v>
      </c>
      <c r="Y64" s="35">
        <f>SUMIFS(СВЦЭМ!$D$34:$D$777,СВЦЭМ!$A$34:$A$777,$A64,СВЦЭМ!$B$34:$B$777,Y$47)+'СЕТ СН'!$G$11+СВЦЭМ!$D$10+'СЕТ СН'!$G$6-'СЕТ СН'!$G$23</f>
        <v>1083.3887716700001</v>
      </c>
    </row>
    <row r="65" spans="1:26" ht="15.75" x14ac:dyDescent="0.2">
      <c r="A65" s="34">
        <f t="shared" si="1"/>
        <v>42873</v>
      </c>
      <c r="B65" s="35">
        <f>SUMIFS(СВЦЭМ!$D$34:$D$777,СВЦЭМ!$A$34:$A$777,$A65,СВЦЭМ!$B$34:$B$777,B$47)+'СЕТ СН'!$G$11+СВЦЭМ!$D$10+'СЕТ СН'!$G$6-'СЕТ СН'!$G$23</f>
        <v>1149.2252328099999</v>
      </c>
      <c r="C65" s="35">
        <f>SUMIFS(СВЦЭМ!$D$34:$D$777,СВЦЭМ!$A$34:$A$777,$A65,СВЦЭМ!$B$34:$B$777,C$47)+'СЕТ СН'!$G$11+СВЦЭМ!$D$10+'СЕТ СН'!$G$6-'СЕТ СН'!$G$23</f>
        <v>1203.5835321499999</v>
      </c>
      <c r="D65" s="35">
        <f>SUMIFS(СВЦЭМ!$D$34:$D$777,СВЦЭМ!$A$34:$A$777,$A65,СВЦЭМ!$B$34:$B$777,D$47)+'СЕТ СН'!$G$11+СВЦЭМ!$D$10+'СЕТ СН'!$G$6-'СЕТ СН'!$G$23</f>
        <v>1245.4105077999998</v>
      </c>
      <c r="E65" s="35">
        <f>SUMIFS(СВЦЭМ!$D$34:$D$777,СВЦЭМ!$A$34:$A$777,$A65,СВЦЭМ!$B$34:$B$777,E$47)+'СЕТ СН'!$G$11+СВЦЭМ!$D$10+'СЕТ СН'!$G$6-'СЕТ СН'!$G$23</f>
        <v>1263.2940603100001</v>
      </c>
      <c r="F65" s="35">
        <f>SUMIFS(СВЦЭМ!$D$34:$D$777,СВЦЭМ!$A$34:$A$777,$A65,СВЦЭМ!$B$34:$B$777,F$47)+'СЕТ СН'!$G$11+СВЦЭМ!$D$10+'СЕТ СН'!$G$6-'СЕТ СН'!$G$23</f>
        <v>1259.59116154</v>
      </c>
      <c r="G65" s="35">
        <f>SUMIFS(СВЦЭМ!$D$34:$D$777,СВЦЭМ!$A$34:$A$777,$A65,СВЦЭМ!$B$34:$B$777,G$47)+'СЕТ СН'!$G$11+СВЦЭМ!$D$10+'СЕТ СН'!$G$6-'СЕТ СН'!$G$23</f>
        <v>1244.4705933999999</v>
      </c>
      <c r="H65" s="35">
        <f>SUMIFS(СВЦЭМ!$D$34:$D$777,СВЦЭМ!$A$34:$A$777,$A65,СВЦЭМ!$B$34:$B$777,H$47)+'СЕТ СН'!$G$11+СВЦЭМ!$D$10+'СЕТ СН'!$G$6-'СЕТ СН'!$G$23</f>
        <v>1167.0668049800001</v>
      </c>
      <c r="I65" s="35">
        <f>SUMIFS(СВЦЭМ!$D$34:$D$777,СВЦЭМ!$A$34:$A$777,$A65,СВЦЭМ!$B$34:$B$777,I$47)+'СЕТ СН'!$G$11+СВЦЭМ!$D$10+'СЕТ СН'!$G$6-'СЕТ СН'!$G$23</f>
        <v>1106.01897607</v>
      </c>
      <c r="J65" s="35">
        <f>SUMIFS(СВЦЭМ!$D$34:$D$777,СВЦЭМ!$A$34:$A$777,$A65,СВЦЭМ!$B$34:$B$777,J$47)+'СЕТ СН'!$G$11+СВЦЭМ!$D$10+'СЕТ СН'!$G$6-'СЕТ СН'!$G$23</f>
        <v>1068.71902271</v>
      </c>
      <c r="K65" s="35">
        <f>SUMIFS(СВЦЭМ!$D$34:$D$777,СВЦЭМ!$A$34:$A$777,$A65,СВЦЭМ!$B$34:$B$777,K$47)+'СЕТ СН'!$G$11+СВЦЭМ!$D$10+'СЕТ СН'!$G$6-'СЕТ СН'!$G$23</f>
        <v>1041.8818221299998</v>
      </c>
      <c r="L65" s="35">
        <f>SUMIFS(СВЦЭМ!$D$34:$D$777,СВЦЭМ!$A$34:$A$777,$A65,СВЦЭМ!$B$34:$B$777,L$47)+'СЕТ СН'!$G$11+СВЦЭМ!$D$10+'СЕТ СН'!$G$6-'СЕТ СН'!$G$23</f>
        <v>1041.4313579</v>
      </c>
      <c r="M65" s="35">
        <f>SUMIFS(СВЦЭМ!$D$34:$D$777,СВЦЭМ!$A$34:$A$777,$A65,СВЦЭМ!$B$34:$B$777,M$47)+'СЕТ СН'!$G$11+СВЦЭМ!$D$10+'СЕТ СН'!$G$6-'СЕТ СН'!$G$23</f>
        <v>1060.43187496</v>
      </c>
      <c r="N65" s="35">
        <f>SUMIFS(СВЦЭМ!$D$34:$D$777,СВЦЭМ!$A$34:$A$777,$A65,СВЦЭМ!$B$34:$B$777,N$47)+'СЕТ СН'!$G$11+СВЦЭМ!$D$10+'СЕТ СН'!$G$6-'СЕТ СН'!$G$23</f>
        <v>1068.8197917299999</v>
      </c>
      <c r="O65" s="35">
        <f>SUMIFS(СВЦЭМ!$D$34:$D$777,СВЦЭМ!$A$34:$A$777,$A65,СВЦЭМ!$B$34:$B$777,O$47)+'СЕТ СН'!$G$11+СВЦЭМ!$D$10+'СЕТ СН'!$G$6-'СЕТ СН'!$G$23</f>
        <v>1070.3512545600001</v>
      </c>
      <c r="P65" s="35">
        <f>SUMIFS(СВЦЭМ!$D$34:$D$777,СВЦЭМ!$A$34:$A$777,$A65,СВЦЭМ!$B$34:$B$777,P$47)+'СЕТ СН'!$G$11+СВЦЭМ!$D$10+'СЕТ СН'!$G$6-'СЕТ СН'!$G$23</f>
        <v>1084.4198360999999</v>
      </c>
      <c r="Q65" s="35">
        <f>SUMIFS(СВЦЭМ!$D$34:$D$777,СВЦЭМ!$A$34:$A$777,$A65,СВЦЭМ!$B$34:$B$777,Q$47)+'СЕТ СН'!$G$11+СВЦЭМ!$D$10+'СЕТ СН'!$G$6-'СЕТ СН'!$G$23</f>
        <v>1098.2436838200001</v>
      </c>
      <c r="R65" s="35">
        <f>SUMIFS(СВЦЭМ!$D$34:$D$777,СВЦЭМ!$A$34:$A$777,$A65,СВЦЭМ!$B$34:$B$777,R$47)+'СЕТ СН'!$G$11+СВЦЭМ!$D$10+'СЕТ СН'!$G$6-'СЕТ СН'!$G$23</f>
        <v>1109.2172005500001</v>
      </c>
      <c r="S65" s="35">
        <f>SUMIFS(СВЦЭМ!$D$34:$D$777,СВЦЭМ!$A$34:$A$777,$A65,СВЦЭМ!$B$34:$B$777,S$47)+'СЕТ СН'!$G$11+СВЦЭМ!$D$10+'СЕТ СН'!$G$6-'СЕТ СН'!$G$23</f>
        <v>1094.29003693</v>
      </c>
      <c r="T65" s="35">
        <f>SUMIFS(СВЦЭМ!$D$34:$D$777,СВЦЭМ!$A$34:$A$777,$A65,СВЦЭМ!$B$34:$B$777,T$47)+'СЕТ СН'!$G$11+СВЦЭМ!$D$10+'СЕТ СН'!$G$6-'СЕТ СН'!$G$23</f>
        <v>1077.4919218099999</v>
      </c>
      <c r="U65" s="35">
        <f>SUMIFS(СВЦЭМ!$D$34:$D$777,СВЦЭМ!$A$34:$A$777,$A65,СВЦЭМ!$B$34:$B$777,U$47)+'СЕТ СН'!$G$11+СВЦЭМ!$D$10+'СЕТ СН'!$G$6-'СЕТ СН'!$G$23</f>
        <v>1058.6892159200002</v>
      </c>
      <c r="V65" s="35">
        <f>SUMIFS(СВЦЭМ!$D$34:$D$777,СВЦЭМ!$A$34:$A$777,$A65,СВЦЭМ!$B$34:$B$777,V$47)+'СЕТ СН'!$G$11+СВЦЭМ!$D$10+'СЕТ СН'!$G$6-'СЕТ СН'!$G$23</f>
        <v>1028.1789507399999</v>
      </c>
      <c r="W65" s="35">
        <f>SUMIFS(СВЦЭМ!$D$34:$D$777,СВЦЭМ!$A$34:$A$777,$A65,СВЦЭМ!$B$34:$B$777,W$47)+'СЕТ СН'!$G$11+СВЦЭМ!$D$10+'СЕТ СН'!$G$6-'СЕТ СН'!$G$23</f>
        <v>993.44072744000005</v>
      </c>
      <c r="X65" s="35">
        <f>SUMIFS(СВЦЭМ!$D$34:$D$777,СВЦЭМ!$A$34:$A$777,$A65,СВЦЭМ!$B$34:$B$777,X$47)+'СЕТ СН'!$G$11+СВЦЭМ!$D$10+'СЕТ СН'!$G$6-'СЕТ СН'!$G$23</f>
        <v>1023.16649379</v>
      </c>
      <c r="Y65" s="35">
        <f>SUMIFS(СВЦЭМ!$D$34:$D$777,СВЦЭМ!$A$34:$A$777,$A65,СВЦЭМ!$B$34:$B$777,Y$47)+'СЕТ СН'!$G$11+СВЦЭМ!$D$10+'СЕТ СН'!$G$6-'СЕТ СН'!$G$23</f>
        <v>1083.19262471</v>
      </c>
    </row>
    <row r="66" spans="1:26" ht="15.75" x14ac:dyDescent="0.2">
      <c r="A66" s="34">
        <f t="shared" si="1"/>
        <v>42874</v>
      </c>
      <c r="B66" s="35">
        <f>SUMIFS(СВЦЭМ!$D$34:$D$777,СВЦЭМ!$A$34:$A$777,$A66,СВЦЭМ!$B$34:$B$777,B$47)+'СЕТ СН'!$G$11+СВЦЭМ!$D$10+'СЕТ СН'!$G$6-'СЕТ СН'!$G$23</f>
        <v>1169.59931646</v>
      </c>
      <c r="C66" s="35">
        <f>SUMIFS(СВЦЭМ!$D$34:$D$777,СВЦЭМ!$A$34:$A$777,$A66,СВЦЭМ!$B$34:$B$777,C$47)+'СЕТ СН'!$G$11+СВЦЭМ!$D$10+'СЕТ СН'!$G$6-'СЕТ СН'!$G$23</f>
        <v>1211.99342303</v>
      </c>
      <c r="D66" s="35">
        <f>SUMIFS(СВЦЭМ!$D$34:$D$777,СВЦЭМ!$A$34:$A$777,$A66,СВЦЭМ!$B$34:$B$777,D$47)+'СЕТ СН'!$G$11+СВЦЭМ!$D$10+'СЕТ СН'!$G$6-'СЕТ СН'!$G$23</f>
        <v>1250.2144213299998</v>
      </c>
      <c r="E66" s="35">
        <f>SUMIFS(СВЦЭМ!$D$34:$D$777,СВЦЭМ!$A$34:$A$777,$A66,СВЦЭМ!$B$34:$B$777,E$47)+'СЕТ СН'!$G$11+СВЦЭМ!$D$10+'СЕТ СН'!$G$6-'СЕТ СН'!$G$23</f>
        <v>1260.8518506099999</v>
      </c>
      <c r="F66" s="35">
        <f>SUMIFS(СВЦЭМ!$D$34:$D$777,СВЦЭМ!$A$34:$A$777,$A66,СВЦЭМ!$B$34:$B$777,F$47)+'СЕТ СН'!$G$11+СВЦЭМ!$D$10+'СЕТ СН'!$G$6-'СЕТ СН'!$G$23</f>
        <v>1264.4756333299997</v>
      </c>
      <c r="G66" s="35">
        <f>SUMIFS(СВЦЭМ!$D$34:$D$777,СВЦЭМ!$A$34:$A$777,$A66,СВЦЭМ!$B$34:$B$777,G$47)+'СЕТ СН'!$G$11+СВЦЭМ!$D$10+'СЕТ СН'!$G$6-'СЕТ СН'!$G$23</f>
        <v>1254.0773649899998</v>
      </c>
      <c r="H66" s="35">
        <f>SUMIFS(СВЦЭМ!$D$34:$D$777,СВЦЭМ!$A$34:$A$777,$A66,СВЦЭМ!$B$34:$B$777,H$47)+'СЕТ СН'!$G$11+СВЦЭМ!$D$10+'СЕТ СН'!$G$6-'СЕТ СН'!$G$23</f>
        <v>1176.92132193</v>
      </c>
      <c r="I66" s="35">
        <f>SUMIFS(СВЦЭМ!$D$34:$D$777,СВЦЭМ!$A$34:$A$777,$A66,СВЦЭМ!$B$34:$B$777,I$47)+'СЕТ СН'!$G$11+СВЦЭМ!$D$10+'СЕТ СН'!$G$6-'СЕТ СН'!$G$23</f>
        <v>1107.6776941099997</v>
      </c>
      <c r="J66" s="35">
        <f>SUMIFS(СВЦЭМ!$D$34:$D$777,СВЦЭМ!$A$34:$A$777,$A66,СВЦЭМ!$B$34:$B$777,J$47)+'СЕТ СН'!$G$11+СВЦЭМ!$D$10+'СЕТ СН'!$G$6-'СЕТ СН'!$G$23</f>
        <v>1086.6375454899999</v>
      </c>
      <c r="K66" s="35">
        <f>SUMIFS(СВЦЭМ!$D$34:$D$777,СВЦЭМ!$A$34:$A$777,$A66,СВЦЭМ!$B$34:$B$777,K$47)+'СЕТ СН'!$G$11+СВЦЭМ!$D$10+'СЕТ СН'!$G$6-'СЕТ СН'!$G$23</f>
        <v>1069.8509289200001</v>
      </c>
      <c r="L66" s="35">
        <f>SUMIFS(СВЦЭМ!$D$34:$D$777,СВЦЭМ!$A$34:$A$777,$A66,СВЦЭМ!$B$34:$B$777,L$47)+'СЕТ СН'!$G$11+СВЦЭМ!$D$10+'СЕТ СН'!$G$6-'СЕТ СН'!$G$23</f>
        <v>1066.1795226099998</v>
      </c>
      <c r="M66" s="35">
        <f>SUMIFS(СВЦЭМ!$D$34:$D$777,СВЦЭМ!$A$34:$A$777,$A66,СВЦЭМ!$B$34:$B$777,M$47)+'СЕТ СН'!$G$11+СВЦЭМ!$D$10+'СЕТ СН'!$G$6-'СЕТ СН'!$G$23</f>
        <v>1067.72686634</v>
      </c>
      <c r="N66" s="35">
        <f>SUMIFS(СВЦЭМ!$D$34:$D$777,СВЦЭМ!$A$34:$A$777,$A66,СВЦЭМ!$B$34:$B$777,N$47)+'СЕТ СН'!$G$11+СВЦЭМ!$D$10+'СЕТ СН'!$G$6-'СЕТ СН'!$G$23</f>
        <v>1086.2626153400001</v>
      </c>
      <c r="O66" s="35">
        <f>SUMIFS(СВЦЭМ!$D$34:$D$777,СВЦЭМ!$A$34:$A$777,$A66,СВЦЭМ!$B$34:$B$777,O$47)+'СЕТ СН'!$G$11+СВЦЭМ!$D$10+'СЕТ СН'!$G$6-'СЕТ СН'!$G$23</f>
        <v>1090.4526809999998</v>
      </c>
      <c r="P66" s="35">
        <f>SUMIFS(СВЦЭМ!$D$34:$D$777,СВЦЭМ!$A$34:$A$777,$A66,СВЦЭМ!$B$34:$B$777,P$47)+'СЕТ СН'!$G$11+СВЦЭМ!$D$10+'СЕТ СН'!$G$6-'СЕТ СН'!$G$23</f>
        <v>1107.9411978399999</v>
      </c>
      <c r="Q66" s="35">
        <f>SUMIFS(СВЦЭМ!$D$34:$D$777,СВЦЭМ!$A$34:$A$777,$A66,СВЦЭМ!$B$34:$B$777,Q$47)+'СЕТ СН'!$G$11+СВЦЭМ!$D$10+'СЕТ СН'!$G$6-'СЕТ СН'!$G$23</f>
        <v>1106.9635551199999</v>
      </c>
      <c r="R66" s="35">
        <f>SUMIFS(СВЦЭМ!$D$34:$D$777,СВЦЭМ!$A$34:$A$777,$A66,СВЦЭМ!$B$34:$B$777,R$47)+'СЕТ СН'!$G$11+СВЦЭМ!$D$10+'СЕТ СН'!$G$6-'СЕТ СН'!$G$23</f>
        <v>1103.4084606900001</v>
      </c>
      <c r="S66" s="35">
        <f>SUMIFS(СВЦЭМ!$D$34:$D$777,СВЦЭМ!$A$34:$A$777,$A66,СВЦЭМ!$B$34:$B$777,S$47)+'СЕТ СН'!$G$11+СВЦЭМ!$D$10+'СЕТ СН'!$G$6-'СЕТ СН'!$G$23</f>
        <v>1097.3380570499999</v>
      </c>
      <c r="T66" s="35">
        <f>SUMIFS(СВЦЭМ!$D$34:$D$777,СВЦЭМ!$A$34:$A$777,$A66,СВЦЭМ!$B$34:$B$777,T$47)+'СЕТ СН'!$G$11+СВЦЭМ!$D$10+'СЕТ СН'!$G$6-'СЕТ СН'!$G$23</f>
        <v>1086.10728109</v>
      </c>
      <c r="U66" s="35">
        <f>SUMIFS(СВЦЭМ!$D$34:$D$777,СВЦЭМ!$A$34:$A$777,$A66,СВЦЭМ!$B$34:$B$777,U$47)+'СЕТ СН'!$G$11+СВЦЭМ!$D$10+'СЕТ СН'!$G$6-'СЕТ СН'!$G$23</f>
        <v>1077.6959411000003</v>
      </c>
      <c r="V66" s="35">
        <f>SUMIFS(СВЦЭМ!$D$34:$D$777,СВЦЭМ!$A$34:$A$777,$A66,СВЦЭМ!$B$34:$B$777,V$47)+'СЕТ СН'!$G$11+СВЦЭМ!$D$10+'СЕТ СН'!$G$6-'СЕТ СН'!$G$23</f>
        <v>1056.0969532499998</v>
      </c>
      <c r="W66" s="35">
        <f>SUMIFS(СВЦЭМ!$D$34:$D$777,СВЦЭМ!$A$34:$A$777,$A66,СВЦЭМ!$B$34:$B$777,W$47)+'СЕТ СН'!$G$11+СВЦЭМ!$D$10+'СЕТ СН'!$G$6-'СЕТ СН'!$G$23</f>
        <v>1027.7235285199999</v>
      </c>
      <c r="X66" s="35">
        <f>SUMIFS(СВЦЭМ!$D$34:$D$777,СВЦЭМ!$A$34:$A$777,$A66,СВЦЭМ!$B$34:$B$777,X$47)+'СЕТ СН'!$G$11+СВЦЭМ!$D$10+'СЕТ СН'!$G$6-'СЕТ СН'!$G$23</f>
        <v>1050.04992924</v>
      </c>
      <c r="Y66" s="35">
        <f>SUMIFS(СВЦЭМ!$D$34:$D$777,СВЦЭМ!$A$34:$A$777,$A66,СВЦЭМ!$B$34:$B$777,Y$47)+'СЕТ СН'!$G$11+СВЦЭМ!$D$10+'СЕТ СН'!$G$6-'СЕТ СН'!$G$23</f>
        <v>1090.2731619199999</v>
      </c>
    </row>
    <row r="67" spans="1:26" ht="15.75" x14ac:dyDescent="0.2">
      <c r="A67" s="34">
        <f t="shared" si="1"/>
        <v>42875</v>
      </c>
      <c r="B67" s="35">
        <f>SUMIFS(СВЦЭМ!$D$34:$D$777,СВЦЭМ!$A$34:$A$777,$A67,СВЦЭМ!$B$34:$B$777,B$47)+'СЕТ СН'!$G$11+СВЦЭМ!$D$10+'СЕТ СН'!$G$6-'СЕТ СН'!$G$23</f>
        <v>1087.4203220599998</v>
      </c>
      <c r="C67" s="35">
        <f>SUMIFS(СВЦЭМ!$D$34:$D$777,СВЦЭМ!$A$34:$A$777,$A67,СВЦЭМ!$B$34:$B$777,C$47)+'СЕТ СН'!$G$11+СВЦЭМ!$D$10+'СЕТ СН'!$G$6-'СЕТ СН'!$G$23</f>
        <v>1139.88297625</v>
      </c>
      <c r="D67" s="35">
        <f>SUMIFS(СВЦЭМ!$D$34:$D$777,СВЦЭМ!$A$34:$A$777,$A67,СВЦЭМ!$B$34:$B$777,D$47)+'СЕТ СН'!$G$11+СВЦЭМ!$D$10+'СЕТ СН'!$G$6-'СЕТ СН'!$G$23</f>
        <v>1174.6003666500001</v>
      </c>
      <c r="E67" s="35">
        <f>SUMIFS(СВЦЭМ!$D$34:$D$777,СВЦЭМ!$A$34:$A$777,$A67,СВЦЭМ!$B$34:$B$777,E$47)+'СЕТ СН'!$G$11+СВЦЭМ!$D$10+'СЕТ СН'!$G$6-'СЕТ СН'!$G$23</f>
        <v>1192.87687211</v>
      </c>
      <c r="F67" s="35">
        <f>SUMIFS(СВЦЭМ!$D$34:$D$777,СВЦЭМ!$A$34:$A$777,$A67,СВЦЭМ!$B$34:$B$777,F$47)+'СЕТ СН'!$G$11+СВЦЭМ!$D$10+'СЕТ СН'!$G$6-'СЕТ СН'!$G$23</f>
        <v>1202.8015356400001</v>
      </c>
      <c r="G67" s="35">
        <f>SUMIFS(СВЦЭМ!$D$34:$D$777,СВЦЭМ!$A$34:$A$777,$A67,СВЦЭМ!$B$34:$B$777,G$47)+'СЕТ СН'!$G$11+СВЦЭМ!$D$10+'СЕТ СН'!$G$6-'СЕТ СН'!$G$23</f>
        <v>1200.5887630100001</v>
      </c>
      <c r="H67" s="35">
        <f>SUMIFS(СВЦЭМ!$D$34:$D$777,СВЦЭМ!$A$34:$A$777,$A67,СВЦЭМ!$B$34:$B$777,H$47)+'СЕТ СН'!$G$11+СВЦЭМ!$D$10+'СЕТ СН'!$G$6-'СЕТ СН'!$G$23</f>
        <v>1182.16424968</v>
      </c>
      <c r="I67" s="35">
        <f>SUMIFS(СВЦЭМ!$D$34:$D$777,СВЦЭМ!$A$34:$A$777,$A67,СВЦЭМ!$B$34:$B$777,I$47)+'СЕТ СН'!$G$11+СВЦЭМ!$D$10+'СЕТ СН'!$G$6-'СЕТ СН'!$G$23</f>
        <v>1155.71421938</v>
      </c>
      <c r="J67" s="35">
        <f>SUMIFS(СВЦЭМ!$D$34:$D$777,СВЦЭМ!$A$34:$A$777,$A67,СВЦЭМ!$B$34:$B$777,J$47)+'СЕТ СН'!$G$11+СВЦЭМ!$D$10+'СЕТ СН'!$G$6-'СЕТ СН'!$G$23</f>
        <v>1125.69770737</v>
      </c>
      <c r="K67" s="35">
        <f>SUMIFS(СВЦЭМ!$D$34:$D$777,СВЦЭМ!$A$34:$A$777,$A67,СВЦЭМ!$B$34:$B$777,K$47)+'СЕТ СН'!$G$11+СВЦЭМ!$D$10+'СЕТ СН'!$G$6-'СЕТ СН'!$G$23</f>
        <v>1112.4298596099998</v>
      </c>
      <c r="L67" s="35">
        <f>SUMIFS(СВЦЭМ!$D$34:$D$777,СВЦЭМ!$A$34:$A$777,$A67,СВЦЭМ!$B$34:$B$777,L$47)+'СЕТ СН'!$G$11+СВЦЭМ!$D$10+'СЕТ СН'!$G$6-'СЕТ СН'!$G$23</f>
        <v>1080.7646291299998</v>
      </c>
      <c r="M67" s="35">
        <f>SUMIFS(СВЦЭМ!$D$34:$D$777,СВЦЭМ!$A$34:$A$777,$A67,СВЦЭМ!$B$34:$B$777,M$47)+'СЕТ СН'!$G$11+СВЦЭМ!$D$10+'СЕТ СН'!$G$6-'СЕТ СН'!$G$23</f>
        <v>1051.5387472</v>
      </c>
      <c r="N67" s="35">
        <f>SUMIFS(СВЦЭМ!$D$34:$D$777,СВЦЭМ!$A$34:$A$777,$A67,СВЦЭМ!$B$34:$B$777,N$47)+'СЕТ СН'!$G$11+СВЦЭМ!$D$10+'СЕТ СН'!$G$6-'СЕТ СН'!$G$23</f>
        <v>1043.2814811799999</v>
      </c>
      <c r="O67" s="35">
        <f>SUMIFS(СВЦЭМ!$D$34:$D$777,СВЦЭМ!$A$34:$A$777,$A67,СВЦЭМ!$B$34:$B$777,O$47)+'СЕТ СН'!$G$11+СВЦЭМ!$D$10+'СЕТ СН'!$G$6-'СЕТ СН'!$G$23</f>
        <v>1053.39129108</v>
      </c>
      <c r="P67" s="35">
        <f>SUMIFS(СВЦЭМ!$D$34:$D$777,СВЦЭМ!$A$34:$A$777,$A67,СВЦЭМ!$B$34:$B$777,P$47)+'СЕТ СН'!$G$11+СВЦЭМ!$D$10+'СЕТ СН'!$G$6-'СЕТ СН'!$G$23</f>
        <v>1068.3531835899998</v>
      </c>
      <c r="Q67" s="35">
        <f>SUMIFS(СВЦЭМ!$D$34:$D$777,СВЦЭМ!$A$34:$A$777,$A67,СВЦЭМ!$B$34:$B$777,Q$47)+'СЕТ СН'!$G$11+СВЦЭМ!$D$10+'СЕТ СН'!$G$6-'СЕТ СН'!$G$23</f>
        <v>1068.6176822799998</v>
      </c>
      <c r="R67" s="35">
        <f>SUMIFS(СВЦЭМ!$D$34:$D$777,СВЦЭМ!$A$34:$A$777,$A67,СВЦЭМ!$B$34:$B$777,R$47)+'СЕТ СН'!$G$11+СВЦЭМ!$D$10+'СЕТ СН'!$G$6-'СЕТ СН'!$G$23</f>
        <v>1079.4994940900001</v>
      </c>
      <c r="S67" s="35">
        <f>SUMIFS(СВЦЭМ!$D$34:$D$777,СВЦЭМ!$A$34:$A$777,$A67,СВЦЭМ!$B$34:$B$777,S$47)+'СЕТ СН'!$G$11+СВЦЭМ!$D$10+'СЕТ СН'!$G$6-'СЕТ СН'!$G$23</f>
        <v>1070.0969726399999</v>
      </c>
      <c r="T67" s="35">
        <f>SUMIFS(СВЦЭМ!$D$34:$D$777,СВЦЭМ!$A$34:$A$777,$A67,СВЦЭМ!$B$34:$B$777,T$47)+'СЕТ СН'!$G$11+СВЦЭМ!$D$10+'СЕТ СН'!$G$6-'СЕТ СН'!$G$23</f>
        <v>1051.9338681199999</v>
      </c>
      <c r="U67" s="35">
        <f>SUMIFS(СВЦЭМ!$D$34:$D$777,СВЦЭМ!$A$34:$A$777,$A67,СВЦЭМ!$B$34:$B$777,U$47)+'СЕТ СН'!$G$11+СВЦЭМ!$D$10+'СЕТ СН'!$G$6-'СЕТ СН'!$G$23</f>
        <v>1042.22572182</v>
      </c>
      <c r="V67" s="35">
        <f>SUMIFS(СВЦЭМ!$D$34:$D$777,СВЦЭМ!$A$34:$A$777,$A67,СВЦЭМ!$B$34:$B$777,V$47)+'СЕТ СН'!$G$11+СВЦЭМ!$D$10+'СЕТ СН'!$G$6-'СЕТ СН'!$G$23</f>
        <v>1014.2673884800001</v>
      </c>
      <c r="W67" s="35">
        <f>SUMIFS(СВЦЭМ!$D$34:$D$777,СВЦЭМ!$A$34:$A$777,$A67,СВЦЭМ!$B$34:$B$777,W$47)+'СЕТ СН'!$G$11+СВЦЭМ!$D$10+'СЕТ СН'!$G$6-'СЕТ СН'!$G$23</f>
        <v>973.59962622000012</v>
      </c>
      <c r="X67" s="35">
        <f>SUMIFS(СВЦЭМ!$D$34:$D$777,СВЦЭМ!$A$34:$A$777,$A67,СВЦЭМ!$B$34:$B$777,X$47)+'СЕТ СН'!$G$11+СВЦЭМ!$D$10+'СЕТ СН'!$G$6-'СЕТ СН'!$G$23</f>
        <v>993.18561030000001</v>
      </c>
      <c r="Y67" s="35">
        <f>SUMIFS(СВЦЭМ!$D$34:$D$777,СВЦЭМ!$A$34:$A$777,$A67,СВЦЭМ!$B$34:$B$777,Y$47)+'СЕТ СН'!$G$11+СВЦЭМ!$D$10+'СЕТ СН'!$G$6-'СЕТ СН'!$G$23</f>
        <v>1048.3072836000001</v>
      </c>
    </row>
    <row r="68" spans="1:26" ht="15.75" x14ac:dyDescent="0.2">
      <c r="A68" s="34">
        <f t="shared" si="1"/>
        <v>42876</v>
      </c>
      <c r="B68" s="35">
        <f>SUMIFS(СВЦЭМ!$D$34:$D$777,СВЦЭМ!$A$34:$A$777,$A68,СВЦЭМ!$B$34:$B$777,B$47)+'СЕТ СН'!$G$11+СВЦЭМ!$D$10+'СЕТ СН'!$G$6-'СЕТ СН'!$G$23</f>
        <v>1128.3563522899999</v>
      </c>
      <c r="C68" s="35">
        <f>SUMIFS(СВЦЭМ!$D$34:$D$777,СВЦЭМ!$A$34:$A$777,$A68,СВЦЭМ!$B$34:$B$777,C$47)+'СЕТ СН'!$G$11+СВЦЭМ!$D$10+'СЕТ СН'!$G$6-'СЕТ СН'!$G$23</f>
        <v>1166.4335409299997</v>
      </c>
      <c r="D68" s="35">
        <f>SUMIFS(СВЦЭМ!$D$34:$D$777,СВЦЭМ!$A$34:$A$777,$A68,СВЦЭМ!$B$34:$B$777,D$47)+'СЕТ СН'!$G$11+СВЦЭМ!$D$10+'СЕТ СН'!$G$6-'СЕТ СН'!$G$23</f>
        <v>1202.9225935499999</v>
      </c>
      <c r="E68" s="35">
        <f>SUMIFS(СВЦЭМ!$D$34:$D$777,СВЦЭМ!$A$34:$A$777,$A68,СВЦЭМ!$B$34:$B$777,E$47)+'СЕТ СН'!$G$11+СВЦЭМ!$D$10+'СЕТ СН'!$G$6-'СЕТ СН'!$G$23</f>
        <v>1224.5943288200001</v>
      </c>
      <c r="F68" s="35">
        <f>SUMIFS(СВЦЭМ!$D$34:$D$777,СВЦЭМ!$A$34:$A$777,$A68,СВЦЭМ!$B$34:$B$777,F$47)+'СЕТ СН'!$G$11+СВЦЭМ!$D$10+'СЕТ СН'!$G$6-'СЕТ СН'!$G$23</f>
        <v>1228.42805825</v>
      </c>
      <c r="G68" s="35">
        <f>SUMIFS(СВЦЭМ!$D$34:$D$777,СВЦЭМ!$A$34:$A$777,$A68,СВЦЭМ!$B$34:$B$777,G$47)+'СЕТ СН'!$G$11+СВЦЭМ!$D$10+'СЕТ СН'!$G$6-'СЕТ СН'!$G$23</f>
        <v>1225.58424337</v>
      </c>
      <c r="H68" s="35">
        <f>SUMIFS(СВЦЭМ!$D$34:$D$777,СВЦЭМ!$A$34:$A$777,$A68,СВЦЭМ!$B$34:$B$777,H$47)+'СЕТ СН'!$G$11+СВЦЭМ!$D$10+'СЕТ СН'!$G$6-'СЕТ СН'!$G$23</f>
        <v>1192.4498633600001</v>
      </c>
      <c r="I68" s="35">
        <f>SUMIFS(СВЦЭМ!$D$34:$D$777,СВЦЭМ!$A$34:$A$777,$A68,СВЦЭМ!$B$34:$B$777,I$47)+'СЕТ СН'!$G$11+СВЦЭМ!$D$10+'СЕТ СН'!$G$6-'СЕТ СН'!$G$23</f>
        <v>1183.4236946599999</v>
      </c>
      <c r="J68" s="35">
        <f>SUMIFS(СВЦЭМ!$D$34:$D$777,СВЦЭМ!$A$34:$A$777,$A68,СВЦЭМ!$B$34:$B$777,J$47)+'СЕТ СН'!$G$11+СВЦЭМ!$D$10+'СЕТ СН'!$G$6-'СЕТ СН'!$G$23</f>
        <v>1119.2943618300001</v>
      </c>
      <c r="K68" s="35">
        <f>SUMIFS(СВЦЭМ!$D$34:$D$777,СВЦЭМ!$A$34:$A$777,$A68,СВЦЭМ!$B$34:$B$777,K$47)+'СЕТ СН'!$G$11+СВЦЭМ!$D$10+'СЕТ СН'!$G$6-'СЕТ СН'!$G$23</f>
        <v>1058.5640295399999</v>
      </c>
      <c r="L68" s="35">
        <f>SUMIFS(СВЦЭМ!$D$34:$D$777,СВЦЭМ!$A$34:$A$777,$A68,СВЦЭМ!$B$34:$B$777,L$47)+'СЕТ СН'!$G$11+СВЦЭМ!$D$10+'СЕТ СН'!$G$6-'СЕТ СН'!$G$23</f>
        <v>1031.6136414100001</v>
      </c>
      <c r="M68" s="35">
        <f>SUMIFS(СВЦЭМ!$D$34:$D$777,СВЦЭМ!$A$34:$A$777,$A68,СВЦЭМ!$B$34:$B$777,M$47)+'СЕТ СН'!$G$11+СВЦЭМ!$D$10+'СЕТ СН'!$G$6-'СЕТ СН'!$G$23</f>
        <v>1042.1828505200001</v>
      </c>
      <c r="N68" s="35">
        <f>SUMIFS(СВЦЭМ!$D$34:$D$777,СВЦЭМ!$A$34:$A$777,$A68,СВЦЭМ!$B$34:$B$777,N$47)+'СЕТ СН'!$G$11+СВЦЭМ!$D$10+'СЕТ СН'!$G$6-'СЕТ СН'!$G$23</f>
        <v>1060.4582887699999</v>
      </c>
      <c r="O68" s="35">
        <f>SUMIFS(СВЦЭМ!$D$34:$D$777,СВЦЭМ!$A$34:$A$777,$A68,СВЦЭМ!$B$34:$B$777,O$47)+'СЕТ СН'!$G$11+СВЦЭМ!$D$10+'СЕТ СН'!$G$6-'СЕТ СН'!$G$23</f>
        <v>1062.05366295</v>
      </c>
      <c r="P68" s="35">
        <f>SUMIFS(СВЦЭМ!$D$34:$D$777,СВЦЭМ!$A$34:$A$777,$A68,СВЦЭМ!$B$34:$B$777,P$47)+'СЕТ СН'!$G$11+СВЦЭМ!$D$10+'СЕТ СН'!$G$6-'СЕТ СН'!$G$23</f>
        <v>1092.2020228299998</v>
      </c>
      <c r="Q68" s="35">
        <f>SUMIFS(СВЦЭМ!$D$34:$D$777,СВЦЭМ!$A$34:$A$777,$A68,СВЦЭМ!$B$34:$B$777,Q$47)+'СЕТ СН'!$G$11+СВЦЭМ!$D$10+'СЕТ СН'!$G$6-'СЕТ СН'!$G$23</f>
        <v>1090.7772761699998</v>
      </c>
      <c r="R68" s="35">
        <f>SUMIFS(СВЦЭМ!$D$34:$D$777,СВЦЭМ!$A$34:$A$777,$A68,СВЦЭМ!$B$34:$B$777,R$47)+'СЕТ СН'!$G$11+СВЦЭМ!$D$10+'СЕТ СН'!$G$6-'СЕТ СН'!$G$23</f>
        <v>1098.1579759400001</v>
      </c>
      <c r="S68" s="35">
        <f>SUMIFS(СВЦЭМ!$D$34:$D$777,СВЦЭМ!$A$34:$A$777,$A68,СВЦЭМ!$B$34:$B$777,S$47)+'СЕТ СН'!$G$11+СВЦЭМ!$D$10+'СЕТ СН'!$G$6-'СЕТ СН'!$G$23</f>
        <v>1085.1412580900001</v>
      </c>
      <c r="T68" s="35">
        <f>SUMIFS(СВЦЭМ!$D$34:$D$777,СВЦЭМ!$A$34:$A$777,$A68,СВЦЭМ!$B$34:$B$777,T$47)+'СЕТ СН'!$G$11+СВЦЭМ!$D$10+'СЕТ СН'!$G$6-'СЕТ СН'!$G$23</f>
        <v>1053.6805697</v>
      </c>
      <c r="U68" s="35">
        <f>SUMIFS(СВЦЭМ!$D$34:$D$777,СВЦЭМ!$A$34:$A$777,$A68,СВЦЭМ!$B$34:$B$777,U$47)+'СЕТ СН'!$G$11+СВЦЭМ!$D$10+'СЕТ СН'!$G$6-'СЕТ СН'!$G$23</f>
        <v>1047.60310637</v>
      </c>
      <c r="V68" s="35">
        <f>SUMIFS(СВЦЭМ!$D$34:$D$777,СВЦЭМ!$A$34:$A$777,$A68,СВЦЭМ!$B$34:$B$777,V$47)+'СЕТ СН'!$G$11+СВЦЭМ!$D$10+'СЕТ СН'!$G$6-'СЕТ СН'!$G$23</f>
        <v>1018.53103852</v>
      </c>
      <c r="W68" s="35">
        <f>SUMIFS(СВЦЭМ!$D$34:$D$777,СВЦЭМ!$A$34:$A$777,$A68,СВЦЭМ!$B$34:$B$777,W$47)+'СЕТ СН'!$G$11+СВЦЭМ!$D$10+'СЕТ СН'!$G$6-'СЕТ СН'!$G$23</f>
        <v>980.79195540000001</v>
      </c>
      <c r="X68" s="35">
        <f>SUMIFS(СВЦЭМ!$D$34:$D$777,СВЦЭМ!$A$34:$A$777,$A68,СВЦЭМ!$B$34:$B$777,X$47)+'СЕТ СН'!$G$11+СВЦЭМ!$D$10+'СЕТ СН'!$G$6-'СЕТ СН'!$G$23</f>
        <v>1001.02781123</v>
      </c>
      <c r="Y68" s="35">
        <f>SUMIFS(СВЦЭМ!$D$34:$D$777,СВЦЭМ!$A$34:$A$777,$A68,СВЦЭМ!$B$34:$B$777,Y$47)+'СЕТ СН'!$G$11+СВЦЭМ!$D$10+'СЕТ СН'!$G$6-'СЕТ СН'!$G$23</f>
        <v>1079.85505629</v>
      </c>
    </row>
    <row r="69" spans="1:26" ht="15.75" x14ac:dyDescent="0.2">
      <c r="A69" s="34">
        <f t="shared" si="1"/>
        <v>42877</v>
      </c>
      <c r="B69" s="35">
        <f>SUMIFS(СВЦЭМ!$D$34:$D$777,СВЦЭМ!$A$34:$A$777,$A69,СВЦЭМ!$B$34:$B$777,B$47)+'СЕТ СН'!$G$11+СВЦЭМ!$D$10+'СЕТ СН'!$G$6-'СЕТ СН'!$G$23</f>
        <v>1114.7941093899999</v>
      </c>
      <c r="C69" s="35">
        <f>SUMIFS(СВЦЭМ!$D$34:$D$777,СВЦЭМ!$A$34:$A$777,$A69,СВЦЭМ!$B$34:$B$777,C$47)+'СЕТ СН'!$G$11+СВЦЭМ!$D$10+'СЕТ СН'!$G$6-'СЕТ СН'!$G$23</f>
        <v>1175.6038665699998</v>
      </c>
      <c r="D69" s="35">
        <f>SUMIFS(СВЦЭМ!$D$34:$D$777,СВЦЭМ!$A$34:$A$777,$A69,СВЦЭМ!$B$34:$B$777,D$47)+'СЕТ СН'!$G$11+СВЦЭМ!$D$10+'СЕТ СН'!$G$6-'СЕТ СН'!$G$23</f>
        <v>1216.0831318699998</v>
      </c>
      <c r="E69" s="35">
        <f>SUMIFS(СВЦЭМ!$D$34:$D$777,СВЦЭМ!$A$34:$A$777,$A69,СВЦЭМ!$B$34:$B$777,E$47)+'СЕТ СН'!$G$11+СВЦЭМ!$D$10+'СЕТ СН'!$G$6-'СЕТ СН'!$G$23</f>
        <v>1229.8314329899999</v>
      </c>
      <c r="F69" s="35">
        <f>SUMIFS(СВЦЭМ!$D$34:$D$777,СВЦЭМ!$A$34:$A$777,$A69,СВЦЭМ!$B$34:$B$777,F$47)+'СЕТ СН'!$G$11+СВЦЭМ!$D$10+'СЕТ СН'!$G$6-'СЕТ СН'!$G$23</f>
        <v>1228.7659885399999</v>
      </c>
      <c r="G69" s="35">
        <f>SUMIFS(СВЦЭМ!$D$34:$D$777,СВЦЭМ!$A$34:$A$777,$A69,СВЦЭМ!$B$34:$B$777,G$47)+'СЕТ СН'!$G$11+СВЦЭМ!$D$10+'СЕТ СН'!$G$6-'СЕТ СН'!$G$23</f>
        <v>1213.4455135200001</v>
      </c>
      <c r="H69" s="35">
        <f>SUMIFS(СВЦЭМ!$D$34:$D$777,СВЦЭМ!$A$34:$A$777,$A69,СВЦЭМ!$B$34:$B$777,H$47)+'СЕТ СН'!$G$11+СВЦЭМ!$D$10+'СЕТ СН'!$G$6-'СЕТ СН'!$G$23</f>
        <v>1133.5970554599999</v>
      </c>
      <c r="I69" s="35">
        <f>SUMIFS(СВЦЭМ!$D$34:$D$777,СВЦЭМ!$A$34:$A$777,$A69,СВЦЭМ!$B$34:$B$777,I$47)+'СЕТ СН'!$G$11+СВЦЭМ!$D$10+'СЕТ СН'!$G$6-'СЕТ СН'!$G$23</f>
        <v>1082.4511525600001</v>
      </c>
      <c r="J69" s="35">
        <f>SUMIFS(СВЦЭМ!$D$34:$D$777,СВЦЭМ!$A$34:$A$777,$A69,СВЦЭМ!$B$34:$B$777,J$47)+'СЕТ СН'!$G$11+СВЦЭМ!$D$10+'СЕТ СН'!$G$6-'СЕТ СН'!$G$23</f>
        <v>1063.4628563599999</v>
      </c>
      <c r="K69" s="35">
        <f>SUMIFS(СВЦЭМ!$D$34:$D$777,СВЦЭМ!$A$34:$A$777,$A69,СВЦЭМ!$B$34:$B$777,K$47)+'СЕТ СН'!$G$11+СВЦЭМ!$D$10+'СЕТ СН'!$G$6-'СЕТ СН'!$G$23</f>
        <v>1022.0727401899999</v>
      </c>
      <c r="L69" s="35">
        <f>SUMIFS(СВЦЭМ!$D$34:$D$777,СВЦЭМ!$A$34:$A$777,$A69,СВЦЭМ!$B$34:$B$777,L$47)+'СЕТ СН'!$G$11+СВЦЭМ!$D$10+'СЕТ СН'!$G$6-'СЕТ СН'!$G$23</f>
        <v>1019.9863324099999</v>
      </c>
      <c r="M69" s="35">
        <f>SUMIFS(СВЦЭМ!$D$34:$D$777,СВЦЭМ!$A$34:$A$777,$A69,СВЦЭМ!$B$34:$B$777,M$47)+'СЕТ СН'!$G$11+СВЦЭМ!$D$10+'СЕТ СН'!$G$6-'СЕТ СН'!$G$23</f>
        <v>1027.82728178</v>
      </c>
      <c r="N69" s="35">
        <f>SUMIFS(СВЦЭМ!$D$34:$D$777,СВЦЭМ!$A$34:$A$777,$A69,СВЦЭМ!$B$34:$B$777,N$47)+'СЕТ СН'!$G$11+СВЦЭМ!$D$10+'СЕТ СН'!$G$6-'СЕТ СН'!$G$23</f>
        <v>1053.60284968</v>
      </c>
      <c r="O69" s="35">
        <f>SUMIFS(СВЦЭМ!$D$34:$D$777,СВЦЭМ!$A$34:$A$777,$A69,СВЦЭМ!$B$34:$B$777,O$47)+'СЕТ СН'!$G$11+СВЦЭМ!$D$10+'СЕТ СН'!$G$6-'СЕТ СН'!$G$23</f>
        <v>1043.2843460300001</v>
      </c>
      <c r="P69" s="35">
        <f>SUMIFS(СВЦЭМ!$D$34:$D$777,СВЦЭМ!$A$34:$A$777,$A69,СВЦЭМ!$B$34:$B$777,P$47)+'СЕТ СН'!$G$11+СВЦЭМ!$D$10+'СЕТ СН'!$G$6-'СЕТ СН'!$G$23</f>
        <v>1071.25369471</v>
      </c>
      <c r="Q69" s="35">
        <f>SUMIFS(СВЦЭМ!$D$34:$D$777,СВЦЭМ!$A$34:$A$777,$A69,СВЦЭМ!$B$34:$B$777,Q$47)+'СЕТ СН'!$G$11+СВЦЭМ!$D$10+'СЕТ СН'!$G$6-'СЕТ СН'!$G$23</f>
        <v>1075.69850335</v>
      </c>
      <c r="R69" s="35">
        <f>SUMIFS(СВЦЭМ!$D$34:$D$777,СВЦЭМ!$A$34:$A$777,$A69,СВЦЭМ!$B$34:$B$777,R$47)+'СЕТ СН'!$G$11+СВЦЭМ!$D$10+'СЕТ СН'!$G$6-'СЕТ СН'!$G$23</f>
        <v>1076.1369209700001</v>
      </c>
      <c r="S69" s="35">
        <f>SUMIFS(СВЦЭМ!$D$34:$D$777,СВЦЭМ!$A$34:$A$777,$A69,СВЦЭМ!$B$34:$B$777,S$47)+'СЕТ СН'!$G$11+СВЦЭМ!$D$10+'СЕТ СН'!$G$6-'СЕТ СН'!$G$23</f>
        <v>1078.2296786400002</v>
      </c>
      <c r="T69" s="35">
        <f>SUMIFS(СВЦЭМ!$D$34:$D$777,СВЦЭМ!$A$34:$A$777,$A69,СВЦЭМ!$B$34:$B$777,T$47)+'СЕТ СН'!$G$11+СВЦЭМ!$D$10+'СЕТ СН'!$G$6-'СЕТ СН'!$G$23</f>
        <v>1051.1850118299999</v>
      </c>
      <c r="U69" s="35">
        <f>SUMIFS(СВЦЭМ!$D$34:$D$777,СВЦЭМ!$A$34:$A$777,$A69,СВЦЭМ!$B$34:$B$777,U$47)+'СЕТ СН'!$G$11+СВЦЭМ!$D$10+'СЕТ СН'!$G$6-'СЕТ СН'!$G$23</f>
        <v>1047.5821664699999</v>
      </c>
      <c r="V69" s="35">
        <f>SUMIFS(СВЦЭМ!$D$34:$D$777,СВЦЭМ!$A$34:$A$777,$A69,СВЦЭМ!$B$34:$B$777,V$47)+'СЕТ СН'!$G$11+СВЦЭМ!$D$10+'СЕТ СН'!$G$6-'СЕТ СН'!$G$23</f>
        <v>1011.9866279100002</v>
      </c>
      <c r="W69" s="35">
        <f>SUMIFS(СВЦЭМ!$D$34:$D$777,СВЦЭМ!$A$34:$A$777,$A69,СВЦЭМ!$B$34:$B$777,W$47)+'СЕТ СН'!$G$11+СВЦЭМ!$D$10+'СЕТ СН'!$G$6-'СЕТ СН'!$G$23</f>
        <v>987.89067351999984</v>
      </c>
      <c r="X69" s="35">
        <f>SUMIFS(СВЦЭМ!$D$34:$D$777,СВЦЭМ!$A$34:$A$777,$A69,СВЦЭМ!$B$34:$B$777,X$47)+'СЕТ СН'!$G$11+СВЦЭМ!$D$10+'СЕТ СН'!$G$6-'СЕТ СН'!$G$23</f>
        <v>1004.77150338</v>
      </c>
      <c r="Y69" s="35">
        <f>SUMIFS(СВЦЭМ!$D$34:$D$777,СВЦЭМ!$A$34:$A$777,$A69,СВЦЭМ!$B$34:$B$777,Y$47)+'СЕТ СН'!$G$11+СВЦЭМ!$D$10+'СЕТ СН'!$G$6-'СЕТ СН'!$G$23</f>
        <v>1074.7996674000001</v>
      </c>
    </row>
    <row r="70" spans="1:26" ht="15.75" x14ac:dyDescent="0.2">
      <c r="A70" s="34">
        <f t="shared" si="1"/>
        <v>42878</v>
      </c>
      <c r="B70" s="35">
        <f>SUMIFS(СВЦЭМ!$D$34:$D$777,СВЦЭМ!$A$34:$A$777,$A70,СВЦЭМ!$B$34:$B$777,B$47)+'СЕТ СН'!$G$11+СВЦЭМ!$D$10+'СЕТ СН'!$G$6-'СЕТ СН'!$G$23</f>
        <v>1121.7576324000001</v>
      </c>
      <c r="C70" s="35">
        <f>SUMIFS(СВЦЭМ!$D$34:$D$777,СВЦЭМ!$A$34:$A$777,$A70,СВЦЭМ!$B$34:$B$777,C$47)+'СЕТ СН'!$G$11+СВЦЭМ!$D$10+'СЕТ СН'!$G$6-'СЕТ СН'!$G$23</f>
        <v>1182.4315295399997</v>
      </c>
      <c r="D70" s="35">
        <f>SUMIFS(СВЦЭМ!$D$34:$D$777,СВЦЭМ!$A$34:$A$777,$A70,СВЦЭМ!$B$34:$B$777,D$47)+'СЕТ СН'!$G$11+СВЦЭМ!$D$10+'СЕТ СН'!$G$6-'СЕТ СН'!$G$23</f>
        <v>1219.9678706</v>
      </c>
      <c r="E70" s="35">
        <f>SUMIFS(СВЦЭМ!$D$34:$D$777,СВЦЭМ!$A$34:$A$777,$A70,СВЦЭМ!$B$34:$B$777,E$47)+'СЕТ СН'!$G$11+СВЦЭМ!$D$10+'СЕТ СН'!$G$6-'СЕТ СН'!$G$23</f>
        <v>1235.2335155299997</v>
      </c>
      <c r="F70" s="35">
        <f>SUMIFS(СВЦЭМ!$D$34:$D$777,СВЦЭМ!$A$34:$A$777,$A70,СВЦЭМ!$B$34:$B$777,F$47)+'СЕТ СН'!$G$11+СВЦЭМ!$D$10+'СЕТ СН'!$G$6-'СЕТ СН'!$G$23</f>
        <v>1238.2941092599999</v>
      </c>
      <c r="G70" s="35">
        <f>SUMIFS(СВЦЭМ!$D$34:$D$777,СВЦЭМ!$A$34:$A$777,$A70,СВЦЭМ!$B$34:$B$777,G$47)+'СЕТ СН'!$G$11+СВЦЭМ!$D$10+'СЕТ СН'!$G$6-'СЕТ СН'!$G$23</f>
        <v>1220.6291272200001</v>
      </c>
      <c r="H70" s="35">
        <f>SUMIFS(СВЦЭМ!$D$34:$D$777,СВЦЭМ!$A$34:$A$777,$A70,СВЦЭМ!$B$34:$B$777,H$47)+'СЕТ СН'!$G$11+СВЦЭМ!$D$10+'СЕТ СН'!$G$6-'СЕТ СН'!$G$23</f>
        <v>1166.3900846799997</v>
      </c>
      <c r="I70" s="35">
        <f>SUMIFS(СВЦЭМ!$D$34:$D$777,СВЦЭМ!$A$34:$A$777,$A70,СВЦЭМ!$B$34:$B$777,I$47)+'СЕТ СН'!$G$11+СВЦЭМ!$D$10+'СЕТ СН'!$G$6-'СЕТ СН'!$G$23</f>
        <v>1131.30060865</v>
      </c>
      <c r="J70" s="35">
        <f>SUMIFS(СВЦЭМ!$D$34:$D$777,СВЦЭМ!$A$34:$A$777,$A70,СВЦЭМ!$B$34:$B$777,J$47)+'СЕТ СН'!$G$11+СВЦЭМ!$D$10+'СЕТ СН'!$G$6-'СЕТ СН'!$G$23</f>
        <v>1086.9093054300001</v>
      </c>
      <c r="K70" s="35">
        <f>SUMIFS(СВЦЭМ!$D$34:$D$777,СВЦЭМ!$A$34:$A$777,$A70,СВЦЭМ!$B$34:$B$777,K$47)+'СЕТ СН'!$G$11+СВЦЭМ!$D$10+'СЕТ СН'!$G$6-'СЕТ СН'!$G$23</f>
        <v>1057.30962636</v>
      </c>
      <c r="L70" s="35">
        <f>SUMIFS(СВЦЭМ!$D$34:$D$777,СВЦЭМ!$A$34:$A$777,$A70,СВЦЭМ!$B$34:$B$777,L$47)+'СЕТ СН'!$G$11+СВЦЭМ!$D$10+'СЕТ СН'!$G$6-'СЕТ СН'!$G$23</f>
        <v>1041.85987682</v>
      </c>
      <c r="M70" s="35">
        <f>SUMIFS(СВЦЭМ!$D$34:$D$777,СВЦЭМ!$A$34:$A$777,$A70,СВЦЭМ!$B$34:$B$777,M$47)+'СЕТ СН'!$G$11+СВЦЭМ!$D$10+'СЕТ СН'!$G$6-'СЕТ СН'!$G$23</f>
        <v>1055.6867203900001</v>
      </c>
      <c r="N70" s="35">
        <f>SUMIFS(СВЦЭМ!$D$34:$D$777,СВЦЭМ!$A$34:$A$777,$A70,СВЦЭМ!$B$34:$B$777,N$47)+'СЕТ СН'!$G$11+СВЦЭМ!$D$10+'СЕТ СН'!$G$6-'СЕТ СН'!$G$23</f>
        <v>1065.2303517800001</v>
      </c>
      <c r="O70" s="35">
        <f>SUMIFS(СВЦЭМ!$D$34:$D$777,СВЦЭМ!$A$34:$A$777,$A70,СВЦЭМ!$B$34:$B$777,O$47)+'СЕТ СН'!$G$11+СВЦЭМ!$D$10+'СЕТ СН'!$G$6-'СЕТ СН'!$G$23</f>
        <v>1049.2932478600001</v>
      </c>
      <c r="P70" s="35">
        <f>SUMIFS(СВЦЭМ!$D$34:$D$777,СВЦЭМ!$A$34:$A$777,$A70,СВЦЭМ!$B$34:$B$777,P$47)+'СЕТ СН'!$G$11+СВЦЭМ!$D$10+'СЕТ СН'!$G$6-'СЕТ СН'!$G$23</f>
        <v>1083.5698805299999</v>
      </c>
      <c r="Q70" s="35">
        <f>SUMIFS(СВЦЭМ!$D$34:$D$777,СВЦЭМ!$A$34:$A$777,$A70,СВЦЭМ!$B$34:$B$777,Q$47)+'СЕТ СН'!$G$11+СВЦЭМ!$D$10+'СЕТ СН'!$G$6-'СЕТ СН'!$G$23</f>
        <v>1087.6730553100001</v>
      </c>
      <c r="R70" s="35">
        <f>SUMIFS(СВЦЭМ!$D$34:$D$777,СВЦЭМ!$A$34:$A$777,$A70,СВЦЭМ!$B$34:$B$777,R$47)+'СЕТ СН'!$G$11+СВЦЭМ!$D$10+'СЕТ СН'!$G$6-'СЕТ СН'!$G$23</f>
        <v>1090.95350852</v>
      </c>
      <c r="S70" s="35">
        <f>SUMIFS(СВЦЭМ!$D$34:$D$777,СВЦЭМ!$A$34:$A$777,$A70,СВЦЭМ!$B$34:$B$777,S$47)+'СЕТ СН'!$G$11+СВЦЭМ!$D$10+'СЕТ СН'!$G$6-'СЕТ СН'!$G$23</f>
        <v>1080.7544388199999</v>
      </c>
      <c r="T70" s="35">
        <f>SUMIFS(СВЦЭМ!$D$34:$D$777,СВЦЭМ!$A$34:$A$777,$A70,СВЦЭМ!$B$34:$B$777,T$47)+'СЕТ СН'!$G$11+СВЦЭМ!$D$10+'СЕТ СН'!$G$6-'СЕТ СН'!$G$23</f>
        <v>1049.8824206899999</v>
      </c>
      <c r="U70" s="35">
        <f>SUMIFS(СВЦЭМ!$D$34:$D$777,СВЦЭМ!$A$34:$A$777,$A70,СВЦЭМ!$B$34:$B$777,U$47)+'СЕТ СН'!$G$11+СВЦЭМ!$D$10+'СЕТ СН'!$G$6-'СЕТ СН'!$G$23</f>
        <v>1050.0071549499999</v>
      </c>
      <c r="V70" s="35">
        <f>SUMIFS(СВЦЭМ!$D$34:$D$777,СВЦЭМ!$A$34:$A$777,$A70,СВЦЭМ!$B$34:$B$777,V$47)+'СЕТ СН'!$G$11+СВЦЭМ!$D$10+'СЕТ СН'!$G$6-'СЕТ СН'!$G$23</f>
        <v>1021.3882812299998</v>
      </c>
      <c r="W70" s="35">
        <f>SUMIFS(СВЦЭМ!$D$34:$D$777,СВЦЭМ!$A$34:$A$777,$A70,СВЦЭМ!$B$34:$B$777,W$47)+'СЕТ СН'!$G$11+СВЦЭМ!$D$10+'СЕТ СН'!$G$6-'СЕТ СН'!$G$23</f>
        <v>980.90483433999998</v>
      </c>
      <c r="X70" s="35">
        <f>SUMIFS(СВЦЭМ!$D$34:$D$777,СВЦЭМ!$A$34:$A$777,$A70,СВЦЭМ!$B$34:$B$777,X$47)+'СЕТ СН'!$G$11+СВЦЭМ!$D$10+'СЕТ СН'!$G$6-'СЕТ СН'!$G$23</f>
        <v>1020.32754694</v>
      </c>
      <c r="Y70" s="35">
        <f>SUMIFS(СВЦЭМ!$D$34:$D$777,СВЦЭМ!$A$34:$A$777,$A70,СВЦЭМ!$B$34:$B$777,Y$47)+'СЕТ СН'!$G$11+СВЦЭМ!$D$10+'СЕТ СН'!$G$6-'СЕТ СН'!$G$23</f>
        <v>1086.9480909099998</v>
      </c>
    </row>
    <row r="71" spans="1:26" ht="15.75" x14ac:dyDescent="0.2">
      <c r="A71" s="34">
        <f t="shared" si="1"/>
        <v>42879</v>
      </c>
      <c r="B71" s="35">
        <f>SUMIFS(СВЦЭМ!$D$34:$D$777,СВЦЭМ!$A$34:$A$777,$A71,СВЦЭМ!$B$34:$B$777,B$47)+'СЕТ СН'!$G$11+СВЦЭМ!$D$10+'СЕТ СН'!$G$6-'СЕТ СН'!$G$23</f>
        <v>1131.0474566600001</v>
      </c>
      <c r="C71" s="35">
        <f>SUMIFS(СВЦЭМ!$D$34:$D$777,СВЦЭМ!$A$34:$A$777,$A71,СВЦЭМ!$B$34:$B$777,C$47)+'СЕТ СН'!$G$11+СВЦЭМ!$D$10+'СЕТ СН'!$G$6-'СЕТ СН'!$G$23</f>
        <v>1183.7317415299999</v>
      </c>
      <c r="D71" s="35">
        <f>SUMIFS(СВЦЭМ!$D$34:$D$777,СВЦЭМ!$A$34:$A$777,$A71,СВЦЭМ!$B$34:$B$777,D$47)+'СЕТ СН'!$G$11+СВЦЭМ!$D$10+'СЕТ СН'!$G$6-'СЕТ СН'!$G$23</f>
        <v>1168.3486546199997</v>
      </c>
      <c r="E71" s="35">
        <f>SUMIFS(СВЦЭМ!$D$34:$D$777,СВЦЭМ!$A$34:$A$777,$A71,СВЦЭМ!$B$34:$B$777,E$47)+'СЕТ СН'!$G$11+СВЦЭМ!$D$10+'СЕТ СН'!$G$6-'СЕТ СН'!$G$23</f>
        <v>1138.43706647</v>
      </c>
      <c r="F71" s="35">
        <f>SUMIFS(СВЦЭМ!$D$34:$D$777,СВЦЭМ!$A$34:$A$777,$A71,СВЦЭМ!$B$34:$B$777,F$47)+'СЕТ СН'!$G$11+СВЦЭМ!$D$10+'СЕТ СН'!$G$6-'СЕТ СН'!$G$23</f>
        <v>1138.1066121899999</v>
      </c>
      <c r="G71" s="35">
        <f>SUMIFS(СВЦЭМ!$D$34:$D$777,СВЦЭМ!$A$34:$A$777,$A71,СВЦЭМ!$B$34:$B$777,G$47)+'СЕТ СН'!$G$11+СВЦЭМ!$D$10+'СЕТ СН'!$G$6-'СЕТ СН'!$G$23</f>
        <v>1129.07790006</v>
      </c>
      <c r="H71" s="35">
        <f>SUMIFS(СВЦЭМ!$D$34:$D$777,СВЦЭМ!$A$34:$A$777,$A71,СВЦЭМ!$B$34:$B$777,H$47)+'СЕТ СН'!$G$11+СВЦЭМ!$D$10+'СЕТ СН'!$G$6-'СЕТ СН'!$G$23</f>
        <v>1127.27603946</v>
      </c>
      <c r="I71" s="35">
        <f>SUMIFS(СВЦЭМ!$D$34:$D$777,СВЦЭМ!$A$34:$A$777,$A71,СВЦЭМ!$B$34:$B$777,I$47)+'СЕТ СН'!$G$11+СВЦЭМ!$D$10+'СЕТ СН'!$G$6-'СЕТ СН'!$G$23</f>
        <v>1100.1065889299998</v>
      </c>
      <c r="J71" s="35">
        <f>SUMIFS(СВЦЭМ!$D$34:$D$777,СВЦЭМ!$A$34:$A$777,$A71,СВЦЭМ!$B$34:$B$777,J$47)+'СЕТ СН'!$G$11+СВЦЭМ!$D$10+'СЕТ СН'!$G$6-'СЕТ СН'!$G$23</f>
        <v>1091.4633190599998</v>
      </c>
      <c r="K71" s="35">
        <f>SUMIFS(СВЦЭМ!$D$34:$D$777,СВЦЭМ!$A$34:$A$777,$A71,СВЦЭМ!$B$34:$B$777,K$47)+'СЕТ СН'!$G$11+СВЦЭМ!$D$10+'СЕТ СН'!$G$6-'СЕТ СН'!$G$23</f>
        <v>1093.4569799699998</v>
      </c>
      <c r="L71" s="35">
        <f>SUMIFS(СВЦЭМ!$D$34:$D$777,СВЦЭМ!$A$34:$A$777,$A71,СВЦЭМ!$B$34:$B$777,L$47)+'СЕТ СН'!$G$11+СВЦЭМ!$D$10+'СЕТ СН'!$G$6-'СЕТ СН'!$G$23</f>
        <v>1100.7977812300001</v>
      </c>
      <c r="M71" s="35">
        <f>SUMIFS(СВЦЭМ!$D$34:$D$777,СВЦЭМ!$A$34:$A$777,$A71,СВЦЭМ!$B$34:$B$777,M$47)+'СЕТ СН'!$G$11+СВЦЭМ!$D$10+'СЕТ СН'!$G$6-'СЕТ СН'!$G$23</f>
        <v>1094.6161933799999</v>
      </c>
      <c r="N71" s="35">
        <f>SUMIFS(СВЦЭМ!$D$34:$D$777,СВЦЭМ!$A$34:$A$777,$A71,СВЦЭМ!$B$34:$B$777,N$47)+'СЕТ СН'!$G$11+СВЦЭМ!$D$10+'СЕТ СН'!$G$6-'СЕТ СН'!$G$23</f>
        <v>1084.8842923799998</v>
      </c>
      <c r="O71" s="35">
        <f>SUMIFS(СВЦЭМ!$D$34:$D$777,СВЦЭМ!$A$34:$A$777,$A71,СВЦЭМ!$B$34:$B$777,O$47)+'СЕТ СН'!$G$11+СВЦЭМ!$D$10+'СЕТ СН'!$G$6-'СЕТ СН'!$G$23</f>
        <v>1088.01850595</v>
      </c>
      <c r="P71" s="35">
        <f>SUMIFS(СВЦЭМ!$D$34:$D$777,СВЦЭМ!$A$34:$A$777,$A71,СВЦЭМ!$B$34:$B$777,P$47)+'СЕТ СН'!$G$11+СВЦЭМ!$D$10+'СЕТ СН'!$G$6-'СЕТ СН'!$G$23</f>
        <v>1090.8331953699999</v>
      </c>
      <c r="Q71" s="35">
        <f>SUMIFS(СВЦЭМ!$D$34:$D$777,СВЦЭМ!$A$34:$A$777,$A71,СВЦЭМ!$B$34:$B$777,Q$47)+'СЕТ СН'!$G$11+СВЦЭМ!$D$10+'СЕТ СН'!$G$6-'СЕТ СН'!$G$23</f>
        <v>1086.4411094399998</v>
      </c>
      <c r="R71" s="35">
        <f>SUMIFS(СВЦЭМ!$D$34:$D$777,СВЦЭМ!$A$34:$A$777,$A71,СВЦЭМ!$B$34:$B$777,R$47)+'СЕТ СН'!$G$11+СВЦЭМ!$D$10+'СЕТ СН'!$G$6-'СЕТ СН'!$G$23</f>
        <v>1085.0442946499998</v>
      </c>
      <c r="S71" s="35">
        <f>SUMIFS(СВЦЭМ!$D$34:$D$777,СВЦЭМ!$A$34:$A$777,$A71,СВЦЭМ!$B$34:$B$777,S$47)+'СЕТ СН'!$G$11+СВЦЭМ!$D$10+'СЕТ СН'!$G$6-'СЕТ СН'!$G$23</f>
        <v>1081.7595547999999</v>
      </c>
      <c r="T71" s="35">
        <f>SUMIFS(СВЦЭМ!$D$34:$D$777,СВЦЭМ!$A$34:$A$777,$A71,СВЦЭМ!$B$34:$B$777,T$47)+'СЕТ СН'!$G$11+СВЦЭМ!$D$10+'СЕТ СН'!$G$6-'СЕТ СН'!$G$23</f>
        <v>1085.1633507399997</v>
      </c>
      <c r="U71" s="35">
        <f>SUMIFS(СВЦЭМ!$D$34:$D$777,СВЦЭМ!$A$34:$A$777,$A71,СВЦЭМ!$B$34:$B$777,U$47)+'СЕТ СН'!$G$11+СВЦЭМ!$D$10+'СЕТ СН'!$G$6-'СЕТ СН'!$G$23</f>
        <v>1093.0197811799999</v>
      </c>
      <c r="V71" s="35">
        <f>SUMIFS(СВЦЭМ!$D$34:$D$777,СВЦЭМ!$A$34:$A$777,$A71,СВЦЭМ!$B$34:$B$777,V$47)+'СЕТ СН'!$G$11+СВЦЭМ!$D$10+'СЕТ СН'!$G$6-'СЕТ СН'!$G$23</f>
        <v>1096.2346336599999</v>
      </c>
      <c r="W71" s="35">
        <f>SUMIFS(СВЦЭМ!$D$34:$D$777,СВЦЭМ!$A$34:$A$777,$A71,СВЦЭМ!$B$34:$B$777,W$47)+'СЕТ СН'!$G$11+СВЦЭМ!$D$10+'СЕТ СН'!$G$6-'СЕТ СН'!$G$23</f>
        <v>1073.0448641799999</v>
      </c>
      <c r="X71" s="35">
        <f>SUMIFS(СВЦЭМ!$D$34:$D$777,СВЦЭМ!$A$34:$A$777,$A71,СВЦЭМ!$B$34:$B$777,X$47)+'СЕТ СН'!$G$11+СВЦЭМ!$D$10+'СЕТ СН'!$G$6-'СЕТ СН'!$G$23</f>
        <v>1060.5456655099999</v>
      </c>
      <c r="Y71" s="35">
        <f>SUMIFS(СВЦЭМ!$D$34:$D$777,СВЦЭМ!$A$34:$A$777,$A71,СВЦЭМ!$B$34:$B$777,Y$47)+'СЕТ СН'!$G$11+СВЦЭМ!$D$10+'СЕТ СН'!$G$6-'СЕТ СН'!$G$23</f>
        <v>1053.8229342499999</v>
      </c>
    </row>
    <row r="72" spans="1:26" ht="15.75" x14ac:dyDescent="0.2">
      <c r="A72" s="34">
        <f t="shared" si="1"/>
        <v>42880</v>
      </c>
      <c r="B72" s="35">
        <f>SUMIFS(СВЦЭМ!$D$34:$D$777,СВЦЭМ!$A$34:$A$777,$A72,СВЦЭМ!$B$34:$B$777,B$47)+'СЕТ СН'!$G$11+СВЦЭМ!$D$10+'СЕТ СН'!$G$6-'СЕТ СН'!$G$23</f>
        <v>1140.4278568199998</v>
      </c>
      <c r="C72" s="35">
        <f>SUMIFS(СВЦЭМ!$D$34:$D$777,СВЦЭМ!$A$34:$A$777,$A72,СВЦЭМ!$B$34:$B$777,C$47)+'СЕТ СН'!$G$11+СВЦЭМ!$D$10+'СЕТ СН'!$G$6-'СЕТ СН'!$G$23</f>
        <v>1192.8840528400001</v>
      </c>
      <c r="D72" s="35">
        <f>SUMIFS(СВЦЭМ!$D$34:$D$777,СВЦЭМ!$A$34:$A$777,$A72,СВЦЭМ!$B$34:$B$777,D$47)+'СЕТ СН'!$G$11+СВЦЭМ!$D$10+'СЕТ СН'!$G$6-'СЕТ СН'!$G$23</f>
        <v>1201.0434978799999</v>
      </c>
      <c r="E72" s="35">
        <f>SUMIFS(СВЦЭМ!$D$34:$D$777,СВЦЭМ!$A$34:$A$777,$A72,СВЦЭМ!$B$34:$B$777,E$47)+'СЕТ СН'!$G$11+СВЦЭМ!$D$10+'СЕТ СН'!$G$6-'СЕТ СН'!$G$23</f>
        <v>1210.62218312</v>
      </c>
      <c r="F72" s="35">
        <f>SUMIFS(СВЦЭМ!$D$34:$D$777,СВЦЭМ!$A$34:$A$777,$A72,СВЦЭМ!$B$34:$B$777,F$47)+'СЕТ СН'!$G$11+СВЦЭМ!$D$10+'СЕТ СН'!$G$6-'СЕТ СН'!$G$23</f>
        <v>1206.7007792300001</v>
      </c>
      <c r="G72" s="35">
        <f>SUMIFS(СВЦЭМ!$D$34:$D$777,СВЦЭМ!$A$34:$A$777,$A72,СВЦЭМ!$B$34:$B$777,G$47)+'СЕТ СН'!$G$11+СВЦЭМ!$D$10+'СЕТ СН'!$G$6-'СЕТ СН'!$G$23</f>
        <v>1208.55918827</v>
      </c>
      <c r="H72" s="35">
        <f>SUMIFS(СВЦЭМ!$D$34:$D$777,СВЦЭМ!$A$34:$A$777,$A72,СВЦЭМ!$B$34:$B$777,H$47)+'СЕТ СН'!$G$11+СВЦЭМ!$D$10+'СЕТ СН'!$G$6-'СЕТ СН'!$G$23</f>
        <v>1157.4474393400001</v>
      </c>
      <c r="I72" s="35">
        <f>SUMIFS(СВЦЭМ!$D$34:$D$777,СВЦЭМ!$A$34:$A$777,$A72,СВЦЭМ!$B$34:$B$777,I$47)+'СЕТ СН'!$G$11+СВЦЭМ!$D$10+'СЕТ СН'!$G$6-'СЕТ СН'!$G$23</f>
        <v>1101.3869097699999</v>
      </c>
      <c r="J72" s="35">
        <f>SUMIFS(СВЦЭМ!$D$34:$D$777,СВЦЭМ!$A$34:$A$777,$A72,СВЦЭМ!$B$34:$B$777,J$47)+'СЕТ СН'!$G$11+СВЦЭМ!$D$10+'СЕТ СН'!$G$6-'СЕТ СН'!$G$23</f>
        <v>1096.16192615</v>
      </c>
      <c r="K72" s="35">
        <f>SUMIFS(СВЦЭМ!$D$34:$D$777,СВЦЭМ!$A$34:$A$777,$A72,СВЦЭМ!$B$34:$B$777,K$47)+'СЕТ СН'!$G$11+СВЦЭМ!$D$10+'СЕТ СН'!$G$6-'СЕТ СН'!$G$23</f>
        <v>1118.3414976199997</v>
      </c>
      <c r="L72" s="35">
        <f>SUMIFS(СВЦЭМ!$D$34:$D$777,СВЦЭМ!$A$34:$A$777,$A72,СВЦЭМ!$B$34:$B$777,L$47)+'СЕТ СН'!$G$11+СВЦЭМ!$D$10+'СЕТ СН'!$G$6-'СЕТ СН'!$G$23</f>
        <v>1124.5539537099999</v>
      </c>
      <c r="M72" s="35">
        <f>SUMIFS(СВЦЭМ!$D$34:$D$777,СВЦЭМ!$A$34:$A$777,$A72,СВЦЭМ!$B$34:$B$777,M$47)+'СЕТ СН'!$G$11+СВЦЭМ!$D$10+'СЕТ СН'!$G$6-'СЕТ СН'!$G$23</f>
        <v>1119.4762087499998</v>
      </c>
      <c r="N72" s="35">
        <f>SUMIFS(СВЦЭМ!$D$34:$D$777,СВЦЭМ!$A$34:$A$777,$A72,СВЦЭМ!$B$34:$B$777,N$47)+'СЕТ СН'!$G$11+СВЦЭМ!$D$10+'СЕТ СН'!$G$6-'СЕТ СН'!$G$23</f>
        <v>1107.3690109199997</v>
      </c>
      <c r="O72" s="35">
        <f>SUMIFS(СВЦЭМ!$D$34:$D$777,СВЦЭМ!$A$34:$A$777,$A72,СВЦЭМ!$B$34:$B$777,O$47)+'СЕТ СН'!$G$11+СВЦЭМ!$D$10+'СЕТ СН'!$G$6-'СЕТ СН'!$G$23</f>
        <v>1103.7853412499999</v>
      </c>
      <c r="P72" s="35">
        <f>SUMIFS(СВЦЭМ!$D$34:$D$777,СВЦЭМ!$A$34:$A$777,$A72,СВЦЭМ!$B$34:$B$777,P$47)+'СЕТ СН'!$G$11+СВЦЭМ!$D$10+'СЕТ СН'!$G$6-'СЕТ СН'!$G$23</f>
        <v>1106.9125636399999</v>
      </c>
      <c r="Q72" s="35">
        <f>SUMIFS(СВЦЭМ!$D$34:$D$777,СВЦЭМ!$A$34:$A$777,$A72,СВЦЭМ!$B$34:$B$777,Q$47)+'СЕТ СН'!$G$11+СВЦЭМ!$D$10+'СЕТ СН'!$G$6-'СЕТ СН'!$G$23</f>
        <v>1107.5804124000001</v>
      </c>
      <c r="R72" s="35">
        <f>SUMIFS(СВЦЭМ!$D$34:$D$777,СВЦЭМ!$A$34:$A$777,$A72,СВЦЭМ!$B$34:$B$777,R$47)+'СЕТ СН'!$G$11+СВЦЭМ!$D$10+'СЕТ СН'!$G$6-'СЕТ СН'!$G$23</f>
        <v>1107.5080199999998</v>
      </c>
      <c r="S72" s="35">
        <f>SUMIFS(СВЦЭМ!$D$34:$D$777,СВЦЭМ!$A$34:$A$777,$A72,СВЦЭМ!$B$34:$B$777,S$47)+'СЕТ СН'!$G$11+СВЦЭМ!$D$10+'СЕТ СН'!$G$6-'СЕТ СН'!$G$23</f>
        <v>1105.9437437199999</v>
      </c>
      <c r="T72" s="35">
        <f>SUMIFS(СВЦЭМ!$D$34:$D$777,СВЦЭМ!$A$34:$A$777,$A72,СВЦЭМ!$B$34:$B$777,T$47)+'СЕТ СН'!$G$11+СВЦЭМ!$D$10+'СЕТ СН'!$G$6-'СЕТ СН'!$G$23</f>
        <v>1118.8683202799998</v>
      </c>
      <c r="U72" s="35">
        <f>SUMIFS(СВЦЭМ!$D$34:$D$777,СВЦЭМ!$A$34:$A$777,$A72,СВЦЭМ!$B$34:$B$777,U$47)+'СЕТ СН'!$G$11+СВЦЭМ!$D$10+'СЕТ СН'!$G$6-'СЕТ СН'!$G$23</f>
        <v>1130.1326979800001</v>
      </c>
      <c r="V72" s="35">
        <f>SUMIFS(СВЦЭМ!$D$34:$D$777,СВЦЭМ!$A$34:$A$777,$A72,СВЦЭМ!$B$34:$B$777,V$47)+'СЕТ СН'!$G$11+СВЦЭМ!$D$10+'СЕТ СН'!$G$6-'СЕТ СН'!$G$23</f>
        <v>1107.21422678</v>
      </c>
      <c r="W72" s="35">
        <f>SUMIFS(СВЦЭМ!$D$34:$D$777,СВЦЭМ!$A$34:$A$777,$A72,СВЦЭМ!$B$34:$B$777,W$47)+'СЕТ СН'!$G$11+СВЦЭМ!$D$10+'СЕТ СН'!$G$6-'СЕТ СН'!$G$23</f>
        <v>1078.4011272799999</v>
      </c>
      <c r="X72" s="35">
        <f>SUMIFS(СВЦЭМ!$D$34:$D$777,СВЦЭМ!$A$34:$A$777,$A72,СВЦЭМ!$B$34:$B$777,X$47)+'СЕТ СН'!$G$11+СВЦЭМ!$D$10+'СЕТ СН'!$G$6-'СЕТ СН'!$G$23</f>
        <v>1061.7745668699999</v>
      </c>
      <c r="Y72" s="35">
        <f>SUMIFS(СВЦЭМ!$D$34:$D$777,СВЦЭМ!$A$34:$A$777,$A72,СВЦЭМ!$B$34:$B$777,Y$47)+'СЕТ СН'!$G$11+СВЦЭМ!$D$10+'СЕТ СН'!$G$6-'СЕТ СН'!$G$23</f>
        <v>1073.0628511499999</v>
      </c>
    </row>
    <row r="73" spans="1:26" ht="15.75" x14ac:dyDescent="0.2">
      <c r="A73" s="34">
        <f t="shared" si="1"/>
        <v>42881</v>
      </c>
      <c r="B73" s="35">
        <f>SUMIFS(СВЦЭМ!$D$34:$D$777,СВЦЭМ!$A$34:$A$777,$A73,СВЦЭМ!$B$34:$B$777,B$47)+'СЕТ СН'!$G$11+СВЦЭМ!$D$10+'СЕТ СН'!$G$6-'СЕТ СН'!$G$23</f>
        <v>1172.66888389</v>
      </c>
      <c r="C73" s="35">
        <f>SUMIFS(СВЦЭМ!$D$34:$D$777,СВЦЭМ!$A$34:$A$777,$A73,СВЦЭМ!$B$34:$B$777,C$47)+'СЕТ СН'!$G$11+СВЦЭМ!$D$10+'СЕТ СН'!$G$6-'СЕТ СН'!$G$23</f>
        <v>1207.17076365</v>
      </c>
      <c r="D73" s="35">
        <f>SUMIFS(СВЦЭМ!$D$34:$D$777,СВЦЭМ!$A$34:$A$777,$A73,СВЦЭМ!$B$34:$B$777,D$47)+'СЕТ СН'!$G$11+СВЦЭМ!$D$10+'СЕТ СН'!$G$6-'СЕТ СН'!$G$23</f>
        <v>1233.2481123699999</v>
      </c>
      <c r="E73" s="35">
        <f>SUMIFS(СВЦЭМ!$D$34:$D$777,СВЦЭМ!$A$34:$A$777,$A73,СВЦЭМ!$B$34:$B$777,E$47)+'СЕТ СН'!$G$11+СВЦЭМ!$D$10+'СЕТ СН'!$G$6-'СЕТ СН'!$G$23</f>
        <v>1242.3752519599998</v>
      </c>
      <c r="F73" s="35">
        <f>SUMIFS(СВЦЭМ!$D$34:$D$777,СВЦЭМ!$A$34:$A$777,$A73,СВЦЭМ!$B$34:$B$777,F$47)+'СЕТ СН'!$G$11+СВЦЭМ!$D$10+'СЕТ СН'!$G$6-'СЕТ СН'!$G$23</f>
        <v>1242.36882212</v>
      </c>
      <c r="G73" s="35">
        <f>SUMIFS(СВЦЭМ!$D$34:$D$777,СВЦЭМ!$A$34:$A$777,$A73,СВЦЭМ!$B$34:$B$777,G$47)+'СЕТ СН'!$G$11+СВЦЭМ!$D$10+'СЕТ СН'!$G$6-'СЕТ СН'!$G$23</f>
        <v>1223.7469070299999</v>
      </c>
      <c r="H73" s="35">
        <f>SUMIFS(СВЦЭМ!$D$34:$D$777,СВЦЭМ!$A$34:$A$777,$A73,СВЦЭМ!$B$34:$B$777,H$47)+'СЕТ СН'!$G$11+СВЦЭМ!$D$10+'СЕТ СН'!$G$6-'СЕТ СН'!$G$23</f>
        <v>1191.9627266299999</v>
      </c>
      <c r="I73" s="35">
        <f>SUMIFS(СВЦЭМ!$D$34:$D$777,СВЦЭМ!$A$34:$A$777,$A73,СВЦЭМ!$B$34:$B$777,I$47)+'СЕТ СН'!$G$11+СВЦЭМ!$D$10+'СЕТ СН'!$G$6-'СЕТ СН'!$G$23</f>
        <v>1122.90387775</v>
      </c>
      <c r="J73" s="35">
        <f>SUMIFS(СВЦЭМ!$D$34:$D$777,СВЦЭМ!$A$34:$A$777,$A73,СВЦЭМ!$B$34:$B$777,J$47)+'СЕТ СН'!$G$11+СВЦЭМ!$D$10+'СЕТ СН'!$G$6-'СЕТ СН'!$G$23</f>
        <v>1105.2734256399999</v>
      </c>
      <c r="K73" s="35">
        <f>SUMIFS(СВЦЭМ!$D$34:$D$777,СВЦЭМ!$A$34:$A$777,$A73,СВЦЭМ!$B$34:$B$777,K$47)+'СЕТ СН'!$G$11+СВЦЭМ!$D$10+'СЕТ СН'!$G$6-'СЕТ СН'!$G$23</f>
        <v>1134.5013343599999</v>
      </c>
      <c r="L73" s="35">
        <f>SUMIFS(СВЦЭМ!$D$34:$D$777,СВЦЭМ!$A$34:$A$777,$A73,СВЦЭМ!$B$34:$B$777,L$47)+'СЕТ СН'!$G$11+СВЦЭМ!$D$10+'СЕТ СН'!$G$6-'СЕТ СН'!$G$23</f>
        <v>1131.5838444699998</v>
      </c>
      <c r="M73" s="35">
        <f>SUMIFS(СВЦЭМ!$D$34:$D$777,СВЦЭМ!$A$34:$A$777,$A73,СВЦЭМ!$B$34:$B$777,M$47)+'СЕТ СН'!$G$11+СВЦЭМ!$D$10+'СЕТ СН'!$G$6-'СЕТ СН'!$G$23</f>
        <v>1120.9401386599998</v>
      </c>
      <c r="N73" s="35">
        <f>SUMIFS(СВЦЭМ!$D$34:$D$777,СВЦЭМ!$A$34:$A$777,$A73,СВЦЭМ!$B$34:$B$777,N$47)+'СЕТ СН'!$G$11+СВЦЭМ!$D$10+'СЕТ СН'!$G$6-'СЕТ СН'!$G$23</f>
        <v>1118.25652683</v>
      </c>
      <c r="O73" s="35">
        <f>SUMIFS(СВЦЭМ!$D$34:$D$777,СВЦЭМ!$A$34:$A$777,$A73,СВЦЭМ!$B$34:$B$777,O$47)+'СЕТ СН'!$G$11+СВЦЭМ!$D$10+'СЕТ СН'!$G$6-'СЕТ СН'!$G$23</f>
        <v>1126.6647283699999</v>
      </c>
      <c r="P73" s="35">
        <f>SUMIFS(СВЦЭМ!$D$34:$D$777,СВЦЭМ!$A$34:$A$777,$A73,СВЦЭМ!$B$34:$B$777,P$47)+'СЕТ СН'!$G$11+СВЦЭМ!$D$10+'СЕТ СН'!$G$6-'СЕТ СН'!$G$23</f>
        <v>1131.3152943199998</v>
      </c>
      <c r="Q73" s="35">
        <f>SUMIFS(СВЦЭМ!$D$34:$D$777,СВЦЭМ!$A$34:$A$777,$A73,СВЦЭМ!$B$34:$B$777,Q$47)+'СЕТ СН'!$G$11+СВЦЭМ!$D$10+'СЕТ СН'!$G$6-'СЕТ СН'!$G$23</f>
        <v>1129.32428325</v>
      </c>
      <c r="R73" s="35">
        <f>SUMIFS(СВЦЭМ!$D$34:$D$777,СВЦЭМ!$A$34:$A$777,$A73,СВЦЭМ!$B$34:$B$777,R$47)+'СЕТ СН'!$G$11+СВЦЭМ!$D$10+'СЕТ СН'!$G$6-'СЕТ СН'!$G$23</f>
        <v>1129.2251638100001</v>
      </c>
      <c r="S73" s="35">
        <f>SUMIFS(СВЦЭМ!$D$34:$D$777,СВЦЭМ!$A$34:$A$777,$A73,СВЦЭМ!$B$34:$B$777,S$47)+'СЕТ СН'!$G$11+СВЦЭМ!$D$10+'СЕТ СН'!$G$6-'СЕТ СН'!$G$23</f>
        <v>1128.63179519</v>
      </c>
      <c r="T73" s="35">
        <f>SUMIFS(СВЦЭМ!$D$34:$D$777,СВЦЭМ!$A$34:$A$777,$A73,СВЦЭМ!$B$34:$B$777,T$47)+'СЕТ СН'!$G$11+СВЦЭМ!$D$10+'СЕТ СН'!$G$6-'СЕТ СН'!$G$23</f>
        <v>1123.4217660599998</v>
      </c>
      <c r="U73" s="35">
        <f>SUMIFS(СВЦЭМ!$D$34:$D$777,СВЦЭМ!$A$34:$A$777,$A73,СВЦЭМ!$B$34:$B$777,U$47)+'СЕТ СН'!$G$11+СВЦЭМ!$D$10+'СЕТ СН'!$G$6-'СЕТ СН'!$G$23</f>
        <v>1123.271479</v>
      </c>
      <c r="V73" s="35">
        <f>SUMIFS(СВЦЭМ!$D$34:$D$777,СВЦЭМ!$A$34:$A$777,$A73,СВЦЭМ!$B$34:$B$777,V$47)+'СЕТ СН'!$G$11+СВЦЭМ!$D$10+'СЕТ СН'!$G$6-'СЕТ СН'!$G$23</f>
        <v>1110.70341715</v>
      </c>
      <c r="W73" s="35">
        <f>SUMIFS(СВЦЭМ!$D$34:$D$777,СВЦЭМ!$A$34:$A$777,$A73,СВЦЭМ!$B$34:$B$777,W$47)+'СЕТ СН'!$G$11+СВЦЭМ!$D$10+'СЕТ СН'!$G$6-'СЕТ СН'!$G$23</f>
        <v>1101.4105912999999</v>
      </c>
      <c r="X73" s="35">
        <f>SUMIFS(СВЦЭМ!$D$34:$D$777,СВЦЭМ!$A$34:$A$777,$A73,СВЦЭМ!$B$34:$B$777,X$47)+'СЕТ СН'!$G$11+СВЦЭМ!$D$10+'СЕТ СН'!$G$6-'СЕТ СН'!$G$23</f>
        <v>1077.4238200300001</v>
      </c>
      <c r="Y73" s="35">
        <f>SUMIFS(СВЦЭМ!$D$34:$D$777,СВЦЭМ!$A$34:$A$777,$A73,СВЦЭМ!$B$34:$B$777,Y$47)+'СЕТ СН'!$G$11+СВЦЭМ!$D$10+'СЕТ СН'!$G$6-'СЕТ СН'!$G$23</f>
        <v>1098.2060852700001</v>
      </c>
    </row>
    <row r="74" spans="1:26" ht="15.75" x14ac:dyDescent="0.2">
      <c r="A74" s="34">
        <f t="shared" si="1"/>
        <v>42882</v>
      </c>
      <c r="B74" s="35">
        <f>SUMIFS(СВЦЭМ!$D$34:$D$777,СВЦЭМ!$A$34:$A$777,$A74,СВЦЭМ!$B$34:$B$777,B$47)+'СЕТ СН'!$G$11+СВЦЭМ!$D$10+'СЕТ СН'!$G$6-'СЕТ СН'!$G$23</f>
        <v>1131.42746347</v>
      </c>
      <c r="C74" s="35">
        <f>SUMIFS(СВЦЭМ!$D$34:$D$777,СВЦЭМ!$A$34:$A$777,$A74,СВЦЭМ!$B$34:$B$777,C$47)+'СЕТ СН'!$G$11+СВЦЭМ!$D$10+'СЕТ СН'!$G$6-'СЕТ СН'!$G$23</f>
        <v>1192.84972462</v>
      </c>
      <c r="D74" s="35">
        <f>SUMIFS(СВЦЭМ!$D$34:$D$777,СВЦЭМ!$A$34:$A$777,$A74,СВЦЭМ!$B$34:$B$777,D$47)+'СЕТ СН'!$G$11+СВЦЭМ!$D$10+'СЕТ СН'!$G$6-'СЕТ СН'!$G$23</f>
        <v>1216.7194659399997</v>
      </c>
      <c r="E74" s="35">
        <f>SUMIFS(СВЦЭМ!$D$34:$D$777,СВЦЭМ!$A$34:$A$777,$A74,СВЦЭМ!$B$34:$B$777,E$47)+'СЕТ СН'!$G$11+СВЦЭМ!$D$10+'СЕТ СН'!$G$6-'СЕТ СН'!$G$23</f>
        <v>1225.54880508</v>
      </c>
      <c r="F74" s="35">
        <f>SUMIFS(СВЦЭМ!$D$34:$D$777,СВЦЭМ!$A$34:$A$777,$A74,СВЦЭМ!$B$34:$B$777,F$47)+'СЕТ СН'!$G$11+СВЦЭМ!$D$10+'СЕТ СН'!$G$6-'СЕТ СН'!$G$23</f>
        <v>1237.6861218700001</v>
      </c>
      <c r="G74" s="35">
        <f>SUMIFS(СВЦЭМ!$D$34:$D$777,СВЦЭМ!$A$34:$A$777,$A74,СВЦЭМ!$B$34:$B$777,G$47)+'СЕТ СН'!$G$11+СВЦЭМ!$D$10+'СЕТ СН'!$G$6-'СЕТ СН'!$G$23</f>
        <v>1232.6351573399998</v>
      </c>
      <c r="H74" s="35">
        <f>SUMIFS(СВЦЭМ!$D$34:$D$777,СВЦЭМ!$A$34:$A$777,$A74,СВЦЭМ!$B$34:$B$777,H$47)+'СЕТ СН'!$G$11+СВЦЭМ!$D$10+'СЕТ СН'!$G$6-'СЕТ СН'!$G$23</f>
        <v>1160.1959595099997</v>
      </c>
      <c r="I74" s="35">
        <f>SUMIFS(СВЦЭМ!$D$34:$D$777,СВЦЭМ!$A$34:$A$777,$A74,СВЦЭМ!$B$34:$B$777,I$47)+'СЕТ СН'!$G$11+СВЦЭМ!$D$10+'СЕТ СН'!$G$6-'СЕТ СН'!$G$23</f>
        <v>1099.7833357700001</v>
      </c>
      <c r="J74" s="35">
        <f>SUMIFS(СВЦЭМ!$D$34:$D$777,СВЦЭМ!$A$34:$A$777,$A74,СВЦЭМ!$B$34:$B$777,J$47)+'СЕТ СН'!$G$11+СВЦЭМ!$D$10+'СЕТ СН'!$G$6-'СЕТ СН'!$G$23</f>
        <v>1044.54909937</v>
      </c>
      <c r="K74" s="35">
        <f>SUMIFS(СВЦЭМ!$D$34:$D$777,СВЦЭМ!$A$34:$A$777,$A74,СВЦЭМ!$B$34:$B$777,K$47)+'СЕТ СН'!$G$11+СВЦЭМ!$D$10+'СЕТ СН'!$G$6-'СЕТ СН'!$G$23</f>
        <v>1079.48259138</v>
      </c>
      <c r="L74" s="35">
        <f>SUMIFS(СВЦЭМ!$D$34:$D$777,СВЦЭМ!$A$34:$A$777,$A74,СВЦЭМ!$B$34:$B$777,L$47)+'СЕТ СН'!$G$11+СВЦЭМ!$D$10+'СЕТ СН'!$G$6-'СЕТ СН'!$G$23</f>
        <v>1101.0620314100001</v>
      </c>
      <c r="M74" s="35">
        <f>SUMIFS(СВЦЭМ!$D$34:$D$777,СВЦЭМ!$A$34:$A$777,$A74,СВЦЭМ!$B$34:$B$777,M$47)+'СЕТ СН'!$G$11+СВЦЭМ!$D$10+'СЕТ СН'!$G$6-'СЕТ СН'!$G$23</f>
        <v>1091.5398855200001</v>
      </c>
      <c r="N74" s="35">
        <f>SUMIFS(СВЦЭМ!$D$34:$D$777,СВЦЭМ!$A$34:$A$777,$A74,СВЦЭМ!$B$34:$B$777,N$47)+'СЕТ СН'!$G$11+СВЦЭМ!$D$10+'СЕТ СН'!$G$6-'СЕТ СН'!$G$23</f>
        <v>1079.69435772</v>
      </c>
      <c r="O74" s="35">
        <f>SUMIFS(СВЦЭМ!$D$34:$D$777,СВЦЭМ!$A$34:$A$777,$A74,СВЦЭМ!$B$34:$B$777,O$47)+'СЕТ СН'!$G$11+СВЦЭМ!$D$10+'СЕТ СН'!$G$6-'СЕТ СН'!$G$23</f>
        <v>1073.1912646800001</v>
      </c>
      <c r="P74" s="35">
        <f>SUMIFS(СВЦЭМ!$D$34:$D$777,СВЦЭМ!$A$34:$A$777,$A74,СВЦЭМ!$B$34:$B$777,P$47)+'СЕТ СН'!$G$11+СВЦЭМ!$D$10+'СЕТ СН'!$G$6-'СЕТ СН'!$G$23</f>
        <v>1070.64407751</v>
      </c>
      <c r="Q74" s="35">
        <f>SUMIFS(СВЦЭМ!$D$34:$D$777,СВЦЭМ!$A$34:$A$777,$A74,СВЦЭМ!$B$34:$B$777,Q$47)+'СЕТ СН'!$G$11+СВЦЭМ!$D$10+'СЕТ СН'!$G$6-'СЕТ СН'!$G$23</f>
        <v>1067.77287325</v>
      </c>
      <c r="R74" s="35">
        <f>SUMIFS(СВЦЭМ!$D$34:$D$777,СВЦЭМ!$A$34:$A$777,$A74,СВЦЭМ!$B$34:$B$777,R$47)+'СЕТ СН'!$G$11+СВЦЭМ!$D$10+'СЕТ СН'!$G$6-'СЕТ СН'!$G$23</f>
        <v>1072.3799192399999</v>
      </c>
      <c r="S74" s="35">
        <f>SUMIFS(СВЦЭМ!$D$34:$D$777,СВЦЭМ!$A$34:$A$777,$A74,СВЦЭМ!$B$34:$B$777,S$47)+'СЕТ СН'!$G$11+СВЦЭМ!$D$10+'СЕТ СН'!$G$6-'СЕТ СН'!$G$23</f>
        <v>1070.98312474</v>
      </c>
      <c r="T74" s="35">
        <f>SUMIFS(СВЦЭМ!$D$34:$D$777,СВЦЭМ!$A$34:$A$777,$A74,СВЦЭМ!$B$34:$B$777,T$47)+'СЕТ СН'!$G$11+СВЦЭМ!$D$10+'СЕТ СН'!$G$6-'СЕТ СН'!$G$23</f>
        <v>1057.89252248</v>
      </c>
      <c r="U74" s="35">
        <f>SUMIFS(СВЦЭМ!$D$34:$D$777,СВЦЭМ!$A$34:$A$777,$A74,СВЦЭМ!$B$34:$B$777,U$47)+'СЕТ СН'!$G$11+СВЦЭМ!$D$10+'СЕТ СН'!$G$6-'СЕТ СН'!$G$23</f>
        <v>1052.8072004599999</v>
      </c>
      <c r="V74" s="35">
        <f>SUMIFS(СВЦЭМ!$D$34:$D$777,СВЦЭМ!$A$34:$A$777,$A74,СВЦЭМ!$B$34:$B$777,V$47)+'СЕТ СН'!$G$11+СВЦЭМ!$D$10+'СЕТ СН'!$G$6-'СЕТ СН'!$G$23</f>
        <v>1067.00885769</v>
      </c>
      <c r="W74" s="35">
        <f>SUMIFS(СВЦЭМ!$D$34:$D$777,СВЦЭМ!$A$34:$A$777,$A74,СВЦЭМ!$B$34:$B$777,W$47)+'СЕТ СН'!$G$11+СВЦЭМ!$D$10+'СЕТ СН'!$G$6-'СЕТ СН'!$G$23</f>
        <v>1035.61662469</v>
      </c>
      <c r="X74" s="35">
        <f>SUMIFS(СВЦЭМ!$D$34:$D$777,СВЦЭМ!$A$34:$A$777,$A74,СВЦЭМ!$B$34:$B$777,X$47)+'СЕТ СН'!$G$11+СВЦЭМ!$D$10+'СЕТ СН'!$G$6-'СЕТ СН'!$G$23</f>
        <v>1019.8635170499999</v>
      </c>
      <c r="Y74" s="35">
        <f>SUMIFS(СВЦЭМ!$D$34:$D$777,СВЦЭМ!$A$34:$A$777,$A74,СВЦЭМ!$B$34:$B$777,Y$47)+'СЕТ СН'!$G$11+СВЦЭМ!$D$10+'СЕТ СН'!$G$6-'СЕТ СН'!$G$23</f>
        <v>1033.38837822</v>
      </c>
    </row>
    <row r="75" spans="1:26" ht="15.75" x14ac:dyDescent="0.2">
      <c r="A75" s="34">
        <f t="shared" si="1"/>
        <v>42883</v>
      </c>
      <c r="B75" s="35">
        <f>SUMIFS(СВЦЭМ!$D$34:$D$777,СВЦЭМ!$A$34:$A$777,$A75,СВЦЭМ!$B$34:$B$777,B$47)+'СЕТ СН'!$G$11+СВЦЭМ!$D$10+'СЕТ СН'!$G$6-'СЕТ СН'!$G$23</f>
        <v>1093.6661943099998</v>
      </c>
      <c r="C75" s="35">
        <f>SUMIFS(СВЦЭМ!$D$34:$D$777,СВЦЭМ!$A$34:$A$777,$A75,СВЦЭМ!$B$34:$B$777,C$47)+'СЕТ СН'!$G$11+СВЦЭМ!$D$10+'СЕТ СН'!$G$6-'СЕТ СН'!$G$23</f>
        <v>1147.76899607</v>
      </c>
      <c r="D75" s="35">
        <f>SUMIFS(СВЦЭМ!$D$34:$D$777,СВЦЭМ!$A$34:$A$777,$A75,СВЦЭМ!$B$34:$B$777,D$47)+'СЕТ СН'!$G$11+СВЦЭМ!$D$10+'СЕТ СН'!$G$6-'СЕТ СН'!$G$23</f>
        <v>1181.6864471599997</v>
      </c>
      <c r="E75" s="35">
        <f>SUMIFS(СВЦЭМ!$D$34:$D$777,СВЦЭМ!$A$34:$A$777,$A75,СВЦЭМ!$B$34:$B$777,E$47)+'СЕТ СН'!$G$11+СВЦЭМ!$D$10+'СЕТ СН'!$G$6-'СЕТ СН'!$G$23</f>
        <v>1197.8141557499998</v>
      </c>
      <c r="F75" s="35">
        <f>SUMIFS(СВЦЭМ!$D$34:$D$777,СВЦЭМ!$A$34:$A$777,$A75,СВЦЭМ!$B$34:$B$777,F$47)+'СЕТ СН'!$G$11+СВЦЭМ!$D$10+'СЕТ СН'!$G$6-'СЕТ СН'!$G$23</f>
        <v>1196.0128484699999</v>
      </c>
      <c r="G75" s="35">
        <f>SUMIFS(СВЦЭМ!$D$34:$D$777,СВЦЭМ!$A$34:$A$777,$A75,СВЦЭМ!$B$34:$B$777,G$47)+'СЕТ СН'!$G$11+СВЦЭМ!$D$10+'СЕТ СН'!$G$6-'СЕТ СН'!$G$23</f>
        <v>1191.3726589499997</v>
      </c>
      <c r="H75" s="35">
        <f>SUMIFS(СВЦЭМ!$D$34:$D$777,СВЦЭМ!$A$34:$A$777,$A75,СВЦЭМ!$B$34:$B$777,H$47)+'СЕТ СН'!$G$11+СВЦЭМ!$D$10+'СЕТ СН'!$G$6-'СЕТ СН'!$G$23</f>
        <v>1166.3518595400001</v>
      </c>
      <c r="I75" s="35">
        <f>SUMIFS(СВЦЭМ!$D$34:$D$777,СВЦЭМ!$A$34:$A$777,$A75,СВЦЭМ!$B$34:$B$777,I$47)+'СЕТ СН'!$G$11+СВЦЭМ!$D$10+'СЕТ СН'!$G$6-'СЕТ СН'!$G$23</f>
        <v>1147.8824256799999</v>
      </c>
      <c r="J75" s="35">
        <f>SUMIFS(СВЦЭМ!$D$34:$D$777,СВЦЭМ!$A$34:$A$777,$A75,СВЦЭМ!$B$34:$B$777,J$47)+'СЕТ СН'!$G$11+СВЦЭМ!$D$10+'СЕТ СН'!$G$6-'СЕТ СН'!$G$23</f>
        <v>1094.9996175000001</v>
      </c>
      <c r="K75" s="35">
        <f>SUMIFS(СВЦЭМ!$D$34:$D$777,СВЦЭМ!$A$34:$A$777,$A75,СВЦЭМ!$B$34:$B$777,K$47)+'СЕТ СН'!$G$11+СВЦЭМ!$D$10+'СЕТ СН'!$G$6-'СЕТ СН'!$G$23</f>
        <v>1068.6544911800002</v>
      </c>
      <c r="L75" s="35">
        <f>SUMIFS(СВЦЭМ!$D$34:$D$777,СВЦЭМ!$A$34:$A$777,$A75,СВЦЭМ!$B$34:$B$777,L$47)+'СЕТ СН'!$G$11+СВЦЭМ!$D$10+'СЕТ СН'!$G$6-'СЕТ СН'!$G$23</f>
        <v>1046.25241491</v>
      </c>
      <c r="M75" s="35">
        <f>SUMIFS(СВЦЭМ!$D$34:$D$777,СВЦЭМ!$A$34:$A$777,$A75,СВЦЭМ!$B$34:$B$777,M$47)+'СЕТ СН'!$G$11+СВЦЭМ!$D$10+'СЕТ СН'!$G$6-'СЕТ СН'!$G$23</f>
        <v>1056.16946035</v>
      </c>
      <c r="N75" s="35">
        <f>SUMIFS(СВЦЭМ!$D$34:$D$777,СВЦЭМ!$A$34:$A$777,$A75,СВЦЭМ!$B$34:$B$777,N$47)+'СЕТ СН'!$G$11+СВЦЭМ!$D$10+'СЕТ СН'!$G$6-'СЕТ СН'!$G$23</f>
        <v>1068.2969288099998</v>
      </c>
      <c r="O75" s="35">
        <f>SUMIFS(СВЦЭМ!$D$34:$D$777,СВЦЭМ!$A$34:$A$777,$A75,СВЦЭМ!$B$34:$B$777,O$47)+'СЕТ СН'!$G$11+СВЦЭМ!$D$10+'СЕТ СН'!$G$6-'СЕТ СН'!$G$23</f>
        <v>1074.14106408</v>
      </c>
      <c r="P75" s="35">
        <f>SUMIFS(СВЦЭМ!$D$34:$D$777,СВЦЭМ!$A$34:$A$777,$A75,СВЦЭМ!$B$34:$B$777,P$47)+'СЕТ СН'!$G$11+СВЦЭМ!$D$10+'СЕТ СН'!$G$6-'СЕТ СН'!$G$23</f>
        <v>1083.0627106100001</v>
      </c>
      <c r="Q75" s="35">
        <f>SUMIFS(СВЦЭМ!$D$34:$D$777,СВЦЭМ!$A$34:$A$777,$A75,СВЦЭМ!$B$34:$B$777,Q$47)+'СЕТ СН'!$G$11+СВЦЭМ!$D$10+'СЕТ СН'!$G$6-'СЕТ СН'!$G$23</f>
        <v>1089.1474812299998</v>
      </c>
      <c r="R75" s="35">
        <f>SUMIFS(СВЦЭМ!$D$34:$D$777,СВЦЭМ!$A$34:$A$777,$A75,СВЦЭМ!$B$34:$B$777,R$47)+'СЕТ СН'!$G$11+СВЦЭМ!$D$10+'СЕТ СН'!$G$6-'СЕТ СН'!$G$23</f>
        <v>1090.6343136299997</v>
      </c>
      <c r="S75" s="35">
        <f>SUMIFS(СВЦЭМ!$D$34:$D$777,СВЦЭМ!$A$34:$A$777,$A75,СВЦЭМ!$B$34:$B$777,S$47)+'СЕТ СН'!$G$11+СВЦЭМ!$D$10+'СЕТ СН'!$G$6-'СЕТ СН'!$G$23</f>
        <v>1088.1176472799998</v>
      </c>
      <c r="T75" s="35">
        <f>SUMIFS(СВЦЭМ!$D$34:$D$777,СВЦЭМ!$A$34:$A$777,$A75,СВЦЭМ!$B$34:$B$777,T$47)+'СЕТ СН'!$G$11+СВЦЭМ!$D$10+'СЕТ СН'!$G$6-'СЕТ СН'!$G$23</f>
        <v>1065.8123837200001</v>
      </c>
      <c r="U75" s="35">
        <f>SUMIFS(СВЦЭМ!$D$34:$D$777,СВЦЭМ!$A$34:$A$777,$A75,СВЦЭМ!$B$34:$B$777,U$47)+'СЕТ СН'!$G$11+СВЦЭМ!$D$10+'СЕТ СН'!$G$6-'СЕТ СН'!$G$23</f>
        <v>1051.8583274</v>
      </c>
      <c r="V75" s="35">
        <f>SUMIFS(СВЦЭМ!$D$34:$D$777,СВЦЭМ!$A$34:$A$777,$A75,СВЦЭМ!$B$34:$B$777,V$47)+'СЕТ СН'!$G$11+СВЦЭМ!$D$10+'СЕТ СН'!$G$6-'СЕТ СН'!$G$23</f>
        <v>1022.99588928</v>
      </c>
      <c r="W75" s="35">
        <f>SUMIFS(СВЦЭМ!$D$34:$D$777,СВЦЭМ!$A$34:$A$777,$A75,СВЦЭМ!$B$34:$B$777,W$47)+'СЕТ СН'!$G$11+СВЦЭМ!$D$10+'СЕТ СН'!$G$6-'СЕТ СН'!$G$23</f>
        <v>957.1227494499999</v>
      </c>
      <c r="X75" s="35">
        <f>SUMIFS(СВЦЭМ!$D$34:$D$777,СВЦЭМ!$A$34:$A$777,$A75,СВЦЭМ!$B$34:$B$777,X$47)+'СЕТ СН'!$G$11+СВЦЭМ!$D$10+'СЕТ СН'!$G$6-'СЕТ СН'!$G$23</f>
        <v>980.68419688999984</v>
      </c>
      <c r="Y75" s="35">
        <f>SUMIFS(СВЦЭМ!$D$34:$D$777,СВЦЭМ!$A$34:$A$777,$A75,СВЦЭМ!$B$34:$B$777,Y$47)+'СЕТ СН'!$G$11+СВЦЭМ!$D$10+'СЕТ СН'!$G$6-'СЕТ СН'!$G$23</f>
        <v>1041.0464272300001</v>
      </c>
    </row>
    <row r="76" spans="1:26" ht="15.75" x14ac:dyDescent="0.2">
      <c r="A76" s="34">
        <f t="shared" si="1"/>
        <v>42884</v>
      </c>
      <c r="B76" s="35">
        <f>SUMIFS(СВЦЭМ!$D$34:$D$777,СВЦЭМ!$A$34:$A$777,$A76,СВЦЭМ!$B$34:$B$777,B$47)+'СЕТ СН'!$G$11+СВЦЭМ!$D$10+'СЕТ СН'!$G$6-'СЕТ СН'!$G$23</f>
        <v>1143.54833199</v>
      </c>
      <c r="C76" s="35">
        <f>SUMIFS(СВЦЭМ!$D$34:$D$777,СВЦЭМ!$A$34:$A$777,$A76,СВЦЭМ!$B$34:$B$777,C$47)+'СЕТ СН'!$G$11+СВЦЭМ!$D$10+'СЕТ СН'!$G$6-'СЕТ СН'!$G$23</f>
        <v>1210.8028829199998</v>
      </c>
      <c r="D76" s="35">
        <f>SUMIFS(СВЦЭМ!$D$34:$D$777,СВЦЭМ!$A$34:$A$777,$A76,СВЦЭМ!$B$34:$B$777,D$47)+'СЕТ СН'!$G$11+СВЦЭМ!$D$10+'СЕТ СН'!$G$6-'СЕТ СН'!$G$23</f>
        <v>1245.37715557</v>
      </c>
      <c r="E76" s="35">
        <f>SUMIFS(СВЦЭМ!$D$34:$D$777,СВЦЭМ!$A$34:$A$777,$A76,СВЦЭМ!$B$34:$B$777,E$47)+'СЕТ СН'!$G$11+СВЦЭМ!$D$10+'СЕТ СН'!$G$6-'СЕТ СН'!$G$23</f>
        <v>1261.7250972299998</v>
      </c>
      <c r="F76" s="35">
        <f>SUMIFS(СВЦЭМ!$D$34:$D$777,СВЦЭМ!$A$34:$A$777,$A76,СВЦЭМ!$B$34:$B$777,F$47)+'СЕТ СН'!$G$11+СВЦЭМ!$D$10+'СЕТ СН'!$G$6-'СЕТ СН'!$G$23</f>
        <v>1250.8217633199997</v>
      </c>
      <c r="G76" s="35">
        <f>SUMIFS(СВЦЭМ!$D$34:$D$777,СВЦЭМ!$A$34:$A$777,$A76,СВЦЭМ!$B$34:$B$777,G$47)+'СЕТ СН'!$G$11+СВЦЭМ!$D$10+'СЕТ СН'!$G$6-'СЕТ СН'!$G$23</f>
        <v>1230.23365061</v>
      </c>
      <c r="H76" s="35">
        <f>SUMIFS(СВЦЭМ!$D$34:$D$777,СВЦЭМ!$A$34:$A$777,$A76,СВЦЭМ!$B$34:$B$777,H$47)+'СЕТ СН'!$G$11+СВЦЭМ!$D$10+'СЕТ СН'!$G$6-'СЕТ СН'!$G$23</f>
        <v>1180.5869783099997</v>
      </c>
      <c r="I76" s="35">
        <f>SUMIFS(СВЦЭМ!$D$34:$D$777,СВЦЭМ!$A$34:$A$777,$A76,СВЦЭМ!$B$34:$B$777,I$47)+'СЕТ СН'!$G$11+СВЦЭМ!$D$10+'СЕТ СН'!$G$6-'СЕТ СН'!$G$23</f>
        <v>1119.17864091</v>
      </c>
      <c r="J76" s="35">
        <f>SUMIFS(СВЦЭМ!$D$34:$D$777,СВЦЭМ!$A$34:$A$777,$A76,СВЦЭМ!$B$34:$B$777,J$47)+'СЕТ СН'!$G$11+СВЦЭМ!$D$10+'СЕТ СН'!$G$6-'СЕТ СН'!$G$23</f>
        <v>1083.0904725</v>
      </c>
      <c r="K76" s="35">
        <f>SUMIFS(СВЦЭМ!$D$34:$D$777,СВЦЭМ!$A$34:$A$777,$A76,СВЦЭМ!$B$34:$B$777,K$47)+'СЕТ СН'!$G$11+СВЦЭМ!$D$10+'СЕТ СН'!$G$6-'СЕТ СН'!$G$23</f>
        <v>1059.2402826</v>
      </c>
      <c r="L76" s="35">
        <f>SUMIFS(СВЦЭМ!$D$34:$D$777,СВЦЭМ!$A$34:$A$777,$A76,СВЦЭМ!$B$34:$B$777,L$47)+'СЕТ СН'!$G$11+СВЦЭМ!$D$10+'СЕТ СН'!$G$6-'СЕТ СН'!$G$23</f>
        <v>1058.8136197899998</v>
      </c>
      <c r="M76" s="35">
        <f>SUMIFS(СВЦЭМ!$D$34:$D$777,СВЦЭМ!$A$34:$A$777,$A76,СВЦЭМ!$B$34:$B$777,M$47)+'СЕТ СН'!$G$11+СВЦЭМ!$D$10+'СЕТ СН'!$G$6-'СЕТ СН'!$G$23</f>
        <v>1085.9173384299997</v>
      </c>
      <c r="N76" s="35">
        <f>SUMIFS(СВЦЭМ!$D$34:$D$777,СВЦЭМ!$A$34:$A$777,$A76,СВЦЭМ!$B$34:$B$777,N$47)+'СЕТ СН'!$G$11+СВЦЭМ!$D$10+'СЕТ СН'!$G$6-'СЕТ СН'!$G$23</f>
        <v>1098.9733257399998</v>
      </c>
      <c r="O76" s="35">
        <f>SUMIFS(СВЦЭМ!$D$34:$D$777,СВЦЭМ!$A$34:$A$777,$A76,СВЦЭМ!$B$34:$B$777,O$47)+'СЕТ СН'!$G$11+СВЦЭМ!$D$10+'СЕТ СН'!$G$6-'СЕТ СН'!$G$23</f>
        <v>1096.1249086399998</v>
      </c>
      <c r="P76" s="35">
        <f>SUMIFS(СВЦЭМ!$D$34:$D$777,СВЦЭМ!$A$34:$A$777,$A76,СВЦЭМ!$B$34:$B$777,P$47)+'СЕТ СН'!$G$11+СВЦЭМ!$D$10+'СЕТ СН'!$G$6-'СЕТ СН'!$G$23</f>
        <v>1112.50402153</v>
      </c>
      <c r="Q76" s="35">
        <f>SUMIFS(СВЦЭМ!$D$34:$D$777,СВЦЭМ!$A$34:$A$777,$A76,СВЦЭМ!$B$34:$B$777,Q$47)+'СЕТ СН'!$G$11+СВЦЭМ!$D$10+'СЕТ СН'!$G$6-'СЕТ СН'!$G$23</f>
        <v>1117.7860288799998</v>
      </c>
      <c r="R76" s="35">
        <f>SUMIFS(СВЦЭМ!$D$34:$D$777,СВЦЭМ!$A$34:$A$777,$A76,СВЦЭМ!$B$34:$B$777,R$47)+'СЕТ СН'!$G$11+СВЦЭМ!$D$10+'СЕТ СН'!$G$6-'СЕТ СН'!$G$23</f>
        <v>1128.0267333399997</v>
      </c>
      <c r="S76" s="35">
        <f>SUMIFS(СВЦЭМ!$D$34:$D$777,СВЦЭМ!$A$34:$A$777,$A76,СВЦЭМ!$B$34:$B$777,S$47)+'СЕТ СН'!$G$11+СВЦЭМ!$D$10+'СЕТ СН'!$G$6-'СЕТ СН'!$G$23</f>
        <v>1127.0550049799999</v>
      </c>
      <c r="T76" s="35">
        <f>SUMIFS(СВЦЭМ!$D$34:$D$777,СВЦЭМ!$A$34:$A$777,$A76,СВЦЭМ!$B$34:$B$777,T$47)+'СЕТ СН'!$G$11+СВЦЭМ!$D$10+'СЕТ СН'!$G$6-'СЕТ СН'!$G$23</f>
        <v>1107.7789553699999</v>
      </c>
      <c r="U76" s="35">
        <f>SUMIFS(СВЦЭМ!$D$34:$D$777,СВЦЭМ!$A$34:$A$777,$A76,СВЦЭМ!$B$34:$B$777,U$47)+'СЕТ СН'!$G$11+СВЦЭМ!$D$10+'СЕТ СН'!$G$6-'СЕТ СН'!$G$23</f>
        <v>1092.19881386</v>
      </c>
      <c r="V76" s="35">
        <f>SUMIFS(СВЦЭМ!$D$34:$D$777,СВЦЭМ!$A$34:$A$777,$A76,СВЦЭМ!$B$34:$B$777,V$47)+'СЕТ СН'!$G$11+СВЦЭМ!$D$10+'СЕТ СН'!$G$6-'СЕТ СН'!$G$23</f>
        <v>1054.85972636</v>
      </c>
      <c r="W76" s="35">
        <f>SUMIFS(СВЦЭМ!$D$34:$D$777,СВЦЭМ!$A$34:$A$777,$A76,СВЦЭМ!$B$34:$B$777,W$47)+'СЕТ СН'!$G$11+СВЦЭМ!$D$10+'СЕТ СН'!$G$6-'СЕТ СН'!$G$23</f>
        <v>993.97464226000011</v>
      </c>
      <c r="X76" s="35">
        <f>SUMIFS(СВЦЭМ!$D$34:$D$777,СВЦЭМ!$A$34:$A$777,$A76,СВЦЭМ!$B$34:$B$777,X$47)+'СЕТ СН'!$G$11+СВЦЭМ!$D$10+'СЕТ СН'!$G$6-'СЕТ СН'!$G$23</f>
        <v>1020.3952693000001</v>
      </c>
      <c r="Y76" s="35">
        <f>SUMIFS(СВЦЭМ!$D$34:$D$777,СВЦЭМ!$A$34:$A$777,$A76,СВЦЭМ!$B$34:$B$777,Y$47)+'СЕТ СН'!$G$11+СВЦЭМ!$D$10+'СЕТ СН'!$G$6-'СЕТ СН'!$G$23</f>
        <v>1083.82187909</v>
      </c>
    </row>
    <row r="77" spans="1:26" ht="15.75" x14ac:dyDescent="0.2">
      <c r="A77" s="34">
        <f t="shared" si="1"/>
        <v>42885</v>
      </c>
      <c r="B77" s="35">
        <f>SUMIFS(СВЦЭМ!$D$34:$D$777,СВЦЭМ!$A$34:$A$777,$A77,СВЦЭМ!$B$34:$B$777,B$47)+'СЕТ СН'!$G$11+СВЦЭМ!$D$10+'СЕТ СН'!$G$6-'СЕТ СН'!$G$23</f>
        <v>1165.4838129</v>
      </c>
      <c r="C77" s="35">
        <f>SUMIFS(СВЦЭМ!$D$34:$D$777,СВЦЭМ!$A$34:$A$777,$A77,СВЦЭМ!$B$34:$B$777,C$47)+'СЕТ СН'!$G$11+СВЦЭМ!$D$10+'СЕТ СН'!$G$6-'СЕТ СН'!$G$23</f>
        <v>1230.9752669199997</v>
      </c>
      <c r="D77" s="35">
        <f>SUMIFS(СВЦЭМ!$D$34:$D$777,СВЦЭМ!$A$34:$A$777,$A77,СВЦЭМ!$B$34:$B$777,D$47)+'СЕТ СН'!$G$11+СВЦЭМ!$D$10+'СЕТ СН'!$G$6-'СЕТ СН'!$G$23</f>
        <v>1233.8707868900001</v>
      </c>
      <c r="E77" s="35">
        <f>SUMIFS(СВЦЭМ!$D$34:$D$777,СВЦЭМ!$A$34:$A$777,$A77,СВЦЭМ!$B$34:$B$777,E$47)+'СЕТ СН'!$G$11+СВЦЭМ!$D$10+'СЕТ СН'!$G$6-'СЕТ СН'!$G$23</f>
        <v>1226.0984218399999</v>
      </c>
      <c r="F77" s="35">
        <f>SUMIFS(СВЦЭМ!$D$34:$D$777,СВЦЭМ!$A$34:$A$777,$A77,СВЦЭМ!$B$34:$B$777,F$47)+'СЕТ СН'!$G$11+СВЦЭМ!$D$10+'СЕТ СН'!$G$6-'СЕТ СН'!$G$23</f>
        <v>1226.7858755399998</v>
      </c>
      <c r="G77" s="35">
        <f>SUMIFS(СВЦЭМ!$D$34:$D$777,СВЦЭМ!$A$34:$A$777,$A77,СВЦЭМ!$B$34:$B$777,G$47)+'СЕТ СН'!$G$11+СВЦЭМ!$D$10+'СЕТ СН'!$G$6-'СЕТ СН'!$G$23</f>
        <v>1235.9887214599999</v>
      </c>
      <c r="H77" s="35">
        <f>SUMIFS(СВЦЭМ!$D$34:$D$777,СВЦЭМ!$A$34:$A$777,$A77,СВЦЭМ!$B$34:$B$777,H$47)+'СЕТ СН'!$G$11+СВЦЭМ!$D$10+'СЕТ СН'!$G$6-'СЕТ СН'!$G$23</f>
        <v>1188.0979859399999</v>
      </c>
      <c r="I77" s="35">
        <f>SUMIFS(СВЦЭМ!$D$34:$D$777,СВЦЭМ!$A$34:$A$777,$A77,СВЦЭМ!$B$34:$B$777,I$47)+'СЕТ СН'!$G$11+СВЦЭМ!$D$10+'СЕТ СН'!$G$6-'СЕТ СН'!$G$23</f>
        <v>1105.2681206399998</v>
      </c>
      <c r="J77" s="35">
        <f>SUMIFS(СВЦЭМ!$D$34:$D$777,СВЦЭМ!$A$34:$A$777,$A77,СВЦЭМ!$B$34:$B$777,J$47)+'СЕТ СН'!$G$11+СВЦЭМ!$D$10+'СЕТ СН'!$G$6-'СЕТ СН'!$G$23</f>
        <v>1061.47464894</v>
      </c>
      <c r="K77" s="35">
        <f>SUMIFS(СВЦЭМ!$D$34:$D$777,СВЦЭМ!$A$34:$A$777,$A77,СВЦЭМ!$B$34:$B$777,K$47)+'СЕТ СН'!$G$11+СВЦЭМ!$D$10+'СЕТ СН'!$G$6-'СЕТ СН'!$G$23</f>
        <v>1012.3050177499999</v>
      </c>
      <c r="L77" s="35">
        <f>SUMIFS(СВЦЭМ!$D$34:$D$777,СВЦЭМ!$A$34:$A$777,$A77,СВЦЭМ!$B$34:$B$777,L$47)+'СЕТ СН'!$G$11+СВЦЭМ!$D$10+'СЕТ СН'!$G$6-'СЕТ СН'!$G$23</f>
        <v>1009.8369910900001</v>
      </c>
      <c r="M77" s="35">
        <f>SUMIFS(СВЦЭМ!$D$34:$D$777,СВЦЭМ!$A$34:$A$777,$A77,СВЦЭМ!$B$34:$B$777,M$47)+'СЕТ СН'!$G$11+СВЦЭМ!$D$10+'СЕТ СН'!$G$6-'СЕТ СН'!$G$23</f>
        <v>1017.3270673299999</v>
      </c>
      <c r="N77" s="35">
        <f>SUMIFS(СВЦЭМ!$D$34:$D$777,СВЦЭМ!$A$34:$A$777,$A77,СВЦЭМ!$B$34:$B$777,N$47)+'СЕТ СН'!$G$11+СВЦЭМ!$D$10+'СЕТ СН'!$G$6-'СЕТ СН'!$G$23</f>
        <v>1035.37676646</v>
      </c>
      <c r="O77" s="35">
        <f>SUMIFS(СВЦЭМ!$D$34:$D$777,СВЦЭМ!$A$34:$A$777,$A77,СВЦЭМ!$B$34:$B$777,O$47)+'СЕТ СН'!$G$11+СВЦЭМ!$D$10+'СЕТ СН'!$G$6-'СЕТ СН'!$G$23</f>
        <v>1036.06201519</v>
      </c>
      <c r="P77" s="35">
        <f>SUMIFS(СВЦЭМ!$D$34:$D$777,СВЦЭМ!$A$34:$A$777,$A77,СВЦЭМ!$B$34:$B$777,P$47)+'СЕТ СН'!$G$11+СВЦЭМ!$D$10+'СЕТ СН'!$G$6-'СЕТ СН'!$G$23</f>
        <v>1056.9676654899999</v>
      </c>
      <c r="Q77" s="35">
        <f>SUMIFS(СВЦЭМ!$D$34:$D$777,СВЦЭМ!$A$34:$A$777,$A77,СВЦЭМ!$B$34:$B$777,Q$47)+'СЕТ СН'!$G$11+СВЦЭМ!$D$10+'СЕТ СН'!$G$6-'СЕТ СН'!$G$23</f>
        <v>1058.5700780500001</v>
      </c>
      <c r="R77" s="35">
        <f>SUMIFS(СВЦЭМ!$D$34:$D$777,СВЦЭМ!$A$34:$A$777,$A77,СВЦЭМ!$B$34:$B$777,R$47)+'СЕТ СН'!$G$11+СВЦЭМ!$D$10+'СЕТ СН'!$G$6-'СЕТ СН'!$G$23</f>
        <v>1056.8940550799998</v>
      </c>
      <c r="S77" s="35">
        <f>SUMIFS(СВЦЭМ!$D$34:$D$777,СВЦЭМ!$A$34:$A$777,$A77,СВЦЭМ!$B$34:$B$777,S$47)+'СЕТ СН'!$G$11+СВЦЭМ!$D$10+'СЕТ СН'!$G$6-'СЕТ СН'!$G$23</f>
        <v>1049.77163582</v>
      </c>
      <c r="T77" s="35">
        <f>SUMIFS(СВЦЭМ!$D$34:$D$777,СВЦЭМ!$A$34:$A$777,$A77,СВЦЭМ!$B$34:$B$777,T$47)+'СЕТ СН'!$G$11+СВЦЭМ!$D$10+'СЕТ СН'!$G$6-'СЕТ СН'!$G$23</f>
        <v>1037.72796275</v>
      </c>
      <c r="U77" s="35">
        <f>SUMIFS(СВЦЭМ!$D$34:$D$777,СВЦЭМ!$A$34:$A$777,$A77,СВЦЭМ!$B$34:$B$777,U$47)+'СЕТ СН'!$G$11+СВЦЭМ!$D$10+'СЕТ СН'!$G$6-'СЕТ СН'!$G$23</f>
        <v>1030.0715822699999</v>
      </c>
      <c r="V77" s="35">
        <f>SUMIFS(СВЦЭМ!$D$34:$D$777,СВЦЭМ!$A$34:$A$777,$A77,СВЦЭМ!$B$34:$B$777,V$47)+'СЕТ СН'!$G$11+СВЦЭМ!$D$10+'СЕТ СН'!$G$6-'СЕТ СН'!$G$23</f>
        <v>1011.4244220599999</v>
      </c>
      <c r="W77" s="35">
        <f>SUMIFS(СВЦЭМ!$D$34:$D$777,СВЦЭМ!$A$34:$A$777,$A77,СВЦЭМ!$B$34:$B$777,W$47)+'СЕТ СН'!$G$11+СВЦЭМ!$D$10+'СЕТ СН'!$G$6-'СЕТ СН'!$G$23</f>
        <v>1010.8897843099999</v>
      </c>
      <c r="X77" s="35">
        <f>SUMIFS(СВЦЭМ!$D$34:$D$777,СВЦЭМ!$A$34:$A$777,$A77,СВЦЭМ!$B$34:$B$777,X$47)+'СЕТ СН'!$G$11+СВЦЭМ!$D$10+'СЕТ СН'!$G$6-'СЕТ СН'!$G$23</f>
        <v>1003.5680480400001</v>
      </c>
      <c r="Y77" s="35">
        <f>SUMIFS(СВЦЭМ!$D$34:$D$777,СВЦЭМ!$A$34:$A$777,$A77,СВЦЭМ!$B$34:$B$777,Y$47)+'СЕТ СН'!$G$11+СВЦЭМ!$D$10+'СЕТ СН'!$G$6-'СЕТ СН'!$G$23</f>
        <v>1061.1450774999998</v>
      </c>
    </row>
    <row r="78" spans="1:26" ht="15.75" x14ac:dyDescent="0.2">
      <c r="A78" s="34">
        <f t="shared" si="1"/>
        <v>42886</v>
      </c>
      <c r="B78" s="35">
        <f>SUMIFS(СВЦЭМ!$D$34:$D$777,СВЦЭМ!$A$34:$A$777,$A78,СВЦЭМ!$B$34:$B$777,B$47)+'СЕТ СН'!$G$11+СВЦЭМ!$D$10+'СЕТ СН'!$G$6-'СЕТ СН'!$G$23</f>
        <v>1172.1612378999998</v>
      </c>
      <c r="C78" s="35">
        <f>SUMIFS(СВЦЭМ!$D$34:$D$777,СВЦЭМ!$A$34:$A$777,$A78,СВЦЭМ!$B$34:$B$777,C$47)+'СЕТ СН'!$G$11+СВЦЭМ!$D$10+'СЕТ СН'!$G$6-'СЕТ СН'!$G$23</f>
        <v>1226.4551592600001</v>
      </c>
      <c r="D78" s="35">
        <f>SUMIFS(СВЦЭМ!$D$34:$D$777,СВЦЭМ!$A$34:$A$777,$A78,СВЦЭМ!$B$34:$B$777,D$47)+'СЕТ СН'!$G$11+СВЦЭМ!$D$10+'СЕТ СН'!$G$6-'СЕТ СН'!$G$23</f>
        <v>1259.7073154599998</v>
      </c>
      <c r="E78" s="35">
        <f>SUMIFS(СВЦЭМ!$D$34:$D$777,СВЦЭМ!$A$34:$A$777,$A78,СВЦЭМ!$B$34:$B$777,E$47)+'СЕТ СН'!$G$11+СВЦЭМ!$D$10+'СЕТ СН'!$G$6-'СЕТ СН'!$G$23</f>
        <v>1255.7107724100001</v>
      </c>
      <c r="F78" s="35">
        <f>SUMIFS(СВЦЭМ!$D$34:$D$777,СВЦЭМ!$A$34:$A$777,$A78,СВЦЭМ!$B$34:$B$777,F$47)+'СЕТ СН'!$G$11+СВЦЭМ!$D$10+'СЕТ СН'!$G$6-'СЕТ СН'!$G$23</f>
        <v>1255.3250812299998</v>
      </c>
      <c r="G78" s="35">
        <f>SUMIFS(СВЦЭМ!$D$34:$D$777,СВЦЭМ!$A$34:$A$777,$A78,СВЦЭМ!$B$34:$B$777,G$47)+'СЕТ СН'!$G$11+СВЦЭМ!$D$10+'СЕТ СН'!$G$6-'СЕТ СН'!$G$23</f>
        <v>1252.4449200599997</v>
      </c>
      <c r="H78" s="35">
        <f>SUMIFS(СВЦЭМ!$D$34:$D$777,СВЦЭМ!$A$34:$A$777,$A78,СВЦЭМ!$B$34:$B$777,H$47)+'СЕТ СН'!$G$11+СВЦЭМ!$D$10+'СЕТ СН'!$G$6-'СЕТ СН'!$G$23</f>
        <v>1180.4258790200001</v>
      </c>
      <c r="I78" s="35">
        <f>SUMIFS(СВЦЭМ!$D$34:$D$777,СВЦЭМ!$A$34:$A$777,$A78,СВЦЭМ!$B$34:$B$777,I$47)+'СЕТ СН'!$G$11+СВЦЭМ!$D$10+'СЕТ СН'!$G$6-'СЕТ СН'!$G$23</f>
        <v>1119.32808772</v>
      </c>
      <c r="J78" s="35">
        <f>SUMIFS(СВЦЭМ!$D$34:$D$777,СВЦЭМ!$A$34:$A$777,$A78,СВЦЭМ!$B$34:$B$777,J$47)+'СЕТ СН'!$G$11+СВЦЭМ!$D$10+'СЕТ СН'!$G$6-'СЕТ СН'!$G$23</f>
        <v>1078.3455487199999</v>
      </c>
      <c r="K78" s="35">
        <f>SUMIFS(СВЦЭМ!$D$34:$D$777,СВЦЭМ!$A$34:$A$777,$A78,СВЦЭМ!$B$34:$B$777,K$47)+'СЕТ СН'!$G$11+СВЦЭМ!$D$10+'СЕТ СН'!$G$6-'СЕТ СН'!$G$23</f>
        <v>1087.9413035100001</v>
      </c>
      <c r="L78" s="35">
        <f>SUMIFS(СВЦЭМ!$D$34:$D$777,СВЦЭМ!$A$34:$A$777,$A78,СВЦЭМ!$B$34:$B$777,L$47)+'СЕТ СН'!$G$11+СВЦЭМ!$D$10+'СЕТ СН'!$G$6-'СЕТ СН'!$G$23</f>
        <v>1079.1835282100001</v>
      </c>
      <c r="M78" s="35">
        <f>SUMIFS(СВЦЭМ!$D$34:$D$777,СВЦЭМ!$A$34:$A$777,$A78,СВЦЭМ!$B$34:$B$777,M$47)+'СЕТ СН'!$G$11+СВЦЭМ!$D$10+'СЕТ СН'!$G$6-'СЕТ СН'!$G$23</f>
        <v>1082.9959136699999</v>
      </c>
      <c r="N78" s="35">
        <f>SUMIFS(СВЦЭМ!$D$34:$D$777,СВЦЭМ!$A$34:$A$777,$A78,СВЦЭМ!$B$34:$B$777,N$47)+'СЕТ СН'!$G$11+СВЦЭМ!$D$10+'СЕТ СН'!$G$6-'СЕТ СН'!$G$23</f>
        <v>1075.85347243</v>
      </c>
      <c r="O78" s="35">
        <f>SUMIFS(СВЦЭМ!$D$34:$D$777,СВЦЭМ!$A$34:$A$777,$A78,СВЦЭМ!$B$34:$B$777,O$47)+'СЕТ СН'!$G$11+СВЦЭМ!$D$10+'СЕТ СН'!$G$6-'СЕТ СН'!$G$23</f>
        <v>1081.84301998</v>
      </c>
      <c r="P78" s="35">
        <f>SUMIFS(СВЦЭМ!$D$34:$D$777,СВЦЭМ!$A$34:$A$777,$A78,СВЦЭМ!$B$34:$B$777,P$47)+'СЕТ СН'!$G$11+СВЦЭМ!$D$10+'СЕТ СН'!$G$6-'СЕТ СН'!$G$23</f>
        <v>1086.12690591</v>
      </c>
      <c r="Q78" s="35">
        <f>SUMIFS(СВЦЭМ!$D$34:$D$777,СВЦЭМ!$A$34:$A$777,$A78,СВЦЭМ!$B$34:$B$777,Q$47)+'СЕТ СН'!$G$11+СВЦЭМ!$D$10+'СЕТ СН'!$G$6-'СЕТ СН'!$G$23</f>
        <v>1087.1416482899999</v>
      </c>
      <c r="R78" s="35">
        <f>SUMIFS(СВЦЭМ!$D$34:$D$777,СВЦЭМ!$A$34:$A$777,$A78,СВЦЭМ!$B$34:$B$777,R$47)+'СЕТ СН'!$G$11+СВЦЭМ!$D$10+'СЕТ СН'!$G$6-'СЕТ СН'!$G$23</f>
        <v>1081.9569208499997</v>
      </c>
      <c r="S78" s="35">
        <f>SUMIFS(СВЦЭМ!$D$34:$D$777,СВЦЭМ!$A$34:$A$777,$A78,СВЦЭМ!$B$34:$B$777,S$47)+'СЕТ СН'!$G$11+СВЦЭМ!$D$10+'СЕТ СН'!$G$6-'СЕТ СН'!$G$23</f>
        <v>1082.2829942200001</v>
      </c>
      <c r="T78" s="35">
        <f>SUMIFS(СВЦЭМ!$D$34:$D$777,СВЦЭМ!$A$34:$A$777,$A78,СВЦЭМ!$B$34:$B$777,T$47)+'СЕТ СН'!$G$11+СВЦЭМ!$D$10+'СЕТ СН'!$G$6-'СЕТ СН'!$G$23</f>
        <v>1081.27454657</v>
      </c>
      <c r="U78" s="35">
        <f>SUMIFS(СВЦЭМ!$D$34:$D$777,СВЦЭМ!$A$34:$A$777,$A78,СВЦЭМ!$B$34:$B$777,U$47)+'СЕТ СН'!$G$11+СВЦЭМ!$D$10+'СЕТ СН'!$G$6-'СЕТ СН'!$G$23</f>
        <v>1083.1898545899999</v>
      </c>
      <c r="V78" s="35">
        <f>SUMIFS(СВЦЭМ!$D$34:$D$777,СВЦЭМ!$A$34:$A$777,$A78,СВЦЭМ!$B$34:$B$777,V$47)+'СЕТ СН'!$G$11+СВЦЭМ!$D$10+'СЕТ СН'!$G$6-'СЕТ СН'!$G$23</f>
        <v>1058.24678993</v>
      </c>
      <c r="W78" s="35">
        <f>SUMIFS(СВЦЭМ!$D$34:$D$777,СВЦЭМ!$A$34:$A$777,$A78,СВЦЭМ!$B$34:$B$777,W$47)+'СЕТ СН'!$G$11+СВЦЭМ!$D$10+'СЕТ СН'!$G$6-'СЕТ СН'!$G$23</f>
        <v>1015.0239343200001</v>
      </c>
      <c r="X78" s="35">
        <f>SUMIFS(СВЦЭМ!$D$34:$D$777,СВЦЭМ!$A$34:$A$777,$A78,СВЦЭМ!$B$34:$B$777,X$47)+'СЕТ СН'!$G$11+СВЦЭМ!$D$10+'СЕТ СН'!$G$6-'СЕТ СН'!$G$23</f>
        <v>1039.15256718</v>
      </c>
      <c r="Y78" s="35">
        <f>SUMIFS(СВЦЭМ!$D$34:$D$777,СВЦЭМ!$A$34:$A$777,$A78,СВЦЭМ!$B$34:$B$777,Y$47)+'СЕТ СН'!$G$11+СВЦЭМ!$D$10+'СЕТ СН'!$G$6-'СЕТ СН'!$G$23</f>
        <v>1082.0800034999997</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01.05.2017</v>
      </c>
      <c r="B84" s="35">
        <f>SUMIFS(СВЦЭМ!$D$34:$D$777,СВЦЭМ!$A$34:$A$777,$A84,СВЦЭМ!$B$34:$B$777,B$83)+'СЕТ СН'!$H$11+СВЦЭМ!$D$10+'СЕТ СН'!$H$6-'СЕТ СН'!$H$23</f>
        <v>1319.48366842</v>
      </c>
      <c r="C84" s="35">
        <f>SUMIFS(СВЦЭМ!$D$34:$D$777,СВЦЭМ!$A$34:$A$777,$A84,СВЦЭМ!$B$34:$B$777,C$83)+'СЕТ СН'!$H$11+СВЦЭМ!$D$10+'СЕТ СН'!$H$6-'СЕТ СН'!$H$23</f>
        <v>1322.4409814800001</v>
      </c>
      <c r="D84" s="35">
        <f>SUMIFS(СВЦЭМ!$D$34:$D$777,СВЦЭМ!$A$34:$A$777,$A84,СВЦЭМ!$B$34:$B$777,D$83)+'СЕТ СН'!$H$11+СВЦЭМ!$D$10+'СЕТ СН'!$H$6-'СЕТ СН'!$H$23</f>
        <v>1451.3793097600001</v>
      </c>
      <c r="E84" s="35">
        <f>SUMIFS(СВЦЭМ!$D$34:$D$777,СВЦЭМ!$A$34:$A$777,$A84,СВЦЭМ!$B$34:$B$777,E$83)+'СЕТ СН'!$H$11+СВЦЭМ!$D$10+'СЕТ СН'!$H$6-'СЕТ СН'!$H$23</f>
        <v>1465.09352524</v>
      </c>
      <c r="F84" s="35">
        <f>SUMIFS(СВЦЭМ!$D$34:$D$777,СВЦЭМ!$A$34:$A$777,$A84,СВЦЭМ!$B$34:$B$777,F$83)+'СЕТ СН'!$H$11+СВЦЭМ!$D$10+'СЕТ СН'!$H$6-'СЕТ СН'!$H$23</f>
        <v>1469.2799638500001</v>
      </c>
      <c r="G84" s="35">
        <f>SUMIFS(СВЦЭМ!$D$34:$D$777,СВЦЭМ!$A$34:$A$777,$A84,СВЦЭМ!$B$34:$B$777,G$83)+'СЕТ СН'!$H$11+СВЦЭМ!$D$10+'СЕТ СН'!$H$6-'СЕТ СН'!$H$23</f>
        <v>1462.58919603</v>
      </c>
      <c r="H84" s="35">
        <f>SUMIFS(СВЦЭМ!$D$34:$D$777,СВЦЭМ!$A$34:$A$777,$A84,СВЦЭМ!$B$34:$B$777,H$83)+'СЕТ СН'!$H$11+СВЦЭМ!$D$10+'СЕТ СН'!$H$6-'СЕТ СН'!$H$23</f>
        <v>1439.2613930100001</v>
      </c>
      <c r="I84" s="35">
        <f>SUMIFS(СВЦЭМ!$D$34:$D$777,СВЦЭМ!$A$34:$A$777,$A84,СВЦЭМ!$B$34:$B$777,I$83)+'СЕТ СН'!$H$11+СВЦЭМ!$D$10+'СЕТ СН'!$H$6-'СЕТ СН'!$H$23</f>
        <v>1318.7658499499998</v>
      </c>
      <c r="J84" s="35">
        <f>SUMIFS(СВЦЭМ!$D$34:$D$777,СВЦЭМ!$A$34:$A$777,$A84,СВЦЭМ!$B$34:$B$777,J$83)+'СЕТ СН'!$H$11+СВЦЭМ!$D$10+'СЕТ СН'!$H$6-'СЕТ СН'!$H$23</f>
        <v>1197.5395597500001</v>
      </c>
      <c r="K84" s="35">
        <f>SUMIFS(СВЦЭМ!$D$34:$D$777,СВЦЭМ!$A$34:$A$777,$A84,СВЦЭМ!$B$34:$B$777,K$83)+'СЕТ СН'!$H$11+СВЦЭМ!$D$10+'СЕТ СН'!$H$6-'СЕТ СН'!$H$23</f>
        <v>1124.2998825700001</v>
      </c>
      <c r="L84" s="35">
        <f>SUMIFS(СВЦЭМ!$D$34:$D$777,СВЦЭМ!$A$34:$A$777,$A84,СВЦЭМ!$B$34:$B$777,L$83)+'СЕТ СН'!$H$11+СВЦЭМ!$D$10+'СЕТ СН'!$H$6-'СЕТ СН'!$H$23</f>
        <v>1082.9227100799999</v>
      </c>
      <c r="M84" s="35">
        <f>SUMIFS(СВЦЭМ!$D$34:$D$777,СВЦЭМ!$A$34:$A$777,$A84,СВЦЭМ!$B$34:$B$777,M$83)+'СЕТ СН'!$H$11+СВЦЭМ!$D$10+'СЕТ СН'!$H$6-'СЕТ СН'!$H$23</f>
        <v>1078.6259590899999</v>
      </c>
      <c r="N84" s="35">
        <f>SUMIFS(СВЦЭМ!$D$34:$D$777,СВЦЭМ!$A$34:$A$777,$A84,СВЦЭМ!$B$34:$B$777,N$83)+'СЕТ СН'!$H$11+СВЦЭМ!$D$10+'СЕТ СН'!$H$6-'СЕТ СН'!$H$23</f>
        <v>1070.76670633</v>
      </c>
      <c r="O84" s="35">
        <f>SUMIFS(СВЦЭМ!$D$34:$D$777,СВЦЭМ!$A$34:$A$777,$A84,СВЦЭМ!$B$34:$B$777,O$83)+'СЕТ СН'!$H$11+СВЦЭМ!$D$10+'СЕТ СН'!$H$6-'СЕТ СН'!$H$23</f>
        <v>1065.4397994999999</v>
      </c>
      <c r="P84" s="35">
        <f>SUMIFS(СВЦЭМ!$D$34:$D$777,СВЦЭМ!$A$34:$A$777,$A84,СВЦЭМ!$B$34:$B$777,P$83)+'СЕТ СН'!$H$11+СВЦЭМ!$D$10+'СЕТ СН'!$H$6-'СЕТ СН'!$H$23</f>
        <v>1063.6499190300001</v>
      </c>
      <c r="Q84" s="35">
        <f>SUMIFS(СВЦЭМ!$D$34:$D$777,СВЦЭМ!$A$34:$A$777,$A84,СВЦЭМ!$B$34:$B$777,Q$83)+'СЕТ СН'!$H$11+СВЦЭМ!$D$10+'СЕТ СН'!$H$6-'СЕТ СН'!$H$23</f>
        <v>1062.8106593900002</v>
      </c>
      <c r="R84" s="35">
        <f>SUMIFS(СВЦЭМ!$D$34:$D$777,СВЦЭМ!$A$34:$A$777,$A84,СВЦЭМ!$B$34:$B$777,R$83)+'СЕТ СН'!$H$11+СВЦЭМ!$D$10+'СЕТ СН'!$H$6-'СЕТ СН'!$H$23</f>
        <v>1061.02573192</v>
      </c>
      <c r="S84" s="35">
        <f>SUMIFS(СВЦЭМ!$D$34:$D$777,СВЦЭМ!$A$34:$A$777,$A84,СВЦЭМ!$B$34:$B$777,S$83)+'СЕТ СН'!$H$11+СВЦЭМ!$D$10+'СЕТ СН'!$H$6-'СЕТ СН'!$H$23</f>
        <v>1062.0964567599999</v>
      </c>
      <c r="T84" s="35">
        <f>SUMIFS(СВЦЭМ!$D$34:$D$777,СВЦЭМ!$A$34:$A$777,$A84,СВЦЭМ!$B$34:$B$777,T$83)+'СЕТ СН'!$H$11+СВЦЭМ!$D$10+'СЕТ СН'!$H$6-'СЕТ СН'!$H$23</f>
        <v>1054.4967972700001</v>
      </c>
      <c r="U84" s="35">
        <f>SUMIFS(СВЦЭМ!$D$34:$D$777,СВЦЭМ!$A$34:$A$777,$A84,СВЦЭМ!$B$34:$B$777,U$83)+'СЕТ СН'!$H$11+СВЦЭМ!$D$10+'СЕТ СН'!$H$6-'СЕТ СН'!$H$23</f>
        <v>1046.2683645000002</v>
      </c>
      <c r="V84" s="35">
        <f>SUMIFS(СВЦЭМ!$D$34:$D$777,СВЦЭМ!$A$34:$A$777,$A84,СВЦЭМ!$B$34:$B$777,V$83)+'СЕТ СН'!$H$11+СВЦЭМ!$D$10+'СЕТ СН'!$H$6-'СЕТ СН'!$H$23</f>
        <v>1038.41146291</v>
      </c>
      <c r="W84" s="35">
        <f>SUMIFS(СВЦЭМ!$D$34:$D$777,СВЦЭМ!$A$34:$A$777,$A84,СВЦЭМ!$B$34:$B$777,W$83)+'СЕТ СН'!$H$11+СВЦЭМ!$D$10+'СЕТ СН'!$H$6-'СЕТ СН'!$H$23</f>
        <v>1083.6738877899998</v>
      </c>
      <c r="X84" s="35">
        <f>SUMIFS(СВЦЭМ!$D$34:$D$777,СВЦЭМ!$A$34:$A$777,$A84,СВЦЭМ!$B$34:$B$777,X$83)+'СЕТ СН'!$H$11+СВЦЭМ!$D$10+'СЕТ СН'!$H$6-'СЕТ СН'!$H$23</f>
        <v>1182.9753195499998</v>
      </c>
      <c r="Y84" s="35">
        <f>SUMIFS(СВЦЭМ!$D$34:$D$777,СВЦЭМ!$A$34:$A$777,$A84,СВЦЭМ!$B$34:$B$777,Y$83)+'СЕТ СН'!$H$11+СВЦЭМ!$D$10+'СЕТ СН'!$H$6-'СЕТ СН'!$H$23</f>
        <v>1242.4633368499999</v>
      </c>
      <c r="AA84" s="44"/>
    </row>
    <row r="85" spans="1:27" ht="15.75" x14ac:dyDescent="0.2">
      <c r="A85" s="34">
        <f>A84+1</f>
        <v>42857</v>
      </c>
      <c r="B85" s="35">
        <f>SUMIFS(СВЦЭМ!$D$34:$D$777,СВЦЭМ!$A$34:$A$777,$A85,СВЦЭМ!$B$34:$B$777,B$83)+'СЕТ СН'!$H$11+СВЦЭМ!$D$10+'СЕТ СН'!$H$6-'СЕТ СН'!$H$23</f>
        <v>1260.88723837</v>
      </c>
      <c r="C85" s="35">
        <f>SUMIFS(СВЦЭМ!$D$34:$D$777,СВЦЭМ!$A$34:$A$777,$A85,СВЦЭМ!$B$34:$B$777,C$83)+'СЕТ СН'!$H$11+СВЦЭМ!$D$10+'СЕТ СН'!$H$6-'СЕТ СН'!$H$23</f>
        <v>1276.7302786</v>
      </c>
      <c r="D85" s="35">
        <f>SUMIFS(СВЦЭМ!$D$34:$D$777,СВЦЭМ!$A$34:$A$777,$A85,СВЦЭМ!$B$34:$B$777,D$83)+'СЕТ СН'!$H$11+СВЦЭМ!$D$10+'СЕТ СН'!$H$6-'СЕТ СН'!$H$23</f>
        <v>1408.9319903400001</v>
      </c>
      <c r="E85" s="35">
        <f>SUMIFS(СВЦЭМ!$D$34:$D$777,СВЦЭМ!$A$34:$A$777,$A85,СВЦЭМ!$B$34:$B$777,E$83)+'СЕТ СН'!$H$11+СВЦЭМ!$D$10+'СЕТ СН'!$H$6-'СЕТ СН'!$H$23</f>
        <v>1422.4794153900002</v>
      </c>
      <c r="F85" s="35">
        <f>SUMIFS(СВЦЭМ!$D$34:$D$777,СВЦЭМ!$A$34:$A$777,$A85,СВЦЭМ!$B$34:$B$777,F$83)+'СЕТ СН'!$H$11+СВЦЭМ!$D$10+'СЕТ СН'!$H$6-'СЕТ СН'!$H$23</f>
        <v>1422.51714894</v>
      </c>
      <c r="G85" s="35">
        <f>SUMIFS(СВЦЭМ!$D$34:$D$777,СВЦЭМ!$A$34:$A$777,$A85,СВЦЭМ!$B$34:$B$777,G$83)+'СЕТ СН'!$H$11+СВЦЭМ!$D$10+'СЕТ СН'!$H$6-'СЕТ СН'!$H$23</f>
        <v>1411.3442582799998</v>
      </c>
      <c r="H85" s="35">
        <f>SUMIFS(СВЦЭМ!$D$34:$D$777,СВЦЭМ!$A$34:$A$777,$A85,СВЦЭМ!$B$34:$B$777,H$83)+'СЕТ СН'!$H$11+СВЦЭМ!$D$10+'СЕТ СН'!$H$6-'СЕТ СН'!$H$23</f>
        <v>1373.8355559199999</v>
      </c>
      <c r="I85" s="35">
        <f>SUMIFS(СВЦЭМ!$D$34:$D$777,СВЦЭМ!$A$34:$A$777,$A85,СВЦЭМ!$B$34:$B$777,I$83)+'СЕТ СН'!$H$11+СВЦЭМ!$D$10+'СЕТ СН'!$H$6-'СЕТ СН'!$H$23</f>
        <v>1229.9069881099999</v>
      </c>
      <c r="J85" s="35">
        <f>SUMIFS(СВЦЭМ!$D$34:$D$777,СВЦЭМ!$A$34:$A$777,$A85,СВЦЭМ!$B$34:$B$777,J$83)+'СЕТ СН'!$H$11+СВЦЭМ!$D$10+'СЕТ СН'!$H$6-'СЕТ СН'!$H$23</f>
        <v>1183.4677945899998</v>
      </c>
      <c r="K85" s="35">
        <f>SUMIFS(СВЦЭМ!$D$34:$D$777,СВЦЭМ!$A$34:$A$777,$A85,СВЦЭМ!$B$34:$B$777,K$83)+'СЕТ СН'!$H$11+СВЦЭМ!$D$10+'СЕТ СН'!$H$6-'СЕТ СН'!$H$23</f>
        <v>1130.0277760899999</v>
      </c>
      <c r="L85" s="35">
        <f>SUMIFS(СВЦЭМ!$D$34:$D$777,СВЦЭМ!$A$34:$A$777,$A85,СВЦЭМ!$B$34:$B$777,L$83)+'СЕТ СН'!$H$11+СВЦЭМ!$D$10+'СЕТ СН'!$H$6-'СЕТ СН'!$H$23</f>
        <v>1070.6779422300001</v>
      </c>
      <c r="M85" s="35">
        <f>SUMIFS(СВЦЭМ!$D$34:$D$777,СВЦЭМ!$A$34:$A$777,$A85,СВЦЭМ!$B$34:$B$777,M$83)+'СЕТ СН'!$H$11+СВЦЭМ!$D$10+'СЕТ СН'!$H$6-'СЕТ СН'!$H$23</f>
        <v>1078.4181905</v>
      </c>
      <c r="N85" s="35">
        <f>SUMIFS(СВЦЭМ!$D$34:$D$777,СВЦЭМ!$A$34:$A$777,$A85,СВЦЭМ!$B$34:$B$777,N$83)+'СЕТ СН'!$H$11+СВЦЭМ!$D$10+'СЕТ СН'!$H$6-'СЕТ СН'!$H$23</f>
        <v>1078.5557462699999</v>
      </c>
      <c r="O85" s="35">
        <f>SUMIFS(СВЦЭМ!$D$34:$D$777,СВЦЭМ!$A$34:$A$777,$A85,СВЦЭМ!$B$34:$B$777,O$83)+'СЕТ СН'!$H$11+СВЦЭМ!$D$10+'СЕТ СН'!$H$6-'СЕТ СН'!$H$23</f>
        <v>1079.3151231299998</v>
      </c>
      <c r="P85" s="35">
        <f>SUMIFS(СВЦЭМ!$D$34:$D$777,СВЦЭМ!$A$34:$A$777,$A85,СВЦЭМ!$B$34:$B$777,P$83)+'СЕТ СН'!$H$11+СВЦЭМ!$D$10+'СЕТ СН'!$H$6-'СЕТ СН'!$H$23</f>
        <v>1083.56750723</v>
      </c>
      <c r="Q85" s="35">
        <f>SUMIFS(СВЦЭМ!$D$34:$D$777,СВЦЭМ!$A$34:$A$777,$A85,СВЦЭМ!$B$34:$B$777,Q$83)+'СЕТ СН'!$H$11+СВЦЭМ!$D$10+'СЕТ СН'!$H$6-'СЕТ СН'!$H$23</f>
        <v>1084.7336507700002</v>
      </c>
      <c r="R85" s="35">
        <f>SUMIFS(СВЦЭМ!$D$34:$D$777,СВЦЭМ!$A$34:$A$777,$A85,СВЦЭМ!$B$34:$B$777,R$83)+'СЕТ СН'!$H$11+СВЦЭМ!$D$10+'СЕТ СН'!$H$6-'СЕТ СН'!$H$23</f>
        <v>1081.79849285</v>
      </c>
      <c r="S85" s="35">
        <f>SUMIFS(СВЦЭМ!$D$34:$D$777,СВЦЭМ!$A$34:$A$777,$A85,СВЦЭМ!$B$34:$B$777,S$83)+'СЕТ СН'!$H$11+СВЦЭМ!$D$10+'СЕТ СН'!$H$6-'СЕТ СН'!$H$23</f>
        <v>1090.9129315099999</v>
      </c>
      <c r="T85" s="35">
        <f>SUMIFS(СВЦЭМ!$D$34:$D$777,СВЦЭМ!$A$34:$A$777,$A85,СВЦЭМ!$B$34:$B$777,T$83)+'СЕТ СН'!$H$11+СВЦЭМ!$D$10+'СЕТ СН'!$H$6-'СЕТ СН'!$H$23</f>
        <v>1089.17260687</v>
      </c>
      <c r="U85" s="35">
        <f>SUMIFS(СВЦЭМ!$D$34:$D$777,СВЦЭМ!$A$34:$A$777,$A85,СВЦЭМ!$B$34:$B$777,U$83)+'СЕТ СН'!$H$11+СВЦЭМ!$D$10+'СЕТ СН'!$H$6-'СЕТ СН'!$H$23</f>
        <v>1081.5804262199999</v>
      </c>
      <c r="V85" s="35">
        <f>SUMIFS(СВЦЭМ!$D$34:$D$777,СВЦЭМ!$A$34:$A$777,$A85,СВЦЭМ!$B$34:$B$777,V$83)+'СЕТ СН'!$H$11+СВЦЭМ!$D$10+'СЕТ СН'!$H$6-'СЕТ СН'!$H$23</f>
        <v>1060.1823885099998</v>
      </c>
      <c r="W85" s="35">
        <f>SUMIFS(СВЦЭМ!$D$34:$D$777,СВЦЭМ!$A$34:$A$777,$A85,СВЦЭМ!$B$34:$B$777,W$83)+'СЕТ СН'!$H$11+СВЦЭМ!$D$10+'СЕТ СН'!$H$6-'СЕТ СН'!$H$23</f>
        <v>1115.9260020500001</v>
      </c>
      <c r="X85" s="35">
        <f>SUMIFS(СВЦЭМ!$D$34:$D$777,СВЦЭМ!$A$34:$A$777,$A85,СВЦЭМ!$B$34:$B$777,X$83)+'СЕТ СН'!$H$11+СВЦЭМ!$D$10+'СЕТ СН'!$H$6-'СЕТ СН'!$H$23</f>
        <v>1149.9398992799997</v>
      </c>
      <c r="Y85" s="35">
        <f>SUMIFS(СВЦЭМ!$D$34:$D$777,СВЦЭМ!$A$34:$A$777,$A85,СВЦЭМ!$B$34:$B$777,Y$83)+'СЕТ СН'!$H$11+СВЦЭМ!$D$10+'СЕТ СН'!$H$6-'СЕТ СН'!$H$23</f>
        <v>1243.3667206800001</v>
      </c>
    </row>
    <row r="86" spans="1:27" ht="15.75" x14ac:dyDescent="0.2">
      <c r="A86" s="34">
        <f t="shared" ref="A86:A114" si="2">A85+1</f>
        <v>42858</v>
      </c>
      <c r="B86" s="35">
        <f>SUMIFS(СВЦЭМ!$D$34:$D$777,СВЦЭМ!$A$34:$A$777,$A86,СВЦЭМ!$B$34:$B$777,B$83)+'СЕТ СН'!$H$11+СВЦЭМ!$D$10+'СЕТ СН'!$H$6-'СЕТ СН'!$H$23</f>
        <v>1333.0829122099999</v>
      </c>
      <c r="C86" s="35">
        <f>SUMIFS(СВЦЭМ!$D$34:$D$777,СВЦЭМ!$A$34:$A$777,$A86,СВЦЭМ!$B$34:$B$777,C$83)+'СЕТ СН'!$H$11+СВЦЭМ!$D$10+'СЕТ СН'!$H$6-'СЕТ СН'!$H$23</f>
        <v>1338.2539101500001</v>
      </c>
      <c r="D86" s="35">
        <f>SUMIFS(СВЦЭМ!$D$34:$D$777,СВЦЭМ!$A$34:$A$777,$A86,СВЦЭМ!$B$34:$B$777,D$83)+'СЕТ СН'!$H$11+СВЦЭМ!$D$10+'СЕТ СН'!$H$6-'СЕТ СН'!$H$23</f>
        <v>1425.4385397699998</v>
      </c>
      <c r="E86" s="35">
        <f>SUMIFS(СВЦЭМ!$D$34:$D$777,СВЦЭМ!$A$34:$A$777,$A86,СВЦЭМ!$B$34:$B$777,E$83)+'СЕТ СН'!$H$11+СВЦЭМ!$D$10+'СЕТ СН'!$H$6-'СЕТ СН'!$H$23</f>
        <v>1432.46921733</v>
      </c>
      <c r="F86" s="35">
        <f>SUMIFS(СВЦЭМ!$D$34:$D$777,СВЦЭМ!$A$34:$A$777,$A86,СВЦЭМ!$B$34:$B$777,F$83)+'СЕТ СН'!$H$11+СВЦЭМ!$D$10+'СЕТ СН'!$H$6-'СЕТ СН'!$H$23</f>
        <v>1435.0767385200002</v>
      </c>
      <c r="G86" s="35">
        <f>SUMIFS(СВЦЭМ!$D$34:$D$777,СВЦЭМ!$A$34:$A$777,$A86,СВЦЭМ!$B$34:$B$777,G$83)+'СЕТ СН'!$H$11+СВЦЭМ!$D$10+'СЕТ СН'!$H$6-'СЕТ СН'!$H$23</f>
        <v>1418.6356409200002</v>
      </c>
      <c r="H86" s="35">
        <f>SUMIFS(СВЦЭМ!$D$34:$D$777,СВЦЭМ!$A$34:$A$777,$A86,СВЦЭМ!$B$34:$B$777,H$83)+'СЕТ СН'!$H$11+СВЦЭМ!$D$10+'СЕТ СН'!$H$6-'СЕТ СН'!$H$23</f>
        <v>1409.7278087999998</v>
      </c>
      <c r="I86" s="35">
        <f>SUMIFS(СВЦЭМ!$D$34:$D$777,СВЦЭМ!$A$34:$A$777,$A86,СВЦЭМ!$B$34:$B$777,I$83)+'СЕТ СН'!$H$11+СВЦЭМ!$D$10+'СЕТ СН'!$H$6-'СЕТ СН'!$H$23</f>
        <v>1282.7489023600001</v>
      </c>
      <c r="J86" s="35">
        <f>SUMIFS(СВЦЭМ!$D$34:$D$777,СВЦЭМ!$A$34:$A$777,$A86,СВЦЭМ!$B$34:$B$777,J$83)+'СЕТ СН'!$H$11+СВЦЭМ!$D$10+'СЕТ СН'!$H$6-'СЕТ СН'!$H$23</f>
        <v>1179.9190188399998</v>
      </c>
      <c r="K86" s="35">
        <f>SUMIFS(СВЦЭМ!$D$34:$D$777,СВЦЭМ!$A$34:$A$777,$A86,СВЦЭМ!$B$34:$B$777,K$83)+'СЕТ СН'!$H$11+СВЦЭМ!$D$10+'СЕТ СН'!$H$6-'СЕТ СН'!$H$23</f>
        <v>1081.2323861</v>
      </c>
      <c r="L86" s="35">
        <f>SUMIFS(СВЦЭМ!$D$34:$D$777,СВЦЭМ!$A$34:$A$777,$A86,СВЦЭМ!$B$34:$B$777,L$83)+'СЕТ СН'!$H$11+СВЦЭМ!$D$10+'СЕТ СН'!$H$6-'СЕТ СН'!$H$23</f>
        <v>1014.0159783500001</v>
      </c>
      <c r="M86" s="35">
        <f>SUMIFS(СВЦЭМ!$D$34:$D$777,СВЦЭМ!$A$34:$A$777,$A86,СВЦЭМ!$B$34:$B$777,M$83)+'СЕТ СН'!$H$11+СВЦЭМ!$D$10+'СЕТ СН'!$H$6-'СЕТ СН'!$H$23</f>
        <v>1017.7488604499999</v>
      </c>
      <c r="N86" s="35">
        <f>SUMIFS(СВЦЭМ!$D$34:$D$777,СВЦЭМ!$A$34:$A$777,$A86,СВЦЭМ!$B$34:$B$777,N$83)+'СЕТ СН'!$H$11+СВЦЭМ!$D$10+'СЕТ СН'!$H$6-'СЕТ СН'!$H$23</f>
        <v>1035.8525838999999</v>
      </c>
      <c r="O86" s="35">
        <f>SUMIFS(СВЦЭМ!$D$34:$D$777,СВЦЭМ!$A$34:$A$777,$A86,СВЦЭМ!$B$34:$B$777,O$83)+'СЕТ СН'!$H$11+СВЦЭМ!$D$10+'СЕТ СН'!$H$6-'СЕТ СН'!$H$23</f>
        <v>1025.04890759</v>
      </c>
      <c r="P86" s="35">
        <f>SUMIFS(СВЦЭМ!$D$34:$D$777,СВЦЭМ!$A$34:$A$777,$A86,СВЦЭМ!$B$34:$B$777,P$83)+'СЕТ СН'!$H$11+СВЦЭМ!$D$10+'СЕТ СН'!$H$6-'СЕТ СН'!$H$23</f>
        <v>1041.52026045</v>
      </c>
      <c r="Q86" s="35">
        <f>SUMIFS(СВЦЭМ!$D$34:$D$777,СВЦЭМ!$A$34:$A$777,$A86,СВЦЭМ!$B$34:$B$777,Q$83)+'СЕТ СН'!$H$11+СВЦЭМ!$D$10+'СЕТ СН'!$H$6-'СЕТ СН'!$H$23</f>
        <v>1044.7396050399998</v>
      </c>
      <c r="R86" s="35">
        <f>SUMIFS(СВЦЭМ!$D$34:$D$777,СВЦЭМ!$A$34:$A$777,$A86,СВЦЭМ!$B$34:$B$777,R$83)+'СЕТ СН'!$H$11+СВЦЭМ!$D$10+'СЕТ СН'!$H$6-'СЕТ СН'!$H$23</f>
        <v>1049.00339424</v>
      </c>
      <c r="S86" s="35">
        <f>SUMIFS(СВЦЭМ!$D$34:$D$777,СВЦЭМ!$A$34:$A$777,$A86,СВЦЭМ!$B$34:$B$777,S$83)+'СЕТ СН'!$H$11+СВЦЭМ!$D$10+'СЕТ СН'!$H$6-'СЕТ СН'!$H$23</f>
        <v>1042.4139149899997</v>
      </c>
      <c r="T86" s="35">
        <f>SUMIFS(СВЦЭМ!$D$34:$D$777,СВЦЭМ!$A$34:$A$777,$A86,СВЦЭМ!$B$34:$B$777,T$83)+'СЕТ СН'!$H$11+СВЦЭМ!$D$10+'СЕТ СН'!$H$6-'СЕТ СН'!$H$23</f>
        <v>1021.15632514</v>
      </c>
      <c r="U86" s="35">
        <f>SUMIFS(СВЦЭМ!$D$34:$D$777,СВЦЭМ!$A$34:$A$777,$A86,СВЦЭМ!$B$34:$B$777,U$83)+'СЕТ СН'!$H$11+СВЦЭМ!$D$10+'СЕТ СН'!$H$6-'СЕТ СН'!$H$23</f>
        <v>1022.0093244099999</v>
      </c>
      <c r="V86" s="35">
        <f>SUMIFS(СВЦЭМ!$D$34:$D$777,СВЦЭМ!$A$34:$A$777,$A86,СВЦЭМ!$B$34:$B$777,V$83)+'СЕТ СН'!$H$11+СВЦЭМ!$D$10+'СЕТ СН'!$H$6-'СЕТ СН'!$H$23</f>
        <v>1002.69125614</v>
      </c>
      <c r="W86" s="35">
        <f>SUMIFS(СВЦЭМ!$D$34:$D$777,СВЦЭМ!$A$34:$A$777,$A86,СВЦЭМ!$B$34:$B$777,W$83)+'СЕТ СН'!$H$11+СВЦЭМ!$D$10+'СЕТ СН'!$H$6-'СЕТ СН'!$H$23</f>
        <v>1044.5283399899999</v>
      </c>
      <c r="X86" s="35">
        <f>SUMIFS(СВЦЭМ!$D$34:$D$777,СВЦЭМ!$A$34:$A$777,$A86,СВЦЭМ!$B$34:$B$777,X$83)+'СЕТ СН'!$H$11+СВЦЭМ!$D$10+'СЕТ СН'!$H$6-'СЕТ СН'!$H$23</f>
        <v>1152.7698740400001</v>
      </c>
      <c r="Y86" s="35">
        <f>SUMIFS(СВЦЭМ!$D$34:$D$777,СВЦЭМ!$A$34:$A$777,$A86,СВЦЭМ!$B$34:$B$777,Y$83)+'СЕТ СН'!$H$11+СВЦЭМ!$D$10+'СЕТ СН'!$H$6-'СЕТ СН'!$H$23</f>
        <v>1265.6365640399999</v>
      </c>
    </row>
    <row r="87" spans="1:27" ht="15.75" x14ac:dyDescent="0.2">
      <c r="A87" s="34">
        <f t="shared" si="2"/>
        <v>42859</v>
      </c>
      <c r="B87" s="35">
        <f>SUMIFS(СВЦЭМ!$D$34:$D$777,СВЦЭМ!$A$34:$A$777,$A87,СВЦЭМ!$B$34:$B$777,B$83)+'СЕТ СН'!$H$11+СВЦЭМ!$D$10+'СЕТ СН'!$H$6-'СЕТ СН'!$H$23</f>
        <v>1334.4068183700001</v>
      </c>
      <c r="C87" s="35">
        <f>SUMIFS(СВЦЭМ!$D$34:$D$777,СВЦЭМ!$A$34:$A$777,$A87,СВЦЭМ!$B$34:$B$777,C$83)+'СЕТ СН'!$H$11+СВЦЭМ!$D$10+'СЕТ СН'!$H$6-'СЕТ СН'!$H$23</f>
        <v>1329.31371296</v>
      </c>
      <c r="D87" s="35">
        <f>SUMIFS(СВЦЭМ!$D$34:$D$777,СВЦЭМ!$A$34:$A$777,$A87,СВЦЭМ!$B$34:$B$777,D$83)+'СЕТ СН'!$H$11+СВЦЭМ!$D$10+'СЕТ СН'!$H$6-'СЕТ СН'!$H$23</f>
        <v>1429.5338585499999</v>
      </c>
      <c r="E87" s="35">
        <f>SUMIFS(СВЦЭМ!$D$34:$D$777,СВЦЭМ!$A$34:$A$777,$A87,СВЦЭМ!$B$34:$B$777,E$83)+'СЕТ СН'!$H$11+СВЦЭМ!$D$10+'СЕТ СН'!$H$6-'СЕТ СН'!$H$23</f>
        <v>1441.8411733600001</v>
      </c>
      <c r="F87" s="35">
        <f>SUMIFS(СВЦЭМ!$D$34:$D$777,СВЦЭМ!$A$34:$A$777,$A87,СВЦЭМ!$B$34:$B$777,F$83)+'СЕТ СН'!$H$11+СВЦЭМ!$D$10+'СЕТ СН'!$H$6-'СЕТ СН'!$H$23</f>
        <v>1441.9582272600001</v>
      </c>
      <c r="G87" s="35">
        <f>SUMIFS(СВЦЭМ!$D$34:$D$777,СВЦЭМ!$A$34:$A$777,$A87,СВЦЭМ!$B$34:$B$777,G$83)+'СЕТ СН'!$H$11+СВЦЭМ!$D$10+'СЕТ СН'!$H$6-'СЕТ СН'!$H$23</f>
        <v>1447.5883096399998</v>
      </c>
      <c r="H87" s="35">
        <f>SUMIFS(СВЦЭМ!$D$34:$D$777,СВЦЭМ!$A$34:$A$777,$A87,СВЦЭМ!$B$34:$B$777,H$83)+'СЕТ СН'!$H$11+СВЦЭМ!$D$10+'СЕТ СН'!$H$6-'СЕТ СН'!$H$23</f>
        <v>1438.7301702999998</v>
      </c>
      <c r="I87" s="35">
        <f>SUMIFS(СВЦЭМ!$D$34:$D$777,СВЦЭМ!$A$34:$A$777,$A87,СВЦЭМ!$B$34:$B$777,I$83)+'СЕТ СН'!$H$11+СВЦЭМ!$D$10+'СЕТ СН'!$H$6-'СЕТ СН'!$H$23</f>
        <v>1284.0867898000001</v>
      </c>
      <c r="J87" s="35">
        <f>SUMIFS(СВЦЭМ!$D$34:$D$777,СВЦЭМ!$A$34:$A$777,$A87,СВЦЭМ!$B$34:$B$777,J$83)+'СЕТ СН'!$H$11+СВЦЭМ!$D$10+'СЕТ СН'!$H$6-'СЕТ СН'!$H$23</f>
        <v>1203.2203497800001</v>
      </c>
      <c r="K87" s="35">
        <f>SUMIFS(СВЦЭМ!$D$34:$D$777,СВЦЭМ!$A$34:$A$777,$A87,СВЦЭМ!$B$34:$B$777,K$83)+'СЕТ СН'!$H$11+СВЦЭМ!$D$10+'СЕТ СН'!$H$6-'СЕТ СН'!$H$23</f>
        <v>1110.23027989</v>
      </c>
      <c r="L87" s="35">
        <f>SUMIFS(СВЦЭМ!$D$34:$D$777,СВЦЭМ!$A$34:$A$777,$A87,СВЦЭМ!$B$34:$B$777,L$83)+'СЕТ СН'!$H$11+СВЦЭМ!$D$10+'СЕТ СН'!$H$6-'СЕТ СН'!$H$23</f>
        <v>1044.3631446899999</v>
      </c>
      <c r="M87" s="35">
        <f>SUMIFS(СВЦЭМ!$D$34:$D$777,СВЦЭМ!$A$34:$A$777,$A87,СВЦЭМ!$B$34:$B$777,M$83)+'СЕТ СН'!$H$11+СВЦЭМ!$D$10+'СЕТ СН'!$H$6-'СЕТ СН'!$H$23</f>
        <v>1050.8622296600001</v>
      </c>
      <c r="N87" s="35">
        <f>SUMIFS(СВЦЭМ!$D$34:$D$777,СВЦЭМ!$A$34:$A$777,$A87,СВЦЭМ!$B$34:$B$777,N$83)+'СЕТ СН'!$H$11+СВЦЭМ!$D$10+'СЕТ СН'!$H$6-'СЕТ СН'!$H$23</f>
        <v>1054.0309806099999</v>
      </c>
      <c r="O87" s="35">
        <f>SUMIFS(СВЦЭМ!$D$34:$D$777,СВЦЭМ!$A$34:$A$777,$A87,СВЦЭМ!$B$34:$B$777,O$83)+'СЕТ СН'!$H$11+СВЦЭМ!$D$10+'СЕТ СН'!$H$6-'СЕТ СН'!$H$23</f>
        <v>1052.0261713800001</v>
      </c>
      <c r="P87" s="35">
        <f>SUMIFS(СВЦЭМ!$D$34:$D$777,СВЦЭМ!$A$34:$A$777,$A87,СВЦЭМ!$B$34:$B$777,P$83)+'СЕТ СН'!$H$11+СВЦЭМ!$D$10+'СЕТ СН'!$H$6-'СЕТ СН'!$H$23</f>
        <v>1070.1181593800002</v>
      </c>
      <c r="Q87" s="35">
        <f>SUMIFS(СВЦЭМ!$D$34:$D$777,СВЦЭМ!$A$34:$A$777,$A87,СВЦЭМ!$B$34:$B$777,Q$83)+'СЕТ СН'!$H$11+СВЦЭМ!$D$10+'СЕТ СН'!$H$6-'СЕТ СН'!$H$23</f>
        <v>1073.8578636399998</v>
      </c>
      <c r="R87" s="35">
        <f>SUMIFS(СВЦЭМ!$D$34:$D$777,СВЦЭМ!$A$34:$A$777,$A87,СВЦЭМ!$B$34:$B$777,R$83)+'СЕТ СН'!$H$11+СВЦЭМ!$D$10+'СЕТ СН'!$H$6-'СЕТ СН'!$H$23</f>
        <v>1081.6722967800001</v>
      </c>
      <c r="S87" s="35">
        <f>SUMIFS(СВЦЭМ!$D$34:$D$777,СВЦЭМ!$A$34:$A$777,$A87,СВЦЭМ!$B$34:$B$777,S$83)+'СЕТ СН'!$H$11+СВЦЭМ!$D$10+'СЕТ СН'!$H$6-'СЕТ СН'!$H$23</f>
        <v>1070.9940606800001</v>
      </c>
      <c r="T87" s="35">
        <f>SUMIFS(СВЦЭМ!$D$34:$D$777,СВЦЭМ!$A$34:$A$777,$A87,СВЦЭМ!$B$34:$B$777,T$83)+'СЕТ СН'!$H$11+СВЦЭМ!$D$10+'СЕТ СН'!$H$6-'СЕТ СН'!$H$23</f>
        <v>1054.59253949</v>
      </c>
      <c r="U87" s="35">
        <f>SUMIFS(СВЦЭМ!$D$34:$D$777,СВЦЭМ!$A$34:$A$777,$A87,СВЦЭМ!$B$34:$B$777,U$83)+'СЕТ СН'!$H$11+СВЦЭМ!$D$10+'СЕТ СН'!$H$6-'СЕТ СН'!$H$23</f>
        <v>1056.9221116499998</v>
      </c>
      <c r="V87" s="35">
        <f>SUMIFS(СВЦЭМ!$D$34:$D$777,СВЦЭМ!$A$34:$A$777,$A87,СВЦЭМ!$B$34:$B$777,V$83)+'СЕТ СН'!$H$11+СВЦЭМ!$D$10+'СЕТ СН'!$H$6-'СЕТ СН'!$H$23</f>
        <v>1031.9839871300001</v>
      </c>
      <c r="W87" s="35">
        <f>SUMIFS(СВЦЭМ!$D$34:$D$777,СВЦЭМ!$A$34:$A$777,$A87,СВЦЭМ!$B$34:$B$777,W$83)+'СЕТ СН'!$H$11+СВЦЭМ!$D$10+'СЕТ СН'!$H$6-'СЕТ СН'!$H$23</f>
        <v>1071.28871015</v>
      </c>
      <c r="X87" s="35">
        <f>SUMIFS(СВЦЭМ!$D$34:$D$777,СВЦЭМ!$A$34:$A$777,$A87,СВЦЭМ!$B$34:$B$777,X$83)+'СЕТ СН'!$H$11+СВЦЭМ!$D$10+'СЕТ СН'!$H$6-'СЕТ СН'!$H$23</f>
        <v>1181.7639724299997</v>
      </c>
      <c r="Y87" s="35">
        <f>SUMIFS(СВЦЭМ!$D$34:$D$777,СВЦЭМ!$A$34:$A$777,$A87,СВЦЭМ!$B$34:$B$777,Y$83)+'СЕТ СН'!$H$11+СВЦЭМ!$D$10+'СЕТ СН'!$H$6-'СЕТ СН'!$H$23</f>
        <v>1287.0972194400001</v>
      </c>
    </row>
    <row r="88" spans="1:27" ht="15.75" x14ac:dyDescent="0.2">
      <c r="A88" s="34">
        <f t="shared" si="2"/>
        <v>42860</v>
      </c>
      <c r="B88" s="35">
        <f>SUMIFS(СВЦЭМ!$D$34:$D$777,СВЦЭМ!$A$34:$A$777,$A88,СВЦЭМ!$B$34:$B$777,B$83)+'СЕТ СН'!$H$11+СВЦЭМ!$D$10+'СЕТ СН'!$H$6-'СЕТ СН'!$H$23</f>
        <v>1287.4249358699999</v>
      </c>
      <c r="C88" s="35">
        <f>SUMIFS(СВЦЭМ!$D$34:$D$777,СВЦЭМ!$A$34:$A$777,$A88,СВЦЭМ!$B$34:$B$777,C$83)+'СЕТ СН'!$H$11+СВЦЭМ!$D$10+'СЕТ СН'!$H$6-'СЕТ СН'!$H$23</f>
        <v>1324.93007515</v>
      </c>
      <c r="D88" s="35">
        <f>SUMIFS(СВЦЭМ!$D$34:$D$777,СВЦЭМ!$A$34:$A$777,$A88,СВЦЭМ!$B$34:$B$777,D$83)+'СЕТ СН'!$H$11+СВЦЭМ!$D$10+'СЕТ СН'!$H$6-'СЕТ СН'!$H$23</f>
        <v>1410.4267216200001</v>
      </c>
      <c r="E88" s="35">
        <f>SUMIFS(СВЦЭМ!$D$34:$D$777,СВЦЭМ!$A$34:$A$777,$A88,СВЦЭМ!$B$34:$B$777,E$83)+'СЕТ СН'!$H$11+СВЦЭМ!$D$10+'СЕТ СН'!$H$6-'СЕТ СН'!$H$23</f>
        <v>1422.3929520500001</v>
      </c>
      <c r="F88" s="35">
        <f>SUMIFS(СВЦЭМ!$D$34:$D$777,СВЦЭМ!$A$34:$A$777,$A88,СВЦЭМ!$B$34:$B$777,F$83)+'СЕТ СН'!$H$11+СВЦЭМ!$D$10+'СЕТ СН'!$H$6-'СЕТ СН'!$H$23</f>
        <v>1422.46723888</v>
      </c>
      <c r="G88" s="35">
        <f>SUMIFS(СВЦЭМ!$D$34:$D$777,СВЦЭМ!$A$34:$A$777,$A88,СВЦЭМ!$B$34:$B$777,G$83)+'СЕТ СН'!$H$11+СВЦЭМ!$D$10+'СЕТ СН'!$H$6-'СЕТ СН'!$H$23</f>
        <v>1413.8833458300001</v>
      </c>
      <c r="H88" s="35">
        <f>SUMIFS(СВЦЭМ!$D$34:$D$777,СВЦЭМ!$A$34:$A$777,$A88,СВЦЭМ!$B$34:$B$777,H$83)+'СЕТ СН'!$H$11+СВЦЭМ!$D$10+'СЕТ СН'!$H$6-'СЕТ СН'!$H$23</f>
        <v>1355.3752021199998</v>
      </c>
      <c r="I88" s="35">
        <f>SUMIFS(СВЦЭМ!$D$34:$D$777,СВЦЭМ!$A$34:$A$777,$A88,СВЦЭМ!$B$34:$B$777,I$83)+'СЕТ СН'!$H$11+СВЦЭМ!$D$10+'СЕТ СН'!$H$6-'СЕТ СН'!$H$23</f>
        <v>1207.6812706000001</v>
      </c>
      <c r="J88" s="35">
        <f>SUMIFS(СВЦЭМ!$D$34:$D$777,СВЦЭМ!$A$34:$A$777,$A88,СВЦЭМ!$B$34:$B$777,J$83)+'СЕТ СН'!$H$11+СВЦЭМ!$D$10+'СЕТ СН'!$H$6-'СЕТ СН'!$H$23</f>
        <v>1106.6943781700002</v>
      </c>
      <c r="K88" s="35">
        <f>SUMIFS(СВЦЭМ!$D$34:$D$777,СВЦЭМ!$A$34:$A$777,$A88,СВЦЭМ!$B$34:$B$777,K$83)+'СЕТ СН'!$H$11+СВЦЭМ!$D$10+'СЕТ СН'!$H$6-'СЕТ СН'!$H$23</f>
        <v>1010.4075926</v>
      </c>
      <c r="L88" s="35">
        <f>SUMIFS(СВЦЭМ!$D$34:$D$777,СВЦЭМ!$A$34:$A$777,$A88,СВЦЭМ!$B$34:$B$777,L$83)+'СЕТ СН'!$H$11+СВЦЭМ!$D$10+'СЕТ СН'!$H$6-'СЕТ СН'!$H$23</f>
        <v>957.14281332000019</v>
      </c>
      <c r="M88" s="35">
        <f>SUMIFS(СВЦЭМ!$D$34:$D$777,СВЦЭМ!$A$34:$A$777,$A88,СВЦЭМ!$B$34:$B$777,M$83)+'СЕТ СН'!$H$11+СВЦЭМ!$D$10+'СЕТ СН'!$H$6-'СЕТ СН'!$H$23</f>
        <v>962.70989366999993</v>
      </c>
      <c r="N88" s="35">
        <f>SUMIFS(СВЦЭМ!$D$34:$D$777,СВЦЭМ!$A$34:$A$777,$A88,СВЦЭМ!$B$34:$B$777,N$83)+'СЕТ СН'!$H$11+СВЦЭМ!$D$10+'СЕТ СН'!$H$6-'СЕТ СН'!$H$23</f>
        <v>971.61943340000016</v>
      </c>
      <c r="O88" s="35">
        <f>SUMIFS(СВЦЭМ!$D$34:$D$777,СВЦЭМ!$A$34:$A$777,$A88,СВЦЭМ!$B$34:$B$777,O$83)+'СЕТ СН'!$H$11+СВЦЭМ!$D$10+'СЕТ СН'!$H$6-'СЕТ СН'!$H$23</f>
        <v>962.39950290000002</v>
      </c>
      <c r="P88" s="35">
        <f>SUMIFS(СВЦЭМ!$D$34:$D$777,СВЦЭМ!$A$34:$A$777,$A88,СВЦЭМ!$B$34:$B$777,P$83)+'СЕТ СН'!$H$11+СВЦЭМ!$D$10+'СЕТ СН'!$H$6-'СЕТ СН'!$H$23</f>
        <v>978.61692642000003</v>
      </c>
      <c r="Q88" s="35">
        <f>SUMIFS(СВЦЭМ!$D$34:$D$777,СВЦЭМ!$A$34:$A$777,$A88,СВЦЭМ!$B$34:$B$777,Q$83)+'СЕТ СН'!$H$11+СВЦЭМ!$D$10+'СЕТ СН'!$H$6-'СЕТ СН'!$H$23</f>
        <v>992.40304921999996</v>
      </c>
      <c r="R88" s="35">
        <f>SUMIFS(СВЦЭМ!$D$34:$D$777,СВЦЭМ!$A$34:$A$777,$A88,СВЦЭМ!$B$34:$B$777,R$83)+'СЕТ СН'!$H$11+СВЦЭМ!$D$10+'СЕТ СН'!$H$6-'СЕТ СН'!$H$23</f>
        <v>1001.48740658</v>
      </c>
      <c r="S88" s="35">
        <f>SUMIFS(СВЦЭМ!$D$34:$D$777,СВЦЭМ!$A$34:$A$777,$A88,СВЦЭМ!$B$34:$B$777,S$83)+'СЕТ СН'!$H$11+СВЦЭМ!$D$10+'СЕТ СН'!$H$6-'СЕТ СН'!$H$23</f>
        <v>1002.8675417700001</v>
      </c>
      <c r="T88" s="35">
        <f>SUMIFS(СВЦЭМ!$D$34:$D$777,СВЦЭМ!$A$34:$A$777,$A88,СВЦЭМ!$B$34:$B$777,T$83)+'СЕТ СН'!$H$11+СВЦЭМ!$D$10+'СЕТ СН'!$H$6-'СЕТ СН'!$H$23</f>
        <v>987.80564786000014</v>
      </c>
      <c r="U88" s="35">
        <f>SUMIFS(СВЦЭМ!$D$34:$D$777,СВЦЭМ!$A$34:$A$777,$A88,СВЦЭМ!$B$34:$B$777,U$83)+'СЕТ СН'!$H$11+СВЦЭМ!$D$10+'СЕТ СН'!$H$6-'СЕТ СН'!$H$23</f>
        <v>1003.7409888900002</v>
      </c>
      <c r="V88" s="35">
        <f>SUMIFS(СВЦЭМ!$D$34:$D$777,СВЦЭМ!$A$34:$A$777,$A88,СВЦЭМ!$B$34:$B$777,V$83)+'СЕТ СН'!$H$11+СВЦЭМ!$D$10+'СЕТ СН'!$H$6-'СЕТ СН'!$H$23</f>
        <v>993.39979253999991</v>
      </c>
      <c r="W88" s="35">
        <f>SUMIFS(СВЦЭМ!$D$34:$D$777,СВЦЭМ!$A$34:$A$777,$A88,СВЦЭМ!$B$34:$B$777,W$83)+'СЕТ СН'!$H$11+СВЦЭМ!$D$10+'СЕТ СН'!$H$6-'СЕТ СН'!$H$23</f>
        <v>1009.9460819599999</v>
      </c>
      <c r="X88" s="35">
        <f>SUMIFS(СВЦЭМ!$D$34:$D$777,СВЦЭМ!$A$34:$A$777,$A88,СВЦЭМ!$B$34:$B$777,X$83)+'СЕТ СН'!$H$11+СВЦЭМ!$D$10+'СЕТ СН'!$H$6-'СЕТ СН'!$H$23</f>
        <v>1086.0386183999999</v>
      </c>
      <c r="Y88" s="35">
        <f>SUMIFS(СВЦЭМ!$D$34:$D$777,СВЦЭМ!$A$34:$A$777,$A88,СВЦЭМ!$B$34:$B$777,Y$83)+'СЕТ СН'!$H$11+СВЦЭМ!$D$10+'СЕТ СН'!$H$6-'СЕТ СН'!$H$23</f>
        <v>1187.0090535499999</v>
      </c>
    </row>
    <row r="89" spans="1:27" ht="15.75" x14ac:dyDescent="0.2">
      <c r="A89" s="34">
        <f t="shared" si="2"/>
        <v>42861</v>
      </c>
      <c r="B89" s="35">
        <f>SUMIFS(СВЦЭМ!$D$34:$D$777,СВЦЭМ!$A$34:$A$777,$A89,СВЦЭМ!$B$34:$B$777,B$83)+'СЕТ СН'!$H$11+СВЦЭМ!$D$10+'СЕТ СН'!$H$6-'СЕТ СН'!$H$23</f>
        <v>1290.32120682</v>
      </c>
      <c r="C89" s="35">
        <f>SUMIFS(СВЦЭМ!$D$34:$D$777,СВЦЭМ!$A$34:$A$777,$A89,СВЦЭМ!$B$34:$B$777,C$83)+'СЕТ СН'!$H$11+СВЦЭМ!$D$10+'СЕТ СН'!$H$6-'СЕТ СН'!$H$23</f>
        <v>1321.4263445800002</v>
      </c>
      <c r="D89" s="35">
        <f>SUMIFS(СВЦЭМ!$D$34:$D$777,СВЦЭМ!$A$34:$A$777,$A89,СВЦЭМ!$B$34:$B$777,D$83)+'СЕТ СН'!$H$11+СВЦЭМ!$D$10+'СЕТ СН'!$H$6-'СЕТ СН'!$H$23</f>
        <v>1404.9449204299999</v>
      </c>
      <c r="E89" s="35">
        <f>SUMIFS(СВЦЭМ!$D$34:$D$777,СВЦЭМ!$A$34:$A$777,$A89,СВЦЭМ!$B$34:$B$777,E$83)+'СЕТ СН'!$H$11+СВЦЭМ!$D$10+'СЕТ СН'!$H$6-'СЕТ СН'!$H$23</f>
        <v>1409.4035007699999</v>
      </c>
      <c r="F89" s="35">
        <f>SUMIFS(СВЦЭМ!$D$34:$D$777,СВЦЭМ!$A$34:$A$777,$A89,СВЦЭМ!$B$34:$B$777,F$83)+'СЕТ СН'!$H$11+СВЦЭМ!$D$10+'СЕТ СН'!$H$6-'СЕТ СН'!$H$23</f>
        <v>1408.56485797</v>
      </c>
      <c r="G89" s="35">
        <f>SUMIFS(СВЦЭМ!$D$34:$D$777,СВЦЭМ!$A$34:$A$777,$A89,СВЦЭМ!$B$34:$B$777,G$83)+'СЕТ СН'!$H$11+СВЦЭМ!$D$10+'СЕТ СН'!$H$6-'СЕТ СН'!$H$23</f>
        <v>1401.5581860299999</v>
      </c>
      <c r="H89" s="35">
        <f>SUMIFS(СВЦЭМ!$D$34:$D$777,СВЦЭМ!$A$34:$A$777,$A89,СВЦЭМ!$B$34:$B$777,H$83)+'СЕТ СН'!$H$11+СВЦЭМ!$D$10+'СЕТ СН'!$H$6-'СЕТ СН'!$H$23</f>
        <v>1361.4306009000002</v>
      </c>
      <c r="I89" s="35">
        <f>SUMIFS(СВЦЭМ!$D$34:$D$777,СВЦЭМ!$A$34:$A$777,$A89,СВЦЭМ!$B$34:$B$777,I$83)+'СЕТ СН'!$H$11+СВЦЭМ!$D$10+'СЕТ СН'!$H$6-'СЕТ СН'!$H$23</f>
        <v>1229.6741432899998</v>
      </c>
      <c r="J89" s="35">
        <f>SUMIFS(СВЦЭМ!$D$34:$D$777,СВЦЭМ!$A$34:$A$777,$A89,СВЦЭМ!$B$34:$B$777,J$83)+'СЕТ СН'!$H$11+СВЦЭМ!$D$10+'СЕТ СН'!$H$6-'СЕТ СН'!$H$23</f>
        <v>1106.6009438800002</v>
      </c>
      <c r="K89" s="35">
        <f>SUMIFS(СВЦЭМ!$D$34:$D$777,СВЦЭМ!$A$34:$A$777,$A89,СВЦЭМ!$B$34:$B$777,K$83)+'СЕТ СН'!$H$11+СВЦЭМ!$D$10+'СЕТ СН'!$H$6-'СЕТ СН'!$H$23</f>
        <v>1016.3246616599999</v>
      </c>
      <c r="L89" s="35">
        <f>SUMIFS(СВЦЭМ!$D$34:$D$777,СВЦЭМ!$A$34:$A$777,$A89,СВЦЭМ!$B$34:$B$777,L$83)+'СЕТ СН'!$H$11+СВЦЭМ!$D$10+'СЕТ СН'!$H$6-'СЕТ СН'!$H$23</f>
        <v>973.50032612999985</v>
      </c>
      <c r="M89" s="35">
        <f>SUMIFS(СВЦЭМ!$D$34:$D$777,СВЦЭМ!$A$34:$A$777,$A89,СВЦЭМ!$B$34:$B$777,M$83)+'СЕТ СН'!$H$11+СВЦЭМ!$D$10+'СЕТ СН'!$H$6-'СЕТ СН'!$H$23</f>
        <v>974.80088746000001</v>
      </c>
      <c r="N89" s="35">
        <f>SUMIFS(СВЦЭМ!$D$34:$D$777,СВЦЭМ!$A$34:$A$777,$A89,СВЦЭМ!$B$34:$B$777,N$83)+'СЕТ СН'!$H$11+СВЦЭМ!$D$10+'СЕТ СН'!$H$6-'СЕТ СН'!$H$23</f>
        <v>963.00694139000007</v>
      </c>
      <c r="O89" s="35">
        <f>SUMIFS(СВЦЭМ!$D$34:$D$777,СВЦЭМ!$A$34:$A$777,$A89,СВЦЭМ!$B$34:$B$777,O$83)+'СЕТ СН'!$H$11+СВЦЭМ!$D$10+'СЕТ СН'!$H$6-'СЕТ СН'!$H$23</f>
        <v>964.51789516999997</v>
      </c>
      <c r="P89" s="35">
        <f>SUMIFS(СВЦЭМ!$D$34:$D$777,СВЦЭМ!$A$34:$A$777,$A89,СВЦЭМ!$B$34:$B$777,P$83)+'СЕТ СН'!$H$11+СВЦЭМ!$D$10+'СЕТ СН'!$H$6-'СЕТ СН'!$H$23</f>
        <v>967.80248404999998</v>
      </c>
      <c r="Q89" s="35">
        <f>SUMIFS(СВЦЭМ!$D$34:$D$777,СВЦЭМ!$A$34:$A$777,$A89,СВЦЭМ!$B$34:$B$777,Q$83)+'СЕТ СН'!$H$11+СВЦЭМ!$D$10+'СЕТ СН'!$H$6-'СЕТ СН'!$H$23</f>
        <v>967.3692117999999</v>
      </c>
      <c r="R89" s="35">
        <f>SUMIFS(СВЦЭМ!$D$34:$D$777,СВЦЭМ!$A$34:$A$777,$A89,СВЦЭМ!$B$34:$B$777,R$83)+'СЕТ СН'!$H$11+СВЦЭМ!$D$10+'СЕТ СН'!$H$6-'СЕТ СН'!$H$23</f>
        <v>967.89923064999994</v>
      </c>
      <c r="S89" s="35">
        <f>SUMIFS(СВЦЭМ!$D$34:$D$777,СВЦЭМ!$A$34:$A$777,$A89,СВЦЭМ!$B$34:$B$777,S$83)+'СЕТ СН'!$H$11+СВЦЭМ!$D$10+'СЕТ СН'!$H$6-'СЕТ СН'!$H$23</f>
        <v>963.22850005000009</v>
      </c>
      <c r="T89" s="35">
        <f>SUMIFS(СВЦЭМ!$D$34:$D$777,СВЦЭМ!$A$34:$A$777,$A89,СВЦЭМ!$B$34:$B$777,T$83)+'СЕТ СН'!$H$11+СВЦЭМ!$D$10+'СЕТ СН'!$H$6-'СЕТ СН'!$H$23</f>
        <v>967.77492642000016</v>
      </c>
      <c r="U89" s="35">
        <f>SUMIFS(СВЦЭМ!$D$34:$D$777,СВЦЭМ!$A$34:$A$777,$A89,СВЦЭМ!$B$34:$B$777,U$83)+'СЕТ СН'!$H$11+СВЦЭМ!$D$10+'СЕТ СН'!$H$6-'СЕТ СН'!$H$23</f>
        <v>970.91747002000011</v>
      </c>
      <c r="V89" s="35">
        <f>SUMIFS(СВЦЭМ!$D$34:$D$777,СВЦЭМ!$A$34:$A$777,$A89,СВЦЭМ!$B$34:$B$777,V$83)+'СЕТ СН'!$H$11+СВЦЭМ!$D$10+'СЕТ СН'!$H$6-'СЕТ СН'!$H$23</f>
        <v>982.90422469999999</v>
      </c>
      <c r="W89" s="35">
        <f>SUMIFS(СВЦЭМ!$D$34:$D$777,СВЦЭМ!$A$34:$A$777,$A89,СВЦЭМ!$B$34:$B$777,W$83)+'СЕТ СН'!$H$11+СВЦЭМ!$D$10+'СЕТ СН'!$H$6-'СЕТ СН'!$H$23</f>
        <v>1033.08551921</v>
      </c>
      <c r="X89" s="35">
        <f>SUMIFS(СВЦЭМ!$D$34:$D$777,СВЦЭМ!$A$34:$A$777,$A89,СВЦЭМ!$B$34:$B$777,X$83)+'СЕТ СН'!$H$11+СВЦЭМ!$D$10+'СЕТ СН'!$H$6-'СЕТ СН'!$H$23</f>
        <v>1086.2391081800001</v>
      </c>
      <c r="Y89" s="35">
        <f>SUMIFS(СВЦЭМ!$D$34:$D$777,СВЦЭМ!$A$34:$A$777,$A89,СВЦЭМ!$B$34:$B$777,Y$83)+'СЕТ СН'!$H$11+СВЦЭМ!$D$10+'СЕТ СН'!$H$6-'СЕТ СН'!$H$23</f>
        <v>1179.1134529299998</v>
      </c>
    </row>
    <row r="90" spans="1:27" ht="15.75" x14ac:dyDescent="0.2">
      <c r="A90" s="34">
        <f t="shared" si="2"/>
        <v>42862</v>
      </c>
      <c r="B90" s="35">
        <f>SUMIFS(СВЦЭМ!$D$34:$D$777,СВЦЭМ!$A$34:$A$777,$A90,СВЦЭМ!$B$34:$B$777,B$83)+'СЕТ СН'!$H$11+СВЦЭМ!$D$10+'СЕТ СН'!$H$6-'СЕТ СН'!$H$23</f>
        <v>1260.2119619700002</v>
      </c>
      <c r="C90" s="35">
        <f>SUMIFS(СВЦЭМ!$D$34:$D$777,СВЦЭМ!$A$34:$A$777,$A90,СВЦЭМ!$B$34:$B$777,C$83)+'СЕТ СН'!$H$11+СВЦЭМ!$D$10+'СЕТ СН'!$H$6-'СЕТ СН'!$H$23</f>
        <v>1282.0729864999998</v>
      </c>
      <c r="D90" s="35">
        <f>SUMIFS(СВЦЭМ!$D$34:$D$777,СВЦЭМ!$A$34:$A$777,$A90,СВЦЭМ!$B$34:$B$777,D$83)+'СЕТ СН'!$H$11+СВЦЭМ!$D$10+'СЕТ СН'!$H$6-'СЕТ СН'!$H$23</f>
        <v>1385.0281980999998</v>
      </c>
      <c r="E90" s="35">
        <f>SUMIFS(СВЦЭМ!$D$34:$D$777,СВЦЭМ!$A$34:$A$777,$A90,СВЦЭМ!$B$34:$B$777,E$83)+'СЕТ СН'!$H$11+СВЦЭМ!$D$10+'СЕТ СН'!$H$6-'СЕТ СН'!$H$23</f>
        <v>1388.85763155</v>
      </c>
      <c r="F90" s="35">
        <f>SUMIFS(СВЦЭМ!$D$34:$D$777,СВЦЭМ!$A$34:$A$777,$A90,СВЦЭМ!$B$34:$B$777,F$83)+'СЕТ СН'!$H$11+СВЦЭМ!$D$10+'СЕТ СН'!$H$6-'СЕТ СН'!$H$23</f>
        <v>1380.3873256699999</v>
      </c>
      <c r="G90" s="35">
        <f>SUMIFS(СВЦЭМ!$D$34:$D$777,СВЦЭМ!$A$34:$A$777,$A90,СВЦЭМ!$B$34:$B$777,G$83)+'СЕТ СН'!$H$11+СВЦЭМ!$D$10+'СЕТ СН'!$H$6-'СЕТ СН'!$H$23</f>
        <v>1373.9225778</v>
      </c>
      <c r="H90" s="35">
        <f>SUMIFS(СВЦЭМ!$D$34:$D$777,СВЦЭМ!$A$34:$A$777,$A90,СВЦЭМ!$B$34:$B$777,H$83)+'СЕТ СН'!$H$11+СВЦЭМ!$D$10+'СЕТ СН'!$H$6-'СЕТ СН'!$H$23</f>
        <v>1326.38846577</v>
      </c>
      <c r="I90" s="35">
        <f>SUMIFS(СВЦЭМ!$D$34:$D$777,СВЦЭМ!$A$34:$A$777,$A90,СВЦЭМ!$B$34:$B$777,I$83)+'СЕТ СН'!$H$11+СВЦЭМ!$D$10+'СЕТ СН'!$H$6-'СЕТ СН'!$H$23</f>
        <v>1246.0563521899999</v>
      </c>
      <c r="J90" s="35">
        <f>SUMIFS(СВЦЭМ!$D$34:$D$777,СВЦЭМ!$A$34:$A$777,$A90,СВЦЭМ!$B$34:$B$777,J$83)+'СЕТ СН'!$H$11+СВЦЭМ!$D$10+'СЕТ СН'!$H$6-'СЕТ СН'!$H$23</f>
        <v>1135.2997138699998</v>
      </c>
      <c r="K90" s="35">
        <f>SUMIFS(СВЦЭМ!$D$34:$D$777,СВЦЭМ!$A$34:$A$777,$A90,СВЦЭМ!$B$34:$B$777,K$83)+'СЕТ СН'!$H$11+СВЦЭМ!$D$10+'СЕТ СН'!$H$6-'СЕТ СН'!$H$23</f>
        <v>1018.21870524</v>
      </c>
      <c r="L90" s="35">
        <f>SUMIFS(СВЦЭМ!$D$34:$D$777,СВЦЭМ!$A$34:$A$777,$A90,СВЦЭМ!$B$34:$B$777,L$83)+'СЕТ СН'!$H$11+СВЦЭМ!$D$10+'СЕТ СН'!$H$6-'СЕТ СН'!$H$23</f>
        <v>972.30404249000003</v>
      </c>
      <c r="M90" s="35">
        <f>SUMIFS(СВЦЭМ!$D$34:$D$777,СВЦЭМ!$A$34:$A$777,$A90,СВЦЭМ!$B$34:$B$777,M$83)+'СЕТ СН'!$H$11+СВЦЭМ!$D$10+'СЕТ СН'!$H$6-'СЕТ СН'!$H$23</f>
        <v>976.30611726000006</v>
      </c>
      <c r="N90" s="35">
        <f>SUMIFS(СВЦЭМ!$D$34:$D$777,СВЦЭМ!$A$34:$A$777,$A90,СВЦЭМ!$B$34:$B$777,N$83)+'СЕТ СН'!$H$11+СВЦЭМ!$D$10+'СЕТ СН'!$H$6-'СЕТ СН'!$H$23</f>
        <v>973.70567707000009</v>
      </c>
      <c r="O90" s="35">
        <f>SUMIFS(СВЦЭМ!$D$34:$D$777,СВЦЭМ!$A$34:$A$777,$A90,СВЦЭМ!$B$34:$B$777,O$83)+'СЕТ СН'!$H$11+СВЦЭМ!$D$10+'СЕТ СН'!$H$6-'СЕТ СН'!$H$23</f>
        <v>969.36012552000011</v>
      </c>
      <c r="P90" s="35">
        <f>SUMIFS(СВЦЭМ!$D$34:$D$777,СВЦЭМ!$A$34:$A$777,$A90,СВЦЭМ!$B$34:$B$777,P$83)+'СЕТ СН'!$H$11+СВЦЭМ!$D$10+'СЕТ СН'!$H$6-'СЕТ СН'!$H$23</f>
        <v>983.5953708699999</v>
      </c>
      <c r="Q90" s="35">
        <f>SUMIFS(СВЦЭМ!$D$34:$D$777,СВЦЭМ!$A$34:$A$777,$A90,СВЦЭМ!$B$34:$B$777,Q$83)+'СЕТ СН'!$H$11+СВЦЭМ!$D$10+'СЕТ СН'!$H$6-'СЕТ СН'!$H$23</f>
        <v>985.28939037999999</v>
      </c>
      <c r="R90" s="35">
        <f>SUMIFS(СВЦЭМ!$D$34:$D$777,СВЦЭМ!$A$34:$A$777,$A90,СВЦЭМ!$B$34:$B$777,R$83)+'СЕТ СН'!$H$11+СВЦЭМ!$D$10+'СЕТ СН'!$H$6-'СЕТ СН'!$H$23</f>
        <v>990.61792747000004</v>
      </c>
      <c r="S90" s="35">
        <f>SUMIFS(СВЦЭМ!$D$34:$D$777,СВЦЭМ!$A$34:$A$777,$A90,СВЦЭМ!$B$34:$B$777,S$83)+'СЕТ СН'!$H$11+СВЦЭМ!$D$10+'СЕТ СН'!$H$6-'СЕТ СН'!$H$23</f>
        <v>982.80201787999999</v>
      </c>
      <c r="T90" s="35">
        <f>SUMIFS(СВЦЭМ!$D$34:$D$777,СВЦЭМ!$A$34:$A$777,$A90,СВЦЭМ!$B$34:$B$777,T$83)+'СЕТ СН'!$H$11+СВЦЭМ!$D$10+'СЕТ СН'!$H$6-'СЕТ СН'!$H$23</f>
        <v>967.27907621999998</v>
      </c>
      <c r="U90" s="35">
        <f>SUMIFS(СВЦЭМ!$D$34:$D$777,СВЦЭМ!$A$34:$A$777,$A90,СВЦЭМ!$B$34:$B$777,U$83)+'СЕТ СН'!$H$11+СВЦЭМ!$D$10+'СЕТ СН'!$H$6-'СЕТ СН'!$H$23</f>
        <v>980.93891291</v>
      </c>
      <c r="V90" s="35">
        <f>SUMIFS(СВЦЭМ!$D$34:$D$777,СВЦЭМ!$A$34:$A$777,$A90,СВЦЭМ!$B$34:$B$777,V$83)+'СЕТ СН'!$H$11+СВЦЭМ!$D$10+'СЕТ СН'!$H$6-'СЕТ СН'!$H$23</f>
        <v>945.98769299000014</v>
      </c>
      <c r="W90" s="35">
        <f>SUMIFS(СВЦЭМ!$D$34:$D$777,СВЦЭМ!$A$34:$A$777,$A90,СВЦЭМ!$B$34:$B$777,W$83)+'СЕТ СН'!$H$11+СВЦЭМ!$D$10+'СЕТ СН'!$H$6-'СЕТ СН'!$H$23</f>
        <v>952.81544147</v>
      </c>
      <c r="X90" s="35">
        <f>SUMIFS(СВЦЭМ!$D$34:$D$777,СВЦЭМ!$A$34:$A$777,$A90,СВЦЭМ!$B$34:$B$777,X$83)+'СЕТ СН'!$H$11+СВЦЭМ!$D$10+'СЕТ СН'!$H$6-'СЕТ СН'!$H$23</f>
        <v>1048.4680481099999</v>
      </c>
      <c r="Y90" s="35">
        <f>SUMIFS(СВЦЭМ!$D$34:$D$777,СВЦЭМ!$A$34:$A$777,$A90,СВЦЭМ!$B$34:$B$777,Y$83)+'СЕТ СН'!$H$11+СВЦЭМ!$D$10+'СЕТ СН'!$H$6-'СЕТ СН'!$H$23</f>
        <v>1150.0986994</v>
      </c>
    </row>
    <row r="91" spans="1:27" ht="15.75" x14ac:dyDescent="0.2">
      <c r="A91" s="34">
        <f t="shared" si="2"/>
        <v>42863</v>
      </c>
      <c r="B91" s="35">
        <f>SUMIFS(СВЦЭМ!$D$34:$D$777,СВЦЭМ!$A$34:$A$777,$A91,СВЦЭМ!$B$34:$B$777,B$83)+'СЕТ СН'!$H$11+СВЦЭМ!$D$10+'СЕТ СН'!$H$6-'СЕТ СН'!$H$23</f>
        <v>1301.2984396500001</v>
      </c>
      <c r="C91" s="35">
        <f>SUMIFS(СВЦЭМ!$D$34:$D$777,СВЦЭМ!$A$34:$A$777,$A91,СВЦЭМ!$B$34:$B$777,C$83)+'СЕТ СН'!$H$11+СВЦЭМ!$D$10+'СЕТ СН'!$H$6-'СЕТ СН'!$H$23</f>
        <v>1307.6627081900001</v>
      </c>
      <c r="D91" s="35">
        <f>SUMIFS(СВЦЭМ!$D$34:$D$777,СВЦЭМ!$A$34:$A$777,$A91,СВЦЭМ!$B$34:$B$777,D$83)+'СЕТ СН'!$H$11+СВЦЭМ!$D$10+'СЕТ СН'!$H$6-'СЕТ СН'!$H$23</f>
        <v>1382.0100152</v>
      </c>
      <c r="E91" s="35">
        <f>SUMIFS(СВЦЭМ!$D$34:$D$777,СВЦЭМ!$A$34:$A$777,$A91,СВЦЭМ!$B$34:$B$777,E$83)+'СЕТ СН'!$H$11+СВЦЭМ!$D$10+'СЕТ СН'!$H$6-'СЕТ СН'!$H$23</f>
        <v>1407.3394832099998</v>
      </c>
      <c r="F91" s="35">
        <f>SUMIFS(СВЦЭМ!$D$34:$D$777,СВЦЭМ!$A$34:$A$777,$A91,СВЦЭМ!$B$34:$B$777,F$83)+'СЕТ СН'!$H$11+СВЦЭМ!$D$10+'СЕТ СН'!$H$6-'СЕТ СН'!$H$23</f>
        <v>1412.2965969100001</v>
      </c>
      <c r="G91" s="35">
        <f>SUMIFS(СВЦЭМ!$D$34:$D$777,СВЦЭМ!$A$34:$A$777,$A91,СВЦЭМ!$B$34:$B$777,G$83)+'СЕТ СН'!$H$11+СВЦЭМ!$D$10+'СЕТ СН'!$H$6-'СЕТ СН'!$H$23</f>
        <v>1415.9167052500002</v>
      </c>
      <c r="H91" s="35">
        <f>SUMIFS(СВЦЭМ!$D$34:$D$777,СВЦЭМ!$A$34:$A$777,$A91,СВЦЭМ!$B$34:$B$777,H$83)+'СЕТ СН'!$H$11+СВЦЭМ!$D$10+'СЕТ СН'!$H$6-'СЕТ СН'!$H$23</f>
        <v>1423.64653903</v>
      </c>
      <c r="I91" s="35">
        <f>SUMIFS(СВЦЭМ!$D$34:$D$777,СВЦЭМ!$A$34:$A$777,$A91,СВЦЭМ!$B$34:$B$777,I$83)+'СЕТ СН'!$H$11+СВЦЭМ!$D$10+'СЕТ СН'!$H$6-'СЕТ СН'!$H$23</f>
        <v>1326.68467736</v>
      </c>
      <c r="J91" s="35">
        <f>SUMIFS(СВЦЭМ!$D$34:$D$777,СВЦЭМ!$A$34:$A$777,$A91,СВЦЭМ!$B$34:$B$777,J$83)+'СЕТ СН'!$H$11+СВЦЭМ!$D$10+'СЕТ СН'!$H$6-'СЕТ СН'!$H$23</f>
        <v>1204.6352918100001</v>
      </c>
      <c r="K91" s="35">
        <f>SUMIFS(СВЦЭМ!$D$34:$D$777,СВЦЭМ!$A$34:$A$777,$A91,СВЦЭМ!$B$34:$B$777,K$83)+'СЕТ СН'!$H$11+СВЦЭМ!$D$10+'СЕТ СН'!$H$6-'СЕТ СН'!$H$23</f>
        <v>1081.51901077</v>
      </c>
      <c r="L91" s="35">
        <f>SUMIFS(СВЦЭМ!$D$34:$D$777,СВЦЭМ!$A$34:$A$777,$A91,СВЦЭМ!$B$34:$B$777,L$83)+'СЕТ СН'!$H$11+СВЦЭМ!$D$10+'СЕТ СН'!$H$6-'СЕТ СН'!$H$23</f>
        <v>1012.61433444</v>
      </c>
      <c r="M91" s="35">
        <f>SUMIFS(СВЦЭМ!$D$34:$D$777,СВЦЭМ!$A$34:$A$777,$A91,СВЦЭМ!$B$34:$B$777,M$83)+'СЕТ СН'!$H$11+СВЦЭМ!$D$10+'СЕТ СН'!$H$6-'СЕТ СН'!$H$23</f>
        <v>1016.5319814300001</v>
      </c>
      <c r="N91" s="35">
        <f>SUMIFS(СВЦЭМ!$D$34:$D$777,СВЦЭМ!$A$34:$A$777,$A91,СВЦЭМ!$B$34:$B$777,N$83)+'СЕТ СН'!$H$11+СВЦЭМ!$D$10+'СЕТ СН'!$H$6-'СЕТ СН'!$H$23</f>
        <v>1025.1713034899999</v>
      </c>
      <c r="O91" s="35">
        <f>SUMIFS(СВЦЭМ!$D$34:$D$777,СВЦЭМ!$A$34:$A$777,$A91,СВЦЭМ!$B$34:$B$777,O$83)+'СЕТ СН'!$H$11+СВЦЭМ!$D$10+'СЕТ СН'!$H$6-'СЕТ СН'!$H$23</f>
        <v>1029.5228194199999</v>
      </c>
      <c r="P91" s="35">
        <f>SUMIFS(СВЦЭМ!$D$34:$D$777,СВЦЭМ!$A$34:$A$777,$A91,СВЦЭМ!$B$34:$B$777,P$83)+'СЕТ СН'!$H$11+СВЦЭМ!$D$10+'СЕТ СН'!$H$6-'СЕТ СН'!$H$23</f>
        <v>1032.66717055</v>
      </c>
      <c r="Q91" s="35">
        <f>SUMIFS(СВЦЭМ!$D$34:$D$777,СВЦЭМ!$A$34:$A$777,$A91,СВЦЭМ!$B$34:$B$777,Q$83)+'СЕТ СН'!$H$11+СВЦЭМ!$D$10+'СЕТ СН'!$H$6-'СЕТ СН'!$H$23</f>
        <v>1032.28571386</v>
      </c>
      <c r="R91" s="35">
        <f>SUMIFS(СВЦЭМ!$D$34:$D$777,СВЦЭМ!$A$34:$A$777,$A91,СВЦЭМ!$B$34:$B$777,R$83)+'СЕТ СН'!$H$11+СВЦЭМ!$D$10+'СЕТ СН'!$H$6-'СЕТ СН'!$H$23</f>
        <v>1030.5676426099999</v>
      </c>
      <c r="S91" s="35">
        <f>SUMIFS(СВЦЭМ!$D$34:$D$777,СВЦЭМ!$A$34:$A$777,$A91,СВЦЭМ!$B$34:$B$777,S$83)+'СЕТ СН'!$H$11+СВЦЭМ!$D$10+'СЕТ СН'!$H$6-'СЕТ СН'!$H$23</f>
        <v>1031.99164892</v>
      </c>
      <c r="T91" s="35">
        <f>SUMIFS(СВЦЭМ!$D$34:$D$777,СВЦЭМ!$A$34:$A$777,$A91,СВЦЭМ!$B$34:$B$777,T$83)+'СЕТ СН'!$H$11+СВЦЭМ!$D$10+'СЕТ СН'!$H$6-'СЕТ СН'!$H$23</f>
        <v>1017.0979641399999</v>
      </c>
      <c r="U91" s="35">
        <f>SUMIFS(СВЦЭМ!$D$34:$D$777,СВЦЭМ!$A$34:$A$777,$A91,СВЦЭМ!$B$34:$B$777,U$83)+'СЕТ СН'!$H$11+СВЦЭМ!$D$10+'СЕТ СН'!$H$6-'СЕТ СН'!$H$23</f>
        <v>1012.9524661099999</v>
      </c>
      <c r="V91" s="35">
        <f>SUMIFS(СВЦЭМ!$D$34:$D$777,СВЦЭМ!$A$34:$A$777,$A91,СВЦЭМ!$B$34:$B$777,V$83)+'СЕТ СН'!$H$11+СВЦЭМ!$D$10+'СЕТ СН'!$H$6-'СЕТ СН'!$H$23</f>
        <v>996.68982154000014</v>
      </c>
      <c r="W91" s="35">
        <f>SUMIFS(СВЦЭМ!$D$34:$D$777,СВЦЭМ!$A$34:$A$777,$A91,СВЦЭМ!$B$34:$B$777,W$83)+'СЕТ СН'!$H$11+СВЦЭМ!$D$10+'СЕТ СН'!$H$6-'СЕТ СН'!$H$23</f>
        <v>1034.1541517400001</v>
      </c>
      <c r="X91" s="35">
        <f>SUMIFS(СВЦЭМ!$D$34:$D$777,СВЦЭМ!$A$34:$A$777,$A91,СВЦЭМ!$B$34:$B$777,X$83)+'СЕТ СН'!$H$11+СВЦЭМ!$D$10+'СЕТ СН'!$H$6-'СЕТ СН'!$H$23</f>
        <v>1152.4089033599998</v>
      </c>
      <c r="Y91" s="35">
        <f>SUMIFS(СВЦЭМ!$D$34:$D$777,СВЦЭМ!$A$34:$A$777,$A91,СВЦЭМ!$B$34:$B$777,Y$83)+'СЕТ СН'!$H$11+СВЦЭМ!$D$10+'СЕТ СН'!$H$6-'СЕТ СН'!$H$23</f>
        <v>1210.5250418400001</v>
      </c>
    </row>
    <row r="92" spans="1:27" ht="15.75" x14ac:dyDescent="0.2">
      <c r="A92" s="34">
        <f t="shared" si="2"/>
        <v>42864</v>
      </c>
      <c r="B92" s="35">
        <f>SUMIFS(СВЦЭМ!$D$34:$D$777,СВЦЭМ!$A$34:$A$777,$A92,СВЦЭМ!$B$34:$B$777,B$83)+'СЕТ СН'!$H$11+СВЦЭМ!$D$10+'СЕТ СН'!$H$6-'СЕТ СН'!$H$23</f>
        <v>1283.78152125</v>
      </c>
      <c r="C92" s="35">
        <f>SUMIFS(СВЦЭМ!$D$34:$D$777,СВЦЭМ!$A$34:$A$777,$A92,СВЦЭМ!$B$34:$B$777,C$83)+'СЕТ СН'!$H$11+СВЦЭМ!$D$10+'СЕТ СН'!$H$6-'СЕТ СН'!$H$23</f>
        <v>1296.4246387499998</v>
      </c>
      <c r="D92" s="35">
        <f>SUMIFS(СВЦЭМ!$D$34:$D$777,СВЦЭМ!$A$34:$A$777,$A92,СВЦЭМ!$B$34:$B$777,D$83)+'СЕТ СН'!$H$11+СВЦЭМ!$D$10+'СЕТ СН'!$H$6-'СЕТ СН'!$H$23</f>
        <v>1391.7878130499998</v>
      </c>
      <c r="E92" s="35">
        <f>SUMIFS(СВЦЭМ!$D$34:$D$777,СВЦЭМ!$A$34:$A$777,$A92,СВЦЭМ!$B$34:$B$777,E$83)+'СЕТ СН'!$H$11+СВЦЭМ!$D$10+'СЕТ СН'!$H$6-'СЕТ СН'!$H$23</f>
        <v>1411.2691556700001</v>
      </c>
      <c r="F92" s="35">
        <f>SUMIFS(СВЦЭМ!$D$34:$D$777,СВЦЭМ!$A$34:$A$777,$A92,СВЦЭМ!$B$34:$B$777,F$83)+'СЕТ СН'!$H$11+СВЦЭМ!$D$10+'СЕТ СН'!$H$6-'СЕТ СН'!$H$23</f>
        <v>1415.7112966700001</v>
      </c>
      <c r="G92" s="35">
        <f>SUMIFS(СВЦЭМ!$D$34:$D$777,СВЦЭМ!$A$34:$A$777,$A92,СВЦЭМ!$B$34:$B$777,G$83)+'СЕТ СН'!$H$11+СВЦЭМ!$D$10+'СЕТ СН'!$H$6-'СЕТ СН'!$H$23</f>
        <v>1400.3146395600002</v>
      </c>
      <c r="H92" s="35">
        <f>SUMIFS(СВЦЭМ!$D$34:$D$777,СВЦЭМ!$A$34:$A$777,$A92,СВЦЭМ!$B$34:$B$777,H$83)+'СЕТ СН'!$H$11+СВЦЭМ!$D$10+'СЕТ СН'!$H$6-'СЕТ СН'!$H$23</f>
        <v>1408.2933717800001</v>
      </c>
      <c r="I92" s="35">
        <f>SUMIFS(СВЦЭМ!$D$34:$D$777,СВЦЭМ!$A$34:$A$777,$A92,СВЦЭМ!$B$34:$B$777,I$83)+'СЕТ СН'!$H$11+СВЦЭМ!$D$10+'СЕТ СН'!$H$6-'СЕТ СН'!$H$23</f>
        <v>1313.7943790700001</v>
      </c>
      <c r="J92" s="35">
        <f>SUMIFS(СВЦЭМ!$D$34:$D$777,СВЦЭМ!$A$34:$A$777,$A92,СВЦЭМ!$B$34:$B$777,J$83)+'СЕТ СН'!$H$11+СВЦЭМ!$D$10+'СЕТ СН'!$H$6-'СЕТ СН'!$H$23</f>
        <v>1207.89977133</v>
      </c>
      <c r="K92" s="35">
        <f>SUMIFS(СВЦЭМ!$D$34:$D$777,СВЦЭМ!$A$34:$A$777,$A92,СВЦЭМ!$B$34:$B$777,K$83)+'СЕТ СН'!$H$11+СВЦЭМ!$D$10+'СЕТ СН'!$H$6-'СЕТ СН'!$H$23</f>
        <v>1074.4160317400001</v>
      </c>
      <c r="L92" s="35">
        <f>SUMIFS(СВЦЭМ!$D$34:$D$777,СВЦЭМ!$A$34:$A$777,$A92,СВЦЭМ!$B$34:$B$777,L$83)+'СЕТ СН'!$H$11+СВЦЭМ!$D$10+'СЕТ СН'!$H$6-'СЕТ СН'!$H$23</f>
        <v>1001.7570985299999</v>
      </c>
      <c r="M92" s="35">
        <f>SUMIFS(СВЦЭМ!$D$34:$D$777,СВЦЭМ!$A$34:$A$777,$A92,СВЦЭМ!$B$34:$B$777,M$83)+'СЕТ СН'!$H$11+СВЦЭМ!$D$10+'СЕТ СН'!$H$6-'СЕТ СН'!$H$23</f>
        <v>1008.09676175</v>
      </c>
      <c r="N92" s="35">
        <f>SUMIFS(СВЦЭМ!$D$34:$D$777,СВЦЭМ!$A$34:$A$777,$A92,СВЦЭМ!$B$34:$B$777,N$83)+'СЕТ СН'!$H$11+СВЦЭМ!$D$10+'СЕТ СН'!$H$6-'СЕТ СН'!$H$23</f>
        <v>1014.2515816300001</v>
      </c>
      <c r="O92" s="35">
        <f>SUMIFS(СВЦЭМ!$D$34:$D$777,СВЦЭМ!$A$34:$A$777,$A92,СВЦЭМ!$B$34:$B$777,O$83)+'СЕТ СН'!$H$11+СВЦЭМ!$D$10+'СЕТ СН'!$H$6-'СЕТ СН'!$H$23</f>
        <v>1026.21216233</v>
      </c>
      <c r="P92" s="35">
        <f>SUMIFS(СВЦЭМ!$D$34:$D$777,СВЦЭМ!$A$34:$A$777,$A92,СВЦЭМ!$B$34:$B$777,P$83)+'СЕТ СН'!$H$11+СВЦЭМ!$D$10+'СЕТ СН'!$H$6-'СЕТ СН'!$H$23</f>
        <v>1036.5913315400003</v>
      </c>
      <c r="Q92" s="35">
        <f>SUMIFS(СВЦЭМ!$D$34:$D$777,СВЦЭМ!$A$34:$A$777,$A92,СВЦЭМ!$B$34:$B$777,Q$83)+'СЕТ СН'!$H$11+СВЦЭМ!$D$10+'СЕТ СН'!$H$6-'СЕТ СН'!$H$23</f>
        <v>1043.9066591800001</v>
      </c>
      <c r="R92" s="35">
        <f>SUMIFS(СВЦЭМ!$D$34:$D$777,СВЦЭМ!$A$34:$A$777,$A92,СВЦЭМ!$B$34:$B$777,R$83)+'СЕТ СН'!$H$11+СВЦЭМ!$D$10+'СЕТ СН'!$H$6-'СЕТ СН'!$H$23</f>
        <v>1047.0568858500001</v>
      </c>
      <c r="S92" s="35">
        <f>SUMIFS(СВЦЭМ!$D$34:$D$777,СВЦЭМ!$A$34:$A$777,$A92,СВЦЭМ!$B$34:$B$777,S$83)+'СЕТ СН'!$H$11+СВЦЭМ!$D$10+'СЕТ СН'!$H$6-'СЕТ СН'!$H$23</f>
        <v>1041.9105965499998</v>
      </c>
      <c r="T92" s="35">
        <f>SUMIFS(СВЦЭМ!$D$34:$D$777,СВЦЭМ!$A$34:$A$777,$A92,СВЦЭМ!$B$34:$B$777,T$83)+'СЕТ СН'!$H$11+СВЦЭМ!$D$10+'СЕТ СН'!$H$6-'СЕТ СН'!$H$23</f>
        <v>1027.6603584</v>
      </c>
      <c r="U92" s="35">
        <f>SUMIFS(СВЦЭМ!$D$34:$D$777,СВЦЭМ!$A$34:$A$777,$A92,СВЦЭМ!$B$34:$B$777,U$83)+'СЕТ СН'!$H$11+СВЦЭМ!$D$10+'СЕТ СН'!$H$6-'СЕТ СН'!$H$23</f>
        <v>1007.6127052500001</v>
      </c>
      <c r="V92" s="35">
        <f>SUMIFS(СВЦЭМ!$D$34:$D$777,СВЦЭМ!$A$34:$A$777,$A92,СВЦЭМ!$B$34:$B$777,V$83)+'СЕТ СН'!$H$11+СВЦЭМ!$D$10+'СЕТ СН'!$H$6-'СЕТ СН'!$H$23</f>
        <v>977.67248341000004</v>
      </c>
      <c r="W92" s="35">
        <f>SUMIFS(СВЦЭМ!$D$34:$D$777,СВЦЭМ!$A$34:$A$777,$A92,СВЦЭМ!$B$34:$B$777,W$83)+'СЕТ СН'!$H$11+СВЦЭМ!$D$10+'СЕТ СН'!$H$6-'СЕТ СН'!$H$23</f>
        <v>1011.1785608099999</v>
      </c>
      <c r="X92" s="35">
        <f>SUMIFS(СВЦЭМ!$D$34:$D$777,СВЦЭМ!$A$34:$A$777,$A92,СВЦЭМ!$B$34:$B$777,X$83)+'СЕТ СН'!$H$11+СВЦЭМ!$D$10+'СЕТ СН'!$H$6-'СЕТ СН'!$H$23</f>
        <v>1115.2998980100001</v>
      </c>
      <c r="Y92" s="35">
        <f>SUMIFS(СВЦЭМ!$D$34:$D$777,СВЦЭМ!$A$34:$A$777,$A92,СВЦЭМ!$B$34:$B$777,Y$83)+'СЕТ СН'!$H$11+СВЦЭМ!$D$10+'СЕТ СН'!$H$6-'СЕТ СН'!$H$23</f>
        <v>1205.8780239399998</v>
      </c>
    </row>
    <row r="93" spans="1:27" ht="15.75" x14ac:dyDescent="0.2">
      <c r="A93" s="34">
        <f t="shared" si="2"/>
        <v>42865</v>
      </c>
      <c r="B93" s="35">
        <f>SUMIFS(СВЦЭМ!$D$34:$D$777,СВЦЭМ!$A$34:$A$777,$A93,СВЦЭМ!$B$34:$B$777,B$83)+'СЕТ СН'!$H$11+СВЦЭМ!$D$10+'СЕТ СН'!$H$6-'СЕТ СН'!$H$23</f>
        <v>1258.3519982600001</v>
      </c>
      <c r="C93" s="35">
        <f>SUMIFS(СВЦЭМ!$D$34:$D$777,СВЦЭМ!$A$34:$A$777,$A93,СВЦЭМ!$B$34:$B$777,C$83)+'СЕТ СН'!$H$11+СВЦЭМ!$D$10+'СЕТ СН'!$H$6-'СЕТ СН'!$H$23</f>
        <v>1283.3137556699999</v>
      </c>
      <c r="D93" s="35">
        <f>SUMIFS(СВЦЭМ!$D$34:$D$777,СВЦЭМ!$A$34:$A$777,$A93,СВЦЭМ!$B$34:$B$777,D$83)+'СЕТ СН'!$H$11+СВЦЭМ!$D$10+'СЕТ СН'!$H$6-'СЕТ СН'!$H$23</f>
        <v>1374.9755141199998</v>
      </c>
      <c r="E93" s="35">
        <f>SUMIFS(СВЦЭМ!$D$34:$D$777,СВЦЭМ!$A$34:$A$777,$A93,СВЦЭМ!$B$34:$B$777,E$83)+'СЕТ СН'!$H$11+СВЦЭМ!$D$10+'СЕТ СН'!$H$6-'СЕТ СН'!$H$23</f>
        <v>1404.7717830900001</v>
      </c>
      <c r="F93" s="35">
        <f>SUMIFS(СВЦЭМ!$D$34:$D$777,СВЦЭМ!$A$34:$A$777,$A93,СВЦЭМ!$B$34:$B$777,F$83)+'СЕТ СН'!$H$11+СВЦЭМ!$D$10+'СЕТ СН'!$H$6-'СЕТ СН'!$H$23</f>
        <v>1406.6306701200001</v>
      </c>
      <c r="G93" s="35">
        <f>SUMIFS(СВЦЭМ!$D$34:$D$777,СВЦЭМ!$A$34:$A$777,$A93,СВЦЭМ!$B$34:$B$777,G$83)+'СЕТ СН'!$H$11+СВЦЭМ!$D$10+'СЕТ СН'!$H$6-'СЕТ СН'!$H$23</f>
        <v>1395.15389031</v>
      </c>
      <c r="H93" s="35">
        <f>SUMIFS(СВЦЭМ!$D$34:$D$777,СВЦЭМ!$A$34:$A$777,$A93,СВЦЭМ!$B$34:$B$777,H$83)+'СЕТ СН'!$H$11+СВЦЭМ!$D$10+'СЕТ СН'!$H$6-'СЕТ СН'!$H$23</f>
        <v>1402.5064101900002</v>
      </c>
      <c r="I93" s="35">
        <f>SUMIFS(СВЦЭМ!$D$34:$D$777,СВЦЭМ!$A$34:$A$777,$A93,СВЦЭМ!$B$34:$B$777,I$83)+'СЕТ СН'!$H$11+СВЦЭМ!$D$10+'СЕТ СН'!$H$6-'СЕТ СН'!$H$23</f>
        <v>1273.3563015300001</v>
      </c>
      <c r="J93" s="35">
        <f>SUMIFS(СВЦЭМ!$D$34:$D$777,СВЦЭМ!$A$34:$A$777,$A93,СВЦЭМ!$B$34:$B$777,J$83)+'СЕТ СН'!$H$11+СВЦЭМ!$D$10+'СЕТ СН'!$H$6-'СЕТ СН'!$H$23</f>
        <v>1176.1453773100002</v>
      </c>
      <c r="K93" s="35">
        <f>SUMIFS(СВЦЭМ!$D$34:$D$777,СВЦЭМ!$A$34:$A$777,$A93,СВЦЭМ!$B$34:$B$777,K$83)+'СЕТ СН'!$H$11+СВЦЭМ!$D$10+'СЕТ СН'!$H$6-'СЕТ СН'!$H$23</f>
        <v>1075.8353791899999</v>
      </c>
      <c r="L93" s="35">
        <f>SUMIFS(СВЦЭМ!$D$34:$D$777,СВЦЭМ!$A$34:$A$777,$A93,СВЦЭМ!$B$34:$B$777,L$83)+'СЕТ СН'!$H$11+СВЦЭМ!$D$10+'СЕТ СН'!$H$6-'СЕТ СН'!$H$23</f>
        <v>1011.29078828</v>
      </c>
      <c r="M93" s="35">
        <f>SUMIFS(СВЦЭМ!$D$34:$D$777,СВЦЭМ!$A$34:$A$777,$A93,СВЦЭМ!$B$34:$B$777,M$83)+'СЕТ СН'!$H$11+СВЦЭМ!$D$10+'СЕТ СН'!$H$6-'СЕТ СН'!$H$23</f>
        <v>1007.76987325</v>
      </c>
      <c r="N93" s="35">
        <f>SUMIFS(СВЦЭМ!$D$34:$D$777,СВЦЭМ!$A$34:$A$777,$A93,СВЦЭМ!$B$34:$B$777,N$83)+'СЕТ СН'!$H$11+СВЦЭМ!$D$10+'СЕТ СН'!$H$6-'СЕТ СН'!$H$23</f>
        <v>1012.1330979700001</v>
      </c>
      <c r="O93" s="35">
        <f>SUMIFS(СВЦЭМ!$D$34:$D$777,СВЦЭМ!$A$34:$A$777,$A93,СВЦЭМ!$B$34:$B$777,O$83)+'СЕТ СН'!$H$11+СВЦЭМ!$D$10+'СЕТ СН'!$H$6-'СЕТ СН'!$H$23</f>
        <v>1022.18978044</v>
      </c>
      <c r="P93" s="35">
        <f>SUMIFS(СВЦЭМ!$D$34:$D$777,СВЦЭМ!$A$34:$A$777,$A93,СВЦЭМ!$B$34:$B$777,P$83)+'СЕТ СН'!$H$11+СВЦЭМ!$D$10+'СЕТ СН'!$H$6-'СЕТ СН'!$H$23</f>
        <v>1020.2953341</v>
      </c>
      <c r="Q93" s="35">
        <f>SUMIFS(СВЦЭМ!$D$34:$D$777,СВЦЭМ!$A$34:$A$777,$A93,СВЦЭМ!$B$34:$B$777,Q$83)+'СЕТ СН'!$H$11+СВЦЭМ!$D$10+'СЕТ СН'!$H$6-'СЕТ СН'!$H$23</f>
        <v>1027.1925676999999</v>
      </c>
      <c r="R93" s="35">
        <f>SUMIFS(СВЦЭМ!$D$34:$D$777,СВЦЭМ!$A$34:$A$777,$A93,СВЦЭМ!$B$34:$B$777,R$83)+'СЕТ СН'!$H$11+СВЦЭМ!$D$10+'СЕТ СН'!$H$6-'СЕТ СН'!$H$23</f>
        <v>1033.8558325399999</v>
      </c>
      <c r="S93" s="35">
        <f>SUMIFS(СВЦЭМ!$D$34:$D$777,СВЦЭМ!$A$34:$A$777,$A93,СВЦЭМ!$B$34:$B$777,S$83)+'СЕТ СН'!$H$11+СВЦЭМ!$D$10+'СЕТ СН'!$H$6-'СЕТ СН'!$H$23</f>
        <v>1031.92607486</v>
      </c>
      <c r="T93" s="35">
        <f>SUMIFS(СВЦЭМ!$D$34:$D$777,СВЦЭМ!$A$34:$A$777,$A93,СВЦЭМ!$B$34:$B$777,T$83)+'СЕТ СН'!$H$11+СВЦЭМ!$D$10+'СЕТ СН'!$H$6-'СЕТ СН'!$H$23</f>
        <v>1033.6166649300001</v>
      </c>
      <c r="U93" s="35">
        <f>SUMIFS(СВЦЭМ!$D$34:$D$777,СВЦЭМ!$A$34:$A$777,$A93,СВЦЭМ!$B$34:$B$777,U$83)+'СЕТ СН'!$H$11+СВЦЭМ!$D$10+'СЕТ СН'!$H$6-'СЕТ СН'!$H$23</f>
        <v>1030.5552796299999</v>
      </c>
      <c r="V93" s="35">
        <f>SUMIFS(СВЦЭМ!$D$34:$D$777,СВЦЭМ!$A$34:$A$777,$A93,СВЦЭМ!$B$34:$B$777,V$83)+'СЕТ СН'!$H$11+СВЦЭМ!$D$10+'СЕТ СН'!$H$6-'СЕТ СН'!$H$23</f>
        <v>1007.07959265</v>
      </c>
      <c r="W93" s="35">
        <f>SUMIFS(СВЦЭМ!$D$34:$D$777,СВЦЭМ!$A$34:$A$777,$A93,СВЦЭМ!$B$34:$B$777,W$83)+'СЕТ СН'!$H$11+СВЦЭМ!$D$10+'СЕТ СН'!$H$6-'СЕТ СН'!$H$23</f>
        <v>1057.3294828600001</v>
      </c>
      <c r="X93" s="35">
        <f>SUMIFS(СВЦЭМ!$D$34:$D$777,СВЦЭМ!$A$34:$A$777,$A93,СВЦЭМ!$B$34:$B$777,X$83)+'СЕТ СН'!$H$11+СВЦЭМ!$D$10+'СЕТ СН'!$H$6-'СЕТ СН'!$H$23</f>
        <v>1160.0231971100002</v>
      </c>
      <c r="Y93" s="35">
        <f>SUMIFS(СВЦЭМ!$D$34:$D$777,СВЦЭМ!$A$34:$A$777,$A93,СВЦЭМ!$B$34:$B$777,Y$83)+'СЕТ СН'!$H$11+СВЦЭМ!$D$10+'СЕТ СН'!$H$6-'СЕТ СН'!$H$23</f>
        <v>1206.0105063699998</v>
      </c>
    </row>
    <row r="94" spans="1:27" ht="15.75" x14ac:dyDescent="0.2">
      <c r="A94" s="34">
        <f t="shared" si="2"/>
        <v>42866</v>
      </c>
      <c r="B94" s="35">
        <f>SUMIFS(СВЦЭМ!$D$34:$D$777,СВЦЭМ!$A$34:$A$777,$A94,СВЦЭМ!$B$34:$B$777,B$83)+'СЕТ СН'!$H$11+СВЦЭМ!$D$10+'СЕТ СН'!$H$6-'СЕТ СН'!$H$23</f>
        <v>1224.6000259399998</v>
      </c>
      <c r="C94" s="35">
        <f>SUMIFS(СВЦЭМ!$D$34:$D$777,СВЦЭМ!$A$34:$A$777,$A94,СВЦЭМ!$B$34:$B$777,C$83)+'СЕТ СН'!$H$11+СВЦЭМ!$D$10+'СЕТ СН'!$H$6-'СЕТ СН'!$H$23</f>
        <v>1288.9972527999998</v>
      </c>
      <c r="D94" s="35">
        <f>SUMIFS(СВЦЭМ!$D$34:$D$777,СВЦЭМ!$A$34:$A$777,$A94,СВЦЭМ!$B$34:$B$777,D$83)+'СЕТ СН'!$H$11+СВЦЭМ!$D$10+'СЕТ СН'!$H$6-'СЕТ СН'!$H$23</f>
        <v>1409.8524424100001</v>
      </c>
      <c r="E94" s="35">
        <f>SUMIFS(СВЦЭМ!$D$34:$D$777,СВЦЭМ!$A$34:$A$777,$A94,СВЦЭМ!$B$34:$B$777,E$83)+'СЕТ СН'!$H$11+СВЦЭМ!$D$10+'СЕТ СН'!$H$6-'СЕТ СН'!$H$23</f>
        <v>1413.89233203</v>
      </c>
      <c r="F94" s="35">
        <f>SUMIFS(СВЦЭМ!$D$34:$D$777,СВЦЭМ!$A$34:$A$777,$A94,СВЦЭМ!$B$34:$B$777,F$83)+'СЕТ СН'!$H$11+СВЦЭМ!$D$10+'СЕТ СН'!$H$6-'СЕТ СН'!$H$23</f>
        <v>1401.5018957299999</v>
      </c>
      <c r="G94" s="35">
        <f>SUMIFS(СВЦЭМ!$D$34:$D$777,СВЦЭМ!$A$34:$A$777,$A94,СВЦЭМ!$B$34:$B$777,G$83)+'СЕТ СН'!$H$11+СВЦЭМ!$D$10+'СЕТ СН'!$H$6-'СЕТ СН'!$H$23</f>
        <v>1407.6766659899999</v>
      </c>
      <c r="H94" s="35">
        <f>SUMIFS(СВЦЭМ!$D$34:$D$777,СВЦЭМ!$A$34:$A$777,$A94,СВЦЭМ!$B$34:$B$777,H$83)+'СЕТ СН'!$H$11+СВЦЭМ!$D$10+'СЕТ СН'!$H$6-'СЕТ СН'!$H$23</f>
        <v>1420.2475847700002</v>
      </c>
      <c r="I94" s="35">
        <f>SUMIFS(СВЦЭМ!$D$34:$D$777,СВЦЭМ!$A$34:$A$777,$A94,СВЦЭМ!$B$34:$B$777,I$83)+'СЕТ СН'!$H$11+СВЦЭМ!$D$10+'СЕТ СН'!$H$6-'СЕТ СН'!$H$23</f>
        <v>1305.4760683199997</v>
      </c>
      <c r="J94" s="35">
        <f>SUMIFS(СВЦЭМ!$D$34:$D$777,СВЦЭМ!$A$34:$A$777,$A94,СВЦЭМ!$B$34:$B$777,J$83)+'СЕТ СН'!$H$11+СВЦЭМ!$D$10+'СЕТ СН'!$H$6-'СЕТ СН'!$H$23</f>
        <v>1189.66505276</v>
      </c>
      <c r="K94" s="35">
        <f>SUMIFS(СВЦЭМ!$D$34:$D$777,СВЦЭМ!$A$34:$A$777,$A94,СВЦЭМ!$B$34:$B$777,K$83)+'СЕТ СН'!$H$11+СВЦЭМ!$D$10+'СЕТ СН'!$H$6-'СЕТ СН'!$H$23</f>
        <v>1077.35646438</v>
      </c>
      <c r="L94" s="35">
        <f>SUMIFS(СВЦЭМ!$D$34:$D$777,СВЦЭМ!$A$34:$A$777,$A94,СВЦЭМ!$B$34:$B$777,L$83)+'СЕТ СН'!$H$11+СВЦЭМ!$D$10+'СЕТ СН'!$H$6-'СЕТ СН'!$H$23</f>
        <v>1013.0735036199999</v>
      </c>
      <c r="M94" s="35">
        <f>SUMIFS(СВЦЭМ!$D$34:$D$777,СВЦЭМ!$A$34:$A$777,$A94,СВЦЭМ!$B$34:$B$777,M$83)+'СЕТ СН'!$H$11+СВЦЭМ!$D$10+'СЕТ СН'!$H$6-'СЕТ СН'!$H$23</f>
        <v>1022.55834282</v>
      </c>
      <c r="N94" s="35">
        <f>SUMIFS(СВЦЭМ!$D$34:$D$777,СВЦЭМ!$A$34:$A$777,$A94,СВЦЭМ!$B$34:$B$777,N$83)+'СЕТ СН'!$H$11+СВЦЭМ!$D$10+'СЕТ СН'!$H$6-'СЕТ СН'!$H$23</f>
        <v>1029.8573168400001</v>
      </c>
      <c r="O94" s="35">
        <f>SUMIFS(СВЦЭМ!$D$34:$D$777,СВЦЭМ!$A$34:$A$777,$A94,СВЦЭМ!$B$34:$B$777,O$83)+'СЕТ СН'!$H$11+СВЦЭМ!$D$10+'СЕТ СН'!$H$6-'СЕТ СН'!$H$23</f>
        <v>1032.6838105300001</v>
      </c>
      <c r="P94" s="35">
        <f>SUMIFS(СВЦЭМ!$D$34:$D$777,СВЦЭМ!$A$34:$A$777,$A94,СВЦЭМ!$B$34:$B$777,P$83)+'СЕТ СН'!$H$11+СВЦЭМ!$D$10+'СЕТ СН'!$H$6-'СЕТ СН'!$H$23</f>
        <v>1046.1974003400001</v>
      </c>
      <c r="Q94" s="35">
        <f>SUMIFS(СВЦЭМ!$D$34:$D$777,СВЦЭМ!$A$34:$A$777,$A94,СВЦЭМ!$B$34:$B$777,Q$83)+'СЕТ СН'!$H$11+СВЦЭМ!$D$10+'СЕТ СН'!$H$6-'СЕТ СН'!$H$23</f>
        <v>1046.80967319</v>
      </c>
      <c r="R94" s="35">
        <f>SUMIFS(СВЦЭМ!$D$34:$D$777,СВЦЭМ!$A$34:$A$777,$A94,СВЦЭМ!$B$34:$B$777,R$83)+'СЕТ СН'!$H$11+СВЦЭМ!$D$10+'СЕТ СН'!$H$6-'СЕТ СН'!$H$23</f>
        <v>1055.5388443299998</v>
      </c>
      <c r="S94" s="35">
        <f>SUMIFS(СВЦЭМ!$D$34:$D$777,СВЦЭМ!$A$34:$A$777,$A94,СВЦЭМ!$B$34:$B$777,S$83)+'СЕТ СН'!$H$11+СВЦЭМ!$D$10+'СЕТ СН'!$H$6-'СЕТ СН'!$H$23</f>
        <v>1048.5148953399998</v>
      </c>
      <c r="T94" s="35">
        <f>SUMIFS(СВЦЭМ!$D$34:$D$777,СВЦЭМ!$A$34:$A$777,$A94,СВЦЭМ!$B$34:$B$777,T$83)+'СЕТ СН'!$H$11+СВЦЭМ!$D$10+'СЕТ СН'!$H$6-'СЕТ СН'!$H$23</f>
        <v>1037.9218067500001</v>
      </c>
      <c r="U94" s="35">
        <f>SUMIFS(СВЦЭМ!$D$34:$D$777,СВЦЭМ!$A$34:$A$777,$A94,СВЦЭМ!$B$34:$B$777,U$83)+'СЕТ СН'!$H$11+СВЦЭМ!$D$10+'СЕТ СН'!$H$6-'СЕТ СН'!$H$23</f>
        <v>1027.8190834500001</v>
      </c>
      <c r="V94" s="35">
        <f>SUMIFS(СВЦЭМ!$D$34:$D$777,СВЦЭМ!$A$34:$A$777,$A94,СВЦЭМ!$B$34:$B$777,V$83)+'СЕТ СН'!$H$11+СВЦЭМ!$D$10+'СЕТ СН'!$H$6-'СЕТ СН'!$H$23</f>
        <v>1004.57356129</v>
      </c>
      <c r="W94" s="35">
        <f>SUMIFS(СВЦЭМ!$D$34:$D$777,СВЦЭМ!$A$34:$A$777,$A94,СВЦЭМ!$B$34:$B$777,W$83)+'СЕТ СН'!$H$11+СВЦЭМ!$D$10+'СЕТ СН'!$H$6-'СЕТ СН'!$H$23</f>
        <v>1049.6753539599999</v>
      </c>
      <c r="X94" s="35">
        <f>SUMIFS(СВЦЭМ!$D$34:$D$777,СВЦЭМ!$A$34:$A$777,$A94,СВЦЭМ!$B$34:$B$777,X$83)+'СЕТ СН'!$H$11+СВЦЭМ!$D$10+'СЕТ СН'!$H$6-'СЕТ СН'!$H$23</f>
        <v>1167.9524620500001</v>
      </c>
      <c r="Y94" s="35">
        <f>SUMIFS(СВЦЭМ!$D$34:$D$777,СВЦЭМ!$A$34:$A$777,$A94,СВЦЭМ!$B$34:$B$777,Y$83)+'СЕТ СН'!$H$11+СВЦЭМ!$D$10+'СЕТ СН'!$H$6-'СЕТ СН'!$H$23</f>
        <v>1204.7097813300002</v>
      </c>
    </row>
    <row r="95" spans="1:27" ht="15.75" x14ac:dyDescent="0.2">
      <c r="A95" s="34">
        <f t="shared" si="2"/>
        <v>42867</v>
      </c>
      <c r="B95" s="35">
        <f>SUMIFS(СВЦЭМ!$D$34:$D$777,СВЦЭМ!$A$34:$A$777,$A95,СВЦЭМ!$B$34:$B$777,B$83)+'СЕТ СН'!$H$11+СВЦЭМ!$D$10+'СЕТ СН'!$H$6-'СЕТ СН'!$H$23</f>
        <v>1285.0475875699999</v>
      </c>
      <c r="C95" s="35">
        <f>SUMIFS(СВЦЭМ!$D$34:$D$777,СВЦЭМ!$A$34:$A$777,$A95,СВЦЭМ!$B$34:$B$777,C$83)+'СЕТ СН'!$H$11+СВЦЭМ!$D$10+'СЕТ СН'!$H$6-'СЕТ СН'!$H$23</f>
        <v>1308.9499603200002</v>
      </c>
      <c r="D95" s="35">
        <f>SUMIFS(СВЦЭМ!$D$34:$D$777,СВЦЭМ!$A$34:$A$777,$A95,СВЦЭМ!$B$34:$B$777,D$83)+'СЕТ СН'!$H$11+СВЦЭМ!$D$10+'СЕТ СН'!$H$6-'СЕТ СН'!$H$23</f>
        <v>1271.1839808</v>
      </c>
      <c r="E95" s="35">
        <f>SUMIFS(СВЦЭМ!$D$34:$D$777,СВЦЭМ!$A$34:$A$777,$A95,СВЦЭМ!$B$34:$B$777,E$83)+'СЕТ СН'!$H$11+СВЦЭМ!$D$10+'СЕТ СН'!$H$6-'СЕТ СН'!$H$23</f>
        <v>1277.1074076800001</v>
      </c>
      <c r="F95" s="35">
        <f>SUMIFS(СВЦЭМ!$D$34:$D$777,СВЦЭМ!$A$34:$A$777,$A95,СВЦЭМ!$B$34:$B$777,F$83)+'СЕТ СН'!$H$11+СВЦЭМ!$D$10+'СЕТ СН'!$H$6-'СЕТ СН'!$H$23</f>
        <v>1276.9631915499999</v>
      </c>
      <c r="G95" s="35">
        <f>SUMIFS(СВЦЭМ!$D$34:$D$777,СВЦЭМ!$A$34:$A$777,$A95,СВЦЭМ!$B$34:$B$777,G$83)+'СЕТ СН'!$H$11+СВЦЭМ!$D$10+'СЕТ СН'!$H$6-'СЕТ СН'!$H$23</f>
        <v>1255.1073267000002</v>
      </c>
      <c r="H95" s="35">
        <f>SUMIFS(СВЦЭМ!$D$34:$D$777,СВЦЭМ!$A$34:$A$777,$A95,СВЦЭМ!$B$34:$B$777,H$83)+'СЕТ СН'!$H$11+СВЦЭМ!$D$10+'СЕТ СН'!$H$6-'СЕТ СН'!$H$23</f>
        <v>1182.4230151799998</v>
      </c>
      <c r="I95" s="35">
        <f>SUMIFS(СВЦЭМ!$D$34:$D$777,СВЦЭМ!$A$34:$A$777,$A95,СВЦЭМ!$B$34:$B$777,I$83)+'СЕТ СН'!$H$11+СВЦЭМ!$D$10+'СЕТ СН'!$H$6-'СЕТ СН'!$H$23</f>
        <v>1124.2665521700001</v>
      </c>
      <c r="J95" s="35">
        <f>SUMIFS(СВЦЭМ!$D$34:$D$777,СВЦЭМ!$A$34:$A$777,$A95,СВЦЭМ!$B$34:$B$777,J$83)+'СЕТ СН'!$H$11+СВЦЭМ!$D$10+'СЕТ СН'!$H$6-'СЕТ СН'!$H$23</f>
        <v>1095.33780828</v>
      </c>
      <c r="K95" s="35">
        <f>SUMIFS(СВЦЭМ!$D$34:$D$777,СВЦЭМ!$A$34:$A$777,$A95,СВЦЭМ!$B$34:$B$777,K$83)+'СЕТ СН'!$H$11+СВЦЭМ!$D$10+'СЕТ СН'!$H$6-'СЕТ СН'!$H$23</f>
        <v>1071.8682122099999</v>
      </c>
      <c r="L95" s="35">
        <f>SUMIFS(СВЦЭМ!$D$34:$D$777,СВЦЭМ!$A$34:$A$777,$A95,СВЦЭМ!$B$34:$B$777,L$83)+'СЕТ СН'!$H$11+СВЦЭМ!$D$10+'СЕТ СН'!$H$6-'СЕТ СН'!$H$23</f>
        <v>1062.9724167099998</v>
      </c>
      <c r="M95" s="35">
        <f>SUMIFS(СВЦЭМ!$D$34:$D$777,СВЦЭМ!$A$34:$A$777,$A95,СВЦЭМ!$B$34:$B$777,M$83)+'СЕТ СН'!$H$11+СВЦЭМ!$D$10+'СЕТ СН'!$H$6-'СЕТ СН'!$H$23</f>
        <v>1085.46994946</v>
      </c>
      <c r="N95" s="35">
        <f>SUMIFS(СВЦЭМ!$D$34:$D$777,СВЦЭМ!$A$34:$A$777,$A95,СВЦЭМ!$B$34:$B$777,N$83)+'СЕТ СН'!$H$11+СВЦЭМ!$D$10+'СЕТ СН'!$H$6-'СЕТ СН'!$H$23</f>
        <v>1109.9573618200002</v>
      </c>
      <c r="O95" s="35">
        <f>SUMIFS(СВЦЭМ!$D$34:$D$777,СВЦЭМ!$A$34:$A$777,$A95,СВЦЭМ!$B$34:$B$777,O$83)+'СЕТ СН'!$H$11+СВЦЭМ!$D$10+'СЕТ СН'!$H$6-'СЕТ СН'!$H$23</f>
        <v>1124.4569059599999</v>
      </c>
      <c r="P95" s="35">
        <f>SUMIFS(СВЦЭМ!$D$34:$D$777,СВЦЭМ!$A$34:$A$777,$A95,СВЦЭМ!$B$34:$B$777,P$83)+'СЕТ СН'!$H$11+СВЦЭМ!$D$10+'СЕТ СН'!$H$6-'СЕТ СН'!$H$23</f>
        <v>1148.2415307900001</v>
      </c>
      <c r="Q95" s="35">
        <f>SUMIFS(СВЦЭМ!$D$34:$D$777,СВЦЭМ!$A$34:$A$777,$A95,СВЦЭМ!$B$34:$B$777,Q$83)+'СЕТ СН'!$H$11+СВЦЭМ!$D$10+'СЕТ СН'!$H$6-'СЕТ СН'!$H$23</f>
        <v>1157.4472859699999</v>
      </c>
      <c r="R95" s="35">
        <f>SUMIFS(СВЦЭМ!$D$34:$D$777,СВЦЭМ!$A$34:$A$777,$A95,СВЦЭМ!$B$34:$B$777,R$83)+'СЕТ СН'!$H$11+СВЦЭМ!$D$10+'СЕТ СН'!$H$6-'СЕТ СН'!$H$23</f>
        <v>1153.9301089599999</v>
      </c>
      <c r="S95" s="35">
        <f>SUMIFS(СВЦЭМ!$D$34:$D$777,СВЦЭМ!$A$34:$A$777,$A95,СВЦЭМ!$B$34:$B$777,S$83)+'СЕТ СН'!$H$11+СВЦЭМ!$D$10+'СЕТ СН'!$H$6-'СЕТ СН'!$H$23</f>
        <v>1134.5714888299999</v>
      </c>
      <c r="T95" s="35">
        <f>SUMIFS(СВЦЭМ!$D$34:$D$777,СВЦЭМ!$A$34:$A$777,$A95,СВЦЭМ!$B$34:$B$777,T$83)+'СЕТ СН'!$H$11+СВЦЭМ!$D$10+'СЕТ СН'!$H$6-'СЕТ СН'!$H$23</f>
        <v>1123.8504764999998</v>
      </c>
      <c r="U95" s="35">
        <f>SUMIFS(СВЦЭМ!$D$34:$D$777,СВЦЭМ!$A$34:$A$777,$A95,СВЦЭМ!$B$34:$B$777,U$83)+'СЕТ СН'!$H$11+СВЦЭМ!$D$10+'СЕТ СН'!$H$6-'СЕТ СН'!$H$23</f>
        <v>1121.0831383199998</v>
      </c>
      <c r="V95" s="35">
        <f>SUMIFS(СВЦЭМ!$D$34:$D$777,СВЦЭМ!$A$34:$A$777,$A95,СВЦЭМ!$B$34:$B$777,V$83)+'СЕТ СН'!$H$11+СВЦЭМ!$D$10+'СЕТ СН'!$H$6-'СЕТ СН'!$H$23</f>
        <v>1081.10828971</v>
      </c>
      <c r="W95" s="35">
        <f>SUMIFS(СВЦЭМ!$D$34:$D$777,СВЦЭМ!$A$34:$A$777,$A95,СВЦЭМ!$B$34:$B$777,W$83)+'СЕТ СН'!$H$11+СВЦЭМ!$D$10+'СЕТ СН'!$H$6-'СЕТ СН'!$H$23</f>
        <v>1046.5958695200002</v>
      </c>
      <c r="X95" s="35">
        <f>SUMIFS(СВЦЭМ!$D$34:$D$777,СВЦЭМ!$A$34:$A$777,$A95,СВЦЭМ!$B$34:$B$777,X$83)+'СЕТ СН'!$H$11+СВЦЭМ!$D$10+'СЕТ СН'!$H$6-'СЕТ СН'!$H$23</f>
        <v>1088.5430062800001</v>
      </c>
      <c r="Y95" s="35">
        <f>SUMIFS(СВЦЭМ!$D$34:$D$777,СВЦЭМ!$A$34:$A$777,$A95,СВЦЭМ!$B$34:$B$777,Y$83)+'СЕТ СН'!$H$11+СВЦЭМ!$D$10+'СЕТ СН'!$H$6-'СЕТ СН'!$H$23</f>
        <v>1156.6280854199999</v>
      </c>
    </row>
    <row r="96" spans="1:27" ht="15.75" x14ac:dyDescent="0.2">
      <c r="A96" s="34">
        <f t="shared" si="2"/>
        <v>42868</v>
      </c>
      <c r="B96" s="35">
        <f>SUMIFS(СВЦЭМ!$D$34:$D$777,СВЦЭМ!$A$34:$A$777,$A96,СВЦЭМ!$B$34:$B$777,B$83)+'СЕТ СН'!$H$11+СВЦЭМ!$D$10+'СЕТ СН'!$H$6-'СЕТ СН'!$H$23</f>
        <v>1141.0701476700001</v>
      </c>
      <c r="C96" s="35">
        <f>SUMIFS(СВЦЭМ!$D$34:$D$777,СВЦЭМ!$A$34:$A$777,$A96,СВЦЭМ!$B$34:$B$777,C$83)+'СЕТ СН'!$H$11+СВЦЭМ!$D$10+'СЕТ СН'!$H$6-'СЕТ СН'!$H$23</f>
        <v>1170.25348416</v>
      </c>
      <c r="D96" s="35">
        <f>SUMIFS(СВЦЭМ!$D$34:$D$777,СВЦЭМ!$A$34:$A$777,$A96,СВЦЭМ!$B$34:$B$777,D$83)+'СЕТ СН'!$H$11+СВЦЭМ!$D$10+'СЕТ СН'!$H$6-'СЕТ СН'!$H$23</f>
        <v>1199.3998562699999</v>
      </c>
      <c r="E96" s="35">
        <f>SUMIFS(СВЦЭМ!$D$34:$D$777,СВЦЭМ!$A$34:$A$777,$A96,СВЦЭМ!$B$34:$B$777,E$83)+'СЕТ СН'!$H$11+СВЦЭМ!$D$10+'СЕТ СН'!$H$6-'СЕТ СН'!$H$23</f>
        <v>1221.3872411299999</v>
      </c>
      <c r="F96" s="35">
        <f>SUMIFS(СВЦЭМ!$D$34:$D$777,СВЦЭМ!$A$34:$A$777,$A96,СВЦЭМ!$B$34:$B$777,F$83)+'СЕТ СН'!$H$11+СВЦЭМ!$D$10+'СЕТ СН'!$H$6-'СЕТ СН'!$H$23</f>
        <v>1224.6584598899999</v>
      </c>
      <c r="G96" s="35">
        <f>SUMIFS(СВЦЭМ!$D$34:$D$777,СВЦЭМ!$A$34:$A$777,$A96,СВЦЭМ!$B$34:$B$777,G$83)+'СЕТ СН'!$H$11+СВЦЭМ!$D$10+'СЕТ СН'!$H$6-'СЕТ СН'!$H$23</f>
        <v>1214.2304656900001</v>
      </c>
      <c r="H96" s="35">
        <f>SUMIFS(СВЦЭМ!$D$34:$D$777,СВЦЭМ!$A$34:$A$777,$A96,СВЦЭМ!$B$34:$B$777,H$83)+'СЕТ СН'!$H$11+СВЦЭМ!$D$10+'СЕТ СН'!$H$6-'СЕТ СН'!$H$23</f>
        <v>1180.90685024</v>
      </c>
      <c r="I96" s="35">
        <f>SUMIFS(СВЦЭМ!$D$34:$D$777,СВЦЭМ!$A$34:$A$777,$A96,СВЦЭМ!$B$34:$B$777,I$83)+'СЕТ СН'!$H$11+СВЦЭМ!$D$10+'СЕТ СН'!$H$6-'СЕТ СН'!$H$23</f>
        <v>1136.85465505</v>
      </c>
      <c r="J96" s="35">
        <f>SUMIFS(СВЦЭМ!$D$34:$D$777,СВЦЭМ!$A$34:$A$777,$A96,СВЦЭМ!$B$34:$B$777,J$83)+'СЕТ СН'!$H$11+СВЦЭМ!$D$10+'СЕТ СН'!$H$6-'СЕТ СН'!$H$23</f>
        <v>1065.57963965</v>
      </c>
      <c r="K96" s="35">
        <f>SUMIFS(СВЦЭМ!$D$34:$D$777,СВЦЭМ!$A$34:$A$777,$A96,СВЦЭМ!$B$34:$B$777,K$83)+'СЕТ СН'!$H$11+СВЦЭМ!$D$10+'СЕТ СН'!$H$6-'СЕТ СН'!$H$23</f>
        <v>1048.7108511199999</v>
      </c>
      <c r="L96" s="35">
        <f>SUMIFS(СВЦЭМ!$D$34:$D$777,СВЦЭМ!$A$34:$A$777,$A96,СВЦЭМ!$B$34:$B$777,L$83)+'СЕТ СН'!$H$11+СВЦЭМ!$D$10+'СЕТ СН'!$H$6-'СЕТ СН'!$H$23</f>
        <v>1074.4678690000001</v>
      </c>
      <c r="M96" s="35">
        <f>SUMIFS(СВЦЭМ!$D$34:$D$777,СВЦЭМ!$A$34:$A$777,$A96,СВЦЭМ!$B$34:$B$777,M$83)+'СЕТ СН'!$H$11+СВЦЭМ!$D$10+'СЕТ СН'!$H$6-'СЕТ СН'!$H$23</f>
        <v>1068.6322016200002</v>
      </c>
      <c r="N96" s="35">
        <f>SUMIFS(СВЦЭМ!$D$34:$D$777,СВЦЭМ!$A$34:$A$777,$A96,СВЦЭМ!$B$34:$B$777,N$83)+'СЕТ СН'!$H$11+СВЦЭМ!$D$10+'СЕТ СН'!$H$6-'СЕТ СН'!$H$23</f>
        <v>1068.5915746000001</v>
      </c>
      <c r="O96" s="35">
        <f>SUMIFS(СВЦЭМ!$D$34:$D$777,СВЦЭМ!$A$34:$A$777,$A96,СВЦЭМ!$B$34:$B$777,O$83)+'СЕТ СН'!$H$11+СВЦЭМ!$D$10+'СЕТ СН'!$H$6-'СЕТ СН'!$H$23</f>
        <v>1068.1044021100001</v>
      </c>
      <c r="P96" s="35">
        <f>SUMIFS(СВЦЭМ!$D$34:$D$777,СВЦЭМ!$A$34:$A$777,$A96,СВЦЭМ!$B$34:$B$777,P$83)+'СЕТ СН'!$H$11+СВЦЭМ!$D$10+'СЕТ СН'!$H$6-'СЕТ СН'!$H$23</f>
        <v>1065.3916521199999</v>
      </c>
      <c r="Q96" s="35">
        <f>SUMIFS(СВЦЭМ!$D$34:$D$777,СВЦЭМ!$A$34:$A$777,$A96,СВЦЭМ!$B$34:$B$777,Q$83)+'СЕТ СН'!$H$11+СВЦЭМ!$D$10+'СЕТ СН'!$H$6-'СЕТ СН'!$H$23</f>
        <v>1067.2455460800002</v>
      </c>
      <c r="R96" s="35">
        <f>SUMIFS(СВЦЭМ!$D$34:$D$777,СВЦЭМ!$A$34:$A$777,$A96,СВЦЭМ!$B$34:$B$777,R$83)+'СЕТ СН'!$H$11+СВЦЭМ!$D$10+'СЕТ СН'!$H$6-'СЕТ СН'!$H$23</f>
        <v>1062.6863410800001</v>
      </c>
      <c r="S96" s="35">
        <f>SUMIFS(СВЦЭМ!$D$34:$D$777,СВЦЭМ!$A$34:$A$777,$A96,СВЦЭМ!$B$34:$B$777,S$83)+'СЕТ СН'!$H$11+СВЦЭМ!$D$10+'СЕТ СН'!$H$6-'СЕТ СН'!$H$23</f>
        <v>1055.7357142599999</v>
      </c>
      <c r="T96" s="35">
        <f>SUMIFS(СВЦЭМ!$D$34:$D$777,СВЦЭМ!$A$34:$A$777,$A96,СВЦЭМ!$B$34:$B$777,T$83)+'СЕТ СН'!$H$11+СВЦЭМ!$D$10+'СЕТ СН'!$H$6-'СЕТ СН'!$H$23</f>
        <v>1037.3311793000003</v>
      </c>
      <c r="U96" s="35">
        <f>SUMIFS(СВЦЭМ!$D$34:$D$777,СВЦЭМ!$A$34:$A$777,$A96,СВЦЭМ!$B$34:$B$777,U$83)+'СЕТ СН'!$H$11+СВЦЭМ!$D$10+'СЕТ СН'!$H$6-'СЕТ СН'!$H$23</f>
        <v>1029.0921038400002</v>
      </c>
      <c r="V96" s="35">
        <f>SUMIFS(СВЦЭМ!$D$34:$D$777,СВЦЭМ!$A$34:$A$777,$A96,СВЦЭМ!$B$34:$B$777,V$83)+'СЕТ СН'!$H$11+СВЦЭМ!$D$10+'СЕТ СН'!$H$6-'СЕТ СН'!$H$23</f>
        <v>1020.6749119900001</v>
      </c>
      <c r="W96" s="35">
        <f>SUMIFS(СВЦЭМ!$D$34:$D$777,СВЦЭМ!$A$34:$A$777,$A96,СВЦЭМ!$B$34:$B$777,W$83)+'СЕТ СН'!$H$11+СВЦЭМ!$D$10+'СЕТ СН'!$H$6-'СЕТ СН'!$H$23</f>
        <v>999.44870898999989</v>
      </c>
      <c r="X96" s="35">
        <f>SUMIFS(СВЦЭМ!$D$34:$D$777,СВЦЭМ!$A$34:$A$777,$A96,СВЦЭМ!$B$34:$B$777,X$83)+'СЕТ СН'!$H$11+СВЦЭМ!$D$10+'СЕТ СН'!$H$6-'СЕТ СН'!$H$23</f>
        <v>1008.7260831399999</v>
      </c>
      <c r="Y96" s="35">
        <f>SUMIFS(СВЦЭМ!$D$34:$D$777,СВЦЭМ!$A$34:$A$777,$A96,СВЦЭМ!$B$34:$B$777,Y$83)+'СЕТ СН'!$H$11+СВЦЭМ!$D$10+'СЕТ СН'!$H$6-'СЕТ СН'!$H$23</f>
        <v>1058.5907392099998</v>
      </c>
    </row>
    <row r="97" spans="1:25" ht="15.75" x14ac:dyDescent="0.2">
      <c r="A97" s="34">
        <f t="shared" si="2"/>
        <v>42869</v>
      </c>
      <c r="B97" s="35">
        <f>SUMIFS(СВЦЭМ!$D$34:$D$777,СВЦЭМ!$A$34:$A$777,$A97,СВЦЭМ!$B$34:$B$777,B$83)+'СЕТ СН'!$H$11+СВЦЭМ!$D$10+'СЕТ СН'!$H$6-'СЕТ СН'!$H$23</f>
        <v>1169.4357248800002</v>
      </c>
      <c r="C97" s="35">
        <f>SUMIFS(СВЦЭМ!$D$34:$D$777,СВЦЭМ!$A$34:$A$777,$A97,СВЦЭМ!$B$34:$B$777,C$83)+'СЕТ СН'!$H$11+СВЦЭМ!$D$10+'СЕТ СН'!$H$6-'СЕТ СН'!$H$23</f>
        <v>1228.8349544600001</v>
      </c>
      <c r="D97" s="35">
        <f>SUMIFS(СВЦЭМ!$D$34:$D$777,СВЦЭМ!$A$34:$A$777,$A97,СВЦЭМ!$B$34:$B$777,D$83)+'СЕТ СН'!$H$11+СВЦЭМ!$D$10+'СЕТ СН'!$H$6-'СЕТ СН'!$H$23</f>
        <v>1258.3396886099999</v>
      </c>
      <c r="E97" s="35">
        <f>SUMIFS(СВЦЭМ!$D$34:$D$777,СВЦЭМ!$A$34:$A$777,$A97,СВЦЭМ!$B$34:$B$777,E$83)+'СЕТ СН'!$H$11+СВЦЭМ!$D$10+'СЕТ СН'!$H$6-'СЕТ СН'!$H$23</f>
        <v>1278.4619937900002</v>
      </c>
      <c r="F97" s="35">
        <f>SUMIFS(СВЦЭМ!$D$34:$D$777,СВЦЭМ!$A$34:$A$777,$A97,СВЦЭМ!$B$34:$B$777,F$83)+'СЕТ СН'!$H$11+СВЦЭМ!$D$10+'СЕТ СН'!$H$6-'СЕТ СН'!$H$23</f>
        <v>1291.83120237</v>
      </c>
      <c r="G97" s="35">
        <f>SUMIFS(СВЦЭМ!$D$34:$D$777,СВЦЭМ!$A$34:$A$777,$A97,СВЦЭМ!$B$34:$B$777,G$83)+'СЕТ СН'!$H$11+СВЦЭМ!$D$10+'СЕТ СН'!$H$6-'СЕТ СН'!$H$23</f>
        <v>1282.0206082700001</v>
      </c>
      <c r="H97" s="35">
        <f>SUMIFS(СВЦЭМ!$D$34:$D$777,СВЦЭМ!$A$34:$A$777,$A97,СВЦЭМ!$B$34:$B$777,H$83)+'СЕТ СН'!$H$11+СВЦЭМ!$D$10+'СЕТ СН'!$H$6-'СЕТ СН'!$H$23</f>
        <v>1251.7811074800002</v>
      </c>
      <c r="I97" s="35">
        <f>SUMIFS(СВЦЭМ!$D$34:$D$777,СВЦЭМ!$A$34:$A$777,$A97,СВЦЭМ!$B$34:$B$777,I$83)+'СЕТ СН'!$H$11+СВЦЭМ!$D$10+'СЕТ СН'!$H$6-'СЕТ СН'!$H$23</f>
        <v>1213.97702454</v>
      </c>
      <c r="J97" s="35">
        <f>SUMIFS(СВЦЭМ!$D$34:$D$777,СВЦЭМ!$A$34:$A$777,$A97,СВЦЭМ!$B$34:$B$777,J$83)+'СЕТ СН'!$H$11+СВЦЭМ!$D$10+'СЕТ СН'!$H$6-'СЕТ СН'!$H$23</f>
        <v>1142.8107825500001</v>
      </c>
      <c r="K97" s="35">
        <f>SUMIFS(СВЦЭМ!$D$34:$D$777,СВЦЭМ!$A$34:$A$777,$A97,СВЦЭМ!$B$34:$B$777,K$83)+'СЕТ СН'!$H$11+СВЦЭМ!$D$10+'СЕТ СН'!$H$6-'СЕТ СН'!$H$23</f>
        <v>1073.33836127</v>
      </c>
      <c r="L97" s="35">
        <f>SUMIFS(СВЦЭМ!$D$34:$D$777,СВЦЭМ!$A$34:$A$777,$A97,СВЦЭМ!$B$34:$B$777,L$83)+'СЕТ СН'!$H$11+СВЦЭМ!$D$10+'СЕТ СН'!$H$6-'СЕТ СН'!$H$23</f>
        <v>1046.35050993</v>
      </c>
      <c r="M97" s="35">
        <f>SUMIFS(СВЦЭМ!$D$34:$D$777,СВЦЭМ!$A$34:$A$777,$A97,СВЦЭМ!$B$34:$B$777,M$83)+'СЕТ СН'!$H$11+СВЦЭМ!$D$10+'СЕТ СН'!$H$6-'СЕТ СН'!$H$23</f>
        <v>1055.49097317</v>
      </c>
      <c r="N97" s="35">
        <f>SUMIFS(СВЦЭМ!$D$34:$D$777,СВЦЭМ!$A$34:$A$777,$A97,СВЦЭМ!$B$34:$B$777,N$83)+'СЕТ СН'!$H$11+СВЦЭМ!$D$10+'СЕТ СН'!$H$6-'СЕТ СН'!$H$23</f>
        <v>1073.8327836399999</v>
      </c>
      <c r="O97" s="35">
        <f>SUMIFS(СВЦЭМ!$D$34:$D$777,СВЦЭМ!$A$34:$A$777,$A97,СВЦЭМ!$B$34:$B$777,O$83)+'СЕТ СН'!$H$11+СВЦЭМ!$D$10+'СЕТ СН'!$H$6-'СЕТ СН'!$H$23</f>
        <v>1082.0662438300001</v>
      </c>
      <c r="P97" s="35">
        <f>SUMIFS(СВЦЭМ!$D$34:$D$777,СВЦЭМ!$A$34:$A$777,$A97,СВЦЭМ!$B$34:$B$777,P$83)+'СЕТ СН'!$H$11+СВЦЭМ!$D$10+'СЕТ СН'!$H$6-'СЕТ СН'!$H$23</f>
        <v>1102.7854099599999</v>
      </c>
      <c r="Q97" s="35">
        <f>SUMIFS(СВЦЭМ!$D$34:$D$777,СВЦЭМ!$A$34:$A$777,$A97,СВЦЭМ!$B$34:$B$777,Q$83)+'СЕТ СН'!$H$11+СВЦЭМ!$D$10+'СЕТ СН'!$H$6-'СЕТ СН'!$H$23</f>
        <v>1111.15458889</v>
      </c>
      <c r="R97" s="35">
        <f>SUMIFS(СВЦЭМ!$D$34:$D$777,СВЦЭМ!$A$34:$A$777,$A97,СВЦЭМ!$B$34:$B$777,R$83)+'СЕТ СН'!$H$11+СВЦЭМ!$D$10+'СЕТ СН'!$H$6-'СЕТ СН'!$H$23</f>
        <v>1116.48962936</v>
      </c>
      <c r="S97" s="35">
        <f>SUMIFS(СВЦЭМ!$D$34:$D$777,СВЦЭМ!$A$34:$A$777,$A97,СВЦЭМ!$B$34:$B$777,S$83)+'СЕТ СН'!$H$11+СВЦЭМ!$D$10+'СЕТ СН'!$H$6-'СЕТ СН'!$H$23</f>
        <v>1110.77801374</v>
      </c>
      <c r="T97" s="35">
        <f>SUMIFS(СВЦЭМ!$D$34:$D$777,СВЦЭМ!$A$34:$A$777,$A97,СВЦЭМ!$B$34:$B$777,T$83)+'СЕТ СН'!$H$11+СВЦЭМ!$D$10+'СЕТ СН'!$H$6-'СЕТ СН'!$H$23</f>
        <v>1091.3526830400001</v>
      </c>
      <c r="U97" s="35">
        <f>SUMIFS(СВЦЭМ!$D$34:$D$777,СВЦЭМ!$A$34:$A$777,$A97,СВЦЭМ!$B$34:$B$777,U$83)+'СЕТ СН'!$H$11+СВЦЭМ!$D$10+'СЕТ СН'!$H$6-'СЕТ СН'!$H$23</f>
        <v>1068.9321571</v>
      </c>
      <c r="V97" s="35">
        <f>SUMIFS(СВЦЭМ!$D$34:$D$777,СВЦЭМ!$A$34:$A$777,$A97,СВЦЭМ!$B$34:$B$777,V$83)+'СЕТ СН'!$H$11+СВЦЭМ!$D$10+'СЕТ СН'!$H$6-'СЕТ СН'!$H$23</f>
        <v>1029.8309307700001</v>
      </c>
      <c r="W97" s="35">
        <f>SUMIFS(СВЦЭМ!$D$34:$D$777,СВЦЭМ!$A$34:$A$777,$A97,СВЦЭМ!$B$34:$B$777,W$83)+'СЕТ СН'!$H$11+СВЦЭМ!$D$10+'СЕТ СН'!$H$6-'СЕТ СН'!$H$23</f>
        <v>1015.28539241</v>
      </c>
      <c r="X97" s="35">
        <f>SUMIFS(СВЦЭМ!$D$34:$D$777,СВЦЭМ!$A$34:$A$777,$A97,СВЦЭМ!$B$34:$B$777,X$83)+'СЕТ СН'!$H$11+СВЦЭМ!$D$10+'СЕТ СН'!$H$6-'СЕТ СН'!$H$23</f>
        <v>1037.0603064299999</v>
      </c>
      <c r="Y97" s="35">
        <f>SUMIFS(СВЦЭМ!$D$34:$D$777,СВЦЭМ!$A$34:$A$777,$A97,СВЦЭМ!$B$34:$B$777,Y$83)+'СЕТ СН'!$H$11+СВЦЭМ!$D$10+'СЕТ СН'!$H$6-'СЕТ СН'!$H$23</f>
        <v>1109.2484382799998</v>
      </c>
    </row>
    <row r="98" spans="1:25" ht="15.75" x14ac:dyDescent="0.2">
      <c r="A98" s="34">
        <f t="shared" si="2"/>
        <v>42870</v>
      </c>
      <c r="B98" s="35">
        <f>SUMIFS(СВЦЭМ!$D$34:$D$777,СВЦЭМ!$A$34:$A$777,$A98,СВЦЭМ!$B$34:$B$777,B$83)+'СЕТ СН'!$H$11+СВЦЭМ!$D$10+'СЕТ СН'!$H$6-'СЕТ СН'!$H$23</f>
        <v>1205.4630137599997</v>
      </c>
      <c r="C98" s="35">
        <f>SUMIFS(СВЦЭМ!$D$34:$D$777,СВЦЭМ!$A$34:$A$777,$A98,СВЦЭМ!$B$34:$B$777,C$83)+'СЕТ СН'!$H$11+СВЦЭМ!$D$10+'СЕТ СН'!$H$6-'СЕТ СН'!$H$23</f>
        <v>1269.0249881599998</v>
      </c>
      <c r="D98" s="35">
        <f>SUMIFS(СВЦЭМ!$D$34:$D$777,СВЦЭМ!$A$34:$A$777,$A98,СВЦЭМ!$B$34:$B$777,D$83)+'СЕТ СН'!$H$11+СВЦЭМ!$D$10+'СЕТ СН'!$H$6-'СЕТ СН'!$H$23</f>
        <v>1304.99684957</v>
      </c>
      <c r="E98" s="35">
        <f>SUMIFS(СВЦЭМ!$D$34:$D$777,СВЦЭМ!$A$34:$A$777,$A98,СВЦЭМ!$B$34:$B$777,E$83)+'СЕТ СН'!$H$11+СВЦЭМ!$D$10+'СЕТ СН'!$H$6-'СЕТ СН'!$H$23</f>
        <v>1321.0237677599998</v>
      </c>
      <c r="F98" s="35">
        <f>SUMIFS(СВЦЭМ!$D$34:$D$777,СВЦЭМ!$A$34:$A$777,$A98,СВЦЭМ!$B$34:$B$777,F$83)+'СЕТ СН'!$H$11+СВЦЭМ!$D$10+'СЕТ СН'!$H$6-'СЕТ СН'!$H$23</f>
        <v>1323.4452528500001</v>
      </c>
      <c r="G98" s="35">
        <f>SUMIFS(СВЦЭМ!$D$34:$D$777,СВЦЭМ!$A$34:$A$777,$A98,СВЦЭМ!$B$34:$B$777,G$83)+'СЕТ СН'!$H$11+СВЦЭМ!$D$10+'СЕТ СН'!$H$6-'СЕТ СН'!$H$23</f>
        <v>1313.2886596099997</v>
      </c>
      <c r="H98" s="35">
        <f>SUMIFS(СВЦЭМ!$D$34:$D$777,СВЦЭМ!$A$34:$A$777,$A98,СВЦЭМ!$B$34:$B$777,H$83)+'СЕТ СН'!$H$11+СВЦЭМ!$D$10+'СЕТ СН'!$H$6-'СЕТ СН'!$H$23</f>
        <v>1239.9651132499998</v>
      </c>
      <c r="I98" s="35">
        <f>SUMIFS(СВЦЭМ!$D$34:$D$777,СВЦЭМ!$A$34:$A$777,$A98,СВЦЭМ!$B$34:$B$777,I$83)+'СЕТ СН'!$H$11+СВЦЭМ!$D$10+'СЕТ СН'!$H$6-'СЕТ СН'!$H$23</f>
        <v>1149.4296301899999</v>
      </c>
      <c r="J98" s="35">
        <f>SUMIFS(СВЦЭМ!$D$34:$D$777,СВЦЭМ!$A$34:$A$777,$A98,СВЦЭМ!$B$34:$B$777,J$83)+'СЕТ СН'!$H$11+СВЦЭМ!$D$10+'СЕТ СН'!$H$6-'СЕТ СН'!$H$23</f>
        <v>1104.7290585800001</v>
      </c>
      <c r="K98" s="35">
        <f>SUMIFS(СВЦЭМ!$D$34:$D$777,СВЦЭМ!$A$34:$A$777,$A98,СВЦЭМ!$B$34:$B$777,K$83)+'СЕТ СН'!$H$11+СВЦЭМ!$D$10+'СЕТ СН'!$H$6-'СЕТ СН'!$H$23</f>
        <v>1071.5919997400001</v>
      </c>
      <c r="L98" s="35">
        <f>SUMIFS(СВЦЭМ!$D$34:$D$777,СВЦЭМ!$A$34:$A$777,$A98,СВЦЭМ!$B$34:$B$777,L$83)+'СЕТ СН'!$H$11+СВЦЭМ!$D$10+'СЕТ СН'!$H$6-'СЕТ СН'!$H$23</f>
        <v>1066.0410533700001</v>
      </c>
      <c r="M98" s="35">
        <f>SUMIFS(СВЦЭМ!$D$34:$D$777,СВЦЭМ!$A$34:$A$777,$A98,СВЦЭМ!$B$34:$B$777,M$83)+'СЕТ СН'!$H$11+СВЦЭМ!$D$10+'СЕТ СН'!$H$6-'СЕТ СН'!$H$23</f>
        <v>1076.2156624099998</v>
      </c>
      <c r="N98" s="35">
        <f>SUMIFS(СВЦЭМ!$D$34:$D$777,СВЦЭМ!$A$34:$A$777,$A98,СВЦЭМ!$B$34:$B$777,N$83)+'СЕТ СН'!$H$11+СВЦЭМ!$D$10+'СЕТ СН'!$H$6-'СЕТ СН'!$H$23</f>
        <v>1095.6572145999999</v>
      </c>
      <c r="O98" s="35">
        <f>SUMIFS(СВЦЭМ!$D$34:$D$777,СВЦЭМ!$A$34:$A$777,$A98,СВЦЭМ!$B$34:$B$777,O$83)+'СЕТ СН'!$H$11+СВЦЭМ!$D$10+'СЕТ СН'!$H$6-'СЕТ СН'!$H$23</f>
        <v>1101.4011716499999</v>
      </c>
      <c r="P98" s="35">
        <f>SUMIFS(СВЦЭМ!$D$34:$D$777,СВЦЭМ!$A$34:$A$777,$A98,СВЦЭМ!$B$34:$B$777,P$83)+'СЕТ СН'!$H$11+СВЦЭМ!$D$10+'СЕТ СН'!$H$6-'СЕТ СН'!$H$23</f>
        <v>1110.24830948</v>
      </c>
      <c r="Q98" s="35">
        <f>SUMIFS(СВЦЭМ!$D$34:$D$777,СВЦЭМ!$A$34:$A$777,$A98,СВЦЭМ!$B$34:$B$777,Q$83)+'СЕТ СН'!$H$11+СВЦЭМ!$D$10+'СЕТ СН'!$H$6-'СЕТ СН'!$H$23</f>
        <v>1128.8786305600001</v>
      </c>
      <c r="R98" s="35">
        <f>SUMIFS(СВЦЭМ!$D$34:$D$777,СВЦЭМ!$A$34:$A$777,$A98,СВЦЭМ!$B$34:$B$777,R$83)+'СЕТ СН'!$H$11+СВЦЭМ!$D$10+'СЕТ СН'!$H$6-'СЕТ СН'!$H$23</f>
        <v>1147.7813848800001</v>
      </c>
      <c r="S98" s="35">
        <f>SUMIFS(СВЦЭМ!$D$34:$D$777,СВЦЭМ!$A$34:$A$777,$A98,СВЦЭМ!$B$34:$B$777,S$83)+'СЕТ СН'!$H$11+СВЦЭМ!$D$10+'СЕТ СН'!$H$6-'СЕТ СН'!$H$23</f>
        <v>1138.8764307500001</v>
      </c>
      <c r="T98" s="35">
        <f>SUMIFS(СВЦЭМ!$D$34:$D$777,СВЦЭМ!$A$34:$A$777,$A98,СВЦЭМ!$B$34:$B$777,T$83)+'СЕТ СН'!$H$11+СВЦЭМ!$D$10+'СЕТ СН'!$H$6-'СЕТ СН'!$H$23</f>
        <v>1111.4611740699997</v>
      </c>
      <c r="U98" s="35">
        <f>SUMIFS(СВЦЭМ!$D$34:$D$777,СВЦЭМ!$A$34:$A$777,$A98,СВЦЭМ!$B$34:$B$777,U$83)+'СЕТ СН'!$H$11+СВЦЭМ!$D$10+'СЕТ СН'!$H$6-'СЕТ СН'!$H$23</f>
        <v>1081.7806064199999</v>
      </c>
      <c r="V98" s="35">
        <f>SUMIFS(СВЦЭМ!$D$34:$D$777,СВЦЭМ!$A$34:$A$777,$A98,СВЦЭМ!$B$34:$B$777,V$83)+'СЕТ СН'!$H$11+СВЦЭМ!$D$10+'СЕТ СН'!$H$6-'СЕТ СН'!$H$23</f>
        <v>1051.83960884</v>
      </c>
      <c r="W98" s="35">
        <f>SUMIFS(СВЦЭМ!$D$34:$D$777,СВЦЭМ!$A$34:$A$777,$A98,СВЦЭМ!$B$34:$B$777,W$83)+'СЕТ СН'!$H$11+СВЦЭМ!$D$10+'СЕТ СН'!$H$6-'СЕТ СН'!$H$23</f>
        <v>1023.1450654099999</v>
      </c>
      <c r="X98" s="35">
        <f>SUMIFS(СВЦЭМ!$D$34:$D$777,СВЦЭМ!$A$34:$A$777,$A98,СВЦЭМ!$B$34:$B$777,X$83)+'СЕТ СН'!$H$11+СВЦЭМ!$D$10+'СЕТ СН'!$H$6-'СЕТ СН'!$H$23</f>
        <v>1057.7003754100001</v>
      </c>
      <c r="Y98" s="35">
        <f>SUMIFS(СВЦЭМ!$D$34:$D$777,СВЦЭМ!$A$34:$A$777,$A98,СВЦЭМ!$B$34:$B$777,Y$83)+'СЕТ СН'!$H$11+СВЦЭМ!$D$10+'СЕТ СН'!$H$6-'СЕТ СН'!$H$23</f>
        <v>1132.9107959899998</v>
      </c>
    </row>
    <row r="99" spans="1:25" ht="15.75" x14ac:dyDescent="0.2">
      <c r="A99" s="34">
        <f t="shared" si="2"/>
        <v>42871</v>
      </c>
      <c r="B99" s="35">
        <f>SUMIFS(СВЦЭМ!$D$34:$D$777,СВЦЭМ!$A$34:$A$777,$A99,СВЦЭМ!$B$34:$B$777,B$83)+'СЕТ СН'!$H$11+СВЦЭМ!$D$10+'СЕТ СН'!$H$6-'СЕТ СН'!$H$23</f>
        <v>1123.5467066000001</v>
      </c>
      <c r="C99" s="35">
        <f>SUMIFS(СВЦЭМ!$D$34:$D$777,СВЦЭМ!$A$34:$A$777,$A99,СВЦЭМ!$B$34:$B$777,C$83)+'СЕТ СН'!$H$11+СВЦЭМ!$D$10+'СЕТ СН'!$H$6-'СЕТ СН'!$H$23</f>
        <v>1179.5911277599998</v>
      </c>
      <c r="D99" s="35">
        <f>SUMIFS(СВЦЭМ!$D$34:$D$777,СВЦЭМ!$A$34:$A$777,$A99,СВЦЭМ!$B$34:$B$777,D$83)+'СЕТ СН'!$H$11+СВЦЭМ!$D$10+'СЕТ СН'!$H$6-'СЕТ СН'!$H$23</f>
        <v>1216.9161051599999</v>
      </c>
      <c r="E99" s="35">
        <f>SUMIFS(СВЦЭМ!$D$34:$D$777,СВЦЭМ!$A$34:$A$777,$A99,СВЦЭМ!$B$34:$B$777,E$83)+'СЕТ СН'!$H$11+СВЦЭМ!$D$10+'СЕТ СН'!$H$6-'СЕТ СН'!$H$23</f>
        <v>1234.19587043</v>
      </c>
      <c r="F99" s="35">
        <f>SUMIFS(СВЦЭМ!$D$34:$D$777,СВЦЭМ!$A$34:$A$777,$A99,СВЦЭМ!$B$34:$B$777,F$83)+'СЕТ СН'!$H$11+СВЦЭМ!$D$10+'СЕТ СН'!$H$6-'СЕТ СН'!$H$23</f>
        <v>1235.00118862</v>
      </c>
      <c r="G99" s="35">
        <f>SUMIFS(СВЦЭМ!$D$34:$D$777,СВЦЭМ!$A$34:$A$777,$A99,СВЦЭМ!$B$34:$B$777,G$83)+'СЕТ СН'!$H$11+СВЦЭМ!$D$10+'СЕТ СН'!$H$6-'СЕТ СН'!$H$23</f>
        <v>1218.6307880200002</v>
      </c>
      <c r="H99" s="35">
        <f>SUMIFS(СВЦЭМ!$D$34:$D$777,СВЦЭМ!$A$34:$A$777,$A99,СВЦЭМ!$B$34:$B$777,H$83)+'СЕТ СН'!$H$11+СВЦЭМ!$D$10+'СЕТ СН'!$H$6-'СЕТ СН'!$H$23</f>
        <v>1142.2560518</v>
      </c>
      <c r="I99" s="35">
        <f>SUMIFS(СВЦЭМ!$D$34:$D$777,СВЦЭМ!$A$34:$A$777,$A99,СВЦЭМ!$B$34:$B$777,I$83)+'СЕТ СН'!$H$11+СВЦЭМ!$D$10+'СЕТ СН'!$H$6-'СЕТ СН'!$H$23</f>
        <v>1075.55374351</v>
      </c>
      <c r="J99" s="35">
        <f>SUMIFS(СВЦЭМ!$D$34:$D$777,СВЦЭМ!$A$34:$A$777,$A99,СВЦЭМ!$B$34:$B$777,J$83)+'СЕТ СН'!$H$11+СВЦЭМ!$D$10+'СЕТ СН'!$H$6-'СЕТ СН'!$H$23</f>
        <v>1041.8128090099999</v>
      </c>
      <c r="K99" s="35">
        <f>SUMIFS(СВЦЭМ!$D$34:$D$777,СВЦЭМ!$A$34:$A$777,$A99,СВЦЭМ!$B$34:$B$777,K$83)+'СЕТ СН'!$H$11+СВЦЭМ!$D$10+'СЕТ СН'!$H$6-'СЕТ СН'!$H$23</f>
        <v>1013.8162325799999</v>
      </c>
      <c r="L99" s="35">
        <f>SUMIFS(СВЦЭМ!$D$34:$D$777,СВЦЭМ!$A$34:$A$777,$A99,СВЦЭМ!$B$34:$B$777,L$83)+'СЕТ СН'!$H$11+СВЦЭМ!$D$10+'СЕТ СН'!$H$6-'СЕТ СН'!$H$23</f>
        <v>1009.6916503800001</v>
      </c>
      <c r="M99" s="35">
        <f>SUMIFS(СВЦЭМ!$D$34:$D$777,СВЦЭМ!$A$34:$A$777,$A99,СВЦЭМ!$B$34:$B$777,M$83)+'СЕТ СН'!$H$11+СВЦЭМ!$D$10+'СЕТ СН'!$H$6-'СЕТ СН'!$H$23</f>
        <v>1023.4032890600001</v>
      </c>
      <c r="N99" s="35">
        <f>SUMIFS(СВЦЭМ!$D$34:$D$777,СВЦЭМ!$A$34:$A$777,$A99,СВЦЭМ!$B$34:$B$777,N$83)+'СЕТ СН'!$H$11+СВЦЭМ!$D$10+'СЕТ СН'!$H$6-'СЕТ СН'!$H$23</f>
        <v>1041.89607566</v>
      </c>
      <c r="O99" s="35">
        <f>SUMIFS(СВЦЭМ!$D$34:$D$777,СВЦЭМ!$A$34:$A$777,$A99,СВЦЭМ!$B$34:$B$777,O$83)+'СЕТ СН'!$H$11+СВЦЭМ!$D$10+'СЕТ СН'!$H$6-'СЕТ СН'!$H$23</f>
        <v>1047.90262609</v>
      </c>
      <c r="P99" s="35">
        <f>SUMIFS(СВЦЭМ!$D$34:$D$777,СВЦЭМ!$A$34:$A$777,$A99,СВЦЭМ!$B$34:$B$777,P$83)+'СЕТ СН'!$H$11+СВЦЭМ!$D$10+'СЕТ СН'!$H$6-'СЕТ СН'!$H$23</f>
        <v>1056.0610603499999</v>
      </c>
      <c r="Q99" s="35">
        <f>SUMIFS(СВЦЭМ!$D$34:$D$777,СВЦЭМ!$A$34:$A$777,$A99,СВЦЭМ!$B$34:$B$777,Q$83)+'СЕТ СН'!$H$11+СВЦЭМ!$D$10+'СЕТ СН'!$H$6-'СЕТ СН'!$H$23</f>
        <v>1057.6393063599999</v>
      </c>
      <c r="R99" s="35">
        <f>SUMIFS(СВЦЭМ!$D$34:$D$777,СВЦЭМ!$A$34:$A$777,$A99,СВЦЭМ!$B$34:$B$777,R$83)+'СЕТ СН'!$H$11+СВЦЭМ!$D$10+'СЕТ СН'!$H$6-'СЕТ СН'!$H$23</f>
        <v>1063.5801007700002</v>
      </c>
      <c r="S99" s="35">
        <f>SUMIFS(СВЦЭМ!$D$34:$D$777,СВЦЭМ!$A$34:$A$777,$A99,СВЦЭМ!$B$34:$B$777,S$83)+'СЕТ СН'!$H$11+СВЦЭМ!$D$10+'СЕТ СН'!$H$6-'СЕТ СН'!$H$23</f>
        <v>1056.8033787499999</v>
      </c>
      <c r="T99" s="35">
        <f>SUMIFS(СВЦЭМ!$D$34:$D$777,СВЦЭМ!$A$34:$A$777,$A99,СВЦЭМ!$B$34:$B$777,T$83)+'СЕТ СН'!$H$11+СВЦЭМ!$D$10+'СЕТ СН'!$H$6-'СЕТ СН'!$H$23</f>
        <v>1036.7028175099999</v>
      </c>
      <c r="U99" s="35">
        <f>SUMIFS(СВЦЭМ!$D$34:$D$777,СВЦЭМ!$A$34:$A$777,$A99,СВЦЭМ!$B$34:$B$777,U$83)+'СЕТ СН'!$H$11+СВЦЭМ!$D$10+'СЕТ СН'!$H$6-'СЕТ СН'!$H$23</f>
        <v>1021.17942851</v>
      </c>
      <c r="V99" s="35">
        <f>SUMIFS(СВЦЭМ!$D$34:$D$777,СВЦЭМ!$A$34:$A$777,$A99,СВЦЭМ!$B$34:$B$777,V$83)+'СЕТ СН'!$H$11+СВЦЭМ!$D$10+'СЕТ СН'!$H$6-'СЕТ СН'!$H$23</f>
        <v>996.86950015999992</v>
      </c>
      <c r="W99" s="35">
        <f>SUMIFS(СВЦЭМ!$D$34:$D$777,СВЦЭМ!$A$34:$A$777,$A99,СВЦЭМ!$B$34:$B$777,W$83)+'СЕТ СН'!$H$11+СВЦЭМ!$D$10+'СЕТ СН'!$H$6-'СЕТ СН'!$H$23</f>
        <v>1007.34962206</v>
      </c>
      <c r="X99" s="35">
        <f>SUMIFS(СВЦЭМ!$D$34:$D$777,СВЦЭМ!$A$34:$A$777,$A99,СВЦЭМ!$B$34:$B$777,X$83)+'СЕТ СН'!$H$11+СВЦЭМ!$D$10+'СЕТ СН'!$H$6-'СЕТ СН'!$H$23</f>
        <v>1004.28400687</v>
      </c>
      <c r="Y99" s="35">
        <f>SUMIFS(СВЦЭМ!$D$34:$D$777,СВЦЭМ!$A$34:$A$777,$A99,СВЦЭМ!$B$34:$B$777,Y$83)+'СЕТ СН'!$H$11+СВЦЭМ!$D$10+'СЕТ СН'!$H$6-'СЕТ СН'!$H$23</f>
        <v>1067.4310391499998</v>
      </c>
    </row>
    <row r="100" spans="1:25" ht="15.75" x14ac:dyDescent="0.2">
      <c r="A100" s="34">
        <f t="shared" si="2"/>
        <v>42872</v>
      </c>
      <c r="B100" s="35">
        <f>SUMIFS(СВЦЭМ!$D$34:$D$777,СВЦЭМ!$A$34:$A$777,$A100,СВЦЭМ!$B$34:$B$777,B$83)+'СЕТ СН'!$H$11+СВЦЭМ!$D$10+'СЕТ СН'!$H$6-'СЕТ СН'!$H$23</f>
        <v>1121.3340109800001</v>
      </c>
      <c r="C100" s="35">
        <f>SUMIFS(СВЦЭМ!$D$34:$D$777,СВЦЭМ!$A$34:$A$777,$A100,СВЦЭМ!$B$34:$B$777,C$83)+'СЕТ СН'!$H$11+СВЦЭМ!$D$10+'СЕТ СН'!$H$6-'СЕТ СН'!$H$23</f>
        <v>1179.1338557399999</v>
      </c>
      <c r="D100" s="35">
        <f>SUMIFS(СВЦЭМ!$D$34:$D$777,СВЦЭМ!$A$34:$A$777,$A100,СВЦЭМ!$B$34:$B$777,D$83)+'СЕТ СН'!$H$11+СВЦЭМ!$D$10+'СЕТ СН'!$H$6-'СЕТ СН'!$H$23</f>
        <v>1200.3974441800001</v>
      </c>
      <c r="E100" s="35">
        <f>SUMIFS(СВЦЭМ!$D$34:$D$777,СВЦЭМ!$A$34:$A$777,$A100,СВЦЭМ!$B$34:$B$777,E$83)+'СЕТ СН'!$H$11+СВЦЭМ!$D$10+'СЕТ СН'!$H$6-'СЕТ СН'!$H$23</f>
        <v>1199.8511471799998</v>
      </c>
      <c r="F100" s="35">
        <f>SUMIFS(СВЦЭМ!$D$34:$D$777,СВЦЭМ!$A$34:$A$777,$A100,СВЦЭМ!$B$34:$B$777,F$83)+'СЕТ СН'!$H$11+СВЦЭМ!$D$10+'СЕТ СН'!$H$6-'СЕТ СН'!$H$23</f>
        <v>1203.33044703</v>
      </c>
      <c r="G100" s="35">
        <f>SUMIFS(СВЦЭМ!$D$34:$D$777,СВЦЭМ!$A$34:$A$777,$A100,СВЦЭМ!$B$34:$B$777,G$83)+'СЕТ СН'!$H$11+СВЦЭМ!$D$10+'СЕТ СН'!$H$6-'СЕТ СН'!$H$23</f>
        <v>1205.1375396799999</v>
      </c>
      <c r="H100" s="35">
        <f>SUMIFS(СВЦЭМ!$D$34:$D$777,СВЦЭМ!$A$34:$A$777,$A100,СВЦЭМ!$B$34:$B$777,H$83)+'СЕТ СН'!$H$11+СВЦЭМ!$D$10+'СЕТ СН'!$H$6-'СЕТ СН'!$H$23</f>
        <v>1149.9280956799998</v>
      </c>
      <c r="I100" s="35">
        <f>SUMIFS(СВЦЭМ!$D$34:$D$777,СВЦЭМ!$A$34:$A$777,$A100,СВЦЭМ!$B$34:$B$777,I$83)+'СЕТ СН'!$H$11+СВЦЭМ!$D$10+'СЕТ СН'!$H$6-'СЕТ СН'!$H$23</f>
        <v>1071.3146037699998</v>
      </c>
      <c r="J100" s="35">
        <f>SUMIFS(СВЦЭМ!$D$34:$D$777,СВЦЭМ!$A$34:$A$777,$A100,СВЦЭМ!$B$34:$B$777,J$83)+'СЕТ СН'!$H$11+СВЦЭМ!$D$10+'СЕТ СН'!$H$6-'СЕТ СН'!$H$23</f>
        <v>1036.38792113</v>
      </c>
      <c r="K100" s="35">
        <f>SUMIFS(СВЦЭМ!$D$34:$D$777,СВЦЭМ!$A$34:$A$777,$A100,СВЦЭМ!$B$34:$B$777,K$83)+'СЕТ СН'!$H$11+СВЦЭМ!$D$10+'СЕТ СН'!$H$6-'СЕТ СН'!$H$23</f>
        <v>1026.0088832500001</v>
      </c>
      <c r="L100" s="35">
        <f>SUMIFS(СВЦЭМ!$D$34:$D$777,СВЦЭМ!$A$34:$A$777,$A100,СВЦЭМ!$B$34:$B$777,L$83)+'СЕТ СН'!$H$11+СВЦЭМ!$D$10+'СЕТ СН'!$H$6-'СЕТ СН'!$H$23</f>
        <v>1010.2808710899999</v>
      </c>
      <c r="M100" s="35">
        <f>SUMIFS(СВЦЭМ!$D$34:$D$777,СВЦЭМ!$A$34:$A$777,$A100,СВЦЭМ!$B$34:$B$777,M$83)+'СЕТ СН'!$H$11+СВЦЭМ!$D$10+'СЕТ СН'!$H$6-'СЕТ СН'!$H$23</f>
        <v>1011.0085505299999</v>
      </c>
      <c r="N100" s="35">
        <f>SUMIFS(СВЦЭМ!$D$34:$D$777,СВЦЭМ!$A$34:$A$777,$A100,СВЦЭМ!$B$34:$B$777,N$83)+'СЕТ СН'!$H$11+СВЦЭМ!$D$10+'СЕТ СН'!$H$6-'СЕТ СН'!$H$23</f>
        <v>1010.8443357199999</v>
      </c>
      <c r="O100" s="35">
        <f>SUMIFS(СВЦЭМ!$D$34:$D$777,СВЦЭМ!$A$34:$A$777,$A100,СВЦЭМ!$B$34:$B$777,O$83)+'СЕТ СН'!$H$11+СВЦЭМ!$D$10+'СЕТ СН'!$H$6-'СЕТ СН'!$H$23</f>
        <v>1010.9965425999999</v>
      </c>
      <c r="P100" s="35">
        <f>SUMIFS(СВЦЭМ!$D$34:$D$777,СВЦЭМ!$A$34:$A$777,$A100,СВЦЭМ!$B$34:$B$777,P$83)+'СЕТ СН'!$H$11+СВЦЭМ!$D$10+'СЕТ СН'!$H$6-'СЕТ СН'!$H$23</f>
        <v>1023.4902628099999</v>
      </c>
      <c r="Q100" s="35">
        <f>SUMIFS(СВЦЭМ!$D$34:$D$777,СВЦЭМ!$A$34:$A$777,$A100,СВЦЭМ!$B$34:$B$777,Q$83)+'СЕТ СН'!$H$11+СВЦЭМ!$D$10+'СЕТ СН'!$H$6-'СЕТ СН'!$H$23</f>
        <v>1033.40831933</v>
      </c>
      <c r="R100" s="35">
        <f>SUMIFS(СВЦЭМ!$D$34:$D$777,СВЦЭМ!$A$34:$A$777,$A100,СВЦЭМ!$B$34:$B$777,R$83)+'СЕТ СН'!$H$11+СВЦЭМ!$D$10+'СЕТ СН'!$H$6-'СЕТ СН'!$H$23</f>
        <v>1044.3016779899999</v>
      </c>
      <c r="S100" s="35">
        <f>SUMIFS(СВЦЭМ!$D$34:$D$777,СВЦЭМ!$A$34:$A$777,$A100,СВЦЭМ!$B$34:$B$777,S$83)+'СЕТ СН'!$H$11+СВЦЭМ!$D$10+'СЕТ СН'!$H$6-'СЕТ СН'!$H$23</f>
        <v>1030.2322092700001</v>
      </c>
      <c r="T100" s="35">
        <f>SUMIFS(СВЦЭМ!$D$34:$D$777,СВЦЭМ!$A$34:$A$777,$A100,СВЦЭМ!$B$34:$B$777,T$83)+'СЕТ СН'!$H$11+СВЦЭМ!$D$10+'СЕТ СН'!$H$6-'СЕТ СН'!$H$23</f>
        <v>1025.8936762399999</v>
      </c>
      <c r="U100" s="35">
        <f>SUMIFS(СВЦЭМ!$D$34:$D$777,СВЦЭМ!$A$34:$A$777,$A100,СВЦЭМ!$B$34:$B$777,U$83)+'СЕТ СН'!$H$11+СВЦЭМ!$D$10+'СЕТ СН'!$H$6-'СЕТ СН'!$H$23</f>
        <v>1010.09036481</v>
      </c>
      <c r="V100" s="35">
        <f>SUMIFS(СВЦЭМ!$D$34:$D$777,СВЦЭМ!$A$34:$A$777,$A100,СВЦЭМ!$B$34:$B$777,V$83)+'СЕТ СН'!$H$11+СВЦЭМ!$D$10+'СЕТ СН'!$H$6-'СЕТ СН'!$H$23</f>
        <v>981.38571911000008</v>
      </c>
      <c r="W100" s="35">
        <f>SUMIFS(СВЦЭМ!$D$34:$D$777,СВЦЭМ!$A$34:$A$777,$A100,СВЦЭМ!$B$34:$B$777,W$83)+'СЕТ СН'!$H$11+СВЦЭМ!$D$10+'СЕТ СН'!$H$6-'СЕТ СН'!$H$23</f>
        <v>963.51413391000006</v>
      </c>
      <c r="X100" s="35">
        <f>SUMIFS(СВЦЭМ!$D$34:$D$777,СВЦЭМ!$A$34:$A$777,$A100,СВЦЭМ!$B$34:$B$777,X$83)+'СЕТ СН'!$H$11+СВЦЭМ!$D$10+'СЕТ СН'!$H$6-'СЕТ СН'!$H$23</f>
        <v>991.34684147999997</v>
      </c>
      <c r="Y100" s="35">
        <f>SUMIFS(СВЦЭМ!$D$34:$D$777,СВЦЭМ!$A$34:$A$777,$A100,СВЦЭМ!$B$34:$B$777,Y$83)+'СЕТ СН'!$H$11+СВЦЭМ!$D$10+'СЕТ СН'!$H$6-'СЕТ СН'!$H$23</f>
        <v>1042.5987716700001</v>
      </c>
    </row>
    <row r="101" spans="1:25" ht="15.75" x14ac:dyDescent="0.2">
      <c r="A101" s="34">
        <f t="shared" si="2"/>
        <v>42873</v>
      </c>
      <c r="B101" s="35">
        <f>SUMIFS(СВЦЭМ!$D$34:$D$777,СВЦЭМ!$A$34:$A$777,$A101,СВЦЭМ!$B$34:$B$777,B$83)+'СЕТ СН'!$H$11+СВЦЭМ!$D$10+'СЕТ СН'!$H$6-'СЕТ СН'!$H$23</f>
        <v>1108.4352328099999</v>
      </c>
      <c r="C101" s="35">
        <f>SUMIFS(СВЦЭМ!$D$34:$D$777,СВЦЭМ!$A$34:$A$777,$A101,СВЦЭМ!$B$34:$B$777,C$83)+'СЕТ СН'!$H$11+СВЦЭМ!$D$10+'СЕТ СН'!$H$6-'СЕТ СН'!$H$23</f>
        <v>1162.7935321499999</v>
      </c>
      <c r="D101" s="35">
        <f>SUMIFS(СВЦЭМ!$D$34:$D$777,СВЦЭМ!$A$34:$A$777,$A101,СВЦЭМ!$B$34:$B$777,D$83)+'СЕТ СН'!$H$11+СВЦЭМ!$D$10+'СЕТ СН'!$H$6-'СЕТ СН'!$H$23</f>
        <v>1204.6205077999998</v>
      </c>
      <c r="E101" s="35">
        <f>SUMIFS(СВЦЭМ!$D$34:$D$777,СВЦЭМ!$A$34:$A$777,$A101,СВЦЭМ!$B$34:$B$777,E$83)+'СЕТ СН'!$H$11+СВЦЭМ!$D$10+'СЕТ СН'!$H$6-'СЕТ СН'!$H$23</f>
        <v>1222.5040603100001</v>
      </c>
      <c r="F101" s="35">
        <f>SUMIFS(СВЦЭМ!$D$34:$D$777,СВЦЭМ!$A$34:$A$777,$A101,СВЦЭМ!$B$34:$B$777,F$83)+'СЕТ СН'!$H$11+СВЦЭМ!$D$10+'СЕТ СН'!$H$6-'СЕТ СН'!$H$23</f>
        <v>1218.8011615400001</v>
      </c>
      <c r="G101" s="35">
        <f>SUMIFS(СВЦЭМ!$D$34:$D$777,СВЦЭМ!$A$34:$A$777,$A101,СВЦЭМ!$B$34:$B$777,G$83)+'СЕТ СН'!$H$11+СВЦЭМ!$D$10+'СЕТ СН'!$H$6-'СЕТ СН'!$H$23</f>
        <v>1203.6805933999999</v>
      </c>
      <c r="H101" s="35">
        <f>SUMIFS(СВЦЭМ!$D$34:$D$777,СВЦЭМ!$A$34:$A$777,$A101,СВЦЭМ!$B$34:$B$777,H$83)+'СЕТ СН'!$H$11+СВЦЭМ!$D$10+'СЕТ СН'!$H$6-'СЕТ СН'!$H$23</f>
        <v>1126.2768049800002</v>
      </c>
      <c r="I101" s="35">
        <f>SUMIFS(СВЦЭМ!$D$34:$D$777,СВЦЭМ!$A$34:$A$777,$A101,СВЦЭМ!$B$34:$B$777,I$83)+'СЕТ СН'!$H$11+СВЦЭМ!$D$10+'СЕТ СН'!$H$6-'СЕТ СН'!$H$23</f>
        <v>1065.22897607</v>
      </c>
      <c r="J101" s="35">
        <f>SUMIFS(СВЦЭМ!$D$34:$D$777,СВЦЭМ!$A$34:$A$777,$A101,СВЦЭМ!$B$34:$B$777,J$83)+'СЕТ СН'!$H$11+СВЦЭМ!$D$10+'СЕТ СН'!$H$6-'СЕТ СН'!$H$23</f>
        <v>1027.92902271</v>
      </c>
      <c r="K101" s="35">
        <f>SUMIFS(СВЦЭМ!$D$34:$D$777,СВЦЭМ!$A$34:$A$777,$A101,СВЦЭМ!$B$34:$B$777,K$83)+'СЕТ СН'!$H$11+СВЦЭМ!$D$10+'СЕТ СН'!$H$6-'СЕТ СН'!$H$23</f>
        <v>1001.0918221299999</v>
      </c>
      <c r="L101" s="35">
        <f>SUMIFS(СВЦЭМ!$D$34:$D$777,СВЦЭМ!$A$34:$A$777,$A101,СВЦЭМ!$B$34:$B$777,L$83)+'СЕТ СН'!$H$11+СВЦЭМ!$D$10+'СЕТ СН'!$H$6-'СЕТ СН'!$H$23</f>
        <v>1000.6413579</v>
      </c>
      <c r="M101" s="35">
        <f>SUMIFS(СВЦЭМ!$D$34:$D$777,СВЦЭМ!$A$34:$A$777,$A101,СВЦЭМ!$B$34:$B$777,M$83)+'СЕТ СН'!$H$11+СВЦЭМ!$D$10+'СЕТ СН'!$H$6-'СЕТ СН'!$H$23</f>
        <v>1019.64187496</v>
      </c>
      <c r="N101" s="35">
        <f>SUMIFS(СВЦЭМ!$D$34:$D$777,СВЦЭМ!$A$34:$A$777,$A101,СВЦЭМ!$B$34:$B$777,N$83)+'СЕТ СН'!$H$11+СВЦЭМ!$D$10+'СЕТ СН'!$H$6-'СЕТ СН'!$H$23</f>
        <v>1028.0297917299999</v>
      </c>
      <c r="O101" s="35">
        <f>SUMIFS(СВЦЭМ!$D$34:$D$777,СВЦЭМ!$A$34:$A$777,$A101,СВЦЭМ!$B$34:$B$777,O$83)+'СЕТ СН'!$H$11+СВЦЭМ!$D$10+'СЕТ СН'!$H$6-'СЕТ СН'!$H$23</f>
        <v>1029.5612545600002</v>
      </c>
      <c r="P101" s="35">
        <f>SUMIFS(СВЦЭМ!$D$34:$D$777,СВЦЭМ!$A$34:$A$777,$A101,СВЦЭМ!$B$34:$B$777,P$83)+'СЕТ СН'!$H$11+СВЦЭМ!$D$10+'СЕТ СН'!$H$6-'СЕТ СН'!$H$23</f>
        <v>1043.6298360999999</v>
      </c>
      <c r="Q101" s="35">
        <f>SUMIFS(СВЦЭМ!$D$34:$D$777,СВЦЭМ!$A$34:$A$777,$A101,СВЦЭМ!$B$34:$B$777,Q$83)+'СЕТ СН'!$H$11+СВЦЭМ!$D$10+'СЕТ СН'!$H$6-'СЕТ СН'!$H$23</f>
        <v>1057.4536838200002</v>
      </c>
      <c r="R101" s="35">
        <f>SUMIFS(СВЦЭМ!$D$34:$D$777,СВЦЭМ!$A$34:$A$777,$A101,СВЦЭМ!$B$34:$B$777,R$83)+'СЕТ СН'!$H$11+СВЦЭМ!$D$10+'СЕТ СН'!$H$6-'СЕТ СН'!$H$23</f>
        <v>1068.4272005500002</v>
      </c>
      <c r="S101" s="35">
        <f>SUMIFS(СВЦЭМ!$D$34:$D$777,СВЦЭМ!$A$34:$A$777,$A101,СВЦЭМ!$B$34:$B$777,S$83)+'СЕТ СН'!$H$11+СВЦЭМ!$D$10+'СЕТ СН'!$H$6-'СЕТ СН'!$H$23</f>
        <v>1053.5000369300001</v>
      </c>
      <c r="T101" s="35">
        <f>SUMIFS(СВЦЭМ!$D$34:$D$777,СВЦЭМ!$A$34:$A$777,$A101,СВЦЭМ!$B$34:$B$777,T$83)+'СЕТ СН'!$H$11+СВЦЭМ!$D$10+'СЕТ СН'!$H$6-'СЕТ СН'!$H$23</f>
        <v>1036.7019218099999</v>
      </c>
      <c r="U101" s="35">
        <f>SUMIFS(СВЦЭМ!$D$34:$D$777,СВЦЭМ!$A$34:$A$777,$A101,СВЦЭМ!$B$34:$B$777,U$83)+'СЕТ СН'!$H$11+СВЦЭМ!$D$10+'СЕТ СН'!$H$6-'СЕТ СН'!$H$23</f>
        <v>1017.8992159200002</v>
      </c>
      <c r="V101" s="35">
        <f>SUMIFS(СВЦЭМ!$D$34:$D$777,СВЦЭМ!$A$34:$A$777,$A101,СВЦЭМ!$B$34:$B$777,V$83)+'СЕТ СН'!$H$11+СВЦЭМ!$D$10+'СЕТ СН'!$H$6-'СЕТ СН'!$H$23</f>
        <v>987.38895073999993</v>
      </c>
      <c r="W101" s="35">
        <f>SUMIFS(СВЦЭМ!$D$34:$D$777,СВЦЭМ!$A$34:$A$777,$A101,СВЦЭМ!$B$34:$B$777,W$83)+'СЕТ СН'!$H$11+СВЦЭМ!$D$10+'СЕТ СН'!$H$6-'СЕТ СН'!$H$23</f>
        <v>952.65072744000008</v>
      </c>
      <c r="X101" s="35">
        <f>SUMIFS(СВЦЭМ!$D$34:$D$777,СВЦЭМ!$A$34:$A$777,$A101,СВЦЭМ!$B$34:$B$777,X$83)+'СЕТ СН'!$H$11+СВЦЭМ!$D$10+'СЕТ СН'!$H$6-'СЕТ СН'!$H$23</f>
        <v>982.37649379000004</v>
      </c>
      <c r="Y101" s="35">
        <f>SUMIFS(СВЦЭМ!$D$34:$D$777,СВЦЭМ!$A$34:$A$777,$A101,СВЦЭМ!$B$34:$B$777,Y$83)+'СЕТ СН'!$H$11+СВЦЭМ!$D$10+'СЕТ СН'!$H$6-'СЕТ СН'!$H$23</f>
        <v>1042.4026247100001</v>
      </c>
    </row>
    <row r="102" spans="1:25" ht="15.75" x14ac:dyDescent="0.2">
      <c r="A102" s="34">
        <f t="shared" si="2"/>
        <v>42874</v>
      </c>
      <c r="B102" s="35">
        <f>SUMIFS(СВЦЭМ!$D$34:$D$777,СВЦЭМ!$A$34:$A$777,$A102,СВЦЭМ!$B$34:$B$777,B$83)+'СЕТ СН'!$H$11+СВЦЭМ!$D$10+'СЕТ СН'!$H$6-'СЕТ СН'!$H$23</f>
        <v>1128.80931646</v>
      </c>
      <c r="C102" s="35">
        <f>SUMIFS(СВЦЭМ!$D$34:$D$777,СВЦЭМ!$A$34:$A$777,$A102,СВЦЭМ!$B$34:$B$777,C$83)+'СЕТ СН'!$H$11+СВЦЭМ!$D$10+'СЕТ СН'!$H$6-'СЕТ СН'!$H$23</f>
        <v>1171.2034230300001</v>
      </c>
      <c r="D102" s="35">
        <f>SUMIFS(СВЦЭМ!$D$34:$D$777,СВЦЭМ!$A$34:$A$777,$A102,СВЦЭМ!$B$34:$B$777,D$83)+'СЕТ СН'!$H$11+СВЦЭМ!$D$10+'СЕТ СН'!$H$6-'СЕТ СН'!$H$23</f>
        <v>1209.4244213299999</v>
      </c>
      <c r="E102" s="35">
        <f>SUMIFS(СВЦЭМ!$D$34:$D$777,СВЦЭМ!$A$34:$A$777,$A102,СВЦЭМ!$B$34:$B$777,E$83)+'СЕТ СН'!$H$11+СВЦЭМ!$D$10+'СЕТ СН'!$H$6-'СЕТ СН'!$H$23</f>
        <v>1220.06185061</v>
      </c>
      <c r="F102" s="35">
        <f>SUMIFS(СВЦЭМ!$D$34:$D$777,СВЦЭМ!$A$34:$A$777,$A102,СВЦЭМ!$B$34:$B$777,F$83)+'СЕТ СН'!$H$11+СВЦЭМ!$D$10+'СЕТ СН'!$H$6-'СЕТ СН'!$H$23</f>
        <v>1223.6856333299997</v>
      </c>
      <c r="G102" s="35">
        <f>SUMIFS(СВЦЭМ!$D$34:$D$777,СВЦЭМ!$A$34:$A$777,$A102,СВЦЭМ!$B$34:$B$777,G$83)+'СЕТ СН'!$H$11+СВЦЭМ!$D$10+'СЕТ СН'!$H$6-'СЕТ СН'!$H$23</f>
        <v>1213.2873649899998</v>
      </c>
      <c r="H102" s="35">
        <f>SUMIFS(СВЦЭМ!$D$34:$D$777,СВЦЭМ!$A$34:$A$777,$A102,СВЦЭМ!$B$34:$B$777,H$83)+'СЕТ СН'!$H$11+СВЦЭМ!$D$10+'СЕТ СН'!$H$6-'СЕТ СН'!$H$23</f>
        <v>1136.13132193</v>
      </c>
      <c r="I102" s="35">
        <f>SUMIFS(СВЦЭМ!$D$34:$D$777,СВЦЭМ!$A$34:$A$777,$A102,СВЦЭМ!$B$34:$B$777,I$83)+'СЕТ СН'!$H$11+СВЦЭМ!$D$10+'СЕТ СН'!$H$6-'СЕТ СН'!$H$23</f>
        <v>1066.8876941099998</v>
      </c>
      <c r="J102" s="35">
        <f>SUMIFS(СВЦЭМ!$D$34:$D$777,СВЦЭМ!$A$34:$A$777,$A102,СВЦЭМ!$B$34:$B$777,J$83)+'СЕТ СН'!$H$11+СВЦЭМ!$D$10+'СЕТ СН'!$H$6-'СЕТ СН'!$H$23</f>
        <v>1045.8475454899999</v>
      </c>
      <c r="K102" s="35">
        <f>SUMIFS(СВЦЭМ!$D$34:$D$777,СВЦЭМ!$A$34:$A$777,$A102,СВЦЭМ!$B$34:$B$777,K$83)+'СЕТ СН'!$H$11+СВЦЭМ!$D$10+'СЕТ СН'!$H$6-'СЕТ СН'!$H$23</f>
        <v>1029.0609289200002</v>
      </c>
      <c r="L102" s="35">
        <f>SUMIFS(СВЦЭМ!$D$34:$D$777,СВЦЭМ!$A$34:$A$777,$A102,СВЦЭМ!$B$34:$B$777,L$83)+'СЕТ СН'!$H$11+СВЦЭМ!$D$10+'СЕТ СН'!$H$6-'СЕТ СН'!$H$23</f>
        <v>1025.3895226099999</v>
      </c>
      <c r="M102" s="35">
        <f>SUMIFS(СВЦЭМ!$D$34:$D$777,СВЦЭМ!$A$34:$A$777,$A102,СВЦЭМ!$B$34:$B$777,M$83)+'СЕТ СН'!$H$11+СВЦЭМ!$D$10+'СЕТ СН'!$H$6-'СЕТ СН'!$H$23</f>
        <v>1026.9368663400001</v>
      </c>
      <c r="N102" s="35">
        <f>SUMIFS(СВЦЭМ!$D$34:$D$777,СВЦЭМ!$A$34:$A$777,$A102,СВЦЭМ!$B$34:$B$777,N$83)+'СЕТ СН'!$H$11+СВЦЭМ!$D$10+'СЕТ СН'!$H$6-'СЕТ СН'!$H$23</f>
        <v>1045.4726153400002</v>
      </c>
      <c r="O102" s="35">
        <f>SUMIFS(СВЦЭМ!$D$34:$D$777,СВЦЭМ!$A$34:$A$777,$A102,СВЦЭМ!$B$34:$B$777,O$83)+'СЕТ СН'!$H$11+СВЦЭМ!$D$10+'СЕТ СН'!$H$6-'СЕТ СН'!$H$23</f>
        <v>1049.6626809999998</v>
      </c>
      <c r="P102" s="35">
        <f>SUMIFS(СВЦЭМ!$D$34:$D$777,СВЦЭМ!$A$34:$A$777,$A102,СВЦЭМ!$B$34:$B$777,P$83)+'СЕТ СН'!$H$11+СВЦЭМ!$D$10+'СЕТ СН'!$H$6-'СЕТ СН'!$H$23</f>
        <v>1067.1511978399999</v>
      </c>
      <c r="Q102" s="35">
        <f>SUMIFS(СВЦЭМ!$D$34:$D$777,СВЦЭМ!$A$34:$A$777,$A102,СВЦЭМ!$B$34:$B$777,Q$83)+'СЕТ СН'!$H$11+СВЦЭМ!$D$10+'СЕТ СН'!$H$6-'СЕТ СН'!$H$23</f>
        <v>1066.1735551199999</v>
      </c>
      <c r="R102" s="35">
        <f>SUMIFS(СВЦЭМ!$D$34:$D$777,СВЦЭМ!$A$34:$A$777,$A102,СВЦЭМ!$B$34:$B$777,R$83)+'СЕТ СН'!$H$11+СВЦЭМ!$D$10+'СЕТ СН'!$H$6-'СЕТ СН'!$H$23</f>
        <v>1062.6184606900001</v>
      </c>
      <c r="S102" s="35">
        <f>SUMIFS(СВЦЭМ!$D$34:$D$777,СВЦЭМ!$A$34:$A$777,$A102,СВЦЭМ!$B$34:$B$777,S$83)+'СЕТ СН'!$H$11+СВЦЭМ!$D$10+'СЕТ СН'!$H$6-'СЕТ СН'!$H$23</f>
        <v>1056.5480570499999</v>
      </c>
      <c r="T102" s="35">
        <f>SUMIFS(СВЦЭМ!$D$34:$D$777,СВЦЭМ!$A$34:$A$777,$A102,СВЦЭМ!$B$34:$B$777,T$83)+'СЕТ СН'!$H$11+СВЦЭМ!$D$10+'СЕТ СН'!$H$6-'СЕТ СН'!$H$23</f>
        <v>1045.3172810900001</v>
      </c>
      <c r="U102" s="35">
        <f>SUMIFS(СВЦЭМ!$D$34:$D$777,СВЦЭМ!$A$34:$A$777,$A102,СВЦЭМ!$B$34:$B$777,U$83)+'СЕТ СН'!$H$11+СВЦЭМ!$D$10+'СЕТ СН'!$H$6-'СЕТ СН'!$H$23</f>
        <v>1036.9059411000003</v>
      </c>
      <c r="V102" s="35">
        <f>SUMIFS(СВЦЭМ!$D$34:$D$777,СВЦЭМ!$A$34:$A$777,$A102,СВЦЭМ!$B$34:$B$777,V$83)+'СЕТ СН'!$H$11+СВЦЭМ!$D$10+'СЕТ СН'!$H$6-'СЕТ СН'!$H$23</f>
        <v>1015.3069532499999</v>
      </c>
      <c r="W102" s="35">
        <f>SUMIFS(СВЦЭМ!$D$34:$D$777,СВЦЭМ!$A$34:$A$777,$A102,СВЦЭМ!$B$34:$B$777,W$83)+'СЕТ СН'!$H$11+СВЦЭМ!$D$10+'СЕТ СН'!$H$6-'СЕТ СН'!$H$23</f>
        <v>986.93352851999998</v>
      </c>
      <c r="X102" s="35">
        <f>SUMIFS(СВЦЭМ!$D$34:$D$777,СВЦЭМ!$A$34:$A$777,$A102,СВЦЭМ!$B$34:$B$777,X$83)+'СЕТ СН'!$H$11+СВЦЭМ!$D$10+'СЕТ СН'!$H$6-'СЕТ СН'!$H$23</f>
        <v>1009.25992924</v>
      </c>
      <c r="Y102" s="35">
        <f>SUMIFS(СВЦЭМ!$D$34:$D$777,СВЦЭМ!$A$34:$A$777,$A102,СВЦЭМ!$B$34:$B$777,Y$83)+'СЕТ СН'!$H$11+СВЦЭМ!$D$10+'СЕТ СН'!$H$6-'СЕТ СН'!$H$23</f>
        <v>1049.4831619199999</v>
      </c>
    </row>
    <row r="103" spans="1:25" ht="15.75" x14ac:dyDescent="0.2">
      <c r="A103" s="34">
        <f t="shared" si="2"/>
        <v>42875</v>
      </c>
      <c r="B103" s="35">
        <f>SUMIFS(СВЦЭМ!$D$34:$D$777,СВЦЭМ!$A$34:$A$777,$A103,СВЦЭМ!$B$34:$B$777,B$83)+'СЕТ СН'!$H$11+СВЦЭМ!$D$10+'СЕТ СН'!$H$6-'СЕТ СН'!$H$23</f>
        <v>1046.6303220599998</v>
      </c>
      <c r="C103" s="35">
        <f>SUMIFS(СВЦЭМ!$D$34:$D$777,СВЦЭМ!$A$34:$A$777,$A103,СВЦЭМ!$B$34:$B$777,C$83)+'СЕТ СН'!$H$11+СВЦЭМ!$D$10+'СЕТ СН'!$H$6-'СЕТ СН'!$H$23</f>
        <v>1099.09297625</v>
      </c>
      <c r="D103" s="35">
        <f>SUMIFS(СВЦЭМ!$D$34:$D$777,СВЦЭМ!$A$34:$A$777,$A103,СВЦЭМ!$B$34:$B$777,D$83)+'СЕТ СН'!$H$11+СВЦЭМ!$D$10+'СЕТ СН'!$H$6-'СЕТ СН'!$H$23</f>
        <v>1133.8103666500001</v>
      </c>
      <c r="E103" s="35">
        <f>SUMIFS(СВЦЭМ!$D$34:$D$777,СВЦЭМ!$A$34:$A$777,$A103,СВЦЭМ!$B$34:$B$777,E$83)+'СЕТ СН'!$H$11+СВЦЭМ!$D$10+'СЕТ СН'!$H$6-'СЕТ СН'!$H$23</f>
        <v>1152.0868721100001</v>
      </c>
      <c r="F103" s="35">
        <f>SUMIFS(СВЦЭМ!$D$34:$D$777,СВЦЭМ!$A$34:$A$777,$A103,СВЦЭМ!$B$34:$B$777,F$83)+'СЕТ СН'!$H$11+СВЦЭМ!$D$10+'СЕТ СН'!$H$6-'СЕТ СН'!$H$23</f>
        <v>1162.0115356400001</v>
      </c>
      <c r="G103" s="35">
        <f>SUMIFS(СВЦЭМ!$D$34:$D$777,СВЦЭМ!$A$34:$A$777,$A103,СВЦЭМ!$B$34:$B$777,G$83)+'СЕТ СН'!$H$11+СВЦЭМ!$D$10+'СЕТ СН'!$H$6-'СЕТ СН'!$H$23</f>
        <v>1159.7987630100001</v>
      </c>
      <c r="H103" s="35">
        <f>SUMIFS(СВЦЭМ!$D$34:$D$777,СВЦЭМ!$A$34:$A$777,$A103,СВЦЭМ!$B$34:$B$777,H$83)+'СЕТ СН'!$H$11+СВЦЭМ!$D$10+'СЕТ СН'!$H$6-'СЕТ СН'!$H$23</f>
        <v>1141.37424968</v>
      </c>
      <c r="I103" s="35">
        <f>SUMIFS(СВЦЭМ!$D$34:$D$777,СВЦЭМ!$A$34:$A$777,$A103,СВЦЭМ!$B$34:$B$777,I$83)+'СЕТ СН'!$H$11+СВЦЭМ!$D$10+'СЕТ СН'!$H$6-'СЕТ СН'!$H$23</f>
        <v>1114.9242193800001</v>
      </c>
      <c r="J103" s="35">
        <f>SUMIFS(СВЦЭМ!$D$34:$D$777,СВЦЭМ!$A$34:$A$777,$A103,СВЦЭМ!$B$34:$B$777,J$83)+'СЕТ СН'!$H$11+СВЦЭМ!$D$10+'СЕТ СН'!$H$6-'СЕТ СН'!$H$23</f>
        <v>1084.90770737</v>
      </c>
      <c r="K103" s="35">
        <f>SUMIFS(СВЦЭМ!$D$34:$D$777,СВЦЭМ!$A$34:$A$777,$A103,СВЦЭМ!$B$34:$B$777,K$83)+'СЕТ СН'!$H$11+СВЦЭМ!$D$10+'СЕТ СН'!$H$6-'СЕТ СН'!$H$23</f>
        <v>1071.6398596099998</v>
      </c>
      <c r="L103" s="35">
        <f>SUMIFS(СВЦЭМ!$D$34:$D$777,СВЦЭМ!$A$34:$A$777,$A103,СВЦЭМ!$B$34:$B$777,L$83)+'СЕТ СН'!$H$11+СВЦЭМ!$D$10+'СЕТ СН'!$H$6-'СЕТ СН'!$H$23</f>
        <v>1039.9746291299998</v>
      </c>
      <c r="M103" s="35">
        <f>SUMIFS(СВЦЭМ!$D$34:$D$777,СВЦЭМ!$A$34:$A$777,$A103,СВЦЭМ!$B$34:$B$777,M$83)+'СЕТ СН'!$H$11+СВЦЭМ!$D$10+'СЕТ СН'!$H$6-'СЕТ СН'!$H$23</f>
        <v>1010.7487472</v>
      </c>
      <c r="N103" s="35">
        <f>SUMIFS(СВЦЭМ!$D$34:$D$777,СВЦЭМ!$A$34:$A$777,$A103,СВЦЭМ!$B$34:$B$777,N$83)+'СЕТ СН'!$H$11+СВЦЭМ!$D$10+'СЕТ СН'!$H$6-'СЕТ СН'!$H$23</f>
        <v>1002.4914811799999</v>
      </c>
      <c r="O103" s="35">
        <f>SUMIFS(СВЦЭМ!$D$34:$D$777,СВЦЭМ!$A$34:$A$777,$A103,СВЦЭМ!$B$34:$B$777,O$83)+'СЕТ СН'!$H$11+СВЦЭМ!$D$10+'СЕТ СН'!$H$6-'СЕТ СН'!$H$23</f>
        <v>1012.60129108</v>
      </c>
      <c r="P103" s="35">
        <f>SUMIFS(СВЦЭМ!$D$34:$D$777,СВЦЭМ!$A$34:$A$777,$A103,СВЦЭМ!$B$34:$B$777,P$83)+'СЕТ СН'!$H$11+СВЦЭМ!$D$10+'СЕТ СН'!$H$6-'СЕТ СН'!$H$23</f>
        <v>1027.5631835899999</v>
      </c>
      <c r="Q103" s="35">
        <f>SUMIFS(СВЦЭМ!$D$34:$D$777,СВЦЭМ!$A$34:$A$777,$A103,СВЦЭМ!$B$34:$B$777,Q$83)+'СЕТ СН'!$H$11+СВЦЭМ!$D$10+'СЕТ СН'!$H$6-'СЕТ СН'!$H$23</f>
        <v>1027.8276822799999</v>
      </c>
      <c r="R103" s="35">
        <f>SUMIFS(СВЦЭМ!$D$34:$D$777,СВЦЭМ!$A$34:$A$777,$A103,СВЦЭМ!$B$34:$B$777,R$83)+'СЕТ СН'!$H$11+СВЦЭМ!$D$10+'СЕТ СН'!$H$6-'СЕТ СН'!$H$23</f>
        <v>1038.7094940900001</v>
      </c>
      <c r="S103" s="35">
        <f>SUMIFS(СВЦЭМ!$D$34:$D$777,СВЦЭМ!$A$34:$A$777,$A103,СВЦЭМ!$B$34:$B$777,S$83)+'СЕТ СН'!$H$11+СВЦЭМ!$D$10+'СЕТ СН'!$H$6-'СЕТ СН'!$H$23</f>
        <v>1029.3069726399999</v>
      </c>
      <c r="T103" s="35">
        <f>SUMIFS(СВЦЭМ!$D$34:$D$777,СВЦЭМ!$A$34:$A$777,$A103,СВЦЭМ!$B$34:$B$777,T$83)+'СЕТ СН'!$H$11+СВЦЭМ!$D$10+'СЕТ СН'!$H$6-'СЕТ СН'!$H$23</f>
        <v>1011.14386812</v>
      </c>
      <c r="U103" s="35">
        <f>SUMIFS(СВЦЭМ!$D$34:$D$777,СВЦЭМ!$A$34:$A$777,$A103,СВЦЭМ!$B$34:$B$777,U$83)+'СЕТ СН'!$H$11+СВЦЭМ!$D$10+'СЕТ СН'!$H$6-'СЕТ СН'!$H$23</f>
        <v>1001.43572182</v>
      </c>
      <c r="V103" s="35">
        <f>SUMIFS(СВЦЭМ!$D$34:$D$777,СВЦЭМ!$A$34:$A$777,$A103,СВЦЭМ!$B$34:$B$777,V$83)+'СЕТ СН'!$H$11+СВЦЭМ!$D$10+'СЕТ СН'!$H$6-'СЕТ СН'!$H$23</f>
        <v>973.47738848000017</v>
      </c>
      <c r="W103" s="35">
        <f>SUMIFS(СВЦЭМ!$D$34:$D$777,СВЦЭМ!$A$34:$A$777,$A103,СВЦЭМ!$B$34:$B$777,W$83)+'СЕТ СН'!$H$11+СВЦЭМ!$D$10+'СЕТ СН'!$H$6-'СЕТ СН'!$H$23</f>
        <v>932.80962622000015</v>
      </c>
      <c r="X103" s="35">
        <f>SUMIFS(СВЦЭМ!$D$34:$D$777,СВЦЭМ!$A$34:$A$777,$A103,СВЦЭМ!$B$34:$B$777,X$83)+'СЕТ СН'!$H$11+СВЦЭМ!$D$10+'СЕТ СН'!$H$6-'СЕТ СН'!$H$23</f>
        <v>952.39561030000004</v>
      </c>
      <c r="Y103" s="35">
        <f>SUMIFS(СВЦЭМ!$D$34:$D$777,СВЦЭМ!$A$34:$A$777,$A103,СВЦЭМ!$B$34:$B$777,Y$83)+'СЕТ СН'!$H$11+СВЦЭМ!$D$10+'СЕТ СН'!$H$6-'СЕТ СН'!$H$23</f>
        <v>1007.5172836000002</v>
      </c>
    </row>
    <row r="104" spans="1:25" ht="15.75" x14ac:dyDescent="0.2">
      <c r="A104" s="34">
        <f t="shared" si="2"/>
        <v>42876</v>
      </c>
      <c r="B104" s="35">
        <f>SUMIFS(СВЦЭМ!$D$34:$D$777,СВЦЭМ!$A$34:$A$777,$A104,СВЦЭМ!$B$34:$B$777,B$83)+'СЕТ СН'!$H$11+СВЦЭМ!$D$10+'СЕТ СН'!$H$6-'СЕТ СН'!$H$23</f>
        <v>1087.5663522899999</v>
      </c>
      <c r="C104" s="35">
        <f>SUMIFS(СВЦЭМ!$D$34:$D$777,СВЦЭМ!$A$34:$A$777,$A104,СВЦЭМ!$B$34:$B$777,C$83)+'СЕТ СН'!$H$11+СВЦЭМ!$D$10+'СЕТ СН'!$H$6-'СЕТ СН'!$H$23</f>
        <v>1125.6435409299997</v>
      </c>
      <c r="D104" s="35">
        <f>SUMIFS(СВЦЭМ!$D$34:$D$777,СВЦЭМ!$A$34:$A$777,$A104,СВЦЭМ!$B$34:$B$777,D$83)+'СЕТ СН'!$H$11+СВЦЭМ!$D$10+'СЕТ СН'!$H$6-'СЕТ СН'!$H$23</f>
        <v>1162.1325935499999</v>
      </c>
      <c r="E104" s="35">
        <f>SUMIFS(СВЦЭМ!$D$34:$D$777,СВЦЭМ!$A$34:$A$777,$A104,СВЦЭМ!$B$34:$B$777,E$83)+'СЕТ СН'!$H$11+СВЦЭМ!$D$10+'СЕТ СН'!$H$6-'СЕТ СН'!$H$23</f>
        <v>1183.8043288200001</v>
      </c>
      <c r="F104" s="35">
        <f>SUMIFS(СВЦЭМ!$D$34:$D$777,СВЦЭМ!$A$34:$A$777,$A104,СВЦЭМ!$B$34:$B$777,F$83)+'СЕТ СН'!$H$11+СВЦЭМ!$D$10+'СЕТ СН'!$H$6-'СЕТ СН'!$H$23</f>
        <v>1187.6380582500001</v>
      </c>
      <c r="G104" s="35">
        <f>SUMIFS(СВЦЭМ!$D$34:$D$777,СВЦЭМ!$A$34:$A$777,$A104,СВЦЭМ!$B$34:$B$777,G$83)+'СЕТ СН'!$H$11+СВЦЭМ!$D$10+'СЕТ СН'!$H$6-'СЕТ СН'!$H$23</f>
        <v>1184.79424337</v>
      </c>
      <c r="H104" s="35">
        <f>SUMIFS(СВЦЭМ!$D$34:$D$777,СВЦЭМ!$A$34:$A$777,$A104,СВЦЭМ!$B$34:$B$777,H$83)+'СЕТ СН'!$H$11+СВЦЭМ!$D$10+'СЕТ СН'!$H$6-'СЕТ СН'!$H$23</f>
        <v>1151.6598633600001</v>
      </c>
      <c r="I104" s="35">
        <f>SUMIFS(СВЦЭМ!$D$34:$D$777,СВЦЭМ!$A$34:$A$777,$A104,СВЦЭМ!$B$34:$B$777,I$83)+'СЕТ СН'!$H$11+СВЦЭМ!$D$10+'СЕТ СН'!$H$6-'СЕТ СН'!$H$23</f>
        <v>1142.6336946599999</v>
      </c>
      <c r="J104" s="35">
        <f>SUMIFS(СВЦЭМ!$D$34:$D$777,СВЦЭМ!$A$34:$A$777,$A104,СВЦЭМ!$B$34:$B$777,J$83)+'СЕТ СН'!$H$11+СВЦЭМ!$D$10+'СЕТ СН'!$H$6-'СЕТ СН'!$H$23</f>
        <v>1078.5043618300001</v>
      </c>
      <c r="K104" s="35">
        <f>SUMIFS(СВЦЭМ!$D$34:$D$777,СВЦЭМ!$A$34:$A$777,$A104,СВЦЭМ!$B$34:$B$777,K$83)+'СЕТ СН'!$H$11+СВЦЭМ!$D$10+'СЕТ СН'!$H$6-'СЕТ СН'!$H$23</f>
        <v>1017.7740295399999</v>
      </c>
      <c r="L104" s="35">
        <f>SUMIFS(СВЦЭМ!$D$34:$D$777,СВЦЭМ!$A$34:$A$777,$A104,СВЦЭМ!$B$34:$B$777,L$83)+'СЕТ СН'!$H$11+СВЦЭМ!$D$10+'СЕТ СН'!$H$6-'СЕТ СН'!$H$23</f>
        <v>990.82364141000016</v>
      </c>
      <c r="M104" s="35">
        <f>SUMIFS(СВЦЭМ!$D$34:$D$777,СВЦЭМ!$A$34:$A$777,$A104,СВЦЭМ!$B$34:$B$777,M$83)+'СЕТ СН'!$H$11+СВЦЭМ!$D$10+'СЕТ СН'!$H$6-'СЕТ СН'!$H$23</f>
        <v>1001.3928505200001</v>
      </c>
      <c r="N104" s="35">
        <f>SUMIFS(СВЦЭМ!$D$34:$D$777,СВЦЭМ!$A$34:$A$777,$A104,СВЦЭМ!$B$34:$B$777,N$83)+'СЕТ СН'!$H$11+СВЦЭМ!$D$10+'СЕТ СН'!$H$6-'СЕТ СН'!$H$23</f>
        <v>1019.6682887699999</v>
      </c>
      <c r="O104" s="35">
        <f>SUMIFS(СВЦЭМ!$D$34:$D$777,СВЦЭМ!$A$34:$A$777,$A104,СВЦЭМ!$B$34:$B$777,O$83)+'СЕТ СН'!$H$11+СВЦЭМ!$D$10+'СЕТ СН'!$H$6-'СЕТ СН'!$H$23</f>
        <v>1021.26366295</v>
      </c>
      <c r="P104" s="35">
        <f>SUMIFS(СВЦЭМ!$D$34:$D$777,СВЦЭМ!$A$34:$A$777,$A104,СВЦЭМ!$B$34:$B$777,P$83)+'СЕТ СН'!$H$11+СВЦЭМ!$D$10+'СЕТ СН'!$H$6-'СЕТ СН'!$H$23</f>
        <v>1051.4120228299998</v>
      </c>
      <c r="Q104" s="35">
        <f>SUMIFS(СВЦЭМ!$D$34:$D$777,СВЦЭМ!$A$34:$A$777,$A104,СВЦЭМ!$B$34:$B$777,Q$83)+'СЕТ СН'!$H$11+СВЦЭМ!$D$10+'СЕТ СН'!$H$6-'СЕТ СН'!$H$23</f>
        <v>1049.9872761699999</v>
      </c>
      <c r="R104" s="35">
        <f>SUMIFS(СВЦЭМ!$D$34:$D$777,СВЦЭМ!$A$34:$A$777,$A104,СВЦЭМ!$B$34:$B$777,R$83)+'СЕТ СН'!$H$11+СВЦЭМ!$D$10+'СЕТ СН'!$H$6-'СЕТ СН'!$H$23</f>
        <v>1057.3679759400002</v>
      </c>
      <c r="S104" s="35">
        <f>SUMIFS(СВЦЭМ!$D$34:$D$777,СВЦЭМ!$A$34:$A$777,$A104,СВЦЭМ!$B$34:$B$777,S$83)+'СЕТ СН'!$H$11+СВЦЭМ!$D$10+'СЕТ СН'!$H$6-'СЕТ СН'!$H$23</f>
        <v>1044.3512580900001</v>
      </c>
      <c r="T104" s="35">
        <f>SUMIFS(СВЦЭМ!$D$34:$D$777,СВЦЭМ!$A$34:$A$777,$A104,СВЦЭМ!$B$34:$B$777,T$83)+'СЕТ СН'!$H$11+СВЦЭМ!$D$10+'СЕТ СН'!$H$6-'СЕТ СН'!$H$23</f>
        <v>1012.8905697</v>
      </c>
      <c r="U104" s="35">
        <f>SUMIFS(СВЦЭМ!$D$34:$D$777,СВЦЭМ!$A$34:$A$777,$A104,СВЦЭМ!$B$34:$B$777,U$83)+'СЕТ СН'!$H$11+СВЦЭМ!$D$10+'СЕТ СН'!$H$6-'СЕТ СН'!$H$23</f>
        <v>1006.81310637</v>
      </c>
      <c r="V104" s="35">
        <f>SUMIFS(СВЦЭМ!$D$34:$D$777,СВЦЭМ!$A$34:$A$777,$A104,СВЦЭМ!$B$34:$B$777,V$83)+'СЕТ СН'!$H$11+СВЦЭМ!$D$10+'СЕТ СН'!$H$6-'СЕТ СН'!$H$23</f>
        <v>977.74103852000007</v>
      </c>
      <c r="W104" s="35">
        <f>SUMIFS(СВЦЭМ!$D$34:$D$777,СВЦЭМ!$A$34:$A$777,$A104,СВЦЭМ!$B$34:$B$777,W$83)+'СЕТ СН'!$H$11+СВЦЭМ!$D$10+'СЕТ СН'!$H$6-'СЕТ СН'!$H$23</f>
        <v>940.00195540000004</v>
      </c>
      <c r="X104" s="35">
        <f>SUMIFS(СВЦЭМ!$D$34:$D$777,СВЦЭМ!$A$34:$A$777,$A104,СВЦЭМ!$B$34:$B$777,X$83)+'СЕТ СН'!$H$11+СВЦЭМ!$D$10+'СЕТ СН'!$H$6-'СЕТ СН'!$H$23</f>
        <v>960.23781123000003</v>
      </c>
      <c r="Y104" s="35">
        <f>SUMIFS(СВЦЭМ!$D$34:$D$777,СВЦЭМ!$A$34:$A$777,$A104,СВЦЭМ!$B$34:$B$777,Y$83)+'СЕТ СН'!$H$11+СВЦЭМ!$D$10+'СЕТ СН'!$H$6-'СЕТ СН'!$H$23</f>
        <v>1039.06505629</v>
      </c>
    </row>
    <row r="105" spans="1:25" ht="15.75" x14ac:dyDescent="0.2">
      <c r="A105" s="34">
        <f t="shared" si="2"/>
        <v>42877</v>
      </c>
      <c r="B105" s="35">
        <f>SUMIFS(СВЦЭМ!$D$34:$D$777,СВЦЭМ!$A$34:$A$777,$A105,СВЦЭМ!$B$34:$B$777,B$83)+'СЕТ СН'!$H$11+СВЦЭМ!$D$10+'СЕТ СН'!$H$6-'СЕТ СН'!$H$23</f>
        <v>1074.0041093899999</v>
      </c>
      <c r="C105" s="35">
        <f>SUMIFS(СВЦЭМ!$D$34:$D$777,СВЦЭМ!$A$34:$A$777,$A105,СВЦЭМ!$B$34:$B$777,C$83)+'СЕТ СН'!$H$11+СВЦЭМ!$D$10+'СЕТ СН'!$H$6-'СЕТ СН'!$H$23</f>
        <v>1134.8138665699998</v>
      </c>
      <c r="D105" s="35">
        <f>SUMIFS(СВЦЭМ!$D$34:$D$777,СВЦЭМ!$A$34:$A$777,$A105,СВЦЭМ!$B$34:$B$777,D$83)+'СЕТ СН'!$H$11+СВЦЭМ!$D$10+'СЕТ СН'!$H$6-'СЕТ СН'!$H$23</f>
        <v>1175.2931318699998</v>
      </c>
      <c r="E105" s="35">
        <f>SUMIFS(СВЦЭМ!$D$34:$D$777,СВЦЭМ!$A$34:$A$777,$A105,СВЦЭМ!$B$34:$B$777,E$83)+'СЕТ СН'!$H$11+СВЦЭМ!$D$10+'СЕТ СН'!$H$6-'СЕТ СН'!$H$23</f>
        <v>1189.04143299</v>
      </c>
      <c r="F105" s="35">
        <f>SUMIFS(СВЦЭМ!$D$34:$D$777,СВЦЭМ!$A$34:$A$777,$A105,СВЦЭМ!$B$34:$B$777,F$83)+'СЕТ СН'!$H$11+СВЦЭМ!$D$10+'СЕТ СН'!$H$6-'СЕТ СН'!$H$23</f>
        <v>1187.9759885399999</v>
      </c>
      <c r="G105" s="35">
        <f>SUMIFS(СВЦЭМ!$D$34:$D$777,СВЦЭМ!$A$34:$A$777,$A105,СВЦЭМ!$B$34:$B$777,G$83)+'СЕТ СН'!$H$11+СВЦЭМ!$D$10+'СЕТ СН'!$H$6-'СЕТ СН'!$H$23</f>
        <v>1172.6555135200001</v>
      </c>
      <c r="H105" s="35">
        <f>SUMIFS(СВЦЭМ!$D$34:$D$777,СВЦЭМ!$A$34:$A$777,$A105,СВЦЭМ!$B$34:$B$777,H$83)+'СЕТ СН'!$H$11+СВЦЭМ!$D$10+'СЕТ СН'!$H$6-'СЕТ СН'!$H$23</f>
        <v>1092.8070554599999</v>
      </c>
      <c r="I105" s="35">
        <f>SUMIFS(СВЦЭМ!$D$34:$D$777,СВЦЭМ!$A$34:$A$777,$A105,СВЦЭМ!$B$34:$B$777,I$83)+'СЕТ СН'!$H$11+СВЦЭМ!$D$10+'СЕТ СН'!$H$6-'СЕТ СН'!$H$23</f>
        <v>1041.6611525600001</v>
      </c>
      <c r="J105" s="35">
        <f>SUMIFS(СВЦЭМ!$D$34:$D$777,СВЦЭМ!$A$34:$A$777,$A105,СВЦЭМ!$B$34:$B$777,J$83)+'СЕТ СН'!$H$11+СВЦЭМ!$D$10+'СЕТ СН'!$H$6-'СЕТ СН'!$H$23</f>
        <v>1022.67285636</v>
      </c>
      <c r="K105" s="35">
        <f>SUMIFS(СВЦЭМ!$D$34:$D$777,СВЦЭМ!$A$34:$A$777,$A105,СВЦЭМ!$B$34:$B$777,K$83)+'СЕТ СН'!$H$11+СВЦЭМ!$D$10+'СЕТ СН'!$H$6-'СЕТ СН'!$H$23</f>
        <v>981.28274018999991</v>
      </c>
      <c r="L105" s="35">
        <f>SUMIFS(СВЦЭМ!$D$34:$D$777,СВЦЭМ!$A$34:$A$777,$A105,СВЦЭМ!$B$34:$B$777,L$83)+'СЕТ СН'!$H$11+СВЦЭМ!$D$10+'СЕТ СН'!$H$6-'СЕТ СН'!$H$23</f>
        <v>979.19633240999997</v>
      </c>
      <c r="M105" s="35">
        <f>SUMIFS(СВЦЭМ!$D$34:$D$777,СВЦЭМ!$A$34:$A$777,$A105,СВЦЭМ!$B$34:$B$777,M$83)+'СЕТ СН'!$H$11+СВЦЭМ!$D$10+'СЕТ СН'!$H$6-'СЕТ СН'!$H$23</f>
        <v>987.03728178000006</v>
      </c>
      <c r="N105" s="35">
        <f>SUMIFS(СВЦЭМ!$D$34:$D$777,СВЦЭМ!$A$34:$A$777,$A105,СВЦЭМ!$B$34:$B$777,N$83)+'СЕТ СН'!$H$11+СВЦЭМ!$D$10+'СЕТ СН'!$H$6-'СЕТ СН'!$H$23</f>
        <v>1012.81284968</v>
      </c>
      <c r="O105" s="35">
        <f>SUMIFS(СВЦЭМ!$D$34:$D$777,СВЦЭМ!$A$34:$A$777,$A105,СВЦЭМ!$B$34:$B$777,O$83)+'СЕТ СН'!$H$11+СВЦЭМ!$D$10+'СЕТ СН'!$H$6-'СЕТ СН'!$H$23</f>
        <v>1002.4943460300001</v>
      </c>
      <c r="P105" s="35">
        <f>SUMIFS(СВЦЭМ!$D$34:$D$777,СВЦЭМ!$A$34:$A$777,$A105,СВЦЭМ!$B$34:$B$777,P$83)+'СЕТ СН'!$H$11+СВЦЭМ!$D$10+'СЕТ СН'!$H$6-'СЕТ СН'!$H$23</f>
        <v>1030.46369471</v>
      </c>
      <c r="Q105" s="35">
        <f>SUMIFS(СВЦЭМ!$D$34:$D$777,СВЦЭМ!$A$34:$A$777,$A105,СВЦЭМ!$B$34:$B$777,Q$83)+'СЕТ СН'!$H$11+СВЦЭМ!$D$10+'СЕТ СН'!$H$6-'СЕТ СН'!$H$23</f>
        <v>1034.90850335</v>
      </c>
      <c r="R105" s="35">
        <f>SUMIFS(СВЦЭМ!$D$34:$D$777,СВЦЭМ!$A$34:$A$777,$A105,СВЦЭМ!$B$34:$B$777,R$83)+'СЕТ СН'!$H$11+СВЦЭМ!$D$10+'СЕТ СН'!$H$6-'СЕТ СН'!$H$23</f>
        <v>1035.3469209700002</v>
      </c>
      <c r="S105" s="35">
        <f>SUMIFS(СВЦЭМ!$D$34:$D$777,СВЦЭМ!$A$34:$A$777,$A105,СВЦЭМ!$B$34:$B$777,S$83)+'СЕТ СН'!$H$11+СВЦЭМ!$D$10+'СЕТ СН'!$H$6-'СЕТ СН'!$H$23</f>
        <v>1037.4396786400002</v>
      </c>
      <c r="T105" s="35">
        <f>SUMIFS(СВЦЭМ!$D$34:$D$777,СВЦЭМ!$A$34:$A$777,$A105,СВЦЭМ!$B$34:$B$777,T$83)+'СЕТ СН'!$H$11+СВЦЭМ!$D$10+'СЕТ СН'!$H$6-'СЕТ СН'!$H$23</f>
        <v>1010.3950118299999</v>
      </c>
      <c r="U105" s="35">
        <f>SUMIFS(СВЦЭМ!$D$34:$D$777,СВЦЭМ!$A$34:$A$777,$A105,СВЦЭМ!$B$34:$B$777,U$83)+'СЕТ СН'!$H$11+СВЦЭМ!$D$10+'СЕТ СН'!$H$6-'СЕТ СН'!$H$23</f>
        <v>1006.79216647</v>
      </c>
      <c r="V105" s="35">
        <f>SUMIFS(СВЦЭМ!$D$34:$D$777,СВЦЭМ!$A$34:$A$777,$A105,СВЦЭМ!$B$34:$B$777,V$83)+'СЕТ СН'!$H$11+СВЦЭМ!$D$10+'СЕТ СН'!$H$6-'СЕТ СН'!$H$23</f>
        <v>971.19662791000019</v>
      </c>
      <c r="W105" s="35">
        <f>SUMIFS(СВЦЭМ!$D$34:$D$777,СВЦЭМ!$A$34:$A$777,$A105,СВЦЭМ!$B$34:$B$777,W$83)+'СЕТ СН'!$H$11+СВЦЭМ!$D$10+'СЕТ СН'!$H$6-'СЕТ СН'!$H$23</f>
        <v>947.10067351999987</v>
      </c>
      <c r="X105" s="35">
        <f>SUMIFS(СВЦЭМ!$D$34:$D$777,СВЦЭМ!$A$34:$A$777,$A105,СВЦЭМ!$B$34:$B$777,X$83)+'СЕТ СН'!$H$11+СВЦЭМ!$D$10+'СЕТ СН'!$H$6-'СЕТ СН'!$H$23</f>
        <v>963.98150338000005</v>
      </c>
      <c r="Y105" s="35">
        <f>SUMIFS(СВЦЭМ!$D$34:$D$777,СВЦЭМ!$A$34:$A$777,$A105,СВЦЭМ!$B$34:$B$777,Y$83)+'СЕТ СН'!$H$11+СВЦЭМ!$D$10+'СЕТ СН'!$H$6-'СЕТ СН'!$H$23</f>
        <v>1034.0096674000001</v>
      </c>
    </row>
    <row r="106" spans="1:25" ht="15.75" x14ac:dyDescent="0.2">
      <c r="A106" s="34">
        <f t="shared" si="2"/>
        <v>42878</v>
      </c>
      <c r="B106" s="35">
        <f>SUMIFS(СВЦЭМ!$D$34:$D$777,СВЦЭМ!$A$34:$A$777,$A106,СВЦЭМ!$B$34:$B$777,B$83)+'СЕТ СН'!$H$11+СВЦЭМ!$D$10+'СЕТ СН'!$H$6-'СЕТ СН'!$H$23</f>
        <v>1080.9676324000002</v>
      </c>
      <c r="C106" s="35">
        <f>SUMIFS(СВЦЭМ!$D$34:$D$777,СВЦЭМ!$A$34:$A$777,$A106,СВЦЭМ!$B$34:$B$777,C$83)+'СЕТ СН'!$H$11+СВЦЭМ!$D$10+'СЕТ СН'!$H$6-'СЕТ СН'!$H$23</f>
        <v>1141.6415295399997</v>
      </c>
      <c r="D106" s="35">
        <f>SUMIFS(СВЦЭМ!$D$34:$D$777,СВЦЭМ!$A$34:$A$777,$A106,СВЦЭМ!$B$34:$B$777,D$83)+'СЕТ СН'!$H$11+СВЦЭМ!$D$10+'СЕТ СН'!$H$6-'СЕТ СН'!$H$23</f>
        <v>1179.1778706</v>
      </c>
      <c r="E106" s="35">
        <f>SUMIFS(СВЦЭМ!$D$34:$D$777,СВЦЭМ!$A$34:$A$777,$A106,СВЦЭМ!$B$34:$B$777,E$83)+'СЕТ СН'!$H$11+СВЦЭМ!$D$10+'СЕТ СН'!$H$6-'СЕТ СН'!$H$23</f>
        <v>1194.4435155299998</v>
      </c>
      <c r="F106" s="35">
        <f>SUMIFS(СВЦЭМ!$D$34:$D$777,СВЦЭМ!$A$34:$A$777,$A106,СВЦЭМ!$B$34:$B$777,F$83)+'СЕТ СН'!$H$11+СВЦЭМ!$D$10+'СЕТ СН'!$H$6-'СЕТ СН'!$H$23</f>
        <v>1197.50410926</v>
      </c>
      <c r="G106" s="35">
        <f>SUMIFS(СВЦЭМ!$D$34:$D$777,СВЦЭМ!$A$34:$A$777,$A106,СВЦЭМ!$B$34:$B$777,G$83)+'СЕТ СН'!$H$11+СВЦЭМ!$D$10+'СЕТ СН'!$H$6-'СЕТ СН'!$H$23</f>
        <v>1179.8391272200001</v>
      </c>
      <c r="H106" s="35">
        <f>SUMIFS(СВЦЭМ!$D$34:$D$777,СВЦЭМ!$A$34:$A$777,$A106,СВЦЭМ!$B$34:$B$777,H$83)+'СЕТ СН'!$H$11+СВЦЭМ!$D$10+'СЕТ СН'!$H$6-'СЕТ СН'!$H$23</f>
        <v>1125.6000846799998</v>
      </c>
      <c r="I106" s="35">
        <f>SUMIFS(СВЦЭМ!$D$34:$D$777,СВЦЭМ!$A$34:$A$777,$A106,СВЦЭМ!$B$34:$B$777,I$83)+'СЕТ СН'!$H$11+СВЦЭМ!$D$10+'СЕТ СН'!$H$6-'СЕТ СН'!$H$23</f>
        <v>1090.51060865</v>
      </c>
      <c r="J106" s="35">
        <f>SUMIFS(СВЦЭМ!$D$34:$D$777,СВЦЭМ!$A$34:$A$777,$A106,СВЦЭМ!$B$34:$B$777,J$83)+'СЕТ СН'!$H$11+СВЦЭМ!$D$10+'СЕТ СН'!$H$6-'СЕТ СН'!$H$23</f>
        <v>1046.1193054300002</v>
      </c>
      <c r="K106" s="35">
        <f>SUMIFS(СВЦЭМ!$D$34:$D$777,СВЦЭМ!$A$34:$A$777,$A106,СВЦЭМ!$B$34:$B$777,K$83)+'СЕТ СН'!$H$11+СВЦЭМ!$D$10+'СЕТ СН'!$H$6-'СЕТ СН'!$H$23</f>
        <v>1016.5196263600001</v>
      </c>
      <c r="L106" s="35">
        <f>SUMIFS(СВЦЭМ!$D$34:$D$777,СВЦЭМ!$A$34:$A$777,$A106,СВЦЭМ!$B$34:$B$777,L$83)+'СЕТ СН'!$H$11+СВЦЭМ!$D$10+'СЕТ СН'!$H$6-'СЕТ СН'!$H$23</f>
        <v>1001.06987682</v>
      </c>
      <c r="M106" s="35">
        <f>SUMIFS(СВЦЭМ!$D$34:$D$777,СВЦЭМ!$A$34:$A$777,$A106,СВЦЭМ!$B$34:$B$777,M$83)+'СЕТ СН'!$H$11+СВЦЭМ!$D$10+'СЕТ СН'!$H$6-'СЕТ СН'!$H$23</f>
        <v>1014.8967203900002</v>
      </c>
      <c r="N106" s="35">
        <f>SUMIFS(СВЦЭМ!$D$34:$D$777,СВЦЭМ!$A$34:$A$777,$A106,СВЦЭМ!$B$34:$B$777,N$83)+'СЕТ СН'!$H$11+СВЦЭМ!$D$10+'СЕТ СН'!$H$6-'СЕТ СН'!$H$23</f>
        <v>1024.4403517800001</v>
      </c>
      <c r="O106" s="35">
        <f>SUMIFS(СВЦЭМ!$D$34:$D$777,СВЦЭМ!$A$34:$A$777,$A106,СВЦЭМ!$B$34:$B$777,O$83)+'СЕТ СН'!$H$11+СВЦЭМ!$D$10+'СЕТ СН'!$H$6-'СЕТ СН'!$H$23</f>
        <v>1008.5032478600001</v>
      </c>
      <c r="P106" s="35">
        <f>SUMIFS(СВЦЭМ!$D$34:$D$777,СВЦЭМ!$A$34:$A$777,$A106,СВЦЭМ!$B$34:$B$777,P$83)+'СЕТ СН'!$H$11+СВЦЭМ!$D$10+'СЕТ СН'!$H$6-'СЕТ СН'!$H$23</f>
        <v>1042.7798805299999</v>
      </c>
      <c r="Q106" s="35">
        <f>SUMIFS(СВЦЭМ!$D$34:$D$777,СВЦЭМ!$A$34:$A$777,$A106,СВЦЭМ!$B$34:$B$777,Q$83)+'СЕТ СН'!$H$11+СВЦЭМ!$D$10+'СЕТ СН'!$H$6-'СЕТ СН'!$H$23</f>
        <v>1046.8830553100001</v>
      </c>
      <c r="R106" s="35">
        <f>SUMIFS(СВЦЭМ!$D$34:$D$777,СВЦЭМ!$A$34:$A$777,$A106,СВЦЭМ!$B$34:$B$777,R$83)+'СЕТ СН'!$H$11+СВЦЭМ!$D$10+'СЕТ СН'!$H$6-'СЕТ СН'!$H$23</f>
        <v>1050.1635085200001</v>
      </c>
      <c r="S106" s="35">
        <f>SUMIFS(СВЦЭМ!$D$34:$D$777,СВЦЭМ!$A$34:$A$777,$A106,СВЦЭМ!$B$34:$B$777,S$83)+'СЕТ СН'!$H$11+СВЦЭМ!$D$10+'СЕТ СН'!$H$6-'СЕТ СН'!$H$23</f>
        <v>1039.9644388199999</v>
      </c>
      <c r="T106" s="35">
        <f>SUMIFS(СВЦЭМ!$D$34:$D$777,СВЦЭМ!$A$34:$A$777,$A106,СВЦЭМ!$B$34:$B$777,T$83)+'СЕТ СН'!$H$11+СВЦЭМ!$D$10+'СЕТ СН'!$H$6-'СЕТ СН'!$H$23</f>
        <v>1009.0924206899999</v>
      </c>
      <c r="U106" s="35">
        <f>SUMIFS(СВЦЭМ!$D$34:$D$777,СВЦЭМ!$A$34:$A$777,$A106,СВЦЭМ!$B$34:$B$777,U$83)+'СЕТ СН'!$H$11+СВЦЭМ!$D$10+'СЕТ СН'!$H$6-'СЕТ СН'!$H$23</f>
        <v>1009.2171549499999</v>
      </c>
      <c r="V106" s="35">
        <f>SUMIFS(СВЦЭМ!$D$34:$D$777,СВЦЭМ!$A$34:$A$777,$A106,СВЦЭМ!$B$34:$B$777,V$83)+'СЕТ СН'!$H$11+СВЦЭМ!$D$10+'СЕТ СН'!$H$6-'СЕТ СН'!$H$23</f>
        <v>980.59828122999988</v>
      </c>
      <c r="W106" s="35">
        <f>SUMIFS(СВЦЭМ!$D$34:$D$777,СВЦЭМ!$A$34:$A$777,$A106,СВЦЭМ!$B$34:$B$777,W$83)+'СЕТ СН'!$H$11+СВЦЭМ!$D$10+'СЕТ СН'!$H$6-'СЕТ СН'!$H$23</f>
        <v>940.11483434000002</v>
      </c>
      <c r="X106" s="35">
        <f>SUMIFS(СВЦЭМ!$D$34:$D$777,СВЦЭМ!$A$34:$A$777,$A106,СВЦЭМ!$B$34:$B$777,X$83)+'СЕТ СН'!$H$11+СВЦЭМ!$D$10+'СЕТ СН'!$H$6-'СЕТ СН'!$H$23</f>
        <v>979.53754694000008</v>
      </c>
      <c r="Y106" s="35">
        <f>SUMIFS(СВЦЭМ!$D$34:$D$777,СВЦЭМ!$A$34:$A$777,$A106,СВЦЭМ!$B$34:$B$777,Y$83)+'СЕТ СН'!$H$11+СВЦЭМ!$D$10+'СЕТ СН'!$H$6-'СЕТ СН'!$H$23</f>
        <v>1046.1580909099998</v>
      </c>
    </row>
    <row r="107" spans="1:25" ht="15.75" x14ac:dyDescent="0.2">
      <c r="A107" s="34">
        <f t="shared" si="2"/>
        <v>42879</v>
      </c>
      <c r="B107" s="35">
        <f>SUMIFS(СВЦЭМ!$D$34:$D$777,СВЦЭМ!$A$34:$A$777,$A107,СВЦЭМ!$B$34:$B$777,B$83)+'СЕТ СН'!$H$11+СВЦЭМ!$D$10+'СЕТ СН'!$H$6-'СЕТ СН'!$H$23</f>
        <v>1090.2574566600001</v>
      </c>
      <c r="C107" s="35">
        <f>SUMIFS(СВЦЭМ!$D$34:$D$777,СВЦЭМ!$A$34:$A$777,$A107,СВЦЭМ!$B$34:$B$777,C$83)+'СЕТ СН'!$H$11+СВЦЭМ!$D$10+'СЕТ СН'!$H$6-'СЕТ СН'!$H$23</f>
        <v>1142.9417415299999</v>
      </c>
      <c r="D107" s="35">
        <f>SUMIFS(СВЦЭМ!$D$34:$D$777,СВЦЭМ!$A$34:$A$777,$A107,СВЦЭМ!$B$34:$B$777,D$83)+'СЕТ СН'!$H$11+СВЦЭМ!$D$10+'СЕТ СН'!$H$6-'СЕТ СН'!$H$23</f>
        <v>1127.5586546199997</v>
      </c>
      <c r="E107" s="35">
        <f>SUMIFS(СВЦЭМ!$D$34:$D$777,СВЦЭМ!$A$34:$A$777,$A107,СВЦЭМ!$B$34:$B$777,E$83)+'СЕТ СН'!$H$11+СВЦЭМ!$D$10+'СЕТ СН'!$H$6-'СЕТ СН'!$H$23</f>
        <v>1097.64706647</v>
      </c>
      <c r="F107" s="35">
        <f>SUMIFS(СВЦЭМ!$D$34:$D$777,СВЦЭМ!$A$34:$A$777,$A107,СВЦЭМ!$B$34:$B$777,F$83)+'СЕТ СН'!$H$11+СВЦЭМ!$D$10+'СЕТ СН'!$H$6-'СЕТ СН'!$H$23</f>
        <v>1097.3166121899999</v>
      </c>
      <c r="G107" s="35">
        <f>SUMIFS(СВЦЭМ!$D$34:$D$777,СВЦЭМ!$A$34:$A$777,$A107,СВЦЭМ!$B$34:$B$777,G$83)+'СЕТ СН'!$H$11+СВЦЭМ!$D$10+'СЕТ СН'!$H$6-'СЕТ СН'!$H$23</f>
        <v>1088.2879000600001</v>
      </c>
      <c r="H107" s="35">
        <f>SUMIFS(СВЦЭМ!$D$34:$D$777,СВЦЭМ!$A$34:$A$777,$A107,СВЦЭМ!$B$34:$B$777,H$83)+'СЕТ СН'!$H$11+СВЦЭМ!$D$10+'СЕТ СН'!$H$6-'СЕТ СН'!$H$23</f>
        <v>1086.48603946</v>
      </c>
      <c r="I107" s="35">
        <f>SUMIFS(СВЦЭМ!$D$34:$D$777,СВЦЭМ!$A$34:$A$777,$A107,СВЦЭМ!$B$34:$B$777,I$83)+'СЕТ СН'!$H$11+СВЦЭМ!$D$10+'СЕТ СН'!$H$6-'СЕТ СН'!$H$23</f>
        <v>1059.3165889299999</v>
      </c>
      <c r="J107" s="35">
        <f>SUMIFS(СВЦЭМ!$D$34:$D$777,СВЦЭМ!$A$34:$A$777,$A107,СВЦЭМ!$B$34:$B$777,J$83)+'СЕТ СН'!$H$11+СВЦЭМ!$D$10+'СЕТ СН'!$H$6-'СЕТ СН'!$H$23</f>
        <v>1050.6733190599998</v>
      </c>
      <c r="K107" s="35">
        <f>SUMIFS(СВЦЭМ!$D$34:$D$777,СВЦЭМ!$A$34:$A$777,$A107,СВЦЭМ!$B$34:$B$777,K$83)+'СЕТ СН'!$H$11+СВЦЭМ!$D$10+'СЕТ СН'!$H$6-'СЕТ СН'!$H$23</f>
        <v>1052.6669799699998</v>
      </c>
      <c r="L107" s="35">
        <f>SUMIFS(СВЦЭМ!$D$34:$D$777,СВЦЭМ!$A$34:$A$777,$A107,СВЦЭМ!$B$34:$B$777,L$83)+'СЕТ СН'!$H$11+СВЦЭМ!$D$10+'СЕТ СН'!$H$6-'СЕТ СН'!$H$23</f>
        <v>1060.0077812300001</v>
      </c>
      <c r="M107" s="35">
        <f>SUMIFS(СВЦЭМ!$D$34:$D$777,СВЦЭМ!$A$34:$A$777,$A107,СВЦЭМ!$B$34:$B$777,M$83)+'СЕТ СН'!$H$11+СВЦЭМ!$D$10+'СЕТ СН'!$H$6-'СЕТ СН'!$H$23</f>
        <v>1053.8261933799999</v>
      </c>
      <c r="N107" s="35">
        <f>SUMIFS(СВЦЭМ!$D$34:$D$777,СВЦЭМ!$A$34:$A$777,$A107,СВЦЭМ!$B$34:$B$777,N$83)+'СЕТ СН'!$H$11+СВЦЭМ!$D$10+'СЕТ СН'!$H$6-'СЕТ СН'!$H$23</f>
        <v>1044.0942923799998</v>
      </c>
      <c r="O107" s="35">
        <f>SUMIFS(СВЦЭМ!$D$34:$D$777,СВЦЭМ!$A$34:$A$777,$A107,СВЦЭМ!$B$34:$B$777,O$83)+'СЕТ СН'!$H$11+СВЦЭМ!$D$10+'СЕТ СН'!$H$6-'СЕТ СН'!$H$23</f>
        <v>1047.22850595</v>
      </c>
      <c r="P107" s="35">
        <f>SUMIFS(СВЦЭМ!$D$34:$D$777,СВЦЭМ!$A$34:$A$777,$A107,СВЦЭМ!$B$34:$B$777,P$83)+'СЕТ СН'!$H$11+СВЦЭМ!$D$10+'СЕТ СН'!$H$6-'СЕТ СН'!$H$23</f>
        <v>1050.0431953699999</v>
      </c>
      <c r="Q107" s="35">
        <f>SUMIFS(СВЦЭМ!$D$34:$D$777,СВЦЭМ!$A$34:$A$777,$A107,СВЦЭМ!$B$34:$B$777,Q$83)+'СЕТ СН'!$H$11+СВЦЭМ!$D$10+'СЕТ СН'!$H$6-'СЕТ СН'!$H$23</f>
        <v>1045.6511094399998</v>
      </c>
      <c r="R107" s="35">
        <f>SUMIFS(СВЦЭМ!$D$34:$D$777,СВЦЭМ!$A$34:$A$777,$A107,СВЦЭМ!$B$34:$B$777,R$83)+'СЕТ СН'!$H$11+СВЦЭМ!$D$10+'СЕТ СН'!$H$6-'СЕТ СН'!$H$23</f>
        <v>1044.2542946499998</v>
      </c>
      <c r="S107" s="35">
        <f>SUMIFS(СВЦЭМ!$D$34:$D$777,СВЦЭМ!$A$34:$A$777,$A107,СВЦЭМ!$B$34:$B$777,S$83)+'СЕТ СН'!$H$11+СВЦЭМ!$D$10+'СЕТ СН'!$H$6-'СЕТ СН'!$H$23</f>
        <v>1040.9695548</v>
      </c>
      <c r="T107" s="35">
        <f>SUMIFS(СВЦЭМ!$D$34:$D$777,СВЦЭМ!$A$34:$A$777,$A107,СВЦЭМ!$B$34:$B$777,T$83)+'СЕТ СН'!$H$11+СВЦЭМ!$D$10+'СЕТ СН'!$H$6-'СЕТ СН'!$H$23</f>
        <v>1044.3733507399998</v>
      </c>
      <c r="U107" s="35">
        <f>SUMIFS(СВЦЭМ!$D$34:$D$777,СВЦЭМ!$A$34:$A$777,$A107,СВЦЭМ!$B$34:$B$777,U$83)+'СЕТ СН'!$H$11+СВЦЭМ!$D$10+'СЕТ СН'!$H$6-'СЕТ СН'!$H$23</f>
        <v>1052.2297811799999</v>
      </c>
      <c r="V107" s="35">
        <f>SUMIFS(СВЦЭМ!$D$34:$D$777,СВЦЭМ!$A$34:$A$777,$A107,СВЦЭМ!$B$34:$B$777,V$83)+'СЕТ СН'!$H$11+СВЦЭМ!$D$10+'СЕТ СН'!$H$6-'СЕТ СН'!$H$23</f>
        <v>1055.4446336599999</v>
      </c>
      <c r="W107" s="35">
        <f>SUMIFS(СВЦЭМ!$D$34:$D$777,СВЦЭМ!$A$34:$A$777,$A107,СВЦЭМ!$B$34:$B$777,W$83)+'СЕТ СН'!$H$11+СВЦЭМ!$D$10+'СЕТ СН'!$H$6-'СЕТ СН'!$H$23</f>
        <v>1032.2548641799999</v>
      </c>
      <c r="X107" s="35">
        <f>SUMIFS(СВЦЭМ!$D$34:$D$777,СВЦЭМ!$A$34:$A$777,$A107,СВЦЭМ!$B$34:$B$777,X$83)+'СЕТ СН'!$H$11+СВЦЭМ!$D$10+'СЕТ СН'!$H$6-'СЕТ СН'!$H$23</f>
        <v>1019.75566551</v>
      </c>
      <c r="Y107" s="35">
        <f>SUMIFS(СВЦЭМ!$D$34:$D$777,СВЦЭМ!$A$34:$A$777,$A107,СВЦЭМ!$B$34:$B$777,Y$83)+'СЕТ СН'!$H$11+СВЦЭМ!$D$10+'СЕТ СН'!$H$6-'СЕТ СН'!$H$23</f>
        <v>1013.0329342499999</v>
      </c>
    </row>
    <row r="108" spans="1:25" ht="15.75" x14ac:dyDescent="0.2">
      <c r="A108" s="34">
        <f t="shared" si="2"/>
        <v>42880</v>
      </c>
      <c r="B108" s="35">
        <f>SUMIFS(СВЦЭМ!$D$34:$D$777,СВЦЭМ!$A$34:$A$777,$A108,СВЦЭМ!$B$34:$B$777,B$83)+'СЕТ СН'!$H$11+СВЦЭМ!$D$10+'СЕТ СН'!$H$6-'СЕТ СН'!$H$23</f>
        <v>1099.6378568199998</v>
      </c>
      <c r="C108" s="35">
        <f>SUMIFS(СВЦЭМ!$D$34:$D$777,СВЦЭМ!$A$34:$A$777,$A108,СВЦЭМ!$B$34:$B$777,C$83)+'СЕТ СН'!$H$11+СВЦЭМ!$D$10+'СЕТ СН'!$H$6-'СЕТ СН'!$H$23</f>
        <v>1152.0940528400001</v>
      </c>
      <c r="D108" s="35">
        <f>SUMIFS(СВЦЭМ!$D$34:$D$777,СВЦЭМ!$A$34:$A$777,$A108,СВЦЭМ!$B$34:$B$777,D$83)+'СЕТ СН'!$H$11+СВЦЭМ!$D$10+'СЕТ СН'!$H$6-'СЕТ СН'!$H$23</f>
        <v>1160.2534978799999</v>
      </c>
      <c r="E108" s="35">
        <f>SUMIFS(СВЦЭМ!$D$34:$D$777,СВЦЭМ!$A$34:$A$777,$A108,СВЦЭМ!$B$34:$B$777,E$83)+'СЕТ СН'!$H$11+СВЦЭМ!$D$10+'СЕТ СН'!$H$6-'СЕТ СН'!$H$23</f>
        <v>1169.8321831200001</v>
      </c>
      <c r="F108" s="35">
        <f>SUMIFS(СВЦЭМ!$D$34:$D$777,СВЦЭМ!$A$34:$A$777,$A108,СВЦЭМ!$B$34:$B$777,F$83)+'СЕТ СН'!$H$11+СВЦЭМ!$D$10+'СЕТ СН'!$H$6-'СЕТ СН'!$H$23</f>
        <v>1165.9107792300001</v>
      </c>
      <c r="G108" s="35">
        <f>SUMIFS(СВЦЭМ!$D$34:$D$777,СВЦЭМ!$A$34:$A$777,$A108,СВЦЭМ!$B$34:$B$777,G$83)+'СЕТ СН'!$H$11+СВЦЭМ!$D$10+'СЕТ СН'!$H$6-'СЕТ СН'!$H$23</f>
        <v>1167.7691882700001</v>
      </c>
      <c r="H108" s="35">
        <f>SUMIFS(СВЦЭМ!$D$34:$D$777,СВЦЭМ!$A$34:$A$777,$A108,СВЦЭМ!$B$34:$B$777,H$83)+'СЕТ СН'!$H$11+СВЦЭМ!$D$10+'СЕТ СН'!$H$6-'СЕТ СН'!$H$23</f>
        <v>1116.6574393400001</v>
      </c>
      <c r="I108" s="35">
        <f>SUMIFS(СВЦЭМ!$D$34:$D$777,СВЦЭМ!$A$34:$A$777,$A108,СВЦЭМ!$B$34:$B$777,I$83)+'СЕТ СН'!$H$11+СВЦЭМ!$D$10+'СЕТ СН'!$H$6-'СЕТ СН'!$H$23</f>
        <v>1060.5969097699999</v>
      </c>
      <c r="J108" s="35">
        <f>SUMIFS(СВЦЭМ!$D$34:$D$777,СВЦЭМ!$A$34:$A$777,$A108,СВЦЭМ!$B$34:$B$777,J$83)+'СЕТ СН'!$H$11+СВЦЭМ!$D$10+'СЕТ СН'!$H$6-'СЕТ СН'!$H$23</f>
        <v>1055.37192615</v>
      </c>
      <c r="K108" s="35">
        <f>SUMIFS(СВЦЭМ!$D$34:$D$777,СВЦЭМ!$A$34:$A$777,$A108,СВЦЭМ!$B$34:$B$777,K$83)+'СЕТ СН'!$H$11+СВЦЭМ!$D$10+'СЕТ СН'!$H$6-'СЕТ СН'!$H$23</f>
        <v>1077.5514976199997</v>
      </c>
      <c r="L108" s="35">
        <f>SUMIFS(СВЦЭМ!$D$34:$D$777,СВЦЭМ!$A$34:$A$777,$A108,СВЦЭМ!$B$34:$B$777,L$83)+'СЕТ СН'!$H$11+СВЦЭМ!$D$10+'СЕТ СН'!$H$6-'СЕТ СН'!$H$23</f>
        <v>1083.7639537099999</v>
      </c>
      <c r="M108" s="35">
        <f>SUMIFS(СВЦЭМ!$D$34:$D$777,СВЦЭМ!$A$34:$A$777,$A108,СВЦЭМ!$B$34:$B$777,M$83)+'СЕТ СН'!$H$11+СВЦЭМ!$D$10+'СЕТ СН'!$H$6-'СЕТ СН'!$H$23</f>
        <v>1078.6862087499999</v>
      </c>
      <c r="N108" s="35">
        <f>SUMIFS(СВЦЭМ!$D$34:$D$777,СВЦЭМ!$A$34:$A$777,$A108,СВЦЭМ!$B$34:$B$777,N$83)+'СЕТ СН'!$H$11+СВЦЭМ!$D$10+'СЕТ СН'!$H$6-'СЕТ СН'!$H$23</f>
        <v>1066.5790109199997</v>
      </c>
      <c r="O108" s="35">
        <f>SUMIFS(СВЦЭМ!$D$34:$D$777,СВЦЭМ!$A$34:$A$777,$A108,СВЦЭМ!$B$34:$B$777,O$83)+'СЕТ СН'!$H$11+СВЦЭМ!$D$10+'СЕТ СН'!$H$6-'СЕТ СН'!$H$23</f>
        <v>1062.9953412499999</v>
      </c>
      <c r="P108" s="35">
        <f>SUMIFS(СВЦЭМ!$D$34:$D$777,СВЦЭМ!$A$34:$A$777,$A108,СВЦЭМ!$B$34:$B$777,P$83)+'СЕТ СН'!$H$11+СВЦЭМ!$D$10+'СЕТ СН'!$H$6-'СЕТ СН'!$H$23</f>
        <v>1066.12256364</v>
      </c>
      <c r="Q108" s="35">
        <f>SUMIFS(СВЦЭМ!$D$34:$D$777,СВЦЭМ!$A$34:$A$777,$A108,СВЦЭМ!$B$34:$B$777,Q$83)+'СЕТ СН'!$H$11+СВЦЭМ!$D$10+'СЕТ СН'!$H$6-'СЕТ СН'!$H$23</f>
        <v>1066.7904124000002</v>
      </c>
      <c r="R108" s="35">
        <f>SUMIFS(СВЦЭМ!$D$34:$D$777,СВЦЭМ!$A$34:$A$777,$A108,СВЦЭМ!$B$34:$B$777,R$83)+'СЕТ СН'!$H$11+СВЦЭМ!$D$10+'СЕТ СН'!$H$6-'СЕТ СН'!$H$23</f>
        <v>1066.7180199999998</v>
      </c>
      <c r="S108" s="35">
        <f>SUMIFS(СВЦЭМ!$D$34:$D$777,СВЦЭМ!$A$34:$A$777,$A108,СВЦЭМ!$B$34:$B$777,S$83)+'СЕТ СН'!$H$11+СВЦЭМ!$D$10+'СЕТ СН'!$H$6-'СЕТ СН'!$H$23</f>
        <v>1065.15374372</v>
      </c>
      <c r="T108" s="35">
        <f>SUMIFS(СВЦЭМ!$D$34:$D$777,СВЦЭМ!$A$34:$A$777,$A108,СВЦЭМ!$B$34:$B$777,T$83)+'СЕТ СН'!$H$11+СВЦЭМ!$D$10+'СЕТ СН'!$H$6-'СЕТ СН'!$H$23</f>
        <v>1078.0783202799998</v>
      </c>
      <c r="U108" s="35">
        <f>SUMIFS(СВЦЭМ!$D$34:$D$777,СВЦЭМ!$A$34:$A$777,$A108,СВЦЭМ!$B$34:$B$777,U$83)+'СЕТ СН'!$H$11+СВЦЭМ!$D$10+'СЕТ СН'!$H$6-'СЕТ СН'!$H$23</f>
        <v>1089.3426979800001</v>
      </c>
      <c r="V108" s="35">
        <f>SUMIFS(СВЦЭМ!$D$34:$D$777,СВЦЭМ!$A$34:$A$777,$A108,СВЦЭМ!$B$34:$B$777,V$83)+'СЕТ СН'!$H$11+СВЦЭМ!$D$10+'СЕТ СН'!$H$6-'СЕТ СН'!$H$23</f>
        <v>1066.42422678</v>
      </c>
      <c r="W108" s="35">
        <f>SUMIFS(СВЦЭМ!$D$34:$D$777,СВЦЭМ!$A$34:$A$777,$A108,СВЦЭМ!$B$34:$B$777,W$83)+'СЕТ СН'!$H$11+СВЦЭМ!$D$10+'СЕТ СН'!$H$6-'СЕТ СН'!$H$23</f>
        <v>1037.6111272799999</v>
      </c>
      <c r="X108" s="35">
        <f>SUMIFS(СВЦЭМ!$D$34:$D$777,СВЦЭМ!$A$34:$A$777,$A108,СВЦЭМ!$B$34:$B$777,X$83)+'СЕТ СН'!$H$11+СВЦЭМ!$D$10+'СЕТ СН'!$H$6-'СЕТ СН'!$H$23</f>
        <v>1020.98456687</v>
      </c>
      <c r="Y108" s="35">
        <f>SUMIFS(СВЦЭМ!$D$34:$D$777,СВЦЭМ!$A$34:$A$777,$A108,СВЦЭМ!$B$34:$B$777,Y$83)+'СЕТ СН'!$H$11+СВЦЭМ!$D$10+'СЕТ СН'!$H$6-'СЕТ СН'!$H$23</f>
        <v>1032.27285115</v>
      </c>
    </row>
    <row r="109" spans="1:25" ht="15.75" x14ac:dyDescent="0.2">
      <c r="A109" s="34">
        <f t="shared" si="2"/>
        <v>42881</v>
      </c>
      <c r="B109" s="35">
        <f>SUMIFS(СВЦЭМ!$D$34:$D$777,СВЦЭМ!$A$34:$A$777,$A109,СВЦЭМ!$B$34:$B$777,B$83)+'СЕТ СН'!$H$11+СВЦЭМ!$D$10+'СЕТ СН'!$H$6-'СЕТ СН'!$H$23</f>
        <v>1131.87888389</v>
      </c>
      <c r="C109" s="35">
        <f>SUMIFS(СВЦЭМ!$D$34:$D$777,СВЦЭМ!$A$34:$A$777,$A109,СВЦЭМ!$B$34:$B$777,C$83)+'СЕТ СН'!$H$11+СВЦЭМ!$D$10+'СЕТ СН'!$H$6-'СЕТ СН'!$H$23</f>
        <v>1166.3807636500001</v>
      </c>
      <c r="D109" s="35">
        <f>SUMIFS(СВЦЭМ!$D$34:$D$777,СВЦЭМ!$A$34:$A$777,$A109,СВЦЭМ!$B$34:$B$777,D$83)+'СЕТ СН'!$H$11+СВЦЭМ!$D$10+'СЕТ СН'!$H$6-'СЕТ СН'!$H$23</f>
        <v>1192.45811237</v>
      </c>
      <c r="E109" s="35">
        <f>SUMIFS(СВЦЭМ!$D$34:$D$777,СВЦЭМ!$A$34:$A$777,$A109,СВЦЭМ!$B$34:$B$777,E$83)+'СЕТ СН'!$H$11+СВЦЭМ!$D$10+'СЕТ СН'!$H$6-'СЕТ СН'!$H$23</f>
        <v>1201.5852519599998</v>
      </c>
      <c r="F109" s="35">
        <f>SUMIFS(СВЦЭМ!$D$34:$D$777,СВЦЭМ!$A$34:$A$777,$A109,СВЦЭМ!$B$34:$B$777,F$83)+'СЕТ СН'!$H$11+СВЦЭМ!$D$10+'СЕТ СН'!$H$6-'СЕТ СН'!$H$23</f>
        <v>1201.57882212</v>
      </c>
      <c r="G109" s="35">
        <f>SUMIFS(СВЦЭМ!$D$34:$D$777,СВЦЭМ!$A$34:$A$777,$A109,СВЦЭМ!$B$34:$B$777,G$83)+'СЕТ СН'!$H$11+СВЦЭМ!$D$10+'СЕТ СН'!$H$6-'СЕТ СН'!$H$23</f>
        <v>1182.9569070299999</v>
      </c>
      <c r="H109" s="35">
        <f>SUMIFS(СВЦЭМ!$D$34:$D$777,СВЦЭМ!$A$34:$A$777,$A109,СВЦЭМ!$B$34:$B$777,H$83)+'СЕТ СН'!$H$11+СВЦЭМ!$D$10+'СЕТ СН'!$H$6-'СЕТ СН'!$H$23</f>
        <v>1151.1727266299999</v>
      </c>
      <c r="I109" s="35">
        <f>SUMIFS(СВЦЭМ!$D$34:$D$777,СВЦЭМ!$A$34:$A$777,$A109,СВЦЭМ!$B$34:$B$777,I$83)+'СЕТ СН'!$H$11+СВЦЭМ!$D$10+'СЕТ СН'!$H$6-'СЕТ СН'!$H$23</f>
        <v>1082.11387775</v>
      </c>
      <c r="J109" s="35">
        <f>SUMIFS(СВЦЭМ!$D$34:$D$777,СВЦЭМ!$A$34:$A$777,$A109,СВЦЭМ!$B$34:$B$777,J$83)+'СЕТ СН'!$H$11+СВЦЭМ!$D$10+'СЕТ СН'!$H$6-'СЕТ СН'!$H$23</f>
        <v>1064.48342564</v>
      </c>
      <c r="K109" s="35">
        <f>SUMIFS(СВЦЭМ!$D$34:$D$777,СВЦЭМ!$A$34:$A$777,$A109,СВЦЭМ!$B$34:$B$777,K$83)+'СЕТ СН'!$H$11+СВЦЭМ!$D$10+'СЕТ СН'!$H$6-'СЕТ СН'!$H$23</f>
        <v>1093.7113343599999</v>
      </c>
      <c r="L109" s="35">
        <f>SUMIFS(СВЦЭМ!$D$34:$D$777,СВЦЭМ!$A$34:$A$777,$A109,СВЦЭМ!$B$34:$B$777,L$83)+'СЕТ СН'!$H$11+СВЦЭМ!$D$10+'СЕТ СН'!$H$6-'СЕТ СН'!$H$23</f>
        <v>1090.7938444699998</v>
      </c>
      <c r="M109" s="35">
        <f>SUMIFS(СВЦЭМ!$D$34:$D$777,СВЦЭМ!$A$34:$A$777,$A109,СВЦЭМ!$B$34:$B$777,M$83)+'СЕТ СН'!$H$11+СВЦЭМ!$D$10+'СЕТ СН'!$H$6-'СЕТ СН'!$H$23</f>
        <v>1080.1501386599998</v>
      </c>
      <c r="N109" s="35">
        <f>SUMIFS(СВЦЭМ!$D$34:$D$777,СВЦЭМ!$A$34:$A$777,$A109,СВЦЭМ!$B$34:$B$777,N$83)+'СЕТ СН'!$H$11+СВЦЭМ!$D$10+'СЕТ СН'!$H$6-'СЕТ СН'!$H$23</f>
        <v>1077.46652683</v>
      </c>
      <c r="O109" s="35">
        <f>SUMIFS(СВЦЭМ!$D$34:$D$777,СВЦЭМ!$A$34:$A$777,$A109,СВЦЭМ!$B$34:$B$777,O$83)+'СЕТ СН'!$H$11+СВЦЭМ!$D$10+'СЕТ СН'!$H$6-'СЕТ СН'!$H$23</f>
        <v>1085.87472837</v>
      </c>
      <c r="P109" s="35">
        <f>SUMIFS(СВЦЭМ!$D$34:$D$777,СВЦЭМ!$A$34:$A$777,$A109,СВЦЭМ!$B$34:$B$777,P$83)+'СЕТ СН'!$H$11+СВЦЭМ!$D$10+'СЕТ СН'!$H$6-'СЕТ СН'!$H$23</f>
        <v>1090.5252943199998</v>
      </c>
      <c r="Q109" s="35">
        <f>SUMIFS(СВЦЭМ!$D$34:$D$777,СВЦЭМ!$A$34:$A$777,$A109,СВЦЭМ!$B$34:$B$777,Q$83)+'СЕТ СН'!$H$11+СВЦЭМ!$D$10+'СЕТ СН'!$H$6-'СЕТ СН'!$H$23</f>
        <v>1088.53428325</v>
      </c>
      <c r="R109" s="35">
        <f>SUMIFS(СВЦЭМ!$D$34:$D$777,СВЦЭМ!$A$34:$A$777,$A109,СВЦЭМ!$B$34:$B$777,R$83)+'СЕТ СН'!$H$11+СВЦЭМ!$D$10+'СЕТ СН'!$H$6-'СЕТ СН'!$H$23</f>
        <v>1088.4351638100002</v>
      </c>
      <c r="S109" s="35">
        <f>SUMIFS(СВЦЭМ!$D$34:$D$777,СВЦЭМ!$A$34:$A$777,$A109,СВЦЭМ!$B$34:$B$777,S$83)+'СЕТ СН'!$H$11+СВЦЭМ!$D$10+'СЕТ СН'!$H$6-'СЕТ СН'!$H$23</f>
        <v>1087.8417951900001</v>
      </c>
      <c r="T109" s="35">
        <f>SUMIFS(СВЦЭМ!$D$34:$D$777,СВЦЭМ!$A$34:$A$777,$A109,СВЦЭМ!$B$34:$B$777,T$83)+'СЕТ СН'!$H$11+СВЦЭМ!$D$10+'СЕТ СН'!$H$6-'СЕТ СН'!$H$23</f>
        <v>1082.6317660599998</v>
      </c>
      <c r="U109" s="35">
        <f>SUMIFS(СВЦЭМ!$D$34:$D$777,СВЦЭМ!$A$34:$A$777,$A109,СВЦЭМ!$B$34:$B$777,U$83)+'СЕТ СН'!$H$11+СВЦЭМ!$D$10+'СЕТ СН'!$H$6-'СЕТ СН'!$H$23</f>
        <v>1082.481479</v>
      </c>
      <c r="V109" s="35">
        <f>SUMIFS(СВЦЭМ!$D$34:$D$777,СВЦЭМ!$A$34:$A$777,$A109,СВЦЭМ!$B$34:$B$777,V$83)+'СЕТ СН'!$H$11+СВЦЭМ!$D$10+'СЕТ СН'!$H$6-'СЕТ СН'!$H$23</f>
        <v>1069.91341715</v>
      </c>
      <c r="W109" s="35">
        <f>SUMIFS(СВЦЭМ!$D$34:$D$777,СВЦЭМ!$A$34:$A$777,$A109,СВЦЭМ!$B$34:$B$777,W$83)+'СЕТ СН'!$H$11+СВЦЭМ!$D$10+'СЕТ СН'!$H$6-'СЕТ СН'!$H$23</f>
        <v>1060.6205912999999</v>
      </c>
      <c r="X109" s="35">
        <f>SUMIFS(СВЦЭМ!$D$34:$D$777,СВЦЭМ!$A$34:$A$777,$A109,СВЦЭМ!$B$34:$B$777,X$83)+'СЕТ СН'!$H$11+СВЦЭМ!$D$10+'СЕТ СН'!$H$6-'СЕТ СН'!$H$23</f>
        <v>1036.6338200300002</v>
      </c>
      <c r="Y109" s="35">
        <f>SUMIFS(СВЦЭМ!$D$34:$D$777,СВЦЭМ!$A$34:$A$777,$A109,СВЦЭМ!$B$34:$B$777,Y$83)+'СЕТ СН'!$H$11+СВЦЭМ!$D$10+'СЕТ СН'!$H$6-'СЕТ СН'!$H$23</f>
        <v>1057.4160852700002</v>
      </c>
    </row>
    <row r="110" spans="1:25" ht="15.75" x14ac:dyDescent="0.2">
      <c r="A110" s="34">
        <f t="shared" si="2"/>
        <v>42882</v>
      </c>
      <c r="B110" s="35">
        <f>SUMIFS(СВЦЭМ!$D$34:$D$777,СВЦЭМ!$A$34:$A$777,$A110,СВЦЭМ!$B$34:$B$777,B$83)+'СЕТ СН'!$H$11+СВЦЭМ!$D$10+'СЕТ СН'!$H$6-'СЕТ СН'!$H$23</f>
        <v>1090.6374634700001</v>
      </c>
      <c r="C110" s="35">
        <f>SUMIFS(СВЦЭМ!$D$34:$D$777,СВЦЭМ!$A$34:$A$777,$A110,СВЦЭМ!$B$34:$B$777,C$83)+'СЕТ СН'!$H$11+СВЦЭМ!$D$10+'СЕТ СН'!$H$6-'СЕТ СН'!$H$23</f>
        <v>1152.05972462</v>
      </c>
      <c r="D110" s="35">
        <f>SUMIFS(СВЦЭМ!$D$34:$D$777,СВЦЭМ!$A$34:$A$777,$A110,СВЦЭМ!$B$34:$B$777,D$83)+'СЕТ СН'!$H$11+СВЦЭМ!$D$10+'СЕТ СН'!$H$6-'СЕТ СН'!$H$23</f>
        <v>1175.9294659399998</v>
      </c>
      <c r="E110" s="35">
        <f>SUMIFS(СВЦЭМ!$D$34:$D$777,СВЦЭМ!$A$34:$A$777,$A110,СВЦЭМ!$B$34:$B$777,E$83)+'СЕТ СН'!$H$11+СВЦЭМ!$D$10+'СЕТ СН'!$H$6-'СЕТ СН'!$H$23</f>
        <v>1184.75880508</v>
      </c>
      <c r="F110" s="35">
        <f>SUMIFS(СВЦЭМ!$D$34:$D$777,СВЦЭМ!$A$34:$A$777,$A110,СВЦЭМ!$B$34:$B$777,F$83)+'СЕТ СН'!$H$11+СВЦЭМ!$D$10+'СЕТ СН'!$H$6-'СЕТ СН'!$H$23</f>
        <v>1196.8961218700001</v>
      </c>
      <c r="G110" s="35">
        <f>SUMIFS(СВЦЭМ!$D$34:$D$777,СВЦЭМ!$A$34:$A$777,$A110,СВЦЭМ!$B$34:$B$777,G$83)+'СЕТ СН'!$H$11+СВЦЭМ!$D$10+'СЕТ СН'!$H$6-'СЕТ СН'!$H$23</f>
        <v>1191.8451573399998</v>
      </c>
      <c r="H110" s="35">
        <f>SUMIFS(СВЦЭМ!$D$34:$D$777,СВЦЭМ!$A$34:$A$777,$A110,СВЦЭМ!$B$34:$B$777,H$83)+'СЕТ СН'!$H$11+СВЦЭМ!$D$10+'СЕТ СН'!$H$6-'СЕТ СН'!$H$23</f>
        <v>1119.4059595099998</v>
      </c>
      <c r="I110" s="35">
        <f>SUMIFS(СВЦЭМ!$D$34:$D$777,СВЦЭМ!$A$34:$A$777,$A110,СВЦЭМ!$B$34:$B$777,I$83)+'СЕТ СН'!$H$11+СВЦЭМ!$D$10+'СЕТ СН'!$H$6-'СЕТ СН'!$H$23</f>
        <v>1058.9933357700002</v>
      </c>
      <c r="J110" s="35">
        <f>SUMIFS(СВЦЭМ!$D$34:$D$777,СВЦЭМ!$A$34:$A$777,$A110,СВЦЭМ!$B$34:$B$777,J$83)+'СЕТ СН'!$H$11+СВЦЭМ!$D$10+'СЕТ СН'!$H$6-'СЕТ СН'!$H$23</f>
        <v>1003.7590993700001</v>
      </c>
      <c r="K110" s="35">
        <f>SUMIFS(СВЦЭМ!$D$34:$D$777,СВЦЭМ!$A$34:$A$777,$A110,СВЦЭМ!$B$34:$B$777,K$83)+'СЕТ СН'!$H$11+СВЦЭМ!$D$10+'СЕТ СН'!$H$6-'СЕТ СН'!$H$23</f>
        <v>1038.6925913800001</v>
      </c>
      <c r="L110" s="35">
        <f>SUMIFS(СВЦЭМ!$D$34:$D$777,СВЦЭМ!$A$34:$A$777,$A110,СВЦЭМ!$B$34:$B$777,L$83)+'СЕТ СН'!$H$11+СВЦЭМ!$D$10+'СЕТ СН'!$H$6-'СЕТ СН'!$H$23</f>
        <v>1060.2720314100002</v>
      </c>
      <c r="M110" s="35">
        <f>SUMIFS(СВЦЭМ!$D$34:$D$777,СВЦЭМ!$A$34:$A$777,$A110,СВЦЭМ!$B$34:$B$777,M$83)+'СЕТ СН'!$H$11+СВЦЭМ!$D$10+'СЕТ СН'!$H$6-'СЕТ СН'!$H$23</f>
        <v>1050.7498855200001</v>
      </c>
      <c r="N110" s="35">
        <f>SUMIFS(СВЦЭМ!$D$34:$D$777,СВЦЭМ!$A$34:$A$777,$A110,СВЦЭМ!$B$34:$B$777,N$83)+'СЕТ СН'!$H$11+СВЦЭМ!$D$10+'СЕТ СН'!$H$6-'СЕТ СН'!$H$23</f>
        <v>1038.90435772</v>
      </c>
      <c r="O110" s="35">
        <f>SUMIFS(СВЦЭМ!$D$34:$D$777,СВЦЭМ!$A$34:$A$777,$A110,СВЦЭМ!$B$34:$B$777,O$83)+'СЕТ СН'!$H$11+СВЦЭМ!$D$10+'СЕТ СН'!$H$6-'СЕТ СН'!$H$23</f>
        <v>1032.4012646800002</v>
      </c>
      <c r="P110" s="35">
        <f>SUMIFS(СВЦЭМ!$D$34:$D$777,СВЦЭМ!$A$34:$A$777,$A110,СВЦЭМ!$B$34:$B$777,P$83)+'СЕТ СН'!$H$11+СВЦЭМ!$D$10+'СЕТ СН'!$H$6-'СЕТ СН'!$H$23</f>
        <v>1029.85407751</v>
      </c>
      <c r="Q110" s="35">
        <f>SUMIFS(СВЦЭМ!$D$34:$D$777,СВЦЭМ!$A$34:$A$777,$A110,СВЦЭМ!$B$34:$B$777,Q$83)+'СЕТ СН'!$H$11+СВЦЭМ!$D$10+'СЕТ СН'!$H$6-'СЕТ СН'!$H$23</f>
        <v>1026.98287325</v>
      </c>
      <c r="R110" s="35">
        <f>SUMIFS(СВЦЭМ!$D$34:$D$777,СВЦЭМ!$A$34:$A$777,$A110,СВЦЭМ!$B$34:$B$777,R$83)+'СЕТ СН'!$H$11+СВЦЭМ!$D$10+'СЕТ СН'!$H$6-'СЕТ СН'!$H$23</f>
        <v>1031.58991924</v>
      </c>
      <c r="S110" s="35">
        <f>SUMIFS(СВЦЭМ!$D$34:$D$777,СВЦЭМ!$A$34:$A$777,$A110,СВЦЭМ!$B$34:$B$777,S$83)+'СЕТ СН'!$H$11+СВЦЭМ!$D$10+'СЕТ СН'!$H$6-'СЕТ СН'!$H$23</f>
        <v>1030.19312474</v>
      </c>
      <c r="T110" s="35">
        <f>SUMIFS(СВЦЭМ!$D$34:$D$777,СВЦЭМ!$A$34:$A$777,$A110,СВЦЭМ!$B$34:$B$777,T$83)+'СЕТ СН'!$H$11+СВЦЭМ!$D$10+'СЕТ СН'!$H$6-'СЕТ СН'!$H$23</f>
        <v>1017.1025224800001</v>
      </c>
      <c r="U110" s="35">
        <f>SUMIFS(СВЦЭМ!$D$34:$D$777,СВЦЭМ!$A$34:$A$777,$A110,СВЦЭМ!$B$34:$B$777,U$83)+'СЕТ СН'!$H$11+СВЦЭМ!$D$10+'СЕТ СН'!$H$6-'СЕТ СН'!$H$23</f>
        <v>1012.0172004599999</v>
      </c>
      <c r="V110" s="35">
        <f>SUMIFS(СВЦЭМ!$D$34:$D$777,СВЦЭМ!$A$34:$A$777,$A110,СВЦЭМ!$B$34:$B$777,V$83)+'СЕТ СН'!$H$11+СВЦЭМ!$D$10+'СЕТ СН'!$H$6-'СЕТ СН'!$H$23</f>
        <v>1026.21885769</v>
      </c>
      <c r="W110" s="35">
        <f>SUMIFS(СВЦЭМ!$D$34:$D$777,СВЦЭМ!$A$34:$A$777,$A110,СВЦЭМ!$B$34:$B$777,W$83)+'СЕТ СН'!$H$11+СВЦЭМ!$D$10+'СЕТ СН'!$H$6-'СЕТ СН'!$H$23</f>
        <v>994.82662469000002</v>
      </c>
      <c r="X110" s="35">
        <f>SUMIFS(СВЦЭМ!$D$34:$D$777,СВЦЭМ!$A$34:$A$777,$A110,СВЦЭМ!$B$34:$B$777,X$83)+'СЕТ СН'!$H$11+СВЦЭМ!$D$10+'СЕТ СН'!$H$6-'СЕТ СН'!$H$23</f>
        <v>979.07351704999996</v>
      </c>
      <c r="Y110" s="35">
        <f>SUMIFS(СВЦЭМ!$D$34:$D$777,СВЦЭМ!$A$34:$A$777,$A110,СВЦЭМ!$B$34:$B$777,Y$83)+'СЕТ СН'!$H$11+СВЦЭМ!$D$10+'СЕТ СН'!$H$6-'СЕТ СН'!$H$23</f>
        <v>992.59837822000009</v>
      </c>
    </row>
    <row r="111" spans="1:25" ht="15.75" x14ac:dyDescent="0.2">
      <c r="A111" s="34">
        <f t="shared" si="2"/>
        <v>42883</v>
      </c>
      <c r="B111" s="35">
        <f>SUMIFS(СВЦЭМ!$D$34:$D$777,СВЦЭМ!$A$34:$A$777,$A111,СВЦЭМ!$B$34:$B$777,B$83)+'СЕТ СН'!$H$11+СВЦЭМ!$D$10+'СЕТ СН'!$H$6-'СЕТ СН'!$H$23</f>
        <v>1052.8761943099998</v>
      </c>
      <c r="C111" s="35">
        <f>SUMIFS(СВЦЭМ!$D$34:$D$777,СВЦЭМ!$A$34:$A$777,$A111,СВЦЭМ!$B$34:$B$777,C$83)+'СЕТ СН'!$H$11+СВЦЭМ!$D$10+'СЕТ СН'!$H$6-'СЕТ СН'!$H$23</f>
        <v>1106.97899607</v>
      </c>
      <c r="D111" s="35">
        <f>SUMIFS(СВЦЭМ!$D$34:$D$777,СВЦЭМ!$A$34:$A$777,$A111,СВЦЭМ!$B$34:$B$777,D$83)+'СЕТ СН'!$H$11+СВЦЭМ!$D$10+'СЕТ СН'!$H$6-'СЕТ СН'!$H$23</f>
        <v>1140.8964471599998</v>
      </c>
      <c r="E111" s="35">
        <f>SUMIFS(СВЦЭМ!$D$34:$D$777,СВЦЭМ!$A$34:$A$777,$A111,СВЦЭМ!$B$34:$B$777,E$83)+'СЕТ СН'!$H$11+СВЦЭМ!$D$10+'СЕТ СН'!$H$6-'СЕТ СН'!$H$23</f>
        <v>1157.0241557499999</v>
      </c>
      <c r="F111" s="35">
        <f>SUMIFS(СВЦЭМ!$D$34:$D$777,СВЦЭМ!$A$34:$A$777,$A111,СВЦЭМ!$B$34:$B$777,F$83)+'СЕТ СН'!$H$11+СВЦЭМ!$D$10+'СЕТ СН'!$H$6-'СЕТ СН'!$H$23</f>
        <v>1155.2228484699999</v>
      </c>
      <c r="G111" s="35">
        <f>SUMIFS(СВЦЭМ!$D$34:$D$777,СВЦЭМ!$A$34:$A$777,$A111,СВЦЭМ!$B$34:$B$777,G$83)+'СЕТ СН'!$H$11+СВЦЭМ!$D$10+'СЕТ СН'!$H$6-'СЕТ СН'!$H$23</f>
        <v>1150.5826589499998</v>
      </c>
      <c r="H111" s="35">
        <f>SUMIFS(СВЦЭМ!$D$34:$D$777,СВЦЭМ!$A$34:$A$777,$A111,СВЦЭМ!$B$34:$B$777,H$83)+'СЕТ СН'!$H$11+СВЦЭМ!$D$10+'СЕТ СН'!$H$6-'СЕТ СН'!$H$23</f>
        <v>1125.5618595400001</v>
      </c>
      <c r="I111" s="35">
        <f>SUMIFS(СВЦЭМ!$D$34:$D$777,СВЦЭМ!$A$34:$A$777,$A111,СВЦЭМ!$B$34:$B$777,I$83)+'СЕТ СН'!$H$11+СВЦЭМ!$D$10+'СЕТ СН'!$H$6-'СЕТ СН'!$H$23</f>
        <v>1107.0924256799999</v>
      </c>
      <c r="J111" s="35">
        <f>SUMIFS(СВЦЭМ!$D$34:$D$777,СВЦЭМ!$A$34:$A$777,$A111,СВЦЭМ!$B$34:$B$777,J$83)+'СЕТ СН'!$H$11+СВЦЭМ!$D$10+'СЕТ СН'!$H$6-'СЕТ СН'!$H$23</f>
        <v>1054.2096175000001</v>
      </c>
      <c r="K111" s="35">
        <f>SUMIFS(СВЦЭМ!$D$34:$D$777,СВЦЭМ!$A$34:$A$777,$A111,СВЦЭМ!$B$34:$B$777,K$83)+'СЕТ СН'!$H$11+СВЦЭМ!$D$10+'СЕТ СН'!$H$6-'СЕТ СН'!$H$23</f>
        <v>1027.8644911800002</v>
      </c>
      <c r="L111" s="35">
        <f>SUMIFS(СВЦЭМ!$D$34:$D$777,СВЦЭМ!$A$34:$A$777,$A111,СВЦЭМ!$B$34:$B$777,L$83)+'СЕТ СН'!$H$11+СВЦЭМ!$D$10+'СЕТ СН'!$H$6-'СЕТ СН'!$H$23</f>
        <v>1005.46241491</v>
      </c>
      <c r="M111" s="35">
        <f>SUMIFS(СВЦЭМ!$D$34:$D$777,СВЦЭМ!$A$34:$A$777,$A111,СВЦЭМ!$B$34:$B$777,M$83)+'СЕТ СН'!$H$11+СВЦЭМ!$D$10+'СЕТ СН'!$H$6-'СЕТ СН'!$H$23</f>
        <v>1015.37946035</v>
      </c>
      <c r="N111" s="35">
        <f>SUMIFS(СВЦЭМ!$D$34:$D$777,СВЦЭМ!$A$34:$A$777,$A111,СВЦЭМ!$B$34:$B$777,N$83)+'СЕТ СН'!$H$11+СВЦЭМ!$D$10+'СЕТ СН'!$H$6-'СЕТ СН'!$H$23</f>
        <v>1027.5069288099999</v>
      </c>
      <c r="O111" s="35">
        <f>SUMIFS(СВЦЭМ!$D$34:$D$777,СВЦЭМ!$A$34:$A$777,$A111,СВЦЭМ!$B$34:$B$777,O$83)+'СЕТ СН'!$H$11+СВЦЭМ!$D$10+'СЕТ СН'!$H$6-'СЕТ СН'!$H$23</f>
        <v>1033.35106408</v>
      </c>
      <c r="P111" s="35">
        <f>SUMIFS(СВЦЭМ!$D$34:$D$777,СВЦЭМ!$A$34:$A$777,$A111,СВЦЭМ!$B$34:$B$777,P$83)+'СЕТ СН'!$H$11+СВЦЭМ!$D$10+'СЕТ СН'!$H$6-'СЕТ СН'!$H$23</f>
        <v>1042.2727106100001</v>
      </c>
      <c r="Q111" s="35">
        <f>SUMIFS(СВЦЭМ!$D$34:$D$777,СВЦЭМ!$A$34:$A$777,$A111,СВЦЭМ!$B$34:$B$777,Q$83)+'СЕТ СН'!$H$11+СВЦЭМ!$D$10+'СЕТ СН'!$H$6-'СЕТ СН'!$H$23</f>
        <v>1048.3574812299998</v>
      </c>
      <c r="R111" s="35">
        <f>SUMIFS(СВЦЭМ!$D$34:$D$777,СВЦЭМ!$A$34:$A$777,$A111,СВЦЭМ!$B$34:$B$777,R$83)+'СЕТ СН'!$H$11+СВЦЭМ!$D$10+'СЕТ СН'!$H$6-'СЕТ СН'!$H$23</f>
        <v>1049.8443136299998</v>
      </c>
      <c r="S111" s="35">
        <f>SUMIFS(СВЦЭМ!$D$34:$D$777,СВЦЭМ!$A$34:$A$777,$A111,СВЦЭМ!$B$34:$B$777,S$83)+'СЕТ СН'!$H$11+СВЦЭМ!$D$10+'СЕТ СН'!$H$6-'СЕТ СН'!$H$23</f>
        <v>1047.3276472799998</v>
      </c>
      <c r="T111" s="35">
        <f>SUMIFS(СВЦЭМ!$D$34:$D$777,СВЦЭМ!$A$34:$A$777,$A111,СВЦЭМ!$B$34:$B$777,T$83)+'СЕТ СН'!$H$11+СВЦЭМ!$D$10+'СЕТ СН'!$H$6-'СЕТ СН'!$H$23</f>
        <v>1025.0223837200001</v>
      </c>
      <c r="U111" s="35">
        <f>SUMIFS(СВЦЭМ!$D$34:$D$777,СВЦЭМ!$A$34:$A$777,$A111,СВЦЭМ!$B$34:$B$777,U$83)+'СЕТ СН'!$H$11+СВЦЭМ!$D$10+'СЕТ СН'!$H$6-'СЕТ СН'!$H$23</f>
        <v>1011.0683274</v>
      </c>
      <c r="V111" s="35">
        <f>SUMIFS(СВЦЭМ!$D$34:$D$777,СВЦЭМ!$A$34:$A$777,$A111,СВЦЭМ!$B$34:$B$777,V$83)+'СЕТ СН'!$H$11+СВЦЭМ!$D$10+'СЕТ СН'!$H$6-'СЕТ СН'!$H$23</f>
        <v>982.20588928000006</v>
      </c>
      <c r="W111" s="35">
        <f>SUMIFS(СВЦЭМ!$D$34:$D$777,СВЦЭМ!$A$34:$A$777,$A111,СВЦЭМ!$B$34:$B$777,W$83)+'СЕТ СН'!$H$11+СВЦЭМ!$D$10+'СЕТ СН'!$H$6-'СЕТ СН'!$H$23</f>
        <v>916.33274944999994</v>
      </c>
      <c r="X111" s="35">
        <f>SUMIFS(СВЦЭМ!$D$34:$D$777,СВЦЭМ!$A$34:$A$777,$A111,СВЦЭМ!$B$34:$B$777,X$83)+'СЕТ СН'!$H$11+СВЦЭМ!$D$10+'СЕТ СН'!$H$6-'СЕТ СН'!$H$23</f>
        <v>939.89419688999988</v>
      </c>
      <c r="Y111" s="35">
        <f>SUMIFS(СВЦЭМ!$D$34:$D$777,СВЦЭМ!$A$34:$A$777,$A111,СВЦЭМ!$B$34:$B$777,Y$83)+'СЕТ СН'!$H$11+СВЦЭМ!$D$10+'СЕТ СН'!$H$6-'СЕТ СН'!$H$23</f>
        <v>1000.2564272300001</v>
      </c>
    </row>
    <row r="112" spans="1:25" ht="15.75" x14ac:dyDescent="0.2">
      <c r="A112" s="34">
        <f t="shared" si="2"/>
        <v>42884</v>
      </c>
      <c r="B112" s="35">
        <f>SUMIFS(СВЦЭМ!$D$34:$D$777,СВЦЭМ!$A$34:$A$777,$A112,СВЦЭМ!$B$34:$B$777,B$83)+'СЕТ СН'!$H$11+СВЦЭМ!$D$10+'СЕТ СН'!$H$6-'СЕТ СН'!$H$23</f>
        <v>1102.75833199</v>
      </c>
      <c r="C112" s="35">
        <f>SUMIFS(СВЦЭМ!$D$34:$D$777,СВЦЭМ!$A$34:$A$777,$A112,СВЦЭМ!$B$34:$B$777,C$83)+'СЕТ СН'!$H$11+СВЦЭМ!$D$10+'СЕТ СН'!$H$6-'СЕТ СН'!$H$23</f>
        <v>1170.0128829199998</v>
      </c>
      <c r="D112" s="35">
        <f>SUMIFS(СВЦЭМ!$D$34:$D$777,СВЦЭМ!$A$34:$A$777,$A112,СВЦЭМ!$B$34:$B$777,D$83)+'СЕТ СН'!$H$11+СВЦЭМ!$D$10+'СЕТ СН'!$H$6-'СЕТ СН'!$H$23</f>
        <v>1204.58715557</v>
      </c>
      <c r="E112" s="35">
        <f>SUMIFS(СВЦЭМ!$D$34:$D$777,СВЦЭМ!$A$34:$A$777,$A112,СВЦЭМ!$B$34:$B$777,E$83)+'СЕТ СН'!$H$11+СВЦЭМ!$D$10+'СЕТ СН'!$H$6-'СЕТ СН'!$H$23</f>
        <v>1220.9350972299999</v>
      </c>
      <c r="F112" s="35">
        <f>SUMIFS(СВЦЭМ!$D$34:$D$777,СВЦЭМ!$A$34:$A$777,$A112,СВЦЭМ!$B$34:$B$777,F$83)+'СЕТ СН'!$H$11+СВЦЭМ!$D$10+'СЕТ СН'!$H$6-'СЕТ СН'!$H$23</f>
        <v>1210.0317633199998</v>
      </c>
      <c r="G112" s="35">
        <f>SUMIFS(СВЦЭМ!$D$34:$D$777,СВЦЭМ!$A$34:$A$777,$A112,СВЦЭМ!$B$34:$B$777,G$83)+'СЕТ СН'!$H$11+СВЦЭМ!$D$10+'СЕТ СН'!$H$6-'СЕТ СН'!$H$23</f>
        <v>1189.4436506100001</v>
      </c>
      <c r="H112" s="35">
        <f>SUMIFS(СВЦЭМ!$D$34:$D$777,СВЦЭМ!$A$34:$A$777,$A112,СВЦЭМ!$B$34:$B$777,H$83)+'СЕТ СН'!$H$11+СВЦЭМ!$D$10+'СЕТ СН'!$H$6-'СЕТ СН'!$H$23</f>
        <v>1139.7969783099998</v>
      </c>
      <c r="I112" s="35">
        <f>SUMIFS(СВЦЭМ!$D$34:$D$777,СВЦЭМ!$A$34:$A$777,$A112,СВЦЭМ!$B$34:$B$777,I$83)+'СЕТ СН'!$H$11+СВЦЭМ!$D$10+'СЕТ СН'!$H$6-'СЕТ СН'!$H$23</f>
        <v>1078.38864091</v>
      </c>
      <c r="J112" s="35">
        <f>SUMIFS(СВЦЭМ!$D$34:$D$777,СВЦЭМ!$A$34:$A$777,$A112,СВЦЭМ!$B$34:$B$777,J$83)+'СЕТ СН'!$H$11+СВЦЭМ!$D$10+'СЕТ СН'!$H$6-'СЕТ СН'!$H$23</f>
        <v>1042.3004725000001</v>
      </c>
      <c r="K112" s="35">
        <f>SUMIFS(СВЦЭМ!$D$34:$D$777,СВЦЭМ!$A$34:$A$777,$A112,СВЦЭМ!$B$34:$B$777,K$83)+'СЕТ СН'!$H$11+СВЦЭМ!$D$10+'СЕТ СН'!$H$6-'СЕТ СН'!$H$23</f>
        <v>1018.4502826</v>
      </c>
      <c r="L112" s="35">
        <f>SUMIFS(СВЦЭМ!$D$34:$D$777,СВЦЭМ!$A$34:$A$777,$A112,СВЦЭМ!$B$34:$B$777,L$83)+'СЕТ СН'!$H$11+СВЦЭМ!$D$10+'СЕТ СН'!$H$6-'СЕТ СН'!$H$23</f>
        <v>1018.0236197899999</v>
      </c>
      <c r="M112" s="35">
        <f>SUMIFS(СВЦЭМ!$D$34:$D$777,СВЦЭМ!$A$34:$A$777,$A112,СВЦЭМ!$B$34:$B$777,M$83)+'СЕТ СН'!$H$11+СВЦЭМ!$D$10+'СЕТ СН'!$H$6-'СЕТ СН'!$H$23</f>
        <v>1045.1273384299998</v>
      </c>
      <c r="N112" s="35">
        <f>SUMIFS(СВЦЭМ!$D$34:$D$777,СВЦЭМ!$A$34:$A$777,$A112,СВЦЭМ!$B$34:$B$777,N$83)+'СЕТ СН'!$H$11+СВЦЭМ!$D$10+'СЕТ СН'!$H$6-'СЕТ СН'!$H$23</f>
        <v>1058.1833257399999</v>
      </c>
      <c r="O112" s="35">
        <f>SUMIFS(СВЦЭМ!$D$34:$D$777,СВЦЭМ!$A$34:$A$777,$A112,СВЦЭМ!$B$34:$B$777,O$83)+'СЕТ СН'!$H$11+СВЦЭМ!$D$10+'СЕТ СН'!$H$6-'СЕТ СН'!$H$23</f>
        <v>1055.3349086399999</v>
      </c>
      <c r="P112" s="35">
        <f>SUMIFS(СВЦЭМ!$D$34:$D$777,СВЦЭМ!$A$34:$A$777,$A112,СВЦЭМ!$B$34:$B$777,P$83)+'СЕТ СН'!$H$11+СВЦЭМ!$D$10+'СЕТ СН'!$H$6-'СЕТ СН'!$H$23</f>
        <v>1071.7140215300001</v>
      </c>
      <c r="Q112" s="35">
        <f>SUMIFS(СВЦЭМ!$D$34:$D$777,СВЦЭМ!$A$34:$A$777,$A112,СВЦЭМ!$B$34:$B$777,Q$83)+'СЕТ СН'!$H$11+СВЦЭМ!$D$10+'СЕТ СН'!$H$6-'СЕТ СН'!$H$23</f>
        <v>1076.9960288799998</v>
      </c>
      <c r="R112" s="35">
        <f>SUMIFS(СВЦЭМ!$D$34:$D$777,СВЦЭМ!$A$34:$A$777,$A112,СВЦЭМ!$B$34:$B$777,R$83)+'СЕТ СН'!$H$11+СВЦЭМ!$D$10+'СЕТ СН'!$H$6-'СЕТ СН'!$H$23</f>
        <v>1087.2367333399998</v>
      </c>
      <c r="S112" s="35">
        <f>SUMIFS(СВЦЭМ!$D$34:$D$777,СВЦЭМ!$A$34:$A$777,$A112,СВЦЭМ!$B$34:$B$777,S$83)+'СЕТ СН'!$H$11+СВЦЭМ!$D$10+'СЕТ СН'!$H$6-'СЕТ СН'!$H$23</f>
        <v>1086.26500498</v>
      </c>
      <c r="T112" s="35">
        <f>SUMIFS(СВЦЭМ!$D$34:$D$777,СВЦЭМ!$A$34:$A$777,$A112,СВЦЭМ!$B$34:$B$777,T$83)+'СЕТ СН'!$H$11+СВЦЭМ!$D$10+'СЕТ СН'!$H$6-'СЕТ СН'!$H$23</f>
        <v>1066.98895537</v>
      </c>
      <c r="U112" s="35">
        <f>SUMIFS(СВЦЭМ!$D$34:$D$777,СВЦЭМ!$A$34:$A$777,$A112,СВЦЭМ!$B$34:$B$777,U$83)+'СЕТ СН'!$H$11+СВЦЭМ!$D$10+'СЕТ СН'!$H$6-'СЕТ СН'!$H$23</f>
        <v>1051.40881386</v>
      </c>
      <c r="V112" s="35">
        <f>SUMIFS(СВЦЭМ!$D$34:$D$777,СВЦЭМ!$A$34:$A$777,$A112,СВЦЭМ!$B$34:$B$777,V$83)+'СЕТ СН'!$H$11+СВЦЭМ!$D$10+'СЕТ СН'!$H$6-'СЕТ СН'!$H$23</f>
        <v>1014.06972636</v>
      </c>
      <c r="W112" s="35">
        <f>SUMIFS(СВЦЭМ!$D$34:$D$777,СВЦЭМ!$A$34:$A$777,$A112,СВЦЭМ!$B$34:$B$777,W$83)+'СЕТ СН'!$H$11+СВЦЭМ!$D$10+'СЕТ СН'!$H$6-'СЕТ СН'!$H$23</f>
        <v>953.18464226000015</v>
      </c>
      <c r="X112" s="35">
        <f>SUMIFS(СВЦЭМ!$D$34:$D$777,СВЦЭМ!$A$34:$A$777,$A112,СВЦЭМ!$B$34:$B$777,X$83)+'СЕТ СН'!$H$11+СВЦЭМ!$D$10+'СЕТ СН'!$H$6-'СЕТ СН'!$H$23</f>
        <v>979.60526930000015</v>
      </c>
      <c r="Y112" s="35">
        <f>SUMIFS(СВЦЭМ!$D$34:$D$777,СВЦЭМ!$A$34:$A$777,$A112,СВЦЭМ!$B$34:$B$777,Y$83)+'СЕТ СН'!$H$11+СВЦЭМ!$D$10+'СЕТ СН'!$H$6-'СЕТ СН'!$H$23</f>
        <v>1043.0318790900001</v>
      </c>
    </row>
    <row r="113" spans="1:27" ht="15.75" x14ac:dyDescent="0.2">
      <c r="A113" s="34">
        <f t="shared" si="2"/>
        <v>42885</v>
      </c>
      <c r="B113" s="35">
        <f>SUMIFS(СВЦЭМ!$D$34:$D$777,СВЦЭМ!$A$34:$A$777,$A113,СВЦЭМ!$B$34:$B$777,B$83)+'СЕТ СН'!$H$11+СВЦЭМ!$D$10+'СЕТ СН'!$H$6-'СЕТ СН'!$H$23</f>
        <v>1124.6938129</v>
      </c>
      <c r="C113" s="35">
        <f>SUMIFS(СВЦЭМ!$D$34:$D$777,СВЦЭМ!$A$34:$A$777,$A113,СВЦЭМ!$B$34:$B$777,C$83)+'СЕТ СН'!$H$11+СВЦЭМ!$D$10+'СЕТ СН'!$H$6-'СЕТ СН'!$H$23</f>
        <v>1190.1852669199998</v>
      </c>
      <c r="D113" s="35">
        <f>SUMIFS(СВЦЭМ!$D$34:$D$777,СВЦЭМ!$A$34:$A$777,$A113,СВЦЭМ!$B$34:$B$777,D$83)+'СЕТ СН'!$H$11+СВЦЭМ!$D$10+'СЕТ СН'!$H$6-'СЕТ СН'!$H$23</f>
        <v>1193.0807868900001</v>
      </c>
      <c r="E113" s="35">
        <f>SUMIFS(СВЦЭМ!$D$34:$D$777,СВЦЭМ!$A$34:$A$777,$A113,СВЦЭМ!$B$34:$B$777,E$83)+'СЕТ СН'!$H$11+СВЦЭМ!$D$10+'СЕТ СН'!$H$6-'СЕТ СН'!$H$23</f>
        <v>1185.3084218399999</v>
      </c>
      <c r="F113" s="35">
        <f>SUMIFS(СВЦЭМ!$D$34:$D$777,СВЦЭМ!$A$34:$A$777,$A113,СВЦЭМ!$B$34:$B$777,F$83)+'СЕТ СН'!$H$11+СВЦЭМ!$D$10+'СЕТ СН'!$H$6-'СЕТ СН'!$H$23</f>
        <v>1185.9958755399998</v>
      </c>
      <c r="G113" s="35">
        <f>SUMIFS(СВЦЭМ!$D$34:$D$777,СВЦЭМ!$A$34:$A$777,$A113,СВЦЭМ!$B$34:$B$777,G$83)+'СЕТ СН'!$H$11+СВЦЭМ!$D$10+'СЕТ СН'!$H$6-'СЕТ СН'!$H$23</f>
        <v>1195.1987214599999</v>
      </c>
      <c r="H113" s="35">
        <f>SUMIFS(СВЦЭМ!$D$34:$D$777,СВЦЭМ!$A$34:$A$777,$A113,СВЦЭМ!$B$34:$B$777,H$83)+'СЕТ СН'!$H$11+СВЦЭМ!$D$10+'СЕТ СН'!$H$6-'СЕТ СН'!$H$23</f>
        <v>1147.30798594</v>
      </c>
      <c r="I113" s="35">
        <f>SUMIFS(СВЦЭМ!$D$34:$D$777,СВЦЭМ!$A$34:$A$777,$A113,СВЦЭМ!$B$34:$B$777,I$83)+'СЕТ СН'!$H$11+СВЦЭМ!$D$10+'СЕТ СН'!$H$6-'СЕТ СН'!$H$23</f>
        <v>1064.4781206399998</v>
      </c>
      <c r="J113" s="35">
        <f>SUMIFS(СВЦЭМ!$D$34:$D$777,СВЦЭМ!$A$34:$A$777,$A113,СВЦЭМ!$B$34:$B$777,J$83)+'СЕТ СН'!$H$11+СВЦЭМ!$D$10+'СЕТ СН'!$H$6-'СЕТ СН'!$H$23</f>
        <v>1020.68464894</v>
      </c>
      <c r="K113" s="35">
        <f>SUMIFS(СВЦЭМ!$D$34:$D$777,СВЦЭМ!$A$34:$A$777,$A113,СВЦЭМ!$B$34:$B$777,K$83)+'СЕТ СН'!$H$11+СВЦЭМ!$D$10+'СЕТ СН'!$H$6-'СЕТ СН'!$H$23</f>
        <v>971.51501774999997</v>
      </c>
      <c r="L113" s="35">
        <f>SUMIFS(СВЦЭМ!$D$34:$D$777,СВЦЭМ!$A$34:$A$777,$A113,СВЦЭМ!$B$34:$B$777,L$83)+'СЕТ СН'!$H$11+СВЦЭМ!$D$10+'СЕТ СН'!$H$6-'СЕТ СН'!$H$23</f>
        <v>969.04699109000012</v>
      </c>
      <c r="M113" s="35">
        <f>SUMIFS(СВЦЭМ!$D$34:$D$777,СВЦЭМ!$A$34:$A$777,$A113,СВЦЭМ!$B$34:$B$777,M$83)+'СЕТ СН'!$H$11+СВЦЭМ!$D$10+'СЕТ СН'!$H$6-'СЕТ СН'!$H$23</f>
        <v>976.5370673299999</v>
      </c>
      <c r="N113" s="35">
        <f>SUMIFS(СВЦЭМ!$D$34:$D$777,СВЦЭМ!$A$34:$A$777,$A113,СВЦЭМ!$B$34:$B$777,N$83)+'СЕТ СН'!$H$11+СВЦЭМ!$D$10+'СЕТ СН'!$H$6-'СЕТ СН'!$H$23</f>
        <v>994.58676646000004</v>
      </c>
      <c r="O113" s="35">
        <f>SUMIFS(СВЦЭМ!$D$34:$D$777,СВЦЭМ!$A$34:$A$777,$A113,СВЦЭМ!$B$34:$B$777,O$83)+'СЕТ СН'!$H$11+СВЦЭМ!$D$10+'СЕТ СН'!$H$6-'СЕТ СН'!$H$23</f>
        <v>995.27201519000005</v>
      </c>
      <c r="P113" s="35">
        <f>SUMIFS(СВЦЭМ!$D$34:$D$777,СВЦЭМ!$A$34:$A$777,$A113,СВЦЭМ!$B$34:$B$777,P$83)+'СЕТ СН'!$H$11+СВЦЭМ!$D$10+'СЕТ СН'!$H$6-'СЕТ СН'!$H$23</f>
        <v>1016.17766549</v>
      </c>
      <c r="Q113" s="35">
        <f>SUMIFS(СВЦЭМ!$D$34:$D$777,СВЦЭМ!$A$34:$A$777,$A113,СВЦЭМ!$B$34:$B$777,Q$83)+'СЕТ СН'!$H$11+СВЦЭМ!$D$10+'СЕТ СН'!$H$6-'СЕТ СН'!$H$23</f>
        <v>1017.7800780500002</v>
      </c>
      <c r="R113" s="35">
        <f>SUMIFS(СВЦЭМ!$D$34:$D$777,СВЦЭМ!$A$34:$A$777,$A113,СВЦЭМ!$B$34:$B$777,R$83)+'СЕТ СН'!$H$11+СВЦЭМ!$D$10+'СЕТ СН'!$H$6-'СЕТ СН'!$H$23</f>
        <v>1016.1040550799999</v>
      </c>
      <c r="S113" s="35">
        <f>SUMIFS(СВЦЭМ!$D$34:$D$777,СВЦЭМ!$A$34:$A$777,$A113,СВЦЭМ!$B$34:$B$777,S$83)+'СЕТ СН'!$H$11+СВЦЭМ!$D$10+'СЕТ СН'!$H$6-'СЕТ СН'!$H$23</f>
        <v>1008.9816358200001</v>
      </c>
      <c r="T113" s="35">
        <f>SUMIFS(СВЦЭМ!$D$34:$D$777,СВЦЭМ!$A$34:$A$777,$A113,СВЦЭМ!$B$34:$B$777,T$83)+'СЕТ СН'!$H$11+СВЦЭМ!$D$10+'СЕТ СН'!$H$6-'СЕТ СН'!$H$23</f>
        <v>996.93796275</v>
      </c>
      <c r="U113" s="35">
        <f>SUMIFS(СВЦЭМ!$D$34:$D$777,СВЦЭМ!$A$34:$A$777,$A113,СВЦЭМ!$B$34:$B$777,U$83)+'СЕТ СН'!$H$11+СВЦЭМ!$D$10+'СЕТ СН'!$H$6-'СЕТ СН'!$H$23</f>
        <v>989.28158226999994</v>
      </c>
      <c r="V113" s="35">
        <f>SUMIFS(СВЦЭМ!$D$34:$D$777,СВЦЭМ!$A$34:$A$777,$A113,СВЦЭМ!$B$34:$B$777,V$83)+'СЕТ СН'!$H$11+СВЦЭМ!$D$10+'СЕТ СН'!$H$6-'СЕТ СН'!$H$23</f>
        <v>970.63442205999991</v>
      </c>
      <c r="W113" s="35">
        <f>SUMIFS(СВЦЭМ!$D$34:$D$777,СВЦЭМ!$A$34:$A$777,$A113,СВЦЭМ!$B$34:$B$777,W$83)+'СЕТ СН'!$H$11+СВЦЭМ!$D$10+'СЕТ СН'!$H$6-'СЕТ СН'!$H$23</f>
        <v>970.0997843099999</v>
      </c>
      <c r="X113" s="35">
        <f>SUMIFS(СВЦЭМ!$D$34:$D$777,СВЦЭМ!$A$34:$A$777,$A113,СВЦЭМ!$B$34:$B$777,X$83)+'СЕТ СН'!$H$11+СВЦЭМ!$D$10+'СЕТ СН'!$H$6-'СЕТ СН'!$H$23</f>
        <v>962.77804804000016</v>
      </c>
      <c r="Y113" s="35">
        <f>SUMIFS(СВЦЭМ!$D$34:$D$777,СВЦЭМ!$A$34:$A$777,$A113,СВЦЭМ!$B$34:$B$777,Y$83)+'СЕТ СН'!$H$11+СВЦЭМ!$D$10+'СЕТ СН'!$H$6-'СЕТ СН'!$H$23</f>
        <v>1020.3550774999999</v>
      </c>
    </row>
    <row r="114" spans="1:27" ht="15.75" x14ac:dyDescent="0.2">
      <c r="A114" s="34">
        <f t="shared" si="2"/>
        <v>42886</v>
      </c>
      <c r="B114" s="35">
        <f>SUMIFS(СВЦЭМ!$D$34:$D$777,СВЦЭМ!$A$34:$A$777,$A114,СВЦЭМ!$B$34:$B$777,B$83)+'СЕТ СН'!$H$11+СВЦЭМ!$D$10+'СЕТ СН'!$H$6-'СЕТ СН'!$H$23</f>
        <v>1131.3712378999999</v>
      </c>
      <c r="C114" s="35">
        <f>SUMIFS(СВЦЭМ!$D$34:$D$777,СВЦЭМ!$A$34:$A$777,$A114,СВЦЭМ!$B$34:$B$777,C$83)+'СЕТ СН'!$H$11+СВЦЭМ!$D$10+'СЕТ СН'!$H$6-'СЕТ СН'!$H$23</f>
        <v>1185.6651592600001</v>
      </c>
      <c r="D114" s="35">
        <f>SUMIFS(СВЦЭМ!$D$34:$D$777,СВЦЭМ!$A$34:$A$777,$A114,СВЦЭМ!$B$34:$B$777,D$83)+'СЕТ СН'!$H$11+СВЦЭМ!$D$10+'СЕТ СН'!$H$6-'СЕТ СН'!$H$23</f>
        <v>1218.9173154599998</v>
      </c>
      <c r="E114" s="35">
        <f>SUMIFS(СВЦЭМ!$D$34:$D$777,СВЦЭМ!$A$34:$A$777,$A114,СВЦЭМ!$B$34:$B$777,E$83)+'СЕТ СН'!$H$11+СВЦЭМ!$D$10+'СЕТ СН'!$H$6-'СЕТ СН'!$H$23</f>
        <v>1214.9207724100002</v>
      </c>
      <c r="F114" s="35">
        <f>SUMIFS(СВЦЭМ!$D$34:$D$777,СВЦЭМ!$A$34:$A$777,$A114,СВЦЭМ!$B$34:$B$777,F$83)+'СЕТ СН'!$H$11+СВЦЭМ!$D$10+'СЕТ СН'!$H$6-'СЕТ СН'!$H$23</f>
        <v>1214.5350812299998</v>
      </c>
      <c r="G114" s="35">
        <f>SUMIFS(СВЦЭМ!$D$34:$D$777,СВЦЭМ!$A$34:$A$777,$A114,СВЦЭМ!$B$34:$B$777,G$83)+'СЕТ СН'!$H$11+СВЦЭМ!$D$10+'СЕТ СН'!$H$6-'СЕТ СН'!$H$23</f>
        <v>1211.6549200599998</v>
      </c>
      <c r="H114" s="35">
        <f>SUMIFS(СВЦЭМ!$D$34:$D$777,СВЦЭМ!$A$34:$A$777,$A114,СВЦЭМ!$B$34:$B$777,H$83)+'СЕТ СН'!$H$11+СВЦЭМ!$D$10+'СЕТ СН'!$H$6-'СЕТ СН'!$H$23</f>
        <v>1139.6358790200002</v>
      </c>
      <c r="I114" s="35">
        <f>SUMIFS(СВЦЭМ!$D$34:$D$777,СВЦЭМ!$A$34:$A$777,$A114,СВЦЭМ!$B$34:$B$777,I$83)+'СЕТ СН'!$H$11+СВЦЭМ!$D$10+'СЕТ СН'!$H$6-'СЕТ СН'!$H$23</f>
        <v>1078.53808772</v>
      </c>
      <c r="J114" s="35">
        <f>SUMIFS(СВЦЭМ!$D$34:$D$777,СВЦЭМ!$A$34:$A$777,$A114,СВЦЭМ!$B$34:$B$777,J$83)+'СЕТ СН'!$H$11+СВЦЭМ!$D$10+'СЕТ СН'!$H$6-'СЕТ СН'!$H$23</f>
        <v>1037.5555487199999</v>
      </c>
      <c r="K114" s="35">
        <f>SUMIFS(СВЦЭМ!$D$34:$D$777,СВЦЭМ!$A$34:$A$777,$A114,СВЦЭМ!$B$34:$B$777,K$83)+'СЕТ СН'!$H$11+СВЦЭМ!$D$10+'СЕТ СН'!$H$6-'СЕТ СН'!$H$23</f>
        <v>1047.1513035100002</v>
      </c>
      <c r="L114" s="35">
        <f>SUMIFS(СВЦЭМ!$D$34:$D$777,СВЦЭМ!$A$34:$A$777,$A114,СВЦЭМ!$B$34:$B$777,L$83)+'СЕТ СН'!$H$11+СВЦЭМ!$D$10+'СЕТ СН'!$H$6-'СЕТ СН'!$H$23</f>
        <v>1038.3935282100001</v>
      </c>
      <c r="M114" s="35">
        <f>SUMIFS(СВЦЭМ!$D$34:$D$777,СВЦЭМ!$A$34:$A$777,$A114,СВЦЭМ!$B$34:$B$777,M$83)+'СЕТ СН'!$H$11+СВЦЭМ!$D$10+'СЕТ СН'!$H$6-'СЕТ СН'!$H$23</f>
        <v>1042.20591367</v>
      </c>
      <c r="N114" s="35">
        <f>SUMIFS(СВЦЭМ!$D$34:$D$777,СВЦЭМ!$A$34:$A$777,$A114,СВЦЭМ!$B$34:$B$777,N$83)+'СЕТ СН'!$H$11+СВЦЭМ!$D$10+'СЕТ СН'!$H$6-'СЕТ СН'!$H$23</f>
        <v>1035.06347243</v>
      </c>
      <c r="O114" s="35">
        <f>SUMIFS(СВЦЭМ!$D$34:$D$777,СВЦЭМ!$A$34:$A$777,$A114,СВЦЭМ!$B$34:$B$777,O$83)+'СЕТ СН'!$H$11+СВЦЭМ!$D$10+'СЕТ СН'!$H$6-'СЕТ СН'!$H$23</f>
        <v>1041.05301998</v>
      </c>
      <c r="P114" s="35">
        <f>SUMIFS(СВЦЭМ!$D$34:$D$777,СВЦЭМ!$A$34:$A$777,$A114,СВЦЭМ!$B$34:$B$777,P$83)+'СЕТ СН'!$H$11+СВЦЭМ!$D$10+'СЕТ СН'!$H$6-'СЕТ СН'!$H$23</f>
        <v>1045.33690591</v>
      </c>
      <c r="Q114" s="35">
        <f>SUMIFS(СВЦЭМ!$D$34:$D$777,СВЦЭМ!$A$34:$A$777,$A114,СВЦЭМ!$B$34:$B$777,Q$83)+'СЕТ СН'!$H$11+СВЦЭМ!$D$10+'СЕТ СН'!$H$6-'СЕТ СН'!$H$23</f>
        <v>1046.35164829</v>
      </c>
      <c r="R114" s="35">
        <f>SUMIFS(СВЦЭМ!$D$34:$D$777,СВЦЭМ!$A$34:$A$777,$A114,СВЦЭМ!$B$34:$B$777,R$83)+'СЕТ СН'!$H$11+СВЦЭМ!$D$10+'СЕТ СН'!$H$6-'СЕТ СН'!$H$23</f>
        <v>1041.1669208499998</v>
      </c>
      <c r="S114" s="35">
        <f>SUMIFS(СВЦЭМ!$D$34:$D$777,СВЦЭМ!$A$34:$A$777,$A114,СВЦЭМ!$B$34:$B$777,S$83)+'СЕТ СН'!$H$11+СВЦЭМ!$D$10+'СЕТ СН'!$H$6-'СЕТ СН'!$H$23</f>
        <v>1041.4929942200001</v>
      </c>
      <c r="T114" s="35">
        <f>SUMIFS(СВЦЭМ!$D$34:$D$777,СВЦЭМ!$A$34:$A$777,$A114,СВЦЭМ!$B$34:$B$777,T$83)+'СЕТ СН'!$H$11+СВЦЭМ!$D$10+'СЕТ СН'!$H$6-'СЕТ СН'!$H$23</f>
        <v>1040.48454657</v>
      </c>
      <c r="U114" s="35">
        <f>SUMIFS(СВЦЭМ!$D$34:$D$777,СВЦЭМ!$A$34:$A$777,$A114,СВЦЭМ!$B$34:$B$777,U$83)+'СЕТ СН'!$H$11+СВЦЭМ!$D$10+'СЕТ СН'!$H$6-'СЕТ СН'!$H$23</f>
        <v>1042.3998545899999</v>
      </c>
      <c r="V114" s="35">
        <f>SUMIFS(СВЦЭМ!$D$34:$D$777,СВЦЭМ!$A$34:$A$777,$A114,СВЦЭМ!$B$34:$B$777,V$83)+'СЕТ СН'!$H$11+СВЦЭМ!$D$10+'СЕТ СН'!$H$6-'СЕТ СН'!$H$23</f>
        <v>1017.45678993</v>
      </c>
      <c r="W114" s="35">
        <f>SUMIFS(СВЦЭМ!$D$34:$D$777,СВЦЭМ!$A$34:$A$777,$A114,СВЦЭМ!$B$34:$B$777,W$83)+'СЕТ СН'!$H$11+СВЦЭМ!$D$10+'СЕТ СН'!$H$6-'СЕТ СН'!$H$23</f>
        <v>974.23393432000012</v>
      </c>
      <c r="X114" s="35">
        <f>SUMIFS(СВЦЭМ!$D$34:$D$777,СВЦЭМ!$A$34:$A$777,$A114,СВЦЭМ!$B$34:$B$777,X$83)+'СЕТ СН'!$H$11+СВЦЭМ!$D$10+'СЕТ СН'!$H$6-'СЕТ СН'!$H$23</f>
        <v>998.36256718000004</v>
      </c>
      <c r="Y114" s="35">
        <f>SUMIFS(СВЦЭМ!$D$34:$D$777,СВЦЭМ!$A$34:$A$777,$A114,СВЦЭМ!$B$34:$B$777,Y$83)+'СЕТ СН'!$H$11+СВЦЭМ!$D$10+'СЕТ СН'!$H$6-'СЕТ СН'!$H$23</f>
        <v>1041.2900034999998</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01.05.2017</v>
      </c>
      <c r="B120" s="35">
        <f>SUMIFS(СВЦЭМ!$D$34:$D$777,СВЦЭМ!$A$34:$A$777,$A120,СВЦЭМ!$B$34:$B$777,B$119)+'СЕТ СН'!$I$11+СВЦЭМ!$D$10+'СЕТ СН'!$I$6-'СЕТ СН'!$I$23</f>
        <v>1941.90366842</v>
      </c>
      <c r="C120" s="35">
        <f>SUMIFS(СВЦЭМ!$D$34:$D$777,СВЦЭМ!$A$34:$A$777,$A120,СВЦЭМ!$B$34:$B$777,C$119)+'СЕТ СН'!$I$11+СВЦЭМ!$D$10+'СЕТ СН'!$I$6-'СЕТ СН'!$I$23</f>
        <v>1944.8609814800002</v>
      </c>
      <c r="D120" s="35">
        <f>SUMIFS(СВЦЭМ!$D$34:$D$777,СВЦЭМ!$A$34:$A$777,$A120,СВЦЭМ!$B$34:$B$777,D$119)+'СЕТ СН'!$I$11+СВЦЭМ!$D$10+'СЕТ СН'!$I$6-'СЕТ СН'!$I$23</f>
        <v>2073.7993097600001</v>
      </c>
      <c r="E120" s="35">
        <f>SUMIFS(СВЦЭМ!$D$34:$D$777,СВЦЭМ!$A$34:$A$777,$A120,СВЦЭМ!$B$34:$B$777,E$119)+'СЕТ СН'!$I$11+СВЦЭМ!$D$10+'СЕТ СН'!$I$6-'СЕТ СН'!$I$23</f>
        <v>2087.51352524</v>
      </c>
      <c r="F120" s="35">
        <f>SUMIFS(СВЦЭМ!$D$34:$D$777,СВЦЭМ!$A$34:$A$777,$A120,СВЦЭМ!$B$34:$B$777,F$119)+'СЕТ СН'!$I$11+СВЦЭМ!$D$10+'СЕТ СН'!$I$6-'СЕТ СН'!$I$23</f>
        <v>2091.6999638500001</v>
      </c>
      <c r="G120" s="35">
        <f>SUMIFS(СВЦЭМ!$D$34:$D$777,СВЦЭМ!$A$34:$A$777,$A120,СВЦЭМ!$B$34:$B$777,G$119)+'СЕТ СН'!$I$11+СВЦЭМ!$D$10+'СЕТ СН'!$I$6-'СЕТ СН'!$I$23</f>
        <v>2085.0091960299997</v>
      </c>
      <c r="H120" s="35">
        <f>SUMIFS(СВЦЭМ!$D$34:$D$777,СВЦЭМ!$A$34:$A$777,$A120,СВЦЭМ!$B$34:$B$777,H$119)+'СЕТ СН'!$I$11+СВЦЭМ!$D$10+'СЕТ СН'!$I$6-'СЕТ СН'!$I$23</f>
        <v>2061.6813930099997</v>
      </c>
      <c r="I120" s="35">
        <f>SUMIFS(СВЦЭМ!$D$34:$D$777,СВЦЭМ!$A$34:$A$777,$A120,СВЦЭМ!$B$34:$B$777,I$119)+'СЕТ СН'!$I$11+СВЦЭМ!$D$10+'СЕТ СН'!$I$6-'СЕТ СН'!$I$23</f>
        <v>1941.1858499499999</v>
      </c>
      <c r="J120" s="35">
        <f>SUMIFS(СВЦЭМ!$D$34:$D$777,СВЦЭМ!$A$34:$A$777,$A120,СВЦЭМ!$B$34:$B$777,J$119)+'СЕТ СН'!$I$11+СВЦЭМ!$D$10+'СЕТ СН'!$I$6-'СЕТ СН'!$I$23</f>
        <v>1819.9595597500002</v>
      </c>
      <c r="K120" s="35">
        <f>SUMIFS(СВЦЭМ!$D$34:$D$777,СВЦЭМ!$A$34:$A$777,$A120,СВЦЭМ!$B$34:$B$777,K$119)+'СЕТ СН'!$I$11+СВЦЭМ!$D$10+'СЕТ СН'!$I$6-'СЕТ СН'!$I$23</f>
        <v>1746.7198825699998</v>
      </c>
      <c r="L120" s="35">
        <f>SUMIFS(СВЦЭМ!$D$34:$D$777,СВЦЭМ!$A$34:$A$777,$A120,СВЦЭМ!$B$34:$B$777,L$119)+'СЕТ СН'!$I$11+СВЦЭМ!$D$10+'СЕТ СН'!$I$6-'СЕТ СН'!$I$23</f>
        <v>1705.34271008</v>
      </c>
      <c r="M120" s="35">
        <f>SUMIFS(СВЦЭМ!$D$34:$D$777,СВЦЭМ!$A$34:$A$777,$A120,СВЦЭМ!$B$34:$B$777,M$119)+'СЕТ СН'!$I$11+СВЦЭМ!$D$10+'СЕТ СН'!$I$6-'СЕТ СН'!$I$23</f>
        <v>1701.04595909</v>
      </c>
      <c r="N120" s="35">
        <f>SUMIFS(СВЦЭМ!$D$34:$D$777,СВЦЭМ!$A$34:$A$777,$A120,СВЦЭМ!$B$34:$B$777,N$119)+'СЕТ СН'!$I$11+СВЦЭМ!$D$10+'СЕТ СН'!$I$6-'СЕТ СН'!$I$23</f>
        <v>1693.1867063300001</v>
      </c>
      <c r="O120" s="35">
        <f>SUMIFS(СВЦЭМ!$D$34:$D$777,СВЦЭМ!$A$34:$A$777,$A120,СВЦЭМ!$B$34:$B$777,O$119)+'СЕТ СН'!$I$11+СВЦЭМ!$D$10+'СЕТ СН'!$I$6-'СЕТ СН'!$I$23</f>
        <v>1687.8597995</v>
      </c>
      <c r="P120" s="35">
        <f>SUMIFS(СВЦЭМ!$D$34:$D$777,СВЦЭМ!$A$34:$A$777,$A120,СВЦЭМ!$B$34:$B$777,P$119)+'СЕТ СН'!$I$11+СВЦЭМ!$D$10+'СЕТ СН'!$I$6-'СЕТ СН'!$I$23</f>
        <v>1686.0699190300002</v>
      </c>
      <c r="Q120" s="35">
        <f>SUMIFS(СВЦЭМ!$D$34:$D$777,СВЦЭМ!$A$34:$A$777,$A120,СВЦЭМ!$B$34:$B$777,Q$119)+'СЕТ СН'!$I$11+СВЦЭМ!$D$10+'СЕТ СН'!$I$6-'СЕТ СН'!$I$23</f>
        <v>1685.2306593900003</v>
      </c>
      <c r="R120" s="35">
        <f>SUMIFS(СВЦЭМ!$D$34:$D$777,СВЦЭМ!$A$34:$A$777,$A120,СВЦЭМ!$B$34:$B$777,R$119)+'СЕТ СН'!$I$11+СВЦЭМ!$D$10+'СЕТ СН'!$I$6-'СЕТ СН'!$I$23</f>
        <v>1683.4457319200001</v>
      </c>
      <c r="S120" s="35">
        <f>SUMIFS(СВЦЭМ!$D$34:$D$777,СВЦЭМ!$A$34:$A$777,$A120,СВЦЭМ!$B$34:$B$777,S$119)+'СЕТ СН'!$I$11+СВЦЭМ!$D$10+'СЕТ СН'!$I$6-'СЕТ СН'!$I$23</f>
        <v>1684.51645676</v>
      </c>
      <c r="T120" s="35">
        <f>SUMIFS(СВЦЭМ!$D$34:$D$777,СВЦЭМ!$A$34:$A$777,$A120,СВЦЭМ!$B$34:$B$777,T$119)+'СЕТ СН'!$I$11+СВЦЭМ!$D$10+'СЕТ СН'!$I$6-'СЕТ СН'!$I$23</f>
        <v>1676.9167972699997</v>
      </c>
      <c r="U120" s="35">
        <f>SUMIFS(СВЦЭМ!$D$34:$D$777,СВЦЭМ!$A$34:$A$777,$A120,СВЦЭМ!$B$34:$B$777,U$119)+'СЕТ СН'!$I$11+СВЦЭМ!$D$10+'СЕТ СН'!$I$6-'СЕТ СН'!$I$23</f>
        <v>1668.6883644999998</v>
      </c>
      <c r="V120" s="35">
        <f>SUMIFS(СВЦЭМ!$D$34:$D$777,СВЦЭМ!$A$34:$A$777,$A120,СВЦЭМ!$B$34:$B$777,V$119)+'СЕТ СН'!$I$11+СВЦЭМ!$D$10+'СЕТ СН'!$I$6-'СЕТ СН'!$I$23</f>
        <v>1660.83146291</v>
      </c>
      <c r="W120" s="35">
        <f>SUMIFS(СВЦЭМ!$D$34:$D$777,СВЦЭМ!$A$34:$A$777,$A120,СВЦЭМ!$B$34:$B$777,W$119)+'СЕТ СН'!$I$11+СВЦЭМ!$D$10+'СЕТ СН'!$I$6-'СЕТ СН'!$I$23</f>
        <v>1706.0938877899998</v>
      </c>
      <c r="X120" s="35">
        <f>SUMIFS(СВЦЭМ!$D$34:$D$777,СВЦЭМ!$A$34:$A$777,$A120,СВЦЭМ!$B$34:$B$777,X$119)+'СЕТ СН'!$I$11+СВЦЭМ!$D$10+'СЕТ СН'!$I$6-'СЕТ СН'!$I$23</f>
        <v>1805.3953195499998</v>
      </c>
      <c r="Y120" s="35">
        <f>SUMIFS(СВЦЭМ!$D$34:$D$777,СВЦЭМ!$A$34:$A$777,$A120,СВЦЭМ!$B$34:$B$777,Y$119)+'СЕТ СН'!$I$11+СВЦЭМ!$D$10+'СЕТ СН'!$I$6-'СЕТ СН'!$I$23</f>
        <v>1864.88333685</v>
      </c>
      <c r="AA120" s="44"/>
    </row>
    <row r="121" spans="1:27" ht="15.75" x14ac:dyDescent="0.2">
      <c r="A121" s="34">
        <f>A120+1</f>
        <v>42857</v>
      </c>
      <c r="B121" s="35">
        <f>SUMIFS(СВЦЭМ!$D$34:$D$777,СВЦЭМ!$A$34:$A$777,$A121,СВЦЭМ!$B$34:$B$777,B$119)+'СЕТ СН'!$I$11+СВЦЭМ!$D$10+'СЕТ СН'!$I$6-'СЕТ СН'!$I$23</f>
        <v>1883.3072383700001</v>
      </c>
      <c r="C121" s="35">
        <f>SUMIFS(СВЦЭМ!$D$34:$D$777,СВЦЭМ!$A$34:$A$777,$A121,СВЦЭМ!$B$34:$B$777,C$119)+'СЕТ СН'!$I$11+СВЦЭМ!$D$10+'СЕТ СН'!$I$6-'СЕТ СН'!$I$23</f>
        <v>1899.1502786000001</v>
      </c>
      <c r="D121" s="35">
        <f>SUMIFS(СВЦЭМ!$D$34:$D$777,СВЦЭМ!$A$34:$A$777,$A121,СВЦЭМ!$B$34:$B$777,D$119)+'СЕТ СН'!$I$11+СВЦЭМ!$D$10+'СЕТ СН'!$I$6-'СЕТ СН'!$I$23</f>
        <v>2031.3519903400002</v>
      </c>
      <c r="E121" s="35">
        <f>SUMIFS(СВЦЭМ!$D$34:$D$777,СВЦЭМ!$A$34:$A$777,$A121,СВЦЭМ!$B$34:$B$777,E$119)+'СЕТ СН'!$I$11+СВЦЭМ!$D$10+'СЕТ СН'!$I$6-'СЕТ СН'!$I$23</f>
        <v>2044.8994153900003</v>
      </c>
      <c r="F121" s="35">
        <f>SUMIFS(СВЦЭМ!$D$34:$D$777,СВЦЭМ!$A$34:$A$777,$A121,СВЦЭМ!$B$34:$B$777,F$119)+'СЕТ СН'!$I$11+СВЦЭМ!$D$10+'СЕТ СН'!$I$6-'СЕТ СН'!$I$23</f>
        <v>2044.93714894</v>
      </c>
      <c r="G121" s="35">
        <f>SUMIFS(СВЦЭМ!$D$34:$D$777,СВЦЭМ!$A$34:$A$777,$A121,СВЦЭМ!$B$34:$B$777,G$119)+'СЕТ СН'!$I$11+СВЦЭМ!$D$10+'СЕТ СН'!$I$6-'СЕТ СН'!$I$23</f>
        <v>2033.7642582799999</v>
      </c>
      <c r="H121" s="35">
        <f>SUMIFS(СВЦЭМ!$D$34:$D$777,СВЦЭМ!$A$34:$A$777,$A121,СВЦЭМ!$B$34:$B$777,H$119)+'СЕТ СН'!$I$11+СВЦЭМ!$D$10+'СЕТ СН'!$I$6-'СЕТ СН'!$I$23</f>
        <v>1996.25555592</v>
      </c>
      <c r="I121" s="35">
        <f>SUMIFS(СВЦЭМ!$D$34:$D$777,СВЦЭМ!$A$34:$A$777,$A121,СВЦЭМ!$B$34:$B$777,I$119)+'СЕТ СН'!$I$11+СВЦЭМ!$D$10+'СЕТ СН'!$I$6-'СЕТ СН'!$I$23</f>
        <v>1852.32698811</v>
      </c>
      <c r="J121" s="35">
        <f>SUMIFS(СВЦЭМ!$D$34:$D$777,СВЦЭМ!$A$34:$A$777,$A121,СВЦЭМ!$B$34:$B$777,J$119)+'СЕТ СН'!$I$11+СВЦЭМ!$D$10+'СЕТ СН'!$I$6-'СЕТ СН'!$I$23</f>
        <v>1805.8877945899999</v>
      </c>
      <c r="K121" s="35">
        <f>SUMIFS(СВЦЭМ!$D$34:$D$777,СВЦЭМ!$A$34:$A$777,$A121,СВЦЭМ!$B$34:$B$777,K$119)+'СЕТ СН'!$I$11+СВЦЭМ!$D$10+'СЕТ СН'!$I$6-'СЕТ СН'!$I$23</f>
        <v>1752.4477760899999</v>
      </c>
      <c r="L121" s="35">
        <f>SUMIFS(СВЦЭМ!$D$34:$D$777,СВЦЭМ!$A$34:$A$777,$A121,СВЦЭМ!$B$34:$B$777,L$119)+'СЕТ СН'!$I$11+СВЦЭМ!$D$10+'СЕТ СН'!$I$6-'СЕТ СН'!$I$23</f>
        <v>1693.0979422299997</v>
      </c>
      <c r="M121" s="35">
        <f>SUMIFS(СВЦЭМ!$D$34:$D$777,СВЦЭМ!$A$34:$A$777,$A121,СВЦЭМ!$B$34:$B$777,M$119)+'СЕТ СН'!$I$11+СВЦЭМ!$D$10+'СЕТ СН'!$I$6-'СЕТ СН'!$I$23</f>
        <v>1700.8381905000001</v>
      </c>
      <c r="N121" s="35">
        <f>SUMIFS(СВЦЭМ!$D$34:$D$777,СВЦЭМ!$A$34:$A$777,$A121,СВЦЭМ!$B$34:$B$777,N$119)+'СЕТ СН'!$I$11+СВЦЭМ!$D$10+'СЕТ СН'!$I$6-'СЕТ СН'!$I$23</f>
        <v>1700.9757462699999</v>
      </c>
      <c r="O121" s="35">
        <f>SUMIFS(СВЦЭМ!$D$34:$D$777,СВЦЭМ!$A$34:$A$777,$A121,СВЦЭМ!$B$34:$B$777,O$119)+'СЕТ СН'!$I$11+СВЦЭМ!$D$10+'СЕТ СН'!$I$6-'СЕТ СН'!$I$23</f>
        <v>1701.7351231299999</v>
      </c>
      <c r="P121" s="35">
        <f>SUMIFS(СВЦЭМ!$D$34:$D$777,СВЦЭМ!$A$34:$A$777,$A121,СВЦЭМ!$B$34:$B$777,P$119)+'СЕТ СН'!$I$11+СВЦЭМ!$D$10+'СЕТ СН'!$I$6-'СЕТ СН'!$I$23</f>
        <v>1705.9875072300001</v>
      </c>
      <c r="Q121" s="35">
        <f>SUMIFS(СВЦЭМ!$D$34:$D$777,СВЦЭМ!$A$34:$A$777,$A121,СВЦЭМ!$B$34:$B$777,Q$119)+'СЕТ СН'!$I$11+СВЦЭМ!$D$10+'СЕТ СН'!$I$6-'СЕТ СН'!$I$23</f>
        <v>1707.1536507700002</v>
      </c>
      <c r="R121" s="35">
        <f>SUMIFS(СВЦЭМ!$D$34:$D$777,СВЦЭМ!$A$34:$A$777,$A121,СВЦЭМ!$B$34:$B$777,R$119)+'СЕТ СН'!$I$11+СВЦЭМ!$D$10+'СЕТ СН'!$I$6-'СЕТ СН'!$I$23</f>
        <v>1704.2184928500001</v>
      </c>
      <c r="S121" s="35">
        <f>SUMIFS(СВЦЭМ!$D$34:$D$777,СВЦЭМ!$A$34:$A$777,$A121,СВЦЭМ!$B$34:$B$777,S$119)+'СЕТ СН'!$I$11+СВЦЭМ!$D$10+'СЕТ СН'!$I$6-'СЕТ СН'!$I$23</f>
        <v>1713.33293151</v>
      </c>
      <c r="T121" s="35">
        <f>SUMIFS(СВЦЭМ!$D$34:$D$777,СВЦЭМ!$A$34:$A$777,$A121,СВЦЭМ!$B$34:$B$777,T$119)+'СЕТ СН'!$I$11+СВЦЭМ!$D$10+'СЕТ СН'!$I$6-'СЕТ СН'!$I$23</f>
        <v>1711.5926068700001</v>
      </c>
      <c r="U121" s="35">
        <f>SUMIFS(СВЦЭМ!$D$34:$D$777,СВЦЭМ!$A$34:$A$777,$A121,СВЦЭМ!$B$34:$B$777,U$119)+'СЕТ СН'!$I$11+СВЦЭМ!$D$10+'СЕТ СН'!$I$6-'СЕТ СН'!$I$23</f>
        <v>1704.00042622</v>
      </c>
      <c r="V121" s="35">
        <f>SUMIFS(СВЦЭМ!$D$34:$D$777,СВЦЭМ!$A$34:$A$777,$A121,СВЦЭМ!$B$34:$B$777,V$119)+'СЕТ СН'!$I$11+СВЦЭМ!$D$10+'СЕТ СН'!$I$6-'СЕТ СН'!$I$23</f>
        <v>1682.6023885099999</v>
      </c>
      <c r="W121" s="35">
        <f>SUMIFS(СВЦЭМ!$D$34:$D$777,СВЦЭМ!$A$34:$A$777,$A121,СВЦЭМ!$B$34:$B$777,W$119)+'СЕТ СН'!$I$11+СВЦЭМ!$D$10+'СЕТ СН'!$I$6-'СЕТ СН'!$I$23</f>
        <v>1738.3460020499997</v>
      </c>
      <c r="X121" s="35">
        <f>SUMIFS(СВЦЭМ!$D$34:$D$777,СВЦЭМ!$A$34:$A$777,$A121,СВЦЭМ!$B$34:$B$777,X$119)+'СЕТ СН'!$I$11+СВЦЭМ!$D$10+'СЕТ СН'!$I$6-'СЕТ СН'!$I$23</f>
        <v>1772.3598992799998</v>
      </c>
      <c r="Y121" s="35">
        <f>SUMIFS(СВЦЭМ!$D$34:$D$777,СВЦЭМ!$A$34:$A$777,$A121,СВЦЭМ!$B$34:$B$777,Y$119)+'СЕТ СН'!$I$11+СВЦЭМ!$D$10+'СЕТ СН'!$I$6-'СЕТ СН'!$I$23</f>
        <v>1865.7867206800001</v>
      </c>
    </row>
    <row r="122" spans="1:27" ht="15.75" x14ac:dyDescent="0.2">
      <c r="A122" s="34">
        <f t="shared" ref="A122:A150" si="3">A121+1</f>
        <v>42858</v>
      </c>
      <c r="B122" s="35">
        <f>SUMIFS(СВЦЭМ!$D$34:$D$777,СВЦЭМ!$A$34:$A$777,$A122,СВЦЭМ!$B$34:$B$777,B$119)+'СЕТ СН'!$I$11+СВЦЭМ!$D$10+'СЕТ СН'!$I$6-'СЕТ СН'!$I$23</f>
        <v>1955.50291221</v>
      </c>
      <c r="C122" s="35">
        <f>SUMIFS(СВЦЭМ!$D$34:$D$777,СВЦЭМ!$A$34:$A$777,$A122,СВЦЭМ!$B$34:$B$777,C$119)+'СЕТ СН'!$I$11+СВЦЭМ!$D$10+'СЕТ СН'!$I$6-'СЕТ СН'!$I$23</f>
        <v>1960.6739101499998</v>
      </c>
      <c r="D122" s="35">
        <f>SUMIFS(СВЦЭМ!$D$34:$D$777,СВЦЭМ!$A$34:$A$777,$A122,СВЦЭМ!$B$34:$B$777,D$119)+'СЕТ СН'!$I$11+СВЦЭМ!$D$10+'СЕТ СН'!$I$6-'СЕТ СН'!$I$23</f>
        <v>2047.8585397699999</v>
      </c>
      <c r="E122" s="35">
        <f>SUMIFS(СВЦЭМ!$D$34:$D$777,СВЦЭМ!$A$34:$A$777,$A122,СВЦЭМ!$B$34:$B$777,E$119)+'СЕТ СН'!$I$11+СВЦЭМ!$D$10+'СЕТ СН'!$I$6-'СЕТ СН'!$I$23</f>
        <v>2054.8892173300001</v>
      </c>
      <c r="F122" s="35">
        <f>SUMIFS(СВЦЭМ!$D$34:$D$777,СВЦЭМ!$A$34:$A$777,$A122,СВЦЭМ!$B$34:$B$777,F$119)+'СЕТ СН'!$I$11+СВЦЭМ!$D$10+'СЕТ СН'!$I$6-'СЕТ СН'!$I$23</f>
        <v>2057.4967385199998</v>
      </c>
      <c r="G122" s="35">
        <f>SUMIFS(СВЦЭМ!$D$34:$D$777,СВЦЭМ!$A$34:$A$777,$A122,СВЦЭМ!$B$34:$B$777,G$119)+'СЕТ СН'!$I$11+СВЦЭМ!$D$10+'СЕТ СН'!$I$6-'СЕТ СН'!$I$23</f>
        <v>2041.0556409199999</v>
      </c>
      <c r="H122" s="35">
        <f>SUMIFS(СВЦЭМ!$D$34:$D$777,СВЦЭМ!$A$34:$A$777,$A122,СВЦЭМ!$B$34:$B$777,H$119)+'СЕТ СН'!$I$11+СВЦЭМ!$D$10+'СЕТ СН'!$I$6-'СЕТ СН'!$I$23</f>
        <v>2032.1478087999999</v>
      </c>
      <c r="I122" s="35">
        <f>SUMIFS(СВЦЭМ!$D$34:$D$777,СВЦЭМ!$A$34:$A$777,$A122,СВЦЭМ!$B$34:$B$777,I$119)+'СЕТ СН'!$I$11+СВЦЭМ!$D$10+'СЕТ СН'!$I$6-'СЕТ СН'!$I$23</f>
        <v>1905.1689023600002</v>
      </c>
      <c r="J122" s="35">
        <f>SUMIFS(СВЦЭМ!$D$34:$D$777,СВЦЭМ!$A$34:$A$777,$A122,СВЦЭМ!$B$34:$B$777,J$119)+'СЕТ СН'!$I$11+СВЦЭМ!$D$10+'СЕТ СН'!$I$6-'СЕТ СН'!$I$23</f>
        <v>1802.3390188399999</v>
      </c>
      <c r="K122" s="35">
        <f>SUMIFS(СВЦЭМ!$D$34:$D$777,СВЦЭМ!$A$34:$A$777,$A122,СВЦЭМ!$B$34:$B$777,K$119)+'СЕТ СН'!$I$11+СВЦЭМ!$D$10+'СЕТ СН'!$I$6-'СЕТ СН'!$I$23</f>
        <v>1703.6523861000001</v>
      </c>
      <c r="L122" s="35">
        <f>SUMIFS(СВЦЭМ!$D$34:$D$777,СВЦЭМ!$A$34:$A$777,$A122,СВЦЭМ!$B$34:$B$777,L$119)+'СЕТ СН'!$I$11+СВЦЭМ!$D$10+'СЕТ СН'!$I$6-'СЕТ СН'!$I$23</f>
        <v>1636.4359783499999</v>
      </c>
      <c r="M122" s="35">
        <f>SUMIFS(СВЦЭМ!$D$34:$D$777,СВЦЭМ!$A$34:$A$777,$A122,СВЦЭМ!$B$34:$B$777,M$119)+'СЕТ СН'!$I$11+СВЦЭМ!$D$10+'СЕТ СН'!$I$6-'СЕТ СН'!$I$23</f>
        <v>1640.16886045</v>
      </c>
      <c r="N122" s="35">
        <f>SUMIFS(СВЦЭМ!$D$34:$D$777,СВЦЭМ!$A$34:$A$777,$A122,СВЦЭМ!$B$34:$B$777,N$119)+'СЕТ СН'!$I$11+СВЦЭМ!$D$10+'СЕТ СН'!$I$6-'СЕТ СН'!$I$23</f>
        <v>1658.2725839</v>
      </c>
      <c r="O122" s="35">
        <f>SUMIFS(СВЦЭМ!$D$34:$D$777,СВЦЭМ!$A$34:$A$777,$A122,СВЦЭМ!$B$34:$B$777,O$119)+'СЕТ СН'!$I$11+СВЦЭМ!$D$10+'СЕТ СН'!$I$6-'СЕТ СН'!$I$23</f>
        <v>1647.4689075900001</v>
      </c>
      <c r="P122" s="35">
        <f>SUMIFS(СВЦЭМ!$D$34:$D$777,СВЦЭМ!$A$34:$A$777,$A122,СВЦЭМ!$B$34:$B$777,P$119)+'СЕТ СН'!$I$11+СВЦЭМ!$D$10+'СЕТ СН'!$I$6-'СЕТ СН'!$I$23</f>
        <v>1663.9402604500001</v>
      </c>
      <c r="Q122" s="35">
        <f>SUMIFS(СВЦЭМ!$D$34:$D$777,СВЦЭМ!$A$34:$A$777,$A122,СВЦЭМ!$B$34:$B$777,Q$119)+'СЕТ СН'!$I$11+СВЦЭМ!$D$10+'СЕТ СН'!$I$6-'СЕТ СН'!$I$23</f>
        <v>1667.1596050399999</v>
      </c>
      <c r="R122" s="35">
        <f>SUMIFS(СВЦЭМ!$D$34:$D$777,СВЦЭМ!$A$34:$A$777,$A122,СВЦЭМ!$B$34:$B$777,R$119)+'СЕТ СН'!$I$11+СВЦЭМ!$D$10+'СЕТ СН'!$I$6-'СЕТ СН'!$I$23</f>
        <v>1671.4233942400001</v>
      </c>
      <c r="S122" s="35">
        <f>SUMIFS(СВЦЭМ!$D$34:$D$777,СВЦЭМ!$A$34:$A$777,$A122,СВЦЭМ!$B$34:$B$777,S$119)+'СЕТ СН'!$I$11+СВЦЭМ!$D$10+'СЕТ СН'!$I$6-'СЕТ СН'!$I$23</f>
        <v>1664.8339149899998</v>
      </c>
      <c r="T122" s="35">
        <f>SUMIFS(СВЦЭМ!$D$34:$D$777,СВЦЭМ!$A$34:$A$777,$A122,СВЦЭМ!$B$34:$B$777,T$119)+'СЕТ СН'!$I$11+СВЦЭМ!$D$10+'СЕТ СН'!$I$6-'СЕТ СН'!$I$23</f>
        <v>1643.5763251399999</v>
      </c>
      <c r="U122" s="35">
        <f>SUMIFS(СВЦЭМ!$D$34:$D$777,СВЦЭМ!$A$34:$A$777,$A122,СВЦЭМ!$B$34:$B$777,U$119)+'СЕТ СН'!$I$11+СВЦЭМ!$D$10+'СЕТ СН'!$I$6-'СЕТ СН'!$I$23</f>
        <v>1644.4293244099999</v>
      </c>
      <c r="V122" s="35">
        <f>SUMIFS(СВЦЭМ!$D$34:$D$777,СВЦЭМ!$A$34:$A$777,$A122,СВЦЭМ!$B$34:$B$777,V$119)+'СЕТ СН'!$I$11+СВЦЭМ!$D$10+'СЕТ СН'!$I$6-'СЕТ СН'!$I$23</f>
        <v>1625.11125614</v>
      </c>
      <c r="W122" s="35">
        <f>SUMIFS(СВЦЭМ!$D$34:$D$777,СВЦЭМ!$A$34:$A$777,$A122,СВЦЭМ!$B$34:$B$777,W$119)+'СЕТ СН'!$I$11+СВЦЭМ!$D$10+'СЕТ СН'!$I$6-'СЕТ СН'!$I$23</f>
        <v>1666.94833999</v>
      </c>
      <c r="X122" s="35">
        <f>SUMIFS(СВЦЭМ!$D$34:$D$777,СВЦЭМ!$A$34:$A$777,$A122,СВЦЭМ!$B$34:$B$777,X$119)+'СЕТ СН'!$I$11+СВЦЭМ!$D$10+'СЕТ СН'!$I$6-'СЕТ СН'!$I$23</f>
        <v>1775.1898740400002</v>
      </c>
      <c r="Y122" s="35">
        <f>SUMIFS(СВЦЭМ!$D$34:$D$777,СВЦЭМ!$A$34:$A$777,$A122,СВЦЭМ!$B$34:$B$777,Y$119)+'СЕТ СН'!$I$11+СВЦЭМ!$D$10+'СЕТ СН'!$I$6-'СЕТ СН'!$I$23</f>
        <v>1888.05656404</v>
      </c>
    </row>
    <row r="123" spans="1:27" ht="15.75" x14ac:dyDescent="0.2">
      <c r="A123" s="34">
        <f t="shared" si="3"/>
        <v>42859</v>
      </c>
      <c r="B123" s="35">
        <f>SUMIFS(СВЦЭМ!$D$34:$D$777,СВЦЭМ!$A$34:$A$777,$A123,СВЦЭМ!$B$34:$B$777,B$119)+'СЕТ СН'!$I$11+СВЦЭМ!$D$10+'СЕТ СН'!$I$6-'СЕТ СН'!$I$23</f>
        <v>1956.8268183700002</v>
      </c>
      <c r="C123" s="35">
        <f>SUMIFS(СВЦЭМ!$D$34:$D$777,СВЦЭМ!$A$34:$A$777,$A123,СВЦЭМ!$B$34:$B$777,C$119)+'СЕТ СН'!$I$11+СВЦЭМ!$D$10+'СЕТ СН'!$I$6-'СЕТ СН'!$I$23</f>
        <v>1951.73371296</v>
      </c>
      <c r="D123" s="35">
        <f>SUMIFS(СВЦЭМ!$D$34:$D$777,СВЦЭМ!$A$34:$A$777,$A123,СВЦЭМ!$B$34:$B$777,D$119)+'СЕТ СН'!$I$11+СВЦЭМ!$D$10+'СЕТ СН'!$I$6-'СЕТ СН'!$I$23</f>
        <v>2051.9538585499999</v>
      </c>
      <c r="E123" s="35">
        <f>SUMIFS(СВЦЭМ!$D$34:$D$777,СВЦЭМ!$A$34:$A$777,$A123,СВЦЭМ!$B$34:$B$777,E$119)+'СЕТ СН'!$I$11+СВЦЭМ!$D$10+'СЕТ СН'!$I$6-'СЕТ СН'!$I$23</f>
        <v>2064.2611733599997</v>
      </c>
      <c r="F123" s="35">
        <f>SUMIFS(СВЦЭМ!$D$34:$D$777,СВЦЭМ!$A$34:$A$777,$A123,СВЦЭМ!$B$34:$B$777,F$119)+'СЕТ СН'!$I$11+СВЦЭМ!$D$10+'СЕТ СН'!$I$6-'СЕТ СН'!$I$23</f>
        <v>2064.3782272600001</v>
      </c>
      <c r="G123" s="35">
        <f>SUMIFS(СВЦЭМ!$D$34:$D$777,СВЦЭМ!$A$34:$A$777,$A123,СВЦЭМ!$B$34:$B$777,G$119)+'СЕТ СН'!$I$11+СВЦЭМ!$D$10+'СЕТ СН'!$I$6-'СЕТ СН'!$I$23</f>
        <v>2070.0083096399999</v>
      </c>
      <c r="H123" s="35">
        <f>SUMIFS(СВЦЭМ!$D$34:$D$777,СВЦЭМ!$A$34:$A$777,$A123,СВЦЭМ!$B$34:$B$777,H$119)+'СЕТ СН'!$I$11+СВЦЭМ!$D$10+'СЕТ СН'!$I$6-'СЕТ СН'!$I$23</f>
        <v>2061.1501702999999</v>
      </c>
      <c r="I123" s="35">
        <f>SUMIFS(СВЦЭМ!$D$34:$D$777,СВЦЭМ!$A$34:$A$777,$A123,СВЦЭМ!$B$34:$B$777,I$119)+'СЕТ СН'!$I$11+СВЦЭМ!$D$10+'СЕТ СН'!$I$6-'СЕТ СН'!$I$23</f>
        <v>1906.5067897999998</v>
      </c>
      <c r="J123" s="35">
        <f>SUMIFS(СВЦЭМ!$D$34:$D$777,СВЦЭМ!$A$34:$A$777,$A123,СВЦЭМ!$B$34:$B$777,J$119)+'СЕТ СН'!$I$11+СВЦЭМ!$D$10+'СЕТ СН'!$I$6-'СЕТ СН'!$I$23</f>
        <v>1825.6403497800002</v>
      </c>
      <c r="K123" s="35">
        <f>SUMIFS(СВЦЭМ!$D$34:$D$777,СВЦЭМ!$A$34:$A$777,$A123,СВЦЭМ!$B$34:$B$777,K$119)+'СЕТ СН'!$I$11+СВЦЭМ!$D$10+'СЕТ СН'!$I$6-'СЕТ СН'!$I$23</f>
        <v>1732.6502798900001</v>
      </c>
      <c r="L123" s="35">
        <f>SUMIFS(СВЦЭМ!$D$34:$D$777,СВЦЭМ!$A$34:$A$777,$A123,СВЦЭМ!$B$34:$B$777,L$119)+'СЕТ СН'!$I$11+СВЦЭМ!$D$10+'СЕТ СН'!$I$6-'СЕТ СН'!$I$23</f>
        <v>1666.78314469</v>
      </c>
      <c r="M123" s="35">
        <f>SUMIFS(СВЦЭМ!$D$34:$D$777,СВЦЭМ!$A$34:$A$777,$A123,СВЦЭМ!$B$34:$B$777,M$119)+'СЕТ СН'!$I$11+СВЦЭМ!$D$10+'СЕТ СН'!$I$6-'СЕТ СН'!$I$23</f>
        <v>1673.2822296599998</v>
      </c>
      <c r="N123" s="35">
        <f>SUMIFS(СВЦЭМ!$D$34:$D$777,СВЦЭМ!$A$34:$A$777,$A123,СВЦЭМ!$B$34:$B$777,N$119)+'СЕТ СН'!$I$11+СВЦЭМ!$D$10+'СЕТ СН'!$I$6-'СЕТ СН'!$I$23</f>
        <v>1676.45098061</v>
      </c>
      <c r="O123" s="35">
        <f>SUMIFS(СВЦЭМ!$D$34:$D$777,СВЦЭМ!$A$34:$A$777,$A123,СВЦЭМ!$B$34:$B$777,O$119)+'СЕТ СН'!$I$11+СВЦЭМ!$D$10+'СЕТ СН'!$I$6-'СЕТ СН'!$I$23</f>
        <v>1674.4461713800001</v>
      </c>
      <c r="P123" s="35">
        <f>SUMIFS(СВЦЭМ!$D$34:$D$777,СВЦЭМ!$A$34:$A$777,$A123,СВЦЭМ!$B$34:$B$777,P$119)+'СЕТ СН'!$I$11+СВЦЭМ!$D$10+'СЕТ СН'!$I$6-'СЕТ СН'!$I$23</f>
        <v>1692.5381593800003</v>
      </c>
      <c r="Q123" s="35">
        <f>SUMIFS(СВЦЭМ!$D$34:$D$777,СВЦЭМ!$A$34:$A$777,$A123,СВЦЭМ!$B$34:$B$777,Q$119)+'СЕТ СН'!$I$11+СВЦЭМ!$D$10+'СЕТ СН'!$I$6-'СЕТ СН'!$I$23</f>
        <v>1696.2778636399999</v>
      </c>
      <c r="R123" s="35">
        <f>SUMIFS(СВЦЭМ!$D$34:$D$777,СВЦЭМ!$A$34:$A$777,$A123,СВЦЭМ!$B$34:$B$777,R$119)+'СЕТ СН'!$I$11+СВЦЭМ!$D$10+'СЕТ СН'!$I$6-'СЕТ СН'!$I$23</f>
        <v>1704.0922967799997</v>
      </c>
      <c r="S123" s="35">
        <f>SUMIFS(СВЦЭМ!$D$34:$D$777,СВЦЭМ!$A$34:$A$777,$A123,СВЦЭМ!$B$34:$B$777,S$119)+'СЕТ СН'!$I$11+СВЦЭМ!$D$10+'СЕТ СН'!$I$6-'СЕТ СН'!$I$23</f>
        <v>1693.4140606800001</v>
      </c>
      <c r="T123" s="35">
        <f>SUMIFS(СВЦЭМ!$D$34:$D$777,СВЦЭМ!$A$34:$A$777,$A123,СВЦЭМ!$B$34:$B$777,T$119)+'СЕТ СН'!$I$11+СВЦЭМ!$D$10+'СЕТ СН'!$I$6-'СЕТ СН'!$I$23</f>
        <v>1677.0125394900001</v>
      </c>
      <c r="U123" s="35">
        <f>SUMIFS(СВЦЭМ!$D$34:$D$777,СВЦЭМ!$A$34:$A$777,$A123,СВЦЭМ!$B$34:$B$777,U$119)+'СЕТ СН'!$I$11+СВЦЭМ!$D$10+'СЕТ СН'!$I$6-'СЕТ СН'!$I$23</f>
        <v>1679.3421116499999</v>
      </c>
      <c r="V123" s="35">
        <f>SUMIFS(СВЦЭМ!$D$34:$D$777,СВЦЭМ!$A$34:$A$777,$A123,СВЦЭМ!$B$34:$B$777,V$119)+'СЕТ СН'!$I$11+СВЦЭМ!$D$10+'СЕТ СН'!$I$6-'СЕТ СН'!$I$23</f>
        <v>1654.4039871300001</v>
      </c>
      <c r="W123" s="35">
        <f>SUMIFS(СВЦЭМ!$D$34:$D$777,СВЦЭМ!$A$34:$A$777,$A123,СВЦЭМ!$B$34:$B$777,W$119)+'СЕТ СН'!$I$11+СВЦЭМ!$D$10+'СЕТ СН'!$I$6-'СЕТ СН'!$I$23</f>
        <v>1693.7087101500001</v>
      </c>
      <c r="X123" s="35">
        <f>SUMIFS(СВЦЭМ!$D$34:$D$777,СВЦЭМ!$A$34:$A$777,$A123,СВЦЭМ!$B$34:$B$777,X$119)+'СЕТ СН'!$I$11+СВЦЭМ!$D$10+'СЕТ СН'!$I$6-'СЕТ СН'!$I$23</f>
        <v>1804.1839724299998</v>
      </c>
      <c r="Y123" s="35">
        <f>SUMIFS(СВЦЭМ!$D$34:$D$777,СВЦЭМ!$A$34:$A$777,$A123,СВЦЭМ!$B$34:$B$777,Y$119)+'СЕТ СН'!$I$11+СВЦЭМ!$D$10+'СЕТ СН'!$I$6-'СЕТ СН'!$I$23</f>
        <v>1909.5172194400002</v>
      </c>
    </row>
    <row r="124" spans="1:27" ht="15.75" x14ac:dyDescent="0.2">
      <c r="A124" s="34">
        <f t="shared" si="3"/>
        <v>42860</v>
      </c>
      <c r="B124" s="35">
        <f>SUMIFS(СВЦЭМ!$D$34:$D$777,СВЦЭМ!$A$34:$A$777,$A124,СВЦЭМ!$B$34:$B$777,B$119)+'СЕТ СН'!$I$11+СВЦЭМ!$D$10+'СЕТ СН'!$I$6-'СЕТ СН'!$I$23</f>
        <v>1909.84493587</v>
      </c>
      <c r="C124" s="35">
        <f>SUMIFS(СВЦЭМ!$D$34:$D$777,СВЦЭМ!$A$34:$A$777,$A124,СВЦЭМ!$B$34:$B$777,C$119)+'СЕТ СН'!$I$11+СВЦЭМ!$D$10+'СЕТ СН'!$I$6-'СЕТ СН'!$I$23</f>
        <v>1947.3500751500001</v>
      </c>
      <c r="D124" s="35">
        <f>SUMIFS(СВЦЭМ!$D$34:$D$777,СВЦЭМ!$A$34:$A$777,$A124,СВЦЭМ!$B$34:$B$777,D$119)+'СЕТ СН'!$I$11+СВЦЭМ!$D$10+'СЕТ СН'!$I$6-'СЕТ СН'!$I$23</f>
        <v>2032.8467216199997</v>
      </c>
      <c r="E124" s="35">
        <f>SUMIFS(СВЦЭМ!$D$34:$D$777,СВЦЭМ!$A$34:$A$777,$A124,СВЦЭМ!$B$34:$B$777,E$119)+'СЕТ СН'!$I$11+СВЦЭМ!$D$10+'СЕТ СН'!$I$6-'СЕТ СН'!$I$23</f>
        <v>2044.8129520499997</v>
      </c>
      <c r="F124" s="35">
        <f>SUMIFS(СВЦЭМ!$D$34:$D$777,СВЦЭМ!$A$34:$A$777,$A124,СВЦЭМ!$B$34:$B$777,F$119)+'СЕТ СН'!$I$11+СВЦЭМ!$D$10+'СЕТ СН'!$I$6-'СЕТ СН'!$I$23</f>
        <v>2044.88723888</v>
      </c>
      <c r="G124" s="35">
        <f>SUMIFS(СВЦЭМ!$D$34:$D$777,СВЦЭМ!$A$34:$A$777,$A124,СВЦЭМ!$B$34:$B$777,G$119)+'СЕТ СН'!$I$11+СВЦЭМ!$D$10+'СЕТ СН'!$I$6-'СЕТ СН'!$I$23</f>
        <v>2036.3033458299997</v>
      </c>
      <c r="H124" s="35">
        <f>SUMIFS(СВЦЭМ!$D$34:$D$777,СВЦЭМ!$A$34:$A$777,$A124,СВЦЭМ!$B$34:$B$777,H$119)+'СЕТ СН'!$I$11+СВЦЭМ!$D$10+'СЕТ СН'!$I$6-'СЕТ СН'!$I$23</f>
        <v>1977.7952021199999</v>
      </c>
      <c r="I124" s="35">
        <f>SUMIFS(СВЦЭМ!$D$34:$D$777,СВЦЭМ!$A$34:$A$777,$A124,СВЦЭМ!$B$34:$B$777,I$119)+'СЕТ СН'!$I$11+СВЦЭМ!$D$10+'СЕТ СН'!$I$6-'СЕТ СН'!$I$23</f>
        <v>1830.1012706000001</v>
      </c>
      <c r="J124" s="35">
        <f>SUMIFS(СВЦЭМ!$D$34:$D$777,СВЦЭМ!$A$34:$A$777,$A124,СВЦЭМ!$B$34:$B$777,J$119)+'СЕТ СН'!$I$11+СВЦЭМ!$D$10+'СЕТ СН'!$I$6-'СЕТ СН'!$I$23</f>
        <v>1729.1143781700002</v>
      </c>
      <c r="K124" s="35">
        <f>SUMIFS(СВЦЭМ!$D$34:$D$777,СВЦЭМ!$A$34:$A$777,$A124,СВЦЭМ!$B$34:$B$777,K$119)+'СЕТ СН'!$I$11+СВЦЭМ!$D$10+'СЕТ СН'!$I$6-'СЕТ СН'!$I$23</f>
        <v>1632.8275926000001</v>
      </c>
      <c r="L124" s="35">
        <f>SUMIFS(СВЦЭМ!$D$34:$D$777,СВЦЭМ!$A$34:$A$777,$A124,СВЦЭМ!$B$34:$B$777,L$119)+'СЕТ СН'!$I$11+СВЦЭМ!$D$10+'СЕТ СН'!$I$6-'СЕТ СН'!$I$23</f>
        <v>1579.5628133199998</v>
      </c>
      <c r="M124" s="35">
        <f>SUMIFS(СВЦЭМ!$D$34:$D$777,СВЦЭМ!$A$34:$A$777,$A124,СВЦЭМ!$B$34:$B$777,M$119)+'СЕТ СН'!$I$11+СВЦЭМ!$D$10+'СЕТ СН'!$I$6-'СЕТ СН'!$I$23</f>
        <v>1585.12989367</v>
      </c>
      <c r="N124" s="35">
        <f>SUMIFS(СВЦЭМ!$D$34:$D$777,СВЦЭМ!$A$34:$A$777,$A124,СВЦЭМ!$B$34:$B$777,N$119)+'СЕТ СН'!$I$11+СВЦЭМ!$D$10+'СЕТ СН'!$I$6-'СЕТ СН'!$I$23</f>
        <v>1594.0394334000002</v>
      </c>
      <c r="O124" s="35">
        <f>SUMIFS(СВЦЭМ!$D$34:$D$777,СВЦЭМ!$A$34:$A$777,$A124,СВЦЭМ!$B$34:$B$777,O$119)+'СЕТ СН'!$I$11+СВЦЭМ!$D$10+'СЕТ СН'!$I$6-'СЕТ СН'!$I$23</f>
        <v>1584.8195028999999</v>
      </c>
      <c r="P124" s="35">
        <f>SUMIFS(СВЦЭМ!$D$34:$D$777,СВЦЭМ!$A$34:$A$777,$A124,СВЦЭМ!$B$34:$B$777,P$119)+'СЕТ СН'!$I$11+СВЦЭМ!$D$10+'СЕТ СН'!$I$6-'СЕТ СН'!$I$23</f>
        <v>1601.0369264199999</v>
      </c>
      <c r="Q124" s="35">
        <f>SUMIFS(СВЦЭМ!$D$34:$D$777,СВЦЭМ!$A$34:$A$777,$A124,СВЦЭМ!$B$34:$B$777,Q$119)+'СЕТ СН'!$I$11+СВЦЭМ!$D$10+'СЕТ СН'!$I$6-'СЕТ СН'!$I$23</f>
        <v>1614.82304922</v>
      </c>
      <c r="R124" s="35">
        <f>SUMIFS(СВЦЭМ!$D$34:$D$777,СВЦЭМ!$A$34:$A$777,$A124,СВЦЭМ!$B$34:$B$777,R$119)+'СЕТ СН'!$I$11+СВЦЭМ!$D$10+'СЕТ СН'!$I$6-'СЕТ СН'!$I$23</f>
        <v>1623.90740658</v>
      </c>
      <c r="S124" s="35">
        <f>SUMIFS(СВЦЭМ!$D$34:$D$777,СВЦЭМ!$A$34:$A$777,$A124,СВЦЭМ!$B$34:$B$777,S$119)+'СЕТ СН'!$I$11+СВЦЭМ!$D$10+'СЕТ СН'!$I$6-'СЕТ СН'!$I$23</f>
        <v>1625.2875417699997</v>
      </c>
      <c r="T124" s="35">
        <f>SUMIFS(СВЦЭМ!$D$34:$D$777,СВЦЭМ!$A$34:$A$777,$A124,СВЦЭМ!$B$34:$B$777,T$119)+'СЕТ СН'!$I$11+СВЦЭМ!$D$10+'СЕТ СН'!$I$6-'СЕТ СН'!$I$23</f>
        <v>1610.2256478600002</v>
      </c>
      <c r="U124" s="35">
        <f>SUMIFS(СВЦЭМ!$D$34:$D$777,СВЦЭМ!$A$34:$A$777,$A124,СВЦЭМ!$B$34:$B$777,U$119)+'СЕТ СН'!$I$11+СВЦЭМ!$D$10+'СЕТ СН'!$I$6-'СЕТ СН'!$I$23</f>
        <v>1626.1609888900002</v>
      </c>
      <c r="V124" s="35">
        <f>SUMIFS(СВЦЭМ!$D$34:$D$777,СВЦЭМ!$A$34:$A$777,$A124,СВЦЭМ!$B$34:$B$777,V$119)+'СЕТ СН'!$I$11+СВЦЭМ!$D$10+'СЕТ СН'!$I$6-'СЕТ СН'!$I$23</f>
        <v>1615.81979254</v>
      </c>
      <c r="W124" s="35">
        <f>SUMIFS(СВЦЭМ!$D$34:$D$777,СВЦЭМ!$A$34:$A$777,$A124,СВЦЭМ!$B$34:$B$777,W$119)+'СЕТ СН'!$I$11+СВЦЭМ!$D$10+'СЕТ СН'!$I$6-'СЕТ СН'!$I$23</f>
        <v>1632.36608196</v>
      </c>
      <c r="X124" s="35">
        <f>SUMIFS(СВЦЭМ!$D$34:$D$777,СВЦЭМ!$A$34:$A$777,$A124,СВЦЭМ!$B$34:$B$777,X$119)+'СЕТ СН'!$I$11+СВЦЭМ!$D$10+'СЕТ СН'!$I$6-'СЕТ СН'!$I$23</f>
        <v>1708.4586184</v>
      </c>
      <c r="Y124" s="35">
        <f>SUMIFS(СВЦЭМ!$D$34:$D$777,СВЦЭМ!$A$34:$A$777,$A124,СВЦЭМ!$B$34:$B$777,Y$119)+'СЕТ СН'!$I$11+СВЦЭМ!$D$10+'СЕТ СН'!$I$6-'СЕТ СН'!$I$23</f>
        <v>1809.4290535499999</v>
      </c>
    </row>
    <row r="125" spans="1:27" ht="15.75" x14ac:dyDescent="0.2">
      <c r="A125" s="34">
        <f t="shared" si="3"/>
        <v>42861</v>
      </c>
      <c r="B125" s="35">
        <f>SUMIFS(СВЦЭМ!$D$34:$D$777,СВЦЭМ!$A$34:$A$777,$A125,СВЦЭМ!$B$34:$B$777,B$119)+'СЕТ СН'!$I$11+СВЦЭМ!$D$10+'СЕТ СН'!$I$6-'СЕТ СН'!$I$23</f>
        <v>1912.7412068200001</v>
      </c>
      <c r="C125" s="35">
        <f>SUMIFS(СВЦЭМ!$D$34:$D$777,СВЦЭМ!$A$34:$A$777,$A125,СВЦЭМ!$B$34:$B$777,C$119)+'СЕТ СН'!$I$11+СВЦЭМ!$D$10+'СЕТ СН'!$I$6-'СЕТ СН'!$I$23</f>
        <v>1943.8463445799998</v>
      </c>
      <c r="D125" s="35">
        <f>SUMIFS(СВЦЭМ!$D$34:$D$777,СВЦЭМ!$A$34:$A$777,$A125,СВЦЭМ!$B$34:$B$777,D$119)+'СЕТ СН'!$I$11+СВЦЭМ!$D$10+'СЕТ СН'!$I$6-'СЕТ СН'!$I$23</f>
        <v>2027.36492043</v>
      </c>
      <c r="E125" s="35">
        <f>SUMIFS(СВЦЭМ!$D$34:$D$777,СВЦЭМ!$A$34:$A$777,$A125,СВЦЭМ!$B$34:$B$777,E$119)+'СЕТ СН'!$I$11+СВЦЭМ!$D$10+'СЕТ СН'!$I$6-'СЕТ СН'!$I$23</f>
        <v>2031.82350077</v>
      </c>
      <c r="F125" s="35">
        <f>SUMIFS(СВЦЭМ!$D$34:$D$777,СВЦЭМ!$A$34:$A$777,$A125,СВЦЭМ!$B$34:$B$777,F$119)+'СЕТ СН'!$I$11+СВЦЭМ!$D$10+'СЕТ СН'!$I$6-'СЕТ СН'!$I$23</f>
        <v>2030.9848579700001</v>
      </c>
      <c r="G125" s="35">
        <f>SUMIFS(СВЦЭМ!$D$34:$D$777,СВЦЭМ!$A$34:$A$777,$A125,СВЦЭМ!$B$34:$B$777,G$119)+'СЕТ СН'!$I$11+СВЦЭМ!$D$10+'СЕТ СН'!$I$6-'СЕТ СН'!$I$23</f>
        <v>2023.97818603</v>
      </c>
      <c r="H125" s="35">
        <f>SUMIFS(СВЦЭМ!$D$34:$D$777,СВЦЭМ!$A$34:$A$777,$A125,СВЦЭМ!$B$34:$B$777,H$119)+'СЕТ СН'!$I$11+СВЦЭМ!$D$10+'СЕТ СН'!$I$6-'СЕТ СН'!$I$23</f>
        <v>1983.8506009000002</v>
      </c>
      <c r="I125" s="35">
        <f>SUMIFS(СВЦЭМ!$D$34:$D$777,СВЦЭМ!$A$34:$A$777,$A125,СВЦЭМ!$B$34:$B$777,I$119)+'СЕТ СН'!$I$11+СВЦЭМ!$D$10+'СЕТ СН'!$I$6-'СЕТ СН'!$I$23</f>
        <v>1852.0941432899999</v>
      </c>
      <c r="J125" s="35">
        <f>SUMIFS(СВЦЭМ!$D$34:$D$777,СВЦЭМ!$A$34:$A$777,$A125,СВЦЭМ!$B$34:$B$777,J$119)+'СЕТ СН'!$I$11+СВЦЭМ!$D$10+'СЕТ СН'!$I$6-'СЕТ СН'!$I$23</f>
        <v>1729.0209438800002</v>
      </c>
      <c r="K125" s="35">
        <f>SUMIFS(СВЦЭМ!$D$34:$D$777,СВЦЭМ!$A$34:$A$777,$A125,СВЦЭМ!$B$34:$B$777,K$119)+'СЕТ СН'!$I$11+СВЦЭМ!$D$10+'СЕТ СН'!$I$6-'СЕТ СН'!$I$23</f>
        <v>1638.74466166</v>
      </c>
      <c r="L125" s="35">
        <f>SUMIFS(СВЦЭМ!$D$34:$D$777,СВЦЭМ!$A$34:$A$777,$A125,СВЦЭМ!$B$34:$B$777,L$119)+'СЕТ СН'!$I$11+СВЦЭМ!$D$10+'СЕТ СН'!$I$6-'СЕТ СН'!$I$23</f>
        <v>1595.9203261299999</v>
      </c>
      <c r="M125" s="35">
        <f>SUMIFS(СВЦЭМ!$D$34:$D$777,СВЦЭМ!$A$34:$A$777,$A125,СВЦЭМ!$B$34:$B$777,M$119)+'СЕТ СН'!$I$11+СВЦЭМ!$D$10+'СЕТ СН'!$I$6-'СЕТ СН'!$I$23</f>
        <v>1597.2208874600001</v>
      </c>
      <c r="N125" s="35">
        <f>SUMIFS(СВЦЭМ!$D$34:$D$777,СВЦЭМ!$A$34:$A$777,$A125,СВЦЭМ!$B$34:$B$777,N$119)+'СЕТ СН'!$I$11+СВЦЭМ!$D$10+'СЕТ СН'!$I$6-'СЕТ СН'!$I$23</f>
        <v>1585.4269413900001</v>
      </c>
      <c r="O125" s="35">
        <f>SUMIFS(СВЦЭМ!$D$34:$D$777,СВЦЭМ!$A$34:$A$777,$A125,СВЦЭМ!$B$34:$B$777,O$119)+'СЕТ СН'!$I$11+СВЦЭМ!$D$10+'СЕТ СН'!$I$6-'СЕТ СН'!$I$23</f>
        <v>1586.93789517</v>
      </c>
      <c r="P125" s="35">
        <f>SUMIFS(СВЦЭМ!$D$34:$D$777,СВЦЭМ!$A$34:$A$777,$A125,СВЦЭМ!$B$34:$B$777,P$119)+'СЕТ СН'!$I$11+СВЦЭМ!$D$10+'СЕТ СН'!$I$6-'СЕТ СН'!$I$23</f>
        <v>1590.2224840499998</v>
      </c>
      <c r="Q125" s="35">
        <f>SUMIFS(СВЦЭМ!$D$34:$D$777,СВЦЭМ!$A$34:$A$777,$A125,СВЦЭМ!$B$34:$B$777,Q$119)+'СЕТ СН'!$I$11+СВЦЭМ!$D$10+'СЕТ СН'!$I$6-'СЕТ СН'!$I$23</f>
        <v>1589.7892118</v>
      </c>
      <c r="R125" s="35">
        <f>SUMIFS(СВЦЭМ!$D$34:$D$777,СВЦЭМ!$A$34:$A$777,$A125,СВЦЭМ!$B$34:$B$777,R$119)+'СЕТ СН'!$I$11+СВЦЭМ!$D$10+'СЕТ СН'!$I$6-'СЕТ СН'!$I$23</f>
        <v>1590.31923065</v>
      </c>
      <c r="S125" s="35">
        <f>SUMIFS(СВЦЭМ!$D$34:$D$777,СВЦЭМ!$A$34:$A$777,$A125,СВЦЭМ!$B$34:$B$777,S$119)+'СЕТ СН'!$I$11+СВЦЭМ!$D$10+'СЕТ СН'!$I$6-'СЕТ СН'!$I$23</f>
        <v>1585.6485000499997</v>
      </c>
      <c r="T125" s="35">
        <f>SUMIFS(СВЦЭМ!$D$34:$D$777,СВЦЭМ!$A$34:$A$777,$A125,СВЦЭМ!$B$34:$B$777,T$119)+'СЕТ СН'!$I$11+СВЦЭМ!$D$10+'СЕТ СН'!$I$6-'СЕТ СН'!$I$23</f>
        <v>1590.1949264200002</v>
      </c>
      <c r="U125" s="35">
        <f>SUMIFS(СВЦЭМ!$D$34:$D$777,СВЦЭМ!$A$34:$A$777,$A125,СВЦЭМ!$B$34:$B$777,U$119)+'СЕТ СН'!$I$11+СВЦЭМ!$D$10+'СЕТ СН'!$I$6-'СЕТ СН'!$I$23</f>
        <v>1593.3374700200002</v>
      </c>
      <c r="V125" s="35">
        <f>SUMIFS(СВЦЭМ!$D$34:$D$777,СВЦЭМ!$A$34:$A$777,$A125,СВЦЭМ!$B$34:$B$777,V$119)+'СЕТ СН'!$I$11+СВЦЭМ!$D$10+'СЕТ СН'!$I$6-'СЕТ СН'!$I$23</f>
        <v>1605.3242246999998</v>
      </c>
      <c r="W125" s="35">
        <f>SUMIFS(СВЦЭМ!$D$34:$D$777,СВЦЭМ!$A$34:$A$777,$A125,СВЦЭМ!$B$34:$B$777,W$119)+'СЕТ СН'!$I$11+СВЦЭМ!$D$10+'СЕТ СН'!$I$6-'СЕТ СН'!$I$23</f>
        <v>1655.5055192099999</v>
      </c>
      <c r="X125" s="35">
        <f>SUMIFS(СВЦЭМ!$D$34:$D$777,СВЦЭМ!$A$34:$A$777,$A125,СВЦЭМ!$B$34:$B$777,X$119)+'СЕТ СН'!$I$11+СВЦЭМ!$D$10+'СЕТ СН'!$I$6-'СЕТ СН'!$I$23</f>
        <v>1708.6591081799997</v>
      </c>
      <c r="Y125" s="35">
        <f>SUMIFS(СВЦЭМ!$D$34:$D$777,СВЦЭМ!$A$34:$A$777,$A125,СВЦЭМ!$B$34:$B$777,Y$119)+'СЕТ СН'!$I$11+СВЦЭМ!$D$10+'СЕТ СН'!$I$6-'СЕТ СН'!$I$23</f>
        <v>1801.5334529299998</v>
      </c>
    </row>
    <row r="126" spans="1:27" ht="15.75" x14ac:dyDescent="0.2">
      <c r="A126" s="34">
        <f t="shared" si="3"/>
        <v>42862</v>
      </c>
      <c r="B126" s="35">
        <f>SUMIFS(СВЦЭМ!$D$34:$D$777,СВЦЭМ!$A$34:$A$777,$A126,СВЦЭМ!$B$34:$B$777,B$119)+'СЕТ СН'!$I$11+СВЦЭМ!$D$10+'СЕТ СН'!$I$6-'СЕТ СН'!$I$23</f>
        <v>1882.6319619699998</v>
      </c>
      <c r="C126" s="35">
        <f>SUMIFS(СВЦЭМ!$D$34:$D$777,СВЦЭМ!$A$34:$A$777,$A126,СВЦЭМ!$B$34:$B$777,C$119)+'СЕТ СН'!$I$11+СВЦЭМ!$D$10+'СЕТ СН'!$I$6-'СЕТ СН'!$I$23</f>
        <v>1904.4929864999999</v>
      </c>
      <c r="D126" s="35">
        <f>SUMIFS(СВЦЭМ!$D$34:$D$777,СВЦЭМ!$A$34:$A$777,$A126,СВЦЭМ!$B$34:$B$777,D$119)+'СЕТ СН'!$I$11+СВЦЭМ!$D$10+'СЕТ СН'!$I$6-'СЕТ СН'!$I$23</f>
        <v>2007.4481980999999</v>
      </c>
      <c r="E126" s="35">
        <f>SUMIFS(СВЦЭМ!$D$34:$D$777,СВЦЭМ!$A$34:$A$777,$A126,СВЦЭМ!$B$34:$B$777,E$119)+'СЕТ СН'!$I$11+СВЦЭМ!$D$10+'СЕТ СН'!$I$6-'СЕТ СН'!$I$23</f>
        <v>2011.27763155</v>
      </c>
      <c r="F126" s="35">
        <f>SUMIFS(СВЦЭМ!$D$34:$D$777,СВЦЭМ!$A$34:$A$777,$A126,СВЦЭМ!$B$34:$B$777,F$119)+'СЕТ СН'!$I$11+СВЦЭМ!$D$10+'СЕТ СН'!$I$6-'СЕТ СН'!$I$23</f>
        <v>2002.80732567</v>
      </c>
      <c r="G126" s="35">
        <f>SUMIFS(СВЦЭМ!$D$34:$D$777,СВЦЭМ!$A$34:$A$777,$A126,СВЦЭМ!$B$34:$B$777,G$119)+'СЕТ СН'!$I$11+СВЦЭМ!$D$10+'СЕТ СН'!$I$6-'СЕТ СН'!$I$23</f>
        <v>1996.3425778000001</v>
      </c>
      <c r="H126" s="35">
        <f>SUMIFS(СВЦЭМ!$D$34:$D$777,СВЦЭМ!$A$34:$A$777,$A126,СВЦЭМ!$B$34:$B$777,H$119)+'СЕТ СН'!$I$11+СВЦЭМ!$D$10+'СЕТ СН'!$I$6-'СЕТ СН'!$I$23</f>
        <v>1948.8084657700001</v>
      </c>
      <c r="I126" s="35">
        <f>SUMIFS(СВЦЭМ!$D$34:$D$777,СВЦЭМ!$A$34:$A$777,$A126,СВЦЭМ!$B$34:$B$777,I$119)+'СЕТ СН'!$I$11+СВЦЭМ!$D$10+'СЕТ СН'!$I$6-'СЕТ СН'!$I$23</f>
        <v>1868.4763521899999</v>
      </c>
      <c r="J126" s="35">
        <f>SUMIFS(СВЦЭМ!$D$34:$D$777,СВЦЭМ!$A$34:$A$777,$A126,СВЦЭМ!$B$34:$B$777,J$119)+'СЕТ СН'!$I$11+СВЦЭМ!$D$10+'СЕТ СН'!$I$6-'СЕТ СН'!$I$23</f>
        <v>1757.7197138699999</v>
      </c>
      <c r="K126" s="35">
        <f>SUMIFS(СВЦЭМ!$D$34:$D$777,СВЦЭМ!$A$34:$A$777,$A126,СВЦЭМ!$B$34:$B$777,K$119)+'СЕТ СН'!$I$11+СВЦЭМ!$D$10+'СЕТ СН'!$I$6-'СЕТ СН'!$I$23</f>
        <v>1640.63870524</v>
      </c>
      <c r="L126" s="35">
        <f>SUMIFS(СВЦЭМ!$D$34:$D$777,СВЦЭМ!$A$34:$A$777,$A126,СВЦЭМ!$B$34:$B$777,L$119)+'СЕТ СН'!$I$11+СВЦЭМ!$D$10+'СЕТ СН'!$I$6-'СЕТ СН'!$I$23</f>
        <v>1594.7240424900001</v>
      </c>
      <c r="M126" s="35">
        <f>SUMIFS(СВЦЭМ!$D$34:$D$777,СВЦЭМ!$A$34:$A$777,$A126,СВЦЭМ!$B$34:$B$777,M$119)+'СЕТ СН'!$I$11+СВЦЭМ!$D$10+'СЕТ СН'!$I$6-'СЕТ СН'!$I$23</f>
        <v>1598.7261172600001</v>
      </c>
      <c r="N126" s="35">
        <f>SUMIFS(СВЦЭМ!$D$34:$D$777,СВЦЭМ!$A$34:$A$777,$A126,СВЦЭМ!$B$34:$B$777,N$119)+'СЕТ СН'!$I$11+СВЦЭМ!$D$10+'СЕТ СН'!$I$6-'СЕТ СН'!$I$23</f>
        <v>1596.1256770700002</v>
      </c>
      <c r="O126" s="35">
        <f>SUMIFS(СВЦЭМ!$D$34:$D$777,СВЦЭМ!$A$34:$A$777,$A126,СВЦЭМ!$B$34:$B$777,O$119)+'СЕТ СН'!$I$11+СВЦЭМ!$D$10+'СЕТ СН'!$I$6-'СЕТ СН'!$I$23</f>
        <v>1591.7801255200002</v>
      </c>
      <c r="P126" s="35">
        <f>SUMIFS(СВЦЭМ!$D$34:$D$777,СВЦЭМ!$A$34:$A$777,$A126,СВЦЭМ!$B$34:$B$777,P$119)+'СЕТ СН'!$I$11+СВЦЭМ!$D$10+'СЕТ СН'!$I$6-'СЕТ СН'!$I$23</f>
        <v>1606.01537087</v>
      </c>
      <c r="Q126" s="35">
        <f>SUMIFS(СВЦЭМ!$D$34:$D$777,СВЦЭМ!$A$34:$A$777,$A126,СВЦЭМ!$B$34:$B$777,Q$119)+'СЕТ СН'!$I$11+СВЦЭМ!$D$10+'СЕТ СН'!$I$6-'СЕТ СН'!$I$23</f>
        <v>1607.7093903800001</v>
      </c>
      <c r="R126" s="35">
        <f>SUMIFS(СВЦЭМ!$D$34:$D$777,СВЦЭМ!$A$34:$A$777,$A126,СВЦЭМ!$B$34:$B$777,R$119)+'СЕТ СН'!$I$11+СВЦЭМ!$D$10+'СЕТ СН'!$I$6-'СЕТ СН'!$I$23</f>
        <v>1613.0379274699999</v>
      </c>
      <c r="S126" s="35">
        <f>SUMIFS(СВЦЭМ!$D$34:$D$777,СВЦЭМ!$A$34:$A$777,$A126,СВЦЭМ!$B$34:$B$777,S$119)+'СЕТ СН'!$I$11+СВЦЭМ!$D$10+'СЕТ СН'!$I$6-'СЕТ СН'!$I$23</f>
        <v>1605.2220178799998</v>
      </c>
      <c r="T126" s="35">
        <f>SUMIFS(СВЦЭМ!$D$34:$D$777,СВЦЭМ!$A$34:$A$777,$A126,СВЦЭМ!$B$34:$B$777,T$119)+'СЕТ СН'!$I$11+СВЦЭМ!$D$10+'СЕТ СН'!$I$6-'СЕТ СН'!$I$23</f>
        <v>1589.6990762199998</v>
      </c>
      <c r="U126" s="35">
        <f>SUMIFS(СВЦЭМ!$D$34:$D$777,СВЦЭМ!$A$34:$A$777,$A126,СВЦЭМ!$B$34:$B$777,U$119)+'СЕТ СН'!$I$11+СВЦЭМ!$D$10+'СЕТ СН'!$I$6-'СЕТ СН'!$I$23</f>
        <v>1603.3589129100001</v>
      </c>
      <c r="V126" s="35">
        <f>SUMIFS(СВЦЭМ!$D$34:$D$777,СВЦЭМ!$A$34:$A$777,$A126,СВЦЭМ!$B$34:$B$777,V$119)+'СЕТ СН'!$I$11+СВЦЭМ!$D$10+'СЕТ СН'!$I$6-'СЕТ СН'!$I$23</f>
        <v>1568.4076929900002</v>
      </c>
      <c r="W126" s="35">
        <f>SUMIFS(СВЦЭМ!$D$34:$D$777,СВЦЭМ!$A$34:$A$777,$A126,СВЦЭМ!$B$34:$B$777,W$119)+'СЕТ СН'!$I$11+СВЦЭМ!$D$10+'СЕТ СН'!$I$6-'СЕТ СН'!$I$23</f>
        <v>1575.2354414699998</v>
      </c>
      <c r="X126" s="35">
        <f>SUMIFS(СВЦЭМ!$D$34:$D$777,СВЦЭМ!$A$34:$A$777,$A126,СВЦЭМ!$B$34:$B$777,X$119)+'СЕТ СН'!$I$11+СВЦЭМ!$D$10+'СЕТ СН'!$I$6-'СЕТ СН'!$I$23</f>
        <v>1670.88804811</v>
      </c>
      <c r="Y126" s="35">
        <f>SUMIFS(СВЦЭМ!$D$34:$D$777,СВЦЭМ!$A$34:$A$777,$A126,СВЦЭМ!$B$34:$B$777,Y$119)+'СЕТ СН'!$I$11+СВЦЭМ!$D$10+'СЕТ СН'!$I$6-'СЕТ СН'!$I$23</f>
        <v>1772.5186994000001</v>
      </c>
    </row>
    <row r="127" spans="1:27" ht="15.75" x14ac:dyDescent="0.2">
      <c r="A127" s="34">
        <f t="shared" si="3"/>
        <v>42863</v>
      </c>
      <c r="B127" s="35">
        <f>SUMIFS(СВЦЭМ!$D$34:$D$777,СВЦЭМ!$A$34:$A$777,$A127,СВЦЭМ!$B$34:$B$777,B$119)+'СЕТ СН'!$I$11+СВЦЭМ!$D$10+'СЕТ СН'!$I$6-'СЕТ СН'!$I$23</f>
        <v>1923.7184396499997</v>
      </c>
      <c r="C127" s="35">
        <f>SUMIFS(СВЦЭМ!$D$34:$D$777,СВЦЭМ!$A$34:$A$777,$A127,СВЦЭМ!$B$34:$B$777,C$119)+'СЕТ СН'!$I$11+СВЦЭМ!$D$10+'СЕТ СН'!$I$6-'СЕТ СН'!$I$23</f>
        <v>1930.0827081899997</v>
      </c>
      <c r="D127" s="35">
        <f>SUMIFS(СВЦЭМ!$D$34:$D$777,СВЦЭМ!$A$34:$A$777,$A127,СВЦЭМ!$B$34:$B$777,D$119)+'СЕТ СН'!$I$11+СВЦЭМ!$D$10+'СЕТ СН'!$I$6-'СЕТ СН'!$I$23</f>
        <v>2004.4300152000001</v>
      </c>
      <c r="E127" s="35">
        <f>SUMIFS(СВЦЭМ!$D$34:$D$777,СВЦЭМ!$A$34:$A$777,$A127,СВЦЭМ!$B$34:$B$777,E$119)+'СЕТ СН'!$I$11+СВЦЭМ!$D$10+'СЕТ СН'!$I$6-'СЕТ СН'!$I$23</f>
        <v>2029.7594832099999</v>
      </c>
      <c r="F127" s="35">
        <f>SUMIFS(СВЦЭМ!$D$34:$D$777,СВЦЭМ!$A$34:$A$777,$A127,СВЦЭМ!$B$34:$B$777,F$119)+'СЕТ СН'!$I$11+СВЦЭМ!$D$10+'СЕТ СН'!$I$6-'СЕТ СН'!$I$23</f>
        <v>2034.7165969099997</v>
      </c>
      <c r="G127" s="35">
        <f>SUMIFS(СВЦЭМ!$D$34:$D$777,СВЦЭМ!$A$34:$A$777,$A127,СВЦЭМ!$B$34:$B$777,G$119)+'СЕТ СН'!$I$11+СВЦЭМ!$D$10+'СЕТ СН'!$I$6-'СЕТ СН'!$I$23</f>
        <v>2038.3367052499998</v>
      </c>
      <c r="H127" s="35">
        <f>SUMIFS(СВЦЭМ!$D$34:$D$777,СВЦЭМ!$A$34:$A$777,$A127,СВЦЭМ!$B$34:$B$777,H$119)+'СЕТ СН'!$I$11+СВЦЭМ!$D$10+'СЕТ СН'!$I$6-'СЕТ СН'!$I$23</f>
        <v>2046.0665390300001</v>
      </c>
      <c r="I127" s="35">
        <f>SUMIFS(СВЦЭМ!$D$34:$D$777,СВЦЭМ!$A$34:$A$777,$A127,СВЦЭМ!$B$34:$B$777,I$119)+'СЕТ СН'!$I$11+СВЦЭМ!$D$10+'СЕТ СН'!$I$6-'СЕТ СН'!$I$23</f>
        <v>1949.1046773600001</v>
      </c>
      <c r="J127" s="35">
        <f>SUMIFS(СВЦЭМ!$D$34:$D$777,СВЦЭМ!$A$34:$A$777,$A127,СВЦЭМ!$B$34:$B$777,J$119)+'СЕТ СН'!$I$11+СВЦЭМ!$D$10+'СЕТ СН'!$I$6-'СЕТ СН'!$I$23</f>
        <v>1827.0552918100002</v>
      </c>
      <c r="K127" s="35">
        <f>SUMIFS(СВЦЭМ!$D$34:$D$777,СВЦЭМ!$A$34:$A$777,$A127,СВЦЭМ!$B$34:$B$777,K$119)+'СЕТ СН'!$I$11+СВЦЭМ!$D$10+'СЕТ СН'!$I$6-'СЕТ СН'!$I$23</f>
        <v>1703.9390107700001</v>
      </c>
      <c r="L127" s="35">
        <f>SUMIFS(СВЦЭМ!$D$34:$D$777,СВЦЭМ!$A$34:$A$777,$A127,СВЦЭМ!$B$34:$B$777,L$119)+'СЕТ СН'!$I$11+СВЦЭМ!$D$10+'СЕТ СН'!$I$6-'СЕТ СН'!$I$23</f>
        <v>1635.0343344399998</v>
      </c>
      <c r="M127" s="35">
        <f>SUMIFS(СВЦЭМ!$D$34:$D$777,СВЦЭМ!$A$34:$A$777,$A127,СВЦЭМ!$B$34:$B$777,M$119)+'СЕТ СН'!$I$11+СВЦЭМ!$D$10+'СЕТ СН'!$I$6-'СЕТ СН'!$I$23</f>
        <v>1638.9519814300002</v>
      </c>
      <c r="N127" s="35">
        <f>SUMIFS(СВЦЭМ!$D$34:$D$777,СВЦЭМ!$A$34:$A$777,$A127,СВЦЭМ!$B$34:$B$777,N$119)+'СЕТ СН'!$I$11+СВЦЭМ!$D$10+'СЕТ СН'!$I$6-'СЕТ СН'!$I$23</f>
        <v>1647.59130349</v>
      </c>
      <c r="O127" s="35">
        <f>SUMIFS(СВЦЭМ!$D$34:$D$777,СВЦЭМ!$A$34:$A$777,$A127,СВЦЭМ!$B$34:$B$777,O$119)+'СЕТ СН'!$I$11+СВЦЭМ!$D$10+'СЕТ СН'!$I$6-'СЕТ СН'!$I$23</f>
        <v>1651.94281942</v>
      </c>
      <c r="P127" s="35">
        <f>SUMIFS(СВЦЭМ!$D$34:$D$777,СВЦЭМ!$A$34:$A$777,$A127,СВЦЭМ!$B$34:$B$777,P$119)+'СЕТ СН'!$I$11+СВЦЭМ!$D$10+'СЕТ СН'!$I$6-'СЕТ СН'!$I$23</f>
        <v>1655.0871705499999</v>
      </c>
      <c r="Q127" s="35">
        <f>SUMIFS(СВЦЭМ!$D$34:$D$777,СВЦЭМ!$A$34:$A$777,$A127,СВЦЭМ!$B$34:$B$777,Q$119)+'СЕТ СН'!$I$11+СВЦЭМ!$D$10+'СЕТ СН'!$I$6-'СЕТ СН'!$I$23</f>
        <v>1654.7057138599998</v>
      </c>
      <c r="R127" s="35">
        <f>SUMIFS(СВЦЭМ!$D$34:$D$777,СВЦЭМ!$A$34:$A$777,$A127,СВЦЭМ!$B$34:$B$777,R$119)+'СЕТ СН'!$I$11+СВЦЭМ!$D$10+'СЕТ СН'!$I$6-'СЕТ СН'!$I$23</f>
        <v>1652.98764261</v>
      </c>
      <c r="S127" s="35">
        <f>SUMIFS(СВЦЭМ!$D$34:$D$777,СВЦЭМ!$A$34:$A$777,$A127,СВЦЭМ!$B$34:$B$777,S$119)+'СЕТ СН'!$I$11+СВЦЭМ!$D$10+'СЕТ СН'!$I$6-'СЕТ СН'!$I$23</f>
        <v>1654.4116489200001</v>
      </c>
      <c r="T127" s="35">
        <f>SUMIFS(СВЦЭМ!$D$34:$D$777,СВЦЭМ!$A$34:$A$777,$A127,СВЦЭМ!$B$34:$B$777,T$119)+'СЕТ СН'!$I$11+СВЦЭМ!$D$10+'СЕТ СН'!$I$6-'СЕТ СН'!$I$23</f>
        <v>1639.51796414</v>
      </c>
      <c r="U127" s="35">
        <f>SUMIFS(СВЦЭМ!$D$34:$D$777,СВЦЭМ!$A$34:$A$777,$A127,СВЦЭМ!$B$34:$B$777,U$119)+'СЕТ СН'!$I$11+СВЦЭМ!$D$10+'СЕТ СН'!$I$6-'СЕТ СН'!$I$23</f>
        <v>1635.37246611</v>
      </c>
      <c r="V127" s="35">
        <f>SUMIFS(СВЦЭМ!$D$34:$D$777,СВЦЭМ!$A$34:$A$777,$A127,СВЦЭМ!$B$34:$B$777,V$119)+'СЕТ СН'!$I$11+СВЦЭМ!$D$10+'СЕТ СН'!$I$6-'СЕТ СН'!$I$23</f>
        <v>1619.1098215399998</v>
      </c>
      <c r="W127" s="35">
        <f>SUMIFS(СВЦЭМ!$D$34:$D$777,СВЦЭМ!$A$34:$A$777,$A127,СВЦЭМ!$B$34:$B$777,W$119)+'СЕТ СН'!$I$11+СВЦЭМ!$D$10+'СЕТ СН'!$I$6-'СЕТ СН'!$I$23</f>
        <v>1656.5741517400002</v>
      </c>
      <c r="X127" s="35">
        <f>SUMIFS(СВЦЭМ!$D$34:$D$777,СВЦЭМ!$A$34:$A$777,$A127,СВЦЭМ!$B$34:$B$777,X$119)+'СЕТ СН'!$I$11+СВЦЭМ!$D$10+'СЕТ СН'!$I$6-'СЕТ СН'!$I$23</f>
        <v>1774.8289033599999</v>
      </c>
      <c r="Y127" s="35">
        <f>SUMIFS(СВЦЭМ!$D$34:$D$777,СВЦЭМ!$A$34:$A$777,$A127,СВЦЭМ!$B$34:$B$777,Y$119)+'СЕТ СН'!$I$11+СВЦЭМ!$D$10+'СЕТ СН'!$I$6-'СЕТ СН'!$I$23</f>
        <v>1832.9450418400002</v>
      </c>
    </row>
    <row r="128" spans="1:27" ht="15.75" x14ac:dyDescent="0.2">
      <c r="A128" s="34">
        <f t="shared" si="3"/>
        <v>42864</v>
      </c>
      <c r="B128" s="35">
        <f>SUMIFS(СВЦЭМ!$D$34:$D$777,СВЦЭМ!$A$34:$A$777,$A128,СВЦЭМ!$B$34:$B$777,B$119)+'СЕТ СН'!$I$11+СВЦЭМ!$D$10+'СЕТ СН'!$I$6-'СЕТ СН'!$I$23</f>
        <v>1906.20152125</v>
      </c>
      <c r="C128" s="35">
        <f>SUMIFS(СВЦЭМ!$D$34:$D$777,СВЦЭМ!$A$34:$A$777,$A128,СВЦЭМ!$B$34:$B$777,C$119)+'СЕТ СН'!$I$11+СВЦЭМ!$D$10+'СЕТ СН'!$I$6-'СЕТ СН'!$I$23</f>
        <v>1918.8446387499998</v>
      </c>
      <c r="D128" s="35">
        <f>SUMIFS(СВЦЭМ!$D$34:$D$777,СВЦЭМ!$A$34:$A$777,$A128,СВЦЭМ!$B$34:$B$777,D$119)+'СЕТ СН'!$I$11+СВЦЭМ!$D$10+'СЕТ СН'!$I$6-'СЕТ СН'!$I$23</f>
        <v>2014.2078130499999</v>
      </c>
      <c r="E128" s="35">
        <f>SUMIFS(СВЦЭМ!$D$34:$D$777,СВЦЭМ!$A$34:$A$777,$A128,СВЦЭМ!$B$34:$B$777,E$119)+'СЕТ СН'!$I$11+СВЦЭМ!$D$10+'СЕТ СН'!$I$6-'СЕТ СН'!$I$23</f>
        <v>2033.6891556700002</v>
      </c>
      <c r="F128" s="35">
        <f>SUMIFS(СВЦЭМ!$D$34:$D$777,СВЦЭМ!$A$34:$A$777,$A128,СВЦЭМ!$B$34:$B$777,F$119)+'СЕТ СН'!$I$11+СВЦЭМ!$D$10+'СЕТ СН'!$I$6-'СЕТ СН'!$I$23</f>
        <v>2038.1312966699998</v>
      </c>
      <c r="G128" s="35">
        <f>SUMIFS(СВЦЭМ!$D$34:$D$777,СВЦЭМ!$A$34:$A$777,$A128,СВЦЭМ!$B$34:$B$777,G$119)+'СЕТ СН'!$I$11+СВЦЭМ!$D$10+'СЕТ СН'!$I$6-'СЕТ СН'!$I$23</f>
        <v>2022.7346395599998</v>
      </c>
      <c r="H128" s="35">
        <f>SUMIFS(СВЦЭМ!$D$34:$D$777,СВЦЭМ!$A$34:$A$777,$A128,СВЦЭМ!$B$34:$B$777,H$119)+'СЕТ СН'!$I$11+СВЦЭМ!$D$10+'СЕТ СН'!$I$6-'СЕТ СН'!$I$23</f>
        <v>2030.7133717799998</v>
      </c>
      <c r="I128" s="35">
        <f>SUMIFS(СВЦЭМ!$D$34:$D$777,СВЦЭМ!$A$34:$A$777,$A128,СВЦЭМ!$B$34:$B$777,I$119)+'СЕТ СН'!$I$11+СВЦЭМ!$D$10+'СЕТ СН'!$I$6-'СЕТ СН'!$I$23</f>
        <v>1936.2143790700002</v>
      </c>
      <c r="J128" s="35">
        <f>SUMIFS(СВЦЭМ!$D$34:$D$777,СВЦЭМ!$A$34:$A$777,$A128,СВЦЭМ!$B$34:$B$777,J$119)+'СЕТ СН'!$I$11+СВЦЭМ!$D$10+'СЕТ СН'!$I$6-'СЕТ СН'!$I$23</f>
        <v>1830.3197713300001</v>
      </c>
      <c r="K128" s="35">
        <f>SUMIFS(СВЦЭМ!$D$34:$D$777,СВЦЭМ!$A$34:$A$777,$A128,СВЦЭМ!$B$34:$B$777,K$119)+'СЕТ СН'!$I$11+СВЦЭМ!$D$10+'СЕТ СН'!$I$6-'СЕТ СН'!$I$23</f>
        <v>1696.8360317400002</v>
      </c>
      <c r="L128" s="35">
        <f>SUMIFS(СВЦЭМ!$D$34:$D$777,СВЦЭМ!$A$34:$A$777,$A128,СВЦЭМ!$B$34:$B$777,L$119)+'СЕТ СН'!$I$11+СВЦЭМ!$D$10+'СЕТ СН'!$I$6-'СЕТ СН'!$I$23</f>
        <v>1624.17709853</v>
      </c>
      <c r="M128" s="35">
        <f>SUMIFS(СВЦЭМ!$D$34:$D$777,СВЦЭМ!$A$34:$A$777,$A128,СВЦЭМ!$B$34:$B$777,M$119)+'СЕТ СН'!$I$11+СВЦЭМ!$D$10+'СЕТ СН'!$I$6-'СЕТ СН'!$I$23</f>
        <v>1630.5167617500001</v>
      </c>
      <c r="N128" s="35">
        <f>SUMIFS(СВЦЭМ!$D$34:$D$777,СВЦЭМ!$A$34:$A$777,$A128,СВЦЭМ!$B$34:$B$777,N$119)+'СЕТ СН'!$I$11+СВЦЭМ!$D$10+'СЕТ СН'!$I$6-'СЕТ СН'!$I$23</f>
        <v>1636.6715816300002</v>
      </c>
      <c r="O128" s="35">
        <f>SUMIFS(СВЦЭМ!$D$34:$D$777,СВЦЭМ!$A$34:$A$777,$A128,СВЦЭМ!$B$34:$B$777,O$119)+'СЕТ СН'!$I$11+СВЦЭМ!$D$10+'СЕТ СН'!$I$6-'СЕТ СН'!$I$23</f>
        <v>1648.63216233</v>
      </c>
      <c r="P128" s="35">
        <f>SUMIFS(СВЦЭМ!$D$34:$D$777,СВЦЭМ!$A$34:$A$777,$A128,СВЦЭМ!$B$34:$B$777,P$119)+'СЕТ СН'!$I$11+СВЦЭМ!$D$10+'СЕТ СН'!$I$6-'СЕТ СН'!$I$23</f>
        <v>1659.0113315400004</v>
      </c>
      <c r="Q128" s="35">
        <f>SUMIFS(СВЦЭМ!$D$34:$D$777,СВЦЭМ!$A$34:$A$777,$A128,СВЦЭМ!$B$34:$B$777,Q$119)+'СЕТ СН'!$I$11+СВЦЭМ!$D$10+'СЕТ СН'!$I$6-'СЕТ СН'!$I$23</f>
        <v>1666.3266591800002</v>
      </c>
      <c r="R128" s="35">
        <f>SUMIFS(СВЦЭМ!$D$34:$D$777,СВЦЭМ!$A$34:$A$777,$A128,СВЦЭМ!$B$34:$B$777,R$119)+'СЕТ СН'!$I$11+СВЦЭМ!$D$10+'СЕТ СН'!$I$6-'СЕТ СН'!$I$23</f>
        <v>1669.4768858500001</v>
      </c>
      <c r="S128" s="35">
        <f>SUMIFS(СВЦЭМ!$D$34:$D$777,СВЦЭМ!$A$34:$A$777,$A128,СВЦЭМ!$B$34:$B$777,S$119)+'СЕТ СН'!$I$11+СВЦЭМ!$D$10+'СЕТ СН'!$I$6-'СЕТ СН'!$I$23</f>
        <v>1664.3305965499999</v>
      </c>
      <c r="T128" s="35">
        <f>SUMIFS(СВЦЭМ!$D$34:$D$777,СВЦЭМ!$A$34:$A$777,$A128,СВЦЭМ!$B$34:$B$777,T$119)+'СЕТ СН'!$I$11+СВЦЭМ!$D$10+'СЕТ СН'!$I$6-'СЕТ СН'!$I$23</f>
        <v>1650.0803584</v>
      </c>
      <c r="U128" s="35">
        <f>SUMIFS(СВЦЭМ!$D$34:$D$777,СВЦЭМ!$A$34:$A$777,$A128,СВЦЭМ!$B$34:$B$777,U$119)+'СЕТ СН'!$I$11+СВЦЭМ!$D$10+'СЕТ СН'!$I$6-'СЕТ СН'!$I$23</f>
        <v>1630.0327052499997</v>
      </c>
      <c r="V128" s="35">
        <f>SUMIFS(СВЦЭМ!$D$34:$D$777,СВЦЭМ!$A$34:$A$777,$A128,СВЦЭМ!$B$34:$B$777,V$119)+'СЕТ СН'!$I$11+СВЦЭМ!$D$10+'СЕТ СН'!$I$6-'СЕТ СН'!$I$23</f>
        <v>1600.0924834100001</v>
      </c>
      <c r="W128" s="35">
        <f>SUMIFS(СВЦЭМ!$D$34:$D$777,СВЦЭМ!$A$34:$A$777,$A128,СВЦЭМ!$B$34:$B$777,W$119)+'СЕТ СН'!$I$11+СВЦЭМ!$D$10+'СЕТ СН'!$I$6-'СЕТ СН'!$I$23</f>
        <v>1633.59856081</v>
      </c>
      <c r="X128" s="35">
        <f>SUMIFS(СВЦЭМ!$D$34:$D$777,СВЦЭМ!$A$34:$A$777,$A128,СВЦЭМ!$B$34:$B$777,X$119)+'СЕТ СН'!$I$11+СВЦЭМ!$D$10+'СЕТ СН'!$I$6-'СЕТ СН'!$I$23</f>
        <v>1737.7198980100002</v>
      </c>
      <c r="Y128" s="35">
        <f>SUMIFS(СВЦЭМ!$D$34:$D$777,СВЦЭМ!$A$34:$A$777,$A128,СВЦЭМ!$B$34:$B$777,Y$119)+'СЕТ СН'!$I$11+СВЦЭМ!$D$10+'СЕТ СН'!$I$6-'СЕТ СН'!$I$23</f>
        <v>1828.2980239399999</v>
      </c>
    </row>
    <row r="129" spans="1:25" ht="15.75" x14ac:dyDescent="0.2">
      <c r="A129" s="34">
        <f t="shared" si="3"/>
        <v>42865</v>
      </c>
      <c r="B129" s="35">
        <f>SUMIFS(СВЦЭМ!$D$34:$D$777,СВЦЭМ!$A$34:$A$777,$A129,СВЦЭМ!$B$34:$B$777,B$119)+'СЕТ СН'!$I$11+СВЦЭМ!$D$10+'СЕТ СН'!$I$6-'СЕТ СН'!$I$23</f>
        <v>1880.7719982600001</v>
      </c>
      <c r="C129" s="35">
        <f>SUMIFS(СВЦЭМ!$D$34:$D$777,СВЦЭМ!$A$34:$A$777,$A129,СВЦЭМ!$B$34:$B$777,C$119)+'СЕТ СН'!$I$11+СВЦЭМ!$D$10+'СЕТ СН'!$I$6-'СЕТ СН'!$I$23</f>
        <v>1905.7337556699999</v>
      </c>
      <c r="D129" s="35">
        <f>SUMIFS(СВЦЭМ!$D$34:$D$777,СВЦЭМ!$A$34:$A$777,$A129,СВЦЭМ!$B$34:$B$777,D$119)+'СЕТ СН'!$I$11+СВЦЭМ!$D$10+'СЕТ СН'!$I$6-'СЕТ СН'!$I$23</f>
        <v>1997.3955141199999</v>
      </c>
      <c r="E129" s="35">
        <f>SUMIFS(СВЦЭМ!$D$34:$D$777,СВЦЭМ!$A$34:$A$777,$A129,СВЦЭМ!$B$34:$B$777,E$119)+'СЕТ СН'!$I$11+СВЦЭМ!$D$10+'СЕТ СН'!$I$6-'СЕТ СН'!$I$23</f>
        <v>2027.1917830900002</v>
      </c>
      <c r="F129" s="35">
        <f>SUMIFS(СВЦЭМ!$D$34:$D$777,СВЦЭМ!$A$34:$A$777,$A129,СВЦЭМ!$B$34:$B$777,F$119)+'СЕТ СН'!$I$11+СВЦЭМ!$D$10+'СЕТ СН'!$I$6-'СЕТ СН'!$I$23</f>
        <v>2029.0506701200002</v>
      </c>
      <c r="G129" s="35">
        <f>SUMIFS(СВЦЭМ!$D$34:$D$777,СВЦЭМ!$A$34:$A$777,$A129,СВЦЭМ!$B$34:$B$777,G$119)+'СЕТ СН'!$I$11+СВЦЭМ!$D$10+'СЕТ СН'!$I$6-'СЕТ СН'!$I$23</f>
        <v>2017.57389031</v>
      </c>
      <c r="H129" s="35">
        <f>SUMIFS(СВЦЭМ!$D$34:$D$777,СВЦЭМ!$A$34:$A$777,$A129,СВЦЭМ!$B$34:$B$777,H$119)+'СЕТ СН'!$I$11+СВЦЭМ!$D$10+'СЕТ СН'!$I$6-'СЕТ СН'!$I$23</f>
        <v>2024.9264101899998</v>
      </c>
      <c r="I129" s="35">
        <f>SUMIFS(СВЦЭМ!$D$34:$D$777,СВЦЭМ!$A$34:$A$777,$A129,СВЦЭМ!$B$34:$B$777,I$119)+'СЕТ СН'!$I$11+СВЦЭМ!$D$10+'СЕТ СН'!$I$6-'СЕТ СН'!$I$23</f>
        <v>1895.7763015299997</v>
      </c>
      <c r="J129" s="35">
        <f>SUMIFS(СВЦЭМ!$D$34:$D$777,СВЦЭМ!$A$34:$A$777,$A129,СВЦЭМ!$B$34:$B$777,J$119)+'СЕТ СН'!$I$11+СВЦЭМ!$D$10+'СЕТ СН'!$I$6-'СЕТ СН'!$I$23</f>
        <v>1798.5653773100003</v>
      </c>
      <c r="K129" s="35">
        <f>SUMIFS(СВЦЭМ!$D$34:$D$777,СВЦЭМ!$A$34:$A$777,$A129,СВЦЭМ!$B$34:$B$777,K$119)+'СЕТ СН'!$I$11+СВЦЭМ!$D$10+'СЕТ СН'!$I$6-'СЕТ СН'!$I$23</f>
        <v>1698.25537919</v>
      </c>
      <c r="L129" s="35">
        <f>SUMIFS(СВЦЭМ!$D$34:$D$777,СВЦЭМ!$A$34:$A$777,$A129,СВЦЭМ!$B$34:$B$777,L$119)+'СЕТ СН'!$I$11+СВЦЭМ!$D$10+'СЕТ СН'!$I$6-'СЕТ СН'!$I$23</f>
        <v>1633.7107882800001</v>
      </c>
      <c r="M129" s="35">
        <f>SUMIFS(СВЦЭМ!$D$34:$D$777,СВЦЭМ!$A$34:$A$777,$A129,СВЦЭМ!$B$34:$B$777,M$119)+'СЕТ СН'!$I$11+СВЦЭМ!$D$10+'СЕТ СН'!$I$6-'СЕТ СН'!$I$23</f>
        <v>1630.1898732499999</v>
      </c>
      <c r="N129" s="35">
        <f>SUMIFS(СВЦЭМ!$D$34:$D$777,СВЦЭМ!$A$34:$A$777,$A129,СВЦЭМ!$B$34:$B$777,N$119)+'СЕТ СН'!$I$11+СВЦЭМ!$D$10+'СЕТ СН'!$I$6-'СЕТ СН'!$I$23</f>
        <v>1634.5530979699997</v>
      </c>
      <c r="O129" s="35">
        <f>SUMIFS(СВЦЭМ!$D$34:$D$777,СВЦЭМ!$A$34:$A$777,$A129,СВЦЭМ!$B$34:$B$777,O$119)+'СЕТ СН'!$I$11+СВЦЭМ!$D$10+'СЕТ СН'!$I$6-'СЕТ СН'!$I$23</f>
        <v>1644.6097804400001</v>
      </c>
      <c r="P129" s="35">
        <f>SUMIFS(СВЦЭМ!$D$34:$D$777,СВЦЭМ!$A$34:$A$777,$A129,СВЦЭМ!$B$34:$B$777,P$119)+'СЕТ СН'!$I$11+СВЦЭМ!$D$10+'СЕТ СН'!$I$6-'СЕТ СН'!$I$23</f>
        <v>1642.7153340999998</v>
      </c>
      <c r="Q129" s="35">
        <f>SUMIFS(СВЦЭМ!$D$34:$D$777,СВЦЭМ!$A$34:$A$777,$A129,СВЦЭМ!$B$34:$B$777,Q$119)+'СЕТ СН'!$I$11+СВЦЭМ!$D$10+'СЕТ СН'!$I$6-'СЕТ СН'!$I$23</f>
        <v>1649.6125677</v>
      </c>
      <c r="R129" s="35">
        <f>SUMIFS(СВЦЭМ!$D$34:$D$777,СВЦЭМ!$A$34:$A$777,$A129,СВЦЭМ!$B$34:$B$777,R$119)+'СЕТ СН'!$I$11+СВЦЭМ!$D$10+'СЕТ СН'!$I$6-'СЕТ СН'!$I$23</f>
        <v>1656.27583254</v>
      </c>
      <c r="S129" s="35">
        <f>SUMIFS(СВЦЭМ!$D$34:$D$777,СВЦЭМ!$A$34:$A$777,$A129,СВЦЭМ!$B$34:$B$777,S$119)+'СЕТ СН'!$I$11+СВЦЭМ!$D$10+'СЕТ СН'!$I$6-'СЕТ СН'!$I$23</f>
        <v>1654.34607486</v>
      </c>
      <c r="T129" s="35">
        <f>SUMIFS(СВЦЭМ!$D$34:$D$777,СВЦЭМ!$A$34:$A$777,$A129,СВЦЭМ!$B$34:$B$777,T$119)+'СЕТ СН'!$I$11+СВЦЭМ!$D$10+'СЕТ СН'!$I$6-'СЕТ СН'!$I$23</f>
        <v>1656.0366649299999</v>
      </c>
      <c r="U129" s="35">
        <f>SUMIFS(СВЦЭМ!$D$34:$D$777,СВЦЭМ!$A$34:$A$777,$A129,СВЦЭМ!$B$34:$B$777,U$119)+'СЕТ СН'!$I$11+СВЦЭМ!$D$10+'СЕТ СН'!$I$6-'СЕТ СН'!$I$23</f>
        <v>1652.9752796299999</v>
      </c>
      <c r="V129" s="35">
        <f>SUMIFS(СВЦЭМ!$D$34:$D$777,СВЦЭМ!$A$34:$A$777,$A129,СВЦЭМ!$B$34:$B$777,V$119)+'СЕТ СН'!$I$11+СВЦЭМ!$D$10+'СЕТ СН'!$I$6-'СЕТ СН'!$I$23</f>
        <v>1629.4995926500001</v>
      </c>
      <c r="W129" s="35">
        <f>SUMIFS(СВЦЭМ!$D$34:$D$777,СВЦЭМ!$A$34:$A$777,$A129,СВЦЭМ!$B$34:$B$777,W$119)+'СЕТ СН'!$I$11+СВЦЭМ!$D$10+'СЕТ СН'!$I$6-'СЕТ СН'!$I$23</f>
        <v>1679.7494828600002</v>
      </c>
      <c r="X129" s="35">
        <f>SUMIFS(СВЦЭМ!$D$34:$D$777,СВЦЭМ!$A$34:$A$777,$A129,СВЦЭМ!$B$34:$B$777,X$119)+'СЕТ СН'!$I$11+СВЦЭМ!$D$10+'СЕТ СН'!$I$6-'СЕТ СН'!$I$23</f>
        <v>1782.4431971100003</v>
      </c>
      <c r="Y129" s="35">
        <f>SUMIFS(СВЦЭМ!$D$34:$D$777,СВЦЭМ!$A$34:$A$777,$A129,СВЦЭМ!$B$34:$B$777,Y$119)+'СЕТ СН'!$I$11+СВЦЭМ!$D$10+'СЕТ СН'!$I$6-'СЕТ СН'!$I$23</f>
        <v>1828.4305063699999</v>
      </c>
    </row>
    <row r="130" spans="1:25" ht="15.75" x14ac:dyDescent="0.2">
      <c r="A130" s="34">
        <f t="shared" si="3"/>
        <v>42866</v>
      </c>
      <c r="B130" s="35">
        <f>SUMIFS(СВЦЭМ!$D$34:$D$777,СВЦЭМ!$A$34:$A$777,$A130,СВЦЭМ!$B$34:$B$777,B$119)+'СЕТ СН'!$I$11+СВЦЭМ!$D$10+'СЕТ СН'!$I$6-'СЕТ СН'!$I$23</f>
        <v>1847.0200259399999</v>
      </c>
      <c r="C130" s="35">
        <f>SUMIFS(СВЦЭМ!$D$34:$D$777,СВЦЭМ!$A$34:$A$777,$A130,СВЦЭМ!$B$34:$B$777,C$119)+'СЕТ СН'!$I$11+СВЦЭМ!$D$10+'СЕТ СН'!$I$6-'СЕТ СН'!$I$23</f>
        <v>1911.4172527999999</v>
      </c>
      <c r="D130" s="35">
        <f>SUMIFS(СВЦЭМ!$D$34:$D$777,СВЦЭМ!$A$34:$A$777,$A130,СВЦЭМ!$B$34:$B$777,D$119)+'СЕТ СН'!$I$11+СВЦЭМ!$D$10+'СЕТ СН'!$I$6-'СЕТ СН'!$I$23</f>
        <v>2032.2724424099997</v>
      </c>
      <c r="E130" s="35">
        <f>SUMIFS(СВЦЭМ!$D$34:$D$777,СВЦЭМ!$A$34:$A$777,$A130,СВЦЭМ!$B$34:$B$777,E$119)+'СЕТ СН'!$I$11+СВЦЭМ!$D$10+'СЕТ СН'!$I$6-'СЕТ СН'!$I$23</f>
        <v>2036.3123320300001</v>
      </c>
      <c r="F130" s="35">
        <f>SUMIFS(СВЦЭМ!$D$34:$D$777,СВЦЭМ!$A$34:$A$777,$A130,СВЦЭМ!$B$34:$B$777,F$119)+'СЕТ СН'!$I$11+СВЦЭМ!$D$10+'СЕТ СН'!$I$6-'СЕТ СН'!$I$23</f>
        <v>2023.92189573</v>
      </c>
      <c r="G130" s="35">
        <f>SUMIFS(СВЦЭМ!$D$34:$D$777,СВЦЭМ!$A$34:$A$777,$A130,СВЦЭМ!$B$34:$B$777,G$119)+'СЕТ СН'!$I$11+СВЦЭМ!$D$10+'СЕТ СН'!$I$6-'СЕТ СН'!$I$23</f>
        <v>2030.09666599</v>
      </c>
      <c r="H130" s="35">
        <f>SUMIFS(СВЦЭМ!$D$34:$D$777,СВЦЭМ!$A$34:$A$777,$A130,СВЦЭМ!$B$34:$B$777,H$119)+'СЕТ СН'!$I$11+СВЦЭМ!$D$10+'СЕТ СН'!$I$6-'СЕТ СН'!$I$23</f>
        <v>2042.6675847699998</v>
      </c>
      <c r="I130" s="35">
        <f>SUMIFS(СВЦЭМ!$D$34:$D$777,СВЦЭМ!$A$34:$A$777,$A130,СВЦЭМ!$B$34:$B$777,I$119)+'СЕТ СН'!$I$11+СВЦЭМ!$D$10+'СЕТ СН'!$I$6-'СЕТ СН'!$I$23</f>
        <v>1927.8960683199998</v>
      </c>
      <c r="J130" s="35">
        <f>SUMIFS(СВЦЭМ!$D$34:$D$777,СВЦЭМ!$A$34:$A$777,$A130,СВЦЭМ!$B$34:$B$777,J$119)+'СЕТ СН'!$I$11+СВЦЭМ!$D$10+'СЕТ СН'!$I$6-'СЕТ СН'!$I$23</f>
        <v>1812.0850527600001</v>
      </c>
      <c r="K130" s="35">
        <f>SUMIFS(СВЦЭМ!$D$34:$D$777,СВЦЭМ!$A$34:$A$777,$A130,СВЦЭМ!$B$34:$B$777,K$119)+'СЕТ СН'!$I$11+СВЦЭМ!$D$10+'СЕТ СН'!$I$6-'СЕТ СН'!$I$23</f>
        <v>1699.7764643800001</v>
      </c>
      <c r="L130" s="35">
        <f>SUMIFS(СВЦЭМ!$D$34:$D$777,СВЦЭМ!$A$34:$A$777,$A130,СВЦЭМ!$B$34:$B$777,L$119)+'СЕТ СН'!$I$11+СВЦЭМ!$D$10+'СЕТ СН'!$I$6-'СЕТ СН'!$I$23</f>
        <v>1635.49350362</v>
      </c>
      <c r="M130" s="35">
        <f>SUMIFS(СВЦЭМ!$D$34:$D$777,СВЦЭМ!$A$34:$A$777,$A130,СВЦЭМ!$B$34:$B$777,M$119)+'СЕТ СН'!$I$11+СВЦЭМ!$D$10+'СЕТ СН'!$I$6-'СЕТ СН'!$I$23</f>
        <v>1644.9783428199999</v>
      </c>
      <c r="N130" s="35">
        <f>SUMIFS(СВЦЭМ!$D$34:$D$777,СВЦЭМ!$A$34:$A$777,$A130,СВЦЭМ!$B$34:$B$777,N$119)+'СЕТ СН'!$I$11+СВЦЭМ!$D$10+'СЕТ СН'!$I$6-'СЕТ СН'!$I$23</f>
        <v>1652.2773168399999</v>
      </c>
      <c r="O130" s="35">
        <f>SUMIFS(СВЦЭМ!$D$34:$D$777,СВЦЭМ!$A$34:$A$777,$A130,СВЦЭМ!$B$34:$B$777,O$119)+'СЕТ СН'!$I$11+СВЦЭМ!$D$10+'СЕТ СН'!$I$6-'СЕТ СН'!$I$23</f>
        <v>1655.1038105299999</v>
      </c>
      <c r="P130" s="35">
        <f>SUMIFS(СВЦЭМ!$D$34:$D$777,СВЦЭМ!$A$34:$A$777,$A130,СВЦЭМ!$B$34:$B$777,P$119)+'СЕТ СН'!$I$11+СВЦЭМ!$D$10+'СЕТ СН'!$I$6-'СЕТ СН'!$I$23</f>
        <v>1668.6174003400001</v>
      </c>
      <c r="Q130" s="35">
        <f>SUMIFS(СВЦЭМ!$D$34:$D$777,СВЦЭМ!$A$34:$A$777,$A130,СВЦЭМ!$B$34:$B$777,Q$119)+'СЕТ СН'!$I$11+СВЦЭМ!$D$10+'СЕТ СН'!$I$6-'СЕТ СН'!$I$23</f>
        <v>1669.2296731900001</v>
      </c>
      <c r="R130" s="35">
        <f>SUMIFS(СВЦЭМ!$D$34:$D$777,СВЦЭМ!$A$34:$A$777,$A130,СВЦЭМ!$B$34:$B$777,R$119)+'СЕТ СН'!$I$11+СВЦЭМ!$D$10+'СЕТ СН'!$I$6-'СЕТ СН'!$I$23</f>
        <v>1677.9588443299999</v>
      </c>
      <c r="S130" s="35">
        <f>SUMIFS(СВЦЭМ!$D$34:$D$777,СВЦЭМ!$A$34:$A$777,$A130,СВЦЭМ!$B$34:$B$777,S$119)+'СЕТ СН'!$I$11+СВЦЭМ!$D$10+'СЕТ СН'!$I$6-'СЕТ СН'!$I$23</f>
        <v>1670.9348953399999</v>
      </c>
      <c r="T130" s="35">
        <f>SUMIFS(СВЦЭМ!$D$34:$D$777,СВЦЭМ!$A$34:$A$777,$A130,СВЦЭМ!$B$34:$B$777,T$119)+'СЕТ СН'!$I$11+СВЦЭМ!$D$10+'СЕТ СН'!$I$6-'СЕТ СН'!$I$23</f>
        <v>1660.3418067499997</v>
      </c>
      <c r="U130" s="35">
        <f>SUMIFS(СВЦЭМ!$D$34:$D$777,СВЦЭМ!$A$34:$A$777,$A130,СВЦЭМ!$B$34:$B$777,U$119)+'СЕТ СН'!$I$11+СВЦЭМ!$D$10+'СЕТ СН'!$I$6-'СЕТ СН'!$I$23</f>
        <v>1650.2390834500002</v>
      </c>
      <c r="V130" s="35">
        <f>SUMIFS(СВЦЭМ!$D$34:$D$777,СВЦЭМ!$A$34:$A$777,$A130,СВЦЭМ!$B$34:$B$777,V$119)+'СЕТ СН'!$I$11+СВЦЭМ!$D$10+'СЕТ СН'!$I$6-'СЕТ СН'!$I$23</f>
        <v>1626.9935612899999</v>
      </c>
      <c r="W130" s="35">
        <f>SUMIFS(СВЦЭМ!$D$34:$D$777,СВЦЭМ!$A$34:$A$777,$A130,СВЦЭМ!$B$34:$B$777,W$119)+'СЕТ СН'!$I$11+СВЦЭМ!$D$10+'СЕТ СН'!$I$6-'СЕТ СН'!$I$23</f>
        <v>1672.09535396</v>
      </c>
      <c r="X130" s="35">
        <f>SUMIFS(СВЦЭМ!$D$34:$D$777,СВЦЭМ!$A$34:$A$777,$A130,СВЦЭМ!$B$34:$B$777,X$119)+'СЕТ СН'!$I$11+СВЦЭМ!$D$10+'СЕТ СН'!$I$6-'СЕТ СН'!$I$23</f>
        <v>1790.3724620499997</v>
      </c>
      <c r="Y130" s="35">
        <f>SUMIFS(СВЦЭМ!$D$34:$D$777,СВЦЭМ!$A$34:$A$777,$A130,СВЦЭМ!$B$34:$B$777,Y$119)+'СЕТ СН'!$I$11+СВЦЭМ!$D$10+'СЕТ СН'!$I$6-'СЕТ СН'!$I$23</f>
        <v>1827.1297813299998</v>
      </c>
    </row>
    <row r="131" spans="1:25" ht="15.75" x14ac:dyDescent="0.2">
      <c r="A131" s="34">
        <f t="shared" si="3"/>
        <v>42867</v>
      </c>
      <c r="B131" s="35">
        <f>SUMIFS(СВЦЭМ!$D$34:$D$777,СВЦЭМ!$A$34:$A$777,$A131,СВЦЭМ!$B$34:$B$777,B$119)+'СЕТ СН'!$I$11+СВЦЭМ!$D$10+'СЕТ СН'!$I$6-'СЕТ СН'!$I$23</f>
        <v>1907.46758757</v>
      </c>
      <c r="C131" s="35">
        <f>SUMIFS(СВЦЭМ!$D$34:$D$777,СВЦЭМ!$A$34:$A$777,$A131,СВЦЭМ!$B$34:$B$777,C$119)+'СЕТ СН'!$I$11+СВЦЭМ!$D$10+'СЕТ СН'!$I$6-'СЕТ СН'!$I$23</f>
        <v>1931.3699603200002</v>
      </c>
      <c r="D131" s="35">
        <f>SUMIFS(СВЦЭМ!$D$34:$D$777,СВЦЭМ!$A$34:$A$777,$A131,СВЦЭМ!$B$34:$B$777,D$119)+'СЕТ СН'!$I$11+СВЦЭМ!$D$10+'СЕТ СН'!$I$6-'СЕТ СН'!$I$23</f>
        <v>1893.6039808</v>
      </c>
      <c r="E131" s="35">
        <f>SUMIFS(СВЦЭМ!$D$34:$D$777,СВЦЭМ!$A$34:$A$777,$A131,СВЦЭМ!$B$34:$B$777,E$119)+'СЕТ СН'!$I$11+СВЦЭМ!$D$10+'СЕТ СН'!$I$6-'СЕТ СН'!$I$23</f>
        <v>1899.5274076800001</v>
      </c>
      <c r="F131" s="35">
        <f>SUMIFS(СВЦЭМ!$D$34:$D$777,СВЦЭМ!$A$34:$A$777,$A131,СВЦЭМ!$B$34:$B$777,F$119)+'СЕТ СН'!$I$11+СВЦЭМ!$D$10+'СЕТ СН'!$I$6-'СЕТ СН'!$I$23</f>
        <v>1899.38319155</v>
      </c>
      <c r="G131" s="35">
        <f>SUMIFS(СВЦЭМ!$D$34:$D$777,СВЦЭМ!$A$34:$A$777,$A131,СВЦЭМ!$B$34:$B$777,G$119)+'СЕТ СН'!$I$11+СВЦЭМ!$D$10+'СЕТ СН'!$I$6-'СЕТ СН'!$I$23</f>
        <v>1877.5273267000002</v>
      </c>
      <c r="H131" s="35">
        <f>SUMIFS(СВЦЭМ!$D$34:$D$777,СВЦЭМ!$A$34:$A$777,$A131,СВЦЭМ!$B$34:$B$777,H$119)+'СЕТ СН'!$I$11+СВЦЭМ!$D$10+'СЕТ СН'!$I$6-'СЕТ СН'!$I$23</f>
        <v>1804.8430151799998</v>
      </c>
      <c r="I131" s="35">
        <f>SUMIFS(СВЦЭМ!$D$34:$D$777,СВЦЭМ!$A$34:$A$777,$A131,СВЦЭМ!$B$34:$B$777,I$119)+'СЕТ СН'!$I$11+СВЦЭМ!$D$10+'СЕТ СН'!$I$6-'СЕТ СН'!$I$23</f>
        <v>1746.6865521700001</v>
      </c>
      <c r="J131" s="35">
        <f>SUMIFS(СВЦЭМ!$D$34:$D$777,СВЦЭМ!$A$34:$A$777,$A131,СВЦЭМ!$B$34:$B$777,J$119)+'СЕТ СН'!$I$11+СВЦЭМ!$D$10+'СЕТ СН'!$I$6-'СЕТ СН'!$I$23</f>
        <v>1717.7578082800001</v>
      </c>
      <c r="K131" s="35">
        <f>SUMIFS(СВЦЭМ!$D$34:$D$777,СВЦЭМ!$A$34:$A$777,$A131,СВЦЭМ!$B$34:$B$777,K$119)+'СЕТ СН'!$I$11+СВЦЭМ!$D$10+'СЕТ СН'!$I$6-'СЕТ СН'!$I$23</f>
        <v>1694.28821221</v>
      </c>
      <c r="L131" s="35">
        <f>SUMIFS(СВЦЭМ!$D$34:$D$777,СВЦЭМ!$A$34:$A$777,$A131,СВЦЭМ!$B$34:$B$777,L$119)+'СЕТ СН'!$I$11+СВЦЭМ!$D$10+'СЕТ СН'!$I$6-'СЕТ СН'!$I$23</f>
        <v>1685.3924167099999</v>
      </c>
      <c r="M131" s="35">
        <f>SUMIFS(СВЦЭМ!$D$34:$D$777,СВЦЭМ!$A$34:$A$777,$A131,СВЦЭМ!$B$34:$B$777,M$119)+'СЕТ СН'!$I$11+СВЦЭМ!$D$10+'СЕТ СН'!$I$6-'СЕТ СН'!$I$23</f>
        <v>1707.88994946</v>
      </c>
      <c r="N131" s="35">
        <f>SUMIFS(СВЦЭМ!$D$34:$D$777,СВЦЭМ!$A$34:$A$777,$A131,СВЦЭМ!$B$34:$B$777,N$119)+'СЕТ СН'!$I$11+СВЦЭМ!$D$10+'СЕТ СН'!$I$6-'СЕТ СН'!$I$23</f>
        <v>1732.3773618200003</v>
      </c>
      <c r="O131" s="35">
        <f>SUMIFS(СВЦЭМ!$D$34:$D$777,СВЦЭМ!$A$34:$A$777,$A131,СВЦЭМ!$B$34:$B$777,O$119)+'СЕТ СН'!$I$11+СВЦЭМ!$D$10+'СЕТ СН'!$I$6-'СЕТ СН'!$I$23</f>
        <v>1746.8769059599999</v>
      </c>
      <c r="P131" s="35">
        <f>SUMIFS(СВЦЭМ!$D$34:$D$777,СВЦЭМ!$A$34:$A$777,$A131,СВЦЭМ!$B$34:$B$777,P$119)+'СЕТ СН'!$I$11+СВЦЭМ!$D$10+'СЕТ СН'!$I$6-'СЕТ СН'!$I$23</f>
        <v>1770.6615307900001</v>
      </c>
      <c r="Q131" s="35">
        <f>SUMIFS(СВЦЭМ!$D$34:$D$777,СВЦЭМ!$A$34:$A$777,$A131,СВЦЭМ!$B$34:$B$777,Q$119)+'СЕТ СН'!$I$11+СВЦЭМ!$D$10+'СЕТ СН'!$I$6-'СЕТ СН'!$I$23</f>
        <v>1779.86728597</v>
      </c>
      <c r="R131" s="35">
        <f>SUMIFS(СВЦЭМ!$D$34:$D$777,СВЦЭМ!$A$34:$A$777,$A131,СВЦЭМ!$B$34:$B$777,R$119)+'СЕТ СН'!$I$11+СВЦЭМ!$D$10+'СЕТ СН'!$I$6-'СЕТ СН'!$I$23</f>
        <v>1776.3501089599999</v>
      </c>
      <c r="S131" s="35">
        <f>SUMIFS(СВЦЭМ!$D$34:$D$777,СВЦЭМ!$A$34:$A$777,$A131,СВЦЭМ!$B$34:$B$777,S$119)+'СЕТ СН'!$I$11+СВЦЭМ!$D$10+'СЕТ СН'!$I$6-'СЕТ СН'!$I$23</f>
        <v>1756.99148883</v>
      </c>
      <c r="T131" s="35">
        <f>SUMIFS(СВЦЭМ!$D$34:$D$777,СВЦЭМ!$A$34:$A$777,$A131,СВЦЭМ!$B$34:$B$777,T$119)+'СЕТ СН'!$I$11+СВЦЭМ!$D$10+'СЕТ СН'!$I$6-'СЕТ СН'!$I$23</f>
        <v>1746.2704764999999</v>
      </c>
      <c r="U131" s="35">
        <f>SUMIFS(СВЦЭМ!$D$34:$D$777,СВЦЭМ!$A$34:$A$777,$A131,СВЦЭМ!$B$34:$B$777,U$119)+'СЕТ СН'!$I$11+СВЦЭМ!$D$10+'СЕТ СН'!$I$6-'СЕТ СН'!$I$23</f>
        <v>1743.5031383199998</v>
      </c>
      <c r="V131" s="35">
        <f>SUMIFS(СВЦЭМ!$D$34:$D$777,СВЦЭМ!$A$34:$A$777,$A131,СВЦЭМ!$B$34:$B$777,V$119)+'СЕТ СН'!$I$11+СВЦЭМ!$D$10+'СЕТ СН'!$I$6-'СЕТ СН'!$I$23</f>
        <v>1703.5282897100001</v>
      </c>
      <c r="W131" s="35">
        <f>SUMIFS(СВЦЭМ!$D$34:$D$777,СВЦЭМ!$A$34:$A$777,$A131,СВЦЭМ!$B$34:$B$777,W$119)+'СЕТ СН'!$I$11+СВЦЭМ!$D$10+'СЕТ СН'!$I$6-'СЕТ СН'!$I$23</f>
        <v>1669.0158695199998</v>
      </c>
      <c r="X131" s="35">
        <f>SUMIFS(СВЦЭМ!$D$34:$D$777,СВЦЭМ!$A$34:$A$777,$A131,СВЦЭМ!$B$34:$B$777,X$119)+'СЕТ СН'!$I$11+СВЦЭМ!$D$10+'СЕТ СН'!$I$6-'СЕТ СН'!$I$23</f>
        <v>1710.9630062799997</v>
      </c>
      <c r="Y131" s="35">
        <f>SUMIFS(СВЦЭМ!$D$34:$D$777,СВЦЭМ!$A$34:$A$777,$A131,СВЦЭМ!$B$34:$B$777,Y$119)+'СЕТ СН'!$I$11+СВЦЭМ!$D$10+'СЕТ СН'!$I$6-'СЕТ СН'!$I$23</f>
        <v>1779.04808542</v>
      </c>
    </row>
    <row r="132" spans="1:25" ht="15.75" x14ac:dyDescent="0.2">
      <c r="A132" s="34">
        <f t="shared" si="3"/>
        <v>42868</v>
      </c>
      <c r="B132" s="35">
        <f>SUMIFS(СВЦЭМ!$D$34:$D$777,СВЦЭМ!$A$34:$A$777,$A132,СВЦЭМ!$B$34:$B$777,B$119)+'СЕТ СН'!$I$11+СВЦЭМ!$D$10+'СЕТ СН'!$I$6-'СЕТ СН'!$I$23</f>
        <v>1763.4901476699997</v>
      </c>
      <c r="C132" s="35">
        <f>SUMIFS(СВЦЭМ!$D$34:$D$777,СВЦЭМ!$A$34:$A$777,$A132,СВЦЭМ!$B$34:$B$777,C$119)+'СЕТ СН'!$I$11+СВЦЭМ!$D$10+'СЕТ СН'!$I$6-'СЕТ СН'!$I$23</f>
        <v>1792.67348416</v>
      </c>
      <c r="D132" s="35">
        <f>SUMIFS(СВЦЭМ!$D$34:$D$777,СВЦЭМ!$A$34:$A$777,$A132,СВЦЭМ!$B$34:$B$777,D$119)+'СЕТ СН'!$I$11+СВЦЭМ!$D$10+'СЕТ СН'!$I$6-'СЕТ СН'!$I$23</f>
        <v>1821.8198562699999</v>
      </c>
      <c r="E132" s="35">
        <f>SUMIFS(СВЦЭМ!$D$34:$D$777,СВЦЭМ!$A$34:$A$777,$A132,СВЦЭМ!$B$34:$B$777,E$119)+'СЕТ СН'!$I$11+СВЦЭМ!$D$10+'СЕТ СН'!$I$6-'СЕТ СН'!$I$23</f>
        <v>1843.80724113</v>
      </c>
      <c r="F132" s="35">
        <f>SUMIFS(СВЦЭМ!$D$34:$D$777,СВЦЭМ!$A$34:$A$777,$A132,СВЦЭМ!$B$34:$B$777,F$119)+'СЕТ СН'!$I$11+СВЦЭМ!$D$10+'СЕТ СН'!$I$6-'СЕТ СН'!$I$23</f>
        <v>1847.07845989</v>
      </c>
      <c r="G132" s="35">
        <f>SUMIFS(СВЦЭМ!$D$34:$D$777,СВЦЭМ!$A$34:$A$777,$A132,СВЦЭМ!$B$34:$B$777,G$119)+'СЕТ СН'!$I$11+СВЦЭМ!$D$10+'СЕТ СН'!$I$6-'СЕТ СН'!$I$23</f>
        <v>1836.6504656900001</v>
      </c>
      <c r="H132" s="35">
        <f>SUMIFS(СВЦЭМ!$D$34:$D$777,СВЦЭМ!$A$34:$A$777,$A132,СВЦЭМ!$B$34:$B$777,H$119)+'СЕТ СН'!$I$11+СВЦЭМ!$D$10+'СЕТ СН'!$I$6-'СЕТ СН'!$I$23</f>
        <v>1803.3268502400001</v>
      </c>
      <c r="I132" s="35">
        <f>SUMIFS(СВЦЭМ!$D$34:$D$777,СВЦЭМ!$A$34:$A$777,$A132,СВЦЭМ!$B$34:$B$777,I$119)+'СЕТ СН'!$I$11+СВЦЭМ!$D$10+'СЕТ СН'!$I$6-'СЕТ СН'!$I$23</f>
        <v>1759.2746550500001</v>
      </c>
      <c r="J132" s="35">
        <f>SUMIFS(СВЦЭМ!$D$34:$D$777,СВЦЭМ!$A$34:$A$777,$A132,СВЦЭМ!$B$34:$B$777,J$119)+'СЕТ СН'!$I$11+СВЦЭМ!$D$10+'СЕТ СН'!$I$6-'СЕТ СН'!$I$23</f>
        <v>1687.9996396500001</v>
      </c>
      <c r="K132" s="35">
        <f>SUMIFS(СВЦЭМ!$D$34:$D$777,СВЦЭМ!$A$34:$A$777,$A132,СВЦЭМ!$B$34:$B$777,K$119)+'СЕТ СН'!$I$11+СВЦЭМ!$D$10+'СЕТ СН'!$I$6-'СЕТ СН'!$I$23</f>
        <v>1671.13085112</v>
      </c>
      <c r="L132" s="35">
        <f>SUMIFS(СВЦЭМ!$D$34:$D$777,СВЦЭМ!$A$34:$A$777,$A132,СВЦЭМ!$B$34:$B$777,L$119)+'СЕТ СН'!$I$11+СВЦЭМ!$D$10+'СЕТ СН'!$I$6-'СЕТ СН'!$I$23</f>
        <v>1696.8878690000001</v>
      </c>
      <c r="M132" s="35">
        <f>SUMIFS(СВЦЭМ!$D$34:$D$777,СВЦЭМ!$A$34:$A$777,$A132,СВЦЭМ!$B$34:$B$777,M$119)+'СЕТ СН'!$I$11+СВЦЭМ!$D$10+'СЕТ СН'!$I$6-'СЕТ СН'!$I$23</f>
        <v>1691.0522016200002</v>
      </c>
      <c r="N132" s="35">
        <f>SUMIFS(СВЦЭМ!$D$34:$D$777,СВЦЭМ!$A$34:$A$777,$A132,СВЦЭМ!$B$34:$B$777,N$119)+'СЕТ СН'!$I$11+СВЦЭМ!$D$10+'СЕТ СН'!$I$6-'СЕТ СН'!$I$23</f>
        <v>1691.0115746000001</v>
      </c>
      <c r="O132" s="35">
        <f>SUMIFS(СВЦЭМ!$D$34:$D$777,СВЦЭМ!$A$34:$A$777,$A132,СВЦЭМ!$B$34:$B$777,O$119)+'СЕТ СН'!$I$11+СВЦЭМ!$D$10+'СЕТ СН'!$I$6-'СЕТ СН'!$I$23</f>
        <v>1690.5244021099998</v>
      </c>
      <c r="P132" s="35">
        <f>SUMIFS(СВЦЭМ!$D$34:$D$777,СВЦЭМ!$A$34:$A$777,$A132,СВЦЭМ!$B$34:$B$777,P$119)+'СЕТ СН'!$I$11+СВЦЭМ!$D$10+'СЕТ СН'!$I$6-'СЕТ СН'!$I$23</f>
        <v>1687.81165212</v>
      </c>
      <c r="Q132" s="35">
        <f>SUMIFS(СВЦЭМ!$D$34:$D$777,СВЦЭМ!$A$34:$A$777,$A132,СВЦЭМ!$B$34:$B$777,Q$119)+'СЕТ СН'!$I$11+СВЦЭМ!$D$10+'СЕТ СН'!$I$6-'СЕТ СН'!$I$23</f>
        <v>1689.6655460800002</v>
      </c>
      <c r="R132" s="35">
        <f>SUMIFS(СВЦЭМ!$D$34:$D$777,СВЦЭМ!$A$34:$A$777,$A132,СВЦЭМ!$B$34:$B$777,R$119)+'СЕТ СН'!$I$11+СВЦЭМ!$D$10+'СЕТ СН'!$I$6-'СЕТ СН'!$I$23</f>
        <v>1685.1063410799998</v>
      </c>
      <c r="S132" s="35">
        <f>SUMIFS(СВЦЭМ!$D$34:$D$777,СВЦЭМ!$A$34:$A$777,$A132,СВЦЭМ!$B$34:$B$777,S$119)+'СЕТ СН'!$I$11+СВЦЭМ!$D$10+'СЕТ СН'!$I$6-'СЕТ СН'!$I$23</f>
        <v>1678.15571426</v>
      </c>
      <c r="T132" s="35">
        <f>SUMIFS(СВЦЭМ!$D$34:$D$777,СВЦЭМ!$A$34:$A$777,$A132,СВЦЭМ!$B$34:$B$777,T$119)+'СЕТ СН'!$I$11+СВЦЭМ!$D$10+'СЕТ СН'!$I$6-'СЕТ СН'!$I$23</f>
        <v>1659.7511793000003</v>
      </c>
      <c r="U132" s="35">
        <f>SUMIFS(СВЦЭМ!$D$34:$D$777,СВЦЭМ!$A$34:$A$777,$A132,СВЦЭМ!$B$34:$B$777,U$119)+'СЕТ СН'!$I$11+СВЦЭМ!$D$10+'СЕТ СН'!$I$6-'СЕТ СН'!$I$23</f>
        <v>1651.5121038400002</v>
      </c>
      <c r="V132" s="35">
        <f>SUMIFS(СВЦЭМ!$D$34:$D$777,СВЦЭМ!$A$34:$A$777,$A132,СВЦЭМ!$B$34:$B$777,V$119)+'СЕТ СН'!$I$11+СВЦЭМ!$D$10+'СЕТ СН'!$I$6-'СЕТ СН'!$I$23</f>
        <v>1643.0949119900001</v>
      </c>
      <c r="W132" s="35">
        <f>SUMIFS(СВЦЭМ!$D$34:$D$777,СВЦЭМ!$A$34:$A$777,$A132,СВЦЭМ!$B$34:$B$777,W$119)+'СЕТ СН'!$I$11+СВЦЭМ!$D$10+'СЕТ СН'!$I$6-'СЕТ СН'!$I$23</f>
        <v>1621.86870899</v>
      </c>
      <c r="X132" s="35">
        <f>SUMIFS(СВЦЭМ!$D$34:$D$777,СВЦЭМ!$A$34:$A$777,$A132,СВЦЭМ!$B$34:$B$777,X$119)+'СЕТ СН'!$I$11+СВЦЭМ!$D$10+'СЕТ СН'!$I$6-'СЕТ СН'!$I$23</f>
        <v>1631.14608314</v>
      </c>
      <c r="Y132" s="35">
        <f>SUMIFS(СВЦЭМ!$D$34:$D$777,СВЦЭМ!$A$34:$A$777,$A132,СВЦЭМ!$B$34:$B$777,Y$119)+'СЕТ СН'!$I$11+СВЦЭМ!$D$10+'СЕТ СН'!$I$6-'СЕТ СН'!$I$23</f>
        <v>1681.0107392099999</v>
      </c>
    </row>
    <row r="133" spans="1:25" ht="15.75" x14ac:dyDescent="0.2">
      <c r="A133" s="34">
        <f t="shared" si="3"/>
        <v>42869</v>
      </c>
      <c r="B133" s="35">
        <f>SUMIFS(СВЦЭМ!$D$34:$D$777,СВЦЭМ!$A$34:$A$777,$A133,СВЦЭМ!$B$34:$B$777,B$119)+'СЕТ СН'!$I$11+СВЦЭМ!$D$10+'СЕТ СН'!$I$6-'СЕТ СН'!$I$23</f>
        <v>1791.8557248799998</v>
      </c>
      <c r="C133" s="35">
        <f>SUMIFS(СВЦЭМ!$D$34:$D$777,СВЦЭМ!$A$34:$A$777,$A133,СВЦЭМ!$B$34:$B$777,C$119)+'СЕТ СН'!$I$11+СВЦЭМ!$D$10+'СЕТ СН'!$I$6-'СЕТ СН'!$I$23</f>
        <v>1851.2549544600001</v>
      </c>
      <c r="D133" s="35">
        <f>SUMIFS(СВЦЭМ!$D$34:$D$777,СВЦЭМ!$A$34:$A$777,$A133,СВЦЭМ!$B$34:$B$777,D$119)+'СЕТ СН'!$I$11+СВЦЭМ!$D$10+'СЕТ СН'!$I$6-'СЕТ СН'!$I$23</f>
        <v>1880.75968861</v>
      </c>
      <c r="E133" s="35">
        <f>SUMIFS(СВЦЭМ!$D$34:$D$777,СВЦЭМ!$A$34:$A$777,$A133,СВЦЭМ!$B$34:$B$777,E$119)+'СЕТ СН'!$I$11+СВЦЭМ!$D$10+'СЕТ СН'!$I$6-'СЕТ СН'!$I$23</f>
        <v>1900.8819937899998</v>
      </c>
      <c r="F133" s="35">
        <f>SUMIFS(СВЦЭМ!$D$34:$D$777,СВЦЭМ!$A$34:$A$777,$A133,СВЦЭМ!$B$34:$B$777,F$119)+'СЕТ СН'!$I$11+СВЦЭМ!$D$10+'СЕТ СН'!$I$6-'СЕТ СН'!$I$23</f>
        <v>1914.2512023700001</v>
      </c>
      <c r="G133" s="35">
        <f>SUMIFS(СВЦЭМ!$D$34:$D$777,СВЦЭМ!$A$34:$A$777,$A133,СВЦЭМ!$B$34:$B$777,G$119)+'СЕТ СН'!$I$11+СВЦЭМ!$D$10+'СЕТ СН'!$I$6-'СЕТ СН'!$I$23</f>
        <v>1904.4406082699998</v>
      </c>
      <c r="H133" s="35">
        <f>SUMIFS(СВЦЭМ!$D$34:$D$777,СВЦЭМ!$A$34:$A$777,$A133,СВЦЭМ!$B$34:$B$777,H$119)+'СЕТ СН'!$I$11+СВЦЭМ!$D$10+'СЕТ СН'!$I$6-'СЕТ СН'!$I$23</f>
        <v>1874.2011074800002</v>
      </c>
      <c r="I133" s="35">
        <f>SUMIFS(СВЦЭМ!$D$34:$D$777,СВЦЭМ!$A$34:$A$777,$A133,СВЦЭМ!$B$34:$B$777,I$119)+'СЕТ СН'!$I$11+СВЦЭМ!$D$10+'СЕТ СН'!$I$6-'СЕТ СН'!$I$23</f>
        <v>1836.3970245400001</v>
      </c>
      <c r="J133" s="35">
        <f>SUMIFS(СВЦЭМ!$D$34:$D$777,СВЦЭМ!$A$34:$A$777,$A133,СВЦЭМ!$B$34:$B$777,J$119)+'СЕТ СН'!$I$11+СВЦЭМ!$D$10+'СЕТ СН'!$I$6-'СЕТ СН'!$I$23</f>
        <v>1765.2307825500002</v>
      </c>
      <c r="K133" s="35">
        <f>SUMIFS(СВЦЭМ!$D$34:$D$777,СВЦЭМ!$A$34:$A$777,$A133,СВЦЭМ!$B$34:$B$777,K$119)+'СЕТ СН'!$I$11+СВЦЭМ!$D$10+'СЕТ СН'!$I$6-'СЕТ СН'!$I$23</f>
        <v>1695.75836127</v>
      </c>
      <c r="L133" s="35">
        <f>SUMIFS(СВЦЭМ!$D$34:$D$777,СВЦЭМ!$A$34:$A$777,$A133,СВЦЭМ!$B$34:$B$777,L$119)+'СЕТ СН'!$I$11+СВЦЭМ!$D$10+'СЕТ СН'!$I$6-'СЕТ СН'!$I$23</f>
        <v>1668.7705099300001</v>
      </c>
      <c r="M133" s="35">
        <f>SUMIFS(СВЦЭМ!$D$34:$D$777,СВЦЭМ!$A$34:$A$777,$A133,СВЦЭМ!$B$34:$B$777,M$119)+'СЕТ СН'!$I$11+СВЦЭМ!$D$10+'СЕТ СН'!$I$6-'СЕТ СН'!$I$23</f>
        <v>1677.91097317</v>
      </c>
      <c r="N133" s="35">
        <f>SUMIFS(СВЦЭМ!$D$34:$D$777,СВЦЭМ!$A$34:$A$777,$A133,СВЦЭМ!$B$34:$B$777,N$119)+'СЕТ СН'!$I$11+СВЦЭМ!$D$10+'СЕТ СН'!$I$6-'СЕТ СН'!$I$23</f>
        <v>1696.25278364</v>
      </c>
      <c r="O133" s="35">
        <f>SUMIFS(СВЦЭМ!$D$34:$D$777,СВЦЭМ!$A$34:$A$777,$A133,СВЦЭМ!$B$34:$B$777,O$119)+'СЕТ СН'!$I$11+СВЦЭМ!$D$10+'СЕТ СН'!$I$6-'СЕТ СН'!$I$23</f>
        <v>1704.4862438299997</v>
      </c>
      <c r="P133" s="35">
        <f>SUMIFS(СВЦЭМ!$D$34:$D$777,СВЦЭМ!$A$34:$A$777,$A133,СВЦЭМ!$B$34:$B$777,P$119)+'СЕТ СН'!$I$11+СВЦЭМ!$D$10+'СЕТ СН'!$I$6-'СЕТ СН'!$I$23</f>
        <v>1725.20540996</v>
      </c>
      <c r="Q133" s="35">
        <f>SUMIFS(СВЦЭМ!$D$34:$D$777,СВЦЭМ!$A$34:$A$777,$A133,СВЦЭМ!$B$34:$B$777,Q$119)+'СЕТ СН'!$I$11+СВЦЭМ!$D$10+'СЕТ СН'!$I$6-'СЕТ СН'!$I$23</f>
        <v>1733.5745888900001</v>
      </c>
      <c r="R133" s="35">
        <f>SUMIFS(СВЦЭМ!$D$34:$D$777,СВЦЭМ!$A$34:$A$777,$A133,СВЦЭМ!$B$34:$B$777,R$119)+'СЕТ СН'!$I$11+СВЦЭМ!$D$10+'СЕТ СН'!$I$6-'СЕТ СН'!$I$23</f>
        <v>1738.9096293600001</v>
      </c>
      <c r="S133" s="35">
        <f>SUMIFS(СВЦЭМ!$D$34:$D$777,СВЦЭМ!$A$34:$A$777,$A133,СВЦЭМ!$B$34:$B$777,S$119)+'СЕТ СН'!$I$11+СВЦЭМ!$D$10+'СЕТ СН'!$I$6-'СЕТ СН'!$I$23</f>
        <v>1733.1980137400001</v>
      </c>
      <c r="T133" s="35">
        <f>SUMIFS(СВЦЭМ!$D$34:$D$777,СВЦЭМ!$A$34:$A$777,$A133,СВЦЭМ!$B$34:$B$777,T$119)+'СЕТ СН'!$I$11+СВЦЭМ!$D$10+'СЕТ СН'!$I$6-'СЕТ СН'!$I$23</f>
        <v>1713.7726830399997</v>
      </c>
      <c r="U133" s="35">
        <f>SUMIFS(СВЦЭМ!$D$34:$D$777,СВЦЭМ!$A$34:$A$777,$A133,СВЦЭМ!$B$34:$B$777,U$119)+'СЕТ СН'!$I$11+СВЦЭМ!$D$10+'СЕТ СН'!$I$6-'СЕТ СН'!$I$23</f>
        <v>1691.3521571000001</v>
      </c>
      <c r="V133" s="35">
        <f>SUMIFS(СВЦЭМ!$D$34:$D$777,СВЦЭМ!$A$34:$A$777,$A133,СВЦЭМ!$B$34:$B$777,V$119)+'СЕТ СН'!$I$11+СВЦЭМ!$D$10+'СЕТ СН'!$I$6-'СЕТ СН'!$I$23</f>
        <v>1652.2509307700002</v>
      </c>
      <c r="W133" s="35">
        <f>SUMIFS(СВЦЭМ!$D$34:$D$777,СВЦЭМ!$A$34:$A$777,$A133,СВЦЭМ!$B$34:$B$777,W$119)+'СЕТ СН'!$I$11+СВЦЭМ!$D$10+'СЕТ СН'!$I$6-'СЕТ СН'!$I$23</f>
        <v>1637.7053924100001</v>
      </c>
      <c r="X133" s="35">
        <f>SUMIFS(СВЦЭМ!$D$34:$D$777,СВЦЭМ!$A$34:$A$777,$A133,СВЦЭМ!$B$34:$B$777,X$119)+'СЕТ СН'!$I$11+СВЦЭМ!$D$10+'СЕТ СН'!$I$6-'СЕТ СН'!$I$23</f>
        <v>1659.4803064299999</v>
      </c>
      <c r="Y133" s="35">
        <f>SUMIFS(СВЦЭМ!$D$34:$D$777,СВЦЭМ!$A$34:$A$777,$A133,СВЦЭМ!$B$34:$B$777,Y$119)+'СЕТ СН'!$I$11+СВЦЭМ!$D$10+'СЕТ СН'!$I$6-'СЕТ СН'!$I$23</f>
        <v>1731.6684382799999</v>
      </c>
    </row>
    <row r="134" spans="1:25" ht="15.75" x14ac:dyDescent="0.2">
      <c r="A134" s="34">
        <f t="shared" si="3"/>
        <v>42870</v>
      </c>
      <c r="B134" s="35">
        <f>SUMIFS(СВЦЭМ!$D$34:$D$777,СВЦЭМ!$A$34:$A$777,$A134,СВЦЭМ!$B$34:$B$777,B$119)+'СЕТ СН'!$I$11+СВЦЭМ!$D$10+'СЕТ СН'!$I$6-'СЕТ СН'!$I$23</f>
        <v>1827.8830137599998</v>
      </c>
      <c r="C134" s="35">
        <f>SUMIFS(СВЦЭМ!$D$34:$D$777,СВЦЭМ!$A$34:$A$777,$A134,СВЦЭМ!$B$34:$B$777,C$119)+'СЕТ СН'!$I$11+СВЦЭМ!$D$10+'СЕТ СН'!$I$6-'СЕТ СН'!$I$23</f>
        <v>1891.4449881599999</v>
      </c>
      <c r="D134" s="35">
        <f>SUMIFS(СВЦЭМ!$D$34:$D$777,СВЦЭМ!$A$34:$A$777,$A134,СВЦЭМ!$B$34:$B$777,D$119)+'СЕТ СН'!$I$11+СВЦЭМ!$D$10+'СЕТ СН'!$I$6-'СЕТ СН'!$I$23</f>
        <v>1927.4168495700001</v>
      </c>
      <c r="E134" s="35">
        <f>SUMIFS(СВЦЭМ!$D$34:$D$777,СВЦЭМ!$A$34:$A$777,$A134,СВЦЭМ!$B$34:$B$777,E$119)+'СЕТ СН'!$I$11+СВЦЭМ!$D$10+'СЕТ СН'!$I$6-'СЕТ СН'!$I$23</f>
        <v>1943.4437677599999</v>
      </c>
      <c r="F134" s="35">
        <f>SUMIFS(СВЦЭМ!$D$34:$D$777,СВЦЭМ!$A$34:$A$777,$A134,СВЦЭМ!$B$34:$B$777,F$119)+'СЕТ СН'!$I$11+СВЦЭМ!$D$10+'СЕТ СН'!$I$6-'СЕТ СН'!$I$23</f>
        <v>1945.8652528499997</v>
      </c>
      <c r="G134" s="35">
        <f>SUMIFS(СВЦЭМ!$D$34:$D$777,СВЦЭМ!$A$34:$A$777,$A134,СВЦЭМ!$B$34:$B$777,G$119)+'СЕТ СН'!$I$11+СВЦЭМ!$D$10+'СЕТ СН'!$I$6-'СЕТ СН'!$I$23</f>
        <v>1935.7086596099998</v>
      </c>
      <c r="H134" s="35">
        <f>SUMIFS(СВЦЭМ!$D$34:$D$777,СВЦЭМ!$A$34:$A$777,$A134,СВЦЭМ!$B$34:$B$777,H$119)+'СЕТ СН'!$I$11+СВЦЭМ!$D$10+'СЕТ СН'!$I$6-'СЕТ СН'!$I$23</f>
        <v>1862.3851132499999</v>
      </c>
      <c r="I134" s="35">
        <f>SUMIFS(СВЦЭМ!$D$34:$D$777,СВЦЭМ!$A$34:$A$777,$A134,СВЦЭМ!$B$34:$B$777,I$119)+'СЕТ СН'!$I$11+СВЦЭМ!$D$10+'СЕТ СН'!$I$6-'СЕТ СН'!$I$23</f>
        <v>1771.84963019</v>
      </c>
      <c r="J134" s="35">
        <f>SUMIFS(СВЦЭМ!$D$34:$D$777,СВЦЭМ!$A$34:$A$777,$A134,СВЦЭМ!$B$34:$B$777,J$119)+'СЕТ СН'!$I$11+СВЦЭМ!$D$10+'СЕТ СН'!$I$6-'СЕТ СН'!$I$23</f>
        <v>1727.1490585800002</v>
      </c>
      <c r="K134" s="35">
        <f>SUMIFS(СВЦЭМ!$D$34:$D$777,СВЦЭМ!$A$34:$A$777,$A134,СВЦЭМ!$B$34:$B$777,K$119)+'СЕТ СН'!$I$11+СВЦЭМ!$D$10+'СЕТ СН'!$I$6-'СЕТ СН'!$I$23</f>
        <v>1694.0119997399997</v>
      </c>
      <c r="L134" s="35">
        <f>SUMIFS(СВЦЭМ!$D$34:$D$777,СВЦЭМ!$A$34:$A$777,$A134,СВЦЭМ!$B$34:$B$777,L$119)+'СЕТ СН'!$I$11+СВЦЭМ!$D$10+'СЕТ СН'!$I$6-'СЕТ СН'!$I$23</f>
        <v>1688.4610533699997</v>
      </c>
      <c r="M134" s="35">
        <f>SUMIFS(СВЦЭМ!$D$34:$D$777,СВЦЭМ!$A$34:$A$777,$A134,СВЦЭМ!$B$34:$B$777,M$119)+'СЕТ СН'!$I$11+СВЦЭМ!$D$10+'СЕТ СН'!$I$6-'СЕТ СН'!$I$23</f>
        <v>1698.6356624099999</v>
      </c>
      <c r="N134" s="35">
        <f>SUMIFS(СВЦЭМ!$D$34:$D$777,СВЦЭМ!$A$34:$A$777,$A134,СВЦЭМ!$B$34:$B$777,N$119)+'СЕТ СН'!$I$11+СВЦЭМ!$D$10+'СЕТ СН'!$I$6-'СЕТ СН'!$I$23</f>
        <v>1718.0772145999999</v>
      </c>
      <c r="O134" s="35">
        <f>SUMIFS(СВЦЭМ!$D$34:$D$777,СВЦЭМ!$A$34:$A$777,$A134,СВЦЭМ!$B$34:$B$777,O$119)+'СЕТ СН'!$I$11+СВЦЭМ!$D$10+'СЕТ СН'!$I$6-'СЕТ СН'!$I$23</f>
        <v>1723.82117165</v>
      </c>
      <c r="P134" s="35">
        <f>SUMIFS(СВЦЭМ!$D$34:$D$777,СВЦЭМ!$A$34:$A$777,$A134,СВЦЭМ!$B$34:$B$777,P$119)+'СЕТ СН'!$I$11+СВЦЭМ!$D$10+'СЕТ СН'!$I$6-'СЕТ СН'!$I$23</f>
        <v>1732.6683094800001</v>
      </c>
      <c r="Q134" s="35">
        <f>SUMIFS(СВЦЭМ!$D$34:$D$777,СВЦЭМ!$A$34:$A$777,$A134,СВЦЭМ!$B$34:$B$777,Q$119)+'СЕТ СН'!$I$11+СВЦЭМ!$D$10+'СЕТ СН'!$I$6-'СЕТ СН'!$I$23</f>
        <v>1751.2986305599998</v>
      </c>
      <c r="R134" s="35">
        <f>SUMIFS(СВЦЭМ!$D$34:$D$777,СВЦЭМ!$A$34:$A$777,$A134,СВЦЭМ!$B$34:$B$777,R$119)+'СЕТ СН'!$I$11+СВЦЭМ!$D$10+'СЕТ СН'!$I$6-'СЕТ СН'!$I$23</f>
        <v>1770.2013848799998</v>
      </c>
      <c r="S134" s="35">
        <f>SUMIFS(СВЦЭМ!$D$34:$D$777,СВЦЭМ!$A$34:$A$777,$A134,СВЦЭМ!$B$34:$B$777,S$119)+'СЕТ СН'!$I$11+СВЦЭМ!$D$10+'СЕТ СН'!$I$6-'СЕТ СН'!$I$23</f>
        <v>1761.2964307500001</v>
      </c>
      <c r="T134" s="35">
        <f>SUMIFS(СВЦЭМ!$D$34:$D$777,СВЦЭМ!$A$34:$A$777,$A134,СВЦЭМ!$B$34:$B$777,T$119)+'СЕТ СН'!$I$11+СВЦЭМ!$D$10+'СЕТ СН'!$I$6-'СЕТ СН'!$I$23</f>
        <v>1733.8811740699998</v>
      </c>
      <c r="U134" s="35">
        <f>SUMIFS(СВЦЭМ!$D$34:$D$777,СВЦЭМ!$A$34:$A$777,$A134,СВЦЭМ!$B$34:$B$777,U$119)+'СЕТ СН'!$I$11+СВЦЭМ!$D$10+'СЕТ СН'!$I$6-'СЕТ СН'!$I$23</f>
        <v>1704.20060642</v>
      </c>
      <c r="V134" s="35">
        <f>SUMIFS(СВЦЭМ!$D$34:$D$777,СВЦЭМ!$A$34:$A$777,$A134,СВЦЭМ!$B$34:$B$777,V$119)+'СЕТ СН'!$I$11+СВЦЭМ!$D$10+'СЕТ СН'!$I$6-'СЕТ СН'!$I$23</f>
        <v>1674.2596088400001</v>
      </c>
      <c r="W134" s="35">
        <f>SUMIFS(СВЦЭМ!$D$34:$D$777,СВЦЭМ!$A$34:$A$777,$A134,СВЦЭМ!$B$34:$B$777,W$119)+'СЕТ СН'!$I$11+СВЦЭМ!$D$10+'СЕТ СН'!$I$6-'СЕТ СН'!$I$23</f>
        <v>1645.56506541</v>
      </c>
      <c r="X134" s="35">
        <f>SUMIFS(СВЦЭМ!$D$34:$D$777,СВЦЭМ!$A$34:$A$777,$A134,СВЦЭМ!$B$34:$B$777,X$119)+'СЕТ СН'!$I$11+СВЦЭМ!$D$10+'СЕТ СН'!$I$6-'СЕТ СН'!$I$23</f>
        <v>1680.1203754099997</v>
      </c>
      <c r="Y134" s="35">
        <f>SUMIFS(СВЦЭМ!$D$34:$D$777,СВЦЭМ!$A$34:$A$777,$A134,СВЦЭМ!$B$34:$B$777,Y$119)+'СЕТ СН'!$I$11+СВЦЭМ!$D$10+'СЕТ СН'!$I$6-'СЕТ СН'!$I$23</f>
        <v>1755.3307959899998</v>
      </c>
    </row>
    <row r="135" spans="1:25" ht="15.75" x14ac:dyDescent="0.2">
      <c r="A135" s="34">
        <f t="shared" si="3"/>
        <v>42871</v>
      </c>
      <c r="B135" s="35">
        <f>SUMIFS(СВЦЭМ!$D$34:$D$777,СВЦЭМ!$A$34:$A$777,$A135,СВЦЭМ!$B$34:$B$777,B$119)+'СЕТ СН'!$I$11+СВЦЭМ!$D$10+'СЕТ СН'!$I$6-'СЕТ СН'!$I$23</f>
        <v>1745.9667066000002</v>
      </c>
      <c r="C135" s="35">
        <f>SUMIFS(СВЦЭМ!$D$34:$D$777,СВЦЭМ!$A$34:$A$777,$A135,СВЦЭМ!$B$34:$B$777,C$119)+'СЕТ СН'!$I$11+СВЦЭМ!$D$10+'СЕТ СН'!$I$6-'СЕТ СН'!$I$23</f>
        <v>1802.0111277599999</v>
      </c>
      <c r="D135" s="35">
        <f>SUMIFS(СВЦЭМ!$D$34:$D$777,СВЦЭМ!$A$34:$A$777,$A135,СВЦЭМ!$B$34:$B$777,D$119)+'СЕТ СН'!$I$11+СВЦЭМ!$D$10+'СЕТ СН'!$I$6-'СЕТ СН'!$I$23</f>
        <v>1839.33610516</v>
      </c>
      <c r="E135" s="35">
        <f>SUMIFS(СВЦЭМ!$D$34:$D$777,СВЦЭМ!$A$34:$A$777,$A135,СВЦЭМ!$B$34:$B$777,E$119)+'СЕТ СН'!$I$11+СВЦЭМ!$D$10+'СЕТ СН'!$I$6-'СЕТ СН'!$I$23</f>
        <v>1856.6158704300001</v>
      </c>
      <c r="F135" s="35">
        <f>SUMIFS(СВЦЭМ!$D$34:$D$777,СВЦЭМ!$A$34:$A$777,$A135,СВЦЭМ!$B$34:$B$777,F$119)+'СЕТ СН'!$I$11+СВЦЭМ!$D$10+'СЕТ СН'!$I$6-'СЕТ СН'!$I$23</f>
        <v>1857.4211886200001</v>
      </c>
      <c r="G135" s="35">
        <f>SUMIFS(СВЦЭМ!$D$34:$D$777,СВЦЭМ!$A$34:$A$777,$A135,СВЦЭМ!$B$34:$B$777,G$119)+'СЕТ СН'!$I$11+СВЦЭМ!$D$10+'СЕТ СН'!$I$6-'СЕТ СН'!$I$23</f>
        <v>1841.0507880200003</v>
      </c>
      <c r="H135" s="35">
        <f>SUMIFS(СВЦЭМ!$D$34:$D$777,СВЦЭМ!$A$34:$A$777,$A135,СВЦЭМ!$B$34:$B$777,H$119)+'СЕТ СН'!$I$11+СВЦЭМ!$D$10+'СЕТ СН'!$I$6-'СЕТ СН'!$I$23</f>
        <v>1764.6760518000001</v>
      </c>
      <c r="I135" s="35">
        <f>SUMIFS(СВЦЭМ!$D$34:$D$777,СВЦЭМ!$A$34:$A$777,$A135,СВЦЭМ!$B$34:$B$777,I$119)+'СЕТ СН'!$I$11+СВЦЭМ!$D$10+'СЕТ СН'!$I$6-'СЕТ СН'!$I$23</f>
        <v>1697.9737435100001</v>
      </c>
      <c r="J135" s="35">
        <f>SUMIFS(СВЦЭМ!$D$34:$D$777,СВЦЭМ!$A$34:$A$777,$A135,СВЦЭМ!$B$34:$B$777,J$119)+'СЕТ СН'!$I$11+СВЦЭМ!$D$10+'СЕТ СН'!$I$6-'СЕТ СН'!$I$23</f>
        <v>1664.23280901</v>
      </c>
      <c r="K135" s="35">
        <f>SUMIFS(СВЦЭМ!$D$34:$D$777,СВЦЭМ!$A$34:$A$777,$A135,СВЦЭМ!$B$34:$B$777,K$119)+'СЕТ СН'!$I$11+СВЦЭМ!$D$10+'СЕТ СН'!$I$6-'СЕТ СН'!$I$23</f>
        <v>1636.23623258</v>
      </c>
      <c r="L135" s="35">
        <f>SUMIFS(СВЦЭМ!$D$34:$D$777,СВЦЭМ!$A$34:$A$777,$A135,СВЦЭМ!$B$34:$B$777,L$119)+'СЕТ СН'!$I$11+СВЦЭМ!$D$10+'СЕТ СН'!$I$6-'СЕТ СН'!$I$23</f>
        <v>1632.1116503799999</v>
      </c>
      <c r="M135" s="35">
        <f>SUMIFS(СВЦЭМ!$D$34:$D$777,СВЦЭМ!$A$34:$A$777,$A135,СВЦЭМ!$B$34:$B$777,M$119)+'СЕТ СН'!$I$11+СВЦЭМ!$D$10+'СЕТ СН'!$I$6-'СЕТ СН'!$I$23</f>
        <v>1645.8232890600002</v>
      </c>
      <c r="N135" s="35">
        <f>SUMIFS(СВЦЭМ!$D$34:$D$777,СВЦЭМ!$A$34:$A$777,$A135,СВЦЭМ!$B$34:$B$777,N$119)+'СЕТ СН'!$I$11+СВЦЭМ!$D$10+'СЕТ СН'!$I$6-'СЕТ СН'!$I$23</f>
        <v>1664.31607566</v>
      </c>
      <c r="O135" s="35">
        <f>SUMIFS(СВЦЭМ!$D$34:$D$777,СВЦЭМ!$A$34:$A$777,$A135,СВЦЭМ!$B$34:$B$777,O$119)+'СЕТ СН'!$I$11+СВЦЭМ!$D$10+'СЕТ СН'!$I$6-'СЕТ СН'!$I$23</f>
        <v>1670.3226260900001</v>
      </c>
      <c r="P135" s="35">
        <f>SUMIFS(СВЦЭМ!$D$34:$D$777,СВЦЭМ!$A$34:$A$777,$A135,СВЦЭМ!$B$34:$B$777,P$119)+'СЕТ СН'!$I$11+СВЦЭМ!$D$10+'СЕТ СН'!$I$6-'СЕТ СН'!$I$23</f>
        <v>1678.48106035</v>
      </c>
      <c r="Q135" s="35">
        <f>SUMIFS(СВЦЭМ!$D$34:$D$777,СВЦЭМ!$A$34:$A$777,$A135,СВЦЭМ!$B$34:$B$777,Q$119)+'СЕТ СН'!$I$11+СВЦЭМ!$D$10+'СЕТ СН'!$I$6-'СЕТ СН'!$I$23</f>
        <v>1680.0593063599999</v>
      </c>
      <c r="R135" s="35">
        <f>SUMIFS(СВЦЭМ!$D$34:$D$777,СВЦЭМ!$A$34:$A$777,$A135,СВЦЭМ!$B$34:$B$777,R$119)+'СЕТ СН'!$I$11+СВЦЭМ!$D$10+'СЕТ СН'!$I$6-'СЕТ СН'!$I$23</f>
        <v>1686.0001007700002</v>
      </c>
      <c r="S135" s="35">
        <f>SUMIFS(СВЦЭМ!$D$34:$D$777,СВЦЭМ!$A$34:$A$777,$A135,СВЦЭМ!$B$34:$B$777,S$119)+'СЕТ СН'!$I$11+СВЦЭМ!$D$10+'СЕТ СН'!$I$6-'СЕТ СН'!$I$23</f>
        <v>1679.2233787499999</v>
      </c>
      <c r="T135" s="35">
        <f>SUMIFS(СВЦЭМ!$D$34:$D$777,СВЦЭМ!$A$34:$A$777,$A135,СВЦЭМ!$B$34:$B$777,T$119)+'СЕТ СН'!$I$11+СВЦЭМ!$D$10+'СЕТ СН'!$I$6-'СЕТ СН'!$I$23</f>
        <v>1659.12281751</v>
      </c>
      <c r="U135" s="35">
        <f>SUMIFS(СВЦЭМ!$D$34:$D$777,СВЦЭМ!$A$34:$A$777,$A135,СВЦЭМ!$B$34:$B$777,U$119)+'СЕТ СН'!$I$11+СВЦЭМ!$D$10+'СЕТ СН'!$I$6-'СЕТ СН'!$I$23</f>
        <v>1643.5994285100001</v>
      </c>
      <c r="V135" s="35">
        <f>SUMIFS(СВЦЭМ!$D$34:$D$777,СВЦЭМ!$A$34:$A$777,$A135,СВЦЭМ!$B$34:$B$777,V$119)+'СЕТ СН'!$I$11+СВЦЭМ!$D$10+'СЕТ СН'!$I$6-'СЕТ СН'!$I$23</f>
        <v>1619.28950016</v>
      </c>
      <c r="W135" s="35">
        <f>SUMIFS(СВЦЭМ!$D$34:$D$777,СВЦЭМ!$A$34:$A$777,$A135,СВЦЭМ!$B$34:$B$777,W$119)+'СЕТ СН'!$I$11+СВЦЭМ!$D$10+'СЕТ СН'!$I$6-'СЕТ СН'!$I$23</f>
        <v>1629.7696220600001</v>
      </c>
      <c r="X135" s="35">
        <f>SUMIFS(СВЦЭМ!$D$34:$D$777,СВЦЭМ!$A$34:$A$777,$A135,СВЦЭМ!$B$34:$B$777,X$119)+'СЕТ СН'!$I$11+СВЦЭМ!$D$10+'СЕТ СН'!$I$6-'СЕТ СН'!$I$23</f>
        <v>1626.7040068699998</v>
      </c>
      <c r="Y135" s="35">
        <f>SUMIFS(СВЦЭМ!$D$34:$D$777,СВЦЭМ!$A$34:$A$777,$A135,СВЦЭМ!$B$34:$B$777,Y$119)+'СЕТ СН'!$I$11+СВЦЭМ!$D$10+'СЕТ СН'!$I$6-'СЕТ СН'!$I$23</f>
        <v>1689.8510391499999</v>
      </c>
    </row>
    <row r="136" spans="1:25" ht="15.75" x14ac:dyDescent="0.2">
      <c r="A136" s="34">
        <f t="shared" si="3"/>
        <v>42872</v>
      </c>
      <c r="B136" s="35">
        <f>SUMIFS(СВЦЭМ!$D$34:$D$777,СВЦЭМ!$A$34:$A$777,$A136,СВЦЭМ!$B$34:$B$777,B$119)+'СЕТ СН'!$I$11+СВЦЭМ!$D$10+'СЕТ СН'!$I$6-'СЕТ СН'!$I$23</f>
        <v>1743.7540109800002</v>
      </c>
      <c r="C136" s="35">
        <f>SUMIFS(СВЦЭМ!$D$34:$D$777,СВЦЭМ!$A$34:$A$777,$A136,СВЦЭМ!$B$34:$B$777,C$119)+'СЕТ СН'!$I$11+СВЦЭМ!$D$10+'СЕТ СН'!$I$6-'СЕТ СН'!$I$23</f>
        <v>1801.55385574</v>
      </c>
      <c r="D136" s="35">
        <f>SUMIFS(СВЦЭМ!$D$34:$D$777,СВЦЭМ!$A$34:$A$777,$A136,СВЦЭМ!$B$34:$B$777,D$119)+'СЕТ СН'!$I$11+СВЦЭМ!$D$10+'СЕТ СН'!$I$6-'СЕТ СН'!$I$23</f>
        <v>1822.8174441800002</v>
      </c>
      <c r="E136" s="35">
        <f>SUMIFS(СВЦЭМ!$D$34:$D$777,СВЦЭМ!$A$34:$A$777,$A136,СВЦЭМ!$B$34:$B$777,E$119)+'СЕТ СН'!$I$11+СВЦЭМ!$D$10+'СЕТ СН'!$I$6-'СЕТ СН'!$I$23</f>
        <v>1822.2711471799998</v>
      </c>
      <c r="F136" s="35">
        <f>SUMIFS(СВЦЭМ!$D$34:$D$777,СВЦЭМ!$A$34:$A$777,$A136,СВЦЭМ!$B$34:$B$777,F$119)+'СЕТ СН'!$I$11+СВЦЭМ!$D$10+'СЕТ СН'!$I$6-'СЕТ СН'!$I$23</f>
        <v>1825.75044703</v>
      </c>
      <c r="G136" s="35">
        <f>SUMIFS(СВЦЭМ!$D$34:$D$777,СВЦЭМ!$A$34:$A$777,$A136,СВЦЭМ!$B$34:$B$777,G$119)+'СЕТ СН'!$I$11+СВЦЭМ!$D$10+'СЕТ СН'!$I$6-'СЕТ СН'!$I$23</f>
        <v>1827.55753968</v>
      </c>
      <c r="H136" s="35">
        <f>SUMIFS(СВЦЭМ!$D$34:$D$777,СВЦЭМ!$A$34:$A$777,$A136,СВЦЭМ!$B$34:$B$777,H$119)+'СЕТ СН'!$I$11+СВЦЭМ!$D$10+'СЕТ СН'!$I$6-'СЕТ СН'!$I$23</f>
        <v>1772.3480956799999</v>
      </c>
      <c r="I136" s="35">
        <f>SUMIFS(СВЦЭМ!$D$34:$D$777,СВЦЭМ!$A$34:$A$777,$A136,СВЦЭМ!$B$34:$B$777,I$119)+'СЕТ СН'!$I$11+СВЦЭМ!$D$10+'СЕТ СН'!$I$6-'СЕТ СН'!$I$23</f>
        <v>1693.7346037699999</v>
      </c>
      <c r="J136" s="35">
        <f>SUMIFS(СВЦЭМ!$D$34:$D$777,СВЦЭМ!$A$34:$A$777,$A136,СВЦЭМ!$B$34:$B$777,J$119)+'СЕТ СН'!$I$11+СВЦЭМ!$D$10+'СЕТ СН'!$I$6-'СЕТ СН'!$I$23</f>
        <v>1658.8079211300001</v>
      </c>
      <c r="K136" s="35">
        <f>SUMIFS(СВЦЭМ!$D$34:$D$777,СВЦЭМ!$A$34:$A$777,$A136,СВЦЭМ!$B$34:$B$777,K$119)+'СЕТ СН'!$I$11+СВЦЭМ!$D$10+'СЕТ СН'!$I$6-'СЕТ СН'!$I$23</f>
        <v>1648.4288832500001</v>
      </c>
      <c r="L136" s="35">
        <f>SUMIFS(СВЦЭМ!$D$34:$D$777,СВЦЭМ!$A$34:$A$777,$A136,СВЦЭМ!$B$34:$B$777,L$119)+'СЕТ СН'!$I$11+СВЦЭМ!$D$10+'СЕТ СН'!$I$6-'СЕТ СН'!$I$23</f>
        <v>1632.70087109</v>
      </c>
      <c r="M136" s="35">
        <f>SUMIFS(СВЦЭМ!$D$34:$D$777,СВЦЭМ!$A$34:$A$777,$A136,СВЦЭМ!$B$34:$B$777,M$119)+'СЕТ СН'!$I$11+СВЦЭМ!$D$10+'СЕТ СН'!$I$6-'СЕТ СН'!$I$23</f>
        <v>1633.4285505299999</v>
      </c>
      <c r="N136" s="35">
        <f>SUMIFS(СВЦЭМ!$D$34:$D$777,СВЦЭМ!$A$34:$A$777,$A136,СВЦЭМ!$B$34:$B$777,N$119)+'СЕТ СН'!$I$11+СВЦЭМ!$D$10+'СЕТ СН'!$I$6-'СЕТ СН'!$I$23</f>
        <v>1633.26433572</v>
      </c>
      <c r="O136" s="35">
        <f>SUMIFS(СВЦЭМ!$D$34:$D$777,СВЦЭМ!$A$34:$A$777,$A136,СВЦЭМ!$B$34:$B$777,O$119)+'СЕТ СН'!$I$11+СВЦЭМ!$D$10+'СЕТ СН'!$I$6-'СЕТ СН'!$I$23</f>
        <v>1633.4165426</v>
      </c>
      <c r="P136" s="35">
        <f>SUMIFS(СВЦЭМ!$D$34:$D$777,СВЦЭМ!$A$34:$A$777,$A136,СВЦЭМ!$B$34:$B$777,P$119)+'СЕТ СН'!$I$11+СВЦЭМ!$D$10+'СЕТ СН'!$I$6-'СЕТ СН'!$I$23</f>
        <v>1645.9102628099999</v>
      </c>
      <c r="Q136" s="35">
        <f>SUMIFS(СВЦЭМ!$D$34:$D$777,СВЦЭМ!$A$34:$A$777,$A136,СВЦЭМ!$B$34:$B$777,Q$119)+'СЕТ СН'!$I$11+СВЦЭМ!$D$10+'СЕТ СН'!$I$6-'СЕТ СН'!$I$23</f>
        <v>1655.8283193299999</v>
      </c>
      <c r="R136" s="35">
        <f>SUMIFS(СВЦЭМ!$D$34:$D$777,СВЦЭМ!$A$34:$A$777,$A136,СВЦЭМ!$B$34:$B$777,R$119)+'СЕТ СН'!$I$11+СВЦЭМ!$D$10+'СЕТ СН'!$I$6-'СЕТ СН'!$I$23</f>
        <v>1666.72167799</v>
      </c>
      <c r="S136" s="35">
        <f>SUMIFS(СВЦЭМ!$D$34:$D$777,СВЦЭМ!$A$34:$A$777,$A136,СВЦЭМ!$B$34:$B$777,S$119)+'СЕТ СН'!$I$11+СВЦЭМ!$D$10+'СЕТ СН'!$I$6-'СЕТ СН'!$I$23</f>
        <v>1652.6522092699997</v>
      </c>
      <c r="T136" s="35">
        <f>SUMIFS(СВЦЭМ!$D$34:$D$777,СВЦЭМ!$A$34:$A$777,$A136,СВЦЭМ!$B$34:$B$777,T$119)+'СЕТ СН'!$I$11+СВЦЭМ!$D$10+'СЕТ СН'!$I$6-'СЕТ СН'!$I$23</f>
        <v>1648.3136762399999</v>
      </c>
      <c r="U136" s="35">
        <f>SUMIFS(СВЦЭМ!$D$34:$D$777,СВЦЭМ!$A$34:$A$777,$A136,СВЦЭМ!$B$34:$B$777,U$119)+'СЕТ СН'!$I$11+СВЦЭМ!$D$10+'СЕТ СН'!$I$6-'СЕТ СН'!$I$23</f>
        <v>1632.5103648099998</v>
      </c>
      <c r="V136" s="35">
        <f>SUMIFS(СВЦЭМ!$D$34:$D$777,СВЦЭМ!$A$34:$A$777,$A136,СВЦЭМ!$B$34:$B$777,V$119)+'СЕТ СН'!$I$11+СВЦЭМ!$D$10+'СЕТ СН'!$I$6-'СЕТ СН'!$I$23</f>
        <v>1603.8057191099997</v>
      </c>
      <c r="W136" s="35">
        <f>SUMIFS(СВЦЭМ!$D$34:$D$777,СВЦЭМ!$A$34:$A$777,$A136,СВЦЭМ!$B$34:$B$777,W$119)+'СЕТ СН'!$I$11+СВЦЭМ!$D$10+'СЕТ СН'!$I$6-'СЕТ СН'!$I$23</f>
        <v>1585.9341339100001</v>
      </c>
      <c r="X136" s="35">
        <f>SUMIFS(СВЦЭМ!$D$34:$D$777,СВЦЭМ!$A$34:$A$777,$A136,СВЦЭМ!$B$34:$B$777,X$119)+'СЕТ СН'!$I$11+СВЦЭМ!$D$10+'СЕТ СН'!$I$6-'СЕТ СН'!$I$23</f>
        <v>1613.76684148</v>
      </c>
      <c r="Y136" s="35">
        <f>SUMIFS(СВЦЭМ!$D$34:$D$777,СВЦЭМ!$A$34:$A$777,$A136,СВЦЭМ!$B$34:$B$777,Y$119)+'СЕТ СН'!$I$11+СВЦЭМ!$D$10+'СЕТ СН'!$I$6-'СЕТ СН'!$I$23</f>
        <v>1665.0187716700002</v>
      </c>
    </row>
    <row r="137" spans="1:25" ht="15.75" x14ac:dyDescent="0.2">
      <c r="A137" s="34">
        <f t="shared" si="3"/>
        <v>42873</v>
      </c>
      <c r="B137" s="35">
        <f>SUMIFS(СВЦЭМ!$D$34:$D$777,СВЦЭМ!$A$34:$A$777,$A137,СВЦЭМ!$B$34:$B$777,B$119)+'СЕТ СН'!$I$11+СВЦЭМ!$D$10+'СЕТ СН'!$I$6-'СЕТ СН'!$I$23</f>
        <v>1730.85523281</v>
      </c>
      <c r="C137" s="35">
        <f>SUMIFS(СВЦЭМ!$D$34:$D$777,СВЦЭМ!$A$34:$A$777,$A137,СВЦЭМ!$B$34:$B$777,C$119)+'СЕТ СН'!$I$11+СВЦЭМ!$D$10+'СЕТ СН'!$I$6-'СЕТ СН'!$I$23</f>
        <v>1785.21353215</v>
      </c>
      <c r="D137" s="35">
        <f>SUMIFS(СВЦЭМ!$D$34:$D$777,СВЦЭМ!$A$34:$A$777,$A137,СВЦЭМ!$B$34:$B$777,D$119)+'СЕТ СН'!$I$11+СВЦЭМ!$D$10+'СЕТ СН'!$I$6-'СЕТ СН'!$I$23</f>
        <v>1827.0405077999999</v>
      </c>
      <c r="E137" s="35">
        <f>SUMIFS(СВЦЭМ!$D$34:$D$777,СВЦЭМ!$A$34:$A$777,$A137,СВЦЭМ!$B$34:$B$777,E$119)+'СЕТ СН'!$I$11+СВЦЭМ!$D$10+'СЕТ СН'!$I$6-'СЕТ СН'!$I$23</f>
        <v>1844.9240603099997</v>
      </c>
      <c r="F137" s="35">
        <f>SUMIFS(СВЦЭМ!$D$34:$D$777,СВЦЭМ!$A$34:$A$777,$A137,СВЦЭМ!$B$34:$B$777,F$119)+'СЕТ СН'!$I$11+СВЦЭМ!$D$10+'СЕТ СН'!$I$6-'СЕТ СН'!$I$23</f>
        <v>1841.2211615400001</v>
      </c>
      <c r="G137" s="35">
        <f>SUMIFS(СВЦЭМ!$D$34:$D$777,СВЦЭМ!$A$34:$A$777,$A137,СВЦЭМ!$B$34:$B$777,G$119)+'СЕТ СН'!$I$11+СВЦЭМ!$D$10+'СЕТ СН'!$I$6-'СЕТ СН'!$I$23</f>
        <v>1826.1005934</v>
      </c>
      <c r="H137" s="35">
        <f>SUMIFS(СВЦЭМ!$D$34:$D$777,СВЦЭМ!$A$34:$A$777,$A137,СВЦЭМ!$B$34:$B$777,H$119)+'СЕТ СН'!$I$11+СВЦЭМ!$D$10+'СЕТ СН'!$I$6-'СЕТ СН'!$I$23</f>
        <v>1748.6968049799998</v>
      </c>
      <c r="I137" s="35">
        <f>SUMIFS(СВЦЭМ!$D$34:$D$777,СВЦЭМ!$A$34:$A$777,$A137,СВЦЭМ!$B$34:$B$777,I$119)+'СЕТ СН'!$I$11+СВЦЭМ!$D$10+'СЕТ СН'!$I$6-'СЕТ СН'!$I$23</f>
        <v>1687.6489760700001</v>
      </c>
      <c r="J137" s="35">
        <f>SUMIFS(СВЦЭМ!$D$34:$D$777,СВЦЭМ!$A$34:$A$777,$A137,СВЦЭМ!$B$34:$B$777,J$119)+'СЕТ СН'!$I$11+СВЦЭМ!$D$10+'СЕТ СН'!$I$6-'СЕТ СН'!$I$23</f>
        <v>1650.3490227100001</v>
      </c>
      <c r="K137" s="35">
        <f>SUMIFS(СВЦЭМ!$D$34:$D$777,СВЦЭМ!$A$34:$A$777,$A137,СВЦЭМ!$B$34:$B$777,K$119)+'СЕТ СН'!$I$11+СВЦЭМ!$D$10+'СЕТ СН'!$I$6-'СЕТ СН'!$I$23</f>
        <v>1623.5118221299999</v>
      </c>
      <c r="L137" s="35">
        <f>SUMIFS(СВЦЭМ!$D$34:$D$777,СВЦЭМ!$A$34:$A$777,$A137,СВЦЭМ!$B$34:$B$777,L$119)+'СЕТ СН'!$I$11+СВЦЭМ!$D$10+'СЕТ СН'!$I$6-'СЕТ СН'!$I$23</f>
        <v>1623.0613579000001</v>
      </c>
      <c r="M137" s="35">
        <f>SUMIFS(СВЦЭМ!$D$34:$D$777,СВЦЭМ!$A$34:$A$777,$A137,СВЦЭМ!$B$34:$B$777,M$119)+'СЕТ СН'!$I$11+СВЦЭМ!$D$10+'СЕТ СН'!$I$6-'СЕТ СН'!$I$23</f>
        <v>1642.0618749599998</v>
      </c>
      <c r="N137" s="35">
        <f>SUMIFS(СВЦЭМ!$D$34:$D$777,СВЦЭМ!$A$34:$A$777,$A137,СВЦЭМ!$B$34:$B$777,N$119)+'СЕТ СН'!$I$11+СВЦЭМ!$D$10+'СЕТ СН'!$I$6-'СЕТ СН'!$I$23</f>
        <v>1650.44979173</v>
      </c>
      <c r="O137" s="35">
        <f>SUMIFS(СВЦЭМ!$D$34:$D$777,СВЦЭМ!$A$34:$A$777,$A137,СВЦЭМ!$B$34:$B$777,O$119)+'СЕТ СН'!$I$11+СВЦЭМ!$D$10+'СЕТ СН'!$I$6-'СЕТ СН'!$I$23</f>
        <v>1651.9812545599998</v>
      </c>
      <c r="P137" s="35">
        <f>SUMIFS(СВЦЭМ!$D$34:$D$777,СВЦЭМ!$A$34:$A$777,$A137,СВЦЭМ!$B$34:$B$777,P$119)+'СЕТ СН'!$I$11+СВЦЭМ!$D$10+'СЕТ СН'!$I$6-'СЕТ СН'!$I$23</f>
        <v>1666.0498361</v>
      </c>
      <c r="Q137" s="35">
        <f>SUMIFS(СВЦЭМ!$D$34:$D$777,СВЦЭМ!$A$34:$A$777,$A137,СВЦЭМ!$B$34:$B$777,Q$119)+'СЕТ СН'!$I$11+СВЦЭМ!$D$10+'СЕТ СН'!$I$6-'СЕТ СН'!$I$23</f>
        <v>1679.8736838200002</v>
      </c>
      <c r="R137" s="35">
        <f>SUMIFS(СВЦЭМ!$D$34:$D$777,СВЦЭМ!$A$34:$A$777,$A137,СВЦЭМ!$B$34:$B$777,R$119)+'СЕТ СН'!$I$11+СВЦЭМ!$D$10+'СЕТ СН'!$I$6-'СЕТ СН'!$I$23</f>
        <v>1690.8472005499998</v>
      </c>
      <c r="S137" s="35">
        <f>SUMIFS(СВЦЭМ!$D$34:$D$777,СВЦЭМ!$A$34:$A$777,$A137,СВЦЭМ!$B$34:$B$777,S$119)+'СЕТ СН'!$I$11+СВЦЭМ!$D$10+'СЕТ СН'!$I$6-'СЕТ СН'!$I$23</f>
        <v>1675.9200369299997</v>
      </c>
      <c r="T137" s="35">
        <f>SUMIFS(СВЦЭМ!$D$34:$D$777,СВЦЭМ!$A$34:$A$777,$A137,СВЦЭМ!$B$34:$B$777,T$119)+'СЕТ СН'!$I$11+СВЦЭМ!$D$10+'СЕТ СН'!$I$6-'СЕТ СН'!$I$23</f>
        <v>1659.12192181</v>
      </c>
      <c r="U137" s="35">
        <f>SUMIFS(СВЦЭМ!$D$34:$D$777,СВЦЭМ!$A$34:$A$777,$A137,СВЦЭМ!$B$34:$B$777,U$119)+'СЕТ СН'!$I$11+СВЦЭМ!$D$10+'СЕТ СН'!$I$6-'СЕТ СН'!$I$23</f>
        <v>1640.3192159199998</v>
      </c>
      <c r="V137" s="35">
        <f>SUMIFS(СВЦЭМ!$D$34:$D$777,СВЦЭМ!$A$34:$A$777,$A137,СВЦЭМ!$B$34:$B$777,V$119)+'СЕТ СН'!$I$11+СВЦЭМ!$D$10+'СЕТ СН'!$I$6-'СЕТ СН'!$I$23</f>
        <v>1609.80895074</v>
      </c>
      <c r="W137" s="35">
        <f>SUMIFS(СВЦЭМ!$D$34:$D$777,СВЦЭМ!$A$34:$A$777,$A137,СВЦЭМ!$B$34:$B$777,W$119)+'СЕТ СН'!$I$11+СВЦЭМ!$D$10+'СЕТ СН'!$I$6-'СЕТ СН'!$I$23</f>
        <v>1575.0707274400002</v>
      </c>
      <c r="X137" s="35">
        <f>SUMIFS(СВЦЭМ!$D$34:$D$777,СВЦЭМ!$A$34:$A$777,$A137,СВЦЭМ!$B$34:$B$777,X$119)+'СЕТ СН'!$I$11+СВЦЭМ!$D$10+'СЕТ СН'!$I$6-'СЕТ СН'!$I$23</f>
        <v>1604.7964937900001</v>
      </c>
      <c r="Y137" s="35">
        <f>SUMIFS(СВЦЭМ!$D$34:$D$777,СВЦЭМ!$A$34:$A$777,$A137,СВЦЭМ!$B$34:$B$777,Y$119)+'СЕТ СН'!$I$11+СВЦЭМ!$D$10+'СЕТ СН'!$I$6-'СЕТ СН'!$I$23</f>
        <v>1664.8226247100001</v>
      </c>
    </row>
    <row r="138" spans="1:25" ht="15.75" x14ac:dyDescent="0.2">
      <c r="A138" s="34">
        <f t="shared" si="3"/>
        <v>42874</v>
      </c>
      <c r="B138" s="35">
        <f>SUMIFS(СВЦЭМ!$D$34:$D$777,СВЦЭМ!$A$34:$A$777,$A138,СВЦЭМ!$B$34:$B$777,B$119)+'СЕТ СН'!$I$11+СВЦЭМ!$D$10+'СЕТ СН'!$I$6-'СЕТ СН'!$I$23</f>
        <v>1751.2293164600001</v>
      </c>
      <c r="C138" s="35">
        <f>SUMIFS(СВЦЭМ!$D$34:$D$777,СВЦЭМ!$A$34:$A$777,$A138,СВЦЭМ!$B$34:$B$777,C$119)+'СЕТ СН'!$I$11+СВЦЭМ!$D$10+'СЕТ СН'!$I$6-'СЕТ СН'!$I$23</f>
        <v>1793.6234230300001</v>
      </c>
      <c r="D138" s="35">
        <f>SUMIFS(СВЦЭМ!$D$34:$D$777,СВЦЭМ!$A$34:$A$777,$A138,СВЦЭМ!$B$34:$B$777,D$119)+'СЕТ СН'!$I$11+СВЦЭМ!$D$10+'СЕТ СН'!$I$6-'СЕТ СН'!$I$23</f>
        <v>1831.8444213299999</v>
      </c>
      <c r="E138" s="35">
        <f>SUMIFS(СВЦЭМ!$D$34:$D$777,СВЦЭМ!$A$34:$A$777,$A138,СВЦЭМ!$B$34:$B$777,E$119)+'СЕТ СН'!$I$11+СВЦЭМ!$D$10+'СЕТ СН'!$I$6-'СЕТ СН'!$I$23</f>
        <v>1842.48185061</v>
      </c>
      <c r="F138" s="35">
        <f>SUMIFS(СВЦЭМ!$D$34:$D$777,СВЦЭМ!$A$34:$A$777,$A138,СВЦЭМ!$B$34:$B$777,F$119)+'СЕТ СН'!$I$11+СВЦЭМ!$D$10+'СЕТ СН'!$I$6-'СЕТ СН'!$I$23</f>
        <v>1846.1056333299998</v>
      </c>
      <c r="G138" s="35">
        <f>SUMIFS(СВЦЭМ!$D$34:$D$777,СВЦЭМ!$A$34:$A$777,$A138,СВЦЭМ!$B$34:$B$777,G$119)+'СЕТ СН'!$I$11+СВЦЭМ!$D$10+'СЕТ СН'!$I$6-'СЕТ СН'!$I$23</f>
        <v>1835.7073649899999</v>
      </c>
      <c r="H138" s="35">
        <f>SUMIFS(СВЦЭМ!$D$34:$D$777,СВЦЭМ!$A$34:$A$777,$A138,СВЦЭМ!$B$34:$B$777,H$119)+'СЕТ СН'!$I$11+СВЦЭМ!$D$10+'СЕТ СН'!$I$6-'СЕТ СН'!$I$23</f>
        <v>1758.5513219300001</v>
      </c>
      <c r="I138" s="35">
        <f>SUMIFS(СВЦЭМ!$D$34:$D$777,СВЦЭМ!$A$34:$A$777,$A138,СВЦЭМ!$B$34:$B$777,I$119)+'СЕТ СН'!$I$11+СВЦЭМ!$D$10+'СЕТ СН'!$I$6-'СЕТ СН'!$I$23</f>
        <v>1689.3076941099998</v>
      </c>
      <c r="J138" s="35">
        <f>SUMIFS(СВЦЭМ!$D$34:$D$777,СВЦЭМ!$A$34:$A$777,$A138,СВЦЭМ!$B$34:$B$777,J$119)+'СЕТ СН'!$I$11+СВЦЭМ!$D$10+'СЕТ СН'!$I$6-'СЕТ СН'!$I$23</f>
        <v>1668.26754549</v>
      </c>
      <c r="K138" s="35">
        <f>SUMIFS(СВЦЭМ!$D$34:$D$777,СВЦЭМ!$A$34:$A$777,$A138,СВЦЭМ!$B$34:$B$777,K$119)+'СЕТ СН'!$I$11+СВЦЭМ!$D$10+'СЕТ СН'!$I$6-'СЕТ СН'!$I$23</f>
        <v>1651.4809289200002</v>
      </c>
      <c r="L138" s="35">
        <f>SUMIFS(СВЦЭМ!$D$34:$D$777,СВЦЭМ!$A$34:$A$777,$A138,СВЦЭМ!$B$34:$B$777,L$119)+'СЕТ СН'!$I$11+СВЦЭМ!$D$10+'СЕТ СН'!$I$6-'СЕТ СН'!$I$23</f>
        <v>1647.8095226099999</v>
      </c>
      <c r="M138" s="35">
        <f>SUMIFS(СВЦЭМ!$D$34:$D$777,СВЦЭМ!$A$34:$A$777,$A138,СВЦЭМ!$B$34:$B$777,M$119)+'СЕТ СН'!$I$11+СВЦЭМ!$D$10+'СЕТ СН'!$I$6-'СЕТ СН'!$I$23</f>
        <v>1649.3568663400001</v>
      </c>
      <c r="N138" s="35">
        <f>SUMIFS(СВЦЭМ!$D$34:$D$777,СВЦЭМ!$A$34:$A$777,$A138,СВЦЭМ!$B$34:$B$777,N$119)+'СЕТ СН'!$I$11+СВЦЭМ!$D$10+'СЕТ СН'!$I$6-'СЕТ СН'!$I$23</f>
        <v>1667.8926153399998</v>
      </c>
      <c r="O138" s="35">
        <f>SUMIFS(СВЦЭМ!$D$34:$D$777,СВЦЭМ!$A$34:$A$777,$A138,СВЦЭМ!$B$34:$B$777,O$119)+'СЕТ СН'!$I$11+СВЦЭМ!$D$10+'СЕТ СН'!$I$6-'СЕТ СН'!$I$23</f>
        <v>1672.0826809999999</v>
      </c>
      <c r="P138" s="35">
        <f>SUMIFS(СВЦЭМ!$D$34:$D$777,СВЦЭМ!$A$34:$A$777,$A138,СВЦЭМ!$B$34:$B$777,P$119)+'СЕТ СН'!$I$11+СВЦЭМ!$D$10+'СЕТ СН'!$I$6-'СЕТ СН'!$I$23</f>
        <v>1689.57119784</v>
      </c>
      <c r="Q138" s="35">
        <f>SUMIFS(СВЦЭМ!$D$34:$D$777,СВЦЭМ!$A$34:$A$777,$A138,СВЦЭМ!$B$34:$B$777,Q$119)+'СЕТ СН'!$I$11+СВЦЭМ!$D$10+'СЕТ СН'!$I$6-'СЕТ СН'!$I$23</f>
        <v>1688.59355512</v>
      </c>
      <c r="R138" s="35">
        <f>SUMIFS(СВЦЭМ!$D$34:$D$777,СВЦЭМ!$A$34:$A$777,$A138,СВЦЭМ!$B$34:$B$777,R$119)+'СЕТ СН'!$I$11+СВЦЭМ!$D$10+'СЕТ СН'!$I$6-'СЕТ СН'!$I$23</f>
        <v>1685.0384606899997</v>
      </c>
      <c r="S138" s="35">
        <f>SUMIFS(СВЦЭМ!$D$34:$D$777,СВЦЭМ!$A$34:$A$777,$A138,СВЦЭМ!$B$34:$B$777,S$119)+'СЕТ СН'!$I$11+СВЦЭМ!$D$10+'СЕТ СН'!$I$6-'СЕТ СН'!$I$23</f>
        <v>1678.96805705</v>
      </c>
      <c r="T138" s="35">
        <f>SUMIFS(СВЦЭМ!$D$34:$D$777,СВЦЭМ!$A$34:$A$777,$A138,СВЦЭМ!$B$34:$B$777,T$119)+'СЕТ СН'!$I$11+СВЦЭМ!$D$10+'СЕТ СН'!$I$6-'СЕТ СН'!$I$23</f>
        <v>1667.7372810900001</v>
      </c>
      <c r="U138" s="35">
        <f>SUMIFS(СВЦЭМ!$D$34:$D$777,СВЦЭМ!$A$34:$A$777,$A138,СВЦЭМ!$B$34:$B$777,U$119)+'СЕТ СН'!$I$11+СВЦЭМ!$D$10+'СЕТ СН'!$I$6-'СЕТ СН'!$I$23</f>
        <v>1659.3259410999999</v>
      </c>
      <c r="V138" s="35">
        <f>SUMIFS(СВЦЭМ!$D$34:$D$777,СВЦЭМ!$A$34:$A$777,$A138,СВЦЭМ!$B$34:$B$777,V$119)+'СЕТ СН'!$I$11+СВЦЭМ!$D$10+'СЕТ СН'!$I$6-'СЕТ СН'!$I$23</f>
        <v>1637.72695325</v>
      </c>
      <c r="W138" s="35">
        <f>SUMIFS(СВЦЭМ!$D$34:$D$777,СВЦЭМ!$A$34:$A$777,$A138,СВЦЭМ!$B$34:$B$777,W$119)+'СЕТ СН'!$I$11+СВЦЭМ!$D$10+'СЕТ СН'!$I$6-'СЕТ СН'!$I$23</f>
        <v>1609.3535285200001</v>
      </c>
      <c r="X138" s="35">
        <f>SUMIFS(СВЦЭМ!$D$34:$D$777,СВЦЭМ!$A$34:$A$777,$A138,СВЦЭМ!$B$34:$B$777,X$119)+'СЕТ СН'!$I$11+СВЦЭМ!$D$10+'СЕТ СН'!$I$6-'СЕТ СН'!$I$23</f>
        <v>1631.6799292400001</v>
      </c>
      <c r="Y138" s="35">
        <f>SUMIFS(СВЦЭМ!$D$34:$D$777,СВЦЭМ!$A$34:$A$777,$A138,СВЦЭМ!$B$34:$B$777,Y$119)+'СЕТ СН'!$I$11+СВЦЭМ!$D$10+'СЕТ СН'!$I$6-'СЕТ СН'!$I$23</f>
        <v>1671.90316192</v>
      </c>
    </row>
    <row r="139" spans="1:25" ht="15.75" x14ac:dyDescent="0.2">
      <c r="A139" s="34">
        <f t="shared" si="3"/>
        <v>42875</v>
      </c>
      <c r="B139" s="35">
        <f>SUMIFS(СВЦЭМ!$D$34:$D$777,СВЦЭМ!$A$34:$A$777,$A139,СВЦЭМ!$B$34:$B$777,B$119)+'СЕТ СН'!$I$11+СВЦЭМ!$D$10+'СЕТ СН'!$I$6-'СЕТ СН'!$I$23</f>
        <v>1669.0503220599999</v>
      </c>
      <c r="C139" s="35">
        <f>SUMIFS(СВЦЭМ!$D$34:$D$777,СВЦЭМ!$A$34:$A$777,$A139,СВЦЭМ!$B$34:$B$777,C$119)+'СЕТ СН'!$I$11+СВЦЭМ!$D$10+'СЕТ СН'!$I$6-'СЕТ СН'!$I$23</f>
        <v>1721.5129762500001</v>
      </c>
      <c r="D139" s="35">
        <f>SUMIFS(СВЦЭМ!$D$34:$D$777,СВЦЭМ!$A$34:$A$777,$A139,СВЦЭМ!$B$34:$B$777,D$119)+'СЕТ СН'!$I$11+СВЦЭМ!$D$10+'СЕТ СН'!$I$6-'СЕТ СН'!$I$23</f>
        <v>1756.2303666500002</v>
      </c>
      <c r="E139" s="35">
        <f>SUMIFS(СВЦЭМ!$D$34:$D$777,СВЦЭМ!$A$34:$A$777,$A139,СВЦЭМ!$B$34:$B$777,E$119)+'СЕТ СН'!$I$11+СВЦЭМ!$D$10+'СЕТ СН'!$I$6-'СЕТ СН'!$I$23</f>
        <v>1774.5068721100001</v>
      </c>
      <c r="F139" s="35">
        <f>SUMIFS(СВЦЭМ!$D$34:$D$777,СВЦЭМ!$A$34:$A$777,$A139,СВЦЭМ!$B$34:$B$777,F$119)+'СЕТ СН'!$I$11+СВЦЭМ!$D$10+'СЕТ СН'!$I$6-'СЕТ СН'!$I$23</f>
        <v>1784.4315356400002</v>
      </c>
      <c r="G139" s="35">
        <f>SUMIFS(СВЦЭМ!$D$34:$D$777,СВЦЭМ!$A$34:$A$777,$A139,СВЦЭМ!$B$34:$B$777,G$119)+'СЕТ СН'!$I$11+СВЦЭМ!$D$10+'СЕТ СН'!$I$6-'СЕТ СН'!$I$23</f>
        <v>1782.2187630099997</v>
      </c>
      <c r="H139" s="35">
        <f>SUMIFS(СВЦЭМ!$D$34:$D$777,СВЦЭМ!$A$34:$A$777,$A139,СВЦЭМ!$B$34:$B$777,H$119)+'СЕТ СН'!$I$11+СВЦЭМ!$D$10+'СЕТ СН'!$I$6-'СЕТ СН'!$I$23</f>
        <v>1763.7942496800001</v>
      </c>
      <c r="I139" s="35">
        <f>SUMIFS(СВЦЭМ!$D$34:$D$777,СВЦЭМ!$A$34:$A$777,$A139,СВЦЭМ!$B$34:$B$777,I$119)+'СЕТ СН'!$I$11+СВЦЭМ!$D$10+'СЕТ СН'!$I$6-'СЕТ СН'!$I$23</f>
        <v>1737.3442193800001</v>
      </c>
      <c r="J139" s="35">
        <f>SUMIFS(СВЦЭМ!$D$34:$D$777,СВЦЭМ!$A$34:$A$777,$A139,СВЦЭМ!$B$34:$B$777,J$119)+'СЕТ СН'!$I$11+СВЦЭМ!$D$10+'СЕТ СН'!$I$6-'СЕТ СН'!$I$23</f>
        <v>1707.3277073700001</v>
      </c>
      <c r="K139" s="35">
        <f>SUMIFS(СВЦЭМ!$D$34:$D$777,СВЦЭМ!$A$34:$A$777,$A139,СВЦЭМ!$B$34:$B$777,K$119)+'СЕТ СН'!$I$11+СВЦЭМ!$D$10+'СЕТ СН'!$I$6-'СЕТ СН'!$I$23</f>
        <v>1694.0598596099999</v>
      </c>
      <c r="L139" s="35">
        <f>SUMIFS(СВЦЭМ!$D$34:$D$777,СВЦЭМ!$A$34:$A$777,$A139,СВЦЭМ!$B$34:$B$777,L$119)+'СЕТ СН'!$I$11+СВЦЭМ!$D$10+'СЕТ СН'!$I$6-'СЕТ СН'!$I$23</f>
        <v>1662.3946291299999</v>
      </c>
      <c r="M139" s="35">
        <f>SUMIFS(СВЦЭМ!$D$34:$D$777,СВЦЭМ!$A$34:$A$777,$A139,СВЦЭМ!$B$34:$B$777,M$119)+'СЕТ СН'!$I$11+СВЦЭМ!$D$10+'СЕТ СН'!$I$6-'СЕТ СН'!$I$23</f>
        <v>1633.1687471999999</v>
      </c>
      <c r="N139" s="35">
        <f>SUMIFS(СВЦЭМ!$D$34:$D$777,СВЦЭМ!$A$34:$A$777,$A139,СВЦЭМ!$B$34:$B$777,N$119)+'СЕТ СН'!$I$11+СВЦЭМ!$D$10+'СЕТ СН'!$I$6-'СЕТ СН'!$I$23</f>
        <v>1624.91148118</v>
      </c>
      <c r="O139" s="35">
        <f>SUMIFS(СВЦЭМ!$D$34:$D$777,СВЦЭМ!$A$34:$A$777,$A139,СВЦЭМ!$B$34:$B$777,O$119)+'СЕТ СН'!$I$11+СВЦЭМ!$D$10+'СЕТ СН'!$I$6-'СЕТ СН'!$I$23</f>
        <v>1635.0212910800001</v>
      </c>
      <c r="P139" s="35">
        <f>SUMIFS(СВЦЭМ!$D$34:$D$777,СВЦЭМ!$A$34:$A$777,$A139,СВЦЭМ!$B$34:$B$777,P$119)+'СЕТ СН'!$I$11+СВЦЭМ!$D$10+'СЕТ СН'!$I$6-'СЕТ СН'!$I$23</f>
        <v>1649.98318359</v>
      </c>
      <c r="Q139" s="35">
        <f>SUMIFS(СВЦЭМ!$D$34:$D$777,СВЦЭМ!$A$34:$A$777,$A139,СВЦЭМ!$B$34:$B$777,Q$119)+'СЕТ СН'!$I$11+СВЦЭМ!$D$10+'СЕТ СН'!$I$6-'СЕТ СН'!$I$23</f>
        <v>1650.2476822799999</v>
      </c>
      <c r="R139" s="35">
        <f>SUMIFS(СВЦЭМ!$D$34:$D$777,СВЦЭМ!$A$34:$A$777,$A139,СВЦЭМ!$B$34:$B$777,R$119)+'СЕТ СН'!$I$11+СВЦЭМ!$D$10+'СЕТ СН'!$I$6-'СЕТ СН'!$I$23</f>
        <v>1661.1294940899998</v>
      </c>
      <c r="S139" s="35">
        <f>SUMIFS(СВЦЭМ!$D$34:$D$777,СВЦЭМ!$A$34:$A$777,$A139,СВЦЭМ!$B$34:$B$777,S$119)+'СЕТ СН'!$I$11+СВЦЭМ!$D$10+'СЕТ СН'!$I$6-'СЕТ СН'!$I$23</f>
        <v>1651.72697264</v>
      </c>
      <c r="T139" s="35">
        <f>SUMIFS(СВЦЭМ!$D$34:$D$777,СВЦЭМ!$A$34:$A$777,$A139,СВЦЭМ!$B$34:$B$777,T$119)+'СЕТ СН'!$I$11+СВЦЭМ!$D$10+'СЕТ СН'!$I$6-'СЕТ СН'!$I$23</f>
        <v>1633.5638681199998</v>
      </c>
      <c r="U139" s="35">
        <f>SUMIFS(СВЦЭМ!$D$34:$D$777,СВЦЭМ!$A$34:$A$777,$A139,СВЦЭМ!$B$34:$B$777,U$119)+'СЕТ СН'!$I$11+СВЦЭМ!$D$10+'СЕТ СН'!$I$6-'СЕТ СН'!$I$23</f>
        <v>1623.8557218199999</v>
      </c>
      <c r="V139" s="35">
        <f>SUMIFS(СВЦЭМ!$D$34:$D$777,СВЦЭМ!$A$34:$A$777,$A139,СВЦЭМ!$B$34:$B$777,V$119)+'СЕТ СН'!$I$11+СВЦЭМ!$D$10+'СЕТ СН'!$I$6-'СЕТ СН'!$I$23</f>
        <v>1595.8973884799998</v>
      </c>
      <c r="W139" s="35">
        <f>SUMIFS(СВЦЭМ!$D$34:$D$777,СВЦЭМ!$A$34:$A$777,$A139,СВЦЭМ!$B$34:$B$777,W$119)+'СЕТ СН'!$I$11+СВЦЭМ!$D$10+'СЕТ СН'!$I$6-'СЕТ СН'!$I$23</f>
        <v>1555.2296262199998</v>
      </c>
      <c r="X139" s="35">
        <f>SUMIFS(СВЦЭМ!$D$34:$D$777,СВЦЭМ!$A$34:$A$777,$A139,СВЦЭМ!$B$34:$B$777,X$119)+'СЕТ СН'!$I$11+СВЦЭМ!$D$10+'СЕТ СН'!$I$6-'СЕТ СН'!$I$23</f>
        <v>1574.8156103000001</v>
      </c>
      <c r="Y139" s="35">
        <f>SUMIFS(СВЦЭМ!$D$34:$D$777,СВЦЭМ!$A$34:$A$777,$A139,СВЦЭМ!$B$34:$B$777,Y$119)+'СЕТ СН'!$I$11+СВЦЭМ!$D$10+'СЕТ СН'!$I$6-'СЕТ СН'!$I$23</f>
        <v>1629.9372836000002</v>
      </c>
    </row>
    <row r="140" spans="1:25" ht="15.75" x14ac:dyDescent="0.2">
      <c r="A140" s="34">
        <f t="shared" si="3"/>
        <v>42876</v>
      </c>
      <c r="B140" s="35">
        <f>SUMIFS(СВЦЭМ!$D$34:$D$777,СВЦЭМ!$A$34:$A$777,$A140,СВЦЭМ!$B$34:$B$777,B$119)+'СЕТ СН'!$I$11+СВЦЭМ!$D$10+'СЕТ СН'!$I$6-'СЕТ СН'!$I$23</f>
        <v>1709.98635229</v>
      </c>
      <c r="C140" s="35">
        <f>SUMIFS(СВЦЭМ!$D$34:$D$777,СВЦЭМ!$A$34:$A$777,$A140,СВЦЭМ!$B$34:$B$777,C$119)+'СЕТ СН'!$I$11+СВЦЭМ!$D$10+'СЕТ СН'!$I$6-'СЕТ СН'!$I$23</f>
        <v>1748.0635409299998</v>
      </c>
      <c r="D140" s="35">
        <f>SUMIFS(СВЦЭМ!$D$34:$D$777,СВЦЭМ!$A$34:$A$777,$A140,СВЦЭМ!$B$34:$B$777,D$119)+'СЕТ СН'!$I$11+СВЦЭМ!$D$10+'СЕТ СН'!$I$6-'СЕТ СН'!$I$23</f>
        <v>1784.55259355</v>
      </c>
      <c r="E140" s="35">
        <f>SUMIFS(СВЦЭМ!$D$34:$D$777,СВЦЭМ!$A$34:$A$777,$A140,СВЦЭМ!$B$34:$B$777,E$119)+'СЕТ СН'!$I$11+СВЦЭМ!$D$10+'СЕТ СН'!$I$6-'СЕТ СН'!$I$23</f>
        <v>1806.2243288199998</v>
      </c>
      <c r="F140" s="35">
        <f>SUMIFS(СВЦЭМ!$D$34:$D$777,СВЦЭМ!$A$34:$A$777,$A140,СВЦЭМ!$B$34:$B$777,F$119)+'СЕТ СН'!$I$11+СВЦЭМ!$D$10+'СЕТ СН'!$I$6-'СЕТ СН'!$I$23</f>
        <v>1810.0580582499997</v>
      </c>
      <c r="G140" s="35">
        <f>SUMIFS(СВЦЭМ!$D$34:$D$777,СВЦЭМ!$A$34:$A$777,$A140,СВЦЭМ!$B$34:$B$777,G$119)+'СЕТ СН'!$I$11+СВЦЭМ!$D$10+'СЕТ СН'!$I$6-'СЕТ СН'!$I$23</f>
        <v>1807.2142433700001</v>
      </c>
      <c r="H140" s="35">
        <f>SUMIFS(СВЦЭМ!$D$34:$D$777,СВЦЭМ!$A$34:$A$777,$A140,СВЦЭМ!$B$34:$B$777,H$119)+'СЕТ СН'!$I$11+СВЦЭМ!$D$10+'СЕТ СН'!$I$6-'СЕТ СН'!$I$23</f>
        <v>1774.0798633599998</v>
      </c>
      <c r="I140" s="35">
        <f>SUMIFS(СВЦЭМ!$D$34:$D$777,СВЦЭМ!$A$34:$A$777,$A140,СВЦЭМ!$B$34:$B$777,I$119)+'СЕТ СН'!$I$11+СВЦЭМ!$D$10+'СЕТ СН'!$I$6-'СЕТ СН'!$I$23</f>
        <v>1765.05369466</v>
      </c>
      <c r="J140" s="35">
        <f>SUMIFS(СВЦЭМ!$D$34:$D$777,СВЦЭМ!$A$34:$A$777,$A140,СВЦЭМ!$B$34:$B$777,J$119)+'СЕТ СН'!$I$11+СВЦЭМ!$D$10+'СЕТ СН'!$I$6-'СЕТ СН'!$I$23</f>
        <v>1700.9243618299997</v>
      </c>
      <c r="K140" s="35">
        <f>SUMIFS(СВЦЭМ!$D$34:$D$777,СВЦЭМ!$A$34:$A$777,$A140,СВЦЭМ!$B$34:$B$777,K$119)+'СЕТ СН'!$I$11+СВЦЭМ!$D$10+'СЕТ СН'!$I$6-'СЕТ СН'!$I$23</f>
        <v>1640.19402954</v>
      </c>
      <c r="L140" s="35">
        <f>SUMIFS(СВЦЭМ!$D$34:$D$777,СВЦЭМ!$A$34:$A$777,$A140,СВЦЭМ!$B$34:$B$777,L$119)+'СЕТ СН'!$I$11+СВЦЭМ!$D$10+'СЕТ СН'!$I$6-'СЕТ СН'!$I$23</f>
        <v>1613.2436414100002</v>
      </c>
      <c r="M140" s="35">
        <f>SUMIFS(СВЦЭМ!$D$34:$D$777,СВЦЭМ!$A$34:$A$777,$A140,СВЦЭМ!$B$34:$B$777,M$119)+'СЕТ СН'!$I$11+СВЦЭМ!$D$10+'СЕТ СН'!$I$6-'СЕТ СН'!$I$23</f>
        <v>1623.8128505200002</v>
      </c>
      <c r="N140" s="35">
        <f>SUMIFS(СВЦЭМ!$D$34:$D$777,СВЦЭМ!$A$34:$A$777,$A140,СВЦЭМ!$B$34:$B$777,N$119)+'СЕТ СН'!$I$11+СВЦЭМ!$D$10+'СЕТ СН'!$I$6-'СЕТ СН'!$I$23</f>
        <v>1642.08828877</v>
      </c>
      <c r="O140" s="35">
        <f>SUMIFS(СВЦЭМ!$D$34:$D$777,СВЦЭМ!$A$34:$A$777,$A140,СВЦЭМ!$B$34:$B$777,O$119)+'СЕТ СН'!$I$11+СВЦЭМ!$D$10+'СЕТ СН'!$I$6-'СЕТ СН'!$I$23</f>
        <v>1643.6836629499999</v>
      </c>
      <c r="P140" s="35">
        <f>SUMIFS(СВЦЭМ!$D$34:$D$777,СВЦЭМ!$A$34:$A$777,$A140,СВЦЭМ!$B$34:$B$777,P$119)+'СЕТ СН'!$I$11+СВЦЭМ!$D$10+'СЕТ СН'!$I$6-'СЕТ СН'!$I$23</f>
        <v>1673.8320228299999</v>
      </c>
      <c r="Q140" s="35">
        <f>SUMIFS(СВЦЭМ!$D$34:$D$777,СВЦЭМ!$A$34:$A$777,$A140,СВЦЭМ!$B$34:$B$777,Q$119)+'СЕТ СН'!$I$11+СВЦЭМ!$D$10+'СЕТ СН'!$I$6-'СЕТ СН'!$I$23</f>
        <v>1672.4072761699999</v>
      </c>
      <c r="R140" s="35">
        <f>SUMIFS(СВЦЭМ!$D$34:$D$777,СВЦЭМ!$A$34:$A$777,$A140,СВЦЭМ!$B$34:$B$777,R$119)+'СЕТ СН'!$I$11+СВЦЭМ!$D$10+'СЕТ СН'!$I$6-'СЕТ СН'!$I$23</f>
        <v>1679.7879759400003</v>
      </c>
      <c r="S140" s="35">
        <f>SUMIFS(СВЦЭМ!$D$34:$D$777,СВЦЭМ!$A$34:$A$777,$A140,СВЦЭМ!$B$34:$B$777,S$119)+'СЕТ СН'!$I$11+СВЦЭМ!$D$10+'СЕТ СН'!$I$6-'СЕТ СН'!$I$23</f>
        <v>1666.7712580899997</v>
      </c>
      <c r="T140" s="35">
        <f>SUMIFS(СВЦЭМ!$D$34:$D$777,СВЦЭМ!$A$34:$A$777,$A140,СВЦЭМ!$B$34:$B$777,T$119)+'СЕТ СН'!$I$11+СВЦЭМ!$D$10+'СЕТ СН'!$I$6-'СЕТ СН'!$I$23</f>
        <v>1635.3105697000001</v>
      </c>
      <c r="U140" s="35">
        <f>SUMIFS(СВЦЭМ!$D$34:$D$777,СВЦЭМ!$A$34:$A$777,$A140,СВЦЭМ!$B$34:$B$777,U$119)+'СЕТ СН'!$I$11+СВЦЭМ!$D$10+'СЕТ СН'!$I$6-'СЕТ СН'!$I$23</f>
        <v>1629.2331063699999</v>
      </c>
      <c r="V140" s="35">
        <f>SUMIFS(СВЦЭМ!$D$34:$D$777,СВЦЭМ!$A$34:$A$777,$A140,СВЦЭМ!$B$34:$B$777,V$119)+'СЕТ СН'!$I$11+СВЦЭМ!$D$10+'СЕТ СН'!$I$6-'СЕТ СН'!$I$23</f>
        <v>1600.1610385200001</v>
      </c>
      <c r="W140" s="35">
        <f>SUMIFS(СВЦЭМ!$D$34:$D$777,СВЦЭМ!$A$34:$A$777,$A140,СВЦЭМ!$B$34:$B$777,W$119)+'СЕТ СН'!$I$11+СВЦЭМ!$D$10+'СЕТ СН'!$I$6-'СЕТ СН'!$I$23</f>
        <v>1562.4219554000001</v>
      </c>
      <c r="X140" s="35">
        <f>SUMIFS(СВЦЭМ!$D$34:$D$777,СВЦЭМ!$A$34:$A$777,$A140,СВЦЭМ!$B$34:$B$777,X$119)+'СЕТ СН'!$I$11+СВЦЭМ!$D$10+'СЕТ СН'!$I$6-'СЕТ СН'!$I$23</f>
        <v>1582.6578112299999</v>
      </c>
      <c r="Y140" s="35">
        <f>SUMIFS(СВЦЭМ!$D$34:$D$777,СВЦЭМ!$A$34:$A$777,$A140,СВЦЭМ!$B$34:$B$777,Y$119)+'СЕТ СН'!$I$11+СВЦЭМ!$D$10+'СЕТ СН'!$I$6-'СЕТ СН'!$I$23</f>
        <v>1661.4850562900001</v>
      </c>
    </row>
    <row r="141" spans="1:25" ht="15.75" x14ac:dyDescent="0.2">
      <c r="A141" s="34">
        <f t="shared" si="3"/>
        <v>42877</v>
      </c>
      <c r="B141" s="35">
        <f>SUMIFS(СВЦЭМ!$D$34:$D$777,СВЦЭМ!$A$34:$A$777,$A141,СВЦЭМ!$B$34:$B$777,B$119)+'СЕТ СН'!$I$11+СВЦЭМ!$D$10+'СЕТ СН'!$I$6-'СЕТ СН'!$I$23</f>
        <v>1696.42410939</v>
      </c>
      <c r="C141" s="35">
        <f>SUMIFS(СВЦЭМ!$D$34:$D$777,СВЦЭМ!$A$34:$A$777,$A141,СВЦЭМ!$B$34:$B$777,C$119)+'СЕТ СН'!$I$11+СВЦЭМ!$D$10+'СЕТ СН'!$I$6-'СЕТ СН'!$I$23</f>
        <v>1757.2338665699999</v>
      </c>
      <c r="D141" s="35">
        <f>SUMIFS(СВЦЭМ!$D$34:$D$777,СВЦЭМ!$A$34:$A$777,$A141,СВЦЭМ!$B$34:$B$777,D$119)+'СЕТ СН'!$I$11+СВЦЭМ!$D$10+'СЕТ СН'!$I$6-'СЕТ СН'!$I$23</f>
        <v>1797.7131318699999</v>
      </c>
      <c r="E141" s="35">
        <f>SUMIFS(СВЦЭМ!$D$34:$D$777,СВЦЭМ!$A$34:$A$777,$A141,СВЦЭМ!$B$34:$B$777,E$119)+'СЕТ СН'!$I$11+СВЦЭМ!$D$10+'СЕТ СН'!$I$6-'СЕТ СН'!$I$23</f>
        <v>1811.46143299</v>
      </c>
      <c r="F141" s="35">
        <f>SUMIFS(СВЦЭМ!$D$34:$D$777,СВЦЭМ!$A$34:$A$777,$A141,СВЦЭМ!$B$34:$B$777,F$119)+'СЕТ СН'!$I$11+СВЦЭМ!$D$10+'СЕТ СН'!$I$6-'СЕТ СН'!$I$23</f>
        <v>1810.39598854</v>
      </c>
      <c r="G141" s="35">
        <f>SUMIFS(СВЦЭМ!$D$34:$D$777,СВЦЭМ!$A$34:$A$777,$A141,СВЦЭМ!$B$34:$B$777,G$119)+'СЕТ СН'!$I$11+СВЦЭМ!$D$10+'СЕТ СН'!$I$6-'СЕТ СН'!$I$23</f>
        <v>1795.0755135199997</v>
      </c>
      <c r="H141" s="35">
        <f>SUMIFS(СВЦЭМ!$D$34:$D$777,СВЦЭМ!$A$34:$A$777,$A141,СВЦЭМ!$B$34:$B$777,H$119)+'СЕТ СН'!$I$11+СВЦЭМ!$D$10+'СЕТ СН'!$I$6-'СЕТ СН'!$I$23</f>
        <v>1715.22705546</v>
      </c>
      <c r="I141" s="35">
        <f>SUMIFS(СВЦЭМ!$D$34:$D$777,СВЦЭМ!$A$34:$A$777,$A141,СВЦЭМ!$B$34:$B$777,I$119)+'СЕТ СН'!$I$11+СВЦЭМ!$D$10+'СЕТ СН'!$I$6-'СЕТ СН'!$I$23</f>
        <v>1664.0811525600002</v>
      </c>
      <c r="J141" s="35">
        <f>SUMIFS(СВЦЭМ!$D$34:$D$777,СВЦЭМ!$A$34:$A$777,$A141,СВЦЭМ!$B$34:$B$777,J$119)+'СЕТ СН'!$I$11+СВЦЭМ!$D$10+'СЕТ СН'!$I$6-'СЕТ СН'!$I$23</f>
        <v>1645.09285636</v>
      </c>
      <c r="K141" s="35">
        <f>SUMIFS(СВЦЭМ!$D$34:$D$777,СВЦЭМ!$A$34:$A$777,$A141,СВЦЭМ!$B$34:$B$777,K$119)+'СЕТ СН'!$I$11+СВЦЭМ!$D$10+'СЕТ СН'!$I$6-'СЕТ СН'!$I$23</f>
        <v>1603.70274019</v>
      </c>
      <c r="L141" s="35">
        <f>SUMIFS(СВЦЭМ!$D$34:$D$777,СВЦЭМ!$A$34:$A$777,$A141,СВЦЭМ!$B$34:$B$777,L$119)+'СЕТ СН'!$I$11+СВЦЭМ!$D$10+'СЕТ СН'!$I$6-'СЕТ СН'!$I$23</f>
        <v>1601.6163324099998</v>
      </c>
      <c r="M141" s="35">
        <f>SUMIFS(СВЦЭМ!$D$34:$D$777,СВЦЭМ!$A$34:$A$777,$A141,СВЦЭМ!$B$34:$B$777,M$119)+'СЕТ СН'!$I$11+СВЦЭМ!$D$10+'СЕТ СН'!$I$6-'СЕТ СН'!$I$23</f>
        <v>1609.4572817799999</v>
      </c>
      <c r="N141" s="35">
        <f>SUMIFS(СВЦЭМ!$D$34:$D$777,СВЦЭМ!$A$34:$A$777,$A141,СВЦЭМ!$B$34:$B$777,N$119)+'СЕТ СН'!$I$11+СВЦЭМ!$D$10+'СЕТ СН'!$I$6-'СЕТ СН'!$I$23</f>
        <v>1635.2328496800001</v>
      </c>
      <c r="O141" s="35">
        <f>SUMIFS(СВЦЭМ!$D$34:$D$777,СВЦЭМ!$A$34:$A$777,$A141,СВЦЭМ!$B$34:$B$777,O$119)+'СЕТ СН'!$I$11+СВЦЭМ!$D$10+'СЕТ СН'!$I$6-'СЕТ СН'!$I$23</f>
        <v>1624.9143460300002</v>
      </c>
      <c r="P141" s="35">
        <f>SUMIFS(СВЦЭМ!$D$34:$D$777,СВЦЭМ!$A$34:$A$777,$A141,СВЦЭМ!$B$34:$B$777,P$119)+'СЕТ СН'!$I$11+СВЦЭМ!$D$10+'СЕТ СН'!$I$6-'СЕТ СН'!$I$23</f>
        <v>1652.8836947099999</v>
      </c>
      <c r="Q141" s="35">
        <f>SUMIFS(СВЦЭМ!$D$34:$D$777,СВЦЭМ!$A$34:$A$777,$A141,СВЦЭМ!$B$34:$B$777,Q$119)+'СЕТ СН'!$I$11+СВЦЭМ!$D$10+'СЕТ СН'!$I$6-'СЕТ СН'!$I$23</f>
        <v>1657.3285033500001</v>
      </c>
      <c r="R141" s="35">
        <f>SUMIFS(СВЦЭМ!$D$34:$D$777,СВЦЭМ!$A$34:$A$777,$A141,СВЦЭМ!$B$34:$B$777,R$119)+'СЕТ СН'!$I$11+СВЦЭМ!$D$10+'СЕТ СН'!$I$6-'СЕТ СН'!$I$23</f>
        <v>1657.7669209699998</v>
      </c>
      <c r="S141" s="35">
        <f>SUMIFS(СВЦЭМ!$D$34:$D$777,СВЦЭМ!$A$34:$A$777,$A141,СВЦЭМ!$B$34:$B$777,S$119)+'СЕТ СН'!$I$11+СВЦЭМ!$D$10+'СЕТ СН'!$I$6-'СЕТ СН'!$I$23</f>
        <v>1659.8596786400003</v>
      </c>
      <c r="T141" s="35">
        <f>SUMIFS(СВЦЭМ!$D$34:$D$777,СВЦЭМ!$A$34:$A$777,$A141,СВЦЭМ!$B$34:$B$777,T$119)+'СЕТ СН'!$I$11+СВЦЭМ!$D$10+'СЕТ СН'!$I$6-'СЕТ СН'!$I$23</f>
        <v>1632.81501183</v>
      </c>
      <c r="U141" s="35">
        <f>SUMIFS(СВЦЭМ!$D$34:$D$777,СВЦЭМ!$A$34:$A$777,$A141,СВЦЭМ!$B$34:$B$777,U$119)+'СЕТ СН'!$I$11+СВЦЭМ!$D$10+'СЕТ СН'!$I$6-'СЕТ СН'!$I$23</f>
        <v>1629.2121664699998</v>
      </c>
      <c r="V141" s="35">
        <f>SUMIFS(СВЦЭМ!$D$34:$D$777,СВЦЭМ!$A$34:$A$777,$A141,СВЦЭМ!$B$34:$B$777,V$119)+'СЕТ СН'!$I$11+СВЦЭМ!$D$10+'СЕТ СН'!$I$6-'СЕТ СН'!$I$23</f>
        <v>1593.6166279099998</v>
      </c>
      <c r="W141" s="35">
        <f>SUMIFS(СВЦЭМ!$D$34:$D$777,СВЦЭМ!$A$34:$A$777,$A141,СВЦЭМ!$B$34:$B$777,W$119)+'СЕТ СН'!$I$11+СВЦЭМ!$D$10+'СЕТ СН'!$I$6-'СЕТ СН'!$I$23</f>
        <v>1569.5206735199999</v>
      </c>
      <c r="X141" s="35">
        <f>SUMIFS(СВЦЭМ!$D$34:$D$777,СВЦЭМ!$A$34:$A$777,$A141,СВЦЭМ!$B$34:$B$777,X$119)+'СЕТ СН'!$I$11+СВЦЭМ!$D$10+'СЕТ СН'!$I$6-'СЕТ СН'!$I$23</f>
        <v>1586.4015033800001</v>
      </c>
      <c r="Y141" s="35">
        <f>SUMIFS(СВЦЭМ!$D$34:$D$777,СВЦЭМ!$A$34:$A$777,$A141,СВЦЭМ!$B$34:$B$777,Y$119)+'СЕТ СН'!$I$11+СВЦЭМ!$D$10+'СЕТ СН'!$I$6-'СЕТ СН'!$I$23</f>
        <v>1656.4296673999997</v>
      </c>
    </row>
    <row r="142" spans="1:25" ht="15.75" x14ac:dyDescent="0.2">
      <c r="A142" s="34">
        <f t="shared" si="3"/>
        <v>42878</v>
      </c>
      <c r="B142" s="35">
        <f>SUMIFS(СВЦЭМ!$D$34:$D$777,СВЦЭМ!$A$34:$A$777,$A142,СВЦЭМ!$B$34:$B$777,B$119)+'СЕТ СН'!$I$11+СВЦЭМ!$D$10+'СЕТ СН'!$I$6-'СЕТ СН'!$I$23</f>
        <v>1703.3876324000003</v>
      </c>
      <c r="C142" s="35">
        <f>SUMIFS(СВЦЭМ!$D$34:$D$777,СВЦЭМ!$A$34:$A$777,$A142,СВЦЭМ!$B$34:$B$777,C$119)+'СЕТ СН'!$I$11+СВЦЭМ!$D$10+'СЕТ СН'!$I$6-'СЕТ СН'!$I$23</f>
        <v>1764.0615295399998</v>
      </c>
      <c r="D142" s="35">
        <f>SUMIFS(СВЦЭМ!$D$34:$D$777,СВЦЭМ!$A$34:$A$777,$A142,СВЦЭМ!$B$34:$B$777,D$119)+'СЕТ СН'!$I$11+СВЦЭМ!$D$10+'СЕТ СН'!$I$6-'СЕТ СН'!$I$23</f>
        <v>1801.5978706000001</v>
      </c>
      <c r="E142" s="35">
        <f>SUMIFS(СВЦЭМ!$D$34:$D$777,СВЦЭМ!$A$34:$A$777,$A142,СВЦЭМ!$B$34:$B$777,E$119)+'СЕТ СН'!$I$11+СВЦЭМ!$D$10+'СЕТ СН'!$I$6-'СЕТ СН'!$I$23</f>
        <v>1816.8635155299999</v>
      </c>
      <c r="F142" s="35">
        <f>SUMIFS(СВЦЭМ!$D$34:$D$777,СВЦЭМ!$A$34:$A$777,$A142,СВЦЭМ!$B$34:$B$777,F$119)+'СЕТ СН'!$I$11+СВЦЭМ!$D$10+'СЕТ СН'!$I$6-'СЕТ СН'!$I$23</f>
        <v>1819.92410926</v>
      </c>
      <c r="G142" s="35">
        <f>SUMIFS(СВЦЭМ!$D$34:$D$777,СВЦЭМ!$A$34:$A$777,$A142,СВЦЭМ!$B$34:$B$777,G$119)+'СЕТ СН'!$I$11+СВЦЭМ!$D$10+'СЕТ СН'!$I$6-'СЕТ СН'!$I$23</f>
        <v>1802.2591272199998</v>
      </c>
      <c r="H142" s="35">
        <f>SUMIFS(СВЦЭМ!$D$34:$D$777,СВЦЭМ!$A$34:$A$777,$A142,СВЦЭМ!$B$34:$B$777,H$119)+'СЕТ СН'!$I$11+СВЦЭМ!$D$10+'СЕТ СН'!$I$6-'СЕТ СН'!$I$23</f>
        <v>1748.0200846799999</v>
      </c>
      <c r="I142" s="35">
        <f>SUMIFS(СВЦЭМ!$D$34:$D$777,СВЦЭМ!$A$34:$A$777,$A142,СВЦЭМ!$B$34:$B$777,I$119)+'СЕТ СН'!$I$11+СВЦЭМ!$D$10+'СЕТ СН'!$I$6-'СЕТ СН'!$I$23</f>
        <v>1712.9306086500001</v>
      </c>
      <c r="J142" s="35">
        <f>SUMIFS(СВЦЭМ!$D$34:$D$777,СВЦЭМ!$A$34:$A$777,$A142,СВЦЭМ!$B$34:$B$777,J$119)+'СЕТ СН'!$I$11+СВЦЭМ!$D$10+'СЕТ СН'!$I$6-'СЕТ СН'!$I$23</f>
        <v>1668.5393054300002</v>
      </c>
      <c r="K142" s="35">
        <f>SUMIFS(СВЦЭМ!$D$34:$D$777,СВЦЭМ!$A$34:$A$777,$A142,СВЦЭМ!$B$34:$B$777,K$119)+'СЕТ СН'!$I$11+СВЦЭМ!$D$10+'СЕТ СН'!$I$6-'СЕТ СН'!$I$23</f>
        <v>1638.9396263600001</v>
      </c>
      <c r="L142" s="35">
        <f>SUMIFS(СВЦЭМ!$D$34:$D$777,СВЦЭМ!$A$34:$A$777,$A142,СВЦЭМ!$B$34:$B$777,L$119)+'СЕТ СН'!$I$11+СВЦЭМ!$D$10+'СЕТ СН'!$I$6-'СЕТ СН'!$I$23</f>
        <v>1623.4898768200001</v>
      </c>
      <c r="M142" s="35">
        <f>SUMIFS(СВЦЭМ!$D$34:$D$777,СВЦЭМ!$A$34:$A$777,$A142,СВЦЭМ!$B$34:$B$777,M$119)+'СЕТ СН'!$I$11+СВЦЭМ!$D$10+'СЕТ СН'!$I$6-'СЕТ СН'!$I$23</f>
        <v>1637.3167203900002</v>
      </c>
      <c r="N142" s="35">
        <f>SUMIFS(СВЦЭМ!$D$34:$D$777,СВЦЭМ!$A$34:$A$777,$A142,СВЦЭМ!$B$34:$B$777,N$119)+'СЕТ СН'!$I$11+СВЦЭМ!$D$10+'СЕТ СН'!$I$6-'СЕТ СН'!$I$23</f>
        <v>1646.8603517800002</v>
      </c>
      <c r="O142" s="35">
        <f>SUMIFS(СВЦЭМ!$D$34:$D$777,СВЦЭМ!$A$34:$A$777,$A142,СВЦЭМ!$B$34:$B$777,O$119)+'СЕТ СН'!$I$11+СВЦЭМ!$D$10+'СЕТ СН'!$I$6-'СЕТ СН'!$I$23</f>
        <v>1630.9232478599997</v>
      </c>
      <c r="P142" s="35">
        <f>SUMIFS(СВЦЭМ!$D$34:$D$777,СВЦЭМ!$A$34:$A$777,$A142,СВЦЭМ!$B$34:$B$777,P$119)+'СЕТ СН'!$I$11+СВЦЭМ!$D$10+'СЕТ СН'!$I$6-'СЕТ СН'!$I$23</f>
        <v>1665.19988053</v>
      </c>
      <c r="Q142" s="35">
        <f>SUMIFS(СВЦЭМ!$D$34:$D$777,СВЦЭМ!$A$34:$A$777,$A142,СВЦЭМ!$B$34:$B$777,Q$119)+'СЕТ СН'!$I$11+СВЦЭМ!$D$10+'СЕТ СН'!$I$6-'СЕТ СН'!$I$23</f>
        <v>1669.3030553099998</v>
      </c>
      <c r="R142" s="35">
        <f>SUMIFS(СВЦЭМ!$D$34:$D$777,СВЦЭМ!$A$34:$A$777,$A142,СВЦЭМ!$B$34:$B$777,R$119)+'СЕТ СН'!$I$11+СВЦЭМ!$D$10+'СЕТ СН'!$I$6-'СЕТ СН'!$I$23</f>
        <v>1672.5835085200001</v>
      </c>
      <c r="S142" s="35">
        <f>SUMIFS(СВЦЭМ!$D$34:$D$777,СВЦЭМ!$A$34:$A$777,$A142,СВЦЭМ!$B$34:$B$777,S$119)+'СЕТ СН'!$I$11+СВЦЭМ!$D$10+'СЕТ СН'!$I$6-'СЕТ СН'!$I$23</f>
        <v>1662.38443882</v>
      </c>
      <c r="T142" s="35">
        <f>SUMIFS(СВЦЭМ!$D$34:$D$777,СВЦЭМ!$A$34:$A$777,$A142,СВЦЭМ!$B$34:$B$777,T$119)+'СЕТ СН'!$I$11+СВЦЭМ!$D$10+'СЕТ СН'!$I$6-'СЕТ СН'!$I$23</f>
        <v>1631.51242069</v>
      </c>
      <c r="U142" s="35">
        <f>SUMIFS(СВЦЭМ!$D$34:$D$777,СВЦЭМ!$A$34:$A$777,$A142,СВЦЭМ!$B$34:$B$777,U$119)+'СЕТ СН'!$I$11+СВЦЭМ!$D$10+'СЕТ СН'!$I$6-'СЕТ СН'!$I$23</f>
        <v>1631.63715495</v>
      </c>
      <c r="V142" s="35">
        <f>SUMIFS(СВЦЭМ!$D$34:$D$777,СВЦЭМ!$A$34:$A$777,$A142,СВЦЭМ!$B$34:$B$777,V$119)+'СЕТ СН'!$I$11+СВЦЭМ!$D$10+'СЕТ СН'!$I$6-'СЕТ СН'!$I$23</f>
        <v>1603.01828123</v>
      </c>
      <c r="W142" s="35">
        <f>SUMIFS(СВЦЭМ!$D$34:$D$777,СВЦЭМ!$A$34:$A$777,$A142,СВЦЭМ!$B$34:$B$777,W$119)+'СЕТ СН'!$I$11+СВЦЭМ!$D$10+'СЕТ СН'!$I$6-'СЕТ СН'!$I$23</f>
        <v>1562.5348343400001</v>
      </c>
      <c r="X142" s="35">
        <f>SUMIFS(СВЦЭМ!$D$34:$D$777,СВЦЭМ!$A$34:$A$777,$A142,СВЦЭМ!$B$34:$B$777,X$119)+'СЕТ СН'!$I$11+СВЦЭМ!$D$10+'СЕТ СН'!$I$6-'СЕТ СН'!$I$23</f>
        <v>1601.9575469399997</v>
      </c>
      <c r="Y142" s="35">
        <f>SUMIFS(СВЦЭМ!$D$34:$D$777,СВЦЭМ!$A$34:$A$777,$A142,СВЦЭМ!$B$34:$B$777,Y$119)+'СЕТ СН'!$I$11+СВЦЭМ!$D$10+'СЕТ СН'!$I$6-'СЕТ СН'!$I$23</f>
        <v>1668.5780909099999</v>
      </c>
    </row>
    <row r="143" spans="1:25" ht="15.75" x14ac:dyDescent="0.2">
      <c r="A143" s="34">
        <f t="shared" si="3"/>
        <v>42879</v>
      </c>
      <c r="B143" s="35">
        <f>SUMIFS(СВЦЭМ!$D$34:$D$777,СВЦЭМ!$A$34:$A$777,$A143,СВЦЭМ!$B$34:$B$777,B$119)+'СЕТ СН'!$I$11+СВЦЭМ!$D$10+'СЕТ СН'!$I$6-'СЕТ СН'!$I$23</f>
        <v>1712.6774566599997</v>
      </c>
      <c r="C143" s="35">
        <f>SUMIFS(СВЦЭМ!$D$34:$D$777,СВЦЭМ!$A$34:$A$777,$A143,СВЦЭМ!$B$34:$B$777,C$119)+'СЕТ СН'!$I$11+СВЦЭМ!$D$10+'СЕТ СН'!$I$6-'СЕТ СН'!$I$23</f>
        <v>1765.36174153</v>
      </c>
      <c r="D143" s="35">
        <f>SUMIFS(СВЦЭМ!$D$34:$D$777,СВЦЭМ!$A$34:$A$777,$A143,СВЦЭМ!$B$34:$B$777,D$119)+'СЕТ СН'!$I$11+СВЦЭМ!$D$10+'СЕТ СН'!$I$6-'СЕТ СН'!$I$23</f>
        <v>1749.9786546199998</v>
      </c>
      <c r="E143" s="35">
        <f>SUMIFS(СВЦЭМ!$D$34:$D$777,СВЦЭМ!$A$34:$A$777,$A143,СВЦЭМ!$B$34:$B$777,E$119)+'СЕТ СН'!$I$11+СВЦЭМ!$D$10+'СЕТ СН'!$I$6-'СЕТ СН'!$I$23</f>
        <v>1720.0670664700001</v>
      </c>
      <c r="F143" s="35">
        <f>SUMIFS(СВЦЭМ!$D$34:$D$777,СВЦЭМ!$A$34:$A$777,$A143,СВЦЭМ!$B$34:$B$777,F$119)+'СЕТ СН'!$I$11+СВЦЭМ!$D$10+'СЕТ СН'!$I$6-'СЕТ СН'!$I$23</f>
        <v>1719.73661219</v>
      </c>
      <c r="G143" s="35">
        <f>SUMIFS(СВЦЭМ!$D$34:$D$777,СВЦЭМ!$A$34:$A$777,$A143,СВЦЭМ!$B$34:$B$777,G$119)+'СЕТ СН'!$I$11+СВЦЭМ!$D$10+'СЕТ СН'!$I$6-'СЕТ СН'!$I$23</f>
        <v>1710.7079000599997</v>
      </c>
      <c r="H143" s="35">
        <f>SUMIFS(СВЦЭМ!$D$34:$D$777,СВЦЭМ!$A$34:$A$777,$A143,СВЦЭМ!$B$34:$B$777,H$119)+'СЕТ СН'!$I$11+СВЦЭМ!$D$10+'СЕТ СН'!$I$6-'СЕТ СН'!$I$23</f>
        <v>1708.9060394600001</v>
      </c>
      <c r="I143" s="35">
        <f>SUMIFS(СВЦЭМ!$D$34:$D$777,СВЦЭМ!$A$34:$A$777,$A143,СВЦЭМ!$B$34:$B$777,I$119)+'СЕТ СН'!$I$11+СВЦЭМ!$D$10+'СЕТ СН'!$I$6-'СЕТ СН'!$I$23</f>
        <v>1681.7365889299999</v>
      </c>
      <c r="J143" s="35">
        <f>SUMIFS(СВЦЭМ!$D$34:$D$777,СВЦЭМ!$A$34:$A$777,$A143,СВЦЭМ!$B$34:$B$777,J$119)+'СЕТ СН'!$I$11+СВЦЭМ!$D$10+'СЕТ СН'!$I$6-'СЕТ СН'!$I$23</f>
        <v>1673.0933190599999</v>
      </c>
      <c r="K143" s="35">
        <f>SUMIFS(СВЦЭМ!$D$34:$D$777,СВЦЭМ!$A$34:$A$777,$A143,СВЦЭМ!$B$34:$B$777,K$119)+'СЕТ СН'!$I$11+СВЦЭМ!$D$10+'СЕТ СН'!$I$6-'СЕТ СН'!$I$23</f>
        <v>1675.0869799699999</v>
      </c>
      <c r="L143" s="35">
        <f>SUMIFS(СВЦЭМ!$D$34:$D$777,СВЦЭМ!$A$34:$A$777,$A143,СВЦЭМ!$B$34:$B$777,L$119)+'СЕТ СН'!$I$11+СВЦЭМ!$D$10+'СЕТ СН'!$I$6-'СЕТ СН'!$I$23</f>
        <v>1682.4277812299997</v>
      </c>
      <c r="M143" s="35">
        <f>SUMIFS(СВЦЭМ!$D$34:$D$777,СВЦЭМ!$A$34:$A$777,$A143,СВЦЭМ!$B$34:$B$777,M$119)+'СЕТ СН'!$I$11+СВЦЭМ!$D$10+'СЕТ СН'!$I$6-'СЕТ СН'!$I$23</f>
        <v>1676.24619338</v>
      </c>
      <c r="N143" s="35">
        <f>SUMIFS(СВЦЭМ!$D$34:$D$777,СВЦЭМ!$A$34:$A$777,$A143,СВЦЭМ!$B$34:$B$777,N$119)+'СЕТ СН'!$I$11+СВЦЭМ!$D$10+'СЕТ СН'!$I$6-'СЕТ СН'!$I$23</f>
        <v>1666.5142923799999</v>
      </c>
      <c r="O143" s="35">
        <f>SUMIFS(СВЦЭМ!$D$34:$D$777,СВЦЭМ!$A$34:$A$777,$A143,СВЦЭМ!$B$34:$B$777,O$119)+'СЕТ СН'!$I$11+СВЦЭМ!$D$10+'СЕТ СН'!$I$6-'СЕТ СН'!$I$23</f>
        <v>1669.6485059500001</v>
      </c>
      <c r="P143" s="35">
        <f>SUMIFS(СВЦЭМ!$D$34:$D$777,СВЦЭМ!$A$34:$A$777,$A143,СВЦЭМ!$B$34:$B$777,P$119)+'СЕТ СН'!$I$11+СВЦЭМ!$D$10+'СЕТ СН'!$I$6-'СЕТ СН'!$I$23</f>
        <v>1672.46319537</v>
      </c>
      <c r="Q143" s="35">
        <f>SUMIFS(СВЦЭМ!$D$34:$D$777,СВЦЭМ!$A$34:$A$777,$A143,СВЦЭМ!$B$34:$B$777,Q$119)+'СЕТ СН'!$I$11+СВЦЭМ!$D$10+'СЕТ СН'!$I$6-'СЕТ СН'!$I$23</f>
        <v>1668.0711094399999</v>
      </c>
      <c r="R143" s="35">
        <f>SUMIFS(СВЦЭМ!$D$34:$D$777,СВЦЭМ!$A$34:$A$777,$A143,СВЦЭМ!$B$34:$B$777,R$119)+'СЕТ СН'!$I$11+СВЦЭМ!$D$10+'СЕТ СН'!$I$6-'СЕТ СН'!$I$23</f>
        <v>1666.6742946499999</v>
      </c>
      <c r="S143" s="35">
        <f>SUMIFS(СВЦЭМ!$D$34:$D$777,СВЦЭМ!$A$34:$A$777,$A143,СВЦЭМ!$B$34:$B$777,S$119)+'СЕТ СН'!$I$11+СВЦЭМ!$D$10+'СЕТ СН'!$I$6-'СЕТ СН'!$I$23</f>
        <v>1663.3895548</v>
      </c>
      <c r="T143" s="35">
        <f>SUMIFS(СВЦЭМ!$D$34:$D$777,СВЦЭМ!$A$34:$A$777,$A143,СВЦЭМ!$B$34:$B$777,T$119)+'СЕТ СН'!$I$11+СВЦЭМ!$D$10+'СЕТ СН'!$I$6-'СЕТ СН'!$I$23</f>
        <v>1666.7933507399998</v>
      </c>
      <c r="U143" s="35">
        <f>SUMIFS(СВЦЭМ!$D$34:$D$777,СВЦЭМ!$A$34:$A$777,$A143,СВЦЭМ!$B$34:$B$777,U$119)+'СЕТ СН'!$I$11+СВЦЭМ!$D$10+'СЕТ СН'!$I$6-'СЕТ СН'!$I$23</f>
        <v>1674.64978118</v>
      </c>
      <c r="V143" s="35">
        <f>SUMIFS(СВЦЭМ!$D$34:$D$777,СВЦЭМ!$A$34:$A$777,$A143,СВЦЭМ!$B$34:$B$777,V$119)+'СЕТ СН'!$I$11+СВЦЭМ!$D$10+'СЕТ СН'!$I$6-'СЕТ СН'!$I$23</f>
        <v>1677.86463366</v>
      </c>
      <c r="W143" s="35">
        <f>SUMIFS(СВЦЭМ!$D$34:$D$777,СВЦЭМ!$A$34:$A$777,$A143,СВЦЭМ!$B$34:$B$777,W$119)+'СЕТ СН'!$I$11+СВЦЭМ!$D$10+'СЕТ СН'!$I$6-'СЕТ СН'!$I$23</f>
        <v>1654.67486418</v>
      </c>
      <c r="X143" s="35">
        <f>SUMIFS(СВЦЭМ!$D$34:$D$777,СВЦЭМ!$A$34:$A$777,$A143,СВЦЭМ!$B$34:$B$777,X$119)+'СЕТ СН'!$I$11+СВЦЭМ!$D$10+'СЕТ СН'!$I$6-'СЕТ СН'!$I$23</f>
        <v>1642.1756655099998</v>
      </c>
      <c r="Y143" s="35">
        <f>SUMIFS(СВЦЭМ!$D$34:$D$777,СВЦЭМ!$A$34:$A$777,$A143,СВЦЭМ!$B$34:$B$777,Y$119)+'СЕТ СН'!$I$11+СВЦЭМ!$D$10+'СЕТ СН'!$I$6-'СЕТ СН'!$I$23</f>
        <v>1635.45293425</v>
      </c>
    </row>
    <row r="144" spans="1:25" ht="15.75" x14ac:dyDescent="0.2">
      <c r="A144" s="34">
        <f t="shared" si="3"/>
        <v>42880</v>
      </c>
      <c r="B144" s="35">
        <f>SUMIFS(СВЦЭМ!$D$34:$D$777,СВЦЭМ!$A$34:$A$777,$A144,СВЦЭМ!$B$34:$B$777,B$119)+'СЕТ СН'!$I$11+СВЦЭМ!$D$10+'СЕТ СН'!$I$6-'СЕТ СН'!$I$23</f>
        <v>1722.0578568199999</v>
      </c>
      <c r="C144" s="35">
        <f>SUMIFS(СВЦЭМ!$D$34:$D$777,СВЦЭМ!$A$34:$A$777,$A144,СВЦЭМ!$B$34:$B$777,C$119)+'СЕТ СН'!$I$11+СВЦЭМ!$D$10+'СЕТ СН'!$I$6-'СЕТ СН'!$I$23</f>
        <v>1774.5140528399997</v>
      </c>
      <c r="D144" s="35">
        <f>SUMIFS(СВЦЭМ!$D$34:$D$777,СВЦЭМ!$A$34:$A$777,$A144,СВЦЭМ!$B$34:$B$777,D$119)+'СЕТ СН'!$I$11+СВЦЭМ!$D$10+'СЕТ СН'!$I$6-'СЕТ СН'!$I$23</f>
        <v>1782.67349788</v>
      </c>
      <c r="E144" s="35">
        <f>SUMIFS(СВЦЭМ!$D$34:$D$777,СВЦЭМ!$A$34:$A$777,$A144,СВЦЭМ!$B$34:$B$777,E$119)+'СЕТ СН'!$I$11+СВЦЭМ!$D$10+'СЕТ СН'!$I$6-'СЕТ СН'!$I$23</f>
        <v>1792.2521831200002</v>
      </c>
      <c r="F144" s="35">
        <f>SUMIFS(СВЦЭМ!$D$34:$D$777,СВЦЭМ!$A$34:$A$777,$A144,СВЦЭМ!$B$34:$B$777,F$119)+'СЕТ СН'!$I$11+СВЦЭМ!$D$10+'СЕТ СН'!$I$6-'СЕТ СН'!$I$23</f>
        <v>1788.3307792300002</v>
      </c>
      <c r="G144" s="35">
        <f>SUMIFS(СВЦЭМ!$D$34:$D$777,СВЦЭМ!$A$34:$A$777,$A144,СВЦЭМ!$B$34:$B$777,G$119)+'СЕТ СН'!$I$11+СВЦЭМ!$D$10+'СЕТ СН'!$I$6-'СЕТ СН'!$I$23</f>
        <v>1790.1891882700002</v>
      </c>
      <c r="H144" s="35">
        <f>SUMIFS(СВЦЭМ!$D$34:$D$777,СВЦЭМ!$A$34:$A$777,$A144,СВЦЭМ!$B$34:$B$777,H$119)+'СЕТ СН'!$I$11+СВЦЭМ!$D$10+'СЕТ СН'!$I$6-'СЕТ СН'!$I$23</f>
        <v>1739.0774393399997</v>
      </c>
      <c r="I144" s="35">
        <f>SUMIFS(СВЦЭМ!$D$34:$D$777,СВЦЭМ!$A$34:$A$777,$A144,СВЦЭМ!$B$34:$B$777,I$119)+'СЕТ СН'!$I$11+СВЦЭМ!$D$10+'СЕТ СН'!$I$6-'СЕТ СН'!$I$23</f>
        <v>1683.01690977</v>
      </c>
      <c r="J144" s="35">
        <f>SUMIFS(СВЦЭМ!$D$34:$D$777,СВЦЭМ!$A$34:$A$777,$A144,СВЦЭМ!$B$34:$B$777,J$119)+'СЕТ СН'!$I$11+СВЦЭМ!$D$10+'СЕТ СН'!$I$6-'СЕТ СН'!$I$23</f>
        <v>1677.7919261500001</v>
      </c>
      <c r="K144" s="35">
        <f>SUMIFS(СВЦЭМ!$D$34:$D$777,СВЦЭМ!$A$34:$A$777,$A144,СВЦЭМ!$B$34:$B$777,K$119)+'СЕТ СН'!$I$11+СВЦЭМ!$D$10+'СЕТ СН'!$I$6-'СЕТ СН'!$I$23</f>
        <v>1699.9714976199998</v>
      </c>
      <c r="L144" s="35">
        <f>SUMIFS(СВЦЭМ!$D$34:$D$777,СВЦЭМ!$A$34:$A$777,$A144,СВЦЭМ!$B$34:$B$777,L$119)+'СЕТ СН'!$I$11+СВЦЭМ!$D$10+'СЕТ СН'!$I$6-'СЕТ СН'!$I$23</f>
        <v>1706.18395371</v>
      </c>
      <c r="M144" s="35">
        <f>SUMIFS(СВЦЭМ!$D$34:$D$777,СВЦЭМ!$A$34:$A$777,$A144,СВЦЭМ!$B$34:$B$777,M$119)+'СЕТ СН'!$I$11+СВЦЭМ!$D$10+'СЕТ СН'!$I$6-'СЕТ СН'!$I$23</f>
        <v>1701.10620875</v>
      </c>
      <c r="N144" s="35">
        <f>SUMIFS(СВЦЭМ!$D$34:$D$777,СВЦЭМ!$A$34:$A$777,$A144,СВЦЭМ!$B$34:$B$777,N$119)+'СЕТ СН'!$I$11+СВЦЭМ!$D$10+'СЕТ СН'!$I$6-'СЕТ СН'!$I$23</f>
        <v>1688.9990109199998</v>
      </c>
      <c r="O144" s="35">
        <f>SUMIFS(СВЦЭМ!$D$34:$D$777,СВЦЭМ!$A$34:$A$777,$A144,СВЦЭМ!$B$34:$B$777,O$119)+'СЕТ СН'!$I$11+СВЦЭМ!$D$10+'СЕТ СН'!$I$6-'СЕТ СН'!$I$23</f>
        <v>1685.41534125</v>
      </c>
      <c r="P144" s="35">
        <f>SUMIFS(СВЦЭМ!$D$34:$D$777,СВЦЭМ!$A$34:$A$777,$A144,СВЦЭМ!$B$34:$B$777,P$119)+'СЕТ СН'!$I$11+СВЦЭМ!$D$10+'СЕТ СН'!$I$6-'СЕТ СН'!$I$23</f>
        <v>1688.54256364</v>
      </c>
      <c r="Q144" s="35">
        <f>SUMIFS(СВЦЭМ!$D$34:$D$777,СВЦЭМ!$A$34:$A$777,$A144,СВЦЭМ!$B$34:$B$777,Q$119)+'СЕТ СН'!$I$11+СВЦЭМ!$D$10+'СЕТ СН'!$I$6-'СЕТ СН'!$I$23</f>
        <v>1689.2104123999998</v>
      </c>
      <c r="R144" s="35">
        <f>SUMIFS(СВЦЭМ!$D$34:$D$777,СВЦЭМ!$A$34:$A$777,$A144,СВЦЭМ!$B$34:$B$777,R$119)+'СЕТ СН'!$I$11+СВЦЭМ!$D$10+'СЕТ СН'!$I$6-'СЕТ СН'!$I$23</f>
        <v>1689.1380199999999</v>
      </c>
      <c r="S144" s="35">
        <f>SUMIFS(СВЦЭМ!$D$34:$D$777,СВЦЭМ!$A$34:$A$777,$A144,СВЦЭМ!$B$34:$B$777,S$119)+'СЕТ СН'!$I$11+СВЦЭМ!$D$10+'СЕТ СН'!$I$6-'СЕТ СН'!$I$23</f>
        <v>1687.57374372</v>
      </c>
      <c r="T144" s="35">
        <f>SUMIFS(СВЦЭМ!$D$34:$D$777,СВЦЭМ!$A$34:$A$777,$A144,СВЦЭМ!$B$34:$B$777,T$119)+'СЕТ СН'!$I$11+СВЦЭМ!$D$10+'СЕТ СН'!$I$6-'СЕТ СН'!$I$23</f>
        <v>1700.4983202799999</v>
      </c>
      <c r="U144" s="35">
        <f>SUMIFS(СВЦЭМ!$D$34:$D$777,СВЦЭМ!$A$34:$A$777,$A144,СВЦЭМ!$B$34:$B$777,U$119)+'СЕТ СН'!$I$11+СВЦЭМ!$D$10+'СЕТ СН'!$I$6-'СЕТ СН'!$I$23</f>
        <v>1711.7626979799998</v>
      </c>
      <c r="V144" s="35">
        <f>SUMIFS(СВЦЭМ!$D$34:$D$777,СВЦЭМ!$A$34:$A$777,$A144,СВЦЭМ!$B$34:$B$777,V$119)+'СЕТ СН'!$I$11+СВЦЭМ!$D$10+'СЕТ СН'!$I$6-'СЕТ СН'!$I$23</f>
        <v>1688.8442267800001</v>
      </c>
      <c r="W144" s="35">
        <f>SUMIFS(СВЦЭМ!$D$34:$D$777,СВЦЭМ!$A$34:$A$777,$A144,СВЦЭМ!$B$34:$B$777,W$119)+'СЕТ СН'!$I$11+СВЦЭМ!$D$10+'СЕТ СН'!$I$6-'СЕТ СН'!$I$23</f>
        <v>1660.03112728</v>
      </c>
      <c r="X144" s="35">
        <f>SUMIFS(СВЦЭМ!$D$34:$D$777,СВЦЭМ!$A$34:$A$777,$A144,СВЦЭМ!$B$34:$B$777,X$119)+'СЕТ СН'!$I$11+СВЦЭМ!$D$10+'СЕТ СН'!$I$6-'СЕТ СН'!$I$23</f>
        <v>1643.4045668700001</v>
      </c>
      <c r="Y144" s="35">
        <f>SUMIFS(СВЦЭМ!$D$34:$D$777,СВЦЭМ!$A$34:$A$777,$A144,СВЦЭМ!$B$34:$B$777,Y$119)+'СЕТ СН'!$I$11+СВЦЭМ!$D$10+'СЕТ СН'!$I$6-'СЕТ СН'!$I$23</f>
        <v>1654.69285115</v>
      </c>
    </row>
    <row r="145" spans="1:27" ht="15.75" x14ac:dyDescent="0.2">
      <c r="A145" s="34">
        <f t="shared" si="3"/>
        <v>42881</v>
      </c>
      <c r="B145" s="35">
        <f>SUMIFS(СВЦЭМ!$D$34:$D$777,СВЦЭМ!$A$34:$A$777,$A145,СВЦЭМ!$B$34:$B$777,B$119)+'СЕТ СН'!$I$11+СВЦЭМ!$D$10+'СЕТ СН'!$I$6-'СЕТ СН'!$I$23</f>
        <v>1754.2988838900001</v>
      </c>
      <c r="C145" s="35">
        <f>SUMIFS(СВЦЭМ!$D$34:$D$777,СВЦЭМ!$A$34:$A$777,$A145,СВЦЭМ!$B$34:$B$777,C$119)+'СЕТ СН'!$I$11+СВЦЭМ!$D$10+'СЕТ СН'!$I$6-'СЕТ СН'!$I$23</f>
        <v>1788.8007636500001</v>
      </c>
      <c r="D145" s="35">
        <f>SUMIFS(СВЦЭМ!$D$34:$D$777,СВЦЭМ!$A$34:$A$777,$A145,СВЦЭМ!$B$34:$B$777,D$119)+'СЕТ СН'!$I$11+СВЦЭМ!$D$10+'СЕТ СН'!$I$6-'СЕТ СН'!$I$23</f>
        <v>1814.8781123700001</v>
      </c>
      <c r="E145" s="35">
        <f>SUMIFS(СВЦЭМ!$D$34:$D$777,СВЦЭМ!$A$34:$A$777,$A145,СВЦЭМ!$B$34:$B$777,E$119)+'СЕТ СН'!$I$11+СВЦЭМ!$D$10+'СЕТ СН'!$I$6-'СЕТ СН'!$I$23</f>
        <v>1824.0052519599999</v>
      </c>
      <c r="F145" s="35">
        <f>SUMIFS(СВЦЭМ!$D$34:$D$777,СВЦЭМ!$A$34:$A$777,$A145,СВЦЭМ!$B$34:$B$777,F$119)+'СЕТ СН'!$I$11+СВЦЭМ!$D$10+'СЕТ СН'!$I$6-'СЕТ СН'!$I$23</f>
        <v>1823.9988221200001</v>
      </c>
      <c r="G145" s="35">
        <f>SUMIFS(СВЦЭМ!$D$34:$D$777,СВЦЭМ!$A$34:$A$777,$A145,СВЦЭМ!$B$34:$B$777,G$119)+'СЕТ СН'!$I$11+СВЦЭМ!$D$10+'СЕТ СН'!$I$6-'СЕТ СН'!$I$23</f>
        <v>1805.37690703</v>
      </c>
      <c r="H145" s="35">
        <f>SUMIFS(СВЦЭМ!$D$34:$D$777,СВЦЭМ!$A$34:$A$777,$A145,СВЦЭМ!$B$34:$B$777,H$119)+'СЕТ СН'!$I$11+СВЦЭМ!$D$10+'СЕТ СН'!$I$6-'СЕТ СН'!$I$23</f>
        <v>1773.59272663</v>
      </c>
      <c r="I145" s="35">
        <f>SUMIFS(СВЦЭМ!$D$34:$D$777,СВЦЭМ!$A$34:$A$777,$A145,СВЦЭМ!$B$34:$B$777,I$119)+'СЕТ СН'!$I$11+СВЦЭМ!$D$10+'СЕТ СН'!$I$6-'СЕТ СН'!$I$23</f>
        <v>1704.5338777500001</v>
      </c>
      <c r="J145" s="35">
        <f>SUMIFS(СВЦЭМ!$D$34:$D$777,СВЦЭМ!$A$34:$A$777,$A145,СВЦЭМ!$B$34:$B$777,J$119)+'СЕТ СН'!$I$11+СВЦЭМ!$D$10+'СЕТ СН'!$I$6-'СЕТ СН'!$I$23</f>
        <v>1686.90342564</v>
      </c>
      <c r="K145" s="35">
        <f>SUMIFS(СВЦЭМ!$D$34:$D$777,СВЦЭМ!$A$34:$A$777,$A145,СВЦЭМ!$B$34:$B$777,K$119)+'СЕТ СН'!$I$11+СВЦЭМ!$D$10+'СЕТ СН'!$I$6-'СЕТ СН'!$I$23</f>
        <v>1716.13133436</v>
      </c>
      <c r="L145" s="35">
        <f>SUMIFS(СВЦЭМ!$D$34:$D$777,СВЦЭМ!$A$34:$A$777,$A145,СВЦЭМ!$B$34:$B$777,L$119)+'СЕТ СН'!$I$11+СВЦЭМ!$D$10+'СЕТ СН'!$I$6-'СЕТ СН'!$I$23</f>
        <v>1713.2138444699999</v>
      </c>
      <c r="M145" s="35">
        <f>SUMIFS(СВЦЭМ!$D$34:$D$777,СВЦЭМ!$A$34:$A$777,$A145,СВЦЭМ!$B$34:$B$777,M$119)+'СЕТ СН'!$I$11+СВЦЭМ!$D$10+'СЕТ СН'!$I$6-'СЕТ СН'!$I$23</f>
        <v>1702.5701386599999</v>
      </c>
      <c r="N145" s="35">
        <f>SUMIFS(СВЦЭМ!$D$34:$D$777,СВЦЭМ!$A$34:$A$777,$A145,СВЦЭМ!$B$34:$B$777,N$119)+'СЕТ СН'!$I$11+СВЦЭМ!$D$10+'СЕТ СН'!$I$6-'СЕТ СН'!$I$23</f>
        <v>1699.8865268300001</v>
      </c>
      <c r="O145" s="35">
        <f>SUMIFS(СВЦЭМ!$D$34:$D$777,СВЦЭМ!$A$34:$A$777,$A145,СВЦЭМ!$B$34:$B$777,O$119)+'СЕТ СН'!$I$11+СВЦЭМ!$D$10+'СЕТ СН'!$I$6-'СЕТ СН'!$I$23</f>
        <v>1708.29472837</v>
      </c>
      <c r="P145" s="35">
        <f>SUMIFS(СВЦЭМ!$D$34:$D$777,СВЦЭМ!$A$34:$A$777,$A145,СВЦЭМ!$B$34:$B$777,P$119)+'СЕТ СН'!$I$11+СВЦЭМ!$D$10+'СЕТ СН'!$I$6-'СЕТ СН'!$I$23</f>
        <v>1712.9452943199999</v>
      </c>
      <c r="Q145" s="35">
        <f>SUMIFS(СВЦЭМ!$D$34:$D$777,СВЦЭМ!$A$34:$A$777,$A145,СВЦЭМ!$B$34:$B$777,Q$119)+'СЕТ СН'!$I$11+СВЦЭМ!$D$10+'СЕТ СН'!$I$6-'СЕТ СН'!$I$23</f>
        <v>1710.9542832500001</v>
      </c>
      <c r="R145" s="35">
        <f>SUMIFS(СВЦЭМ!$D$34:$D$777,СВЦЭМ!$A$34:$A$777,$A145,СВЦЭМ!$B$34:$B$777,R$119)+'СЕТ СН'!$I$11+СВЦЭМ!$D$10+'СЕТ СН'!$I$6-'СЕТ СН'!$I$23</f>
        <v>1710.8551638099998</v>
      </c>
      <c r="S145" s="35">
        <f>SUMIFS(СВЦЭМ!$D$34:$D$777,СВЦЭМ!$A$34:$A$777,$A145,СВЦЭМ!$B$34:$B$777,S$119)+'СЕТ СН'!$I$11+СВЦЭМ!$D$10+'СЕТ СН'!$I$6-'СЕТ СН'!$I$23</f>
        <v>1710.2617951900002</v>
      </c>
      <c r="T145" s="35">
        <f>SUMIFS(СВЦЭМ!$D$34:$D$777,СВЦЭМ!$A$34:$A$777,$A145,СВЦЭМ!$B$34:$B$777,T$119)+'СЕТ СН'!$I$11+СВЦЭМ!$D$10+'СЕТ СН'!$I$6-'СЕТ СН'!$I$23</f>
        <v>1705.0517660599999</v>
      </c>
      <c r="U145" s="35">
        <f>SUMIFS(СВЦЭМ!$D$34:$D$777,СВЦЭМ!$A$34:$A$777,$A145,СВЦЭМ!$B$34:$B$777,U$119)+'СЕТ СН'!$I$11+СВЦЭМ!$D$10+'СЕТ СН'!$I$6-'СЕТ СН'!$I$23</f>
        <v>1704.9014790000001</v>
      </c>
      <c r="V145" s="35">
        <f>SUMIFS(СВЦЭМ!$D$34:$D$777,СВЦЭМ!$A$34:$A$777,$A145,СВЦЭМ!$B$34:$B$777,V$119)+'СЕТ СН'!$I$11+СВЦЭМ!$D$10+'СЕТ СН'!$I$6-'СЕТ СН'!$I$23</f>
        <v>1692.3334171500001</v>
      </c>
      <c r="W145" s="35">
        <f>SUMIFS(СВЦЭМ!$D$34:$D$777,СВЦЭМ!$A$34:$A$777,$A145,СВЦЭМ!$B$34:$B$777,W$119)+'СЕТ СН'!$I$11+СВЦЭМ!$D$10+'СЕТ СН'!$I$6-'СЕТ СН'!$I$23</f>
        <v>1683.0405913</v>
      </c>
      <c r="X145" s="35">
        <f>SUMIFS(СВЦЭМ!$D$34:$D$777,СВЦЭМ!$A$34:$A$777,$A145,СВЦЭМ!$B$34:$B$777,X$119)+'СЕТ СН'!$I$11+СВЦЭМ!$D$10+'СЕТ СН'!$I$6-'СЕТ СН'!$I$23</f>
        <v>1659.0538200299998</v>
      </c>
      <c r="Y145" s="35">
        <f>SUMIFS(СВЦЭМ!$D$34:$D$777,СВЦЭМ!$A$34:$A$777,$A145,СВЦЭМ!$B$34:$B$777,Y$119)+'СЕТ СН'!$I$11+СВЦЭМ!$D$10+'СЕТ СН'!$I$6-'СЕТ СН'!$I$23</f>
        <v>1679.8360852699998</v>
      </c>
    </row>
    <row r="146" spans="1:27" ht="15.75" x14ac:dyDescent="0.2">
      <c r="A146" s="34">
        <f t="shared" si="3"/>
        <v>42882</v>
      </c>
      <c r="B146" s="35">
        <f>SUMIFS(СВЦЭМ!$D$34:$D$777,СВЦЭМ!$A$34:$A$777,$A146,СВЦЭМ!$B$34:$B$777,B$119)+'СЕТ СН'!$I$11+СВЦЭМ!$D$10+'СЕТ СН'!$I$6-'СЕТ СН'!$I$23</f>
        <v>1713.0574634700001</v>
      </c>
      <c r="C146" s="35">
        <f>SUMIFS(СВЦЭМ!$D$34:$D$777,СВЦЭМ!$A$34:$A$777,$A146,СВЦЭМ!$B$34:$B$777,C$119)+'СЕТ СН'!$I$11+СВЦЭМ!$D$10+'СЕТ СН'!$I$6-'СЕТ СН'!$I$23</f>
        <v>1774.4797246200001</v>
      </c>
      <c r="D146" s="35">
        <f>SUMIFS(СВЦЭМ!$D$34:$D$777,СВЦЭМ!$A$34:$A$777,$A146,СВЦЭМ!$B$34:$B$777,D$119)+'СЕТ СН'!$I$11+СВЦЭМ!$D$10+'СЕТ СН'!$I$6-'СЕТ СН'!$I$23</f>
        <v>1798.3494659399998</v>
      </c>
      <c r="E146" s="35">
        <f>SUMIFS(СВЦЭМ!$D$34:$D$777,СВЦЭМ!$A$34:$A$777,$A146,СВЦЭМ!$B$34:$B$777,E$119)+'СЕТ СН'!$I$11+СВЦЭМ!$D$10+'СЕТ СН'!$I$6-'СЕТ СН'!$I$23</f>
        <v>1807.1788050800001</v>
      </c>
      <c r="F146" s="35">
        <f>SUMIFS(СВЦЭМ!$D$34:$D$777,СВЦЭМ!$A$34:$A$777,$A146,СВЦЭМ!$B$34:$B$777,F$119)+'СЕТ СН'!$I$11+СВЦЭМ!$D$10+'СЕТ СН'!$I$6-'СЕТ СН'!$I$23</f>
        <v>1819.3161218699997</v>
      </c>
      <c r="G146" s="35">
        <f>SUMIFS(СВЦЭМ!$D$34:$D$777,СВЦЭМ!$A$34:$A$777,$A146,СВЦЭМ!$B$34:$B$777,G$119)+'СЕТ СН'!$I$11+СВЦЭМ!$D$10+'СЕТ СН'!$I$6-'СЕТ СН'!$I$23</f>
        <v>1814.2651573399999</v>
      </c>
      <c r="H146" s="35">
        <f>SUMIFS(СВЦЭМ!$D$34:$D$777,СВЦЭМ!$A$34:$A$777,$A146,СВЦЭМ!$B$34:$B$777,H$119)+'СЕТ СН'!$I$11+СВЦЭМ!$D$10+'СЕТ СН'!$I$6-'СЕТ СН'!$I$23</f>
        <v>1741.8259595099998</v>
      </c>
      <c r="I146" s="35">
        <f>SUMIFS(СВЦЭМ!$D$34:$D$777,СВЦЭМ!$A$34:$A$777,$A146,СВЦЭМ!$B$34:$B$777,I$119)+'СЕТ СН'!$I$11+СВЦЭМ!$D$10+'СЕТ СН'!$I$6-'СЕТ СН'!$I$23</f>
        <v>1681.4133357700002</v>
      </c>
      <c r="J146" s="35">
        <f>SUMIFS(СВЦЭМ!$D$34:$D$777,СВЦЭМ!$A$34:$A$777,$A146,СВЦЭМ!$B$34:$B$777,J$119)+'СЕТ СН'!$I$11+СВЦЭМ!$D$10+'СЕТ СН'!$I$6-'СЕТ СН'!$I$23</f>
        <v>1626.1790993700001</v>
      </c>
      <c r="K146" s="35">
        <f>SUMIFS(СВЦЭМ!$D$34:$D$777,СВЦЭМ!$A$34:$A$777,$A146,СВЦЭМ!$B$34:$B$777,K$119)+'СЕТ СН'!$I$11+СВЦЭМ!$D$10+'СЕТ СН'!$I$6-'СЕТ СН'!$I$23</f>
        <v>1661.1125913800001</v>
      </c>
      <c r="L146" s="35">
        <f>SUMIFS(СВЦЭМ!$D$34:$D$777,СВЦЭМ!$A$34:$A$777,$A146,СВЦЭМ!$B$34:$B$777,L$119)+'СЕТ СН'!$I$11+СВЦЭМ!$D$10+'СЕТ СН'!$I$6-'СЕТ СН'!$I$23</f>
        <v>1682.6920314099998</v>
      </c>
      <c r="M146" s="35">
        <f>SUMIFS(СВЦЭМ!$D$34:$D$777,СВЦЭМ!$A$34:$A$777,$A146,СВЦЭМ!$B$34:$B$777,M$119)+'СЕТ СН'!$I$11+СВЦЭМ!$D$10+'СЕТ СН'!$I$6-'СЕТ СН'!$I$23</f>
        <v>1673.1698855200002</v>
      </c>
      <c r="N146" s="35">
        <f>SUMIFS(СВЦЭМ!$D$34:$D$777,СВЦЭМ!$A$34:$A$777,$A146,СВЦЭМ!$B$34:$B$777,N$119)+'СЕТ СН'!$I$11+СВЦЭМ!$D$10+'СЕТ СН'!$I$6-'СЕТ СН'!$I$23</f>
        <v>1661.3243577200001</v>
      </c>
      <c r="O146" s="35">
        <f>SUMIFS(СВЦЭМ!$D$34:$D$777,СВЦЭМ!$A$34:$A$777,$A146,СВЦЭМ!$B$34:$B$777,O$119)+'СЕТ СН'!$I$11+СВЦЭМ!$D$10+'СЕТ СН'!$I$6-'СЕТ СН'!$I$23</f>
        <v>1654.8212646800002</v>
      </c>
      <c r="P146" s="35">
        <f>SUMIFS(СВЦЭМ!$D$34:$D$777,СВЦЭМ!$A$34:$A$777,$A146,СВЦЭМ!$B$34:$B$777,P$119)+'СЕТ СН'!$I$11+СВЦЭМ!$D$10+'СЕТ СН'!$I$6-'СЕТ СН'!$I$23</f>
        <v>1652.2740775100001</v>
      </c>
      <c r="Q146" s="35">
        <f>SUMIFS(СВЦЭМ!$D$34:$D$777,СВЦЭМ!$A$34:$A$777,$A146,СВЦЭМ!$B$34:$B$777,Q$119)+'СЕТ СН'!$I$11+СВЦЭМ!$D$10+'СЕТ СН'!$I$6-'СЕТ СН'!$I$23</f>
        <v>1649.4028732500001</v>
      </c>
      <c r="R146" s="35">
        <f>SUMIFS(СВЦЭМ!$D$34:$D$777,СВЦЭМ!$A$34:$A$777,$A146,СВЦЭМ!$B$34:$B$777,R$119)+'СЕТ СН'!$I$11+СВЦЭМ!$D$10+'СЕТ СН'!$I$6-'СЕТ СН'!$I$23</f>
        <v>1654.0099192399998</v>
      </c>
      <c r="S146" s="35">
        <f>SUMIFS(СВЦЭМ!$D$34:$D$777,СВЦЭМ!$A$34:$A$777,$A146,СВЦЭМ!$B$34:$B$777,S$119)+'СЕТ СН'!$I$11+СВЦЭМ!$D$10+'СЕТ СН'!$I$6-'СЕТ СН'!$I$23</f>
        <v>1652.6131247399999</v>
      </c>
      <c r="T146" s="35">
        <f>SUMIFS(СВЦЭМ!$D$34:$D$777,СВЦЭМ!$A$34:$A$777,$A146,СВЦЭМ!$B$34:$B$777,T$119)+'СЕТ СН'!$I$11+СВЦЭМ!$D$10+'СЕТ СН'!$I$6-'СЕТ СН'!$I$23</f>
        <v>1639.5225224800001</v>
      </c>
      <c r="U146" s="35">
        <f>SUMIFS(СВЦЭМ!$D$34:$D$777,СВЦЭМ!$A$34:$A$777,$A146,СВЦЭМ!$B$34:$B$777,U$119)+'СЕТ СН'!$I$11+СВЦЭМ!$D$10+'СЕТ СН'!$I$6-'СЕТ СН'!$I$23</f>
        <v>1634.43720046</v>
      </c>
      <c r="V146" s="35">
        <f>SUMIFS(СВЦЭМ!$D$34:$D$777,СВЦЭМ!$A$34:$A$777,$A146,СВЦЭМ!$B$34:$B$777,V$119)+'СЕТ СН'!$I$11+СВЦЭМ!$D$10+'СЕТ СН'!$I$6-'СЕТ СН'!$I$23</f>
        <v>1648.6388576899999</v>
      </c>
      <c r="W146" s="35">
        <f>SUMIFS(СВЦЭМ!$D$34:$D$777,СВЦЭМ!$A$34:$A$777,$A146,СВЦЭМ!$B$34:$B$777,W$119)+'СЕТ СН'!$I$11+СВЦЭМ!$D$10+'СЕТ СН'!$I$6-'СЕТ СН'!$I$23</f>
        <v>1617.2466246899999</v>
      </c>
      <c r="X146" s="35">
        <f>SUMIFS(СВЦЭМ!$D$34:$D$777,СВЦЭМ!$A$34:$A$777,$A146,СВЦЭМ!$B$34:$B$777,X$119)+'СЕТ СН'!$I$11+СВЦЭМ!$D$10+'СЕТ СН'!$I$6-'СЕТ СН'!$I$23</f>
        <v>1601.4935170499998</v>
      </c>
      <c r="Y146" s="35">
        <f>SUMIFS(СВЦЭМ!$D$34:$D$777,СВЦЭМ!$A$34:$A$777,$A146,СВЦЭМ!$B$34:$B$777,Y$119)+'СЕТ СН'!$I$11+СВЦЭМ!$D$10+'СЕТ СН'!$I$6-'СЕТ СН'!$I$23</f>
        <v>1615.0183782200002</v>
      </c>
    </row>
    <row r="147" spans="1:27" ht="15.75" x14ac:dyDescent="0.2">
      <c r="A147" s="34">
        <f t="shared" si="3"/>
        <v>42883</v>
      </c>
      <c r="B147" s="35">
        <f>SUMIFS(СВЦЭМ!$D$34:$D$777,СВЦЭМ!$A$34:$A$777,$A147,СВЦЭМ!$B$34:$B$777,B$119)+'СЕТ СН'!$I$11+СВЦЭМ!$D$10+'СЕТ СН'!$I$6-'СЕТ СН'!$I$23</f>
        <v>1675.2961943099999</v>
      </c>
      <c r="C147" s="35">
        <f>SUMIFS(СВЦЭМ!$D$34:$D$777,СВЦЭМ!$A$34:$A$777,$A147,СВЦЭМ!$B$34:$B$777,C$119)+'СЕТ СН'!$I$11+СВЦЭМ!$D$10+'СЕТ СН'!$I$6-'СЕТ СН'!$I$23</f>
        <v>1729.3989960700001</v>
      </c>
      <c r="D147" s="35">
        <f>SUMIFS(СВЦЭМ!$D$34:$D$777,СВЦЭМ!$A$34:$A$777,$A147,СВЦЭМ!$B$34:$B$777,D$119)+'СЕТ СН'!$I$11+СВЦЭМ!$D$10+'СЕТ СН'!$I$6-'СЕТ СН'!$I$23</f>
        <v>1763.3164471599998</v>
      </c>
      <c r="E147" s="35">
        <f>SUMIFS(СВЦЭМ!$D$34:$D$777,СВЦЭМ!$A$34:$A$777,$A147,СВЦЭМ!$B$34:$B$777,E$119)+'СЕТ СН'!$I$11+СВЦЭМ!$D$10+'СЕТ СН'!$I$6-'СЕТ СН'!$I$23</f>
        <v>1779.4441557499999</v>
      </c>
      <c r="F147" s="35">
        <f>SUMIFS(СВЦЭМ!$D$34:$D$777,СВЦЭМ!$A$34:$A$777,$A147,СВЦЭМ!$B$34:$B$777,F$119)+'СЕТ СН'!$I$11+СВЦЭМ!$D$10+'СЕТ СН'!$I$6-'СЕТ СН'!$I$23</f>
        <v>1777.64284847</v>
      </c>
      <c r="G147" s="35">
        <f>SUMIFS(СВЦЭМ!$D$34:$D$777,СВЦЭМ!$A$34:$A$777,$A147,СВЦЭМ!$B$34:$B$777,G$119)+'СЕТ СН'!$I$11+СВЦЭМ!$D$10+'СЕТ СН'!$I$6-'СЕТ СН'!$I$23</f>
        <v>1773.0026589499998</v>
      </c>
      <c r="H147" s="35">
        <f>SUMIFS(СВЦЭМ!$D$34:$D$777,СВЦЭМ!$A$34:$A$777,$A147,СВЦЭМ!$B$34:$B$777,H$119)+'СЕТ СН'!$I$11+СВЦЭМ!$D$10+'СЕТ СН'!$I$6-'СЕТ СН'!$I$23</f>
        <v>1747.9818595400002</v>
      </c>
      <c r="I147" s="35">
        <f>SUMIFS(СВЦЭМ!$D$34:$D$777,СВЦЭМ!$A$34:$A$777,$A147,СВЦЭМ!$B$34:$B$777,I$119)+'СЕТ СН'!$I$11+СВЦЭМ!$D$10+'СЕТ СН'!$I$6-'СЕТ СН'!$I$23</f>
        <v>1729.51242568</v>
      </c>
      <c r="J147" s="35">
        <f>SUMIFS(СВЦЭМ!$D$34:$D$777,СВЦЭМ!$A$34:$A$777,$A147,СВЦЭМ!$B$34:$B$777,J$119)+'СЕТ СН'!$I$11+СВЦЭМ!$D$10+'СЕТ СН'!$I$6-'СЕТ СН'!$I$23</f>
        <v>1676.6296174999998</v>
      </c>
      <c r="K147" s="35">
        <f>SUMIFS(СВЦЭМ!$D$34:$D$777,СВЦЭМ!$A$34:$A$777,$A147,СВЦЭМ!$B$34:$B$777,K$119)+'СЕТ СН'!$I$11+СВЦЭМ!$D$10+'СЕТ СН'!$I$6-'СЕТ СН'!$I$23</f>
        <v>1650.2844911800003</v>
      </c>
      <c r="L147" s="35">
        <f>SUMIFS(СВЦЭМ!$D$34:$D$777,СВЦЭМ!$A$34:$A$777,$A147,СВЦЭМ!$B$34:$B$777,L$119)+'СЕТ СН'!$I$11+СВЦЭМ!$D$10+'СЕТ СН'!$I$6-'СЕТ СН'!$I$23</f>
        <v>1627.8824149100001</v>
      </c>
      <c r="M147" s="35">
        <f>SUMIFS(СВЦЭМ!$D$34:$D$777,СВЦЭМ!$A$34:$A$777,$A147,СВЦЭМ!$B$34:$B$777,M$119)+'СЕТ СН'!$I$11+СВЦЭМ!$D$10+'СЕТ СН'!$I$6-'СЕТ СН'!$I$23</f>
        <v>1637.7994603500001</v>
      </c>
      <c r="N147" s="35">
        <f>SUMIFS(СВЦЭМ!$D$34:$D$777,СВЦЭМ!$A$34:$A$777,$A147,СВЦЭМ!$B$34:$B$777,N$119)+'СЕТ СН'!$I$11+СВЦЭМ!$D$10+'СЕТ СН'!$I$6-'СЕТ СН'!$I$23</f>
        <v>1649.9269288099999</v>
      </c>
      <c r="O147" s="35">
        <f>SUMIFS(СВЦЭМ!$D$34:$D$777,СВЦЭМ!$A$34:$A$777,$A147,СВЦЭМ!$B$34:$B$777,O$119)+'СЕТ СН'!$I$11+СВЦЭМ!$D$10+'СЕТ СН'!$I$6-'СЕТ СН'!$I$23</f>
        <v>1655.7710640800001</v>
      </c>
      <c r="P147" s="35">
        <f>SUMIFS(СВЦЭМ!$D$34:$D$777,СВЦЭМ!$A$34:$A$777,$A147,СВЦЭМ!$B$34:$B$777,P$119)+'СЕТ СН'!$I$11+СВЦЭМ!$D$10+'СЕТ СН'!$I$6-'СЕТ СН'!$I$23</f>
        <v>1664.6927106100002</v>
      </c>
      <c r="Q147" s="35">
        <f>SUMIFS(СВЦЭМ!$D$34:$D$777,СВЦЭМ!$A$34:$A$777,$A147,СВЦЭМ!$B$34:$B$777,Q$119)+'СЕТ СН'!$I$11+СВЦЭМ!$D$10+'СЕТ СН'!$I$6-'СЕТ СН'!$I$23</f>
        <v>1670.7774812299999</v>
      </c>
      <c r="R147" s="35">
        <f>SUMIFS(СВЦЭМ!$D$34:$D$777,СВЦЭМ!$A$34:$A$777,$A147,СВЦЭМ!$B$34:$B$777,R$119)+'СЕТ СН'!$I$11+СВЦЭМ!$D$10+'СЕТ СН'!$I$6-'СЕТ СН'!$I$23</f>
        <v>1672.2643136299998</v>
      </c>
      <c r="S147" s="35">
        <f>SUMIFS(СВЦЭМ!$D$34:$D$777,СВЦЭМ!$A$34:$A$777,$A147,СВЦЭМ!$B$34:$B$777,S$119)+'СЕТ СН'!$I$11+СВЦЭМ!$D$10+'СЕТ СН'!$I$6-'СЕТ СН'!$I$23</f>
        <v>1669.7476472799999</v>
      </c>
      <c r="T147" s="35">
        <f>SUMIFS(СВЦЭМ!$D$34:$D$777,СВЦЭМ!$A$34:$A$777,$A147,СВЦЭМ!$B$34:$B$777,T$119)+'СЕТ СН'!$I$11+СВЦЭМ!$D$10+'СЕТ СН'!$I$6-'СЕТ СН'!$I$23</f>
        <v>1647.4423837200002</v>
      </c>
      <c r="U147" s="35">
        <f>SUMIFS(СВЦЭМ!$D$34:$D$777,СВЦЭМ!$A$34:$A$777,$A147,СВЦЭМ!$B$34:$B$777,U$119)+'СЕТ СН'!$I$11+СВЦЭМ!$D$10+'СЕТ СН'!$I$6-'СЕТ СН'!$I$23</f>
        <v>1633.4883273999999</v>
      </c>
      <c r="V147" s="35">
        <f>SUMIFS(СВЦЭМ!$D$34:$D$777,СВЦЭМ!$A$34:$A$777,$A147,СВЦЭМ!$B$34:$B$777,V$119)+'СЕТ СН'!$I$11+СВЦЭМ!$D$10+'СЕТ СН'!$I$6-'СЕТ СН'!$I$23</f>
        <v>1604.6258892800001</v>
      </c>
      <c r="W147" s="35">
        <f>SUMIFS(СВЦЭМ!$D$34:$D$777,СВЦЭМ!$A$34:$A$777,$A147,СВЦЭМ!$B$34:$B$777,W$119)+'СЕТ СН'!$I$11+СВЦЭМ!$D$10+'СЕТ СН'!$I$6-'СЕТ СН'!$I$23</f>
        <v>1538.75274945</v>
      </c>
      <c r="X147" s="35">
        <f>SUMIFS(СВЦЭМ!$D$34:$D$777,СВЦЭМ!$A$34:$A$777,$A147,СВЦЭМ!$B$34:$B$777,X$119)+'СЕТ СН'!$I$11+СВЦЭМ!$D$10+'СЕТ СН'!$I$6-'СЕТ СН'!$I$23</f>
        <v>1562.3141968899999</v>
      </c>
      <c r="Y147" s="35">
        <f>SUMIFS(СВЦЭМ!$D$34:$D$777,СВЦЭМ!$A$34:$A$777,$A147,СВЦЭМ!$B$34:$B$777,Y$119)+'СЕТ СН'!$I$11+СВЦЭМ!$D$10+'СЕТ СН'!$I$6-'СЕТ СН'!$I$23</f>
        <v>1622.6764272299997</v>
      </c>
    </row>
    <row r="148" spans="1:27" ht="15.75" x14ac:dyDescent="0.2">
      <c r="A148" s="34">
        <f t="shared" si="3"/>
        <v>42884</v>
      </c>
      <c r="B148" s="35">
        <f>SUMIFS(СВЦЭМ!$D$34:$D$777,СВЦЭМ!$A$34:$A$777,$A148,СВЦЭМ!$B$34:$B$777,B$119)+'СЕТ СН'!$I$11+СВЦЭМ!$D$10+'СЕТ СН'!$I$6-'СЕТ СН'!$I$23</f>
        <v>1725.1783319900001</v>
      </c>
      <c r="C148" s="35">
        <f>SUMIFS(СВЦЭМ!$D$34:$D$777,СВЦЭМ!$A$34:$A$777,$A148,СВЦЭМ!$B$34:$B$777,C$119)+'СЕТ СН'!$I$11+СВЦЭМ!$D$10+'СЕТ СН'!$I$6-'СЕТ СН'!$I$23</f>
        <v>1792.4328829199999</v>
      </c>
      <c r="D148" s="35">
        <f>SUMIFS(СВЦЭМ!$D$34:$D$777,СВЦЭМ!$A$34:$A$777,$A148,СВЦЭМ!$B$34:$B$777,D$119)+'СЕТ СН'!$I$11+СВЦЭМ!$D$10+'СЕТ СН'!$I$6-'СЕТ СН'!$I$23</f>
        <v>1827.0071555700001</v>
      </c>
      <c r="E148" s="35">
        <f>SUMIFS(СВЦЭМ!$D$34:$D$777,СВЦЭМ!$A$34:$A$777,$A148,СВЦЭМ!$B$34:$B$777,E$119)+'СЕТ СН'!$I$11+СВЦЭМ!$D$10+'СЕТ СН'!$I$6-'СЕТ СН'!$I$23</f>
        <v>1843.35509723</v>
      </c>
      <c r="F148" s="35">
        <f>SUMIFS(СВЦЭМ!$D$34:$D$777,СВЦЭМ!$A$34:$A$777,$A148,СВЦЭМ!$B$34:$B$777,F$119)+'СЕТ СН'!$I$11+СВЦЭМ!$D$10+'СЕТ СН'!$I$6-'СЕТ СН'!$I$23</f>
        <v>1832.4517633199998</v>
      </c>
      <c r="G148" s="35">
        <f>SUMIFS(СВЦЭМ!$D$34:$D$777,СВЦЭМ!$A$34:$A$777,$A148,СВЦЭМ!$B$34:$B$777,G$119)+'СЕТ СН'!$I$11+СВЦЭМ!$D$10+'СЕТ СН'!$I$6-'СЕТ СН'!$I$23</f>
        <v>1811.8636506100001</v>
      </c>
      <c r="H148" s="35">
        <f>SUMIFS(СВЦЭМ!$D$34:$D$777,СВЦЭМ!$A$34:$A$777,$A148,СВЦЭМ!$B$34:$B$777,H$119)+'СЕТ СН'!$I$11+СВЦЭМ!$D$10+'СЕТ СН'!$I$6-'СЕТ СН'!$I$23</f>
        <v>1762.2169783099998</v>
      </c>
      <c r="I148" s="35">
        <f>SUMIFS(СВЦЭМ!$D$34:$D$777,СВЦЭМ!$A$34:$A$777,$A148,СВЦЭМ!$B$34:$B$777,I$119)+'СЕТ СН'!$I$11+СВЦЭМ!$D$10+'СЕТ СН'!$I$6-'СЕТ СН'!$I$23</f>
        <v>1700.8086409100001</v>
      </c>
      <c r="J148" s="35">
        <f>SUMIFS(СВЦЭМ!$D$34:$D$777,СВЦЭМ!$A$34:$A$777,$A148,СВЦЭМ!$B$34:$B$777,J$119)+'СЕТ СН'!$I$11+СВЦЭМ!$D$10+'СЕТ СН'!$I$6-'СЕТ СН'!$I$23</f>
        <v>1664.7204725000001</v>
      </c>
      <c r="K148" s="35">
        <f>SUMIFS(СВЦЭМ!$D$34:$D$777,СВЦЭМ!$A$34:$A$777,$A148,СВЦЭМ!$B$34:$B$777,K$119)+'СЕТ СН'!$I$11+СВЦЭМ!$D$10+'СЕТ СН'!$I$6-'СЕТ СН'!$I$23</f>
        <v>1640.8702825999999</v>
      </c>
      <c r="L148" s="35">
        <f>SUMIFS(СВЦЭМ!$D$34:$D$777,СВЦЭМ!$A$34:$A$777,$A148,СВЦЭМ!$B$34:$B$777,L$119)+'СЕТ СН'!$I$11+СВЦЭМ!$D$10+'СЕТ СН'!$I$6-'СЕТ СН'!$I$23</f>
        <v>1640.44361979</v>
      </c>
      <c r="M148" s="35">
        <f>SUMIFS(СВЦЭМ!$D$34:$D$777,СВЦЭМ!$A$34:$A$777,$A148,СВЦЭМ!$B$34:$B$777,M$119)+'СЕТ СН'!$I$11+СВЦЭМ!$D$10+'СЕТ СН'!$I$6-'СЕТ СН'!$I$23</f>
        <v>1667.5473384299999</v>
      </c>
      <c r="N148" s="35">
        <f>SUMIFS(СВЦЭМ!$D$34:$D$777,СВЦЭМ!$A$34:$A$777,$A148,СВЦЭМ!$B$34:$B$777,N$119)+'СЕТ СН'!$I$11+СВЦЭМ!$D$10+'СЕТ СН'!$I$6-'СЕТ СН'!$I$23</f>
        <v>1680.6033257399999</v>
      </c>
      <c r="O148" s="35">
        <f>SUMIFS(СВЦЭМ!$D$34:$D$777,СВЦЭМ!$A$34:$A$777,$A148,СВЦЭМ!$B$34:$B$777,O$119)+'СЕТ СН'!$I$11+СВЦЭМ!$D$10+'СЕТ СН'!$I$6-'СЕТ СН'!$I$23</f>
        <v>1677.7549086399999</v>
      </c>
      <c r="P148" s="35">
        <f>SUMIFS(СВЦЭМ!$D$34:$D$777,СВЦЭМ!$A$34:$A$777,$A148,СВЦЭМ!$B$34:$B$777,P$119)+'СЕТ СН'!$I$11+СВЦЭМ!$D$10+'СЕТ СН'!$I$6-'СЕТ СН'!$I$23</f>
        <v>1694.1340215299997</v>
      </c>
      <c r="Q148" s="35">
        <f>SUMIFS(СВЦЭМ!$D$34:$D$777,СВЦЭМ!$A$34:$A$777,$A148,СВЦЭМ!$B$34:$B$777,Q$119)+'СЕТ СН'!$I$11+СВЦЭМ!$D$10+'СЕТ СН'!$I$6-'СЕТ СН'!$I$23</f>
        <v>1699.4160288799999</v>
      </c>
      <c r="R148" s="35">
        <f>SUMIFS(СВЦЭМ!$D$34:$D$777,СВЦЭМ!$A$34:$A$777,$A148,СВЦЭМ!$B$34:$B$777,R$119)+'СЕТ СН'!$I$11+СВЦЭМ!$D$10+'СЕТ СН'!$I$6-'СЕТ СН'!$I$23</f>
        <v>1709.6567333399998</v>
      </c>
      <c r="S148" s="35">
        <f>SUMIFS(СВЦЭМ!$D$34:$D$777,СВЦЭМ!$A$34:$A$777,$A148,СВЦЭМ!$B$34:$B$777,S$119)+'СЕТ СН'!$I$11+СВЦЭМ!$D$10+'СЕТ СН'!$I$6-'СЕТ СН'!$I$23</f>
        <v>1708.68500498</v>
      </c>
      <c r="T148" s="35">
        <f>SUMIFS(СВЦЭМ!$D$34:$D$777,СВЦЭМ!$A$34:$A$777,$A148,СВЦЭМ!$B$34:$B$777,T$119)+'СЕТ СН'!$I$11+СВЦЭМ!$D$10+'СЕТ СН'!$I$6-'СЕТ СН'!$I$23</f>
        <v>1689.4089553700001</v>
      </c>
      <c r="U148" s="35">
        <f>SUMIFS(СВЦЭМ!$D$34:$D$777,СВЦЭМ!$A$34:$A$777,$A148,СВЦЭМ!$B$34:$B$777,U$119)+'СЕТ СН'!$I$11+СВЦЭМ!$D$10+'СЕТ СН'!$I$6-'СЕТ СН'!$I$23</f>
        <v>1673.8288138600001</v>
      </c>
      <c r="V148" s="35">
        <f>SUMIFS(СВЦЭМ!$D$34:$D$777,СВЦЭМ!$A$34:$A$777,$A148,СВЦЭМ!$B$34:$B$777,V$119)+'СЕТ СН'!$I$11+СВЦЭМ!$D$10+'СЕТ СН'!$I$6-'СЕТ СН'!$I$23</f>
        <v>1636.4897263600001</v>
      </c>
      <c r="W148" s="35">
        <f>SUMIFS(СВЦЭМ!$D$34:$D$777,СВЦЭМ!$A$34:$A$777,$A148,СВЦЭМ!$B$34:$B$777,W$119)+'СЕТ СН'!$I$11+СВЦЭМ!$D$10+'СЕТ СН'!$I$6-'СЕТ СН'!$I$23</f>
        <v>1575.6046422600002</v>
      </c>
      <c r="X148" s="35">
        <f>SUMIFS(СВЦЭМ!$D$34:$D$777,СВЦЭМ!$A$34:$A$777,$A148,СВЦЭМ!$B$34:$B$777,X$119)+'СЕТ СН'!$I$11+СВЦЭМ!$D$10+'СЕТ СН'!$I$6-'СЕТ СН'!$I$23</f>
        <v>1602.0252693000002</v>
      </c>
      <c r="Y148" s="35">
        <f>SUMIFS(СВЦЭМ!$D$34:$D$777,СВЦЭМ!$A$34:$A$777,$A148,СВЦЭМ!$B$34:$B$777,Y$119)+'СЕТ СН'!$I$11+СВЦЭМ!$D$10+'СЕТ СН'!$I$6-'СЕТ СН'!$I$23</f>
        <v>1665.4518790900001</v>
      </c>
    </row>
    <row r="149" spans="1:27" ht="15.75" x14ac:dyDescent="0.2">
      <c r="A149" s="34">
        <f t="shared" si="3"/>
        <v>42885</v>
      </c>
      <c r="B149" s="35">
        <f>SUMIFS(СВЦЭМ!$D$34:$D$777,СВЦЭМ!$A$34:$A$777,$A149,СВЦЭМ!$B$34:$B$777,B$119)+'СЕТ СН'!$I$11+СВЦЭМ!$D$10+'СЕТ СН'!$I$6-'СЕТ СН'!$I$23</f>
        <v>1747.1138129000001</v>
      </c>
      <c r="C149" s="35">
        <f>SUMIFS(СВЦЭМ!$D$34:$D$777,СВЦЭМ!$A$34:$A$777,$A149,СВЦЭМ!$B$34:$B$777,C$119)+'СЕТ СН'!$I$11+СВЦЭМ!$D$10+'СЕТ СН'!$I$6-'СЕТ СН'!$I$23</f>
        <v>1812.6052669199998</v>
      </c>
      <c r="D149" s="35">
        <f>SUMIFS(СВЦЭМ!$D$34:$D$777,СВЦЭМ!$A$34:$A$777,$A149,СВЦЭМ!$B$34:$B$777,D$119)+'СЕТ СН'!$I$11+СВЦЭМ!$D$10+'СЕТ СН'!$I$6-'СЕТ СН'!$I$23</f>
        <v>1815.5007868900002</v>
      </c>
      <c r="E149" s="35">
        <f>SUMIFS(СВЦЭМ!$D$34:$D$777,СВЦЭМ!$A$34:$A$777,$A149,СВЦЭМ!$B$34:$B$777,E$119)+'СЕТ СН'!$I$11+СВЦЭМ!$D$10+'СЕТ СН'!$I$6-'СЕТ СН'!$I$23</f>
        <v>1807.72842184</v>
      </c>
      <c r="F149" s="35">
        <f>SUMIFS(СВЦЭМ!$D$34:$D$777,СВЦЭМ!$A$34:$A$777,$A149,СВЦЭМ!$B$34:$B$777,F$119)+'СЕТ СН'!$I$11+СВЦЭМ!$D$10+'СЕТ СН'!$I$6-'СЕТ СН'!$I$23</f>
        <v>1808.4158755399999</v>
      </c>
      <c r="G149" s="35">
        <f>SUMIFS(СВЦЭМ!$D$34:$D$777,СВЦЭМ!$A$34:$A$777,$A149,СВЦЭМ!$B$34:$B$777,G$119)+'СЕТ СН'!$I$11+СВЦЭМ!$D$10+'СЕТ СН'!$I$6-'СЕТ СН'!$I$23</f>
        <v>1817.61872146</v>
      </c>
      <c r="H149" s="35">
        <f>SUMIFS(СВЦЭМ!$D$34:$D$777,СВЦЭМ!$A$34:$A$777,$A149,СВЦЭМ!$B$34:$B$777,H$119)+'СЕТ СН'!$I$11+СВЦЭМ!$D$10+'СЕТ СН'!$I$6-'СЕТ СН'!$I$23</f>
        <v>1769.7279859400001</v>
      </c>
      <c r="I149" s="35">
        <f>SUMIFS(СВЦЭМ!$D$34:$D$777,СВЦЭМ!$A$34:$A$777,$A149,СВЦЭМ!$B$34:$B$777,I$119)+'СЕТ СН'!$I$11+СВЦЭМ!$D$10+'СЕТ СН'!$I$6-'СЕТ СН'!$I$23</f>
        <v>1686.8981206399999</v>
      </c>
      <c r="J149" s="35">
        <f>SUMIFS(СВЦЭМ!$D$34:$D$777,СВЦЭМ!$A$34:$A$777,$A149,СВЦЭМ!$B$34:$B$777,J$119)+'СЕТ СН'!$I$11+СВЦЭМ!$D$10+'СЕТ СН'!$I$6-'СЕТ СН'!$I$23</f>
        <v>1643.1046489400001</v>
      </c>
      <c r="K149" s="35">
        <f>SUMIFS(СВЦЭМ!$D$34:$D$777,СВЦЭМ!$A$34:$A$777,$A149,СВЦЭМ!$B$34:$B$777,K$119)+'СЕТ СН'!$I$11+СВЦЭМ!$D$10+'СЕТ СН'!$I$6-'СЕТ СН'!$I$23</f>
        <v>1593.93501775</v>
      </c>
      <c r="L149" s="35">
        <f>SUMIFS(СВЦЭМ!$D$34:$D$777,СВЦЭМ!$A$34:$A$777,$A149,СВЦЭМ!$B$34:$B$777,L$119)+'СЕТ СН'!$I$11+СВЦЭМ!$D$10+'СЕТ СН'!$I$6-'СЕТ СН'!$I$23</f>
        <v>1591.4669910900002</v>
      </c>
      <c r="M149" s="35">
        <f>SUMIFS(СВЦЭМ!$D$34:$D$777,СВЦЭМ!$A$34:$A$777,$A149,СВЦЭМ!$B$34:$B$777,M$119)+'СЕТ СН'!$I$11+СВЦЭМ!$D$10+'СЕТ СН'!$I$6-'СЕТ СН'!$I$23</f>
        <v>1598.95706733</v>
      </c>
      <c r="N149" s="35">
        <f>SUMIFS(СВЦЭМ!$D$34:$D$777,СВЦЭМ!$A$34:$A$777,$A149,СВЦЭМ!$B$34:$B$777,N$119)+'СЕТ СН'!$I$11+СВЦЭМ!$D$10+'СЕТ СН'!$I$6-'СЕТ СН'!$I$23</f>
        <v>1617.0067664600001</v>
      </c>
      <c r="O149" s="35">
        <f>SUMIFS(СВЦЭМ!$D$34:$D$777,СВЦЭМ!$A$34:$A$777,$A149,СВЦЭМ!$B$34:$B$777,O$119)+'СЕТ СН'!$I$11+СВЦЭМ!$D$10+'СЕТ СН'!$I$6-'СЕТ СН'!$I$23</f>
        <v>1617.6920151899999</v>
      </c>
      <c r="P149" s="35">
        <f>SUMIFS(СВЦЭМ!$D$34:$D$777,СВЦЭМ!$A$34:$A$777,$A149,СВЦЭМ!$B$34:$B$777,P$119)+'СЕТ СН'!$I$11+СВЦЭМ!$D$10+'СЕТ СН'!$I$6-'СЕТ СН'!$I$23</f>
        <v>1638.5976654900001</v>
      </c>
      <c r="Q149" s="35">
        <f>SUMIFS(СВЦЭМ!$D$34:$D$777,СВЦЭМ!$A$34:$A$777,$A149,СВЦЭМ!$B$34:$B$777,Q$119)+'СЕТ СН'!$I$11+СВЦЭМ!$D$10+'СЕТ СН'!$I$6-'СЕТ СН'!$I$23</f>
        <v>1640.2000780500002</v>
      </c>
      <c r="R149" s="35">
        <f>SUMIFS(СВЦЭМ!$D$34:$D$777,СВЦЭМ!$A$34:$A$777,$A149,СВЦЭМ!$B$34:$B$777,R$119)+'СЕТ СН'!$I$11+СВЦЭМ!$D$10+'СЕТ СН'!$I$6-'СЕТ СН'!$I$23</f>
        <v>1638.5240550799999</v>
      </c>
      <c r="S149" s="35">
        <f>SUMIFS(СВЦЭМ!$D$34:$D$777,СВЦЭМ!$A$34:$A$777,$A149,СВЦЭМ!$B$34:$B$777,S$119)+'СЕТ СН'!$I$11+СВЦЭМ!$D$10+'СЕТ СН'!$I$6-'СЕТ СН'!$I$23</f>
        <v>1631.4016358200001</v>
      </c>
      <c r="T149" s="35">
        <f>SUMIFS(СВЦЭМ!$D$34:$D$777,СВЦЭМ!$A$34:$A$777,$A149,СВЦЭМ!$B$34:$B$777,T$119)+'СЕТ СН'!$I$11+СВЦЭМ!$D$10+'СЕТ СН'!$I$6-'СЕТ СН'!$I$23</f>
        <v>1619.3579627499998</v>
      </c>
      <c r="U149" s="35">
        <f>SUMIFS(СВЦЭМ!$D$34:$D$777,СВЦЭМ!$A$34:$A$777,$A149,СВЦЭМ!$B$34:$B$777,U$119)+'СЕТ СН'!$I$11+СВЦЭМ!$D$10+'СЕТ СН'!$I$6-'СЕТ СН'!$I$23</f>
        <v>1611.70158227</v>
      </c>
      <c r="V149" s="35">
        <f>SUMIFS(СВЦЭМ!$D$34:$D$777,СВЦЭМ!$A$34:$A$777,$A149,СВЦЭМ!$B$34:$B$777,V$119)+'СЕТ СН'!$I$11+СВЦЭМ!$D$10+'СЕТ СН'!$I$6-'СЕТ СН'!$I$23</f>
        <v>1593.05442206</v>
      </c>
      <c r="W149" s="35">
        <f>SUMIFS(СВЦЭМ!$D$34:$D$777,СВЦЭМ!$A$34:$A$777,$A149,СВЦЭМ!$B$34:$B$777,W$119)+'СЕТ СН'!$I$11+СВЦЭМ!$D$10+'СЕТ СН'!$I$6-'СЕТ СН'!$I$23</f>
        <v>1592.51978431</v>
      </c>
      <c r="X149" s="35">
        <f>SUMIFS(СВЦЭМ!$D$34:$D$777,СВЦЭМ!$A$34:$A$777,$A149,СВЦЭМ!$B$34:$B$777,X$119)+'СЕТ СН'!$I$11+СВЦЭМ!$D$10+'СЕТ СН'!$I$6-'СЕТ СН'!$I$23</f>
        <v>1585.1980480399998</v>
      </c>
      <c r="Y149" s="35">
        <f>SUMIFS(СВЦЭМ!$D$34:$D$777,СВЦЭМ!$A$34:$A$777,$A149,СВЦЭМ!$B$34:$B$777,Y$119)+'СЕТ СН'!$I$11+СВЦЭМ!$D$10+'СЕТ СН'!$I$6-'СЕТ СН'!$I$23</f>
        <v>1642.7750775</v>
      </c>
    </row>
    <row r="150" spans="1:27" ht="15.75" x14ac:dyDescent="0.2">
      <c r="A150" s="34">
        <f t="shared" si="3"/>
        <v>42886</v>
      </c>
      <c r="B150" s="35">
        <f>SUMIFS(СВЦЭМ!$D$34:$D$777,СВЦЭМ!$A$34:$A$777,$A150,СВЦЭМ!$B$34:$B$777,B$119)+'СЕТ СН'!$I$11+СВЦЭМ!$D$10+'СЕТ СН'!$I$6-'СЕТ СН'!$I$23</f>
        <v>1753.7912378999999</v>
      </c>
      <c r="C150" s="35">
        <f>SUMIFS(СВЦЭМ!$D$34:$D$777,СВЦЭМ!$A$34:$A$777,$A150,СВЦЭМ!$B$34:$B$777,C$119)+'СЕТ СН'!$I$11+СВЦЭМ!$D$10+'СЕТ СН'!$I$6-'СЕТ СН'!$I$23</f>
        <v>1808.0851592600002</v>
      </c>
      <c r="D150" s="35">
        <f>SUMIFS(СВЦЭМ!$D$34:$D$777,СВЦЭМ!$A$34:$A$777,$A150,СВЦЭМ!$B$34:$B$777,D$119)+'СЕТ СН'!$I$11+СВЦЭМ!$D$10+'СЕТ СН'!$I$6-'СЕТ СН'!$I$23</f>
        <v>1841.3373154599999</v>
      </c>
      <c r="E150" s="35">
        <f>SUMIFS(СВЦЭМ!$D$34:$D$777,СВЦЭМ!$A$34:$A$777,$A150,СВЦЭМ!$B$34:$B$777,E$119)+'СЕТ СН'!$I$11+СВЦЭМ!$D$10+'СЕТ СН'!$I$6-'СЕТ СН'!$I$23</f>
        <v>1837.3407724099998</v>
      </c>
      <c r="F150" s="35">
        <f>SUMIFS(СВЦЭМ!$D$34:$D$777,СВЦЭМ!$A$34:$A$777,$A150,СВЦЭМ!$B$34:$B$777,F$119)+'СЕТ СН'!$I$11+СВЦЭМ!$D$10+'СЕТ СН'!$I$6-'СЕТ СН'!$I$23</f>
        <v>1836.9550812299999</v>
      </c>
      <c r="G150" s="35">
        <f>SUMIFS(СВЦЭМ!$D$34:$D$777,СВЦЭМ!$A$34:$A$777,$A150,СВЦЭМ!$B$34:$B$777,G$119)+'СЕТ СН'!$I$11+СВЦЭМ!$D$10+'СЕТ СН'!$I$6-'СЕТ СН'!$I$23</f>
        <v>1834.0749200599998</v>
      </c>
      <c r="H150" s="35">
        <f>SUMIFS(СВЦЭМ!$D$34:$D$777,СВЦЭМ!$A$34:$A$777,$A150,СВЦЭМ!$B$34:$B$777,H$119)+'СЕТ СН'!$I$11+СВЦЭМ!$D$10+'СЕТ СН'!$I$6-'СЕТ СН'!$I$23</f>
        <v>1762.0558790200002</v>
      </c>
      <c r="I150" s="35">
        <f>SUMIFS(СВЦЭМ!$D$34:$D$777,СВЦЭМ!$A$34:$A$777,$A150,СВЦЭМ!$B$34:$B$777,I$119)+'СЕТ СН'!$I$11+СВЦЭМ!$D$10+'СЕТ СН'!$I$6-'СЕТ СН'!$I$23</f>
        <v>1700.9580877200001</v>
      </c>
      <c r="J150" s="35">
        <f>SUMIFS(СВЦЭМ!$D$34:$D$777,СВЦЭМ!$A$34:$A$777,$A150,СВЦЭМ!$B$34:$B$777,J$119)+'СЕТ СН'!$I$11+СВЦЭМ!$D$10+'СЕТ СН'!$I$6-'СЕТ СН'!$I$23</f>
        <v>1659.97554872</v>
      </c>
      <c r="K150" s="35">
        <f>SUMIFS(СВЦЭМ!$D$34:$D$777,СВЦЭМ!$A$34:$A$777,$A150,СВЦЭМ!$B$34:$B$777,K$119)+'СЕТ СН'!$I$11+СВЦЭМ!$D$10+'СЕТ СН'!$I$6-'СЕТ СН'!$I$23</f>
        <v>1669.5713035099998</v>
      </c>
      <c r="L150" s="35">
        <f>SUMIFS(СВЦЭМ!$D$34:$D$777,СВЦЭМ!$A$34:$A$777,$A150,СВЦЭМ!$B$34:$B$777,L$119)+'СЕТ СН'!$I$11+СВЦЭМ!$D$10+'СЕТ СН'!$I$6-'СЕТ СН'!$I$23</f>
        <v>1660.8135282100002</v>
      </c>
      <c r="M150" s="35">
        <f>SUMIFS(СВЦЭМ!$D$34:$D$777,СВЦЭМ!$A$34:$A$777,$A150,СВЦЭМ!$B$34:$B$777,M$119)+'СЕТ СН'!$I$11+СВЦЭМ!$D$10+'СЕТ СН'!$I$6-'СЕТ СН'!$I$23</f>
        <v>1664.62591367</v>
      </c>
      <c r="N150" s="35">
        <f>SUMIFS(СВЦЭМ!$D$34:$D$777,СВЦЭМ!$A$34:$A$777,$A150,СВЦЭМ!$B$34:$B$777,N$119)+'СЕТ СН'!$I$11+СВЦЭМ!$D$10+'СЕТ СН'!$I$6-'СЕТ СН'!$I$23</f>
        <v>1657.4834724299999</v>
      </c>
      <c r="O150" s="35">
        <f>SUMIFS(СВЦЭМ!$D$34:$D$777,СВЦЭМ!$A$34:$A$777,$A150,СВЦЭМ!$B$34:$B$777,O$119)+'СЕТ СН'!$I$11+СВЦЭМ!$D$10+'СЕТ СН'!$I$6-'СЕТ СН'!$I$23</f>
        <v>1663.4730199800001</v>
      </c>
      <c r="P150" s="35">
        <f>SUMIFS(СВЦЭМ!$D$34:$D$777,СВЦЭМ!$A$34:$A$777,$A150,СВЦЭМ!$B$34:$B$777,P$119)+'СЕТ СН'!$I$11+СВЦЭМ!$D$10+'СЕТ СН'!$I$6-'СЕТ СН'!$I$23</f>
        <v>1667.7569059100001</v>
      </c>
      <c r="Q150" s="35">
        <f>SUMIFS(СВЦЭМ!$D$34:$D$777,СВЦЭМ!$A$34:$A$777,$A150,СВЦЭМ!$B$34:$B$777,Q$119)+'СЕТ СН'!$I$11+СВЦЭМ!$D$10+'СЕТ СН'!$I$6-'СЕТ СН'!$I$23</f>
        <v>1668.77164829</v>
      </c>
      <c r="R150" s="35">
        <f>SUMIFS(СВЦЭМ!$D$34:$D$777,СВЦЭМ!$A$34:$A$777,$A150,СВЦЭМ!$B$34:$B$777,R$119)+'СЕТ СН'!$I$11+СВЦЭМ!$D$10+'СЕТ СН'!$I$6-'СЕТ СН'!$I$23</f>
        <v>1663.5869208499998</v>
      </c>
      <c r="S150" s="35">
        <f>SUMIFS(СВЦЭМ!$D$34:$D$777,СВЦЭМ!$A$34:$A$777,$A150,СВЦЭМ!$B$34:$B$777,S$119)+'СЕТ СН'!$I$11+СВЦЭМ!$D$10+'СЕТ СН'!$I$6-'СЕТ СН'!$I$23</f>
        <v>1663.9129942199997</v>
      </c>
      <c r="T150" s="35">
        <f>SUMIFS(СВЦЭМ!$D$34:$D$777,СВЦЭМ!$A$34:$A$777,$A150,СВЦЭМ!$B$34:$B$777,T$119)+'СЕТ СН'!$I$11+СВЦЭМ!$D$10+'СЕТ СН'!$I$6-'СЕТ СН'!$I$23</f>
        <v>1662.9045465700001</v>
      </c>
      <c r="U150" s="35">
        <f>SUMIFS(СВЦЭМ!$D$34:$D$777,СВЦЭМ!$A$34:$A$777,$A150,СВЦЭМ!$B$34:$B$777,U$119)+'СЕТ СН'!$I$11+СВЦЭМ!$D$10+'СЕТ СН'!$I$6-'СЕТ СН'!$I$23</f>
        <v>1664.81985459</v>
      </c>
      <c r="V150" s="35">
        <f>SUMIFS(СВЦЭМ!$D$34:$D$777,СВЦЭМ!$A$34:$A$777,$A150,СВЦЭМ!$B$34:$B$777,V$119)+'СЕТ СН'!$I$11+СВЦЭМ!$D$10+'СЕТ СН'!$I$6-'СЕТ СН'!$I$23</f>
        <v>1639.8767899300001</v>
      </c>
      <c r="W150" s="35">
        <f>SUMIFS(СВЦЭМ!$D$34:$D$777,СВЦЭМ!$A$34:$A$777,$A150,СВЦЭМ!$B$34:$B$777,W$119)+'СЕТ СН'!$I$11+СВЦЭМ!$D$10+'СЕТ СН'!$I$6-'СЕТ СН'!$I$23</f>
        <v>1596.6539343200002</v>
      </c>
      <c r="X150" s="35">
        <f>SUMIFS(СВЦЭМ!$D$34:$D$777,СВЦЭМ!$A$34:$A$777,$A150,СВЦЭМ!$B$34:$B$777,X$119)+'СЕТ СН'!$I$11+СВЦЭМ!$D$10+'СЕТ СН'!$I$6-'СЕТ СН'!$I$23</f>
        <v>1620.7825671800001</v>
      </c>
      <c r="Y150" s="35">
        <f>SUMIFS(СВЦЭМ!$D$34:$D$777,СВЦЭМ!$A$34:$A$777,$A150,СВЦЭМ!$B$34:$B$777,Y$119)+'СЕТ СН'!$I$11+СВЦЭМ!$D$10+'СЕТ СН'!$I$6-'СЕТ СН'!$I$23</f>
        <v>1663.7100034999999</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5" customFormat="1" ht="12.75" customHeight="1" x14ac:dyDescent="0.2">
      <c r="A155" s="128"/>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01.05.2017</v>
      </c>
      <c r="B156" s="35">
        <f>SUMIFS(СВЦЭМ!$E$34:$E$777,СВЦЭМ!$A$34:$A$777,$A156,СВЦЭМ!$B$34:$B$777,B$155)+'СЕТ СН'!$F$12-'СЕТ СН'!$F$23</f>
        <v>-578.75</v>
      </c>
      <c r="C156" s="35">
        <f>SUMIFS(СВЦЭМ!$E$34:$E$777,СВЦЭМ!$A$34:$A$777,$A156,СВЦЭМ!$B$34:$B$777,C$155)+'СЕТ СН'!$F$12-'СЕТ СН'!$F$23</f>
        <v>-578.75</v>
      </c>
      <c r="D156" s="35">
        <f>SUMIFS(СВЦЭМ!$E$34:$E$777,СВЦЭМ!$A$34:$A$777,$A156,СВЦЭМ!$B$34:$B$777,D$155)+'СЕТ СН'!$F$12-'СЕТ СН'!$F$23</f>
        <v>-578.75</v>
      </c>
      <c r="E156" s="35">
        <f>SUMIFS(СВЦЭМ!$E$34:$E$777,СВЦЭМ!$A$34:$A$777,$A156,СВЦЭМ!$B$34:$B$777,E$155)+'СЕТ СН'!$F$12-'СЕТ СН'!$F$23</f>
        <v>-578.75</v>
      </c>
      <c r="F156" s="35">
        <f>SUMIFS(СВЦЭМ!$E$34:$E$777,СВЦЭМ!$A$34:$A$777,$A156,СВЦЭМ!$B$34:$B$777,F$155)+'СЕТ СН'!$F$12-'СЕТ СН'!$F$23</f>
        <v>-578.75</v>
      </c>
      <c r="G156" s="35">
        <f>SUMIFS(СВЦЭМ!$E$34:$E$777,СВЦЭМ!$A$34:$A$777,$A156,СВЦЭМ!$B$34:$B$777,G$155)+'СЕТ СН'!$F$12-'СЕТ СН'!$F$23</f>
        <v>-578.75</v>
      </c>
      <c r="H156" s="35">
        <f>SUMIFS(СВЦЭМ!$E$34:$E$777,СВЦЭМ!$A$34:$A$777,$A156,СВЦЭМ!$B$34:$B$777,H$155)+'СЕТ СН'!$F$12-'СЕТ СН'!$F$23</f>
        <v>-578.75</v>
      </c>
      <c r="I156" s="35">
        <f>SUMIFS(СВЦЭМ!$E$34:$E$777,СВЦЭМ!$A$34:$A$777,$A156,СВЦЭМ!$B$34:$B$777,I$155)+'СЕТ СН'!$F$12-'СЕТ СН'!$F$23</f>
        <v>-578.75</v>
      </c>
      <c r="J156" s="35">
        <f>SUMIFS(СВЦЭМ!$E$34:$E$777,СВЦЭМ!$A$34:$A$777,$A156,СВЦЭМ!$B$34:$B$777,J$155)+'СЕТ СН'!$F$12-'СЕТ СН'!$F$23</f>
        <v>-578.75</v>
      </c>
      <c r="K156" s="35">
        <f>SUMIFS(СВЦЭМ!$E$34:$E$777,СВЦЭМ!$A$34:$A$777,$A156,СВЦЭМ!$B$34:$B$777,K$155)+'СЕТ СН'!$F$12-'СЕТ СН'!$F$23</f>
        <v>-578.75</v>
      </c>
      <c r="L156" s="35">
        <f>SUMIFS(СВЦЭМ!$E$34:$E$777,СВЦЭМ!$A$34:$A$777,$A156,СВЦЭМ!$B$34:$B$777,L$155)+'СЕТ СН'!$F$12-'СЕТ СН'!$F$23</f>
        <v>-578.75</v>
      </c>
      <c r="M156" s="35">
        <f>SUMIFS(СВЦЭМ!$E$34:$E$777,СВЦЭМ!$A$34:$A$777,$A156,СВЦЭМ!$B$34:$B$777,M$155)+'СЕТ СН'!$F$12-'СЕТ СН'!$F$23</f>
        <v>-578.75</v>
      </c>
      <c r="N156" s="35">
        <f>SUMIFS(СВЦЭМ!$E$34:$E$777,СВЦЭМ!$A$34:$A$777,$A156,СВЦЭМ!$B$34:$B$777,N$155)+'СЕТ СН'!$F$12-'СЕТ СН'!$F$23</f>
        <v>-578.75</v>
      </c>
      <c r="O156" s="35">
        <f>SUMIFS(СВЦЭМ!$E$34:$E$777,СВЦЭМ!$A$34:$A$777,$A156,СВЦЭМ!$B$34:$B$777,O$155)+'СЕТ СН'!$F$12-'СЕТ СН'!$F$23</f>
        <v>-578.75</v>
      </c>
      <c r="P156" s="35">
        <f>SUMIFS(СВЦЭМ!$E$34:$E$777,СВЦЭМ!$A$34:$A$777,$A156,СВЦЭМ!$B$34:$B$777,P$155)+'СЕТ СН'!$F$12-'СЕТ СН'!$F$23</f>
        <v>-578.75</v>
      </c>
      <c r="Q156" s="35">
        <f>SUMIFS(СВЦЭМ!$E$34:$E$777,СВЦЭМ!$A$34:$A$777,$A156,СВЦЭМ!$B$34:$B$777,Q$155)+'СЕТ СН'!$F$12-'СЕТ СН'!$F$23</f>
        <v>-578.75</v>
      </c>
      <c r="R156" s="35">
        <f>SUMIFS(СВЦЭМ!$E$34:$E$777,СВЦЭМ!$A$34:$A$777,$A156,СВЦЭМ!$B$34:$B$777,R$155)+'СЕТ СН'!$F$12-'СЕТ СН'!$F$23</f>
        <v>-578.75</v>
      </c>
      <c r="S156" s="35">
        <f>SUMIFS(СВЦЭМ!$E$34:$E$777,СВЦЭМ!$A$34:$A$777,$A156,СВЦЭМ!$B$34:$B$777,S$155)+'СЕТ СН'!$F$12-'СЕТ СН'!$F$23</f>
        <v>-578.75</v>
      </c>
      <c r="T156" s="35">
        <f>SUMIFS(СВЦЭМ!$E$34:$E$777,СВЦЭМ!$A$34:$A$777,$A156,СВЦЭМ!$B$34:$B$777,T$155)+'СЕТ СН'!$F$12-'СЕТ СН'!$F$23</f>
        <v>-578.75</v>
      </c>
      <c r="U156" s="35">
        <f>SUMIFS(СВЦЭМ!$E$34:$E$777,СВЦЭМ!$A$34:$A$777,$A156,СВЦЭМ!$B$34:$B$777,U$155)+'СЕТ СН'!$F$12-'СЕТ СН'!$F$23</f>
        <v>-578.75</v>
      </c>
      <c r="V156" s="35">
        <f>SUMIFS(СВЦЭМ!$E$34:$E$777,СВЦЭМ!$A$34:$A$777,$A156,СВЦЭМ!$B$34:$B$777,V$155)+'СЕТ СН'!$F$12-'СЕТ СН'!$F$23</f>
        <v>-578.75</v>
      </c>
      <c r="W156" s="35">
        <f>SUMIFS(СВЦЭМ!$E$34:$E$777,СВЦЭМ!$A$34:$A$777,$A156,СВЦЭМ!$B$34:$B$777,W$155)+'СЕТ СН'!$F$12-'СЕТ СН'!$F$23</f>
        <v>-578.75</v>
      </c>
      <c r="X156" s="35">
        <f>SUMIFS(СВЦЭМ!$E$34:$E$777,СВЦЭМ!$A$34:$A$777,$A156,СВЦЭМ!$B$34:$B$777,X$155)+'СЕТ СН'!$F$12-'СЕТ СН'!$F$23</f>
        <v>-578.75</v>
      </c>
      <c r="Y156" s="35">
        <f>SUMIFS(СВЦЭМ!$E$34:$E$777,СВЦЭМ!$A$34:$A$777,$A156,СВЦЭМ!$B$34:$B$777,Y$155)+'СЕТ СН'!$F$12-'СЕТ СН'!$F$23</f>
        <v>-578.75</v>
      </c>
      <c r="AA156" s="44"/>
    </row>
    <row r="157" spans="1:27" ht="15.75" x14ac:dyDescent="0.2">
      <c r="A157" s="34">
        <f>A156+1</f>
        <v>42857</v>
      </c>
      <c r="B157" s="35">
        <f>SUMIFS(СВЦЭМ!$E$34:$E$777,СВЦЭМ!$A$34:$A$777,$A157,СВЦЭМ!$B$34:$B$777,B$155)+'СЕТ СН'!$F$12-'СЕТ СН'!$F$23</f>
        <v>-578.75</v>
      </c>
      <c r="C157" s="35">
        <f>SUMIFS(СВЦЭМ!$E$34:$E$777,СВЦЭМ!$A$34:$A$777,$A157,СВЦЭМ!$B$34:$B$777,C$155)+'СЕТ СН'!$F$12-'СЕТ СН'!$F$23</f>
        <v>-578.75</v>
      </c>
      <c r="D157" s="35">
        <f>SUMIFS(СВЦЭМ!$E$34:$E$777,СВЦЭМ!$A$34:$A$777,$A157,СВЦЭМ!$B$34:$B$777,D$155)+'СЕТ СН'!$F$12-'СЕТ СН'!$F$23</f>
        <v>-578.75</v>
      </c>
      <c r="E157" s="35">
        <f>SUMIFS(СВЦЭМ!$E$34:$E$777,СВЦЭМ!$A$34:$A$777,$A157,СВЦЭМ!$B$34:$B$777,E$155)+'СЕТ СН'!$F$12-'СЕТ СН'!$F$23</f>
        <v>-578.75</v>
      </c>
      <c r="F157" s="35">
        <f>SUMIFS(СВЦЭМ!$E$34:$E$777,СВЦЭМ!$A$34:$A$777,$A157,СВЦЭМ!$B$34:$B$777,F$155)+'СЕТ СН'!$F$12-'СЕТ СН'!$F$23</f>
        <v>-578.75</v>
      </c>
      <c r="G157" s="35">
        <f>SUMIFS(СВЦЭМ!$E$34:$E$777,СВЦЭМ!$A$34:$A$777,$A157,СВЦЭМ!$B$34:$B$777,G$155)+'СЕТ СН'!$F$12-'СЕТ СН'!$F$23</f>
        <v>-578.75</v>
      </c>
      <c r="H157" s="35">
        <f>SUMIFS(СВЦЭМ!$E$34:$E$777,СВЦЭМ!$A$34:$A$777,$A157,СВЦЭМ!$B$34:$B$777,H$155)+'СЕТ СН'!$F$12-'СЕТ СН'!$F$23</f>
        <v>-578.75</v>
      </c>
      <c r="I157" s="35">
        <f>SUMIFS(СВЦЭМ!$E$34:$E$777,СВЦЭМ!$A$34:$A$777,$A157,СВЦЭМ!$B$34:$B$777,I$155)+'СЕТ СН'!$F$12-'СЕТ СН'!$F$23</f>
        <v>-578.75</v>
      </c>
      <c r="J157" s="35">
        <f>SUMIFS(СВЦЭМ!$E$34:$E$777,СВЦЭМ!$A$34:$A$777,$A157,СВЦЭМ!$B$34:$B$777,J$155)+'СЕТ СН'!$F$12-'СЕТ СН'!$F$23</f>
        <v>-578.75</v>
      </c>
      <c r="K157" s="35">
        <f>SUMIFS(СВЦЭМ!$E$34:$E$777,СВЦЭМ!$A$34:$A$777,$A157,СВЦЭМ!$B$34:$B$777,K$155)+'СЕТ СН'!$F$12-'СЕТ СН'!$F$23</f>
        <v>-578.75</v>
      </c>
      <c r="L157" s="35">
        <f>SUMIFS(СВЦЭМ!$E$34:$E$777,СВЦЭМ!$A$34:$A$777,$A157,СВЦЭМ!$B$34:$B$777,L$155)+'СЕТ СН'!$F$12-'СЕТ СН'!$F$23</f>
        <v>-578.75</v>
      </c>
      <c r="M157" s="35">
        <f>SUMIFS(СВЦЭМ!$E$34:$E$777,СВЦЭМ!$A$34:$A$777,$A157,СВЦЭМ!$B$34:$B$777,M$155)+'СЕТ СН'!$F$12-'СЕТ СН'!$F$23</f>
        <v>-578.75</v>
      </c>
      <c r="N157" s="35">
        <f>SUMIFS(СВЦЭМ!$E$34:$E$777,СВЦЭМ!$A$34:$A$777,$A157,СВЦЭМ!$B$34:$B$777,N$155)+'СЕТ СН'!$F$12-'СЕТ СН'!$F$23</f>
        <v>-578.75</v>
      </c>
      <c r="O157" s="35">
        <f>SUMIFS(СВЦЭМ!$E$34:$E$777,СВЦЭМ!$A$34:$A$777,$A157,СВЦЭМ!$B$34:$B$777,O$155)+'СЕТ СН'!$F$12-'СЕТ СН'!$F$23</f>
        <v>-578.75</v>
      </c>
      <c r="P157" s="35">
        <f>SUMIFS(СВЦЭМ!$E$34:$E$777,СВЦЭМ!$A$34:$A$777,$A157,СВЦЭМ!$B$34:$B$777,P$155)+'СЕТ СН'!$F$12-'СЕТ СН'!$F$23</f>
        <v>-578.75</v>
      </c>
      <c r="Q157" s="35">
        <f>SUMIFS(СВЦЭМ!$E$34:$E$777,СВЦЭМ!$A$34:$A$777,$A157,СВЦЭМ!$B$34:$B$777,Q$155)+'СЕТ СН'!$F$12-'СЕТ СН'!$F$23</f>
        <v>-578.75</v>
      </c>
      <c r="R157" s="35">
        <f>SUMIFS(СВЦЭМ!$E$34:$E$777,СВЦЭМ!$A$34:$A$777,$A157,СВЦЭМ!$B$34:$B$777,R$155)+'СЕТ СН'!$F$12-'СЕТ СН'!$F$23</f>
        <v>-578.75</v>
      </c>
      <c r="S157" s="35">
        <f>SUMIFS(СВЦЭМ!$E$34:$E$777,СВЦЭМ!$A$34:$A$777,$A157,СВЦЭМ!$B$34:$B$777,S$155)+'СЕТ СН'!$F$12-'СЕТ СН'!$F$23</f>
        <v>-578.75</v>
      </c>
      <c r="T157" s="35">
        <f>SUMIFS(СВЦЭМ!$E$34:$E$777,СВЦЭМ!$A$34:$A$777,$A157,СВЦЭМ!$B$34:$B$777,T$155)+'СЕТ СН'!$F$12-'СЕТ СН'!$F$23</f>
        <v>-578.75</v>
      </c>
      <c r="U157" s="35">
        <f>SUMIFS(СВЦЭМ!$E$34:$E$777,СВЦЭМ!$A$34:$A$777,$A157,СВЦЭМ!$B$34:$B$777,U$155)+'СЕТ СН'!$F$12-'СЕТ СН'!$F$23</f>
        <v>-578.75</v>
      </c>
      <c r="V157" s="35">
        <f>SUMIFS(СВЦЭМ!$E$34:$E$777,СВЦЭМ!$A$34:$A$777,$A157,СВЦЭМ!$B$34:$B$777,V$155)+'СЕТ СН'!$F$12-'СЕТ СН'!$F$23</f>
        <v>-578.75</v>
      </c>
      <c r="W157" s="35">
        <f>SUMIFS(СВЦЭМ!$E$34:$E$777,СВЦЭМ!$A$34:$A$777,$A157,СВЦЭМ!$B$34:$B$777,W$155)+'СЕТ СН'!$F$12-'СЕТ СН'!$F$23</f>
        <v>-578.75</v>
      </c>
      <c r="X157" s="35">
        <f>SUMIFS(СВЦЭМ!$E$34:$E$777,СВЦЭМ!$A$34:$A$777,$A157,СВЦЭМ!$B$34:$B$777,X$155)+'СЕТ СН'!$F$12-'СЕТ СН'!$F$23</f>
        <v>-578.75</v>
      </c>
      <c r="Y157" s="35">
        <f>SUMIFS(СВЦЭМ!$E$34:$E$777,СВЦЭМ!$A$34:$A$777,$A157,СВЦЭМ!$B$34:$B$777,Y$155)+'СЕТ СН'!$F$12-'СЕТ СН'!$F$23</f>
        <v>-578.75</v>
      </c>
    </row>
    <row r="158" spans="1:27" ht="15.75" x14ac:dyDescent="0.2">
      <c r="A158" s="34">
        <f t="shared" ref="A158:A186" si="4">A157+1</f>
        <v>42858</v>
      </c>
      <c r="B158" s="35">
        <f>SUMIFS(СВЦЭМ!$E$34:$E$777,СВЦЭМ!$A$34:$A$777,$A158,СВЦЭМ!$B$34:$B$777,B$155)+'СЕТ СН'!$F$12-'СЕТ СН'!$F$23</f>
        <v>-578.75</v>
      </c>
      <c r="C158" s="35">
        <f>SUMIFS(СВЦЭМ!$E$34:$E$777,СВЦЭМ!$A$34:$A$777,$A158,СВЦЭМ!$B$34:$B$777,C$155)+'СЕТ СН'!$F$12-'СЕТ СН'!$F$23</f>
        <v>-578.75</v>
      </c>
      <c r="D158" s="35">
        <f>SUMIFS(СВЦЭМ!$E$34:$E$777,СВЦЭМ!$A$34:$A$777,$A158,СВЦЭМ!$B$34:$B$777,D$155)+'СЕТ СН'!$F$12-'СЕТ СН'!$F$23</f>
        <v>-578.75</v>
      </c>
      <c r="E158" s="35">
        <f>SUMIFS(СВЦЭМ!$E$34:$E$777,СВЦЭМ!$A$34:$A$777,$A158,СВЦЭМ!$B$34:$B$777,E$155)+'СЕТ СН'!$F$12-'СЕТ СН'!$F$23</f>
        <v>-578.75</v>
      </c>
      <c r="F158" s="35">
        <f>SUMIFS(СВЦЭМ!$E$34:$E$777,СВЦЭМ!$A$34:$A$777,$A158,СВЦЭМ!$B$34:$B$777,F$155)+'СЕТ СН'!$F$12-'СЕТ СН'!$F$23</f>
        <v>-578.75</v>
      </c>
      <c r="G158" s="35">
        <f>SUMIFS(СВЦЭМ!$E$34:$E$777,СВЦЭМ!$A$34:$A$777,$A158,СВЦЭМ!$B$34:$B$777,G$155)+'СЕТ СН'!$F$12-'СЕТ СН'!$F$23</f>
        <v>-578.75</v>
      </c>
      <c r="H158" s="35">
        <f>SUMIFS(СВЦЭМ!$E$34:$E$777,СВЦЭМ!$A$34:$A$777,$A158,СВЦЭМ!$B$34:$B$777,H$155)+'СЕТ СН'!$F$12-'СЕТ СН'!$F$23</f>
        <v>-578.75</v>
      </c>
      <c r="I158" s="35">
        <f>SUMIFS(СВЦЭМ!$E$34:$E$777,СВЦЭМ!$A$34:$A$777,$A158,СВЦЭМ!$B$34:$B$777,I$155)+'СЕТ СН'!$F$12-'СЕТ СН'!$F$23</f>
        <v>-578.75</v>
      </c>
      <c r="J158" s="35">
        <f>SUMIFS(СВЦЭМ!$E$34:$E$777,СВЦЭМ!$A$34:$A$777,$A158,СВЦЭМ!$B$34:$B$777,J$155)+'СЕТ СН'!$F$12-'СЕТ СН'!$F$23</f>
        <v>-578.75</v>
      </c>
      <c r="K158" s="35">
        <f>SUMIFS(СВЦЭМ!$E$34:$E$777,СВЦЭМ!$A$34:$A$777,$A158,СВЦЭМ!$B$34:$B$777,K$155)+'СЕТ СН'!$F$12-'СЕТ СН'!$F$23</f>
        <v>-578.75</v>
      </c>
      <c r="L158" s="35">
        <f>SUMIFS(СВЦЭМ!$E$34:$E$777,СВЦЭМ!$A$34:$A$777,$A158,СВЦЭМ!$B$34:$B$777,L$155)+'СЕТ СН'!$F$12-'СЕТ СН'!$F$23</f>
        <v>-578.75</v>
      </c>
      <c r="M158" s="35">
        <f>SUMIFS(СВЦЭМ!$E$34:$E$777,СВЦЭМ!$A$34:$A$777,$A158,СВЦЭМ!$B$34:$B$777,M$155)+'СЕТ СН'!$F$12-'СЕТ СН'!$F$23</f>
        <v>-578.75</v>
      </c>
      <c r="N158" s="35">
        <f>SUMIFS(СВЦЭМ!$E$34:$E$777,СВЦЭМ!$A$34:$A$777,$A158,СВЦЭМ!$B$34:$B$777,N$155)+'СЕТ СН'!$F$12-'СЕТ СН'!$F$23</f>
        <v>-578.75</v>
      </c>
      <c r="O158" s="35">
        <f>SUMIFS(СВЦЭМ!$E$34:$E$777,СВЦЭМ!$A$34:$A$777,$A158,СВЦЭМ!$B$34:$B$777,O$155)+'СЕТ СН'!$F$12-'СЕТ СН'!$F$23</f>
        <v>-578.75</v>
      </c>
      <c r="P158" s="35">
        <f>SUMIFS(СВЦЭМ!$E$34:$E$777,СВЦЭМ!$A$34:$A$777,$A158,СВЦЭМ!$B$34:$B$777,P$155)+'СЕТ СН'!$F$12-'СЕТ СН'!$F$23</f>
        <v>-578.75</v>
      </c>
      <c r="Q158" s="35">
        <f>SUMIFS(СВЦЭМ!$E$34:$E$777,СВЦЭМ!$A$34:$A$777,$A158,СВЦЭМ!$B$34:$B$777,Q$155)+'СЕТ СН'!$F$12-'СЕТ СН'!$F$23</f>
        <v>-578.75</v>
      </c>
      <c r="R158" s="35">
        <f>SUMIFS(СВЦЭМ!$E$34:$E$777,СВЦЭМ!$A$34:$A$777,$A158,СВЦЭМ!$B$34:$B$777,R$155)+'СЕТ СН'!$F$12-'СЕТ СН'!$F$23</f>
        <v>-578.75</v>
      </c>
      <c r="S158" s="35">
        <f>SUMIFS(СВЦЭМ!$E$34:$E$777,СВЦЭМ!$A$34:$A$777,$A158,СВЦЭМ!$B$34:$B$777,S$155)+'СЕТ СН'!$F$12-'СЕТ СН'!$F$23</f>
        <v>-578.75</v>
      </c>
      <c r="T158" s="35">
        <f>SUMIFS(СВЦЭМ!$E$34:$E$777,СВЦЭМ!$A$34:$A$777,$A158,СВЦЭМ!$B$34:$B$777,T$155)+'СЕТ СН'!$F$12-'СЕТ СН'!$F$23</f>
        <v>-578.75</v>
      </c>
      <c r="U158" s="35">
        <f>SUMIFS(СВЦЭМ!$E$34:$E$777,СВЦЭМ!$A$34:$A$777,$A158,СВЦЭМ!$B$34:$B$777,U$155)+'СЕТ СН'!$F$12-'СЕТ СН'!$F$23</f>
        <v>-578.75</v>
      </c>
      <c r="V158" s="35">
        <f>SUMIFS(СВЦЭМ!$E$34:$E$777,СВЦЭМ!$A$34:$A$777,$A158,СВЦЭМ!$B$34:$B$777,V$155)+'СЕТ СН'!$F$12-'СЕТ СН'!$F$23</f>
        <v>-578.75</v>
      </c>
      <c r="W158" s="35">
        <f>SUMIFS(СВЦЭМ!$E$34:$E$777,СВЦЭМ!$A$34:$A$777,$A158,СВЦЭМ!$B$34:$B$777,W$155)+'СЕТ СН'!$F$12-'СЕТ СН'!$F$23</f>
        <v>-578.75</v>
      </c>
      <c r="X158" s="35">
        <f>SUMIFS(СВЦЭМ!$E$34:$E$777,СВЦЭМ!$A$34:$A$777,$A158,СВЦЭМ!$B$34:$B$777,X$155)+'СЕТ СН'!$F$12-'СЕТ СН'!$F$23</f>
        <v>-578.75</v>
      </c>
      <c r="Y158" s="35">
        <f>SUMIFS(СВЦЭМ!$E$34:$E$777,СВЦЭМ!$A$34:$A$777,$A158,СВЦЭМ!$B$34:$B$777,Y$155)+'СЕТ СН'!$F$12-'СЕТ СН'!$F$23</f>
        <v>-578.75</v>
      </c>
    </row>
    <row r="159" spans="1:27" ht="15.75" x14ac:dyDescent="0.2">
      <c r="A159" s="34">
        <f t="shared" si="4"/>
        <v>42859</v>
      </c>
      <c r="B159" s="35">
        <f>SUMIFS(СВЦЭМ!$E$34:$E$777,СВЦЭМ!$A$34:$A$777,$A159,СВЦЭМ!$B$34:$B$777,B$155)+'СЕТ СН'!$F$12-'СЕТ СН'!$F$23</f>
        <v>-578.75</v>
      </c>
      <c r="C159" s="35">
        <f>SUMIFS(СВЦЭМ!$E$34:$E$777,СВЦЭМ!$A$34:$A$777,$A159,СВЦЭМ!$B$34:$B$777,C$155)+'СЕТ СН'!$F$12-'СЕТ СН'!$F$23</f>
        <v>-578.75</v>
      </c>
      <c r="D159" s="35">
        <f>SUMIFS(СВЦЭМ!$E$34:$E$777,СВЦЭМ!$A$34:$A$777,$A159,СВЦЭМ!$B$34:$B$777,D$155)+'СЕТ СН'!$F$12-'СЕТ СН'!$F$23</f>
        <v>-578.75</v>
      </c>
      <c r="E159" s="35">
        <f>SUMIFS(СВЦЭМ!$E$34:$E$777,СВЦЭМ!$A$34:$A$777,$A159,СВЦЭМ!$B$34:$B$777,E$155)+'СЕТ СН'!$F$12-'СЕТ СН'!$F$23</f>
        <v>-578.75</v>
      </c>
      <c r="F159" s="35">
        <f>SUMIFS(СВЦЭМ!$E$34:$E$777,СВЦЭМ!$A$34:$A$777,$A159,СВЦЭМ!$B$34:$B$777,F$155)+'СЕТ СН'!$F$12-'СЕТ СН'!$F$23</f>
        <v>-578.75</v>
      </c>
      <c r="G159" s="35">
        <f>SUMIFS(СВЦЭМ!$E$34:$E$777,СВЦЭМ!$A$34:$A$777,$A159,СВЦЭМ!$B$34:$B$777,G$155)+'СЕТ СН'!$F$12-'СЕТ СН'!$F$23</f>
        <v>-578.75</v>
      </c>
      <c r="H159" s="35">
        <f>SUMIFS(СВЦЭМ!$E$34:$E$777,СВЦЭМ!$A$34:$A$777,$A159,СВЦЭМ!$B$34:$B$777,H$155)+'СЕТ СН'!$F$12-'СЕТ СН'!$F$23</f>
        <v>-578.75</v>
      </c>
      <c r="I159" s="35">
        <f>SUMIFS(СВЦЭМ!$E$34:$E$777,СВЦЭМ!$A$34:$A$777,$A159,СВЦЭМ!$B$34:$B$777,I$155)+'СЕТ СН'!$F$12-'СЕТ СН'!$F$23</f>
        <v>-578.75</v>
      </c>
      <c r="J159" s="35">
        <f>SUMIFS(СВЦЭМ!$E$34:$E$777,СВЦЭМ!$A$34:$A$777,$A159,СВЦЭМ!$B$34:$B$777,J$155)+'СЕТ СН'!$F$12-'СЕТ СН'!$F$23</f>
        <v>-578.75</v>
      </c>
      <c r="K159" s="35">
        <f>SUMIFS(СВЦЭМ!$E$34:$E$777,СВЦЭМ!$A$34:$A$777,$A159,СВЦЭМ!$B$34:$B$777,K$155)+'СЕТ СН'!$F$12-'СЕТ СН'!$F$23</f>
        <v>-578.75</v>
      </c>
      <c r="L159" s="35">
        <f>SUMIFS(СВЦЭМ!$E$34:$E$777,СВЦЭМ!$A$34:$A$777,$A159,СВЦЭМ!$B$34:$B$777,L$155)+'СЕТ СН'!$F$12-'СЕТ СН'!$F$23</f>
        <v>-578.75</v>
      </c>
      <c r="M159" s="35">
        <f>SUMIFS(СВЦЭМ!$E$34:$E$777,СВЦЭМ!$A$34:$A$777,$A159,СВЦЭМ!$B$34:$B$777,M$155)+'СЕТ СН'!$F$12-'СЕТ СН'!$F$23</f>
        <v>-578.75</v>
      </c>
      <c r="N159" s="35">
        <f>SUMIFS(СВЦЭМ!$E$34:$E$777,СВЦЭМ!$A$34:$A$777,$A159,СВЦЭМ!$B$34:$B$777,N$155)+'СЕТ СН'!$F$12-'СЕТ СН'!$F$23</f>
        <v>-578.75</v>
      </c>
      <c r="O159" s="35">
        <f>SUMIFS(СВЦЭМ!$E$34:$E$777,СВЦЭМ!$A$34:$A$777,$A159,СВЦЭМ!$B$34:$B$777,O$155)+'СЕТ СН'!$F$12-'СЕТ СН'!$F$23</f>
        <v>-578.75</v>
      </c>
      <c r="P159" s="35">
        <f>SUMIFS(СВЦЭМ!$E$34:$E$777,СВЦЭМ!$A$34:$A$777,$A159,СВЦЭМ!$B$34:$B$777,P$155)+'СЕТ СН'!$F$12-'СЕТ СН'!$F$23</f>
        <v>-578.75</v>
      </c>
      <c r="Q159" s="35">
        <f>SUMIFS(СВЦЭМ!$E$34:$E$777,СВЦЭМ!$A$34:$A$777,$A159,СВЦЭМ!$B$34:$B$777,Q$155)+'СЕТ СН'!$F$12-'СЕТ СН'!$F$23</f>
        <v>-578.75</v>
      </c>
      <c r="R159" s="35">
        <f>SUMIFS(СВЦЭМ!$E$34:$E$777,СВЦЭМ!$A$34:$A$777,$A159,СВЦЭМ!$B$34:$B$777,R$155)+'СЕТ СН'!$F$12-'СЕТ СН'!$F$23</f>
        <v>-578.75</v>
      </c>
      <c r="S159" s="35">
        <f>SUMIFS(СВЦЭМ!$E$34:$E$777,СВЦЭМ!$A$34:$A$777,$A159,СВЦЭМ!$B$34:$B$777,S$155)+'СЕТ СН'!$F$12-'СЕТ СН'!$F$23</f>
        <v>-578.75</v>
      </c>
      <c r="T159" s="35">
        <f>SUMIFS(СВЦЭМ!$E$34:$E$777,СВЦЭМ!$A$34:$A$777,$A159,СВЦЭМ!$B$34:$B$777,T$155)+'СЕТ СН'!$F$12-'СЕТ СН'!$F$23</f>
        <v>-578.75</v>
      </c>
      <c r="U159" s="35">
        <f>SUMIFS(СВЦЭМ!$E$34:$E$777,СВЦЭМ!$A$34:$A$777,$A159,СВЦЭМ!$B$34:$B$777,U$155)+'СЕТ СН'!$F$12-'СЕТ СН'!$F$23</f>
        <v>-578.75</v>
      </c>
      <c r="V159" s="35">
        <f>SUMIFS(СВЦЭМ!$E$34:$E$777,СВЦЭМ!$A$34:$A$777,$A159,СВЦЭМ!$B$34:$B$777,V$155)+'СЕТ СН'!$F$12-'СЕТ СН'!$F$23</f>
        <v>-578.75</v>
      </c>
      <c r="W159" s="35">
        <f>SUMIFS(СВЦЭМ!$E$34:$E$777,СВЦЭМ!$A$34:$A$777,$A159,СВЦЭМ!$B$34:$B$777,W$155)+'СЕТ СН'!$F$12-'СЕТ СН'!$F$23</f>
        <v>-578.75</v>
      </c>
      <c r="X159" s="35">
        <f>SUMIFS(СВЦЭМ!$E$34:$E$777,СВЦЭМ!$A$34:$A$777,$A159,СВЦЭМ!$B$34:$B$777,X$155)+'СЕТ СН'!$F$12-'СЕТ СН'!$F$23</f>
        <v>-578.75</v>
      </c>
      <c r="Y159" s="35">
        <f>SUMIFS(СВЦЭМ!$E$34:$E$777,СВЦЭМ!$A$34:$A$777,$A159,СВЦЭМ!$B$34:$B$777,Y$155)+'СЕТ СН'!$F$12-'СЕТ СН'!$F$23</f>
        <v>-578.75</v>
      </c>
    </row>
    <row r="160" spans="1:27" ht="15.75" x14ac:dyDescent="0.2">
      <c r="A160" s="34">
        <f t="shared" si="4"/>
        <v>42860</v>
      </c>
      <c r="B160" s="35">
        <f>SUMIFS(СВЦЭМ!$E$34:$E$777,СВЦЭМ!$A$34:$A$777,$A160,СВЦЭМ!$B$34:$B$777,B$155)+'СЕТ СН'!$F$12-'СЕТ СН'!$F$23</f>
        <v>-578.75</v>
      </c>
      <c r="C160" s="35">
        <f>SUMIFS(СВЦЭМ!$E$34:$E$777,СВЦЭМ!$A$34:$A$777,$A160,СВЦЭМ!$B$34:$B$777,C$155)+'СЕТ СН'!$F$12-'СЕТ СН'!$F$23</f>
        <v>-578.75</v>
      </c>
      <c r="D160" s="35">
        <f>SUMIFS(СВЦЭМ!$E$34:$E$777,СВЦЭМ!$A$34:$A$777,$A160,СВЦЭМ!$B$34:$B$777,D$155)+'СЕТ СН'!$F$12-'СЕТ СН'!$F$23</f>
        <v>-578.75</v>
      </c>
      <c r="E160" s="35">
        <f>SUMIFS(СВЦЭМ!$E$34:$E$777,СВЦЭМ!$A$34:$A$777,$A160,СВЦЭМ!$B$34:$B$777,E$155)+'СЕТ СН'!$F$12-'СЕТ СН'!$F$23</f>
        <v>-578.75</v>
      </c>
      <c r="F160" s="35">
        <f>SUMIFS(СВЦЭМ!$E$34:$E$777,СВЦЭМ!$A$34:$A$777,$A160,СВЦЭМ!$B$34:$B$777,F$155)+'СЕТ СН'!$F$12-'СЕТ СН'!$F$23</f>
        <v>-578.75</v>
      </c>
      <c r="G160" s="35">
        <f>SUMIFS(СВЦЭМ!$E$34:$E$777,СВЦЭМ!$A$34:$A$777,$A160,СВЦЭМ!$B$34:$B$777,G$155)+'СЕТ СН'!$F$12-'СЕТ СН'!$F$23</f>
        <v>-578.75</v>
      </c>
      <c r="H160" s="35">
        <f>SUMIFS(СВЦЭМ!$E$34:$E$777,СВЦЭМ!$A$34:$A$777,$A160,СВЦЭМ!$B$34:$B$777,H$155)+'СЕТ СН'!$F$12-'СЕТ СН'!$F$23</f>
        <v>-578.75</v>
      </c>
      <c r="I160" s="35">
        <f>SUMIFS(СВЦЭМ!$E$34:$E$777,СВЦЭМ!$A$34:$A$777,$A160,СВЦЭМ!$B$34:$B$777,I$155)+'СЕТ СН'!$F$12-'СЕТ СН'!$F$23</f>
        <v>-578.75</v>
      </c>
      <c r="J160" s="35">
        <f>SUMIFS(СВЦЭМ!$E$34:$E$777,СВЦЭМ!$A$34:$A$777,$A160,СВЦЭМ!$B$34:$B$777,J$155)+'СЕТ СН'!$F$12-'СЕТ СН'!$F$23</f>
        <v>-578.75</v>
      </c>
      <c r="K160" s="35">
        <f>SUMIFS(СВЦЭМ!$E$34:$E$777,СВЦЭМ!$A$34:$A$777,$A160,СВЦЭМ!$B$34:$B$777,K$155)+'СЕТ СН'!$F$12-'СЕТ СН'!$F$23</f>
        <v>-578.75</v>
      </c>
      <c r="L160" s="35">
        <f>SUMIFS(СВЦЭМ!$E$34:$E$777,СВЦЭМ!$A$34:$A$777,$A160,СВЦЭМ!$B$34:$B$777,L$155)+'СЕТ СН'!$F$12-'СЕТ СН'!$F$23</f>
        <v>-578.75</v>
      </c>
      <c r="M160" s="35">
        <f>SUMIFS(СВЦЭМ!$E$34:$E$777,СВЦЭМ!$A$34:$A$777,$A160,СВЦЭМ!$B$34:$B$777,M$155)+'СЕТ СН'!$F$12-'СЕТ СН'!$F$23</f>
        <v>-578.75</v>
      </c>
      <c r="N160" s="35">
        <f>SUMIFS(СВЦЭМ!$E$34:$E$777,СВЦЭМ!$A$34:$A$777,$A160,СВЦЭМ!$B$34:$B$777,N$155)+'СЕТ СН'!$F$12-'СЕТ СН'!$F$23</f>
        <v>-578.75</v>
      </c>
      <c r="O160" s="35">
        <f>SUMIFS(СВЦЭМ!$E$34:$E$777,СВЦЭМ!$A$34:$A$777,$A160,СВЦЭМ!$B$34:$B$777,O$155)+'СЕТ СН'!$F$12-'СЕТ СН'!$F$23</f>
        <v>-578.75</v>
      </c>
      <c r="P160" s="35">
        <f>SUMIFS(СВЦЭМ!$E$34:$E$777,СВЦЭМ!$A$34:$A$777,$A160,СВЦЭМ!$B$34:$B$777,P$155)+'СЕТ СН'!$F$12-'СЕТ СН'!$F$23</f>
        <v>-578.75</v>
      </c>
      <c r="Q160" s="35">
        <f>SUMIFS(СВЦЭМ!$E$34:$E$777,СВЦЭМ!$A$34:$A$777,$A160,СВЦЭМ!$B$34:$B$777,Q$155)+'СЕТ СН'!$F$12-'СЕТ СН'!$F$23</f>
        <v>-578.75</v>
      </c>
      <c r="R160" s="35">
        <f>SUMIFS(СВЦЭМ!$E$34:$E$777,СВЦЭМ!$A$34:$A$777,$A160,СВЦЭМ!$B$34:$B$777,R$155)+'СЕТ СН'!$F$12-'СЕТ СН'!$F$23</f>
        <v>-578.75</v>
      </c>
      <c r="S160" s="35">
        <f>SUMIFS(СВЦЭМ!$E$34:$E$777,СВЦЭМ!$A$34:$A$777,$A160,СВЦЭМ!$B$34:$B$777,S$155)+'СЕТ СН'!$F$12-'СЕТ СН'!$F$23</f>
        <v>-578.75</v>
      </c>
      <c r="T160" s="35">
        <f>SUMIFS(СВЦЭМ!$E$34:$E$777,СВЦЭМ!$A$34:$A$777,$A160,СВЦЭМ!$B$34:$B$777,T$155)+'СЕТ СН'!$F$12-'СЕТ СН'!$F$23</f>
        <v>-578.75</v>
      </c>
      <c r="U160" s="35">
        <f>SUMIFS(СВЦЭМ!$E$34:$E$777,СВЦЭМ!$A$34:$A$777,$A160,СВЦЭМ!$B$34:$B$777,U$155)+'СЕТ СН'!$F$12-'СЕТ СН'!$F$23</f>
        <v>-578.75</v>
      </c>
      <c r="V160" s="35">
        <f>SUMIFS(СВЦЭМ!$E$34:$E$777,СВЦЭМ!$A$34:$A$777,$A160,СВЦЭМ!$B$34:$B$777,V$155)+'СЕТ СН'!$F$12-'СЕТ СН'!$F$23</f>
        <v>-578.75</v>
      </c>
      <c r="W160" s="35">
        <f>SUMIFS(СВЦЭМ!$E$34:$E$777,СВЦЭМ!$A$34:$A$777,$A160,СВЦЭМ!$B$34:$B$777,W$155)+'СЕТ СН'!$F$12-'СЕТ СН'!$F$23</f>
        <v>-578.75</v>
      </c>
      <c r="X160" s="35">
        <f>SUMIFS(СВЦЭМ!$E$34:$E$777,СВЦЭМ!$A$34:$A$777,$A160,СВЦЭМ!$B$34:$B$777,X$155)+'СЕТ СН'!$F$12-'СЕТ СН'!$F$23</f>
        <v>-578.75</v>
      </c>
      <c r="Y160" s="35">
        <f>SUMIFS(СВЦЭМ!$E$34:$E$777,СВЦЭМ!$A$34:$A$777,$A160,СВЦЭМ!$B$34:$B$777,Y$155)+'СЕТ СН'!$F$12-'СЕТ СН'!$F$23</f>
        <v>-578.75</v>
      </c>
    </row>
    <row r="161" spans="1:25" ht="15.75" x14ac:dyDescent="0.2">
      <c r="A161" s="34">
        <f t="shared" si="4"/>
        <v>42861</v>
      </c>
      <c r="B161" s="35">
        <f>SUMIFS(СВЦЭМ!$E$34:$E$777,СВЦЭМ!$A$34:$A$777,$A161,СВЦЭМ!$B$34:$B$777,B$155)+'СЕТ СН'!$F$12-'СЕТ СН'!$F$23</f>
        <v>-578.75</v>
      </c>
      <c r="C161" s="35">
        <f>SUMIFS(СВЦЭМ!$E$34:$E$777,СВЦЭМ!$A$34:$A$777,$A161,СВЦЭМ!$B$34:$B$777,C$155)+'СЕТ СН'!$F$12-'СЕТ СН'!$F$23</f>
        <v>-578.75</v>
      </c>
      <c r="D161" s="35">
        <f>SUMIFS(СВЦЭМ!$E$34:$E$777,СВЦЭМ!$A$34:$A$777,$A161,СВЦЭМ!$B$34:$B$777,D$155)+'СЕТ СН'!$F$12-'СЕТ СН'!$F$23</f>
        <v>-578.75</v>
      </c>
      <c r="E161" s="35">
        <f>SUMIFS(СВЦЭМ!$E$34:$E$777,СВЦЭМ!$A$34:$A$777,$A161,СВЦЭМ!$B$34:$B$777,E$155)+'СЕТ СН'!$F$12-'СЕТ СН'!$F$23</f>
        <v>-578.75</v>
      </c>
      <c r="F161" s="35">
        <f>SUMIFS(СВЦЭМ!$E$34:$E$777,СВЦЭМ!$A$34:$A$777,$A161,СВЦЭМ!$B$34:$B$777,F$155)+'СЕТ СН'!$F$12-'СЕТ СН'!$F$23</f>
        <v>-578.75</v>
      </c>
      <c r="G161" s="35">
        <f>SUMIFS(СВЦЭМ!$E$34:$E$777,СВЦЭМ!$A$34:$A$777,$A161,СВЦЭМ!$B$34:$B$777,G$155)+'СЕТ СН'!$F$12-'СЕТ СН'!$F$23</f>
        <v>-578.75</v>
      </c>
      <c r="H161" s="35">
        <f>SUMIFS(СВЦЭМ!$E$34:$E$777,СВЦЭМ!$A$34:$A$777,$A161,СВЦЭМ!$B$34:$B$777,H$155)+'СЕТ СН'!$F$12-'СЕТ СН'!$F$23</f>
        <v>-578.75</v>
      </c>
      <c r="I161" s="35">
        <f>SUMIFS(СВЦЭМ!$E$34:$E$777,СВЦЭМ!$A$34:$A$777,$A161,СВЦЭМ!$B$34:$B$777,I$155)+'СЕТ СН'!$F$12-'СЕТ СН'!$F$23</f>
        <v>-578.75</v>
      </c>
      <c r="J161" s="35">
        <f>SUMIFS(СВЦЭМ!$E$34:$E$777,СВЦЭМ!$A$34:$A$777,$A161,СВЦЭМ!$B$34:$B$777,J$155)+'СЕТ СН'!$F$12-'СЕТ СН'!$F$23</f>
        <v>-578.75</v>
      </c>
      <c r="K161" s="35">
        <f>SUMIFS(СВЦЭМ!$E$34:$E$777,СВЦЭМ!$A$34:$A$777,$A161,СВЦЭМ!$B$34:$B$777,K$155)+'СЕТ СН'!$F$12-'СЕТ СН'!$F$23</f>
        <v>-578.75</v>
      </c>
      <c r="L161" s="35">
        <f>SUMIFS(СВЦЭМ!$E$34:$E$777,СВЦЭМ!$A$34:$A$777,$A161,СВЦЭМ!$B$34:$B$777,L$155)+'СЕТ СН'!$F$12-'СЕТ СН'!$F$23</f>
        <v>-578.75</v>
      </c>
      <c r="M161" s="35">
        <f>SUMIFS(СВЦЭМ!$E$34:$E$777,СВЦЭМ!$A$34:$A$777,$A161,СВЦЭМ!$B$34:$B$777,M$155)+'СЕТ СН'!$F$12-'СЕТ СН'!$F$23</f>
        <v>-578.75</v>
      </c>
      <c r="N161" s="35">
        <f>SUMIFS(СВЦЭМ!$E$34:$E$777,СВЦЭМ!$A$34:$A$777,$A161,СВЦЭМ!$B$34:$B$777,N$155)+'СЕТ СН'!$F$12-'СЕТ СН'!$F$23</f>
        <v>-578.75</v>
      </c>
      <c r="O161" s="35">
        <f>SUMIFS(СВЦЭМ!$E$34:$E$777,СВЦЭМ!$A$34:$A$777,$A161,СВЦЭМ!$B$34:$B$777,O$155)+'СЕТ СН'!$F$12-'СЕТ СН'!$F$23</f>
        <v>-578.75</v>
      </c>
      <c r="P161" s="35">
        <f>SUMIFS(СВЦЭМ!$E$34:$E$777,СВЦЭМ!$A$34:$A$777,$A161,СВЦЭМ!$B$34:$B$777,P$155)+'СЕТ СН'!$F$12-'СЕТ СН'!$F$23</f>
        <v>-578.75</v>
      </c>
      <c r="Q161" s="35">
        <f>SUMIFS(СВЦЭМ!$E$34:$E$777,СВЦЭМ!$A$34:$A$777,$A161,СВЦЭМ!$B$34:$B$777,Q$155)+'СЕТ СН'!$F$12-'СЕТ СН'!$F$23</f>
        <v>-578.75</v>
      </c>
      <c r="R161" s="35">
        <f>SUMIFS(СВЦЭМ!$E$34:$E$777,СВЦЭМ!$A$34:$A$777,$A161,СВЦЭМ!$B$34:$B$777,R$155)+'СЕТ СН'!$F$12-'СЕТ СН'!$F$23</f>
        <v>-578.75</v>
      </c>
      <c r="S161" s="35">
        <f>SUMIFS(СВЦЭМ!$E$34:$E$777,СВЦЭМ!$A$34:$A$777,$A161,СВЦЭМ!$B$34:$B$777,S$155)+'СЕТ СН'!$F$12-'СЕТ СН'!$F$23</f>
        <v>-578.75</v>
      </c>
      <c r="T161" s="35">
        <f>SUMIFS(СВЦЭМ!$E$34:$E$777,СВЦЭМ!$A$34:$A$777,$A161,СВЦЭМ!$B$34:$B$777,T$155)+'СЕТ СН'!$F$12-'СЕТ СН'!$F$23</f>
        <v>-578.75</v>
      </c>
      <c r="U161" s="35">
        <f>SUMIFS(СВЦЭМ!$E$34:$E$777,СВЦЭМ!$A$34:$A$777,$A161,СВЦЭМ!$B$34:$B$777,U$155)+'СЕТ СН'!$F$12-'СЕТ СН'!$F$23</f>
        <v>-578.75</v>
      </c>
      <c r="V161" s="35">
        <f>SUMIFS(СВЦЭМ!$E$34:$E$777,СВЦЭМ!$A$34:$A$777,$A161,СВЦЭМ!$B$34:$B$777,V$155)+'СЕТ СН'!$F$12-'СЕТ СН'!$F$23</f>
        <v>-578.75</v>
      </c>
      <c r="W161" s="35">
        <f>SUMIFS(СВЦЭМ!$E$34:$E$777,СВЦЭМ!$A$34:$A$777,$A161,СВЦЭМ!$B$34:$B$777,W$155)+'СЕТ СН'!$F$12-'СЕТ СН'!$F$23</f>
        <v>-578.75</v>
      </c>
      <c r="X161" s="35">
        <f>SUMIFS(СВЦЭМ!$E$34:$E$777,СВЦЭМ!$A$34:$A$777,$A161,СВЦЭМ!$B$34:$B$777,X$155)+'СЕТ СН'!$F$12-'СЕТ СН'!$F$23</f>
        <v>-578.75</v>
      </c>
      <c r="Y161" s="35">
        <f>SUMIFS(СВЦЭМ!$E$34:$E$777,СВЦЭМ!$A$34:$A$777,$A161,СВЦЭМ!$B$34:$B$777,Y$155)+'СЕТ СН'!$F$12-'СЕТ СН'!$F$23</f>
        <v>-578.75</v>
      </c>
    </row>
    <row r="162" spans="1:25" ht="15.75" x14ac:dyDescent="0.2">
      <c r="A162" s="34">
        <f t="shared" si="4"/>
        <v>42862</v>
      </c>
      <c r="B162" s="35">
        <f>SUMIFS(СВЦЭМ!$E$34:$E$777,СВЦЭМ!$A$34:$A$777,$A162,СВЦЭМ!$B$34:$B$777,B$155)+'СЕТ СН'!$F$12-'СЕТ СН'!$F$23</f>
        <v>-578.75</v>
      </c>
      <c r="C162" s="35">
        <f>SUMIFS(СВЦЭМ!$E$34:$E$777,СВЦЭМ!$A$34:$A$777,$A162,СВЦЭМ!$B$34:$B$777,C$155)+'СЕТ СН'!$F$12-'СЕТ СН'!$F$23</f>
        <v>-578.75</v>
      </c>
      <c r="D162" s="35">
        <f>SUMIFS(СВЦЭМ!$E$34:$E$777,СВЦЭМ!$A$34:$A$777,$A162,СВЦЭМ!$B$34:$B$777,D$155)+'СЕТ СН'!$F$12-'СЕТ СН'!$F$23</f>
        <v>-578.75</v>
      </c>
      <c r="E162" s="35">
        <f>SUMIFS(СВЦЭМ!$E$34:$E$777,СВЦЭМ!$A$34:$A$777,$A162,СВЦЭМ!$B$34:$B$777,E$155)+'СЕТ СН'!$F$12-'СЕТ СН'!$F$23</f>
        <v>-578.75</v>
      </c>
      <c r="F162" s="35">
        <f>SUMIFS(СВЦЭМ!$E$34:$E$777,СВЦЭМ!$A$34:$A$777,$A162,СВЦЭМ!$B$34:$B$777,F$155)+'СЕТ СН'!$F$12-'СЕТ СН'!$F$23</f>
        <v>-578.75</v>
      </c>
      <c r="G162" s="35">
        <f>SUMIFS(СВЦЭМ!$E$34:$E$777,СВЦЭМ!$A$34:$A$777,$A162,СВЦЭМ!$B$34:$B$777,G$155)+'СЕТ СН'!$F$12-'СЕТ СН'!$F$23</f>
        <v>-578.75</v>
      </c>
      <c r="H162" s="35">
        <f>SUMIFS(СВЦЭМ!$E$34:$E$777,СВЦЭМ!$A$34:$A$777,$A162,СВЦЭМ!$B$34:$B$777,H$155)+'СЕТ СН'!$F$12-'СЕТ СН'!$F$23</f>
        <v>-578.75</v>
      </c>
      <c r="I162" s="35">
        <f>SUMIFS(СВЦЭМ!$E$34:$E$777,СВЦЭМ!$A$34:$A$777,$A162,СВЦЭМ!$B$34:$B$777,I$155)+'СЕТ СН'!$F$12-'СЕТ СН'!$F$23</f>
        <v>-578.75</v>
      </c>
      <c r="J162" s="35">
        <f>SUMIFS(СВЦЭМ!$E$34:$E$777,СВЦЭМ!$A$34:$A$777,$A162,СВЦЭМ!$B$34:$B$777,J$155)+'СЕТ СН'!$F$12-'СЕТ СН'!$F$23</f>
        <v>-578.75</v>
      </c>
      <c r="K162" s="35">
        <f>SUMIFS(СВЦЭМ!$E$34:$E$777,СВЦЭМ!$A$34:$A$777,$A162,СВЦЭМ!$B$34:$B$777,K$155)+'СЕТ СН'!$F$12-'СЕТ СН'!$F$23</f>
        <v>-578.75</v>
      </c>
      <c r="L162" s="35">
        <f>SUMIFS(СВЦЭМ!$E$34:$E$777,СВЦЭМ!$A$34:$A$777,$A162,СВЦЭМ!$B$34:$B$777,L$155)+'СЕТ СН'!$F$12-'СЕТ СН'!$F$23</f>
        <v>-578.75</v>
      </c>
      <c r="M162" s="35">
        <f>SUMIFS(СВЦЭМ!$E$34:$E$777,СВЦЭМ!$A$34:$A$777,$A162,СВЦЭМ!$B$34:$B$777,M$155)+'СЕТ СН'!$F$12-'СЕТ СН'!$F$23</f>
        <v>-578.75</v>
      </c>
      <c r="N162" s="35">
        <f>SUMIFS(СВЦЭМ!$E$34:$E$777,СВЦЭМ!$A$34:$A$777,$A162,СВЦЭМ!$B$34:$B$777,N$155)+'СЕТ СН'!$F$12-'СЕТ СН'!$F$23</f>
        <v>-578.75</v>
      </c>
      <c r="O162" s="35">
        <f>SUMIFS(СВЦЭМ!$E$34:$E$777,СВЦЭМ!$A$34:$A$777,$A162,СВЦЭМ!$B$34:$B$777,O$155)+'СЕТ СН'!$F$12-'СЕТ СН'!$F$23</f>
        <v>-578.75</v>
      </c>
      <c r="P162" s="35">
        <f>SUMIFS(СВЦЭМ!$E$34:$E$777,СВЦЭМ!$A$34:$A$777,$A162,СВЦЭМ!$B$34:$B$777,P$155)+'СЕТ СН'!$F$12-'СЕТ СН'!$F$23</f>
        <v>-578.75</v>
      </c>
      <c r="Q162" s="35">
        <f>SUMIFS(СВЦЭМ!$E$34:$E$777,СВЦЭМ!$A$34:$A$777,$A162,СВЦЭМ!$B$34:$B$777,Q$155)+'СЕТ СН'!$F$12-'СЕТ СН'!$F$23</f>
        <v>-578.75</v>
      </c>
      <c r="R162" s="35">
        <f>SUMIFS(СВЦЭМ!$E$34:$E$777,СВЦЭМ!$A$34:$A$777,$A162,СВЦЭМ!$B$34:$B$777,R$155)+'СЕТ СН'!$F$12-'СЕТ СН'!$F$23</f>
        <v>-578.75</v>
      </c>
      <c r="S162" s="35">
        <f>SUMIFS(СВЦЭМ!$E$34:$E$777,СВЦЭМ!$A$34:$A$777,$A162,СВЦЭМ!$B$34:$B$777,S$155)+'СЕТ СН'!$F$12-'СЕТ СН'!$F$23</f>
        <v>-578.75</v>
      </c>
      <c r="T162" s="35">
        <f>SUMIFS(СВЦЭМ!$E$34:$E$777,СВЦЭМ!$A$34:$A$777,$A162,СВЦЭМ!$B$34:$B$777,T$155)+'СЕТ СН'!$F$12-'СЕТ СН'!$F$23</f>
        <v>-578.75</v>
      </c>
      <c r="U162" s="35">
        <f>SUMIFS(СВЦЭМ!$E$34:$E$777,СВЦЭМ!$A$34:$A$777,$A162,СВЦЭМ!$B$34:$B$777,U$155)+'СЕТ СН'!$F$12-'СЕТ СН'!$F$23</f>
        <v>-578.75</v>
      </c>
      <c r="V162" s="35">
        <f>SUMIFS(СВЦЭМ!$E$34:$E$777,СВЦЭМ!$A$34:$A$777,$A162,СВЦЭМ!$B$34:$B$777,V$155)+'СЕТ СН'!$F$12-'СЕТ СН'!$F$23</f>
        <v>-578.75</v>
      </c>
      <c r="W162" s="35">
        <f>SUMIFS(СВЦЭМ!$E$34:$E$777,СВЦЭМ!$A$34:$A$777,$A162,СВЦЭМ!$B$34:$B$777,W$155)+'СЕТ СН'!$F$12-'СЕТ СН'!$F$23</f>
        <v>-578.75</v>
      </c>
      <c r="X162" s="35">
        <f>SUMIFS(СВЦЭМ!$E$34:$E$777,СВЦЭМ!$A$34:$A$777,$A162,СВЦЭМ!$B$34:$B$777,X$155)+'СЕТ СН'!$F$12-'СЕТ СН'!$F$23</f>
        <v>-578.75</v>
      </c>
      <c r="Y162" s="35">
        <f>SUMIFS(СВЦЭМ!$E$34:$E$777,СВЦЭМ!$A$34:$A$777,$A162,СВЦЭМ!$B$34:$B$777,Y$155)+'СЕТ СН'!$F$12-'СЕТ СН'!$F$23</f>
        <v>-578.75</v>
      </c>
    </row>
    <row r="163" spans="1:25" ht="15.75" x14ac:dyDescent="0.2">
      <c r="A163" s="34">
        <f t="shared" si="4"/>
        <v>42863</v>
      </c>
      <c r="B163" s="35">
        <f>SUMIFS(СВЦЭМ!$E$34:$E$777,СВЦЭМ!$A$34:$A$777,$A163,СВЦЭМ!$B$34:$B$777,B$155)+'СЕТ СН'!$F$12-'СЕТ СН'!$F$23</f>
        <v>-578.75</v>
      </c>
      <c r="C163" s="35">
        <f>SUMIFS(СВЦЭМ!$E$34:$E$777,СВЦЭМ!$A$34:$A$777,$A163,СВЦЭМ!$B$34:$B$777,C$155)+'СЕТ СН'!$F$12-'СЕТ СН'!$F$23</f>
        <v>-578.75</v>
      </c>
      <c r="D163" s="35">
        <f>SUMIFS(СВЦЭМ!$E$34:$E$777,СВЦЭМ!$A$34:$A$777,$A163,СВЦЭМ!$B$34:$B$777,D$155)+'СЕТ СН'!$F$12-'СЕТ СН'!$F$23</f>
        <v>-578.75</v>
      </c>
      <c r="E163" s="35">
        <f>SUMIFS(СВЦЭМ!$E$34:$E$777,СВЦЭМ!$A$34:$A$777,$A163,СВЦЭМ!$B$34:$B$777,E$155)+'СЕТ СН'!$F$12-'СЕТ СН'!$F$23</f>
        <v>-578.75</v>
      </c>
      <c r="F163" s="35">
        <f>SUMIFS(СВЦЭМ!$E$34:$E$777,СВЦЭМ!$A$34:$A$777,$A163,СВЦЭМ!$B$34:$B$777,F$155)+'СЕТ СН'!$F$12-'СЕТ СН'!$F$23</f>
        <v>-578.75</v>
      </c>
      <c r="G163" s="35">
        <f>SUMIFS(СВЦЭМ!$E$34:$E$777,СВЦЭМ!$A$34:$A$777,$A163,СВЦЭМ!$B$34:$B$777,G$155)+'СЕТ СН'!$F$12-'СЕТ СН'!$F$23</f>
        <v>-578.75</v>
      </c>
      <c r="H163" s="35">
        <f>SUMIFS(СВЦЭМ!$E$34:$E$777,СВЦЭМ!$A$34:$A$777,$A163,СВЦЭМ!$B$34:$B$777,H$155)+'СЕТ СН'!$F$12-'СЕТ СН'!$F$23</f>
        <v>-578.75</v>
      </c>
      <c r="I163" s="35">
        <f>SUMIFS(СВЦЭМ!$E$34:$E$777,СВЦЭМ!$A$34:$A$777,$A163,СВЦЭМ!$B$34:$B$777,I$155)+'СЕТ СН'!$F$12-'СЕТ СН'!$F$23</f>
        <v>-578.75</v>
      </c>
      <c r="J163" s="35">
        <f>SUMIFS(СВЦЭМ!$E$34:$E$777,СВЦЭМ!$A$34:$A$777,$A163,СВЦЭМ!$B$34:$B$777,J$155)+'СЕТ СН'!$F$12-'СЕТ СН'!$F$23</f>
        <v>-578.75</v>
      </c>
      <c r="K163" s="35">
        <f>SUMIFS(СВЦЭМ!$E$34:$E$777,СВЦЭМ!$A$34:$A$777,$A163,СВЦЭМ!$B$34:$B$777,K$155)+'СЕТ СН'!$F$12-'СЕТ СН'!$F$23</f>
        <v>-578.75</v>
      </c>
      <c r="L163" s="35">
        <f>SUMIFS(СВЦЭМ!$E$34:$E$777,СВЦЭМ!$A$34:$A$777,$A163,СВЦЭМ!$B$34:$B$777,L$155)+'СЕТ СН'!$F$12-'СЕТ СН'!$F$23</f>
        <v>-578.75</v>
      </c>
      <c r="M163" s="35">
        <f>SUMIFS(СВЦЭМ!$E$34:$E$777,СВЦЭМ!$A$34:$A$777,$A163,СВЦЭМ!$B$34:$B$777,M$155)+'СЕТ СН'!$F$12-'СЕТ СН'!$F$23</f>
        <v>-578.75</v>
      </c>
      <c r="N163" s="35">
        <f>SUMIFS(СВЦЭМ!$E$34:$E$777,СВЦЭМ!$A$34:$A$777,$A163,СВЦЭМ!$B$34:$B$777,N$155)+'СЕТ СН'!$F$12-'СЕТ СН'!$F$23</f>
        <v>-578.75</v>
      </c>
      <c r="O163" s="35">
        <f>SUMIFS(СВЦЭМ!$E$34:$E$777,СВЦЭМ!$A$34:$A$777,$A163,СВЦЭМ!$B$34:$B$777,O$155)+'СЕТ СН'!$F$12-'СЕТ СН'!$F$23</f>
        <v>-578.75</v>
      </c>
      <c r="P163" s="35">
        <f>SUMIFS(СВЦЭМ!$E$34:$E$777,СВЦЭМ!$A$34:$A$777,$A163,СВЦЭМ!$B$34:$B$777,P$155)+'СЕТ СН'!$F$12-'СЕТ СН'!$F$23</f>
        <v>-578.75</v>
      </c>
      <c r="Q163" s="35">
        <f>SUMIFS(СВЦЭМ!$E$34:$E$777,СВЦЭМ!$A$34:$A$777,$A163,СВЦЭМ!$B$34:$B$777,Q$155)+'СЕТ СН'!$F$12-'СЕТ СН'!$F$23</f>
        <v>-578.75</v>
      </c>
      <c r="R163" s="35">
        <f>SUMIFS(СВЦЭМ!$E$34:$E$777,СВЦЭМ!$A$34:$A$777,$A163,СВЦЭМ!$B$34:$B$777,R$155)+'СЕТ СН'!$F$12-'СЕТ СН'!$F$23</f>
        <v>-578.75</v>
      </c>
      <c r="S163" s="35">
        <f>SUMIFS(СВЦЭМ!$E$34:$E$777,СВЦЭМ!$A$34:$A$777,$A163,СВЦЭМ!$B$34:$B$777,S$155)+'СЕТ СН'!$F$12-'СЕТ СН'!$F$23</f>
        <v>-578.75</v>
      </c>
      <c r="T163" s="35">
        <f>SUMIFS(СВЦЭМ!$E$34:$E$777,СВЦЭМ!$A$34:$A$777,$A163,СВЦЭМ!$B$34:$B$777,T$155)+'СЕТ СН'!$F$12-'СЕТ СН'!$F$23</f>
        <v>-578.75</v>
      </c>
      <c r="U163" s="35">
        <f>SUMIFS(СВЦЭМ!$E$34:$E$777,СВЦЭМ!$A$34:$A$777,$A163,СВЦЭМ!$B$34:$B$777,U$155)+'СЕТ СН'!$F$12-'СЕТ СН'!$F$23</f>
        <v>-578.75</v>
      </c>
      <c r="V163" s="35">
        <f>SUMIFS(СВЦЭМ!$E$34:$E$777,СВЦЭМ!$A$34:$A$777,$A163,СВЦЭМ!$B$34:$B$777,V$155)+'СЕТ СН'!$F$12-'СЕТ СН'!$F$23</f>
        <v>-578.75</v>
      </c>
      <c r="W163" s="35">
        <f>SUMIFS(СВЦЭМ!$E$34:$E$777,СВЦЭМ!$A$34:$A$777,$A163,СВЦЭМ!$B$34:$B$777,W$155)+'СЕТ СН'!$F$12-'СЕТ СН'!$F$23</f>
        <v>-578.75</v>
      </c>
      <c r="X163" s="35">
        <f>SUMIFS(СВЦЭМ!$E$34:$E$777,СВЦЭМ!$A$34:$A$777,$A163,СВЦЭМ!$B$34:$B$777,X$155)+'СЕТ СН'!$F$12-'СЕТ СН'!$F$23</f>
        <v>-578.75</v>
      </c>
      <c r="Y163" s="35">
        <f>SUMIFS(СВЦЭМ!$E$34:$E$777,СВЦЭМ!$A$34:$A$777,$A163,СВЦЭМ!$B$34:$B$777,Y$155)+'СЕТ СН'!$F$12-'СЕТ СН'!$F$23</f>
        <v>-578.75</v>
      </c>
    </row>
    <row r="164" spans="1:25" ht="15.75" x14ac:dyDescent="0.2">
      <c r="A164" s="34">
        <f t="shared" si="4"/>
        <v>42864</v>
      </c>
      <c r="B164" s="35">
        <f>SUMIFS(СВЦЭМ!$E$34:$E$777,СВЦЭМ!$A$34:$A$777,$A164,СВЦЭМ!$B$34:$B$777,B$155)+'СЕТ СН'!$F$12-'СЕТ СН'!$F$23</f>
        <v>-578.75</v>
      </c>
      <c r="C164" s="35">
        <f>SUMIFS(СВЦЭМ!$E$34:$E$777,СВЦЭМ!$A$34:$A$777,$A164,СВЦЭМ!$B$34:$B$777,C$155)+'СЕТ СН'!$F$12-'СЕТ СН'!$F$23</f>
        <v>-578.75</v>
      </c>
      <c r="D164" s="35">
        <f>SUMIFS(СВЦЭМ!$E$34:$E$777,СВЦЭМ!$A$34:$A$777,$A164,СВЦЭМ!$B$34:$B$777,D$155)+'СЕТ СН'!$F$12-'СЕТ СН'!$F$23</f>
        <v>-578.75</v>
      </c>
      <c r="E164" s="35">
        <f>SUMIFS(СВЦЭМ!$E$34:$E$777,СВЦЭМ!$A$34:$A$777,$A164,СВЦЭМ!$B$34:$B$777,E$155)+'СЕТ СН'!$F$12-'СЕТ СН'!$F$23</f>
        <v>-578.75</v>
      </c>
      <c r="F164" s="35">
        <f>SUMIFS(СВЦЭМ!$E$34:$E$777,СВЦЭМ!$A$34:$A$777,$A164,СВЦЭМ!$B$34:$B$777,F$155)+'СЕТ СН'!$F$12-'СЕТ СН'!$F$23</f>
        <v>-578.75</v>
      </c>
      <c r="G164" s="35">
        <f>SUMIFS(СВЦЭМ!$E$34:$E$777,СВЦЭМ!$A$34:$A$777,$A164,СВЦЭМ!$B$34:$B$777,G$155)+'СЕТ СН'!$F$12-'СЕТ СН'!$F$23</f>
        <v>-578.75</v>
      </c>
      <c r="H164" s="35">
        <f>SUMIFS(СВЦЭМ!$E$34:$E$777,СВЦЭМ!$A$34:$A$777,$A164,СВЦЭМ!$B$34:$B$777,H$155)+'СЕТ СН'!$F$12-'СЕТ СН'!$F$23</f>
        <v>-578.75</v>
      </c>
      <c r="I164" s="35">
        <f>SUMIFS(СВЦЭМ!$E$34:$E$777,СВЦЭМ!$A$34:$A$777,$A164,СВЦЭМ!$B$34:$B$777,I$155)+'СЕТ СН'!$F$12-'СЕТ СН'!$F$23</f>
        <v>-578.75</v>
      </c>
      <c r="J164" s="35">
        <f>SUMIFS(СВЦЭМ!$E$34:$E$777,СВЦЭМ!$A$34:$A$777,$A164,СВЦЭМ!$B$34:$B$777,J$155)+'СЕТ СН'!$F$12-'СЕТ СН'!$F$23</f>
        <v>-578.75</v>
      </c>
      <c r="K164" s="35">
        <f>SUMIFS(СВЦЭМ!$E$34:$E$777,СВЦЭМ!$A$34:$A$777,$A164,СВЦЭМ!$B$34:$B$777,K$155)+'СЕТ СН'!$F$12-'СЕТ СН'!$F$23</f>
        <v>-578.75</v>
      </c>
      <c r="L164" s="35">
        <f>SUMIFS(СВЦЭМ!$E$34:$E$777,СВЦЭМ!$A$34:$A$777,$A164,СВЦЭМ!$B$34:$B$777,L$155)+'СЕТ СН'!$F$12-'СЕТ СН'!$F$23</f>
        <v>-578.75</v>
      </c>
      <c r="M164" s="35">
        <f>SUMIFS(СВЦЭМ!$E$34:$E$777,СВЦЭМ!$A$34:$A$777,$A164,СВЦЭМ!$B$34:$B$777,M$155)+'СЕТ СН'!$F$12-'СЕТ СН'!$F$23</f>
        <v>-578.75</v>
      </c>
      <c r="N164" s="35">
        <f>SUMIFS(СВЦЭМ!$E$34:$E$777,СВЦЭМ!$A$34:$A$777,$A164,СВЦЭМ!$B$34:$B$777,N$155)+'СЕТ СН'!$F$12-'СЕТ СН'!$F$23</f>
        <v>-578.75</v>
      </c>
      <c r="O164" s="35">
        <f>SUMIFS(СВЦЭМ!$E$34:$E$777,СВЦЭМ!$A$34:$A$777,$A164,СВЦЭМ!$B$34:$B$777,O$155)+'СЕТ СН'!$F$12-'СЕТ СН'!$F$23</f>
        <v>-578.75</v>
      </c>
      <c r="P164" s="35">
        <f>SUMIFS(СВЦЭМ!$E$34:$E$777,СВЦЭМ!$A$34:$A$777,$A164,СВЦЭМ!$B$34:$B$777,P$155)+'СЕТ СН'!$F$12-'СЕТ СН'!$F$23</f>
        <v>-578.75</v>
      </c>
      <c r="Q164" s="35">
        <f>SUMIFS(СВЦЭМ!$E$34:$E$777,СВЦЭМ!$A$34:$A$777,$A164,СВЦЭМ!$B$34:$B$777,Q$155)+'СЕТ СН'!$F$12-'СЕТ СН'!$F$23</f>
        <v>-578.75</v>
      </c>
      <c r="R164" s="35">
        <f>SUMIFS(СВЦЭМ!$E$34:$E$777,СВЦЭМ!$A$34:$A$777,$A164,СВЦЭМ!$B$34:$B$777,R$155)+'СЕТ СН'!$F$12-'СЕТ СН'!$F$23</f>
        <v>-578.75</v>
      </c>
      <c r="S164" s="35">
        <f>SUMIFS(СВЦЭМ!$E$34:$E$777,СВЦЭМ!$A$34:$A$777,$A164,СВЦЭМ!$B$34:$B$777,S$155)+'СЕТ СН'!$F$12-'СЕТ СН'!$F$23</f>
        <v>-578.75</v>
      </c>
      <c r="T164" s="35">
        <f>SUMIFS(СВЦЭМ!$E$34:$E$777,СВЦЭМ!$A$34:$A$777,$A164,СВЦЭМ!$B$34:$B$777,T$155)+'СЕТ СН'!$F$12-'СЕТ СН'!$F$23</f>
        <v>-578.75</v>
      </c>
      <c r="U164" s="35">
        <f>SUMIFS(СВЦЭМ!$E$34:$E$777,СВЦЭМ!$A$34:$A$777,$A164,СВЦЭМ!$B$34:$B$777,U$155)+'СЕТ СН'!$F$12-'СЕТ СН'!$F$23</f>
        <v>-578.75</v>
      </c>
      <c r="V164" s="35">
        <f>SUMIFS(СВЦЭМ!$E$34:$E$777,СВЦЭМ!$A$34:$A$777,$A164,СВЦЭМ!$B$34:$B$777,V$155)+'СЕТ СН'!$F$12-'СЕТ СН'!$F$23</f>
        <v>-578.75</v>
      </c>
      <c r="W164" s="35">
        <f>SUMIFS(СВЦЭМ!$E$34:$E$777,СВЦЭМ!$A$34:$A$777,$A164,СВЦЭМ!$B$34:$B$777,W$155)+'СЕТ СН'!$F$12-'СЕТ СН'!$F$23</f>
        <v>-578.75</v>
      </c>
      <c r="X164" s="35">
        <f>SUMIFS(СВЦЭМ!$E$34:$E$777,СВЦЭМ!$A$34:$A$777,$A164,СВЦЭМ!$B$34:$B$777,X$155)+'СЕТ СН'!$F$12-'СЕТ СН'!$F$23</f>
        <v>-578.75</v>
      </c>
      <c r="Y164" s="35">
        <f>SUMIFS(СВЦЭМ!$E$34:$E$777,СВЦЭМ!$A$34:$A$777,$A164,СВЦЭМ!$B$34:$B$777,Y$155)+'СЕТ СН'!$F$12-'СЕТ СН'!$F$23</f>
        <v>-578.75</v>
      </c>
    </row>
    <row r="165" spans="1:25" ht="15.75" x14ac:dyDescent="0.2">
      <c r="A165" s="34">
        <f t="shared" si="4"/>
        <v>42865</v>
      </c>
      <c r="B165" s="35">
        <f>SUMIFS(СВЦЭМ!$E$34:$E$777,СВЦЭМ!$A$34:$A$777,$A165,СВЦЭМ!$B$34:$B$777,B$155)+'СЕТ СН'!$F$12-'СЕТ СН'!$F$23</f>
        <v>-578.75</v>
      </c>
      <c r="C165" s="35">
        <f>SUMIFS(СВЦЭМ!$E$34:$E$777,СВЦЭМ!$A$34:$A$777,$A165,СВЦЭМ!$B$34:$B$777,C$155)+'СЕТ СН'!$F$12-'СЕТ СН'!$F$23</f>
        <v>-578.75</v>
      </c>
      <c r="D165" s="35">
        <f>SUMIFS(СВЦЭМ!$E$34:$E$777,СВЦЭМ!$A$34:$A$777,$A165,СВЦЭМ!$B$34:$B$777,D$155)+'СЕТ СН'!$F$12-'СЕТ СН'!$F$23</f>
        <v>-578.75</v>
      </c>
      <c r="E165" s="35">
        <f>SUMIFS(СВЦЭМ!$E$34:$E$777,СВЦЭМ!$A$34:$A$777,$A165,СВЦЭМ!$B$34:$B$777,E$155)+'СЕТ СН'!$F$12-'СЕТ СН'!$F$23</f>
        <v>-578.75</v>
      </c>
      <c r="F165" s="35">
        <f>SUMIFS(СВЦЭМ!$E$34:$E$777,СВЦЭМ!$A$34:$A$777,$A165,СВЦЭМ!$B$34:$B$777,F$155)+'СЕТ СН'!$F$12-'СЕТ СН'!$F$23</f>
        <v>-578.75</v>
      </c>
      <c r="G165" s="35">
        <f>SUMIFS(СВЦЭМ!$E$34:$E$777,СВЦЭМ!$A$34:$A$777,$A165,СВЦЭМ!$B$34:$B$777,G$155)+'СЕТ СН'!$F$12-'СЕТ СН'!$F$23</f>
        <v>-578.75</v>
      </c>
      <c r="H165" s="35">
        <f>SUMIFS(СВЦЭМ!$E$34:$E$777,СВЦЭМ!$A$34:$A$777,$A165,СВЦЭМ!$B$34:$B$777,H$155)+'СЕТ СН'!$F$12-'СЕТ СН'!$F$23</f>
        <v>-578.75</v>
      </c>
      <c r="I165" s="35">
        <f>SUMIFS(СВЦЭМ!$E$34:$E$777,СВЦЭМ!$A$34:$A$777,$A165,СВЦЭМ!$B$34:$B$777,I$155)+'СЕТ СН'!$F$12-'СЕТ СН'!$F$23</f>
        <v>-578.75</v>
      </c>
      <c r="J165" s="35">
        <f>SUMIFS(СВЦЭМ!$E$34:$E$777,СВЦЭМ!$A$34:$A$777,$A165,СВЦЭМ!$B$34:$B$777,J$155)+'СЕТ СН'!$F$12-'СЕТ СН'!$F$23</f>
        <v>-578.75</v>
      </c>
      <c r="K165" s="35">
        <f>SUMIFS(СВЦЭМ!$E$34:$E$777,СВЦЭМ!$A$34:$A$777,$A165,СВЦЭМ!$B$34:$B$777,K$155)+'СЕТ СН'!$F$12-'СЕТ СН'!$F$23</f>
        <v>-578.75</v>
      </c>
      <c r="L165" s="35">
        <f>SUMIFS(СВЦЭМ!$E$34:$E$777,СВЦЭМ!$A$34:$A$777,$A165,СВЦЭМ!$B$34:$B$777,L$155)+'СЕТ СН'!$F$12-'СЕТ СН'!$F$23</f>
        <v>-578.75</v>
      </c>
      <c r="M165" s="35">
        <f>SUMIFS(СВЦЭМ!$E$34:$E$777,СВЦЭМ!$A$34:$A$777,$A165,СВЦЭМ!$B$34:$B$777,M$155)+'СЕТ СН'!$F$12-'СЕТ СН'!$F$23</f>
        <v>-578.75</v>
      </c>
      <c r="N165" s="35">
        <f>SUMIFS(СВЦЭМ!$E$34:$E$777,СВЦЭМ!$A$34:$A$777,$A165,СВЦЭМ!$B$34:$B$777,N$155)+'СЕТ СН'!$F$12-'СЕТ СН'!$F$23</f>
        <v>-578.75</v>
      </c>
      <c r="O165" s="35">
        <f>SUMIFS(СВЦЭМ!$E$34:$E$777,СВЦЭМ!$A$34:$A$777,$A165,СВЦЭМ!$B$34:$B$777,O$155)+'СЕТ СН'!$F$12-'СЕТ СН'!$F$23</f>
        <v>-578.75</v>
      </c>
      <c r="P165" s="35">
        <f>SUMIFS(СВЦЭМ!$E$34:$E$777,СВЦЭМ!$A$34:$A$777,$A165,СВЦЭМ!$B$34:$B$777,P$155)+'СЕТ СН'!$F$12-'СЕТ СН'!$F$23</f>
        <v>-578.75</v>
      </c>
      <c r="Q165" s="35">
        <f>SUMIFS(СВЦЭМ!$E$34:$E$777,СВЦЭМ!$A$34:$A$777,$A165,СВЦЭМ!$B$34:$B$777,Q$155)+'СЕТ СН'!$F$12-'СЕТ СН'!$F$23</f>
        <v>-578.75</v>
      </c>
      <c r="R165" s="35">
        <f>SUMIFS(СВЦЭМ!$E$34:$E$777,СВЦЭМ!$A$34:$A$777,$A165,СВЦЭМ!$B$34:$B$777,R$155)+'СЕТ СН'!$F$12-'СЕТ СН'!$F$23</f>
        <v>-578.75</v>
      </c>
      <c r="S165" s="35">
        <f>SUMIFS(СВЦЭМ!$E$34:$E$777,СВЦЭМ!$A$34:$A$777,$A165,СВЦЭМ!$B$34:$B$777,S$155)+'СЕТ СН'!$F$12-'СЕТ СН'!$F$23</f>
        <v>-578.75</v>
      </c>
      <c r="T165" s="35">
        <f>SUMIFS(СВЦЭМ!$E$34:$E$777,СВЦЭМ!$A$34:$A$777,$A165,СВЦЭМ!$B$34:$B$777,T$155)+'СЕТ СН'!$F$12-'СЕТ СН'!$F$23</f>
        <v>-578.75</v>
      </c>
      <c r="U165" s="35">
        <f>SUMIFS(СВЦЭМ!$E$34:$E$777,СВЦЭМ!$A$34:$A$777,$A165,СВЦЭМ!$B$34:$B$777,U$155)+'СЕТ СН'!$F$12-'СЕТ СН'!$F$23</f>
        <v>-578.75</v>
      </c>
      <c r="V165" s="35">
        <f>SUMIFS(СВЦЭМ!$E$34:$E$777,СВЦЭМ!$A$34:$A$777,$A165,СВЦЭМ!$B$34:$B$777,V$155)+'СЕТ СН'!$F$12-'СЕТ СН'!$F$23</f>
        <v>-578.75</v>
      </c>
      <c r="W165" s="35">
        <f>SUMIFS(СВЦЭМ!$E$34:$E$777,СВЦЭМ!$A$34:$A$777,$A165,СВЦЭМ!$B$34:$B$777,W$155)+'СЕТ СН'!$F$12-'СЕТ СН'!$F$23</f>
        <v>-578.75</v>
      </c>
      <c r="X165" s="35">
        <f>SUMIFS(СВЦЭМ!$E$34:$E$777,СВЦЭМ!$A$34:$A$777,$A165,СВЦЭМ!$B$34:$B$777,X$155)+'СЕТ СН'!$F$12-'СЕТ СН'!$F$23</f>
        <v>-578.75</v>
      </c>
      <c r="Y165" s="35">
        <f>SUMIFS(СВЦЭМ!$E$34:$E$777,СВЦЭМ!$A$34:$A$777,$A165,СВЦЭМ!$B$34:$B$777,Y$155)+'СЕТ СН'!$F$12-'СЕТ СН'!$F$23</f>
        <v>-578.75</v>
      </c>
    </row>
    <row r="166" spans="1:25" ht="15.75" x14ac:dyDescent="0.2">
      <c r="A166" s="34">
        <f t="shared" si="4"/>
        <v>42866</v>
      </c>
      <c r="B166" s="35">
        <f>SUMIFS(СВЦЭМ!$E$34:$E$777,СВЦЭМ!$A$34:$A$777,$A166,СВЦЭМ!$B$34:$B$777,B$155)+'СЕТ СН'!$F$12-'СЕТ СН'!$F$23</f>
        <v>-578.75</v>
      </c>
      <c r="C166" s="35">
        <f>SUMIFS(СВЦЭМ!$E$34:$E$777,СВЦЭМ!$A$34:$A$777,$A166,СВЦЭМ!$B$34:$B$777,C$155)+'СЕТ СН'!$F$12-'СЕТ СН'!$F$23</f>
        <v>-578.75</v>
      </c>
      <c r="D166" s="35">
        <f>SUMIFS(СВЦЭМ!$E$34:$E$777,СВЦЭМ!$A$34:$A$777,$A166,СВЦЭМ!$B$34:$B$777,D$155)+'СЕТ СН'!$F$12-'СЕТ СН'!$F$23</f>
        <v>-578.75</v>
      </c>
      <c r="E166" s="35">
        <f>SUMIFS(СВЦЭМ!$E$34:$E$777,СВЦЭМ!$A$34:$A$777,$A166,СВЦЭМ!$B$34:$B$777,E$155)+'СЕТ СН'!$F$12-'СЕТ СН'!$F$23</f>
        <v>-578.75</v>
      </c>
      <c r="F166" s="35">
        <f>SUMIFS(СВЦЭМ!$E$34:$E$777,СВЦЭМ!$A$34:$A$777,$A166,СВЦЭМ!$B$34:$B$777,F$155)+'СЕТ СН'!$F$12-'СЕТ СН'!$F$23</f>
        <v>-578.75</v>
      </c>
      <c r="G166" s="35">
        <f>SUMIFS(СВЦЭМ!$E$34:$E$777,СВЦЭМ!$A$34:$A$777,$A166,СВЦЭМ!$B$34:$B$777,G$155)+'СЕТ СН'!$F$12-'СЕТ СН'!$F$23</f>
        <v>-578.75</v>
      </c>
      <c r="H166" s="35">
        <f>SUMIFS(СВЦЭМ!$E$34:$E$777,СВЦЭМ!$A$34:$A$777,$A166,СВЦЭМ!$B$34:$B$777,H$155)+'СЕТ СН'!$F$12-'СЕТ СН'!$F$23</f>
        <v>-578.75</v>
      </c>
      <c r="I166" s="35">
        <f>SUMIFS(СВЦЭМ!$E$34:$E$777,СВЦЭМ!$A$34:$A$777,$A166,СВЦЭМ!$B$34:$B$777,I$155)+'СЕТ СН'!$F$12-'СЕТ СН'!$F$23</f>
        <v>-578.75</v>
      </c>
      <c r="J166" s="35">
        <f>SUMIFS(СВЦЭМ!$E$34:$E$777,СВЦЭМ!$A$34:$A$777,$A166,СВЦЭМ!$B$34:$B$777,J$155)+'СЕТ СН'!$F$12-'СЕТ СН'!$F$23</f>
        <v>-578.75</v>
      </c>
      <c r="K166" s="35">
        <f>SUMIFS(СВЦЭМ!$E$34:$E$777,СВЦЭМ!$A$34:$A$777,$A166,СВЦЭМ!$B$34:$B$777,K$155)+'СЕТ СН'!$F$12-'СЕТ СН'!$F$23</f>
        <v>-578.75</v>
      </c>
      <c r="L166" s="35">
        <f>SUMIFS(СВЦЭМ!$E$34:$E$777,СВЦЭМ!$A$34:$A$777,$A166,СВЦЭМ!$B$34:$B$777,L$155)+'СЕТ СН'!$F$12-'СЕТ СН'!$F$23</f>
        <v>-578.75</v>
      </c>
      <c r="M166" s="35">
        <f>SUMIFS(СВЦЭМ!$E$34:$E$777,СВЦЭМ!$A$34:$A$777,$A166,СВЦЭМ!$B$34:$B$777,M$155)+'СЕТ СН'!$F$12-'СЕТ СН'!$F$23</f>
        <v>-578.75</v>
      </c>
      <c r="N166" s="35">
        <f>SUMIFS(СВЦЭМ!$E$34:$E$777,СВЦЭМ!$A$34:$A$777,$A166,СВЦЭМ!$B$34:$B$777,N$155)+'СЕТ СН'!$F$12-'СЕТ СН'!$F$23</f>
        <v>-578.75</v>
      </c>
      <c r="O166" s="35">
        <f>SUMIFS(СВЦЭМ!$E$34:$E$777,СВЦЭМ!$A$34:$A$777,$A166,СВЦЭМ!$B$34:$B$777,O$155)+'СЕТ СН'!$F$12-'СЕТ СН'!$F$23</f>
        <v>-578.75</v>
      </c>
      <c r="P166" s="35">
        <f>SUMIFS(СВЦЭМ!$E$34:$E$777,СВЦЭМ!$A$34:$A$777,$A166,СВЦЭМ!$B$34:$B$777,P$155)+'СЕТ СН'!$F$12-'СЕТ СН'!$F$23</f>
        <v>-578.75</v>
      </c>
      <c r="Q166" s="35">
        <f>SUMIFS(СВЦЭМ!$E$34:$E$777,СВЦЭМ!$A$34:$A$777,$A166,СВЦЭМ!$B$34:$B$777,Q$155)+'СЕТ СН'!$F$12-'СЕТ СН'!$F$23</f>
        <v>-578.75</v>
      </c>
      <c r="R166" s="35">
        <f>SUMIFS(СВЦЭМ!$E$34:$E$777,СВЦЭМ!$A$34:$A$777,$A166,СВЦЭМ!$B$34:$B$777,R$155)+'СЕТ СН'!$F$12-'СЕТ СН'!$F$23</f>
        <v>-578.75</v>
      </c>
      <c r="S166" s="35">
        <f>SUMIFS(СВЦЭМ!$E$34:$E$777,СВЦЭМ!$A$34:$A$777,$A166,СВЦЭМ!$B$34:$B$777,S$155)+'СЕТ СН'!$F$12-'СЕТ СН'!$F$23</f>
        <v>-578.75</v>
      </c>
      <c r="T166" s="35">
        <f>SUMIFS(СВЦЭМ!$E$34:$E$777,СВЦЭМ!$A$34:$A$777,$A166,СВЦЭМ!$B$34:$B$777,T$155)+'СЕТ СН'!$F$12-'СЕТ СН'!$F$23</f>
        <v>-578.75</v>
      </c>
      <c r="U166" s="35">
        <f>SUMIFS(СВЦЭМ!$E$34:$E$777,СВЦЭМ!$A$34:$A$777,$A166,СВЦЭМ!$B$34:$B$777,U$155)+'СЕТ СН'!$F$12-'СЕТ СН'!$F$23</f>
        <v>-578.75</v>
      </c>
      <c r="V166" s="35">
        <f>SUMIFS(СВЦЭМ!$E$34:$E$777,СВЦЭМ!$A$34:$A$777,$A166,СВЦЭМ!$B$34:$B$777,V$155)+'СЕТ СН'!$F$12-'СЕТ СН'!$F$23</f>
        <v>-578.75</v>
      </c>
      <c r="W166" s="35">
        <f>SUMIFS(СВЦЭМ!$E$34:$E$777,СВЦЭМ!$A$34:$A$777,$A166,СВЦЭМ!$B$34:$B$777,W$155)+'СЕТ СН'!$F$12-'СЕТ СН'!$F$23</f>
        <v>-578.75</v>
      </c>
      <c r="X166" s="35">
        <f>SUMIFS(СВЦЭМ!$E$34:$E$777,СВЦЭМ!$A$34:$A$777,$A166,СВЦЭМ!$B$34:$B$777,X$155)+'СЕТ СН'!$F$12-'СЕТ СН'!$F$23</f>
        <v>-578.75</v>
      </c>
      <c r="Y166" s="35">
        <f>SUMIFS(СВЦЭМ!$E$34:$E$777,СВЦЭМ!$A$34:$A$777,$A166,СВЦЭМ!$B$34:$B$777,Y$155)+'СЕТ СН'!$F$12-'СЕТ СН'!$F$23</f>
        <v>-578.75</v>
      </c>
    </row>
    <row r="167" spans="1:25" ht="15.75" x14ac:dyDescent="0.2">
      <c r="A167" s="34">
        <f t="shared" si="4"/>
        <v>42867</v>
      </c>
      <c r="B167" s="35">
        <f>SUMIFS(СВЦЭМ!$E$34:$E$777,СВЦЭМ!$A$34:$A$777,$A167,СВЦЭМ!$B$34:$B$777,B$155)+'СЕТ СН'!$F$12-'СЕТ СН'!$F$23</f>
        <v>-578.75</v>
      </c>
      <c r="C167" s="35">
        <f>SUMIFS(СВЦЭМ!$E$34:$E$777,СВЦЭМ!$A$34:$A$777,$A167,СВЦЭМ!$B$34:$B$777,C$155)+'СЕТ СН'!$F$12-'СЕТ СН'!$F$23</f>
        <v>-578.75</v>
      </c>
      <c r="D167" s="35">
        <f>SUMIFS(СВЦЭМ!$E$34:$E$777,СВЦЭМ!$A$34:$A$777,$A167,СВЦЭМ!$B$34:$B$777,D$155)+'СЕТ СН'!$F$12-'СЕТ СН'!$F$23</f>
        <v>-578.75</v>
      </c>
      <c r="E167" s="35">
        <f>SUMIFS(СВЦЭМ!$E$34:$E$777,СВЦЭМ!$A$34:$A$777,$A167,СВЦЭМ!$B$34:$B$777,E$155)+'СЕТ СН'!$F$12-'СЕТ СН'!$F$23</f>
        <v>-578.75</v>
      </c>
      <c r="F167" s="35">
        <f>SUMIFS(СВЦЭМ!$E$34:$E$777,СВЦЭМ!$A$34:$A$777,$A167,СВЦЭМ!$B$34:$B$777,F$155)+'СЕТ СН'!$F$12-'СЕТ СН'!$F$23</f>
        <v>-578.75</v>
      </c>
      <c r="G167" s="35">
        <f>SUMIFS(СВЦЭМ!$E$34:$E$777,СВЦЭМ!$A$34:$A$777,$A167,СВЦЭМ!$B$34:$B$777,G$155)+'СЕТ СН'!$F$12-'СЕТ СН'!$F$23</f>
        <v>-578.75</v>
      </c>
      <c r="H167" s="35">
        <f>SUMIFS(СВЦЭМ!$E$34:$E$777,СВЦЭМ!$A$34:$A$777,$A167,СВЦЭМ!$B$34:$B$777,H$155)+'СЕТ СН'!$F$12-'СЕТ СН'!$F$23</f>
        <v>-578.75</v>
      </c>
      <c r="I167" s="35">
        <f>SUMIFS(СВЦЭМ!$E$34:$E$777,СВЦЭМ!$A$34:$A$777,$A167,СВЦЭМ!$B$34:$B$777,I$155)+'СЕТ СН'!$F$12-'СЕТ СН'!$F$23</f>
        <v>-578.75</v>
      </c>
      <c r="J167" s="35">
        <f>SUMIFS(СВЦЭМ!$E$34:$E$777,СВЦЭМ!$A$34:$A$777,$A167,СВЦЭМ!$B$34:$B$777,J$155)+'СЕТ СН'!$F$12-'СЕТ СН'!$F$23</f>
        <v>-578.75</v>
      </c>
      <c r="K167" s="35">
        <f>SUMIFS(СВЦЭМ!$E$34:$E$777,СВЦЭМ!$A$34:$A$777,$A167,СВЦЭМ!$B$34:$B$777,K$155)+'СЕТ СН'!$F$12-'СЕТ СН'!$F$23</f>
        <v>-578.75</v>
      </c>
      <c r="L167" s="35">
        <f>SUMIFS(СВЦЭМ!$E$34:$E$777,СВЦЭМ!$A$34:$A$777,$A167,СВЦЭМ!$B$34:$B$777,L$155)+'СЕТ СН'!$F$12-'СЕТ СН'!$F$23</f>
        <v>-578.75</v>
      </c>
      <c r="M167" s="35">
        <f>SUMIFS(СВЦЭМ!$E$34:$E$777,СВЦЭМ!$A$34:$A$777,$A167,СВЦЭМ!$B$34:$B$777,M$155)+'СЕТ СН'!$F$12-'СЕТ СН'!$F$23</f>
        <v>-578.75</v>
      </c>
      <c r="N167" s="35">
        <f>SUMIFS(СВЦЭМ!$E$34:$E$777,СВЦЭМ!$A$34:$A$777,$A167,СВЦЭМ!$B$34:$B$777,N$155)+'СЕТ СН'!$F$12-'СЕТ СН'!$F$23</f>
        <v>-578.75</v>
      </c>
      <c r="O167" s="35">
        <f>SUMIFS(СВЦЭМ!$E$34:$E$777,СВЦЭМ!$A$34:$A$777,$A167,СВЦЭМ!$B$34:$B$777,O$155)+'СЕТ СН'!$F$12-'СЕТ СН'!$F$23</f>
        <v>-578.75</v>
      </c>
      <c r="P167" s="35">
        <f>SUMIFS(СВЦЭМ!$E$34:$E$777,СВЦЭМ!$A$34:$A$777,$A167,СВЦЭМ!$B$34:$B$777,P$155)+'СЕТ СН'!$F$12-'СЕТ СН'!$F$23</f>
        <v>-578.75</v>
      </c>
      <c r="Q167" s="35">
        <f>SUMIFS(СВЦЭМ!$E$34:$E$777,СВЦЭМ!$A$34:$A$777,$A167,СВЦЭМ!$B$34:$B$777,Q$155)+'СЕТ СН'!$F$12-'СЕТ СН'!$F$23</f>
        <v>-578.75</v>
      </c>
      <c r="R167" s="35">
        <f>SUMIFS(СВЦЭМ!$E$34:$E$777,СВЦЭМ!$A$34:$A$777,$A167,СВЦЭМ!$B$34:$B$777,R$155)+'СЕТ СН'!$F$12-'СЕТ СН'!$F$23</f>
        <v>-578.75</v>
      </c>
      <c r="S167" s="35">
        <f>SUMIFS(СВЦЭМ!$E$34:$E$777,СВЦЭМ!$A$34:$A$777,$A167,СВЦЭМ!$B$34:$B$777,S$155)+'СЕТ СН'!$F$12-'СЕТ СН'!$F$23</f>
        <v>-578.75</v>
      </c>
      <c r="T167" s="35">
        <f>SUMIFS(СВЦЭМ!$E$34:$E$777,СВЦЭМ!$A$34:$A$777,$A167,СВЦЭМ!$B$34:$B$777,T$155)+'СЕТ СН'!$F$12-'СЕТ СН'!$F$23</f>
        <v>-578.75</v>
      </c>
      <c r="U167" s="35">
        <f>SUMIFS(СВЦЭМ!$E$34:$E$777,СВЦЭМ!$A$34:$A$777,$A167,СВЦЭМ!$B$34:$B$777,U$155)+'СЕТ СН'!$F$12-'СЕТ СН'!$F$23</f>
        <v>-578.75</v>
      </c>
      <c r="V167" s="35">
        <f>SUMIFS(СВЦЭМ!$E$34:$E$777,СВЦЭМ!$A$34:$A$777,$A167,СВЦЭМ!$B$34:$B$777,V$155)+'СЕТ СН'!$F$12-'СЕТ СН'!$F$23</f>
        <v>-578.75</v>
      </c>
      <c r="W167" s="35">
        <f>SUMIFS(СВЦЭМ!$E$34:$E$777,СВЦЭМ!$A$34:$A$777,$A167,СВЦЭМ!$B$34:$B$777,W$155)+'СЕТ СН'!$F$12-'СЕТ СН'!$F$23</f>
        <v>-578.75</v>
      </c>
      <c r="X167" s="35">
        <f>SUMIFS(СВЦЭМ!$E$34:$E$777,СВЦЭМ!$A$34:$A$777,$A167,СВЦЭМ!$B$34:$B$777,X$155)+'СЕТ СН'!$F$12-'СЕТ СН'!$F$23</f>
        <v>-578.75</v>
      </c>
      <c r="Y167" s="35">
        <f>SUMIFS(СВЦЭМ!$E$34:$E$777,СВЦЭМ!$A$34:$A$777,$A167,СВЦЭМ!$B$34:$B$777,Y$155)+'СЕТ СН'!$F$12-'СЕТ СН'!$F$23</f>
        <v>-578.75</v>
      </c>
    </row>
    <row r="168" spans="1:25" ht="15.75" x14ac:dyDescent="0.2">
      <c r="A168" s="34">
        <f t="shared" si="4"/>
        <v>42868</v>
      </c>
      <c r="B168" s="35">
        <f>SUMIFS(СВЦЭМ!$E$34:$E$777,СВЦЭМ!$A$34:$A$777,$A168,СВЦЭМ!$B$34:$B$777,B$155)+'СЕТ СН'!$F$12-'СЕТ СН'!$F$23</f>
        <v>-578.75</v>
      </c>
      <c r="C168" s="35">
        <f>SUMIFS(СВЦЭМ!$E$34:$E$777,СВЦЭМ!$A$34:$A$777,$A168,СВЦЭМ!$B$34:$B$777,C$155)+'СЕТ СН'!$F$12-'СЕТ СН'!$F$23</f>
        <v>-578.75</v>
      </c>
      <c r="D168" s="35">
        <f>SUMIFS(СВЦЭМ!$E$34:$E$777,СВЦЭМ!$A$34:$A$777,$A168,СВЦЭМ!$B$34:$B$777,D$155)+'СЕТ СН'!$F$12-'СЕТ СН'!$F$23</f>
        <v>-578.75</v>
      </c>
      <c r="E168" s="35">
        <f>SUMIFS(СВЦЭМ!$E$34:$E$777,СВЦЭМ!$A$34:$A$777,$A168,СВЦЭМ!$B$34:$B$777,E$155)+'СЕТ СН'!$F$12-'СЕТ СН'!$F$23</f>
        <v>-578.75</v>
      </c>
      <c r="F168" s="35">
        <f>SUMIFS(СВЦЭМ!$E$34:$E$777,СВЦЭМ!$A$34:$A$777,$A168,СВЦЭМ!$B$34:$B$777,F$155)+'СЕТ СН'!$F$12-'СЕТ СН'!$F$23</f>
        <v>-578.75</v>
      </c>
      <c r="G168" s="35">
        <f>SUMIFS(СВЦЭМ!$E$34:$E$777,СВЦЭМ!$A$34:$A$777,$A168,СВЦЭМ!$B$34:$B$777,G$155)+'СЕТ СН'!$F$12-'СЕТ СН'!$F$23</f>
        <v>-578.75</v>
      </c>
      <c r="H168" s="35">
        <f>SUMIFS(СВЦЭМ!$E$34:$E$777,СВЦЭМ!$A$34:$A$777,$A168,СВЦЭМ!$B$34:$B$777,H$155)+'СЕТ СН'!$F$12-'СЕТ СН'!$F$23</f>
        <v>-578.75</v>
      </c>
      <c r="I168" s="35">
        <f>SUMIFS(СВЦЭМ!$E$34:$E$777,СВЦЭМ!$A$34:$A$777,$A168,СВЦЭМ!$B$34:$B$777,I$155)+'СЕТ СН'!$F$12-'СЕТ СН'!$F$23</f>
        <v>-578.75</v>
      </c>
      <c r="J168" s="35">
        <f>SUMIFS(СВЦЭМ!$E$34:$E$777,СВЦЭМ!$A$34:$A$777,$A168,СВЦЭМ!$B$34:$B$777,J$155)+'СЕТ СН'!$F$12-'СЕТ СН'!$F$23</f>
        <v>-578.75</v>
      </c>
      <c r="K168" s="35">
        <f>SUMIFS(СВЦЭМ!$E$34:$E$777,СВЦЭМ!$A$34:$A$777,$A168,СВЦЭМ!$B$34:$B$777,K$155)+'СЕТ СН'!$F$12-'СЕТ СН'!$F$23</f>
        <v>-578.75</v>
      </c>
      <c r="L168" s="35">
        <f>SUMIFS(СВЦЭМ!$E$34:$E$777,СВЦЭМ!$A$34:$A$777,$A168,СВЦЭМ!$B$34:$B$777,L$155)+'СЕТ СН'!$F$12-'СЕТ СН'!$F$23</f>
        <v>-578.75</v>
      </c>
      <c r="M168" s="35">
        <f>SUMIFS(СВЦЭМ!$E$34:$E$777,СВЦЭМ!$A$34:$A$777,$A168,СВЦЭМ!$B$34:$B$777,M$155)+'СЕТ СН'!$F$12-'СЕТ СН'!$F$23</f>
        <v>-578.75</v>
      </c>
      <c r="N168" s="35">
        <f>SUMIFS(СВЦЭМ!$E$34:$E$777,СВЦЭМ!$A$34:$A$777,$A168,СВЦЭМ!$B$34:$B$777,N$155)+'СЕТ СН'!$F$12-'СЕТ СН'!$F$23</f>
        <v>-578.75</v>
      </c>
      <c r="O168" s="35">
        <f>SUMIFS(СВЦЭМ!$E$34:$E$777,СВЦЭМ!$A$34:$A$777,$A168,СВЦЭМ!$B$34:$B$777,O$155)+'СЕТ СН'!$F$12-'СЕТ СН'!$F$23</f>
        <v>-578.75</v>
      </c>
      <c r="P168" s="35">
        <f>SUMIFS(СВЦЭМ!$E$34:$E$777,СВЦЭМ!$A$34:$A$777,$A168,СВЦЭМ!$B$34:$B$777,P$155)+'СЕТ СН'!$F$12-'СЕТ СН'!$F$23</f>
        <v>-578.75</v>
      </c>
      <c r="Q168" s="35">
        <f>SUMIFS(СВЦЭМ!$E$34:$E$777,СВЦЭМ!$A$34:$A$777,$A168,СВЦЭМ!$B$34:$B$777,Q$155)+'СЕТ СН'!$F$12-'СЕТ СН'!$F$23</f>
        <v>-578.75</v>
      </c>
      <c r="R168" s="35">
        <f>SUMIFS(СВЦЭМ!$E$34:$E$777,СВЦЭМ!$A$34:$A$777,$A168,СВЦЭМ!$B$34:$B$777,R$155)+'СЕТ СН'!$F$12-'СЕТ СН'!$F$23</f>
        <v>-578.75</v>
      </c>
      <c r="S168" s="35">
        <f>SUMIFS(СВЦЭМ!$E$34:$E$777,СВЦЭМ!$A$34:$A$777,$A168,СВЦЭМ!$B$34:$B$777,S$155)+'СЕТ СН'!$F$12-'СЕТ СН'!$F$23</f>
        <v>-578.75</v>
      </c>
      <c r="T168" s="35">
        <f>SUMIFS(СВЦЭМ!$E$34:$E$777,СВЦЭМ!$A$34:$A$777,$A168,СВЦЭМ!$B$34:$B$777,T$155)+'СЕТ СН'!$F$12-'СЕТ СН'!$F$23</f>
        <v>-578.75</v>
      </c>
      <c r="U168" s="35">
        <f>SUMIFS(СВЦЭМ!$E$34:$E$777,СВЦЭМ!$A$34:$A$777,$A168,СВЦЭМ!$B$34:$B$777,U$155)+'СЕТ СН'!$F$12-'СЕТ СН'!$F$23</f>
        <v>-578.75</v>
      </c>
      <c r="V168" s="35">
        <f>SUMIFS(СВЦЭМ!$E$34:$E$777,СВЦЭМ!$A$34:$A$777,$A168,СВЦЭМ!$B$34:$B$777,V$155)+'СЕТ СН'!$F$12-'СЕТ СН'!$F$23</f>
        <v>-578.75</v>
      </c>
      <c r="W168" s="35">
        <f>SUMIFS(СВЦЭМ!$E$34:$E$777,СВЦЭМ!$A$34:$A$777,$A168,СВЦЭМ!$B$34:$B$777,W$155)+'СЕТ СН'!$F$12-'СЕТ СН'!$F$23</f>
        <v>-578.75</v>
      </c>
      <c r="X168" s="35">
        <f>SUMIFS(СВЦЭМ!$E$34:$E$777,СВЦЭМ!$A$34:$A$777,$A168,СВЦЭМ!$B$34:$B$777,X$155)+'СЕТ СН'!$F$12-'СЕТ СН'!$F$23</f>
        <v>-578.75</v>
      </c>
      <c r="Y168" s="35">
        <f>SUMIFS(СВЦЭМ!$E$34:$E$777,СВЦЭМ!$A$34:$A$777,$A168,СВЦЭМ!$B$34:$B$777,Y$155)+'СЕТ СН'!$F$12-'СЕТ СН'!$F$23</f>
        <v>-578.75</v>
      </c>
    </row>
    <row r="169" spans="1:25" ht="15.75" x14ac:dyDescent="0.2">
      <c r="A169" s="34">
        <f t="shared" si="4"/>
        <v>42869</v>
      </c>
      <c r="B169" s="35">
        <f>SUMIFS(СВЦЭМ!$E$34:$E$777,СВЦЭМ!$A$34:$A$777,$A169,СВЦЭМ!$B$34:$B$777,B$155)+'СЕТ СН'!$F$12-'СЕТ СН'!$F$23</f>
        <v>-578.75</v>
      </c>
      <c r="C169" s="35">
        <f>SUMIFS(СВЦЭМ!$E$34:$E$777,СВЦЭМ!$A$34:$A$777,$A169,СВЦЭМ!$B$34:$B$777,C$155)+'СЕТ СН'!$F$12-'СЕТ СН'!$F$23</f>
        <v>-578.75</v>
      </c>
      <c r="D169" s="35">
        <f>SUMIFS(СВЦЭМ!$E$34:$E$777,СВЦЭМ!$A$34:$A$777,$A169,СВЦЭМ!$B$34:$B$777,D$155)+'СЕТ СН'!$F$12-'СЕТ СН'!$F$23</f>
        <v>-578.75</v>
      </c>
      <c r="E169" s="35">
        <f>SUMIFS(СВЦЭМ!$E$34:$E$777,СВЦЭМ!$A$34:$A$777,$A169,СВЦЭМ!$B$34:$B$777,E$155)+'СЕТ СН'!$F$12-'СЕТ СН'!$F$23</f>
        <v>-578.75</v>
      </c>
      <c r="F169" s="35">
        <f>SUMIFS(СВЦЭМ!$E$34:$E$777,СВЦЭМ!$A$34:$A$777,$A169,СВЦЭМ!$B$34:$B$777,F$155)+'СЕТ СН'!$F$12-'СЕТ СН'!$F$23</f>
        <v>-578.75</v>
      </c>
      <c r="G169" s="35">
        <f>SUMIFS(СВЦЭМ!$E$34:$E$777,СВЦЭМ!$A$34:$A$777,$A169,СВЦЭМ!$B$34:$B$777,G$155)+'СЕТ СН'!$F$12-'СЕТ СН'!$F$23</f>
        <v>-578.75</v>
      </c>
      <c r="H169" s="35">
        <f>SUMIFS(СВЦЭМ!$E$34:$E$777,СВЦЭМ!$A$34:$A$777,$A169,СВЦЭМ!$B$34:$B$777,H$155)+'СЕТ СН'!$F$12-'СЕТ СН'!$F$23</f>
        <v>-578.75</v>
      </c>
      <c r="I169" s="35">
        <f>SUMIFS(СВЦЭМ!$E$34:$E$777,СВЦЭМ!$A$34:$A$777,$A169,СВЦЭМ!$B$34:$B$777,I$155)+'СЕТ СН'!$F$12-'СЕТ СН'!$F$23</f>
        <v>-578.75</v>
      </c>
      <c r="J169" s="35">
        <f>SUMIFS(СВЦЭМ!$E$34:$E$777,СВЦЭМ!$A$34:$A$777,$A169,СВЦЭМ!$B$34:$B$777,J$155)+'СЕТ СН'!$F$12-'СЕТ СН'!$F$23</f>
        <v>-578.75</v>
      </c>
      <c r="K169" s="35">
        <f>SUMIFS(СВЦЭМ!$E$34:$E$777,СВЦЭМ!$A$34:$A$777,$A169,СВЦЭМ!$B$34:$B$777,K$155)+'СЕТ СН'!$F$12-'СЕТ СН'!$F$23</f>
        <v>-578.75</v>
      </c>
      <c r="L169" s="35">
        <f>SUMIFS(СВЦЭМ!$E$34:$E$777,СВЦЭМ!$A$34:$A$777,$A169,СВЦЭМ!$B$34:$B$777,L$155)+'СЕТ СН'!$F$12-'СЕТ СН'!$F$23</f>
        <v>-578.75</v>
      </c>
      <c r="M169" s="35">
        <f>SUMIFS(СВЦЭМ!$E$34:$E$777,СВЦЭМ!$A$34:$A$777,$A169,СВЦЭМ!$B$34:$B$777,M$155)+'СЕТ СН'!$F$12-'СЕТ СН'!$F$23</f>
        <v>-578.75</v>
      </c>
      <c r="N169" s="35">
        <f>SUMIFS(СВЦЭМ!$E$34:$E$777,СВЦЭМ!$A$34:$A$777,$A169,СВЦЭМ!$B$34:$B$777,N$155)+'СЕТ СН'!$F$12-'СЕТ СН'!$F$23</f>
        <v>-578.75</v>
      </c>
      <c r="O169" s="35">
        <f>SUMIFS(СВЦЭМ!$E$34:$E$777,СВЦЭМ!$A$34:$A$777,$A169,СВЦЭМ!$B$34:$B$777,O$155)+'СЕТ СН'!$F$12-'СЕТ СН'!$F$23</f>
        <v>-578.75</v>
      </c>
      <c r="P169" s="35">
        <f>SUMIFS(СВЦЭМ!$E$34:$E$777,СВЦЭМ!$A$34:$A$777,$A169,СВЦЭМ!$B$34:$B$777,P$155)+'СЕТ СН'!$F$12-'СЕТ СН'!$F$23</f>
        <v>-578.75</v>
      </c>
      <c r="Q169" s="35">
        <f>SUMIFS(СВЦЭМ!$E$34:$E$777,СВЦЭМ!$A$34:$A$777,$A169,СВЦЭМ!$B$34:$B$777,Q$155)+'СЕТ СН'!$F$12-'СЕТ СН'!$F$23</f>
        <v>-578.75</v>
      </c>
      <c r="R169" s="35">
        <f>SUMIFS(СВЦЭМ!$E$34:$E$777,СВЦЭМ!$A$34:$A$777,$A169,СВЦЭМ!$B$34:$B$777,R$155)+'СЕТ СН'!$F$12-'СЕТ СН'!$F$23</f>
        <v>-578.75</v>
      </c>
      <c r="S169" s="35">
        <f>SUMIFS(СВЦЭМ!$E$34:$E$777,СВЦЭМ!$A$34:$A$777,$A169,СВЦЭМ!$B$34:$B$777,S$155)+'СЕТ СН'!$F$12-'СЕТ СН'!$F$23</f>
        <v>-578.75</v>
      </c>
      <c r="T169" s="35">
        <f>SUMIFS(СВЦЭМ!$E$34:$E$777,СВЦЭМ!$A$34:$A$777,$A169,СВЦЭМ!$B$34:$B$777,T$155)+'СЕТ СН'!$F$12-'СЕТ СН'!$F$23</f>
        <v>-578.75</v>
      </c>
      <c r="U169" s="35">
        <f>SUMIFS(СВЦЭМ!$E$34:$E$777,СВЦЭМ!$A$34:$A$777,$A169,СВЦЭМ!$B$34:$B$777,U$155)+'СЕТ СН'!$F$12-'СЕТ СН'!$F$23</f>
        <v>-578.75</v>
      </c>
      <c r="V169" s="35">
        <f>SUMIFS(СВЦЭМ!$E$34:$E$777,СВЦЭМ!$A$34:$A$777,$A169,СВЦЭМ!$B$34:$B$777,V$155)+'СЕТ СН'!$F$12-'СЕТ СН'!$F$23</f>
        <v>-578.75</v>
      </c>
      <c r="W169" s="35">
        <f>SUMIFS(СВЦЭМ!$E$34:$E$777,СВЦЭМ!$A$34:$A$777,$A169,СВЦЭМ!$B$34:$B$777,W$155)+'СЕТ СН'!$F$12-'СЕТ СН'!$F$23</f>
        <v>-578.75</v>
      </c>
      <c r="X169" s="35">
        <f>SUMIFS(СВЦЭМ!$E$34:$E$777,СВЦЭМ!$A$34:$A$777,$A169,СВЦЭМ!$B$34:$B$777,X$155)+'СЕТ СН'!$F$12-'СЕТ СН'!$F$23</f>
        <v>-578.75</v>
      </c>
      <c r="Y169" s="35">
        <f>SUMIFS(СВЦЭМ!$E$34:$E$777,СВЦЭМ!$A$34:$A$777,$A169,СВЦЭМ!$B$34:$B$777,Y$155)+'СЕТ СН'!$F$12-'СЕТ СН'!$F$23</f>
        <v>-578.75</v>
      </c>
    </row>
    <row r="170" spans="1:25" ht="15.75" x14ac:dyDescent="0.2">
      <c r="A170" s="34">
        <f t="shared" si="4"/>
        <v>42870</v>
      </c>
      <c r="B170" s="35">
        <f>SUMIFS(СВЦЭМ!$E$34:$E$777,СВЦЭМ!$A$34:$A$777,$A170,СВЦЭМ!$B$34:$B$777,B$155)+'СЕТ СН'!$F$12-'СЕТ СН'!$F$23</f>
        <v>-578.75</v>
      </c>
      <c r="C170" s="35">
        <f>SUMIFS(СВЦЭМ!$E$34:$E$777,СВЦЭМ!$A$34:$A$777,$A170,СВЦЭМ!$B$34:$B$777,C$155)+'СЕТ СН'!$F$12-'СЕТ СН'!$F$23</f>
        <v>-578.75</v>
      </c>
      <c r="D170" s="35">
        <f>SUMIFS(СВЦЭМ!$E$34:$E$777,СВЦЭМ!$A$34:$A$777,$A170,СВЦЭМ!$B$34:$B$777,D$155)+'СЕТ СН'!$F$12-'СЕТ СН'!$F$23</f>
        <v>-578.75</v>
      </c>
      <c r="E170" s="35">
        <f>SUMIFS(СВЦЭМ!$E$34:$E$777,СВЦЭМ!$A$34:$A$777,$A170,СВЦЭМ!$B$34:$B$777,E$155)+'СЕТ СН'!$F$12-'СЕТ СН'!$F$23</f>
        <v>-578.75</v>
      </c>
      <c r="F170" s="35">
        <f>SUMIFS(СВЦЭМ!$E$34:$E$777,СВЦЭМ!$A$34:$A$777,$A170,СВЦЭМ!$B$34:$B$777,F$155)+'СЕТ СН'!$F$12-'СЕТ СН'!$F$23</f>
        <v>-578.75</v>
      </c>
      <c r="G170" s="35">
        <f>SUMIFS(СВЦЭМ!$E$34:$E$777,СВЦЭМ!$A$34:$A$777,$A170,СВЦЭМ!$B$34:$B$777,G$155)+'СЕТ СН'!$F$12-'СЕТ СН'!$F$23</f>
        <v>-578.75</v>
      </c>
      <c r="H170" s="35">
        <f>SUMIFS(СВЦЭМ!$E$34:$E$777,СВЦЭМ!$A$34:$A$777,$A170,СВЦЭМ!$B$34:$B$777,H$155)+'СЕТ СН'!$F$12-'СЕТ СН'!$F$23</f>
        <v>-578.75</v>
      </c>
      <c r="I170" s="35">
        <f>SUMIFS(СВЦЭМ!$E$34:$E$777,СВЦЭМ!$A$34:$A$777,$A170,СВЦЭМ!$B$34:$B$777,I$155)+'СЕТ СН'!$F$12-'СЕТ СН'!$F$23</f>
        <v>-578.75</v>
      </c>
      <c r="J170" s="35">
        <f>SUMIFS(СВЦЭМ!$E$34:$E$777,СВЦЭМ!$A$34:$A$777,$A170,СВЦЭМ!$B$34:$B$777,J$155)+'СЕТ СН'!$F$12-'СЕТ СН'!$F$23</f>
        <v>-578.75</v>
      </c>
      <c r="K170" s="35">
        <f>SUMIFS(СВЦЭМ!$E$34:$E$777,СВЦЭМ!$A$34:$A$777,$A170,СВЦЭМ!$B$34:$B$777,K$155)+'СЕТ СН'!$F$12-'СЕТ СН'!$F$23</f>
        <v>-578.75</v>
      </c>
      <c r="L170" s="35">
        <f>SUMIFS(СВЦЭМ!$E$34:$E$777,СВЦЭМ!$A$34:$A$777,$A170,СВЦЭМ!$B$34:$B$777,L$155)+'СЕТ СН'!$F$12-'СЕТ СН'!$F$23</f>
        <v>-578.75</v>
      </c>
      <c r="M170" s="35">
        <f>SUMIFS(СВЦЭМ!$E$34:$E$777,СВЦЭМ!$A$34:$A$777,$A170,СВЦЭМ!$B$34:$B$777,M$155)+'СЕТ СН'!$F$12-'СЕТ СН'!$F$23</f>
        <v>-578.75</v>
      </c>
      <c r="N170" s="35">
        <f>SUMIFS(СВЦЭМ!$E$34:$E$777,СВЦЭМ!$A$34:$A$777,$A170,СВЦЭМ!$B$34:$B$777,N$155)+'СЕТ СН'!$F$12-'СЕТ СН'!$F$23</f>
        <v>-578.75</v>
      </c>
      <c r="O170" s="35">
        <f>SUMIFS(СВЦЭМ!$E$34:$E$777,СВЦЭМ!$A$34:$A$777,$A170,СВЦЭМ!$B$34:$B$777,O$155)+'СЕТ СН'!$F$12-'СЕТ СН'!$F$23</f>
        <v>-578.75</v>
      </c>
      <c r="P170" s="35">
        <f>SUMIFS(СВЦЭМ!$E$34:$E$777,СВЦЭМ!$A$34:$A$777,$A170,СВЦЭМ!$B$34:$B$777,P$155)+'СЕТ СН'!$F$12-'СЕТ СН'!$F$23</f>
        <v>-578.75</v>
      </c>
      <c r="Q170" s="35">
        <f>SUMIFS(СВЦЭМ!$E$34:$E$777,СВЦЭМ!$A$34:$A$777,$A170,СВЦЭМ!$B$34:$B$777,Q$155)+'СЕТ СН'!$F$12-'СЕТ СН'!$F$23</f>
        <v>-578.75</v>
      </c>
      <c r="R170" s="35">
        <f>SUMIFS(СВЦЭМ!$E$34:$E$777,СВЦЭМ!$A$34:$A$777,$A170,СВЦЭМ!$B$34:$B$777,R$155)+'СЕТ СН'!$F$12-'СЕТ СН'!$F$23</f>
        <v>-578.75</v>
      </c>
      <c r="S170" s="35">
        <f>SUMIFS(СВЦЭМ!$E$34:$E$777,СВЦЭМ!$A$34:$A$777,$A170,СВЦЭМ!$B$34:$B$777,S$155)+'СЕТ СН'!$F$12-'СЕТ СН'!$F$23</f>
        <v>-578.75</v>
      </c>
      <c r="T170" s="35">
        <f>SUMIFS(СВЦЭМ!$E$34:$E$777,СВЦЭМ!$A$34:$A$777,$A170,СВЦЭМ!$B$34:$B$777,T$155)+'СЕТ СН'!$F$12-'СЕТ СН'!$F$23</f>
        <v>-578.75</v>
      </c>
      <c r="U170" s="35">
        <f>SUMIFS(СВЦЭМ!$E$34:$E$777,СВЦЭМ!$A$34:$A$777,$A170,СВЦЭМ!$B$34:$B$777,U$155)+'СЕТ СН'!$F$12-'СЕТ СН'!$F$23</f>
        <v>-578.75</v>
      </c>
      <c r="V170" s="35">
        <f>SUMIFS(СВЦЭМ!$E$34:$E$777,СВЦЭМ!$A$34:$A$777,$A170,СВЦЭМ!$B$34:$B$777,V$155)+'СЕТ СН'!$F$12-'СЕТ СН'!$F$23</f>
        <v>-578.75</v>
      </c>
      <c r="W170" s="35">
        <f>SUMIFS(СВЦЭМ!$E$34:$E$777,СВЦЭМ!$A$34:$A$777,$A170,СВЦЭМ!$B$34:$B$777,W$155)+'СЕТ СН'!$F$12-'СЕТ СН'!$F$23</f>
        <v>-578.75</v>
      </c>
      <c r="X170" s="35">
        <f>SUMIFS(СВЦЭМ!$E$34:$E$777,СВЦЭМ!$A$34:$A$777,$A170,СВЦЭМ!$B$34:$B$777,X$155)+'СЕТ СН'!$F$12-'СЕТ СН'!$F$23</f>
        <v>-578.75</v>
      </c>
      <c r="Y170" s="35">
        <f>SUMIFS(СВЦЭМ!$E$34:$E$777,СВЦЭМ!$A$34:$A$777,$A170,СВЦЭМ!$B$34:$B$777,Y$155)+'СЕТ СН'!$F$12-'СЕТ СН'!$F$23</f>
        <v>-578.75</v>
      </c>
    </row>
    <row r="171" spans="1:25" ht="15.75" x14ac:dyDescent="0.2">
      <c r="A171" s="34">
        <f t="shared" si="4"/>
        <v>42871</v>
      </c>
      <c r="B171" s="35">
        <f>SUMIFS(СВЦЭМ!$E$34:$E$777,СВЦЭМ!$A$34:$A$777,$A171,СВЦЭМ!$B$34:$B$777,B$155)+'СЕТ СН'!$F$12-'СЕТ СН'!$F$23</f>
        <v>-578.75</v>
      </c>
      <c r="C171" s="35">
        <f>SUMIFS(СВЦЭМ!$E$34:$E$777,СВЦЭМ!$A$34:$A$777,$A171,СВЦЭМ!$B$34:$B$777,C$155)+'СЕТ СН'!$F$12-'СЕТ СН'!$F$23</f>
        <v>-578.75</v>
      </c>
      <c r="D171" s="35">
        <f>SUMIFS(СВЦЭМ!$E$34:$E$777,СВЦЭМ!$A$34:$A$777,$A171,СВЦЭМ!$B$34:$B$777,D$155)+'СЕТ СН'!$F$12-'СЕТ СН'!$F$23</f>
        <v>-578.75</v>
      </c>
      <c r="E171" s="35">
        <f>SUMIFS(СВЦЭМ!$E$34:$E$777,СВЦЭМ!$A$34:$A$777,$A171,СВЦЭМ!$B$34:$B$777,E$155)+'СЕТ СН'!$F$12-'СЕТ СН'!$F$23</f>
        <v>-578.75</v>
      </c>
      <c r="F171" s="35">
        <f>SUMIFS(СВЦЭМ!$E$34:$E$777,СВЦЭМ!$A$34:$A$777,$A171,СВЦЭМ!$B$34:$B$777,F$155)+'СЕТ СН'!$F$12-'СЕТ СН'!$F$23</f>
        <v>-578.75</v>
      </c>
      <c r="G171" s="35">
        <f>SUMIFS(СВЦЭМ!$E$34:$E$777,СВЦЭМ!$A$34:$A$777,$A171,СВЦЭМ!$B$34:$B$777,G$155)+'СЕТ СН'!$F$12-'СЕТ СН'!$F$23</f>
        <v>-578.75</v>
      </c>
      <c r="H171" s="35">
        <f>SUMIFS(СВЦЭМ!$E$34:$E$777,СВЦЭМ!$A$34:$A$777,$A171,СВЦЭМ!$B$34:$B$777,H$155)+'СЕТ СН'!$F$12-'СЕТ СН'!$F$23</f>
        <v>-578.75</v>
      </c>
      <c r="I171" s="35">
        <f>SUMIFS(СВЦЭМ!$E$34:$E$777,СВЦЭМ!$A$34:$A$777,$A171,СВЦЭМ!$B$34:$B$777,I$155)+'СЕТ СН'!$F$12-'СЕТ СН'!$F$23</f>
        <v>-578.75</v>
      </c>
      <c r="J171" s="35">
        <f>SUMIFS(СВЦЭМ!$E$34:$E$777,СВЦЭМ!$A$34:$A$777,$A171,СВЦЭМ!$B$34:$B$777,J$155)+'СЕТ СН'!$F$12-'СЕТ СН'!$F$23</f>
        <v>-578.75</v>
      </c>
      <c r="K171" s="35">
        <f>SUMIFS(СВЦЭМ!$E$34:$E$777,СВЦЭМ!$A$34:$A$777,$A171,СВЦЭМ!$B$34:$B$777,K$155)+'СЕТ СН'!$F$12-'СЕТ СН'!$F$23</f>
        <v>-578.75</v>
      </c>
      <c r="L171" s="35">
        <f>SUMIFS(СВЦЭМ!$E$34:$E$777,СВЦЭМ!$A$34:$A$777,$A171,СВЦЭМ!$B$34:$B$777,L$155)+'СЕТ СН'!$F$12-'СЕТ СН'!$F$23</f>
        <v>-578.75</v>
      </c>
      <c r="M171" s="35">
        <f>SUMIFS(СВЦЭМ!$E$34:$E$777,СВЦЭМ!$A$34:$A$777,$A171,СВЦЭМ!$B$34:$B$777,M$155)+'СЕТ СН'!$F$12-'СЕТ СН'!$F$23</f>
        <v>-578.75</v>
      </c>
      <c r="N171" s="35">
        <f>SUMIFS(СВЦЭМ!$E$34:$E$777,СВЦЭМ!$A$34:$A$777,$A171,СВЦЭМ!$B$34:$B$777,N$155)+'СЕТ СН'!$F$12-'СЕТ СН'!$F$23</f>
        <v>-578.75</v>
      </c>
      <c r="O171" s="35">
        <f>SUMIFS(СВЦЭМ!$E$34:$E$777,СВЦЭМ!$A$34:$A$777,$A171,СВЦЭМ!$B$34:$B$777,O$155)+'СЕТ СН'!$F$12-'СЕТ СН'!$F$23</f>
        <v>-578.75</v>
      </c>
      <c r="P171" s="35">
        <f>SUMIFS(СВЦЭМ!$E$34:$E$777,СВЦЭМ!$A$34:$A$777,$A171,СВЦЭМ!$B$34:$B$777,P$155)+'СЕТ СН'!$F$12-'СЕТ СН'!$F$23</f>
        <v>-578.75</v>
      </c>
      <c r="Q171" s="35">
        <f>SUMIFS(СВЦЭМ!$E$34:$E$777,СВЦЭМ!$A$34:$A$777,$A171,СВЦЭМ!$B$34:$B$777,Q$155)+'СЕТ СН'!$F$12-'СЕТ СН'!$F$23</f>
        <v>-578.75</v>
      </c>
      <c r="R171" s="35">
        <f>SUMIFS(СВЦЭМ!$E$34:$E$777,СВЦЭМ!$A$34:$A$777,$A171,СВЦЭМ!$B$34:$B$777,R$155)+'СЕТ СН'!$F$12-'СЕТ СН'!$F$23</f>
        <v>-578.75</v>
      </c>
      <c r="S171" s="35">
        <f>SUMIFS(СВЦЭМ!$E$34:$E$777,СВЦЭМ!$A$34:$A$777,$A171,СВЦЭМ!$B$34:$B$777,S$155)+'СЕТ СН'!$F$12-'СЕТ СН'!$F$23</f>
        <v>-578.75</v>
      </c>
      <c r="T171" s="35">
        <f>SUMIFS(СВЦЭМ!$E$34:$E$777,СВЦЭМ!$A$34:$A$777,$A171,СВЦЭМ!$B$34:$B$777,T$155)+'СЕТ СН'!$F$12-'СЕТ СН'!$F$23</f>
        <v>-578.75</v>
      </c>
      <c r="U171" s="35">
        <f>SUMIFS(СВЦЭМ!$E$34:$E$777,СВЦЭМ!$A$34:$A$777,$A171,СВЦЭМ!$B$34:$B$777,U$155)+'СЕТ СН'!$F$12-'СЕТ СН'!$F$23</f>
        <v>-578.75</v>
      </c>
      <c r="V171" s="35">
        <f>SUMIFS(СВЦЭМ!$E$34:$E$777,СВЦЭМ!$A$34:$A$777,$A171,СВЦЭМ!$B$34:$B$777,V$155)+'СЕТ СН'!$F$12-'СЕТ СН'!$F$23</f>
        <v>-578.75</v>
      </c>
      <c r="W171" s="35">
        <f>SUMIFS(СВЦЭМ!$E$34:$E$777,СВЦЭМ!$A$34:$A$777,$A171,СВЦЭМ!$B$34:$B$777,W$155)+'СЕТ СН'!$F$12-'СЕТ СН'!$F$23</f>
        <v>-578.75</v>
      </c>
      <c r="X171" s="35">
        <f>SUMIFS(СВЦЭМ!$E$34:$E$777,СВЦЭМ!$A$34:$A$777,$A171,СВЦЭМ!$B$34:$B$777,X$155)+'СЕТ СН'!$F$12-'СЕТ СН'!$F$23</f>
        <v>-578.75</v>
      </c>
      <c r="Y171" s="35">
        <f>SUMIFS(СВЦЭМ!$E$34:$E$777,СВЦЭМ!$A$34:$A$777,$A171,СВЦЭМ!$B$34:$B$777,Y$155)+'СЕТ СН'!$F$12-'СЕТ СН'!$F$23</f>
        <v>-578.75</v>
      </c>
    </row>
    <row r="172" spans="1:25" ht="15.75" x14ac:dyDescent="0.2">
      <c r="A172" s="34">
        <f t="shared" si="4"/>
        <v>42872</v>
      </c>
      <c r="B172" s="35">
        <f>SUMIFS(СВЦЭМ!$E$34:$E$777,СВЦЭМ!$A$34:$A$777,$A172,СВЦЭМ!$B$34:$B$777,B$155)+'СЕТ СН'!$F$12-'СЕТ СН'!$F$23</f>
        <v>-578.75</v>
      </c>
      <c r="C172" s="35">
        <f>SUMIFS(СВЦЭМ!$E$34:$E$777,СВЦЭМ!$A$34:$A$777,$A172,СВЦЭМ!$B$34:$B$777,C$155)+'СЕТ СН'!$F$12-'СЕТ СН'!$F$23</f>
        <v>-578.75</v>
      </c>
      <c r="D172" s="35">
        <f>SUMIFS(СВЦЭМ!$E$34:$E$777,СВЦЭМ!$A$34:$A$777,$A172,СВЦЭМ!$B$34:$B$777,D$155)+'СЕТ СН'!$F$12-'СЕТ СН'!$F$23</f>
        <v>-578.75</v>
      </c>
      <c r="E172" s="35">
        <f>SUMIFS(СВЦЭМ!$E$34:$E$777,СВЦЭМ!$A$34:$A$777,$A172,СВЦЭМ!$B$34:$B$777,E$155)+'СЕТ СН'!$F$12-'СЕТ СН'!$F$23</f>
        <v>-578.75</v>
      </c>
      <c r="F172" s="35">
        <f>SUMIFS(СВЦЭМ!$E$34:$E$777,СВЦЭМ!$A$34:$A$777,$A172,СВЦЭМ!$B$34:$B$777,F$155)+'СЕТ СН'!$F$12-'СЕТ СН'!$F$23</f>
        <v>-578.75</v>
      </c>
      <c r="G172" s="35">
        <f>SUMIFS(СВЦЭМ!$E$34:$E$777,СВЦЭМ!$A$34:$A$777,$A172,СВЦЭМ!$B$34:$B$777,G$155)+'СЕТ СН'!$F$12-'СЕТ СН'!$F$23</f>
        <v>-578.75</v>
      </c>
      <c r="H172" s="35">
        <f>SUMIFS(СВЦЭМ!$E$34:$E$777,СВЦЭМ!$A$34:$A$777,$A172,СВЦЭМ!$B$34:$B$777,H$155)+'СЕТ СН'!$F$12-'СЕТ СН'!$F$23</f>
        <v>-578.75</v>
      </c>
      <c r="I172" s="35">
        <f>SUMIFS(СВЦЭМ!$E$34:$E$777,СВЦЭМ!$A$34:$A$777,$A172,СВЦЭМ!$B$34:$B$777,I$155)+'СЕТ СН'!$F$12-'СЕТ СН'!$F$23</f>
        <v>-578.75</v>
      </c>
      <c r="J172" s="35">
        <f>SUMIFS(СВЦЭМ!$E$34:$E$777,СВЦЭМ!$A$34:$A$777,$A172,СВЦЭМ!$B$34:$B$777,J$155)+'СЕТ СН'!$F$12-'СЕТ СН'!$F$23</f>
        <v>-578.75</v>
      </c>
      <c r="K172" s="35">
        <f>SUMIFS(СВЦЭМ!$E$34:$E$777,СВЦЭМ!$A$34:$A$777,$A172,СВЦЭМ!$B$34:$B$777,K$155)+'СЕТ СН'!$F$12-'СЕТ СН'!$F$23</f>
        <v>-578.75</v>
      </c>
      <c r="L172" s="35">
        <f>SUMIFS(СВЦЭМ!$E$34:$E$777,СВЦЭМ!$A$34:$A$777,$A172,СВЦЭМ!$B$34:$B$777,L$155)+'СЕТ СН'!$F$12-'СЕТ СН'!$F$23</f>
        <v>-578.75</v>
      </c>
      <c r="M172" s="35">
        <f>SUMIFS(СВЦЭМ!$E$34:$E$777,СВЦЭМ!$A$34:$A$777,$A172,СВЦЭМ!$B$34:$B$777,M$155)+'СЕТ СН'!$F$12-'СЕТ СН'!$F$23</f>
        <v>-578.75</v>
      </c>
      <c r="N172" s="35">
        <f>SUMIFS(СВЦЭМ!$E$34:$E$777,СВЦЭМ!$A$34:$A$777,$A172,СВЦЭМ!$B$34:$B$777,N$155)+'СЕТ СН'!$F$12-'СЕТ СН'!$F$23</f>
        <v>-578.75</v>
      </c>
      <c r="O172" s="35">
        <f>SUMIFS(СВЦЭМ!$E$34:$E$777,СВЦЭМ!$A$34:$A$777,$A172,СВЦЭМ!$B$34:$B$777,O$155)+'СЕТ СН'!$F$12-'СЕТ СН'!$F$23</f>
        <v>-578.75</v>
      </c>
      <c r="P172" s="35">
        <f>SUMIFS(СВЦЭМ!$E$34:$E$777,СВЦЭМ!$A$34:$A$777,$A172,СВЦЭМ!$B$34:$B$777,P$155)+'СЕТ СН'!$F$12-'СЕТ СН'!$F$23</f>
        <v>-578.75</v>
      </c>
      <c r="Q172" s="35">
        <f>SUMIFS(СВЦЭМ!$E$34:$E$777,СВЦЭМ!$A$34:$A$777,$A172,СВЦЭМ!$B$34:$B$777,Q$155)+'СЕТ СН'!$F$12-'СЕТ СН'!$F$23</f>
        <v>-578.75</v>
      </c>
      <c r="R172" s="35">
        <f>SUMIFS(СВЦЭМ!$E$34:$E$777,СВЦЭМ!$A$34:$A$777,$A172,СВЦЭМ!$B$34:$B$777,R$155)+'СЕТ СН'!$F$12-'СЕТ СН'!$F$23</f>
        <v>-578.75</v>
      </c>
      <c r="S172" s="35">
        <f>SUMIFS(СВЦЭМ!$E$34:$E$777,СВЦЭМ!$A$34:$A$777,$A172,СВЦЭМ!$B$34:$B$777,S$155)+'СЕТ СН'!$F$12-'СЕТ СН'!$F$23</f>
        <v>-578.75</v>
      </c>
      <c r="T172" s="35">
        <f>SUMIFS(СВЦЭМ!$E$34:$E$777,СВЦЭМ!$A$34:$A$777,$A172,СВЦЭМ!$B$34:$B$777,T$155)+'СЕТ СН'!$F$12-'СЕТ СН'!$F$23</f>
        <v>-578.75</v>
      </c>
      <c r="U172" s="35">
        <f>SUMIFS(СВЦЭМ!$E$34:$E$777,СВЦЭМ!$A$34:$A$777,$A172,СВЦЭМ!$B$34:$B$777,U$155)+'СЕТ СН'!$F$12-'СЕТ СН'!$F$23</f>
        <v>-578.75</v>
      </c>
      <c r="V172" s="35">
        <f>SUMIFS(СВЦЭМ!$E$34:$E$777,СВЦЭМ!$A$34:$A$777,$A172,СВЦЭМ!$B$34:$B$777,V$155)+'СЕТ СН'!$F$12-'СЕТ СН'!$F$23</f>
        <v>-578.75</v>
      </c>
      <c r="W172" s="35">
        <f>SUMIFS(СВЦЭМ!$E$34:$E$777,СВЦЭМ!$A$34:$A$777,$A172,СВЦЭМ!$B$34:$B$777,W$155)+'СЕТ СН'!$F$12-'СЕТ СН'!$F$23</f>
        <v>-578.75</v>
      </c>
      <c r="X172" s="35">
        <f>SUMIFS(СВЦЭМ!$E$34:$E$777,СВЦЭМ!$A$34:$A$777,$A172,СВЦЭМ!$B$34:$B$777,X$155)+'СЕТ СН'!$F$12-'СЕТ СН'!$F$23</f>
        <v>-578.75</v>
      </c>
      <c r="Y172" s="35">
        <f>SUMIFS(СВЦЭМ!$E$34:$E$777,СВЦЭМ!$A$34:$A$777,$A172,СВЦЭМ!$B$34:$B$777,Y$155)+'СЕТ СН'!$F$12-'СЕТ СН'!$F$23</f>
        <v>-578.75</v>
      </c>
    </row>
    <row r="173" spans="1:25" ht="15.75" x14ac:dyDescent="0.2">
      <c r="A173" s="34">
        <f t="shared" si="4"/>
        <v>42873</v>
      </c>
      <c r="B173" s="35">
        <f>SUMIFS(СВЦЭМ!$E$34:$E$777,СВЦЭМ!$A$34:$A$777,$A173,СВЦЭМ!$B$34:$B$777,B$155)+'СЕТ СН'!$F$12-'СЕТ СН'!$F$23</f>
        <v>-578.75</v>
      </c>
      <c r="C173" s="35">
        <f>SUMIFS(СВЦЭМ!$E$34:$E$777,СВЦЭМ!$A$34:$A$777,$A173,СВЦЭМ!$B$34:$B$777,C$155)+'СЕТ СН'!$F$12-'СЕТ СН'!$F$23</f>
        <v>-578.75</v>
      </c>
      <c r="D173" s="35">
        <f>SUMIFS(СВЦЭМ!$E$34:$E$777,СВЦЭМ!$A$34:$A$777,$A173,СВЦЭМ!$B$34:$B$777,D$155)+'СЕТ СН'!$F$12-'СЕТ СН'!$F$23</f>
        <v>-578.75</v>
      </c>
      <c r="E173" s="35">
        <f>SUMIFS(СВЦЭМ!$E$34:$E$777,СВЦЭМ!$A$34:$A$777,$A173,СВЦЭМ!$B$34:$B$777,E$155)+'СЕТ СН'!$F$12-'СЕТ СН'!$F$23</f>
        <v>-578.75</v>
      </c>
      <c r="F173" s="35">
        <f>SUMIFS(СВЦЭМ!$E$34:$E$777,СВЦЭМ!$A$34:$A$777,$A173,СВЦЭМ!$B$34:$B$777,F$155)+'СЕТ СН'!$F$12-'СЕТ СН'!$F$23</f>
        <v>-578.75</v>
      </c>
      <c r="G173" s="35">
        <f>SUMIFS(СВЦЭМ!$E$34:$E$777,СВЦЭМ!$A$34:$A$777,$A173,СВЦЭМ!$B$34:$B$777,G$155)+'СЕТ СН'!$F$12-'СЕТ СН'!$F$23</f>
        <v>-578.75</v>
      </c>
      <c r="H173" s="35">
        <f>SUMIFS(СВЦЭМ!$E$34:$E$777,СВЦЭМ!$A$34:$A$777,$A173,СВЦЭМ!$B$34:$B$777,H$155)+'СЕТ СН'!$F$12-'СЕТ СН'!$F$23</f>
        <v>-578.75</v>
      </c>
      <c r="I173" s="35">
        <f>SUMIFS(СВЦЭМ!$E$34:$E$777,СВЦЭМ!$A$34:$A$777,$A173,СВЦЭМ!$B$34:$B$777,I$155)+'СЕТ СН'!$F$12-'СЕТ СН'!$F$23</f>
        <v>-578.75</v>
      </c>
      <c r="J173" s="35">
        <f>SUMIFS(СВЦЭМ!$E$34:$E$777,СВЦЭМ!$A$34:$A$777,$A173,СВЦЭМ!$B$34:$B$777,J$155)+'СЕТ СН'!$F$12-'СЕТ СН'!$F$23</f>
        <v>-578.75</v>
      </c>
      <c r="K173" s="35">
        <f>SUMIFS(СВЦЭМ!$E$34:$E$777,СВЦЭМ!$A$34:$A$777,$A173,СВЦЭМ!$B$34:$B$777,K$155)+'СЕТ СН'!$F$12-'СЕТ СН'!$F$23</f>
        <v>-578.75</v>
      </c>
      <c r="L173" s="35">
        <f>SUMIFS(СВЦЭМ!$E$34:$E$777,СВЦЭМ!$A$34:$A$777,$A173,СВЦЭМ!$B$34:$B$777,L$155)+'СЕТ СН'!$F$12-'СЕТ СН'!$F$23</f>
        <v>-578.75</v>
      </c>
      <c r="M173" s="35">
        <f>SUMIFS(СВЦЭМ!$E$34:$E$777,СВЦЭМ!$A$34:$A$777,$A173,СВЦЭМ!$B$34:$B$777,M$155)+'СЕТ СН'!$F$12-'СЕТ СН'!$F$23</f>
        <v>-578.75</v>
      </c>
      <c r="N173" s="35">
        <f>SUMIFS(СВЦЭМ!$E$34:$E$777,СВЦЭМ!$A$34:$A$777,$A173,СВЦЭМ!$B$34:$B$777,N$155)+'СЕТ СН'!$F$12-'СЕТ СН'!$F$23</f>
        <v>-578.75</v>
      </c>
      <c r="O173" s="35">
        <f>SUMIFS(СВЦЭМ!$E$34:$E$777,СВЦЭМ!$A$34:$A$777,$A173,СВЦЭМ!$B$34:$B$777,O$155)+'СЕТ СН'!$F$12-'СЕТ СН'!$F$23</f>
        <v>-578.75</v>
      </c>
      <c r="P173" s="35">
        <f>SUMIFS(СВЦЭМ!$E$34:$E$777,СВЦЭМ!$A$34:$A$777,$A173,СВЦЭМ!$B$34:$B$777,P$155)+'СЕТ СН'!$F$12-'СЕТ СН'!$F$23</f>
        <v>-578.75</v>
      </c>
      <c r="Q173" s="35">
        <f>SUMIFS(СВЦЭМ!$E$34:$E$777,СВЦЭМ!$A$34:$A$777,$A173,СВЦЭМ!$B$34:$B$777,Q$155)+'СЕТ СН'!$F$12-'СЕТ СН'!$F$23</f>
        <v>-578.75</v>
      </c>
      <c r="R173" s="35">
        <f>SUMIFS(СВЦЭМ!$E$34:$E$777,СВЦЭМ!$A$34:$A$777,$A173,СВЦЭМ!$B$34:$B$777,R$155)+'СЕТ СН'!$F$12-'СЕТ СН'!$F$23</f>
        <v>-578.75</v>
      </c>
      <c r="S173" s="35">
        <f>SUMIFS(СВЦЭМ!$E$34:$E$777,СВЦЭМ!$A$34:$A$777,$A173,СВЦЭМ!$B$34:$B$777,S$155)+'СЕТ СН'!$F$12-'СЕТ СН'!$F$23</f>
        <v>-578.75</v>
      </c>
      <c r="T173" s="35">
        <f>SUMIFS(СВЦЭМ!$E$34:$E$777,СВЦЭМ!$A$34:$A$777,$A173,СВЦЭМ!$B$34:$B$777,T$155)+'СЕТ СН'!$F$12-'СЕТ СН'!$F$23</f>
        <v>-578.75</v>
      </c>
      <c r="U173" s="35">
        <f>SUMIFS(СВЦЭМ!$E$34:$E$777,СВЦЭМ!$A$34:$A$777,$A173,СВЦЭМ!$B$34:$B$777,U$155)+'СЕТ СН'!$F$12-'СЕТ СН'!$F$23</f>
        <v>-578.75</v>
      </c>
      <c r="V173" s="35">
        <f>SUMIFS(СВЦЭМ!$E$34:$E$777,СВЦЭМ!$A$34:$A$777,$A173,СВЦЭМ!$B$34:$B$777,V$155)+'СЕТ СН'!$F$12-'СЕТ СН'!$F$23</f>
        <v>-578.75</v>
      </c>
      <c r="W173" s="35">
        <f>SUMIFS(СВЦЭМ!$E$34:$E$777,СВЦЭМ!$A$34:$A$777,$A173,СВЦЭМ!$B$34:$B$777,W$155)+'СЕТ СН'!$F$12-'СЕТ СН'!$F$23</f>
        <v>-578.75</v>
      </c>
      <c r="X173" s="35">
        <f>SUMIFS(СВЦЭМ!$E$34:$E$777,СВЦЭМ!$A$34:$A$777,$A173,СВЦЭМ!$B$34:$B$777,X$155)+'СЕТ СН'!$F$12-'СЕТ СН'!$F$23</f>
        <v>-578.75</v>
      </c>
      <c r="Y173" s="35">
        <f>SUMIFS(СВЦЭМ!$E$34:$E$777,СВЦЭМ!$A$34:$A$777,$A173,СВЦЭМ!$B$34:$B$777,Y$155)+'СЕТ СН'!$F$12-'СЕТ СН'!$F$23</f>
        <v>-578.75</v>
      </c>
    </row>
    <row r="174" spans="1:25" ht="15.75" x14ac:dyDescent="0.2">
      <c r="A174" s="34">
        <f t="shared" si="4"/>
        <v>42874</v>
      </c>
      <c r="B174" s="35">
        <f>SUMIFS(СВЦЭМ!$E$34:$E$777,СВЦЭМ!$A$34:$A$777,$A174,СВЦЭМ!$B$34:$B$777,B$155)+'СЕТ СН'!$F$12-'СЕТ СН'!$F$23</f>
        <v>-578.75</v>
      </c>
      <c r="C174" s="35">
        <f>SUMIFS(СВЦЭМ!$E$34:$E$777,СВЦЭМ!$A$34:$A$777,$A174,СВЦЭМ!$B$34:$B$777,C$155)+'СЕТ СН'!$F$12-'СЕТ СН'!$F$23</f>
        <v>-578.75</v>
      </c>
      <c r="D174" s="35">
        <f>SUMIFS(СВЦЭМ!$E$34:$E$777,СВЦЭМ!$A$34:$A$777,$A174,СВЦЭМ!$B$34:$B$777,D$155)+'СЕТ СН'!$F$12-'СЕТ СН'!$F$23</f>
        <v>-578.75</v>
      </c>
      <c r="E174" s="35">
        <f>SUMIFS(СВЦЭМ!$E$34:$E$777,СВЦЭМ!$A$34:$A$777,$A174,СВЦЭМ!$B$34:$B$777,E$155)+'СЕТ СН'!$F$12-'СЕТ СН'!$F$23</f>
        <v>-578.75</v>
      </c>
      <c r="F174" s="35">
        <f>SUMIFS(СВЦЭМ!$E$34:$E$777,СВЦЭМ!$A$34:$A$777,$A174,СВЦЭМ!$B$34:$B$777,F$155)+'СЕТ СН'!$F$12-'СЕТ СН'!$F$23</f>
        <v>-578.75</v>
      </c>
      <c r="G174" s="35">
        <f>SUMIFS(СВЦЭМ!$E$34:$E$777,СВЦЭМ!$A$34:$A$777,$A174,СВЦЭМ!$B$34:$B$777,G$155)+'СЕТ СН'!$F$12-'СЕТ СН'!$F$23</f>
        <v>-578.75</v>
      </c>
      <c r="H174" s="35">
        <f>SUMIFS(СВЦЭМ!$E$34:$E$777,СВЦЭМ!$A$34:$A$777,$A174,СВЦЭМ!$B$34:$B$777,H$155)+'СЕТ СН'!$F$12-'СЕТ СН'!$F$23</f>
        <v>-578.75</v>
      </c>
      <c r="I174" s="35">
        <f>SUMIFS(СВЦЭМ!$E$34:$E$777,СВЦЭМ!$A$34:$A$777,$A174,СВЦЭМ!$B$34:$B$777,I$155)+'СЕТ СН'!$F$12-'СЕТ СН'!$F$23</f>
        <v>-578.75</v>
      </c>
      <c r="J174" s="35">
        <f>SUMIFS(СВЦЭМ!$E$34:$E$777,СВЦЭМ!$A$34:$A$777,$A174,СВЦЭМ!$B$34:$B$777,J$155)+'СЕТ СН'!$F$12-'СЕТ СН'!$F$23</f>
        <v>-578.75</v>
      </c>
      <c r="K174" s="35">
        <f>SUMIFS(СВЦЭМ!$E$34:$E$777,СВЦЭМ!$A$34:$A$777,$A174,СВЦЭМ!$B$34:$B$777,K$155)+'СЕТ СН'!$F$12-'СЕТ СН'!$F$23</f>
        <v>-578.75</v>
      </c>
      <c r="L174" s="35">
        <f>SUMIFS(СВЦЭМ!$E$34:$E$777,СВЦЭМ!$A$34:$A$777,$A174,СВЦЭМ!$B$34:$B$777,L$155)+'СЕТ СН'!$F$12-'СЕТ СН'!$F$23</f>
        <v>-578.75</v>
      </c>
      <c r="M174" s="35">
        <f>SUMIFS(СВЦЭМ!$E$34:$E$777,СВЦЭМ!$A$34:$A$777,$A174,СВЦЭМ!$B$34:$B$777,M$155)+'СЕТ СН'!$F$12-'СЕТ СН'!$F$23</f>
        <v>-578.75</v>
      </c>
      <c r="N174" s="35">
        <f>SUMIFS(СВЦЭМ!$E$34:$E$777,СВЦЭМ!$A$34:$A$777,$A174,СВЦЭМ!$B$34:$B$777,N$155)+'СЕТ СН'!$F$12-'СЕТ СН'!$F$23</f>
        <v>-578.75</v>
      </c>
      <c r="O174" s="35">
        <f>SUMIFS(СВЦЭМ!$E$34:$E$777,СВЦЭМ!$A$34:$A$777,$A174,СВЦЭМ!$B$34:$B$777,O$155)+'СЕТ СН'!$F$12-'СЕТ СН'!$F$23</f>
        <v>-578.75</v>
      </c>
      <c r="P174" s="35">
        <f>SUMIFS(СВЦЭМ!$E$34:$E$777,СВЦЭМ!$A$34:$A$777,$A174,СВЦЭМ!$B$34:$B$777,P$155)+'СЕТ СН'!$F$12-'СЕТ СН'!$F$23</f>
        <v>-578.75</v>
      </c>
      <c r="Q174" s="35">
        <f>SUMIFS(СВЦЭМ!$E$34:$E$777,СВЦЭМ!$A$34:$A$777,$A174,СВЦЭМ!$B$34:$B$777,Q$155)+'СЕТ СН'!$F$12-'СЕТ СН'!$F$23</f>
        <v>-578.75</v>
      </c>
      <c r="R174" s="35">
        <f>SUMIFS(СВЦЭМ!$E$34:$E$777,СВЦЭМ!$A$34:$A$777,$A174,СВЦЭМ!$B$34:$B$777,R$155)+'СЕТ СН'!$F$12-'СЕТ СН'!$F$23</f>
        <v>-578.75</v>
      </c>
      <c r="S174" s="35">
        <f>SUMIFS(СВЦЭМ!$E$34:$E$777,СВЦЭМ!$A$34:$A$777,$A174,СВЦЭМ!$B$34:$B$777,S$155)+'СЕТ СН'!$F$12-'СЕТ СН'!$F$23</f>
        <v>-578.75</v>
      </c>
      <c r="T174" s="35">
        <f>SUMIFS(СВЦЭМ!$E$34:$E$777,СВЦЭМ!$A$34:$A$777,$A174,СВЦЭМ!$B$34:$B$777,T$155)+'СЕТ СН'!$F$12-'СЕТ СН'!$F$23</f>
        <v>-578.75</v>
      </c>
      <c r="U174" s="35">
        <f>SUMIFS(СВЦЭМ!$E$34:$E$777,СВЦЭМ!$A$34:$A$777,$A174,СВЦЭМ!$B$34:$B$777,U$155)+'СЕТ СН'!$F$12-'СЕТ СН'!$F$23</f>
        <v>-578.75</v>
      </c>
      <c r="V174" s="35">
        <f>SUMIFS(СВЦЭМ!$E$34:$E$777,СВЦЭМ!$A$34:$A$777,$A174,СВЦЭМ!$B$34:$B$777,V$155)+'СЕТ СН'!$F$12-'СЕТ СН'!$F$23</f>
        <v>-578.75</v>
      </c>
      <c r="W174" s="35">
        <f>SUMIFS(СВЦЭМ!$E$34:$E$777,СВЦЭМ!$A$34:$A$777,$A174,СВЦЭМ!$B$34:$B$777,W$155)+'СЕТ СН'!$F$12-'СЕТ СН'!$F$23</f>
        <v>-578.75</v>
      </c>
      <c r="X174" s="35">
        <f>SUMIFS(СВЦЭМ!$E$34:$E$777,СВЦЭМ!$A$34:$A$777,$A174,СВЦЭМ!$B$34:$B$777,X$155)+'СЕТ СН'!$F$12-'СЕТ СН'!$F$23</f>
        <v>-578.75</v>
      </c>
      <c r="Y174" s="35">
        <f>SUMIFS(СВЦЭМ!$E$34:$E$777,СВЦЭМ!$A$34:$A$777,$A174,СВЦЭМ!$B$34:$B$777,Y$155)+'СЕТ СН'!$F$12-'СЕТ СН'!$F$23</f>
        <v>-578.75</v>
      </c>
    </row>
    <row r="175" spans="1:25" ht="15.75" x14ac:dyDescent="0.2">
      <c r="A175" s="34">
        <f t="shared" si="4"/>
        <v>42875</v>
      </c>
      <c r="B175" s="35">
        <f>SUMIFS(СВЦЭМ!$E$34:$E$777,СВЦЭМ!$A$34:$A$777,$A175,СВЦЭМ!$B$34:$B$777,B$155)+'СЕТ СН'!$F$12-'СЕТ СН'!$F$23</f>
        <v>-578.75</v>
      </c>
      <c r="C175" s="35">
        <f>SUMIFS(СВЦЭМ!$E$34:$E$777,СВЦЭМ!$A$34:$A$777,$A175,СВЦЭМ!$B$34:$B$777,C$155)+'СЕТ СН'!$F$12-'СЕТ СН'!$F$23</f>
        <v>-578.75</v>
      </c>
      <c r="D175" s="35">
        <f>SUMIFS(СВЦЭМ!$E$34:$E$777,СВЦЭМ!$A$34:$A$777,$A175,СВЦЭМ!$B$34:$B$777,D$155)+'СЕТ СН'!$F$12-'СЕТ СН'!$F$23</f>
        <v>-578.75</v>
      </c>
      <c r="E175" s="35">
        <f>SUMIFS(СВЦЭМ!$E$34:$E$777,СВЦЭМ!$A$34:$A$777,$A175,СВЦЭМ!$B$34:$B$777,E$155)+'СЕТ СН'!$F$12-'СЕТ СН'!$F$23</f>
        <v>-578.75</v>
      </c>
      <c r="F175" s="35">
        <f>SUMIFS(СВЦЭМ!$E$34:$E$777,СВЦЭМ!$A$34:$A$777,$A175,СВЦЭМ!$B$34:$B$777,F$155)+'СЕТ СН'!$F$12-'СЕТ СН'!$F$23</f>
        <v>-578.75</v>
      </c>
      <c r="G175" s="35">
        <f>SUMIFS(СВЦЭМ!$E$34:$E$777,СВЦЭМ!$A$34:$A$777,$A175,СВЦЭМ!$B$34:$B$777,G$155)+'СЕТ СН'!$F$12-'СЕТ СН'!$F$23</f>
        <v>-578.75</v>
      </c>
      <c r="H175" s="35">
        <f>SUMIFS(СВЦЭМ!$E$34:$E$777,СВЦЭМ!$A$34:$A$777,$A175,СВЦЭМ!$B$34:$B$777,H$155)+'СЕТ СН'!$F$12-'СЕТ СН'!$F$23</f>
        <v>-578.75</v>
      </c>
      <c r="I175" s="35">
        <f>SUMIFS(СВЦЭМ!$E$34:$E$777,СВЦЭМ!$A$34:$A$777,$A175,СВЦЭМ!$B$34:$B$777,I$155)+'СЕТ СН'!$F$12-'СЕТ СН'!$F$23</f>
        <v>-578.75</v>
      </c>
      <c r="J175" s="35">
        <f>SUMIFS(СВЦЭМ!$E$34:$E$777,СВЦЭМ!$A$34:$A$777,$A175,СВЦЭМ!$B$34:$B$777,J$155)+'СЕТ СН'!$F$12-'СЕТ СН'!$F$23</f>
        <v>-578.75</v>
      </c>
      <c r="K175" s="35">
        <f>SUMIFS(СВЦЭМ!$E$34:$E$777,СВЦЭМ!$A$34:$A$777,$A175,СВЦЭМ!$B$34:$B$777,K$155)+'СЕТ СН'!$F$12-'СЕТ СН'!$F$23</f>
        <v>-578.75</v>
      </c>
      <c r="L175" s="35">
        <f>SUMIFS(СВЦЭМ!$E$34:$E$777,СВЦЭМ!$A$34:$A$777,$A175,СВЦЭМ!$B$34:$B$777,L$155)+'СЕТ СН'!$F$12-'СЕТ СН'!$F$23</f>
        <v>-578.75</v>
      </c>
      <c r="M175" s="35">
        <f>SUMIFS(СВЦЭМ!$E$34:$E$777,СВЦЭМ!$A$34:$A$777,$A175,СВЦЭМ!$B$34:$B$777,M$155)+'СЕТ СН'!$F$12-'СЕТ СН'!$F$23</f>
        <v>-578.75</v>
      </c>
      <c r="N175" s="35">
        <f>SUMIFS(СВЦЭМ!$E$34:$E$777,СВЦЭМ!$A$34:$A$777,$A175,СВЦЭМ!$B$34:$B$777,N$155)+'СЕТ СН'!$F$12-'СЕТ СН'!$F$23</f>
        <v>-578.75</v>
      </c>
      <c r="O175" s="35">
        <f>SUMIFS(СВЦЭМ!$E$34:$E$777,СВЦЭМ!$A$34:$A$777,$A175,СВЦЭМ!$B$34:$B$777,O$155)+'СЕТ СН'!$F$12-'СЕТ СН'!$F$23</f>
        <v>-578.75</v>
      </c>
      <c r="P175" s="35">
        <f>SUMIFS(СВЦЭМ!$E$34:$E$777,СВЦЭМ!$A$34:$A$777,$A175,СВЦЭМ!$B$34:$B$777,P$155)+'СЕТ СН'!$F$12-'СЕТ СН'!$F$23</f>
        <v>-578.75</v>
      </c>
      <c r="Q175" s="35">
        <f>SUMIFS(СВЦЭМ!$E$34:$E$777,СВЦЭМ!$A$34:$A$777,$A175,СВЦЭМ!$B$34:$B$777,Q$155)+'СЕТ СН'!$F$12-'СЕТ СН'!$F$23</f>
        <v>-578.75</v>
      </c>
      <c r="R175" s="35">
        <f>SUMIFS(СВЦЭМ!$E$34:$E$777,СВЦЭМ!$A$34:$A$777,$A175,СВЦЭМ!$B$34:$B$777,R$155)+'СЕТ СН'!$F$12-'СЕТ СН'!$F$23</f>
        <v>-578.75</v>
      </c>
      <c r="S175" s="35">
        <f>SUMIFS(СВЦЭМ!$E$34:$E$777,СВЦЭМ!$A$34:$A$777,$A175,СВЦЭМ!$B$34:$B$777,S$155)+'СЕТ СН'!$F$12-'СЕТ СН'!$F$23</f>
        <v>-578.75</v>
      </c>
      <c r="T175" s="35">
        <f>SUMIFS(СВЦЭМ!$E$34:$E$777,СВЦЭМ!$A$34:$A$777,$A175,СВЦЭМ!$B$34:$B$777,T$155)+'СЕТ СН'!$F$12-'СЕТ СН'!$F$23</f>
        <v>-578.75</v>
      </c>
      <c r="U175" s="35">
        <f>SUMIFS(СВЦЭМ!$E$34:$E$777,СВЦЭМ!$A$34:$A$777,$A175,СВЦЭМ!$B$34:$B$777,U$155)+'СЕТ СН'!$F$12-'СЕТ СН'!$F$23</f>
        <v>-578.75</v>
      </c>
      <c r="V175" s="35">
        <f>SUMIFS(СВЦЭМ!$E$34:$E$777,СВЦЭМ!$A$34:$A$777,$A175,СВЦЭМ!$B$34:$B$777,V$155)+'СЕТ СН'!$F$12-'СЕТ СН'!$F$23</f>
        <v>-578.75</v>
      </c>
      <c r="W175" s="35">
        <f>SUMIFS(СВЦЭМ!$E$34:$E$777,СВЦЭМ!$A$34:$A$777,$A175,СВЦЭМ!$B$34:$B$777,W$155)+'СЕТ СН'!$F$12-'СЕТ СН'!$F$23</f>
        <v>-578.75</v>
      </c>
      <c r="X175" s="35">
        <f>SUMIFS(СВЦЭМ!$E$34:$E$777,СВЦЭМ!$A$34:$A$777,$A175,СВЦЭМ!$B$34:$B$777,X$155)+'СЕТ СН'!$F$12-'СЕТ СН'!$F$23</f>
        <v>-578.75</v>
      </c>
      <c r="Y175" s="35">
        <f>SUMIFS(СВЦЭМ!$E$34:$E$777,СВЦЭМ!$A$34:$A$777,$A175,СВЦЭМ!$B$34:$B$777,Y$155)+'СЕТ СН'!$F$12-'СЕТ СН'!$F$23</f>
        <v>-578.75</v>
      </c>
    </row>
    <row r="176" spans="1:25" ht="15.75" x14ac:dyDescent="0.2">
      <c r="A176" s="34">
        <f t="shared" si="4"/>
        <v>42876</v>
      </c>
      <c r="B176" s="35">
        <f>SUMIFS(СВЦЭМ!$E$34:$E$777,СВЦЭМ!$A$34:$A$777,$A176,СВЦЭМ!$B$34:$B$777,B$155)+'СЕТ СН'!$F$12-'СЕТ СН'!$F$23</f>
        <v>-578.75</v>
      </c>
      <c r="C176" s="35">
        <f>SUMIFS(СВЦЭМ!$E$34:$E$777,СВЦЭМ!$A$34:$A$777,$A176,СВЦЭМ!$B$34:$B$777,C$155)+'СЕТ СН'!$F$12-'СЕТ СН'!$F$23</f>
        <v>-578.75</v>
      </c>
      <c r="D176" s="35">
        <f>SUMIFS(СВЦЭМ!$E$34:$E$777,СВЦЭМ!$A$34:$A$777,$A176,СВЦЭМ!$B$34:$B$777,D$155)+'СЕТ СН'!$F$12-'СЕТ СН'!$F$23</f>
        <v>-578.75</v>
      </c>
      <c r="E176" s="35">
        <f>SUMIFS(СВЦЭМ!$E$34:$E$777,СВЦЭМ!$A$34:$A$777,$A176,СВЦЭМ!$B$34:$B$777,E$155)+'СЕТ СН'!$F$12-'СЕТ СН'!$F$23</f>
        <v>-578.75</v>
      </c>
      <c r="F176" s="35">
        <f>SUMIFS(СВЦЭМ!$E$34:$E$777,СВЦЭМ!$A$34:$A$777,$A176,СВЦЭМ!$B$34:$B$777,F$155)+'СЕТ СН'!$F$12-'СЕТ СН'!$F$23</f>
        <v>-578.75</v>
      </c>
      <c r="G176" s="35">
        <f>SUMIFS(СВЦЭМ!$E$34:$E$777,СВЦЭМ!$A$34:$A$777,$A176,СВЦЭМ!$B$34:$B$777,G$155)+'СЕТ СН'!$F$12-'СЕТ СН'!$F$23</f>
        <v>-578.75</v>
      </c>
      <c r="H176" s="35">
        <f>SUMIFS(СВЦЭМ!$E$34:$E$777,СВЦЭМ!$A$34:$A$777,$A176,СВЦЭМ!$B$34:$B$777,H$155)+'СЕТ СН'!$F$12-'СЕТ СН'!$F$23</f>
        <v>-578.75</v>
      </c>
      <c r="I176" s="35">
        <f>SUMIFS(СВЦЭМ!$E$34:$E$777,СВЦЭМ!$A$34:$A$777,$A176,СВЦЭМ!$B$34:$B$777,I$155)+'СЕТ СН'!$F$12-'СЕТ СН'!$F$23</f>
        <v>-578.75</v>
      </c>
      <c r="J176" s="35">
        <f>SUMIFS(СВЦЭМ!$E$34:$E$777,СВЦЭМ!$A$34:$A$777,$A176,СВЦЭМ!$B$34:$B$777,J$155)+'СЕТ СН'!$F$12-'СЕТ СН'!$F$23</f>
        <v>-578.75</v>
      </c>
      <c r="K176" s="35">
        <f>SUMIFS(СВЦЭМ!$E$34:$E$777,СВЦЭМ!$A$34:$A$777,$A176,СВЦЭМ!$B$34:$B$777,K$155)+'СЕТ СН'!$F$12-'СЕТ СН'!$F$23</f>
        <v>-578.75</v>
      </c>
      <c r="L176" s="35">
        <f>SUMIFS(СВЦЭМ!$E$34:$E$777,СВЦЭМ!$A$34:$A$777,$A176,СВЦЭМ!$B$34:$B$777,L$155)+'СЕТ СН'!$F$12-'СЕТ СН'!$F$23</f>
        <v>-578.75</v>
      </c>
      <c r="M176" s="35">
        <f>SUMIFS(СВЦЭМ!$E$34:$E$777,СВЦЭМ!$A$34:$A$777,$A176,СВЦЭМ!$B$34:$B$777,M$155)+'СЕТ СН'!$F$12-'СЕТ СН'!$F$23</f>
        <v>-578.75</v>
      </c>
      <c r="N176" s="35">
        <f>SUMIFS(СВЦЭМ!$E$34:$E$777,СВЦЭМ!$A$34:$A$777,$A176,СВЦЭМ!$B$34:$B$777,N$155)+'СЕТ СН'!$F$12-'СЕТ СН'!$F$23</f>
        <v>-578.75</v>
      </c>
      <c r="O176" s="35">
        <f>SUMIFS(СВЦЭМ!$E$34:$E$777,СВЦЭМ!$A$34:$A$777,$A176,СВЦЭМ!$B$34:$B$777,O$155)+'СЕТ СН'!$F$12-'СЕТ СН'!$F$23</f>
        <v>-578.75</v>
      </c>
      <c r="P176" s="35">
        <f>SUMIFS(СВЦЭМ!$E$34:$E$777,СВЦЭМ!$A$34:$A$777,$A176,СВЦЭМ!$B$34:$B$777,P$155)+'СЕТ СН'!$F$12-'СЕТ СН'!$F$23</f>
        <v>-578.75</v>
      </c>
      <c r="Q176" s="35">
        <f>SUMIFS(СВЦЭМ!$E$34:$E$777,СВЦЭМ!$A$34:$A$777,$A176,СВЦЭМ!$B$34:$B$777,Q$155)+'СЕТ СН'!$F$12-'СЕТ СН'!$F$23</f>
        <v>-578.75</v>
      </c>
      <c r="R176" s="35">
        <f>SUMIFS(СВЦЭМ!$E$34:$E$777,СВЦЭМ!$A$34:$A$777,$A176,СВЦЭМ!$B$34:$B$777,R$155)+'СЕТ СН'!$F$12-'СЕТ СН'!$F$23</f>
        <v>-578.75</v>
      </c>
      <c r="S176" s="35">
        <f>SUMIFS(СВЦЭМ!$E$34:$E$777,СВЦЭМ!$A$34:$A$777,$A176,СВЦЭМ!$B$34:$B$777,S$155)+'СЕТ СН'!$F$12-'СЕТ СН'!$F$23</f>
        <v>-578.75</v>
      </c>
      <c r="T176" s="35">
        <f>SUMIFS(СВЦЭМ!$E$34:$E$777,СВЦЭМ!$A$34:$A$777,$A176,СВЦЭМ!$B$34:$B$777,T$155)+'СЕТ СН'!$F$12-'СЕТ СН'!$F$23</f>
        <v>-578.75</v>
      </c>
      <c r="U176" s="35">
        <f>SUMIFS(СВЦЭМ!$E$34:$E$777,СВЦЭМ!$A$34:$A$777,$A176,СВЦЭМ!$B$34:$B$777,U$155)+'СЕТ СН'!$F$12-'СЕТ СН'!$F$23</f>
        <v>-578.75</v>
      </c>
      <c r="V176" s="35">
        <f>SUMIFS(СВЦЭМ!$E$34:$E$777,СВЦЭМ!$A$34:$A$777,$A176,СВЦЭМ!$B$34:$B$777,V$155)+'СЕТ СН'!$F$12-'СЕТ СН'!$F$23</f>
        <v>-578.75</v>
      </c>
      <c r="W176" s="35">
        <f>SUMIFS(СВЦЭМ!$E$34:$E$777,СВЦЭМ!$A$34:$A$777,$A176,СВЦЭМ!$B$34:$B$777,W$155)+'СЕТ СН'!$F$12-'СЕТ СН'!$F$23</f>
        <v>-578.75</v>
      </c>
      <c r="X176" s="35">
        <f>SUMIFS(СВЦЭМ!$E$34:$E$777,СВЦЭМ!$A$34:$A$777,$A176,СВЦЭМ!$B$34:$B$777,X$155)+'СЕТ СН'!$F$12-'СЕТ СН'!$F$23</f>
        <v>-578.75</v>
      </c>
      <c r="Y176" s="35">
        <f>SUMIFS(СВЦЭМ!$E$34:$E$777,СВЦЭМ!$A$34:$A$777,$A176,СВЦЭМ!$B$34:$B$777,Y$155)+'СЕТ СН'!$F$12-'СЕТ СН'!$F$23</f>
        <v>-578.75</v>
      </c>
    </row>
    <row r="177" spans="1:27" ht="15.75" x14ac:dyDescent="0.2">
      <c r="A177" s="34">
        <f t="shared" si="4"/>
        <v>42877</v>
      </c>
      <c r="B177" s="35">
        <f>SUMIFS(СВЦЭМ!$E$34:$E$777,СВЦЭМ!$A$34:$A$777,$A177,СВЦЭМ!$B$34:$B$777,B$155)+'СЕТ СН'!$F$12-'СЕТ СН'!$F$23</f>
        <v>-578.75</v>
      </c>
      <c r="C177" s="35">
        <f>SUMIFS(СВЦЭМ!$E$34:$E$777,СВЦЭМ!$A$34:$A$777,$A177,СВЦЭМ!$B$34:$B$777,C$155)+'СЕТ СН'!$F$12-'СЕТ СН'!$F$23</f>
        <v>-578.75</v>
      </c>
      <c r="D177" s="35">
        <f>SUMIFS(СВЦЭМ!$E$34:$E$777,СВЦЭМ!$A$34:$A$777,$A177,СВЦЭМ!$B$34:$B$777,D$155)+'СЕТ СН'!$F$12-'СЕТ СН'!$F$23</f>
        <v>-578.75</v>
      </c>
      <c r="E177" s="35">
        <f>SUMIFS(СВЦЭМ!$E$34:$E$777,СВЦЭМ!$A$34:$A$777,$A177,СВЦЭМ!$B$34:$B$777,E$155)+'СЕТ СН'!$F$12-'СЕТ СН'!$F$23</f>
        <v>-578.75</v>
      </c>
      <c r="F177" s="35">
        <f>SUMIFS(СВЦЭМ!$E$34:$E$777,СВЦЭМ!$A$34:$A$777,$A177,СВЦЭМ!$B$34:$B$777,F$155)+'СЕТ СН'!$F$12-'СЕТ СН'!$F$23</f>
        <v>-578.75</v>
      </c>
      <c r="G177" s="35">
        <f>SUMIFS(СВЦЭМ!$E$34:$E$777,СВЦЭМ!$A$34:$A$777,$A177,СВЦЭМ!$B$34:$B$777,G$155)+'СЕТ СН'!$F$12-'СЕТ СН'!$F$23</f>
        <v>-578.75</v>
      </c>
      <c r="H177" s="35">
        <f>SUMIFS(СВЦЭМ!$E$34:$E$777,СВЦЭМ!$A$34:$A$777,$A177,СВЦЭМ!$B$34:$B$777,H$155)+'СЕТ СН'!$F$12-'СЕТ СН'!$F$23</f>
        <v>-578.75</v>
      </c>
      <c r="I177" s="35">
        <f>SUMIFS(СВЦЭМ!$E$34:$E$777,СВЦЭМ!$A$34:$A$777,$A177,СВЦЭМ!$B$34:$B$777,I$155)+'СЕТ СН'!$F$12-'СЕТ СН'!$F$23</f>
        <v>-578.75</v>
      </c>
      <c r="J177" s="35">
        <f>SUMIFS(СВЦЭМ!$E$34:$E$777,СВЦЭМ!$A$34:$A$777,$A177,СВЦЭМ!$B$34:$B$777,J$155)+'СЕТ СН'!$F$12-'СЕТ СН'!$F$23</f>
        <v>-578.75</v>
      </c>
      <c r="K177" s="35">
        <f>SUMIFS(СВЦЭМ!$E$34:$E$777,СВЦЭМ!$A$34:$A$777,$A177,СВЦЭМ!$B$34:$B$777,K$155)+'СЕТ СН'!$F$12-'СЕТ СН'!$F$23</f>
        <v>-578.75</v>
      </c>
      <c r="L177" s="35">
        <f>SUMIFS(СВЦЭМ!$E$34:$E$777,СВЦЭМ!$A$34:$A$777,$A177,СВЦЭМ!$B$34:$B$777,L$155)+'СЕТ СН'!$F$12-'СЕТ СН'!$F$23</f>
        <v>-578.75</v>
      </c>
      <c r="M177" s="35">
        <f>SUMIFS(СВЦЭМ!$E$34:$E$777,СВЦЭМ!$A$34:$A$777,$A177,СВЦЭМ!$B$34:$B$777,M$155)+'СЕТ СН'!$F$12-'СЕТ СН'!$F$23</f>
        <v>-578.75</v>
      </c>
      <c r="N177" s="35">
        <f>SUMIFS(СВЦЭМ!$E$34:$E$777,СВЦЭМ!$A$34:$A$777,$A177,СВЦЭМ!$B$34:$B$777,N$155)+'СЕТ СН'!$F$12-'СЕТ СН'!$F$23</f>
        <v>-578.75</v>
      </c>
      <c r="O177" s="35">
        <f>SUMIFS(СВЦЭМ!$E$34:$E$777,СВЦЭМ!$A$34:$A$777,$A177,СВЦЭМ!$B$34:$B$777,O$155)+'СЕТ СН'!$F$12-'СЕТ СН'!$F$23</f>
        <v>-578.75</v>
      </c>
      <c r="P177" s="35">
        <f>SUMIFS(СВЦЭМ!$E$34:$E$777,СВЦЭМ!$A$34:$A$777,$A177,СВЦЭМ!$B$34:$B$777,P$155)+'СЕТ СН'!$F$12-'СЕТ СН'!$F$23</f>
        <v>-578.75</v>
      </c>
      <c r="Q177" s="35">
        <f>SUMIFS(СВЦЭМ!$E$34:$E$777,СВЦЭМ!$A$34:$A$777,$A177,СВЦЭМ!$B$34:$B$777,Q$155)+'СЕТ СН'!$F$12-'СЕТ СН'!$F$23</f>
        <v>-578.75</v>
      </c>
      <c r="R177" s="35">
        <f>SUMIFS(СВЦЭМ!$E$34:$E$777,СВЦЭМ!$A$34:$A$777,$A177,СВЦЭМ!$B$34:$B$777,R$155)+'СЕТ СН'!$F$12-'СЕТ СН'!$F$23</f>
        <v>-578.75</v>
      </c>
      <c r="S177" s="35">
        <f>SUMIFS(СВЦЭМ!$E$34:$E$777,СВЦЭМ!$A$34:$A$777,$A177,СВЦЭМ!$B$34:$B$777,S$155)+'СЕТ СН'!$F$12-'СЕТ СН'!$F$23</f>
        <v>-578.75</v>
      </c>
      <c r="T177" s="35">
        <f>SUMIFS(СВЦЭМ!$E$34:$E$777,СВЦЭМ!$A$34:$A$777,$A177,СВЦЭМ!$B$34:$B$777,T$155)+'СЕТ СН'!$F$12-'СЕТ СН'!$F$23</f>
        <v>-578.75</v>
      </c>
      <c r="U177" s="35">
        <f>SUMIFS(СВЦЭМ!$E$34:$E$777,СВЦЭМ!$A$34:$A$777,$A177,СВЦЭМ!$B$34:$B$777,U$155)+'СЕТ СН'!$F$12-'СЕТ СН'!$F$23</f>
        <v>-578.75</v>
      </c>
      <c r="V177" s="35">
        <f>SUMIFS(СВЦЭМ!$E$34:$E$777,СВЦЭМ!$A$34:$A$777,$A177,СВЦЭМ!$B$34:$B$777,V$155)+'СЕТ СН'!$F$12-'СЕТ СН'!$F$23</f>
        <v>-578.75</v>
      </c>
      <c r="W177" s="35">
        <f>SUMIFS(СВЦЭМ!$E$34:$E$777,СВЦЭМ!$A$34:$A$777,$A177,СВЦЭМ!$B$34:$B$777,W$155)+'СЕТ СН'!$F$12-'СЕТ СН'!$F$23</f>
        <v>-578.75</v>
      </c>
      <c r="X177" s="35">
        <f>SUMIFS(СВЦЭМ!$E$34:$E$777,СВЦЭМ!$A$34:$A$777,$A177,СВЦЭМ!$B$34:$B$777,X$155)+'СЕТ СН'!$F$12-'СЕТ СН'!$F$23</f>
        <v>-578.75</v>
      </c>
      <c r="Y177" s="35">
        <f>SUMIFS(СВЦЭМ!$E$34:$E$777,СВЦЭМ!$A$34:$A$777,$A177,СВЦЭМ!$B$34:$B$777,Y$155)+'СЕТ СН'!$F$12-'СЕТ СН'!$F$23</f>
        <v>-578.75</v>
      </c>
    </row>
    <row r="178" spans="1:27" ht="15.75" x14ac:dyDescent="0.2">
      <c r="A178" s="34">
        <f t="shared" si="4"/>
        <v>42878</v>
      </c>
      <c r="B178" s="35">
        <f>SUMIFS(СВЦЭМ!$E$34:$E$777,СВЦЭМ!$A$34:$A$777,$A178,СВЦЭМ!$B$34:$B$777,B$155)+'СЕТ СН'!$F$12-'СЕТ СН'!$F$23</f>
        <v>-578.75</v>
      </c>
      <c r="C178" s="35">
        <f>SUMIFS(СВЦЭМ!$E$34:$E$777,СВЦЭМ!$A$34:$A$777,$A178,СВЦЭМ!$B$34:$B$777,C$155)+'СЕТ СН'!$F$12-'СЕТ СН'!$F$23</f>
        <v>-578.75</v>
      </c>
      <c r="D178" s="35">
        <f>SUMIFS(СВЦЭМ!$E$34:$E$777,СВЦЭМ!$A$34:$A$777,$A178,СВЦЭМ!$B$34:$B$777,D$155)+'СЕТ СН'!$F$12-'СЕТ СН'!$F$23</f>
        <v>-578.75</v>
      </c>
      <c r="E178" s="35">
        <f>SUMIFS(СВЦЭМ!$E$34:$E$777,СВЦЭМ!$A$34:$A$777,$A178,СВЦЭМ!$B$34:$B$777,E$155)+'СЕТ СН'!$F$12-'СЕТ СН'!$F$23</f>
        <v>-578.75</v>
      </c>
      <c r="F178" s="35">
        <f>SUMIFS(СВЦЭМ!$E$34:$E$777,СВЦЭМ!$A$34:$A$777,$A178,СВЦЭМ!$B$34:$B$777,F$155)+'СЕТ СН'!$F$12-'СЕТ СН'!$F$23</f>
        <v>-578.75</v>
      </c>
      <c r="G178" s="35">
        <f>SUMIFS(СВЦЭМ!$E$34:$E$777,СВЦЭМ!$A$34:$A$777,$A178,СВЦЭМ!$B$34:$B$777,G$155)+'СЕТ СН'!$F$12-'СЕТ СН'!$F$23</f>
        <v>-578.75</v>
      </c>
      <c r="H178" s="35">
        <f>SUMIFS(СВЦЭМ!$E$34:$E$777,СВЦЭМ!$A$34:$A$777,$A178,СВЦЭМ!$B$34:$B$777,H$155)+'СЕТ СН'!$F$12-'СЕТ СН'!$F$23</f>
        <v>-578.75</v>
      </c>
      <c r="I178" s="35">
        <f>SUMIFS(СВЦЭМ!$E$34:$E$777,СВЦЭМ!$A$34:$A$777,$A178,СВЦЭМ!$B$34:$B$777,I$155)+'СЕТ СН'!$F$12-'СЕТ СН'!$F$23</f>
        <v>-578.75</v>
      </c>
      <c r="J178" s="35">
        <f>SUMIFS(СВЦЭМ!$E$34:$E$777,СВЦЭМ!$A$34:$A$777,$A178,СВЦЭМ!$B$34:$B$777,J$155)+'СЕТ СН'!$F$12-'СЕТ СН'!$F$23</f>
        <v>-578.75</v>
      </c>
      <c r="K178" s="35">
        <f>SUMIFS(СВЦЭМ!$E$34:$E$777,СВЦЭМ!$A$34:$A$777,$A178,СВЦЭМ!$B$34:$B$777,K$155)+'СЕТ СН'!$F$12-'СЕТ СН'!$F$23</f>
        <v>-578.75</v>
      </c>
      <c r="L178" s="35">
        <f>SUMIFS(СВЦЭМ!$E$34:$E$777,СВЦЭМ!$A$34:$A$777,$A178,СВЦЭМ!$B$34:$B$777,L$155)+'СЕТ СН'!$F$12-'СЕТ СН'!$F$23</f>
        <v>-578.75</v>
      </c>
      <c r="M178" s="35">
        <f>SUMIFS(СВЦЭМ!$E$34:$E$777,СВЦЭМ!$A$34:$A$777,$A178,СВЦЭМ!$B$34:$B$777,M$155)+'СЕТ СН'!$F$12-'СЕТ СН'!$F$23</f>
        <v>-578.75</v>
      </c>
      <c r="N178" s="35">
        <f>SUMIFS(СВЦЭМ!$E$34:$E$777,СВЦЭМ!$A$34:$A$777,$A178,СВЦЭМ!$B$34:$B$777,N$155)+'СЕТ СН'!$F$12-'СЕТ СН'!$F$23</f>
        <v>-578.75</v>
      </c>
      <c r="O178" s="35">
        <f>SUMIFS(СВЦЭМ!$E$34:$E$777,СВЦЭМ!$A$34:$A$777,$A178,СВЦЭМ!$B$34:$B$777,O$155)+'СЕТ СН'!$F$12-'СЕТ СН'!$F$23</f>
        <v>-578.75</v>
      </c>
      <c r="P178" s="35">
        <f>SUMIFS(СВЦЭМ!$E$34:$E$777,СВЦЭМ!$A$34:$A$777,$A178,СВЦЭМ!$B$34:$B$777,P$155)+'СЕТ СН'!$F$12-'СЕТ СН'!$F$23</f>
        <v>-578.75</v>
      </c>
      <c r="Q178" s="35">
        <f>SUMIFS(СВЦЭМ!$E$34:$E$777,СВЦЭМ!$A$34:$A$777,$A178,СВЦЭМ!$B$34:$B$777,Q$155)+'СЕТ СН'!$F$12-'СЕТ СН'!$F$23</f>
        <v>-578.75</v>
      </c>
      <c r="R178" s="35">
        <f>SUMIFS(СВЦЭМ!$E$34:$E$777,СВЦЭМ!$A$34:$A$777,$A178,СВЦЭМ!$B$34:$B$777,R$155)+'СЕТ СН'!$F$12-'СЕТ СН'!$F$23</f>
        <v>-578.75</v>
      </c>
      <c r="S178" s="35">
        <f>SUMIFS(СВЦЭМ!$E$34:$E$777,СВЦЭМ!$A$34:$A$777,$A178,СВЦЭМ!$B$34:$B$777,S$155)+'СЕТ СН'!$F$12-'СЕТ СН'!$F$23</f>
        <v>-578.75</v>
      </c>
      <c r="T178" s="35">
        <f>SUMIFS(СВЦЭМ!$E$34:$E$777,СВЦЭМ!$A$34:$A$777,$A178,СВЦЭМ!$B$34:$B$777,T$155)+'СЕТ СН'!$F$12-'СЕТ СН'!$F$23</f>
        <v>-578.75</v>
      </c>
      <c r="U178" s="35">
        <f>SUMIFS(СВЦЭМ!$E$34:$E$777,СВЦЭМ!$A$34:$A$777,$A178,СВЦЭМ!$B$34:$B$777,U$155)+'СЕТ СН'!$F$12-'СЕТ СН'!$F$23</f>
        <v>-578.75</v>
      </c>
      <c r="V178" s="35">
        <f>SUMIFS(СВЦЭМ!$E$34:$E$777,СВЦЭМ!$A$34:$A$777,$A178,СВЦЭМ!$B$34:$B$777,V$155)+'СЕТ СН'!$F$12-'СЕТ СН'!$F$23</f>
        <v>-578.75</v>
      </c>
      <c r="W178" s="35">
        <f>SUMIFS(СВЦЭМ!$E$34:$E$777,СВЦЭМ!$A$34:$A$777,$A178,СВЦЭМ!$B$34:$B$777,W$155)+'СЕТ СН'!$F$12-'СЕТ СН'!$F$23</f>
        <v>-578.75</v>
      </c>
      <c r="X178" s="35">
        <f>SUMIFS(СВЦЭМ!$E$34:$E$777,СВЦЭМ!$A$34:$A$777,$A178,СВЦЭМ!$B$34:$B$777,X$155)+'СЕТ СН'!$F$12-'СЕТ СН'!$F$23</f>
        <v>-578.75</v>
      </c>
      <c r="Y178" s="35">
        <f>SUMIFS(СВЦЭМ!$E$34:$E$777,СВЦЭМ!$A$34:$A$777,$A178,СВЦЭМ!$B$34:$B$777,Y$155)+'СЕТ СН'!$F$12-'СЕТ СН'!$F$23</f>
        <v>-578.75</v>
      </c>
    </row>
    <row r="179" spans="1:27" ht="15.75" x14ac:dyDescent="0.2">
      <c r="A179" s="34">
        <f t="shared" si="4"/>
        <v>42879</v>
      </c>
      <c r="B179" s="35">
        <f>SUMIFS(СВЦЭМ!$E$34:$E$777,СВЦЭМ!$A$34:$A$777,$A179,СВЦЭМ!$B$34:$B$777,B$155)+'СЕТ СН'!$F$12-'СЕТ СН'!$F$23</f>
        <v>-578.75</v>
      </c>
      <c r="C179" s="35">
        <f>SUMIFS(СВЦЭМ!$E$34:$E$777,СВЦЭМ!$A$34:$A$777,$A179,СВЦЭМ!$B$34:$B$777,C$155)+'СЕТ СН'!$F$12-'СЕТ СН'!$F$23</f>
        <v>-578.75</v>
      </c>
      <c r="D179" s="35">
        <f>SUMIFS(СВЦЭМ!$E$34:$E$777,СВЦЭМ!$A$34:$A$777,$A179,СВЦЭМ!$B$34:$B$777,D$155)+'СЕТ СН'!$F$12-'СЕТ СН'!$F$23</f>
        <v>-578.75</v>
      </c>
      <c r="E179" s="35">
        <f>SUMIFS(СВЦЭМ!$E$34:$E$777,СВЦЭМ!$A$34:$A$777,$A179,СВЦЭМ!$B$34:$B$777,E$155)+'СЕТ СН'!$F$12-'СЕТ СН'!$F$23</f>
        <v>-578.75</v>
      </c>
      <c r="F179" s="35">
        <f>SUMIFS(СВЦЭМ!$E$34:$E$777,СВЦЭМ!$A$34:$A$777,$A179,СВЦЭМ!$B$34:$B$777,F$155)+'СЕТ СН'!$F$12-'СЕТ СН'!$F$23</f>
        <v>-578.75</v>
      </c>
      <c r="G179" s="35">
        <f>SUMIFS(СВЦЭМ!$E$34:$E$777,СВЦЭМ!$A$34:$A$777,$A179,СВЦЭМ!$B$34:$B$777,G$155)+'СЕТ СН'!$F$12-'СЕТ СН'!$F$23</f>
        <v>-578.75</v>
      </c>
      <c r="H179" s="35">
        <f>SUMIFS(СВЦЭМ!$E$34:$E$777,СВЦЭМ!$A$34:$A$777,$A179,СВЦЭМ!$B$34:$B$777,H$155)+'СЕТ СН'!$F$12-'СЕТ СН'!$F$23</f>
        <v>-578.75</v>
      </c>
      <c r="I179" s="35">
        <f>SUMIFS(СВЦЭМ!$E$34:$E$777,СВЦЭМ!$A$34:$A$777,$A179,СВЦЭМ!$B$34:$B$777,I$155)+'СЕТ СН'!$F$12-'СЕТ СН'!$F$23</f>
        <v>-578.75</v>
      </c>
      <c r="J179" s="35">
        <f>SUMIFS(СВЦЭМ!$E$34:$E$777,СВЦЭМ!$A$34:$A$777,$A179,СВЦЭМ!$B$34:$B$777,J$155)+'СЕТ СН'!$F$12-'СЕТ СН'!$F$23</f>
        <v>-578.75</v>
      </c>
      <c r="K179" s="35">
        <f>SUMIFS(СВЦЭМ!$E$34:$E$777,СВЦЭМ!$A$34:$A$777,$A179,СВЦЭМ!$B$34:$B$777,K$155)+'СЕТ СН'!$F$12-'СЕТ СН'!$F$23</f>
        <v>-578.75</v>
      </c>
      <c r="L179" s="35">
        <f>SUMIFS(СВЦЭМ!$E$34:$E$777,СВЦЭМ!$A$34:$A$777,$A179,СВЦЭМ!$B$34:$B$777,L$155)+'СЕТ СН'!$F$12-'СЕТ СН'!$F$23</f>
        <v>-578.75</v>
      </c>
      <c r="M179" s="35">
        <f>SUMIFS(СВЦЭМ!$E$34:$E$777,СВЦЭМ!$A$34:$A$777,$A179,СВЦЭМ!$B$34:$B$777,M$155)+'СЕТ СН'!$F$12-'СЕТ СН'!$F$23</f>
        <v>-578.75</v>
      </c>
      <c r="N179" s="35">
        <f>SUMIFS(СВЦЭМ!$E$34:$E$777,СВЦЭМ!$A$34:$A$777,$A179,СВЦЭМ!$B$34:$B$777,N$155)+'СЕТ СН'!$F$12-'СЕТ СН'!$F$23</f>
        <v>-578.75</v>
      </c>
      <c r="O179" s="35">
        <f>SUMIFS(СВЦЭМ!$E$34:$E$777,СВЦЭМ!$A$34:$A$777,$A179,СВЦЭМ!$B$34:$B$777,O$155)+'СЕТ СН'!$F$12-'СЕТ СН'!$F$23</f>
        <v>-578.75</v>
      </c>
      <c r="P179" s="35">
        <f>SUMIFS(СВЦЭМ!$E$34:$E$777,СВЦЭМ!$A$34:$A$777,$A179,СВЦЭМ!$B$34:$B$777,P$155)+'СЕТ СН'!$F$12-'СЕТ СН'!$F$23</f>
        <v>-578.75</v>
      </c>
      <c r="Q179" s="35">
        <f>SUMIFS(СВЦЭМ!$E$34:$E$777,СВЦЭМ!$A$34:$A$777,$A179,СВЦЭМ!$B$34:$B$777,Q$155)+'СЕТ СН'!$F$12-'СЕТ СН'!$F$23</f>
        <v>-578.75</v>
      </c>
      <c r="R179" s="35">
        <f>SUMIFS(СВЦЭМ!$E$34:$E$777,СВЦЭМ!$A$34:$A$777,$A179,СВЦЭМ!$B$34:$B$777,R$155)+'СЕТ СН'!$F$12-'СЕТ СН'!$F$23</f>
        <v>-578.75</v>
      </c>
      <c r="S179" s="35">
        <f>SUMIFS(СВЦЭМ!$E$34:$E$777,СВЦЭМ!$A$34:$A$777,$A179,СВЦЭМ!$B$34:$B$777,S$155)+'СЕТ СН'!$F$12-'СЕТ СН'!$F$23</f>
        <v>-578.75</v>
      </c>
      <c r="T179" s="35">
        <f>SUMIFS(СВЦЭМ!$E$34:$E$777,СВЦЭМ!$A$34:$A$777,$A179,СВЦЭМ!$B$34:$B$777,T$155)+'СЕТ СН'!$F$12-'СЕТ СН'!$F$23</f>
        <v>-578.75</v>
      </c>
      <c r="U179" s="35">
        <f>SUMIFS(СВЦЭМ!$E$34:$E$777,СВЦЭМ!$A$34:$A$777,$A179,СВЦЭМ!$B$34:$B$777,U$155)+'СЕТ СН'!$F$12-'СЕТ СН'!$F$23</f>
        <v>-578.75</v>
      </c>
      <c r="V179" s="35">
        <f>SUMIFS(СВЦЭМ!$E$34:$E$777,СВЦЭМ!$A$34:$A$777,$A179,СВЦЭМ!$B$34:$B$777,V$155)+'СЕТ СН'!$F$12-'СЕТ СН'!$F$23</f>
        <v>-578.75</v>
      </c>
      <c r="W179" s="35">
        <f>SUMIFS(СВЦЭМ!$E$34:$E$777,СВЦЭМ!$A$34:$A$777,$A179,СВЦЭМ!$B$34:$B$777,W$155)+'СЕТ СН'!$F$12-'СЕТ СН'!$F$23</f>
        <v>-578.75</v>
      </c>
      <c r="X179" s="35">
        <f>SUMIFS(СВЦЭМ!$E$34:$E$777,СВЦЭМ!$A$34:$A$777,$A179,СВЦЭМ!$B$34:$B$777,X$155)+'СЕТ СН'!$F$12-'СЕТ СН'!$F$23</f>
        <v>-578.75</v>
      </c>
      <c r="Y179" s="35">
        <f>SUMIFS(СВЦЭМ!$E$34:$E$777,СВЦЭМ!$A$34:$A$777,$A179,СВЦЭМ!$B$34:$B$777,Y$155)+'СЕТ СН'!$F$12-'СЕТ СН'!$F$23</f>
        <v>-578.75</v>
      </c>
    </row>
    <row r="180" spans="1:27" ht="15.75" x14ac:dyDescent="0.2">
      <c r="A180" s="34">
        <f t="shared" si="4"/>
        <v>42880</v>
      </c>
      <c r="B180" s="35">
        <f>SUMIFS(СВЦЭМ!$E$34:$E$777,СВЦЭМ!$A$34:$A$777,$A180,СВЦЭМ!$B$34:$B$777,B$155)+'СЕТ СН'!$F$12-'СЕТ СН'!$F$23</f>
        <v>-578.75</v>
      </c>
      <c r="C180" s="35">
        <f>SUMIFS(СВЦЭМ!$E$34:$E$777,СВЦЭМ!$A$34:$A$777,$A180,СВЦЭМ!$B$34:$B$777,C$155)+'СЕТ СН'!$F$12-'СЕТ СН'!$F$23</f>
        <v>-578.75</v>
      </c>
      <c r="D180" s="35">
        <f>SUMIFS(СВЦЭМ!$E$34:$E$777,СВЦЭМ!$A$34:$A$777,$A180,СВЦЭМ!$B$34:$B$777,D$155)+'СЕТ СН'!$F$12-'СЕТ СН'!$F$23</f>
        <v>-578.75</v>
      </c>
      <c r="E180" s="35">
        <f>SUMIFS(СВЦЭМ!$E$34:$E$777,СВЦЭМ!$A$34:$A$777,$A180,СВЦЭМ!$B$34:$B$777,E$155)+'СЕТ СН'!$F$12-'СЕТ СН'!$F$23</f>
        <v>-578.75</v>
      </c>
      <c r="F180" s="35">
        <f>SUMIFS(СВЦЭМ!$E$34:$E$777,СВЦЭМ!$A$34:$A$777,$A180,СВЦЭМ!$B$34:$B$777,F$155)+'СЕТ СН'!$F$12-'СЕТ СН'!$F$23</f>
        <v>-578.75</v>
      </c>
      <c r="G180" s="35">
        <f>SUMIFS(СВЦЭМ!$E$34:$E$777,СВЦЭМ!$A$34:$A$777,$A180,СВЦЭМ!$B$34:$B$777,G$155)+'СЕТ СН'!$F$12-'СЕТ СН'!$F$23</f>
        <v>-578.75</v>
      </c>
      <c r="H180" s="35">
        <f>SUMIFS(СВЦЭМ!$E$34:$E$777,СВЦЭМ!$A$34:$A$777,$A180,СВЦЭМ!$B$34:$B$777,H$155)+'СЕТ СН'!$F$12-'СЕТ СН'!$F$23</f>
        <v>-578.75</v>
      </c>
      <c r="I180" s="35">
        <f>SUMIFS(СВЦЭМ!$E$34:$E$777,СВЦЭМ!$A$34:$A$777,$A180,СВЦЭМ!$B$34:$B$777,I$155)+'СЕТ СН'!$F$12-'СЕТ СН'!$F$23</f>
        <v>-578.75</v>
      </c>
      <c r="J180" s="35">
        <f>SUMIFS(СВЦЭМ!$E$34:$E$777,СВЦЭМ!$A$34:$A$777,$A180,СВЦЭМ!$B$34:$B$777,J$155)+'СЕТ СН'!$F$12-'СЕТ СН'!$F$23</f>
        <v>-578.75</v>
      </c>
      <c r="K180" s="35">
        <f>SUMIFS(СВЦЭМ!$E$34:$E$777,СВЦЭМ!$A$34:$A$777,$A180,СВЦЭМ!$B$34:$B$777,K$155)+'СЕТ СН'!$F$12-'СЕТ СН'!$F$23</f>
        <v>-578.75</v>
      </c>
      <c r="L180" s="35">
        <f>SUMIFS(СВЦЭМ!$E$34:$E$777,СВЦЭМ!$A$34:$A$777,$A180,СВЦЭМ!$B$34:$B$777,L$155)+'СЕТ СН'!$F$12-'СЕТ СН'!$F$23</f>
        <v>-578.75</v>
      </c>
      <c r="M180" s="35">
        <f>SUMIFS(СВЦЭМ!$E$34:$E$777,СВЦЭМ!$A$34:$A$777,$A180,СВЦЭМ!$B$34:$B$777,M$155)+'СЕТ СН'!$F$12-'СЕТ СН'!$F$23</f>
        <v>-578.75</v>
      </c>
      <c r="N180" s="35">
        <f>SUMIFS(СВЦЭМ!$E$34:$E$777,СВЦЭМ!$A$34:$A$777,$A180,СВЦЭМ!$B$34:$B$777,N$155)+'СЕТ СН'!$F$12-'СЕТ СН'!$F$23</f>
        <v>-578.75</v>
      </c>
      <c r="O180" s="35">
        <f>SUMIFS(СВЦЭМ!$E$34:$E$777,СВЦЭМ!$A$34:$A$777,$A180,СВЦЭМ!$B$34:$B$777,O$155)+'СЕТ СН'!$F$12-'СЕТ СН'!$F$23</f>
        <v>-578.75</v>
      </c>
      <c r="P180" s="35">
        <f>SUMIFS(СВЦЭМ!$E$34:$E$777,СВЦЭМ!$A$34:$A$777,$A180,СВЦЭМ!$B$34:$B$777,P$155)+'СЕТ СН'!$F$12-'СЕТ СН'!$F$23</f>
        <v>-578.75</v>
      </c>
      <c r="Q180" s="35">
        <f>SUMIFS(СВЦЭМ!$E$34:$E$777,СВЦЭМ!$A$34:$A$777,$A180,СВЦЭМ!$B$34:$B$777,Q$155)+'СЕТ СН'!$F$12-'СЕТ СН'!$F$23</f>
        <v>-578.75</v>
      </c>
      <c r="R180" s="35">
        <f>SUMIFS(СВЦЭМ!$E$34:$E$777,СВЦЭМ!$A$34:$A$777,$A180,СВЦЭМ!$B$34:$B$777,R$155)+'СЕТ СН'!$F$12-'СЕТ СН'!$F$23</f>
        <v>-578.75</v>
      </c>
      <c r="S180" s="35">
        <f>SUMIFS(СВЦЭМ!$E$34:$E$777,СВЦЭМ!$A$34:$A$777,$A180,СВЦЭМ!$B$34:$B$777,S$155)+'СЕТ СН'!$F$12-'СЕТ СН'!$F$23</f>
        <v>-578.75</v>
      </c>
      <c r="T180" s="35">
        <f>SUMIFS(СВЦЭМ!$E$34:$E$777,СВЦЭМ!$A$34:$A$777,$A180,СВЦЭМ!$B$34:$B$777,T$155)+'СЕТ СН'!$F$12-'СЕТ СН'!$F$23</f>
        <v>-578.75</v>
      </c>
      <c r="U180" s="35">
        <f>SUMIFS(СВЦЭМ!$E$34:$E$777,СВЦЭМ!$A$34:$A$777,$A180,СВЦЭМ!$B$34:$B$777,U$155)+'СЕТ СН'!$F$12-'СЕТ СН'!$F$23</f>
        <v>-578.75</v>
      </c>
      <c r="V180" s="35">
        <f>SUMIFS(СВЦЭМ!$E$34:$E$777,СВЦЭМ!$A$34:$A$777,$A180,СВЦЭМ!$B$34:$B$777,V$155)+'СЕТ СН'!$F$12-'СЕТ СН'!$F$23</f>
        <v>-578.75</v>
      </c>
      <c r="W180" s="35">
        <f>SUMIFS(СВЦЭМ!$E$34:$E$777,СВЦЭМ!$A$34:$A$777,$A180,СВЦЭМ!$B$34:$B$777,W$155)+'СЕТ СН'!$F$12-'СЕТ СН'!$F$23</f>
        <v>-578.75</v>
      </c>
      <c r="X180" s="35">
        <f>SUMIFS(СВЦЭМ!$E$34:$E$777,СВЦЭМ!$A$34:$A$777,$A180,СВЦЭМ!$B$34:$B$777,X$155)+'СЕТ СН'!$F$12-'СЕТ СН'!$F$23</f>
        <v>-578.75</v>
      </c>
      <c r="Y180" s="35">
        <f>SUMIFS(СВЦЭМ!$E$34:$E$777,СВЦЭМ!$A$34:$A$777,$A180,СВЦЭМ!$B$34:$B$777,Y$155)+'СЕТ СН'!$F$12-'СЕТ СН'!$F$23</f>
        <v>-578.75</v>
      </c>
    </row>
    <row r="181" spans="1:27" ht="15.75" x14ac:dyDescent="0.2">
      <c r="A181" s="34">
        <f t="shared" si="4"/>
        <v>42881</v>
      </c>
      <c r="B181" s="35">
        <f>SUMIFS(СВЦЭМ!$E$34:$E$777,СВЦЭМ!$A$34:$A$777,$A181,СВЦЭМ!$B$34:$B$777,B$155)+'СЕТ СН'!$F$12-'СЕТ СН'!$F$23</f>
        <v>-578.75</v>
      </c>
      <c r="C181" s="35">
        <f>SUMIFS(СВЦЭМ!$E$34:$E$777,СВЦЭМ!$A$34:$A$777,$A181,СВЦЭМ!$B$34:$B$777,C$155)+'СЕТ СН'!$F$12-'СЕТ СН'!$F$23</f>
        <v>-578.75</v>
      </c>
      <c r="D181" s="35">
        <f>SUMIFS(СВЦЭМ!$E$34:$E$777,СВЦЭМ!$A$34:$A$777,$A181,СВЦЭМ!$B$34:$B$777,D$155)+'СЕТ СН'!$F$12-'СЕТ СН'!$F$23</f>
        <v>-578.75</v>
      </c>
      <c r="E181" s="35">
        <f>SUMIFS(СВЦЭМ!$E$34:$E$777,СВЦЭМ!$A$34:$A$777,$A181,СВЦЭМ!$B$34:$B$777,E$155)+'СЕТ СН'!$F$12-'СЕТ СН'!$F$23</f>
        <v>-578.75</v>
      </c>
      <c r="F181" s="35">
        <f>SUMIFS(СВЦЭМ!$E$34:$E$777,СВЦЭМ!$A$34:$A$777,$A181,СВЦЭМ!$B$34:$B$777,F$155)+'СЕТ СН'!$F$12-'СЕТ СН'!$F$23</f>
        <v>-578.75</v>
      </c>
      <c r="G181" s="35">
        <f>SUMIFS(СВЦЭМ!$E$34:$E$777,СВЦЭМ!$A$34:$A$777,$A181,СВЦЭМ!$B$34:$B$777,G$155)+'СЕТ СН'!$F$12-'СЕТ СН'!$F$23</f>
        <v>-578.75</v>
      </c>
      <c r="H181" s="35">
        <f>SUMIFS(СВЦЭМ!$E$34:$E$777,СВЦЭМ!$A$34:$A$777,$A181,СВЦЭМ!$B$34:$B$777,H$155)+'СЕТ СН'!$F$12-'СЕТ СН'!$F$23</f>
        <v>-578.75</v>
      </c>
      <c r="I181" s="35">
        <f>SUMIFS(СВЦЭМ!$E$34:$E$777,СВЦЭМ!$A$34:$A$777,$A181,СВЦЭМ!$B$34:$B$777,I$155)+'СЕТ СН'!$F$12-'СЕТ СН'!$F$23</f>
        <v>-578.75</v>
      </c>
      <c r="J181" s="35">
        <f>SUMIFS(СВЦЭМ!$E$34:$E$777,СВЦЭМ!$A$34:$A$777,$A181,СВЦЭМ!$B$34:$B$777,J$155)+'СЕТ СН'!$F$12-'СЕТ СН'!$F$23</f>
        <v>-578.75</v>
      </c>
      <c r="K181" s="35">
        <f>SUMIFS(СВЦЭМ!$E$34:$E$777,СВЦЭМ!$A$34:$A$777,$A181,СВЦЭМ!$B$34:$B$777,K$155)+'СЕТ СН'!$F$12-'СЕТ СН'!$F$23</f>
        <v>-578.75</v>
      </c>
      <c r="L181" s="35">
        <f>SUMIFS(СВЦЭМ!$E$34:$E$777,СВЦЭМ!$A$34:$A$777,$A181,СВЦЭМ!$B$34:$B$777,L$155)+'СЕТ СН'!$F$12-'СЕТ СН'!$F$23</f>
        <v>-578.75</v>
      </c>
      <c r="M181" s="35">
        <f>SUMIFS(СВЦЭМ!$E$34:$E$777,СВЦЭМ!$A$34:$A$777,$A181,СВЦЭМ!$B$34:$B$777,M$155)+'СЕТ СН'!$F$12-'СЕТ СН'!$F$23</f>
        <v>-578.75</v>
      </c>
      <c r="N181" s="35">
        <f>SUMIFS(СВЦЭМ!$E$34:$E$777,СВЦЭМ!$A$34:$A$777,$A181,СВЦЭМ!$B$34:$B$777,N$155)+'СЕТ СН'!$F$12-'СЕТ СН'!$F$23</f>
        <v>-578.75</v>
      </c>
      <c r="O181" s="35">
        <f>SUMIFS(СВЦЭМ!$E$34:$E$777,СВЦЭМ!$A$34:$A$777,$A181,СВЦЭМ!$B$34:$B$777,O$155)+'СЕТ СН'!$F$12-'СЕТ СН'!$F$23</f>
        <v>-578.75</v>
      </c>
      <c r="P181" s="35">
        <f>SUMIFS(СВЦЭМ!$E$34:$E$777,СВЦЭМ!$A$34:$A$777,$A181,СВЦЭМ!$B$34:$B$777,P$155)+'СЕТ СН'!$F$12-'СЕТ СН'!$F$23</f>
        <v>-578.75</v>
      </c>
      <c r="Q181" s="35">
        <f>SUMIFS(СВЦЭМ!$E$34:$E$777,СВЦЭМ!$A$34:$A$777,$A181,СВЦЭМ!$B$34:$B$777,Q$155)+'СЕТ СН'!$F$12-'СЕТ СН'!$F$23</f>
        <v>-578.75</v>
      </c>
      <c r="R181" s="35">
        <f>SUMIFS(СВЦЭМ!$E$34:$E$777,СВЦЭМ!$A$34:$A$777,$A181,СВЦЭМ!$B$34:$B$777,R$155)+'СЕТ СН'!$F$12-'СЕТ СН'!$F$23</f>
        <v>-578.75</v>
      </c>
      <c r="S181" s="35">
        <f>SUMIFS(СВЦЭМ!$E$34:$E$777,СВЦЭМ!$A$34:$A$777,$A181,СВЦЭМ!$B$34:$B$777,S$155)+'СЕТ СН'!$F$12-'СЕТ СН'!$F$23</f>
        <v>-578.75</v>
      </c>
      <c r="T181" s="35">
        <f>SUMIFS(СВЦЭМ!$E$34:$E$777,СВЦЭМ!$A$34:$A$777,$A181,СВЦЭМ!$B$34:$B$777,T$155)+'СЕТ СН'!$F$12-'СЕТ СН'!$F$23</f>
        <v>-578.75</v>
      </c>
      <c r="U181" s="35">
        <f>SUMIFS(СВЦЭМ!$E$34:$E$777,СВЦЭМ!$A$34:$A$777,$A181,СВЦЭМ!$B$34:$B$777,U$155)+'СЕТ СН'!$F$12-'СЕТ СН'!$F$23</f>
        <v>-578.75</v>
      </c>
      <c r="V181" s="35">
        <f>SUMIFS(СВЦЭМ!$E$34:$E$777,СВЦЭМ!$A$34:$A$777,$A181,СВЦЭМ!$B$34:$B$777,V$155)+'СЕТ СН'!$F$12-'СЕТ СН'!$F$23</f>
        <v>-578.75</v>
      </c>
      <c r="W181" s="35">
        <f>SUMIFS(СВЦЭМ!$E$34:$E$777,СВЦЭМ!$A$34:$A$777,$A181,СВЦЭМ!$B$34:$B$777,W$155)+'СЕТ СН'!$F$12-'СЕТ СН'!$F$23</f>
        <v>-578.75</v>
      </c>
      <c r="X181" s="35">
        <f>SUMIFS(СВЦЭМ!$E$34:$E$777,СВЦЭМ!$A$34:$A$777,$A181,СВЦЭМ!$B$34:$B$777,X$155)+'СЕТ СН'!$F$12-'СЕТ СН'!$F$23</f>
        <v>-578.75</v>
      </c>
      <c r="Y181" s="35">
        <f>SUMIFS(СВЦЭМ!$E$34:$E$777,СВЦЭМ!$A$34:$A$777,$A181,СВЦЭМ!$B$34:$B$777,Y$155)+'СЕТ СН'!$F$12-'СЕТ СН'!$F$23</f>
        <v>-578.75</v>
      </c>
    </row>
    <row r="182" spans="1:27" ht="15.75" x14ac:dyDescent="0.2">
      <c r="A182" s="34">
        <f t="shared" si="4"/>
        <v>42882</v>
      </c>
      <c r="B182" s="35">
        <f>SUMIFS(СВЦЭМ!$E$34:$E$777,СВЦЭМ!$A$34:$A$777,$A182,СВЦЭМ!$B$34:$B$777,B$155)+'СЕТ СН'!$F$12-'СЕТ СН'!$F$23</f>
        <v>-578.75</v>
      </c>
      <c r="C182" s="35">
        <f>SUMIFS(СВЦЭМ!$E$34:$E$777,СВЦЭМ!$A$34:$A$777,$A182,СВЦЭМ!$B$34:$B$777,C$155)+'СЕТ СН'!$F$12-'СЕТ СН'!$F$23</f>
        <v>-578.75</v>
      </c>
      <c r="D182" s="35">
        <f>SUMIFS(СВЦЭМ!$E$34:$E$777,СВЦЭМ!$A$34:$A$777,$A182,СВЦЭМ!$B$34:$B$777,D$155)+'СЕТ СН'!$F$12-'СЕТ СН'!$F$23</f>
        <v>-578.75</v>
      </c>
      <c r="E182" s="35">
        <f>SUMIFS(СВЦЭМ!$E$34:$E$777,СВЦЭМ!$A$34:$A$777,$A182,СВЦЭМ!$B$34:$B$777,E$155)+'СЕТ СН'!$F$12-'СЕТ СН'!$F$23</f>
        <v>-578.75</v>
      </c>
      <c r="F182" s="35">
        <f>SUMIFS(СВЦЭМ!$E$34:$E$777,СВЦЭМ!$A$34:$A$777,$A182,СВЦЭМ!$B$34:$B$777,F$155)+'СЕТ СН'!$F$12-'СЕТ СН'!$F$23</f>
        <v>-578.75</v>
      </c>
      <c r="G182" s="35">
        <f>SUMIFS(СВЦЭМ!$E$34:$E$777,СВЦЭМ!$A$34:$A$777,$A182,СВЦЭМ!$B$34:$B$777,G$155)+'СЕТ СН'!$F$12-'СЕТ СН'!$F$23</f>
        <v>-578.75</v>
      </c>
      <c r="H182" s="35">
        <f>SUMIFS(СВЦЭМ!$E$34:$E$777,СВЦЭМ!$A$34:$A$777,$A182,СВЦЭМ!$B$34:$B$777,H$155)+'СЕТ СН'!$F$12-'СЕТ СН'!$F$23</f>
        <v>-578.75</v>
      </c>
      <c r="I182" s="35">
        <f>SUMIFS(СВЦЭМ!$E$34:$E$777,СВЦЭМ!$A$34:$A$777,$A182,СВЦЭМ!$B$34:$B$777,I$155)+'СЕТ СН'!$F$12-'СЕТ СН'!$F$23</f>
        <v>-578.75</v>
      </c>
      <c r="J182" s="35">
        <f>SUMIFS(СВЦЭМ!$E$34:$E$777,СВЦЭМ!$A$34:$A$777,$A182,СВЦЭМ!$B$34:$B$777,J$155)+'СЕТ СН'!$F$12-'СЕТ СН'!$F$23</f>
        <v>-578.75</v>
      </c>
      <c r="K182" s="35">
        <f>SUMIFS(СВЦЭМ!$E$34:$E$777,СВЦЭМ!$A$34:$A$777,$A182,СВЦЭМ!$B$34:$B$777,K$155)+'СЕТ СН'!$F$12-'СЕТ СН'!$F$23</f>
        <v>-578.75</v>
      </c>
      <c r="L182" s="35">
        <f>SUMIFS(СВЦЭМ!$E$34:$E$777,СВЦЭМ!$A$34:$A$777,$A182,СВЦЭМ!$B$34:$B$777,L$155)+'СЕТ СН'!$F$12-'СЕТ СН'!$F$23</f>
        <v>-578.75</v>
      </c>
      <c r="M182" s="35">
        <f>SUMIFS(СВЦЭМ!$E$34:$E$777,СВЦЭМ!$A$34:$A$777,$A182,СВЦЭМ!$B$34:$B$777,M$155)+'СЕТ СН'!$F$12-'СЕТ СН'!$F$23</f>
        <v>-578.75</v>
      </c>
      <c r="N182" s="35">
        <f>SUMIFS(СВЦЭМ!$E$34:$E$777,СВЦЭМ!$A$34:$A$777,$A182,СВЦЭМ!$B$34:$B$777,N$155)+'СЕТ СН'!$F$12-'СЕТ СН'!$F$23</f>
        <v>-578.75</v>
      </c>
      <c r="O182" s="35">
        <f>SUMIFS(СВЦЭМ!$E$34:$E$777,СВЦЭМ!$A$34:$A$777,$A182,СВЦЭМ!$B$34:$B$777,O$155)+'СЕТ СН'!$F$12-'СЕТ СН'!$F$23</f>
        <v>-578.75</v>
      </c>
      <c r="P182" s="35">
        <f>SUMIFS(СВЦЭМ!$E$34:$E$777,СВЦЭМ!$A$34:$A$777,$A182,СВЦЭМ!$B$34:$B$777,P$155)+'СЕТ СН'!$F$12-'СЕТ СН'!$F$23</f>
        <v>-578.75</v>
      </c>
      <c r="Q182" s="35">
        <f>SUMIFS(СВЦЭМ!$E$34:$E$777,СВЦЭМ!$A$34:$A$777,$A182,СВЦЭМ!$B$34:$B$777,Q$155)+'СЕТ СН'!$F$12-'СЕТ СН'!$F$23</f>
        <v>-578.75</v>
      </c>
      <c r="R182" s="35">
        <f>SUMIFS(СВЦЭМ!$E$34:$E$777,СВЦЭМ!$A$34:$A$777,$A182,СВЦЭМ!$B$34:$B$777,R$155)+'СЕТ СН'!$F$12-'СЕТ СН'!$F$23</f>
        <v>-578.75</v>
      </c>
      <c r="S182" s="35">
        <f>SUMIFS(СВЦЭМ!$E$34:$E$777,СВЦЭМ!$A$34:$A$777,$A182,СВЦЭМ!$B$34:$B$777,S$155)+'СЕТ СН'!$F$12-'СЕТ СН'!$F$23</f>
        <v>-578.75</v>
      </c>
      <c r="T182" s="35">
        <f>SUMIFS(СВЦЭМ!$E$34:$E$777,СВЦЭМ!$A$34:$A$777,$A182,СВЦЭМ!$B$34:$B$777,T$155)+'СЕТ СН'!$F$12-'СЕТ СН'!$F$23</f>
        <v>-578.75</v>
      </c>
      <c r="U182" s="35">
        <f>SUMIFS(СВЦЭМ!$E$34:$E$777,СВЦЭМ!$A$34:$A$777,$A182,СВЦЭМ!$B$34:$B$777,U$155)+'СЕТ СН'!$F$12-'СЕТ СН'!$F$23</f>
        <v>-578.75</v>
      </c>
      <c r="V182" s="35">
        <f>SUMIFS(СВЦЭМ!$E$34:$E$777,СВЦЭМ!$A$34:$A$777,$A182,СВЦЭМ!$B$34:$B$777,V$155)+'СЕТ СН'!$F$12-'СЕТ СН'!$F$23</f>
        <v>-578.75</v>
      </c>
      <c r="W182" s="35">
        <f>SUMIFS(СВЦЭМ!$E$34:$E$777,СВЦЭМ!$A$34:$A$777,$A182,СВЦЭМ!$B$34:$B$777,W$155)+'СЕТ СН'!$F$12-'СЕТ СН'!$F$23</f>
        <v>-578.75</v>
      </c>
      <c r="X182" s="35">
        <f>SUMIFS(СВЦЭМ!$E$34:$E$777,СВЦЭМ!$A$34:$A$777,$A182,СВЦЭМ!$B$34:$B$777,X$155)+'СЕТ СН'!$F$12-'СЕТ СН'!$F$23</f>
        <v>-578.75</v>
      </c>
      <c r="Y182" s="35">
        <f>SUMIFS(СВЦЭМ!$E$34:$E$777,СВЦЭМ!$A$34:$A$777,$A182,СВЦЭМ!$B$34:$B$777,Y$155)+'СЕТ СН'!$F$12-'СЕТ СН'!$F$23</f>
        <v>-578.75</v>
      </c>
    </row>
    <row r="183" spans="1:27" ht="15.75" x14ac:dyDescent="0.2">
      <c r="A183" s="34">
        <f t="shared" si="4"/>
        <v>42883</v>
      </c>
      <c r="B183" s="35">
        <f>SUMIFS(СВЦЭМ!$E$34:$E$777,СВЦЭМ!$A$34:$A$777,$A183,СВЦЭМ!$B$34:$B$777,B$155)+'СЕТ СН'!$F$12-'СЕТ СН'!$F$23</f>
        <v>-578.75</v>
      </c>
      <c r="C183" s="35">
        <f>SUMIFS(СВЦЭМ!$E$34:$E$777,СВЦЭМ!$A$34:$A$777,$A183,СВЦЭМ!$B$34:$B$777,C$155)+'СЕТ СН'!$F$12-'СЕТ СН'!$F$23</f>
        <v>-578.75</v>
      </c>
      <c r="D183" s="35">
        <f>SUMIFS(СВЦЭМ!$E$34:$E$777,СВЦЭМ!$A$34:$A$777,$A183,СВЦЭМ!$B$34:$B$777,D$155)+'СЕТ СН'!$F$12-'СЕТ СН'!$F$23</f>
        <v>-578.75</v>
      </c>
      <c r="E183" s="35">
        <f>SUMIFS(СВЦЭМ!$E$34:$E$777,СВЦЭМ!$A$34:$A$777,$A183,СВЦЭМ!$B$34:$B$777,E$155)+'СЕТ СН'!$F$12-'СЕТ СН'!$F$23</f>
        <v>-578.75</v>
      </c>
      <c r="F183" s="35">
        <f>SUMIFS(СВЦЭМ!$E$34:$E$777,СВЦЭМ!$A$34:$A$777,$A183,СВЦЭМ!$B$34:$B$777,F$155)+'СЕТ СН'!$F$12-'СЕТ СН'!$F$23</f>
        <v>-578.75</v>
      </c>
      <c r="G183" s="35">
        <f>SUMIFS(СВЦЭМ!$E$34:$E$777,СВЦЭМ!$A$34:$A$777,$A183,СВЦЭМ!$B$34:$B$777,G$155)+'СЕТ СН'!$F$12-'СЕТ СН'!$F$23</f>
        <v>-578.75</v>
      </c>
      <c r="H183" s="35">
        <f>SUMIFS(СВЦЭМ!$E$34:$E$777,СВЦЭМ!$A$34:$A$777,$A183,СВЦЭМ!$B$34:$B$777,H$155)+'СЕТ СН'!$F$12-'СЕТ СН'!$F$23</f>
        <v>-578.75</v>
      </c>
      <c r="I183" s="35">
        <f>SUMIFS(СВЦЭМ!$E$34:$E$777,СВЦЭМ!$A$34:$A$777,$A183,СВЦЭМ!$B$34:$B$777,I$155)+'СЕТ СН'!$F$12-'СЕТ СН'!$F$23</f>
        <v>-578.75</v>
      </c>
      <c r="J183" s="35">
        <f>SUMIFS(СВЦЭМ!$E$34:$E$777,СВЦЭМ!$A$34:$A$777,$A183,СВЦЭМ!$B$34:$B$777,J$155)+'СЕТ СН'!$F$12-'СЕТ СН'!$F$23</f>
        <v>-578.75</v>
      </c>
      <c r="K183" s="35">
        <f>SUMIFS(СВЦЭМ!$E$34:$E$777,СВЦЭМ!$A$34:$A$777,$A183,СВЦЭМ!$B$34:$B$777,K$155)+'СЕТ СН'!$F$12-'СЕТ СН'!$F$23</f>
        <v>-578.75</v>
      </c>
      <c r="L183" s="35">
        <f>SUMIFS(СВЦЭМ!$E$34:$E$777,СВЦЭМ!$A$34:$A$777,$A183,СВЦЭМ!$B$34:$B$777,L$155)+'СЕТ СН'!$F$12-'СЕТ СН'!$F$23</f>
        <v>-578.75</v>
      </c>
      <c r="M183" s="35">
        <f>SUMIFS(СВЦЭМ!$E$34:$E$777,СВЦЭМ!$A$34:$A$777,$A183,СВЦЭМ!$B$34:$B$777,M$155)+'СЕТ СН'!$F$12-'СЕТ СН'!$F$23</f>
        <v>-578.75</v>
      </c>
      <c r="N183" s="35">
        <f>SUMIFS(СВЦЭМ!$E$34:$E$777,СВЦЭМ!$A$34:$A$777,$A183,СВЦЭМ!$B$34:$B$777,N$155)+'СЕТ СН'!$F$12-'СЕТ СН'!$F$23</f>
        <v>-578.75</v>
      </c>
      <c r="O183" s="35">
        <f>SUMIFS(СВЦЭМ!$E$34:$E$777,СВЦЭМ!$A$34:$A$777,$A183,СВЦЭМ!$B$34:$B$777,O$155)+'СЕТ СН'!$F$12-'СЕТ СН'!$F$23</f>
        <v>-578.75</v>
      </c>
      <c r="P183" s="35">
        <f>SUMIFS(СВЦЭМ!$E$34:$E$777,СВЦЭМ!$A$34:$A$777,$A183,СВЦЭМ!$B$34:$B$777,P$155)+'СЕТ СН'!$F$12-'СЕТ СН'!$F$23</f>
        <v>-578.75</v>
      </c>
      <c r="Q183" s="35">
        <f>SUMIFS(СВЦЭМ!$E$34:$E$777,СВЦЭМ!$A$34:$A$777,$A183,СВЦЭМ!$B$34:$B$777,Q$155)+'СЕТ СН'!$F$12-'СЕТ СН'!$F$23</f>
        <v>-578.75</v>
      </c>
      <c r="R183" s="35">
        <f>SUMIFS(СВЦЭМ!$E$34:$E$777,СВЦЭМ!$A$34:$A$777,$A183,СВЦЭМ!$B$34:$B$777,R$155)+'СЕТ СН'!$F$12-'СЕТ СН'!$F$23</f>
        <v>-578.75</v>
      </c>
      <c r="S183" s="35">
        <f>SUMIFS(СВЦЭМ!$E$34:$E$777,СВЦЭМ!$A$34:$A$777,$A183,СВЦЭМ!$B$34:$B$777,S$155)+'СЕТ СН'!$F$12-'СЕТ СН'!$F$23</f>
        <v>-578.75</v>
      </c>
      <c r="T183" s="35">
        <f>SUMIFS(СВЦЭМ!$E$34:$E$777,СВЦЭМ!$A$34:$A$777,$A183,СВЦЭМ!$B$34:$B$777,T$155)+'СЕТ СН'!$F$12-'СЕТ СН'!$F$23</f>
        <v>-578.75</v>
      </c>
      <c r="U183" s="35">
        <f>SUMIFS(СВЦЭМ!$E$34:$E$777,СВЦЭМ!$A$34:$A$777,$A183,СВЦЭМ!$B$34:$B$777,U$155)+'СЕТ СН'!$F$12-'СЕТ СН'!$F$23</f>
        <v>-578.75</v>
      </c>
      <c r="V183" s="35">
        <f>SUMIFS(СВЦЭМ!$E$34:$E$777,СВЦЭМ!$A$34:$A$777,$A183,СВЦЭМ!$B$34:$B$777,V$155)+'СЕТ СН'!$F$12-'СЕТ СН'!$F$23</f>
        <v>-578.75</v>
      </c>
      <c r="W183" s="35">
        <f>SUMIFS(СВЦЭМ!$E$34:$E$777,СВЦЭМ!$A$34:$A$777,$A183,СВЦЭМ!$B$34:$B$777,W$155)+'СЕТ СН'!$F$12-'СЕТ СН'!$F$23</f>
        <v>-578.75</v>
      </c>
      <c r="X183" s="35">
        <f>SUMIFS(СВЦЭМ!$E$34:$E$777,СВЦЭМ!$A$34:$A$777,$A183,СВЦЭМ!$B$34:$B$777,X$155)+'СЕТ СН'!$F$12-'СЕТ СН'!$F$23</f>
        <v>-578.75</v>
      </c>
      <c r="Y183" s="35">
        <f>SUMIFS(СВЦЭМ!$E$34:$E$777,СВЦЭМ!$A$34:$A$777,$A183,СВЦЭМ!$B$34:$B$777,Y$155)+'СЕТ СН'!$F$12-'СЕТ СН'!$F$23</f>
        <v>-578.75</v>
      </c>
    </row>
    <row r="184" spans="1:27" ht="15.75" x14ac:dyDescent="0.2">
      <c r="A184" s="34">
        <f t="shared" si="4"/>
        <v>42884</v>
      </c>
      <c r="B184" s="35">
        <f>SUMIFS(СВЦЭМ!$E$34:$E$777,СВЦЭМ!$A$34:$A$777,$A184,СВЦЭМ!$B$34:$B$777,B$155)+'СЕТ СН'!$F$12-'СЕТ СН'!$F$23</f>
        <v>-578.75</v>
      </c>
      <c r="C184" s="35">
        <f>SUMIFS(СВЦЭМ!$E$34:$E$777,СВЦЭМ!$A$34:$A$777,$A184,СВЦЭМ!$B$34:$B$777,C$155)+'СЕТ СН'!$F$12-'СЕТ СН'!$F$23</f>
        <v>-578.75</v>
      </c>
      <c r="D184" s="35">
        <f>SUMIFS(СВЦЭМ!$E$34:$E$777,СВЦЭМ!$A$34:$A$777,$A184,СВЦЭМ!$B$34:$B$777,D$155)+'СЕТ СН'!$F$12-'СЕТ СН'!$F$23</f>
        <v>-578.75</v>
      </c>
      <c r="E184" s="35">
        <f>SUMIFS(СВЦЭМ!$E$34:$E$777,СВЦЭМ!$A$34:$A$777,$A184,СВЦЭМ!$B$34:$B$777,E$155)+'СЕТ СН'!$F$12-'СЕТ СН'!$F$23</f>
        <v>-578.75</v>
      </c>
      <c r="F184" s="35">
        <f>SUMIFS(СВЦЭМ!$E$34:$E$777,СВЦЭМ!$A$34:$A$777,$A184,СВЦЭМ!$B$34:$B$777,F$155)+'СЕТ СН'!$F$12-'СЕТ СН'!$F$23</f>
        <v>-578.75</v>
      </c>
      <c r="G184" s="35">
        <f>SUMIFS(СВЦЭМ!$E$34:$E$777,СВЦЭМ!$A$34:$A$777,$A184,СВЦЭМ!$B$34:$B$777,G$155)+'СЕТ СН'!$F$12-'СЕТ СН'!$F$23</f>
        <v>-578.75</v>
      </c>
      <c r="H184" s="35">
        <f>SUMIFS(СВЦЭМ!$E$34:$E$777,СВЦЭМ!$A$34:$A$777,$A184,СВЦЭМ!$B$34:$B$777,H$155)+'СЕТ СН'!$F$12-'СЕТ СН'!$F$23</f>
        <v>-578.75</v>
      </c>
      <c r="I184" s="35">
        <f>SUMIFS(СВЦЭМ!$E$34:$E$777,СВЦЭМ!$A$34:$A$777,$A184,СВЦЭМ!$B$34:$B$777,I$155)+'СЕТ СН'!$F$12-'СЕТ СН'!$F$23</f>
        <v>-578.75</v>
      </c>
      <c r="J184" s="35">
        <f>SUMIFS(СВЦЭМ!$E$34:$E$777,СВЦЭМ!$A$34:$A$777,$A184,СВЦЭМ!$B$34:$B$777,J$155)+'СЕТ СН'!$F$12-'СЕТ СН'!$F$23</f>
        <v>-578.75</v>
      </c>
      <c r="K184" s="35">
        <f>SUMIFS(СВЦЭМ!$E$34:$E$777,СВЦЭМ!$A$34:$A$777,$A184,СВЦЭМ!$B$34:$B$777,K$155)+'СЕТ СН'!$F$12-'СЕТ СН'!$F$23</f>
        <v>-578.75</v>
      </c>
      <c r="L184" s="35">
        <f>SUMIFS(СВЦЭМ!$E$34:$E$777,СВЦЭМ!$A$34:$A$777,$A184,СВЦЭМ!$B$34:$B$777,L$155)+'СЕТ СН'!$F$12-'СЕТ СН'!$F$23</f>
        <v>-578.75</v>
      </c>
      <c r="M184" s="35">
        <f>SUMIFS(СВЦЭМ!$E$34:$E$777,СВЦЭМ!$A$34:$A$777,$A184,СВЦЭМ!$B$34:$B$777,M$155)+'СЕТ СН'!$F$12-'СЕТ СН'!$F$23</f>
        <v>-578.75</v>
      </c>
      <c r="N184" s="35">
        <f>SUMIFS(СВЦЭМ!$E$34:$E$777,СВЦЭМ!$A$34:$A$777,$A184,СВЦЭМ!$B$34:$B$777,N$155)+'СЕТ СН'!$F$12-'СЕТ СН'!$F$23</f>
        <v>-578.75</v>
      </c>
      <c r="O184" s="35">
        <f>SUMIFS(СВЦЭМ!$E$34:$E$777,СВЦЭМ!$A$34:$A$777,$A184,СВЦЭМ!$B$34:$B$777,O$155)+'СЕТ СН'!$F$12-'СЕТ СН'!$F$23</f>
        <v>-578.75</v>
      </c>
      <c r="P184" s="35">
        <f>SUMIFS(СВЦЭМ!$E$34:$E$777,СВЦЭМ!$A$34:$A$777,$A184,СВЦЭМ!$B$34:$B$777,P$155)+'СЕТ СН'!$F$12-'СЕТ СН'!$F$23</f>
        <v>-578.75</v>
      </c>
      <c r="Q184" s="35">
        <f>SUMIFS(СВЦЭМ!$E$34:$E$777,СВЦЭМ!$A$34:$A$777,$A184,СВЦЭМ!$B$34:$B$777,Q$155)+'СЕТ СН'!$F$12-'СЕТ СН'!$F$23</f>
        <v>-578.75</v>
      </c>
      <c r="R184" s="35">
        <f>SUMIFS(СВЦЭМ!$E$34:$E$777,СВЦЭМ!$A$34:$A$777,$A184,СВЦЭМ!$B$34:$B$777,R$155)+'СЕТ СН'!$F$12-'СЕТ СН'!$F$23</f>
        <v>-578.75</v>
      </c>
      <c r="S184" s="35">
        <f>SUMIFS(СВЦЭМ!$E$34:$E$777,СВЦЭМ!$A$34:$A$777,$A184,СВЦЭМ!$B$34:$B$777,S$155)+'СЕТ СН'!$F$12-'СЕТ СН'!$F$23</f>
        <v>-578.75</v>
      </c>
      <c r="T184" s="35">
        <f>SUMIFS(СВЦЭМ!$E$34:$E$777,СВЦЭМ!$A$34:$A$777,$A184,СВЦЭМ!$B$34:$B$777,T$155)+'СЕТ СН'!$F$12-'СЕТ СН'!$F$23</f>
        <v>-578.75</v>
      </c>
      <c r="U184" s="35">
        <f>SUMIFS(СВЦЭМ!$E$34:$E$777,СВЦЭМ!$A$34:$A$777,$A184,СВЦЭМ!$B$34:$B$777,U$155)+'СЕТ СН'!$F$12-'СЕТ СН'!$F$23</f>
        <v>-578.75</v>
      </c>
      <c r="V184" s="35">
        <f>SUMIFS(СВЦЭМ!$E$34:$E$777,СВЦЭМ!$A$34:$A$777,$A184,СВЦЭМ!$B$34:$B$777,V$155)+'СЕТ СН'!$F$12-'СЕТ СН'!$F$23</f>
        <v>-578.75</v>
      </c>
      <c r="W184" s="35">
        <f>SUMIFS(СВЦЭМ!$E$34:$E$777,СВЦЭМ!$A$34:$A$777,$A184,СВЦЭМ!$B$34:$B$777,W$155)+'СЕТ СН'!$F$12-'СЕТ СН'!$F$23</f>
        <v>-578.75</v>
      </c>
      <c r="X184" s="35">
        <f>SUMIFS(СВЦЭМ!$E$34:$E$777,СВЦЭМ!$A$34:$A$777,$A184,СВЦЭМ!$B$34:$B$777,X$155)+'СЕТ СН'!$F$12-'СЕТ СН'!$F$23</f>
        <v>-578.75</v>
      </c>
      <c r="Y184" s="35">
        <f>SUMIFS(СВЦЭМ!$E$34:$E$777,СВЦЭМ!$A$34:$A$777,$A184,СВЦЭМ!$B$34:$B$777,Y$155)+'СЕТ СН'!$F$12-'СЕТ СН'!$F$23</f>
        <v>-578.75</v>
      </c>
    </row>
    <row r="185" spans="1:27" ht="15.75" x14ac:dyDescent="0.2">
      <c r="A185" s="34">
        <f t="shared" si="4"/>
        <v>42885</v>
      </c>
      <c r="B185" s="35">
        <f>SUMIFS(СВЦЭМ!$E$34:$E$777,СВЦЭМ!$A$34:$A$777,$A185,СВЦЭМ!$B$34:$B$777,B$155)+'СЕТ СН'!$F$12-'СЕТ СН'!$F$23</f>
        <v>-578.75</v>
      </c>
      <c r="C185" s="35">
        <f>SUMIFS(СВЦЭМ!$E$34:$E$777,СВЦЭМ!$A$34:$A$777,$A185,СВЦЭМ!$B$34:$B$777,C$155)+'СЕТ СН'!$F$12-'СЕТ СН'!$F$23</f>
        <v>-578.75</v>
      </c>
      <c r="D185" s="35">
        <f>SUMIFS(СВЦЭМ!$E$34:$E$777,СВЦЭМ!$A$34:$A$777,$A185,СВЦЭМ!$B$34:$B$777,D$155)+'СЕТ СН'!$F$12-'СЕТ СН'!$F$23</f>
        <v>-578.75</v>
      </c>
      <c r="E185" s="35">
        <f>SUMIFS(СВЦЭМ!$E$34:$E$777,СВЦЭМ!$A$34:$A$777,$A185,СВЦЭМ!$B$34:$B$777,E$155)+'СЕТ СН'!$F$12-'СЕТ СН'!$F$23</f>
        <v>-578.75</v>
      </c>
      <c r="F185" s="35">
        <f>SUMIFS(СВЦЭМ!$E$34:$E$777,СВЦЭМ!$A$34:$A$777,$A185,СВЦЭМ!$B$34:$B$777,F$155)+'СЕТ СН'!$F$12-'СЕТ СН'!$F$23</f>
        <v>-578.75</v>
      </c>
      <c r="G185" s="35">
        <f>SUMIFS(СВЦЭМ!$E$34:$E$777,СВЦЭМ!$A$34:$A$777,$A185,СВЦЭМ!$B$34:$B$777,G$155)+'СЕТ СН'!$F$12-'СЕТ СН'!$F$23</f>
        <v>-578.75</v>
      </c>
      <c r="H185" s="35">
        <f>SUMIFS(СВЦЭМ!$E$34:$E$777,СВЦЭМ!$A$34:$A$777,$A185,СВЦЭМ!$B$34:$B$777,H$155)+'СЕТ СН'!$F$12-'СЕТ СН'!$F$23</f>
        <v>-578.75</v>
      </c>
      <c r="I185" s="35">
        <f>SUMIFS(СВЦЭМ!$E$34:$E$777,СВЦЭМ!$A$34:$A$777,$A185,СВЦЭМ!$B$34:$B$777,I$155)+'СЕТ СН'!$F$12-'СЕТ СН'!$F$23</f>
        <v>-578.75</v>
      </c>
      <c r="J185" s="35">
        <f>SUMIFS(СВЦЭМ!$E$34:$E$777,СВЦЭМ!$A$34:$A$777,$A185,СВЦЭМ!$B$34:$B$777,J$155)+'СЕТ СН'!$F$12-'СЕТ СН'!$F$23</f>
        <v>-578.75</v>
      </c>
      <c r="K185" s="35">
        <f>SUMIFS(СВЦЭМ!$E$34:$E$777,СВЦЭМ!$A$34:$A$777,$A185,СВЦЭМ!$B$34:$B$777,K$155)+'СЕТ СН'!$F$12-'СЕТ СН'!$F$23</f>
        <v>-578.75</v>
      </c>
      <c r="L185" s="35">
        <f>SUMIFS(СВЦЭМ!$E$34:$E$777,СВЦЭМ!$A$34:$A$777,$A185,СВЦЭМ!$B$34:$B$777,L$155)+'СЕТ СН'!$F$12-'СЕТ СН'!$F$23</f>
        <v>-578.75</v>
      </c>
      <c r="M185" s="35">
        <f>SUMIFS(СВЦЭМ!$E$34:$E$777,СВЦЭМ!$A$34:$A$777,$A185,СВЦЭМ!$B$34:$B$777,M$155)+'СЕТ СН'!$F$12-'СЕТ СН'!$F$23</f>
        <v>-578.75</v>
      </c>
      <c r="N185" s="35">
        <f>SUMIFS(СВЦЭМ!$E$34:$E$777,СВЦЭМ!$A$34:$A$777,$A185,СВЦЭМ!$B$34:$B$777,N$155)+'СЕТ СН'!$F$12-'СЕТ СН'!$F$23</f>
        <v>-578.75</v>
      </c>
      <c r="O185" s="35">
        <f>SUMIFS(СВЦЭМ!$E$34:$E$777,СВЦЭМ!$A$34:$A$777,$A185,СВЦЭМ!$B$34:$B$777,O$155)+'СЕТ СН'!$F$12-'СЕТ СН'!$F$23</f>
        <v>-578.75</v>
      </c>
      <c r="P185" s="35">
        <f>SUMIFS(СВЦЭМ!$E$34:$E$777,СВЦЭМ!$A$34:$A$777,$A185,СВЦЭМ!$B$34:$B$777,P$155)+'СЕТ СН'!$F$12-'СЕТ СН'!$F$23</f>
        <v>-578.75</v>
      </c>
      <c r="Q185" s="35">
        <f>SUMIFS(СВЦЭМ!$E$34:$E$777,СВЦЭМ!$A$34:$A$777,$A185,СВЦЭМ!$B$34:$B$777,Q$155)+'СЕТ СН'!$F$12-'СЕТ СН'!$F$23</f>
        <v>-578.75</v>
      </c>
      <c r="R185" s="35">
        <f>SUMIFS(СВЦЭМ!$E$34:$E$777,СВЦЭМ!$A$34:$A$777,$A185,СВЦЭМ!$B$34:$B$777,R$155)+'СЕТ СН'!$F$12-'СЕТ СН'!$F$23</f>
        <v>-578.75</v>
      </c>
      <c r="S185" s="35">
        <f>SUMIFS(СВЦЭМ!$E$34:$E$777,СВЦЭМ!$A$34:$A$777,$A185,СВЦЭМ!$B$34:$B$777,S$155)+'СЕТ СН'!$F$12-'СЕТ СН'!$F$23</f>
        <v>-578.75</v>
      </c>
      <c r="T185" s="35">
        <f>SUMIFS(СВЦЭМ!$E$34:$E$777,СВЦЭМ!$A$34:$A$777,$A185,СВЦЭМ!$B$34:$B$777,T$155)+'СЕТ СН'!$F$12-'СЕТ СН'!$F$23</f>
        <v>-578.75</v>
      </c>
      <c r="U185" s="35">
        <f>SUMIFS(СВЦЭМ!$E$34:$E$777,СВЦЭМ!$A$34:$A$777,$A185,СВЦЭМ!$B$34:$B$777,U$155)+'СЕТ СН'!$F$12-'СЕТ СН'!$F$23</f>
        <v>-578.75</v>
      </c>
      <c r="V185" s="35">
        <f>SUMIFS(СВЦЭМ!$E$34:$E$777,СВЦЭМ!$A$34:$A$777,$A185,СВЦЭМ!$B$34:$B$777,V$155)+'СЕТ СН'!$F$12-'СЕТ СН'!$F$23</f>
        <v>-578.75</v>
      </c>
      <c r="W185" s="35">
        <f>SUMIFS(СВЦЭМ!$E$34:$E$777,СВЦЭМ!$A$34:$A$777,$A185,СВЦЭМ!$B$34:$B$777,W$155)+'СЕТ СН'!$F$12-'СЕТ СН'!$F$23</f>
        <v>-578.75</v>
      </c>
      <c r="X185" s="35">
        <f>SUMIFS(СВЦЭМ!$E$34:$E$777,СВЦЭМ!$A$34:$A$777,$A185,СВЦЭМ!$B$34:$B$777,X$155)+'СЕТ СН'!$F$12-'СЕТ СН'!$F$23</f>
        <v>-578.75</v>
      </c>
      <c r="Y185" s="35">
        <f>SUMIFS(СВЦЭМ!$E$34:$E$777,СВЦЭМ!$A$34:$A$777,$A185,СВЦЭМ!$B$34:$B$777,Y$155)+'СЕТ СН'!$F$12-'СЕТ СН'!$F$23</f>
        <v>-578.75</v>
      </c>
    </row>
    <row r="186" spans="1:27" ht="15.75" x14ac:dyDescent="0.2">
      <c r="A186" s="34">
        <f t="shared" si="4"/>
        <v>42886</v>
      </c>
      <c r="B186" s="35">
        <f>SUMIFS(СВЦЭМ!$E$34:$E$777,СВЦЭМ!$A$34:$A$777,$A186,СВЦЭМ!$B$34:$B$777,B$155)+'СЕТ СН'!$F$12-'СЕТ СН'!$F$23</f>
        <v>-578.75</v>
      </c>
      <c r="C186" s="35">
        <f>SUMIFS(СВЦЭМ!$E$34:$E$777,СВЦЭМ!$A$34:$A$777,$A186,СВЦЭМ!$B$34:$B$777,C$155)+'СЕТ СН'!$F$12-'СЕТ СН'!$F$23</f>
        <v>-578.75</v>
      </c>
      <c r="D186" s="35">
        <f>SUMIFS(СВЦЭМ!$E$34:$E$777,СВЦЭМ!$A$34:$A$777,$A186,СВЦЭМ!$B$34:$B$777,D$155)+'СЕТ СН'!$F$12-'СЕТ СН'!$F$23</f>
        <v>-578.75</v>
      </c>
      <c r="E186" s="35">
        <f>SUMIFS(СВЦЭМ!$E$34:$E$777,СВЦЭМ!$A$34:$A$777,$A186,СВЦЭМ!$B$34:$B$777,E$155)+'СЕТ СН'!$F$12-'СЕТ СН'!$F$23</f>
        <v>-578.75</v>
      </c>
      <c r="F186" s="35">
        <f>SUMIFS(СВЦЭМ!$E$34:$E$777,СВЦЭМ!$A$34:$A$777,$A186,СВЦЭМ!$B$34:$B$777,F$155)+'СЕТ СН'!$F$12-'СЕТ СН'!$F$23</f>
        <v>-578.75</v>
      </c>
      <c r="G186" s="35">
        <f>SUMIFS(СВЦЭМ!$E$34:$E$777,СВЦЭМ!$A$34:$A$777,$A186,СВЦЭМ!$B$34:$B$777,G$155)+'СЕТ СН'!$F$12-'СЕТ СН'!$F$23</f>
        <v>-578.75</v>
      </c>
      <c r="H186" s="35">
        <f>SUMIFS(СВЦЭМ!$E$34:$E$777,СВЦЭМ!$A$34:$A$777,$A186,СВЦЭМ!$B$34:$B$777,H$155)+'СЕТ СН'!$F$12-'СЕТ СН'!$F$23</f>
        <v>-578.75</v>
      </c>
      <c r="I186" s="35">
        <f>SUMIFS(СВЦЭМ!$E$34:$E$777,СВЦЭМ!$A$34:$A$777,$A186,СВЦЭМ!$B$34:$B$777,I$155)+'СЕТ СН'!$F$12-'СЕТ СН'!$F$23</f>
        <v>-578.75</v>
      </c>
      <c r="J186" s="35">
        <f>SUMIFS(СВЦЭМ!$E$34:$E$777,СВЦЭМ!$A$34:$A$777,$A186,СВЦЭМ!$B$34:$B$777,J$155)+'СЕТ СН'!$F$12-'СЕТ СН'!$F$23</f>
        <v>-578.75</v>
      </c>
      <c r="K186" s="35">
        <f>SUMIFS(СВЦЭМ!$E$34:$E$777,СВЦЭМ!$A$34:$A$777,$A186,СВЦЭМ!$B$34:$B$777,K$155)+'СЕТ СН'!$F$12-'СЕТ СН'!$F$23</f>
        <v>-578.75</v>
      </c>
      <c r="L186" s="35">
        <f>SUMIFS(СВЦЭМ!$E$34:$E$777,СВЦЭМ!$A$34:$A$777,$A186,СВЦЭМ!$B$34:$B$777,L$155)+'СЕТ СН'!$F$12-'СЕТ СН'!$F$23</f>
        <v>-578.75</v>
      </c>
      <c r="M186" s="35">
        <f>SUMIFS(СВЦЭМ!$E$34:$E$777,СВЦЭМ!$A$34:$A$777,$A186,СВЦЭМ!$B$34:$B$777,M$155)+'СЕТ СН'!$F$12-'СЕТ СН'!$F$23</f>
        <v>-578.75</v>
      </c>
      <c r="N186" s="35">
        <f>SUMIFS(СВЦЭМ!$E$34:$E$777,СВЦЭМ!$A$34:$A$777,$A186,СВЦЭМ!$B$34:$B$777,N$155)+'СЕТ СН'!$F$12-'СЕТ СН'!$F$23</f>
        <v>-578.75</v>
      </c>
      <c r="O186" s="35">
        <f>SUMIFS(СВЦЭМ!$E$34:$E$777,СВЦЭМ!$A$34:$A$777,$A186,СВЦЭМ!$B$34:$B$777,O$155)+'СЕТ СН'!$F$12-'СЕТ СН'!$F$23</f>
        <v>-578.75</v>
      </c>
      <c r="P186" s="35">
        <f>SUMIFS(СВЦЭМ!$E$34:$E$777,СВЦЭМ!$A$34:$A$777,$A186,СВЦЭМ!$B$34:$B$777,P$155)+'СЕТ СН'!$F$12-'СЕТ СН'!$F$23</f>
        <v>-578.75</v>
      </c>
      <c r="Q186" s="35">
        <f>SUMIFS(СВЦЭМ!$E$34:$E$777,СВЦЭМ!$A$34:$A$777,$A186,СВЦЭМ!$B$34:$B$777,Q$155)+'СЕТ СН'!$F$12-'СЕТ СН'!$F$23</f>
        <v>-578.75</v>
      </c>
      <c r="R186" s="35">
        <f>SUMIFS(СВЦЭМ!$E$34:$E$777,СВЦЭМ!$A$34:$A$777,$A186,СВЦЭМ!$B$34:$B$777,R$155)+'СЕТ СН'!$F$12-'СЕТ СН'!$F$23</f>
        <v>-578.75</v>
      </c>
      <c r="S186" s="35">
        <f>SUMIFS(СВЦЭМ!$E$34:$E$777,СВЦЭМ!$A$34:$A$777,$A186,СВЦЭМ!$B$34:$B$777,S$155)+'СЕТ СН'!$F$12-'СЕТ СН'!$F$23</f>
        <v>-578.75</v>
      </c>
      <c r="T186" s="35">
        <f>SUMIFS(СВЦЭМ!$E$34:$E$777,СВЦЭМ!$A$34:$A$777,$A186,СВЦЭМ!$B$34:$B$777,T$155)+'СЕТ СН'!$F$12-'СЕТ СН'!$F$23</f>
        <v>-578.75</v>
      </c>
      <c r="U186" s="35">
        <f>SUMIFS(СВЦЭМ!$E$34:$E$777,СВЦЭМ!$A$34:$A$777,$A186,СВЦЭМ!$B$34:$B$777,U$155)+'СЕТ СН'!$F$12-'СЕТ СН'!$F$23</f>
        <v>-578.75</v>
      </c>
      <c r="V186" s="35">
        <f>SUMIFS(СВЦЭМ!$E$34:$E$777,СВЦЭМ!$A$34:$A$777,$A186,СВЦЭМ!$B$34:$B$777,V$155)+'СЕТ СН'!$F$12-'СЕТ СН'!$F$23</f>
        <v>-578.75</v>
      </c>
      <c r="W186" s="35">
        <f>SUMIFS(СВЦЭМ!$E$34:$E$777,СВЦЭМ!$A$34:$A$777,$A186,СВЦЭМ!$B$34:$B$777,W$155)+'СЕТ СН'!$F$12-'СЕТ СН'!$F$23</f>
        <v>-578.75</v>
      </c>
      <c r="X186" s="35">
        <f>SUMIFS(СВЦЭМ!$E$34:$E$777,СВЦЭМ!$A$34:$A$777,$A186,СВЦЭМ!$B$34:$B$777,X$155)+'СЕТ СН'!$F$12-'СЕТ СН'!$F$23</f>
        <v>-578.75</v>
      </c>
      <c r="Y186" s="35">
        <f>SUMIFS(СВЦЭМ!$E$34:$E$777,СВЦЭМ!$A$34:$A$777,$A186,СВЦЭМ!$B$34:$B$777,Y$155)+'СЕТ СН'!$F$12-'СЕТ СН'!$F$23</f>
        <v>-578.75</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5" customFormat="1" ht="12.75" customHeight="1" x14ac:dyDescent="0.2">
      <c r="A190" s="128"/>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01.05.2017</v>
      </c>
      <c r="B191" s="35">
        <f>SUMIFS(СВЦЭМ!$F$34:$F$777,СВЦЭМ!$A$34:$A$777,$A191,СВЦЭМ!$B$34:$B$777,B$190)+'СЕТ СН'!$F$12-'СЕТ СН'!$F$23</f>
        <v>-475.96131928</v>
      </c>
      <c r="C191" s="35">
        <f>SUMIFS(СВЦЭМ!$F$34:$F$777,СВЦЭМ!$A$34:$A$777,$A191,СВЦЭМ!$B$34:$B$777,C$190)+'СЕТ СН'!$F$12-'СЕТ СН'!$F$23</f>
        <v>-475.66558796999999</v>
      </c>
      <c r="D191" s="35">
        <f>SUMIFS(СВЦЭМ!$F$34:$F$777,СВЦЭМ!$A$34:$A$777,$A191,СВЦЭМ!$B$34:$B$777,D$190)+'СЕТ СН'!$F$12-'СЕТ СН'!$F$23</f>
        <v>-462.77175513999998</v>
      </c>
      <c r="E191" s="35">
        <f>SUMIFS(СВЦЭМ!$F$34:$F$777,СВЦЭМ!$A$34:$A$777,$A191,СВЦЭМ!$B$34:$B$777,E$190)+'СЕТ СН'!$F$12-'СЕТ СН'!$F$23</f>
        <v>-461.40033359</v>
      </c>
      <c r="F191" s="35">
        <f>SUMIFS(СВЦЭМ!$F$34:$F$777,СВЦЭМ!$A$34:$A$777,$A191,СВЦЭМ!$B$34:$B$777,F$190)+'СЕТ СН'!$F$12-'СЕТ СН'!$F$23</f>
        <v>-460.98168972999997</v>
      </c>
      <c r="G191" s="35">
        <f>SUMIFS(СВЦЭМ!$F$34:$F$777,СВЦЭМ!$A$34:$A$777,$A191,СВЦЭМ!$B$34:$B$777,G$190)+'СЕТ СН'!$F$12-'СЕТ СН'!$F$23</f>
        <v>-461.65076650999998</v>
      </c>
      <c r="H191" s="35">
        <f>SUMIFS(СВЦЭМ!$F$34:$F$777,СВЦЭМ!$A$34:$A$777,$A191,СВЦЭМ!$B$34:$B$777,H$190)+'СЕТ СН'!$F$12-'СЕТ СН'!$F$23</f>
        <v>-463.98354682000002</v>
      </c>
      <c r="I191" s="35">
        <f>SUMIFS(СВЦЭМ!$F$34:$F$777,СВЦЭМ!$A$34:$A$777,$A191,СВЦЭМ!$B$34:$B$777,I$190)+'СЕТ СН'!$F$12-'СЕТ СН'!$F$23</f>
        <v>-476.03310111999997</v>
      </c>
      <c r="J191" s="35">
        <f>SUMIFS(СВЦЭМ!$F$34:$F$777,СВЦЭМ!$A$34:$A$777,$A191,СВЦЭМ!$B$34:$B$777,J$190)+'СЕТ СН'!$F$12-'СЕТ СН'!$F$23</f>
        <v>-488.15573014</v>
      </c>
      <c r="K191" s="35">
        <f>SUMIFS(СВЦЭМ!$F$34:$F$777,СВЦЭМ!$A$34:$A$777,$A191,СВЦЭМ!$B$34:$B$777,K$190)+'СЕТ СН'!$F$12-'СЕТ СН'!$F$23</f>
        <v>-495.47969785999999</v>
      </c>
      <c r="L191" s="35">
        <f>SUMIFS(СВЦЭМ!$F$34:$F$777,СВЦЭМ!$A$34:$A$777,$A191,СВЦЭМ!$B$34:$B$777,L$190)+'СЕТ СН'!$F$12-'СЕТ СН'!$F$23</f>
        <v>-499.61741511000002</v>
      </c>
      <c r="M191" s="35">
        <f>SUMIFS(СВЦЭМ!$F$34:$F$777,СВЦЭМ!$A$34:$A$777,$A191,СВЦЭМ!$B$34:$B$777,M$190)+'СЕТ СН'!$F$12-'СЕТ СН'!$F$23</f>
        <v>-500.04709020999996</v>
      </c>
      <c r="N191" s="35">
        <f>SUMIFS(СВЦЭМ!$F$34:$F$777,СВЦЭМ!$A$34:$A$777,$A191,СВЦЭМ!$B$34:$B$777,N$190)+'СЕТ СН'!$F$12-'СЕТ СН'!$F$23</f>
        <v>-500.83301547999997</v>
      </c>
      <c r="O191" s="35">
        <f>SUMIFS(СВЦЭМ!$F$34:$F$777,СВЦЭМ!$A$34:$A$777,$A191,СВЦЭМ!$B$34:$B$777,O$190)+'СЕТ СН'!$F$12-'СЕТ СН'!$F$23</f>
        <v>-501.36570617000001</v>
      </c>
      <c r="P191" s="35">
        <f>SUMIFS(СВЦЭМ!$F$34:$F$777,СВЦЭМ!$A$34:$A$777,$A191,СВЦЭМ!$B$34:$B$777,P$190)+'СЕТ СН'!$F$12-'СЕТ СН'!$F$23</f>
        <v>-501.54469420999999</v>
      </c>
      <c r="Q191" s="35">
        <f>SUMIFS(СВЦЭМ!$F$34:$F$777,СВЦЭМ!$A$34:$A$777,$A191,СВЦЭМ!$B$34:$B$777,Q$190)+'СЕТ СН'!$F$12-'СЕТ СН'!$F$23</f>
        <v>-501.62862017999998</v>
      </c>
      <c r="R191" s="35">
        <f>SUMIFS(СВЦЭМ!$F$34:$F$777,СВЦЭМ!$A$34:$A$777,$A191,СВЦЭМ!$B$34:$B$777,R$190)+'СЕТ СН'!$F$12-'СЕТ СН'!$F$23</f>
        <v>-501.80711293000002</v>
      </c>
      <c r="S191" s="35">
        <f>SUMIFS(СВЦЭМ!$F$34:$F$777,СВЦЭМ!$A$34:$A$777,$A191,СВЦЭМ!$B$34:$B$777,S$190)+'СЕТ СН'!$F$12-'СЕТ СН'!$F$23</f>
        <v>-501.70004044000001</v>
      </c>
      <c r="T191" s="35">
        <f>SUMIFS(СВЦЭМ!$F$34:$F$777,СВЦЭМ!$A$34:$A$777,$A191,СВЦЭМ!$B$34:$B$777,T$190)+'СЕТ СН'!$F$12-'СЕТ СН'!$F$23</f>
        <v>-502.46000638999999</v>
      </c>
      <c r="U191" s="35">
        <f>SUMIFS(СВЦЭМ!$F$34:$F$777,СВЦЭМ!$A$34:$A$777,$A191,СВЦЭМ!$B$34:$B$777,U$190)+'СЕТ СН'!$F$12-'СЕТ СН'!$F$23</f>
        <v>-503.28284967000002</v>
      </c>
      <c r="V191" s="35">
        <f>SUMIFS(СВЦЭМ!$F$34:$F$777,СВЦЭМ!$A$34:$A$777,$A191,СВЦЭМ!$B$34:$B$777,V$190)+'СЕТ СН'!$F$12-'СЕТ СН'!$F$23</f>
        <v>-504.06853983000002</v>
      </c>
      <c r="W191" s="35">
        <f>SUMIFS(СВЦЭМ!$F$34:$F$777,СВЦЭМ!$A$34:$A$777,$A191,СВЦЭМ!$B$34:$B$777,W$190)+'СЕТ СН'!$F$12-'СЕТ СН'!$F$23</f>
        <v>-499.54229734</v>
      </c>
      <c r="X191" s="35">
        <f>SUMIFS(СВЦЭМ!$F$34:$F$777,СВЦЭМ!$A$34:$A$777,$A191,СВЦЭМ!$B$34:$B$777,X$190)+'СЕТ СН'!$F$12-'СЕТ СН'!$F$23</f>
        <v>-489.61215415999999</v>
      </c>
      <c r="Y191" s="35">
        <f>SUMIFS(СВЦЭМ!$F$34:$F$777,СВЦЭМ!$A$34:$A$777,$A191,СВЦЭМ!$B$34:$B$777,Y$190)+'СЕТ СН'!$F$12-'СЕТ СН'!$F$23</f>
        <v>-483.66335243000003</v>
      </c>
      <c r="AA191" s="44"/>
    </row>
    <row r="192" spans="1:27" ht="15.75" x14ac:dyDescent="0.2">
      <c r="A192" s="34">
        <f>A191+1</f>
        <v>42857</v>
      </c>
      <c r="B192" s="35">
        <f>SUMIFS(СВЦЭМ!$F$34:$F$777,СВЦЭМ!$A$34:$A$777,$A192,СВЦЭМ!$B$34:$B$777,B$190)+'СЕТ СН'!$F$12-'СЕТ СН'!$F$23</f>
        <v>-481.82096228</v>
      </c>
      <c r="C192" s="35">
        <f>SUMIFS(СВЦЭМ!$F$34:$F$777,СВЦЭМ!$A$34:$A$777,$A192,СВЦЭМ!$B$34:$B$777,C$190)+'СЕТ СН'!$F$12-'СЕТ СН'!$F$23</f>
        <v>-480.23665826000001</v>
      </c>
      <c r="D192" s="35">
        <f>SUMIFS(СВЦЭМ!$F$34:$F$777,СВЦЭМ!$A$34:$A$777,$A192,СВЦЭМ!$B$34:$B$777,D$190)+'СЕТ СН'!$F$12-'СЕТ СН'!$F$23</f>
        <v>-467.01648707999999</v>
      </c>
      <c r="E192" s="35">
        <f>SUMIFS(СВЦЭМ!$F$34:$F$777,СВЦЭМ!$A$34:$A$777,$A192,СВЦЭМ!$B$34:$B$777,E$190)+'СЕТ СН'!$F$12-'СЕТ СН'!$F$23</f>
        <v>-465.66174458</v>
      </c>
      <c r="F192" s="35">
        <f>SUMIFS(СВЦЭМ!$F$34:$F$777,СВЦЭМ!$A$34:$A$777,$A192,СВЦЭМ!$B$34:$B$777,F$190)+'СЕТ СН'!$F$12-'СЕТ СН'!$F$23</f>
        <v>-465.65797121999998</v>
      </c>
      <c r="G192" s="35">
        <f>SUMIFS(СВЦЭМ!$F$34:$F$777,СВЦЭМ!$A$34:$A$777,$A192,СВЦЭМ!$B$34:$B$777,G$190)+'СЕТ СН'!$F$12-'СЕТ СН'!$F$23</f>
        <v>-466.77526029000001</v>
      </c>
      <c r="H192" s="35">
        <f>SUMIFS(СВЦЭМ!$F$34:$F$777,СВЦЭМ!$A$34:$A$777,$A192,СВЦЭМ!$B$34:$B$777,H$190)+'СЕТ СН'!$F$12-'СЕТ СН'!$F$23</f>
        <v>-470.52613052999999</v>
      </c>
      <c r="I192" s="35">
        <f>SUMIFS(СВЦЭМ!$F$34:$F$777,СВЦЭМ!$A$34:$A$777,$A192,СВЦЭМ!$B$34:$B$777,I$190)+'СЕТ СН'!$F$12-'СЕТ СН'!$F$23</f>
        <v>-484.91898731000003</v>
      </c>
      <c r="J192" s="35">
        <f>SUMIFS(СВЦЭМ!$F$34:$F$777,СВЦЭМ!$A$34:$A$777,$A192,СВЦЭМ!$B$34:$B$777,J$190)+'СЕТ СН'!$F$12-'СЕТ СН'!$F$23</f>
        <v>-489.56290666000001</v>
      </c>
      <c r="K192" s="35">
        <f>SUMIFS(СВЦЭМ!$F$34:$F$777,СВЦЭМ!$A$34:$A$777,$A192,СВЦЭМ!$B$34:$B$777,K$190)+'СЕТ СН'!$F$12-'СЕТ СН'!$F$23</f>
        <v>-494.90690850999999</v>
      </c>
      <c r="L192" s="35">
        <f>SUMIFS(СВЦЭМ!$F$34:$F$777,СВЦЭМ!$A$34:$A$777,$A192,СВЦЭМ!$B$34:$B$777,L$190)+'СЕТ СН'!$F$12-'СЕТ СН'!$F$23</f>
        <v>-500.84189189</v>
      </c>
      <c r="M192" s="35">
        <f>SUMIFS(СВЦЭМ!$F$34:$F$777,СВЦЭМ!$A$34:$A$777,$A192,СВЦЭМ!$B$34:$B$777,M$190)+'СЕТ СН'!$F$12-'СЕТ СН'!$F$23</f>
        <v>-500.06786707000003</v>
      </c>
      <c r="N192" s="35">
        <f>SUMIFS(СВЦЭМ!$F$34:$F$777,СВЦЭМ!$A$34:$A$777,$A192,СВЦЭМ!$B$34:$B$777,N$190)+'СЕТ СН'!$F$12-'СЕТ СН'!$F$23</f>
        <v>-500.05411148999997</v>
      </c>
      <c r="O192" s="35">
        <f>SUMIFS(СВЦЭМ!$F$34:$F$777,СВЦЭМ!$A$34:$A$777,$A192,СВЦЭМ!$B$34:$B$777,O$190)+'СЕТ СН'!$F$12-'СЕТ СН'!$F$23</f>
        <v>-499.97817379999998</v>
      </c>
      <c r="P192" s="35">
        <f>SUMIFS(СВЦЭМ!$F$34:$F$777,СВЦЭМ!$A$34:$A$777,$A192,СВЦЭМ!$B$34:$B$777,P$190)+'СЕТ СН'!$F$12-'СЕТ СН'!$F$23</f>
        <v>-499.55293539000002</v>
      </c>
      <c r="Q192" s="35">
        <f>SUMIFS(СВЦЭМ!$F$34:$F$777,СВЦЭМ!$A$34:$A$777,$A192,СВЦЭМ!$B$34:$B$777,Q$190)+'СЕТ СН'!$F$12-'СЕТ СН'!$F$23</f>
        <v>-499.43632104</v>
      </c>
      <c r="R192" s="35">
        <f>SUMIFS(СВЦЭМ!$F$34:$F$777,СВЦЭМ!$A$34:$A$777,$A192,СВЦЭМ!$B$34:$B$777,R$190)+'СЕТ СН'!$F$12-'СЕТ СН'!$F$23</f>
        <v>-499.72983683000001</v>
      </c>
      <c r="S192" s="35">
        <f>SUMIFS(СВЦЭМ!$F$34:$F$777,СВЦЭМ!$A$34:$A$777,$A192,СВЦЭМ!$B$34:$B$777,S$190)+'СЕТ СН'!$F$12-'СЕТ СН'!$F$23</f>
        <v>-498.81839296999999</v>
      </c>
      <c r="T192" s="35">
        <f>SUMIFS(СВЦЭМ!$F$34:$F$777,СВЦЭМ!$A$34:$A$777,$A192,СВЦЭМ!$B$34:$B$777,T$190)+'СЕТ СН'!$F$12-'СЕТ СН'!$F$23</f>
        <v>-498.99242543000003</v>
      </c>
      <c r="U192" s="35">
        <f>SUMIFS(СВЦЭМ!$F$34:$F$777,СВЦЭМ!$A$34:$A$777,$A192,СВЦЭМ!$B$34:$B$777,U$190)+'СЕТ СН'!$F$12-'СЕТ СН'!$F$23</f>
        <v>-499.7516435</v>
      </c>
      <c r="V192" s="35">
        <f>SUMIFS(СВЦЭМ!$F$34:$F$777,СВЦЭМ!$A$34:$A$777,$A192,СВЦЭМ!$B$34:$B$777,V$190)+'СЕТ СН'!$F$12-'СЕТ СН'!$F$23</f>
        <v>-501.89144727000001</v>
      </c>
      <c r="W192" s="35">
        <f>SUMIFS(СВЦЭМ!$F$34:$F$777,СВЦЭМ!$A$34:$A$777,$A192,СВЦЭМ!$B$34:$B$777,W$190)+'СЕТ СН'!$F$12-'СЕТ СН'!$F$23</f>
        <v>-496.31708591</v>
      </c>
      <c r="X192" s="35">
        <f>SUMIFS(СВЦЭМ!$F$34:$F$777,СВЦЭМ!$A$34:$A$777,$A192,СВЦЭМ!$B$34:$B$777,X$190)+'СЕТ СН'!$F$12-'СЕТ СН'!$F$23</f>
        <v>-492.91569619000001</v>
      </c>
      <c r="Y192" s="35">
        <f>SUMIFS(СВЦЭМ!$F$34:$F$777,СВЦЭМ!$A$34:$A$777,$A192,СВЦЭМ!$B$34:$B$777,Y$190)+'СЕТ СН'!$F$12-'СЕТ СН'!$F$23</f>
        <v>-483.57301404999998</v>
      </c>
    </row>
    <row r="193" spans="1:25" ht="15.75" x14ac:dyDescent="0.2">
      <c r="A193" s="34">
        <f t="shared" ref="A193:A221" si="5">A192+1</f>
        <v>42858</v>
      </c>
      <c r="B193" s="35">
        <f>SUMIFS(СВЦЭМ!$F$34:$F$777,СВЦЭМ!$A$34:$A$777,$A193,СВЦЭМ!$B$34:$B$777,B$190)+'СЕТ СН'!$F$12-'СЕТ СН'!$F$23</f>
        <v>-474.6013949</v>
      </c>
      <c r="C193" s="35">
        <f>SUMIFS(СВЦЭМ!$F$34:$F$777,СВЦЭМ!$A$34:$A$777,$A193,СВЦЭМ!$B$34:$B$777,C$190)+'СЕТ СН'!$F$12-'СЕТ СН'!$F$23</f>
        <v>-474.08429510000002</v>
      </c>
      <c r="D193" s="35">
        <f>SUMIFS(СВЦЭМ!$F$34:$F$777,СВЦЭМ!$A$34:$A$777,$A193,СВЦЭМ!$B$34:$B$777,D$190)+'СЕТ СН'!$F$12-'СЕТ СН'!$F$23</f>
        <v>-465.36583214000001</v>
      </c>
      <c r="E193" s="35">
        <f>SUMIFS(СВЦЭМ!$F$34:$F$777,СВЦЭМ!$A$34:$A$777,$A193,СВЦЭМ!$B$34:$B$777,E$190)+'СЕТ СН'!$F$12-'СЕТ СН'!$F$23</f>
        <v>-464.66276438</v>
      </c>
      <c r="F193" s="35">
        <f>SUMIFS(СВЦЭМ!$F$34:$F$777,СВЦЭМ!$A$34:$A$777,$A193,СВЦЭМ!$B$34:$B$777,F$190)+'СЕТ СН'!$F$12-'СЕТ СН'!$F$23</f>
        <v>-464.40201227</v>
      </c>
      <c r="G193" s="35">
        <f>SUMIFS(СВЦЭМ!$F$34:$F$777,СВЦЭМ!$A$34:$A$777,$A193,СВЦЭМ!$B$34:$B$777,G$190)+'СЕТ СН'!$F$12-'СЕТ СН'!$F$23</f>
        <v>-466.04612202999999</v>
      </c>
      <c r="H193" s="35">
        <f>SUMIFS(СВЦЭМ!$F$34:$F$777,СВЦЭМ!$A$34:$A$777,$A193,СВЦЭМ!$B$34:$B$777,H$190)+'СЕТ СН'!$F$12-'СЕТ СН'!$F$23</f>
        <v>-466.93690523999999</v>
      </c>
      <c r="I193" s="35">
        <f>SUMIFS(СВЦЭМ!$F$34:$F$777,СВЦЭМ!$A$34:$A$777,$A193,СВЦЭМ!$B$34:$B$777,I$190)+'СЕТ СН'!$F$12-'СЕТ СН'!$F$23</f>
        <v>-479.63479588000001</v>
      </c>
      <c r="J193" s="35">
        <f>SUMIFS(СВЦЭМ!$F$34:$F$777,СВЦЭМ!$A$34:$A$777,$A193,СВЦЭМ!$B$34:$B$777,J$190)+'СЕТ СН'!$F$12-'СЕТ СН'!$F$23</f>
        <v>-489.91778423</v>
      </c>
      <c r="K193" s="35">
        <f>SUMIFS(СВЦЭМ!$F$34:$F$777,СВЦЭМ!$A$34:$A$777,$A193,СВЦЭМ!$B$34:$B$777,K$190)+'СЕТ СН'!$F$12-'СЕТ СН'!$F$23</f>
        <v>-499.78644751000002</v>
      </c>
      <c r="L193" s="35">
        <f>SUMIFS(СВЦЭМ!$F$34:$F$777,СВЦЭМ!$A$34:$A$777,$A193,СВЦЭМ!$B$34:$B$777,L$190)+'СЕТ СН'!$F$12-'СЕТ СН'!$F$23</f>
        <v>-506.50808827999998</v>
      </c>
      <c r="M193" s="35">
        <f>SUMIFS(СВЦЭМ!$F$34:$F$777,СВЦЭМ!$A$34:$A$777,$A193,СВЦЭМ!$B$34:$B$777,M$190)+'СЕТ СН'!$F$12-'СЕТ СН'!$F$23</f>
        <v>-506.13480006999998</v>
      </c>
      <c r="N193" s="35">
        <f>SUMIFS(СВЦЭМ!$F$34:$F$777,СВЦЭМ!$A$34:$A$777,$A193,СВЦЭМ!$B$34:$B$777,N$190)+'СЕТ СН'!$F$12-'СЕТ СН'!$F$23</f>
        <v>-504.32442773000002</v>
      </c>
      <c r="O193" s="35">
        <f>SUMIFS(СВЦЭМ!$F$34:$F$777,СВЦЭМ!$A$34:$A$777,$A193,СВЦЭМ!$B$34:$B$777,O$190)+'СЕТ СН'!$F$12-'СЕТ СН'!$F$23</f>
        <v>-505.40479535999998</v>
      </c>
      <c r="P193" s="35">
        <f>SUMIFS(СВЦЭМ!$F$34:$F$777,СВЦЭМ!$A$34:$A$777,$A193,СВЦЭМ!$B$34:$B$777,P$190)+'СЕТ СН'!$F$12-'СЕТ СН'!$F$23</f>
        <v>-503.75766006999999</v>
      </c>
      <c r="Q193" s="35">
        <f>SUMIFS(СВЦЭМ!$F$34:$F$777,СВЦЭМ!$A$34:$A$777,$A193,СВЦЭМ!$B$34:$B$777,Q$190)+'СЕТ СН'!$F$12-'СЕТ СН'!$F$23</f>
        <v>-503.43572561000002</v>
      </c>
      <c r="R193" s="35">
        <f>SUMIFS(СВЦЭМ!$F$34:$F$777,СВЦЭМ!$A$34:$A$777,$A193,СВЦЭМ!$B$34:$B$777,R$190)+'СЕТ СН'!$F$12-'СЕТ СН'!$F$23</f>
        <v>-503.00934669000003</v>
      </c>
      <c r="S193" s="35">
        <f>SUMIFS(СВЦЭМ!$F$34:$F$777,СВЦЭМ!$A$34:$A$777,$A193,СВЦЭМ!$B$34:$B$777,S$190)+'СЕТ СН'!$F$12-'СЕТ СН'!$F$23</f>
        <v>-503.66829461999998</v>
      </c>
      <c r="T193" s="35">
        <f>SUMIFS(СВЦЭМ!$F$34:$F$777,СВЦЭМ!$A$34:$A$777,$A193,СВЦЭМ!$B$34:$B$777,T$190)+'СЕТ СН'!$F$12-'СЕТ СН'!$F$23</f>
        <v>-505.79405359999998</v>
      </c>
      <c r="U193" s="35">
        <f>SUMIFS(СВЦЭМ!$F$34:$F$777,СВЦЭМ!$A$34:$A$777,$A193,СВЦЭМ!$B$34:$B$777,U$190)+'СЕТ СН'!$F$12-'СЕТ СН'!$F$23</f>
        <v>-505.70875367999997</v>
      </c>
      <c r="V193" s="35">
        <f>SUMIFS(СВЦЭМ!$F$34:$F$777,СВЦЭМ!$A$34:$A$777,$A193,СВЦЭМ!$B$34:$B$777,V$190)+'СЕТ СН'!$F$12-'СЕТ СН'!$F$23</f>
        <v>-507.64056049999999</v>
      </c>
      <c r="W193" s="35">
        <f>SUMIFS(СВЦЭМ!$F$34:$F$777,СВЦЭМ!$A$34:$A$777,$A193,СВЦЭМ!$B$34:$B$777,W$190)+'СЕТ СН'!$F$12-'СЕТ СН'!$F$23</f>
        <v>-503.45685212000001</v>
      </c>
      <c r="X193" s="35">
        <f>SUMIFS(СВЦЭМ!$F$34:$F$777,СВЦЭМ!$A$34:$A$777,$A193,СВЦЭМ!$B$34:$B$777,X$190)+'СЕТ СН'!$F$12-'СЕТ СН'!$F$23</f>
        <v>-492.63269871</v>
      </c>
      <c r="Y193" s="35">
        <f>SUMIFS(СВЦЭМ!$F$34:$F$777,СВЦЭМ!$A$34:$A$777,$A193,СВЦЭМ!$B$34:$B$777,Y$190)+'СЕТ СН'!$F$12-'СЕТ СН'!$F$23</f>
        <v>-481.34602970999998</v>
      </c>
    </row>
    <row r="194" spans="1:25" ht="15.75" x14ac:dyDescent="0.2">
      <c r="A194" s="34">
        <f t="shared" si="5"/>
        <v>42859</v>
      </c>
      <c r="B194" s="35">
        <f>SUMIFS(СВЦЭМ!$F$34:$F$777,СВЦЭМ!$A$34:$A$777,$A194,СВЦЭМ!$B$34:$B$777,B$190)+'СЕТ СН'!$F$12-'СЕТ СН'!$F$23</f>
        <v>-474.46900427999998</v>
      </c>
      <c r="C194" s="35">
        <f>SUMIFS(СВЦЭМ!$F$34:$F$777,СВЦЭМ!$A$34:$A$777,$A194,СВЦЭМ!$B$34:$B$777,C$190)+'СЕТ СН'!$F$12-'СЕТ СН'!$F$23</f>
        <v>-474.97831481999998</v>
      </c>
      <c r="D194" s="35">
        <f>SUMIFS(СВЦЭМ!$F$34:$F$777,СВЦЭМ!$A$34:$A$777,$A194,СВЦЭМ!$B$34:$B$777,D$190)+'СЕТ СН'!$F$12-'СЕТ СН'!$F$23</f>
        <v>-464.95630026000003</v>
      </c>
      <c r="E194" s="35">
        <f>SUMIFS(СВЦЭМ!$F$34:$F$777,СВЦЭМ!$A$34:$A$777,$A194,СВЦЭМ!$B$34:$B$777,E$190)+'СЕТ СН'!$F$12-'СЕТ СН'!$F$23</f>
        <v>-463.72556878</v>
      </c>
      <c r="F194" s="35">
        <f>SUMIFS(СВЦЭМ!$F$34:$F$777,СВЦЭМ!$A$34:$A$777,$A194,СВЦЭМ!$B$34:$B$777,F$190)+'СЕТ СН'!$F$12-'СЕТ СН'!$F$23</f>
        <v>-463.71386339000003</v>
      </c>
      <c r="G194" s="35">
        <f>SUMIFS(СВЦЭМ!$F$34:$F$777,СВЦЭМ!$A$34:$A$777,$A194,СВЦЭМ!$B$34:$B$777,G$190)+'СЕТ СН'!$F$12-'СЕТ СН'!$F$23</f>
        <v>-463.15085514999998</v>
      </c>
      <c r="H194" s="35">
        <f>SUMIFS(СВЦЭМ!$F$34:$F$777,СВЦЭМ!$A$34:$A$777,$A194,СВЦЭМ!$B$34:$B$777,H$190)+'СЕТ СН'!$F$12-'СЕТ СН'!$F$23</f>
        <v>-464.03666909000003</v>
      </c>
      <c r="I194" s="35">
        <f>SUMIFS(СВЦЭМ!$F$34:$F$777,СВЦЭМ!$A$34:$A$777,$A194,СВЦЭМ!$B$34:$B$777,I$190)+'СЕТ СН'!$F$12-'СЕТ СН'!$F$23</f>
        <v>-479.50100714000001</v>
      </c>
      <c r="J194" s="35">
        <f>SUMIFS(СВЦЭМ!$F$34:$F$777,СВЦЭМ!$A$34:$A$777,$A194,СВЦЭМ!$B$34:$B$777,J$190)+'СЕТ СН'!$F$12-'СЕТ СН'!$F$23</f>
        <v>-487.58765113999999</v>
      </c>
      <c r="K194" s="35">
        <f>SUMIFS(СВЦЭМ!$F$34:$F$777,СВЦЭМ!$A$34:$A$777,$A194,СВЦЭМ!$B$34:$B$777,K$190)+'СЕТ СН'!$F$12-'СЕТ СН'!$F$23</f>
        <v>-496.88665813</v>
      </c>
      <c r="L194" s="35">
        <f>SUMIFS(СВЦЭМ!$F$34:$F$777,СВЦЭМ!$A$34:$A$777,$A194,СВЦЭМ!$B$34:$B$777,L$190)+'СЕТ СН'!$F$12-'СЕТ СН'!$F$23</f>
        <v>-503.47337164999999</v>
      </c>
      <c r="M194" s="35">
        <f>SUMIFS(СВЦЭМ!$F$34:$F$777,СВЦЭМ!$A$34:$A$777,$A194,СВЦЭМ!$B$34:$B$777,M$190)+'СЕТ СН'!$F$12-'СЕТ СН'!$F$23</f>
        <v>-502.82346315000001</v>
      </c>
      <c r="N194" s="35">
        <f>SUMIFS(СВЦЭМ!$F$34:$F$777,СВЦЭМ!$A$34:$A$777,$A194,СВЦЭМ!$B$34:$B$777,N$190)+'СЕТ СН'!$F$12-'СЕТ СН'!$F$23</f>
        <v>-502.50658806000001</v>
      </c>
      <c r="O194" s="35">
        <f>SUMIFS(СВЦЭМ!$F$34:$F$777,СВЦЭМ!$A$34:$A$777,$A194,СВЦЭМ!$B$34:$B$777,O$190)+'СЕТ СН'!$F$12-'СЕТ СН'!$F$23</f>
        <v>-502.70706898000003</v>
      </c>
      <c r="P194" s="35">
        <f>SUMIFS(СВЦЭМ!$F$34:$F$777,СВЦЭМ!$A$34:$A$777,$A194,СВЦЭМ!$B$34:$B$777,P$190)+'СЕТ СН'!$F$12-'СЕТ СН'!$F$23</f>
        <v>-500.89787017999998</v>
      </c>
      <c r="Q194" s="35">
        <f>SUMIFS(СВЦЭМ!$F$34:$F$777,СВЦЭМ!$A$34:$A$777,$A194,СВЦЭМ!$B$34:$B$777,Q$190)+'СЕТ СН'!$F$12-'СЕТ СН'!$F$23</f>
        <v>-500.52389975</v>
      </c>
      <c r="R194" s="35">
        <f>SUMIFS(СВЦЭМ!$F$34:$F$777,СВЦЭМ!$A$34:$A$777,$A194,СВЦЭМ!$B$34:$B$777,R$190)+'СЕТ СН'!$F$12-'СЕТ СН'!$F$23</f>
        <v>-499.74245644000001</v>
      </c>
      <c r="S194" s="35">
        <f>SUMIFS(СВЦЭМ!$F$34:$F$777,СВЦЭМ!$A$34:$A$777,$A194,СВЦЭМ!$B$34:$B$777,S$190)+'СЕТ СН'!$F$12-'СЕТ СН'!$F$23</f>
        <v>-500.81028005000002</v>
      </c>
      <c r="T194" s="35">
        <f>SUMIFS(СВЦЭМ!$F$34:$F$777,СВЦЭМ!$A$34:$A$777,$A194,СВЦЭМ!$B$34:$B$777,T$190)+'СЕТ СН'!$F$12-'СЕТ СН'!$F$23</f>
        <v>-502.45043217</v>
      </c>
      <c r="U194" s="35">
        <f>SUMIFS(СВЦЭМ!$F$34:$F$777,СВЦЭМ!$A$34:$A$777,$A194,СВЦЭМ!$B$34:$B$777,U$190)+'СЕТ СН'!$F$12-'СЕТ СН'!$F$23</f>
        <v>-502.21747495</v>
      </c>
      <c r="V194" s="35">
        <f>SUMIFS(СВЦЭМ!$F$34:$F$777,СВЦЭМ!$A$34:$A$777,$A194,СВЦЭМ!$B$34:$B$777,V$190)+'СЕТ СН'!$F$12-'СЕТ СН'!$F$23</f>
        <v>-504.7112874</v>
      </c>
      <c r="W194" s="35">
        <f>SUMIFS(СВЦЭМ!$F$34:$F$777,СВЦЭМ!$A$34:$A$777,$A194,СВЦЭМ!$B$34:$B$777,W$190)+'СЕТ СН'!$F$12-'СЕТ СН'!$F$23</f>
        <v>-500.78081509999998</v>
      </c>
      <c r="X194" s="35">
        <f>SUMIFS(СВЦЭМ!$F$34:$F$777,СВЦЭМ!$A$34:$A$777,$A194,СВЦЭМ!$B$34:$B$777,X$190)+'СЕТ СН'!$F$12-'СЕТ СН'!$F$23</f>
        <v>-489.73328887000002</v>
      </c>
      <c r="Y194" s="35">
        <f>SUMIFS(СВЦЭМ!$F$34:$F$777,СВЦЭМ!$A$34:$A$777,$A194,СВЦЭМ!$B$34:$B$777,Y$190)+'СЕТ СН'!$F$12-'СЕТ СН'!$F$23</f>
        <v>-479.19996416999999</v>
      </c>
    </row>
    <row r="195" spans="1:25" ht="15.75" x14ac:dyDescent="0.2">
      <c r="A195" s="34">
        <f t="shared" si="5"/>
        <v>42860</v>
      </c>
      <c r="B195" s="35">
        <f>SUMIFS(СВЦЭМ!$F$34:$F$777,СВЦЭМ!$A$34:$A$777,$A195,СВЦЭМ!$B$34:$B$777,B$190)+'СЕТ СН'!$F$12-'СЕТ СН'!$F$23</f>
        <v>-479.16719252999997</v>
      </c>
      <c r="C195" s="35">
        <f>SUMIFS(СВЦЭМ!$F$34:$F$777,СВЦЭМ!$A$34:$A$777,$A195,СВЦЭМ!$B$34:$B$777,C$190)+'СЕТ СН'!$F$12-'СЕТ СН'!$F$23</f>
        <v>-475.41667860000001</v>
      </c>
      <c r="D195" s="35">
        <f>SUMIFS(СВЦЭМ!$F$34:$F$777,СВЦЭМ!$A$34:$A$777,$A195,СВЦЭМ!$B$34:$B$777,D$190)+'СЕТ СН'!$F$12-'СЕТ СН'!$F$23</f>
        <v>-466.86701396000001</v>
      </c>
      <c r="E195" s="35">
        <f>SUMIFS(СВЦЭМ!$F$34:$F$777,СВЦЭМ!$A$34:$A$777,$A195,СВЦЭМ!$B$34:$B$777,E$190)+'СЕТ СН'!$F$12-'СЕТ СН'!$F$23</f>
        <v>-465.67039090999998</v>
      </c>
      <c r="F195" s="35">
        <f>SUMIFS(СВЦЭМ!$F$34:$F$777,СВЦЭМ!$A$34:$A$777,$A195,СВЦЭМ!$B$34:$B$777,F$190)+'СЕТ СН'!$F$12-'СЕТ СН'!$F$23</f>
        <v>-465.66296223000001</v>
      </c>
      <c r="G195" s="35">
        <f>SUMIFS(СВЦЭМ!$F$34:$F$777,СВЦЭМ!$A$34:$A$777,$A195,СВЦЭМ!$B$34:$B$777,G$190)+'СЕТ СН'!$F$12-'СЕТ СН'!$F$23</f>
        <v>-466.52135153</v>
      </c>
      <c r="H195" s="35">
        <f>SUMIFS(СВЦЭМ!$F$34:$F$777,СВЦЭМ!$A$34:$A$777,$A195,СВЦЭМ!$B$34:$B$777,H$190)+'СЕТ СН'!$F$12-'СЕТ СН'!$F$23</f>
        <v>-472.37216591000004</v>
      </c>
      <c r="I195" s="35">
        <f>SUMIFS(СВЦЭМ!$F$34:$F$777,СВЦЭМ!$A$34:$A$777,$A195,СВЦЭМ!$B$34:$B$777,I$190)+'СЕТ СН'!$F$12-'СЕТ СН'!$F$23</f>
        <v>-487.14155906000002</v>
      </c>
      <c r="J195" s="35">
        <f>SUMIFS(СВЦЭМ!$F$34:$F$777,СВЦЭМ!$A$34:$A$777,$A195,СВЦЭМ!$B$34:$B$777,J$190)+'СЕТ СН'!$F$12-'СЕТ СН'!$F$23</f>
        <v>-497.24024830000002</v>
      </c>
      <c r="K195" s="35">
        <f>SUMIFS(СВЦЭМ!$F$34:$F$777,СВЦЭМ!$A$34:$A$777,$A195,СВЦЭМ!$B$34:$B$777,K$190)+'СЕТ СН'!$F$12-'СЕТ СН'!$F$23</f>
        <v>-506.86892685999999</v>
      </c>
      <c r="L195" s="35">
        <f>SUMIFS(СВЦЭМ!$F$34:$F$777,СВЦЭМ!$A$34:$A$777,$A195,СВЦЭМ!$B$34:$B$777,L$190)+'СЕТ СН'!$F$12-'СЕТ СН'!$F$23</f>
        <v>-512.19540479</v>
      </c>
      <c r="M195" s="35">
        <f>SUMIFS(СВЦЭМ!$F$34:$F$777,СВЦЭМ!$A$34:$A$777,$A195,СВЦЭМ!$B$34:$B$777,M$190)+'СЕТ СН'!$F$12-'СЕТ СН'!$F$23</f>
        <v>-511.63869675000001</v>
      </c>
      <c r="N195" s="35">
        <f>SUMIFS(СВЦЭМ!$F$34:$F$777,СВЦЭМ!$A$34:$A$777,$A195,СВЦЭМ!$B$34:$B$777,N$190)+'СЕТ СН'!$F$12-'СЕТ СН'!$F$23</f>
        <v>-510.74774278000001</v>
      </c>
      <c r="O195" s="35">
        <f>SUMIFS(СВЦЭМ!$F$34:$F$777,СВЦЭМ!$A$34:$A$777,$A195,СВЦЭМ!$B$34:$B$777,O$190)+'СЕТ СН'!$F$12-'СЕТ СН'!$F$23</f>
        <v>-511.66973582999998</v>
      </c>
      <c r="P195" s="35">
        <f>SUMIFS(СВЦЭМ!$F$34:$F$777,СВЦЭМ!$A$34:$A$777,$A195,СВЦЭМ!$B$34:$B$777,P$190)+'СЕТ СН'!$F$12-'СЕТ СН'!$F$23</f>
        <v>-510.04799348</v>
      </c>
      <c r="Q195" s="35">
        <f>SUMIFS(СВЦЭМ!$F$34:$F$777,СВЦЭМ!$A$34:$A$777,$A195,СВЦЭМ!$B$34:$B$777,Q$190)+'СЕТ СН'!$F$12-'СЕТ СН'!$F$23</f>
        <v>-508.66938119999998</v>
      </c>
      <c r="R195" s="35">
        <f>SUMIFS(СВЦЭМ!$F$34:$F$777,СВЦЭМ!$A$34:$A$777,$A195,СВЦЭМ!$B$34:$B$777,R$190)+'СЕТ СН'!$F$12-'СЕТ СН'!$F$23</f>
        <v>-507.76094546000002</v>
      </c>
      <c r="S195" s="35">
        <f>SUMIFS(СВЦЭМ!$F$34:$F$777,СВЦЭМ!$A$34:$A$777,$A195,СВЦЭМ!$B$34:$B$777,S$190)+'СЕТ СН'!$F$12-'СЕТ СН'!$F$23</f>
        <v>-507.62293194</v>
      </c>
      <c r="T195" s="35">
        <f>SUMIFS(СВЦЭМ!$F$34:$F$777,СВЦЭМ!$A$34:$A$777,$A195,СВЦЭМ!$B$34:$B$777,T$190)+'СЕТ СН'!$F$12-'СЕТ СН'!$F$23</f>
        <v>-509.12912132999998</v>
      </c>
      <c r="U195" s="35">
        <f>SUMIFS(СВЦЭМ!$F$34:$F$777,СВЦЭМ!$A$34:$A$777,$A195,СВЦЭМ!$B$34:$B$777,U$190)+'СЕТ СН'!$F$12-'СЕТ СН'!$F$23</f>
        <v>-507.53558723000003</v>
      </c>
      <c r="V195" s="35">
        <f>SUMIFS(СВЦЭМ!$F$34:$F$777,СВЦЭМ!$A$34:$A$777,$A195,СВЦЭМ!$B$34:$B$777,V$190)+'СЕТ СН'!$F$12-'СЕТ СН'!$F$23</f>
        <v>-508.56970686</v>
      </c>
      <c r="W195" s="35">
        <f>SUMIFS(СВЦЭМ!$F$34:$F$777,СВЦЭМ!$A$34:$A$777,$A195,СВЦЭМ!$B$34:$B$777,W$190)+'СЕТ СН'!$F$12-'СЕТ СН'!$F$23</f>
        <v>-506.91507791999999</v>
      </c>
      <c r="X195" s="35">
        <f>SUMIFS(СВЦЭМ!$F$34:$F$777,СВЦЭМ!$A$34:$A$777,$A195,СВЦЭМ!$B$34:$B$777,X$190)+'СЕТ СН'!$F$12-'СЕТ СН'!$F$23</f>
        <v>-499.30582428000002</v>
      </c>
      <c r="Y195" s="35">
        <f>SUMIFS(СВЦЭМ!$F$34:$F$777,СВЦЭМ!$A$34:$A$777,$A195,СВЦЭМ!$B$34:$B$777,Y$190)+'СЕТ СН'!$F$12-'СЕТ СН'!$F$23</f>
        <v>-489.20878075999997</v>
      </c>
    </row>
    <row r="196" spans="1:25" ht="15.75" x14ac:dyDescent="0.2">
      <c r="A196" s="34">
        <f t="shared" si="5"/>
        <v>42861</v>
      </c>
      <c r="B196" s="35">
        <f>SUMIFS(СВЦЭМ!$F$34:$F$777,СВЦЭМ!$A$34:$A$777,$A196,СВЦЭМ!$B$34:$B$777,B$190)+'СЕТ СН'!$F$12-'СЕТ СН'!$F$23</f>
        <v>-478.87756544000001</v>
      </c>
      <c r="C196" s="35">
        <f>SUMIFS(СВЦЭМ!$F$34:$F$777,СВЦЭМ!$A$34:$A$777,$A196,СВЦЭМ!$B$34:$B$777,C$190)+'СЕТ СН'!$F$12-'СЕТ СН'!$F$23</f>
        <v>-475.76705165999999</v>
      </c>
      <c r="D196" s="35">
        <f>SUMIFS(СВЦЭМ!$F$34:$F$777,СВЦЭМ!$A$34:$A$777,$A196,СВЦЭМ!$B$34:$B$777,D$190)+'СЕТ СН'!$F$12-'СЕТ СН'!$F$23</f>
        <v>-467.41519406999998</v>
      </c>
      <c r="E196" s="35">
        <f>SUMIFS(СВЦЭМ!$F$34:$F$777,СВЦЭМ!$A$34:$A$777,$A196,СВЦЭМ!$B$34:$B$777,E$190)+'СЕТ СН'!$F$12-'СЕТ СН'!$F$23</f>
        <v>-466.96933604000003</v>
      </c>
      <c r="F196" s="35">
        <f>SUMIFS(СВЦЭМ!$F$34:$F$777,СВЦЭМ!$A$34:$A$777,$A196,СВЦЭМ!$B$34:$B$777,F$190)+'СЕТ СН'!$F$12-'СЕТ СН'!$F$23</f>
        <v>-467.05320031999997</v>
      </c>
      <c r="G196" s="35">
        <f>SUMIFS(СВЦЭМ!$F$34:$F$777,СВЦЭМ!$A$34:$A$777,$A196,СВЦЭМ!$B$34:$B$777,G$190)+'СЕТ СН'!$F$12-'СЕТ СН'!$F$23</f>
        <v>-467.75386751000002</v>
      </c>
      <c r="H196" s="35">
        <f>SUMIFS(СВЦЭМ!$F$34:$F$777,СВЦЭМ!$A$34:$A$777,$A196,СВЦЭМ!$B$34:$B$777,H$190)+'СЕТ СН'!$F$12-'СЕТ СН'!$F$23</f>
        <v>-471.76662603</v>
      </c>
      <c r="I196" s="35">
        <f>SUMIFS(СВЦЭМ!$F$34:$F$777,СВЦЭМ!$A$34:$A$777,$A196,СВЦЭМ!$B$34:$B$777,I$190)+'СЕТ СН'!$F$12-'СЕТ СН'!$F$23</f>
        <v>-484.94227179000001</v>
      </c>
      <c r="J196" s="35">
        <f>SUMIFS(СВЦЭМ!$F$34:$F$777,СВЦЭМ!$A$34:$A$777,$A196,СВЦЭМ!$B$34:$B$777,J$190)+'СЕТ СН'!$F$12-'СЕТ СН'!$F$23</f>
        <v>-497.24959173000002</v>
      </c>
      <c r="K196" s="35">
        <f>SUMIFS(СВЦЭМ!$F$34:$F$777,СВЦЭМ!$A$34:$A$777,$A196,СВЦЭМ!$B$34:$B$777,K$190)+'СЕТ СН'!$F$12-'СЕТ СН'!$F$23</f>
        <v>-506.27721995000002</v>
      </c>
      <c r="L196" s="35">
        <f>SUMIFS(СВЦЭМ!$F$34:$F$777,СВЦЭМ!$A$34:$A$777,$A196,СВЦЭМ!$B$34:$B$777,L$190)+'СЕТ СН'!$F$12-'СЕТ СН'!$F$23</f>
        <v>-510.55965349999997</v>
      </c>
      <c r="M196" s="35">
        <f>SUMIFS(СВЦЭМ!$F$34:$F$777,СВЦЭМ!$A$34:$A$777,$A196,СВЦЭМ!$B$34:$B$777,M$190)+'СЕТ СН'!$F$12-'СЕТ СН'!$F$23</f>
        <v>-510.42959737000001</v>
      </c>
      <c r="N196" s="35">
        <f>SUMIFS(СВЦЭМ!$F$34:$F$777,СВЦЭМ!$A$34:$A$777,$A196,СВЦЭМ!$B$34:$B$777,N$190)+'СЕТ СН'!$F$12-'СЕТ СН'!$F$23</f>
        <v>-511.60899197999998</v>
      </c>
      <c r="O196" s="35">
        <f>SUMIFS(СВЦЭМ!$F$34:$F$777,СВЦЭМ!$A$34:$A$777,$A196,СВЦЭМ!$B$34:$B$777,O$190)+'СЕТ СН'!$F$12-'СЕТ СН'!$F$23</f>
        <v>-511.45789660000003</v>
      </c>
      <c r="P196" s="35">
        <f>SUMIFS(СВЦЭМ!$F$34:$F$777,СВЦЭМ!$A$34:$A$777,$A196,СВЦЭМ!$B$34:$B$777,P$190)+'СЕТ СН'!$F$12-'СЕТ СН'!$F$23</f>
        <v>-511.12943770999999</v>
      </c>
      <c r="Q196" s="35">
        <f>SUMIFS(СВЦЭМ!$F$34:$F$777,СВЦЭМ!$A$34:$A$777,$A196,СВЦЭМ!$B$34:$B$777,Q$190)+'СЕТ СН'!$F$12-'СЕТ СН'!$F$23</f>
        <v>-511.17276493999998</v>
      </c>
      <c r="R196" s="35">
        <f>SUMIFS(СВЦЭМ!$F$34:$F$777,СВЦЭМ!$A$34:$A$777,$A196,СВЦЭМ!$B$34:$B$777,R$190)+'СЕТ СН'!$F$12-'СЕТ СН'!$F$23</f>
        <v>-511.11976305000002</v>
      </c>
      <c r="S196" s="35">
        <f>SUMIFS(СВЦЭМ!$F$34:$F$777,СВЦЭМ!$A$34:$A$777,$A196,СВЦЭМ!$B$34:$B$777,S$190)+'СЕТ СН'!$F$12-'СЕТ СН'!$F$23</f>
        <v>-511.58683610999998</v>
      </c>
      <c r="T196" s="35">
        <f>SUMIFS(СВЦЭМ!$F$34:$F$777,СВЦЭМ!$A$34:$A$777,$A196,СВЦЭМ!$B$34:$B$777,T$190)+'СЕТ СН'!$F$12-'СЕТ СН'!$F$23</f>
        <v>-511.13219348000001</v>
      </c>
      <c r="U196" s="35">
        <f>SUMIFS(СВЦЭМ!$F$34:$F$777,СВЦЭМ!$A$34:$A$777,$A196,СВЦЭМ!$B$34:$B$777,U$190)+'СЕТ СН'!$F$12-'СЕТ СН'!$F$23</f>
        <v>-510.81793912000001</v>
      </c>
      <c r="V196" s="35">
        <f>SUMIFS(СВЦЭМ!$F$34:$F$777,СВЦЭМ!$A$34:$A$777,$A196,СВЦЭМ!$B$34:$B$777,V$190)+'СЕТ СН'!$F$12-'СЕТ СН'!$F$23</f>
        <v>-509.61926364999999</v>
      </c>
      <c r="W196" s="35">
        <f>SUMIFS(СВЦЭМ!$F$34:$F$777,СВЦЭМ!$A$34:$A$777,$A196,СВЦЭМ!$B$34:$B$777,W$190)+'СЕТ СН'!$F$12-'СЕТ СН'!$F$23</f>
        <v>-504.60113419999999</v>
      </c>
      <c r="X196" s="35">
        <f>SUMIFS(СВЦЭМ!$F$34:$F$777,СВЦЭМ!$A$34:$A$777,$A196,СВЦЭМ!$B$34:$B$777,X$190)+'СЕТ СН'!$F$12-'СЕТ СН'!$F$23</f>
        <v>-499.28577530000001</v>
      </c>
      <c r="Y196" s="35">
        <f>SUMIFS(СВЦЭМ!$F$34:$F$777,СВЦЭМ!$A$34:$A$777,$A196,СВЦЭМ!$B$34:$B$777,Y$190)+'СЕТ СН'!$F$12-'СЕТ СН'!$F$23</f>
        <v>-489.99834082000001</v>
      </c>
    </row>
    <row r="197" spans="1:25" ht="15.75" x14ac:dyDescent="0.2">
      <c r="A197" s="34">
        <f t="shared" si="5"/>
        <v>42862</v>
      </c>
      <c r="B197" s="35">
        <f>SUMIFS(СВЦЭМ!$F$34:$F$777,СВЦЭМ!$A$34:$A$777,$A197,СВЦЭМ!$B$34:$B$777,B$190)+'СЕТ СН'!$F$12-'СЕТ СН'!$F$23</f>
        <v>-481.88848991999998</v>
      </c>
      <c r="C197" s="35">
        <f>SUMIFS(СВЦЭМ!$F$34:$F$777,СВЦЭМ!$A$34:$A$777,$A197,СВЦЭМ!$B$34:$B$777,C$190)+'СЕТ СН'!$F$12-'СЕТ СН'!$F$23</f>
        <v>-479.70238747000002</v>
      </c>
      <c r="D197" s="35">
        <f>SUMIFS(СВЦЭМ!$F$34:$F$777,СВЦЭМ!$A$34:$A$777,$A197,СВЦЭМ!$B$34:$B$777,D$190)+'СЕТ СН'!$F$12-'СЕТ СН'!$F$23</f>
        <v>-469.40686631</v>
      </c>
      <c r="E197" s="35">
        <f>SUMIFS(СВЦЭМ!$F$34:$F$777,СВЦЭМ!$A$34:$A$777,$A197,СВЦЭМ!$B$34:$B$777,E$190)+'СЕТ СН'!$F$12-'СЕТ СН'!$F$23</f>
        <v>-469.02392295999999</v>
      </c>
      <c r="F197" s="35">
        <f>SUMIFS(СВЦЭМ!$F$34:$F$777,СВЦЭМ!$A$34:$A$777,$A197,СВЦЭМ!$B$34:$B$777,F$190)+'СЕТ СН'!$F$12-'СЕТ СН'!$F$23</f>
        <v>-469.87095354999997</v>
      </c>
      <c r="G197" s="35">
        <f>SUMIFS(СВЦЭМ!$F$34:$F$777,СВЦЭМ!$A$34:$A$777,$A197,СВЦЭМ!$B$34:$B$777,G$190)+'СЕТ СН'!$F$12-'СЕТ СН'!$F$23</f>
        <v>-470.51742833999998</v>
      </c>
      <c r="H197" s="35">
        <f>SUMIFS(СВЦЭМ!$F$34:$F$777,СВЦЭМ!$A$34:$A$777,$A197,СВЦЭМ!$B$34:$B$777,H$190)+'СЕТ СН'!$F$12-'СЕТ СН'!$F$23</f>
        <v>-475.27083954</v>
      </c>
      <c r="I197" s="35">
        <f>SUMIFS(СВЦЭМ!$F$34:$F$777,СВЦЭМ!$A$34:$A$777,$A197,СВЦЭМ!$B$34:$B$777,I$190)+'СЕТ СН'!$F$12-'СЕТ СН'!$F$23</f>
        <v>-483.30405089999999</v>
      </c>
      <c r="J197" s="35">
        <f>SUMIFS(СВЦЭМ!$F$34:$F$777,СВЦЭМ!$A$34:$A$777,$A197,СВЦЭМ!$B$34:$B$777,J$190)+'СЕТ СН'!$F$12-'СЕТ СН'!$F$23</f>
        <v>-494.37971472999999</v>
      </c>
      <c r="K197" s="35">
        <f>SUMIFS(СВЦЭМ!$F$34:$F$777,СВЦЭМ!$A$34:$A$777,$A197,СВЦЭМ!$B$34:$B$777,K$190)+'СЕТ СН'!$F$12-'СЕТ СН'!$F$23</f>
        <v>-506.08781558999999</v>
      </c>
      <c r="L197" s="35">
        <f>SUMIFS(СВЦЭМ!$F$34:$F$777,СВЦЭМ!$A$34:$A$777,$A197,СВЦЭМ!$B$34:$B$777,L$190)+'СЕТ СН'!$F$12-'СЕТ СН'!$F$23</f>
        <v>-510.67928187000001</v>
      </c>
      <c r="M197" s="35">
        <f>SUMIFS(СВЦЭМ!$F$34:$F$777,СВЦЭМ!$A$34:$A$777,$A197,СВЦЭМ!$B$34:$B$777,M$190)+'СЕТ СН'!$F$12-'СЕТ СН'!$F$23</f>
        <v>-510.27907439000001</v>
      </c>
      <c r="N197" s="35">
        <f>SUMIFS(СВЦЭМ!$F$34:$F$777,СВЦЭМ!$A$34:$A$777,$A197,СВЦЭМ!$B$34:$B$777,N$190)+'СЕТ СН'!$F$12-'СЕТ СН'!$F$23</f>
        <v>-510.53911841000001</v>
      </c>
      <c r="O197" s="35">
        <f>SUMIFS(СВЦЭМ!$F$34:$F$777,СВЦЭМ!$A$34:$A$777,$A197,СВЦЭМ!$B$34:$B$777,O$190)+'СЕТ СН'!$F$12-'СЕТ СН'!$F$23</f>
        <v>-510.97367357000002</v>
      </c>
      <c r="P197" s="35">
        <f>SUMIFS(СВЦЭМ!$F$34:$F$777,СВЦЭМ!$A$34:$A$777,$A197,СВЦЭМ!$B$34:$B$777,P$190)+'СЕТ СН'!$F$12-'СЕТ СН'!$F$23</f>
        <v>-509.55014903</v>
      </c>
      <c r="Q197" s="35">
        <f>SUMIFS(СВЦЭМ!$F$34:$F$777,СВЦЭМ!$A$34:$A$777,$A197,СВЦЭМ!$B$34:$B$777,Q$190)+'СЕТ СН'!$F$12-'СЕТ СН'!$F$23</f>
        <v>-509.38074707999999</v>
      </c>
      <c r="R197" s="35">
        <f>SUMIFS(СВЦЭМ!$F$34:$F$777,СВЦЭМ!$A$34:$A$777,$A197,СВЦЭМ!$B$34:$B$777,R$190)+'СЕТ СН'!$F$12-'СЕТ СН'!$F$23</f>
        <v>-508.84789337000001</v>
      </c>
      <c r="S197" s="35">
        <f>SUMIFS(СВЦЭМ!$F$34:$F$777,СВЦЭМ!$A$34:$A$777,$A197,СВЦЭМ!$B$34:$B$777,S$190)+'СЕТ СН'!$F$12-'СЕТ СН'!$F$23</f>
        <v>-509.62948432999997</v>
      </c>
      <c r="T197" s="35">
        <f>SUMIFS(СВЦЭМ!$F$34:$F$777,СВЦЭМ!$A$34:$A$777,$A197,СВЦЭМ!$B$34:$B$777,T$190)+'СЕТ СН'!$F$12-'СЕТ СН'!$F$23</f>
        <v>-511.18177850000001</v>
      </c>
      <c r="U197" s="35">
        <f>SUMIFS(СВЦЭМ!$F$34:$F$777,СВЦЭМ!$A$34:$A$777,$A197,СВЦЭМ!$B$34:$B$777,U$190)+'СЕТ СН'!$F$12-'СЕТ СН'!$F$23</f>
        <v>-509.81579483000002</v>
      </c>
      <c r="V197" s="35">
        <f>SUMIFS(СВЦЭМ!$F$34:$F$777,СВЦЭМ!$A$34:$A$777,$A197,СВЦЭМ!$B$34:$B$777,V$190)+'СЕТ СН'!$F$12-'СЕТ СН'!$F$23</f>
        <v>-513.31091681999999</v>
      </c>
      <c r="W197" s="35">
        <f>SUMIFS(СВЦЭМ!$F$34:$F$777,СВЦЭМ!$A$34:$A$777,$A197,СВЦЭМ!$B$34:$B$777,W$190)+'СЕТ СН'!$F$12-'СЕТ СН'!$F$23</f>
        <v>-512.62814197</v>
      </c>
      <c r="X197" s="35">
        <f>SUMIFS(СВЦЭМ!$F$34:$F$777,СВЦЭМ!$A$34:$A$777,$A197,СВЦЭМ!$B$34:$B$777,X$190)+'СЕТ СН'!$F$12-'СЕТ СН'!$F$23</f>
        <v>-503.06288130999997</v>
      </c>
      <c r="Y197" s="35">
        <f>SUMIFS(СВЦЭМ!$F$34:$F$777,СВЦЭМ!$A$34:$A$777,$A197,СВЦЭМ!$B$34:$B$777,Y$190)+'СЕТ СН'!$F$12-'СЕТ СН'!$F$23</f>
        <v>-492.89981618000002</v>
      </c>
    </row>
    <row r="198" spans="1:25" ht="15.75" x14ac:dyDescent="0.2">
      <c r="A198" s="34">
        <f t="shared" si="5"/>
        <v>42863</v>
      </c>
      <c r="B198" s="35">
        <f>SUMIFS(СВЦЭМ!$F$34:$F$777,СВЦЭМ!$A$34:$A$777,$A198,СВЦЭМ!$B$34:$B$777,B$190)+'СЕТ СН'!$F$12-'СЕТ СН'!$F$23</f>
        <v>-477.77984214999998</v>
      </c>
      <c r="C198" s="35">
        <f>SUMIFS(СВЦЭМ!$F$34:$F$777,СВЦЭМ!$A$34:$A$777,$A198,СВЦЭМ!$B$34:$B$777,C$190)+'СЕТ СН'!$F$12-'СЕТ СН'!$F$23</f>
        <v>-477.14341530000002</v>
      </c>
      <c r="D198" s="35">
        <f>SUMIFS(СВЦЭМ!$F$34:$F$777,СВЦЭМ!$A$34:$A$777,$A198,СВЦЭМ!$B$34:$B$777,D$190)+'СЕТ СН'!$F$12-'СЕТ СН'!$F$23</f>
        <v>-469.70868459999997</v>
      </c>
      <c r="E198" s="35">
        <f>SUMIFS(СВЦЭМ!$F$34:$F$777,СВЦЭМ!$A$34:$A$777,$A198,СВЦЭМ!$B$34:$B$777,E$190)+'СЕТ СН'!$F$12-'СЕТ СН'!$F$23</f>
        <v>-467.17573779999998</v>
      </c>
      <c r="F198" s="35">
        <f>SUMIFS(СВЦЭМ!$F$34:$F$777,СВЦЭМ!$A$34:$A$777,$A198,СВЦЭМ!$B$34:$B$777,F$190)+'СЕТ СН'!$F$12-'СЕТ СН'!$F$23</f>
        <v>-466.68002643</v>
      </c>
      <c r="G198" s="35">
        <f>SUMIFS(СВЦЭМ!$F$34:$F$777,СВЦЭМ!$A$34:$A$777,$A198,СВЦЭМ!$B$34:$B$777,G$190)+'СЕТ СН'!$F$12-'СЕТ СН'!$F$23</f>
        <v>-466.31801559000002</v>
      </c>
      <c r="H198" s="35">
        <f>SUMIFS(СВЦЭМ!$F$34:$F$777,СВЦЭМ!$A$34:$A$777,$A198,СВЦЭМ!$B$34:$B$777,H$190)+'СЕТ СН'!$F$12-'СЕТ СН'!$F$23</f>
        <v>-465.54503220999999</v>
      </c>
      <c r="I198" s="35">
        <f>SUMIFS(СВЦЭМ!$F$34:$F$777,СВЦЭМ!$A$34:$A$777,$A198,СВЦЭМ!$B$34:$B$777,I$190)+'СЕТ СН'!$F$12-'СЕТ СН'!$F$23</f>
        <v>-475.24121838000002</v>
      </c>
      <c r="J198" s="35">
        <f>SUMIFS(СВЦЭМ!$F$34:$F$777,СВЦЭМ!$A$34:$A$777,$A198,СВЦЭМ!$B$34:$B$777,J$190)+'СЕТ СН'!$F$12-'СЕТ СН'!$F$23</f>
        <v>-487.44615693999998</v>
      </c>
      <c r="K198" s="35">
        <f>SUMIFS(СВЦЭМ!$F$34:$F$777,СВЦЭМ!$A$34:$A$777,$A198,СВЦЭМ!$B$34:$B$777,K$190)+'СЕТ СН'!$F$12-'СЕТ СН'!$F$23</f>
        <v>-499.75778503999999</v>
      </c>
      <c r="L198" s="35">
        <f>SUMIFS(СВЦЭМ!$F$34:$F$777,СВЦЭМ!$A$34:$A$777,$A198,СВЦЭМ!$B$34:$B$777,L$190)+'СЕТ СН'!$F$12-'СЕТ СН'!$F$23</f>
        <v>-506.64825267000003</v>
      </c>
      <c r="M198" s="35">
        <f>SUMIFS(СВЦЭМ!$F$34:$F$777,СВЦЭМ!$A$34:$A$777,$A198,СВЦЭМ!$B$34:$B$777,M$190)+'СЕТ СН'!$F$12-'СЕТ СН'!$F$23</f>
        <v>-506.25648796999997</v>
      </c>
      <c r="N198" s="35">
        <f>SUMIFS(СВЦЭМ!$F$34:$F$777,СВЦЭМ!$A$34:$A$777,$A198,СВЦЭМ!$B$34:$B$777,N$190)+'СЕТ СН'!$F$12-'СЕТ СН'!$F$23</f>
        <v>-505.39255577</v>
      </c>
      <c r="O198" s="35">
        <f>SUMIFS(СВЦЭМ!$F$34:$F$777,СВЦЭМ!$A$34:$A$777,$A198,СВЦЭМ!$B$34:$B$777,O$190)+'СЕТ СН'!$F$12-'СЕТ СН'!$F$23</f>
        <v>-504.95740418000003</v>
      </c>
      <c r="P198" s="35">
        <f>SUMIFS(СВЦЭМ!$F$34:$F$777,СВЦЭМ!$A$34:$A$777,$A198,СВЦЭМ!$B$34:$B$777,P$190)+'СЕТ СН'!$F$12-'СЕТ СН'!$F$23</f>
        <v>-504.64296905999998</v>
      </c>
      <c r="Q198" s="35">
        <f>SUMIFS(СВЦЭМ!$F$34:$F$777,СВЦЭМ!$A$34:$A$777,$A198,СВЦЭМ!$B$34:$B$777,Q$190)+'СЕТ СН'!$F$12-'СЕТ СН'!$F$23</f>
        <v>-504.68111472999999</v>
      </c>
      <c r="R198" s="35">
        <f>SUMIFS(СВЦЭМ!$F$34:$F$777,СВЦЭМ!$A$34:$A$777,$A198,СВЦЭМ!$B$34:$B$777,R$190)+'СЕТ СН'!$F$12-'СЕТ СН'!$F$23</f>
        <v>-504.85292185999998</v>
      </c>
      <c r="S198" s="35">
        <f>SUMIFS(СВЦЭМ!$F$34:$F$777,СВЦЭМ!$A$34:$A$777,$A198,СВЦЭМ!$B$34:$B$777,S$190)+'СЕТ СН'!$F$12-'СЕТ СН'!$F$23</f>
        <v>-504.71052122999998</v>
      </c>
      <c r="T198" s="35">
        <f>SUMIFS(СВЦЭМ!$F$34:$F$777,СВЦЭМ!$A$34:$A$777,$A198,СВЦЭМ!$B$34:$B$777,T$190)+'СЕТ СН'!$F$12-'СЕТ СН'!$F$23</f>
        <v>-506.19988969999997</v>
      </c>
      <c r="U198" s="35">
        <f>SUMIFS(СВЦЭМ!$F$34:$F$777,СВЦЭМ!$A$34:$A$777,$A198,СВЦЭМ!$B$34:$B$777,U$190)+'СЕТ СН'!$F$12-'СЕТ СН'!$F$23</f>
        <v>-506.61443951000001</v>
      </c>
      <c r="V198" s="35">
        <f>SUMIFS(СВЦЭМ!$F$34:$F$777,СВЦЭМ!$A$34:$A$777,$A198,СВЦЭМ!$B$34:$B$777,V$190)+'СЕТ СН'!$F$12-'СЕТ СН'!$F$23</f>
        <v>-508.24070396000002</v>
      </c>
      <c r="W198" s="35">
        <f>SUMIFS(СВЦЭМ!$F$34:$F$777,СВЦЭМ!$A$34:$A$777,$A198,СВЦЭМ!$B$34:$B$777,W$190)+'СЕТ СН'!$F$12-'СЕТ СН'!$F$23</f>
        <v>-504.49427093999998</v>
      </c>
      <c r="X198" s="35">
        <f>SUMIFS(СВЦЭМ!$F$34:$F$777,СВЦЭМ!$A$34:$A$777,$A198,СВЦЭМ!$B$34:$B$777,X$190)+'СЕТ СН'!$F$12-'СЕТ СН'!$F$23</f>
        <v>-492.66879577999998</v>
      </c>
      <c r="Y198" s="35">
        <f>SUMIFS(СВЦЭМ!$F$34:$F$777,СВЦЭМ!$A$34:$A$777,$A198,СВЦЭМ!$B$34:$B$777,Y$190)+'СЕТ СН'!$F$12-'СЕТ СН'!$F$23</f>
        <v>-486.85718193000002</v>
      </c>
    </row>
    <row r="199" spans="1:25" ht="15.75" x14ac:dyDescent="0.2">
      <c r="A199" s="34">
        <f t="shared" si="5"/>
        <v>42864</v>
      </c>
      <c r="B199" s="35">
        <f>SUMIFS(СВЦЭМ!$F$34:$F$777,СВЦЭМ!$A$34:$A$777,$A199,СВЦЭМ!$B$34:$B$777,B$190)+'СЕТ СН'!$F$12-'СЕТ СН'!$F$23</f>
        <v>-479.53153399000001</v>
      </c>
      <c r="C199" s="35">
        <f>SUMIFS(СВЦЭМ!$F$34:$F$777,СВЦЭМ!$A$34:$A$777,$A199,СВЦЭМ!$B$34:$B$777,C$190)+'СЕТ СН'!$F$12-'СЕТ СН'!$F$23</f>
        <v>-478.26722224000002</v>
      </c>
      <c r="D199" s="35">
        <f>SUMIFS(СВЦЭМ!$F$34:$F$777,СВЦЭМ!$A$34:$A$777,$A199,СВЦЭМ!$B$34:$B$777,D$190)+'СЕТ СН'!$F$12-'СЕТ СН'!$F$23</f>
        <v>-468.73090480999997</v>
      </c>
      <c r="E199" s="35">
        <f>SUMIFS(СВЦЭМ!$F$34:$F$777,СВЦЭМ!$A$34:$A$777,$A199,СВЦЭМ!$B$34:$B$777,E$190)+'СЕТ СН'!$F$12-'СЕТ СН'!$F$23</f>
        <v>-466.78277055000001</v>
      </c>
      <c r="F199" s="35">
        <f>SUMIFS(СВЦЭМ!$F$34:$F$777,СВЦЭМ!$A$34:$A$777,$A199,СВЦЭМ!$B$34:$B$777,F$190)+'СЕТ СН'!$F$12-'СЕТ СН'!$F$23</f>
        <v>-466.33855645</v>
      </c>
      <c r="G199" s="35">
        <f>SUMIFS(СВЦЭМ!$F$34:$F$777,СВЦЭМ!$A$34:$A$777,$A199,СВЦЭМ!$B$34:$B$777,G$190)+'СЕТ СН'!$F$12-'СЕТ СН'!$F$23</f>
        <v>-467.87822216000001</v>
      </c>
      <c r="H199" s="35">
        <f>SUMIFS(СВЦЭМ!$F$34:$F$777,СВЦЭМ!$A$34:$A$777,$A199,СВЦЭМ!$B$34:$B$777,H$190)+'СЕТ СН'!$F$12-'СЕТ СН'!$F$23</f>
        <v>-467.08034894000002</v>
      </c>
      <c r="I199" s="35">
        <f>SUMIFS(СВЦЭМ!$F$34:$F$777,СВЦЭМ!$A$34:$A$777,$A199,СВЦЭМ!$B$34:$B$777,I$190)+'СЕТ СН'!$F$12-'СЕТ СН'!$F$23</f>
        <v>-476.53024820999997</v>
      </c>
      <c r="J199" s="35">
        <f>SUMIFS(СВЦЭМ!$F$34:$F$777,СВЦЭМ!$A$34:$A$777,$A199,СВЦЭМ!$B$34:$B$777,J$190)+'СЕТ СН'!$F$12-'СЕТ СН'!$F$23</f>
        <v>-487.11970897999998</v>
      </c>
      <c r="K199" s="35">
        <f>SUMIFS(СВЦЭМ!$F$34:$F$777,СВЦЭМ!$A$34:$A$777,$A199,СВЦЭМ!$B$34:$B$777,K$190)+'СЕТ СН'!$F$12-'СЕТ СН'!$F$23</f>
        <v>-500.46808293999999</v>
      </c>
      <c r="L199" s="35">
        <f>SUMIFS(СВЦЭМ!$F$34:$F$777,СВЦЭМ!$A$34:$A$777,$A199,СВЦЭМ!$B$34:$B$777,L$190)+'СЕТ СН'!$F$12-'СЕТ СН'!$F$23</f>
        <v>-507.73397626000002</v>
      </c>
      <c r="M199" s="35">
        <f>SUMIFS(СВЦЭМ!$F$34:$F$777,СВЦЭМ!$A$34:$A$777,$A199,СВЦЭМ!$B$34:$B$777,M$190)+'СЕТ СН'!$F$12-'СЕТ СН'!$F$23</f>
        <v>-507.10000994000001</v>
      </c>
      <c r="N199" s="35">
        <f>SUMIFS(СВЦЭМ!$F$34:$F$777,СВЦЭМ!$A$34:$A$777,$A199,СВЦЭМ!$B$34:$B$777,N$190)+'СЕТ СН'!$F$12-'СЕТ СН'!$F$23</f>
        <v>-506.48452795000003</v>
      </c>
      <c r="O199" s="35">
        <f>SUMIFS(СВЦЭМ!$F$34:$F$777,СВЦЭМ!$A$34:$A$777,$A199,СВЦЭМ!$B$34:$B$777,O$190)+'СЕТ СН'!$F$12-'СЕТ СН'!$F$23</f>
        <v>-505.28846987999998</v>
      </c>
      <c r="P199" s="35">
        <f>SUMIFS(СВЦЭМ!$F$34:$F$777,СВЦЭМ!$A$34:$A$777,$A199,СВЦЭМ!$B$34:$B$777,P$190)+'СЕТ СН'!$F$12-'СЕТ СН'!$F$23</f>
        <v>-504.25055295999999</v>
      </c>
      <c r="Q199" s="35">
        <f>SUMIFS(СВЦЭМ!$F$34:$F$777,СВЦЭМ!$A$34:$A$777,$A199,СВЦЭМ!$B$34:$B$777,Q$190)+'СЕТ СН'!$F$12-'СЕТ СН'!$F$23</f>
        <v>-503.5190202</v>
      </c>
      <c r="R199" s="35">
        <f>SUMIFS(СВЦЭМ!$F$34:$F$777,СВЦЭМ!$A$34:$A$777,$A199,СВЦЭМ!$B$34:$B$777,R$190)+'СЕТ СН'!$F$12-'СЕТ СН'!$F$23</f>
        <v>-503.20399752999998</v>
      </c>
      <c r="S199" s="35">
        <f>SUMIFS(СВЦЭМ!$F$34:$F$777,СВЦЭМ!$A$34:$A$777,$A199,СВЦЭМ!$B$34:$B$777,S$190)+'СЕТ СН'!$F$12-'СЕТ СН'!$F$23</f>
        <v>-503.71862646</v>
      </c>
      <c r="T199" s="35">
        <f>SUMIFS(СВЦЭМ!$F$34:$F$777,СВЦЭМ!$A$34:$A$777,$A199,СВЦЭМ!$B$34:$B$777,T$190)+'СЕТ СН'!$F$12-'СЕТ СН'!$F$23</f>
        <v>-505.14365027999997</v>
      </c>
      <c r="U199" s="35">
        <f>SUMIFS(СВЦЭМ!$F$34:$F$777,СВЦЭМ!$A$34:$A$777,$A199,СВЦЭМ!$B$34:$B$777,U$190)+'СЕТ СН'!$F$12-'СЕТ СН'!$F$23</f>
        <v>-507.14841559000001</v>
      </c>
      <c r="V199" s="35">
        <f>SUMIFS(СВЦЭМ!$F$34:$F$777,СВЦЭМ!$A$34:$A$777,$A199,СВЦЭМ!$B$34:$B$777,V$190)+'СЕТ СН'!$F$12-'СЕТ СН'!$F$23</f>
        <v>-510.14243778000002</v>
      </c>
      <c r="W199" s="35">
        <f>SUMIFS(СВЦЭМ!$F$34:$F$777,СВЦЭМ!$A$34:$A$777,$A199,СВЦЭМ!$B$34:$B$777,W$190)+'СЕТ СН'!$F$12-'СЕТ СН'!$F$23</f>
        <v>-506.79183003999998</v>
      </c>
      <c r="X199" s="35">
        <f>SUMIFS(СВЦЭМ!$F$34:$F$777,СВЦЭМ!$A$34:$A$777,$A199,СВЦЭМ!$B$34:$B$777,X$190)+'СЕТ СН'!$F$12-'СЕТ СН'!$F$23</f>
        <v>-496.37969631999999</v>
      </c>
      <c r="Y199" s="35">
        <f>SUMIFS(СВЦЭМ!$F$34:$F$777,СВЦЭМ!$A$34:$A$777,$A199,СВЦЭМ!$B$34:$B$777,Y$190)+'СЕТ СН'!$F$12-'СЕТ СН'!$F$23</f>
        <v>-487.32188372000002</v>
      </c>
    </row>
    <row r="200" spans="1:25" ht="15.75" x14ac:dyDescent="0.2">
      <c r="A200" s="34">
        <f t="shared" si="5"/>
        <v>42865</v>
      </c>
      <c r="B200" s="35">
        <f>SUMIFS(СВЦЭМ!$F$34:$F$777,СВЦЭМ!$A$34:$A$777,$A200,СВЦЭМ!$B$34:$B$777,B$190)+'СЕТ СН'!$F$12-'СЕТ СН'!$F$23</f>
        <v>-482.07448628999998</v>
      </c>
      <c r="C200" s="35">
        <f>SUMIFS(СВЦЭМ!$F$34:$F$777,СВЦЭМ!$A$34:$A$777,$A200,СВЦЭМ!$B$34:$B$777,C$190)+'СЕТ СН'!$F$12-'СЕТ СН'!$F$23</f>
        <v>-479.57831054999997</v>
      </c>
      <c r="D200" s="35">
        <f>SUMIFS(СВЦЭМ!$F$34:$F$777,СВЦЭМ!$A$34:$A$777,$A200,СВЦЭМ!$B$34:$B$777,D$190)+'СЕТ СН'!$F$12-'СЕТ СН'!$F$23</f>
        <v>-470.41213471000003</v>
      </c>
      <c r="E200" s="35">
        <f>SUMIFS(СВЦЭМ!$F$34:$F$777,СВЦЭМ!$A$34:$A$777,$A200,СВЦЭМ!$B$34:$B$777,E$190)+'СЕТ СН'!$F$12-'СЕТ СН'!$F$23</f>
        <v>-467.43250781</v>
      </c>
      <c r="F200" s="35">
        <f>SUMIFS(СВЦЭМ!$F$34:$F$777,СВЦЭМ!$A$34:$A$777,$A200,СВЦЭМ!$B$34:$B$777,F$190)+'СЕТ СН'!$F$12-'СЕТ СН'!$F$23</f>
        <v>-467.24661910999998</v>
      </c>
      <c r="G200" s="35">
        <f>SUMIFS(СВЦЭМ!$F$34:$F$777,СВЦЭМ!$A$34:$A$777,$A200,СВЦЭМ!$B$34:$B$777,G$190)+'СЕТ СН'!$F$12-'СЕТ СН'!$F$23</f>
        <v>-468.39429709000001</v>
      </c>
      <c r="H200" s="35">
        <f>SUMIFS(СВЦЭМ!$F$34:$F$777,СВЦЭМ!$A$34:$A$777,$A200,СВЦЭМ!$B$34:$B$777,H$190)+'СЕТ СН'!$F$12-'СЕТ СН'!$F$23</f>
        <v>-467.65904510000001</v>
      </c>
      <c r="I200" s="35">
        <f>SUMIFS(СВЦЭМ!$F$34:$F$777,СВЦЭМ!$A$34:$A$777,$A200,СВЦЭМ!$B$34:$B$777,I$190)+'СЕТ СН'!$F$12-'СЕТ СН'!$F$23</f>
        <v>-480.57405596000001</v>
      </c>
      <c r="J200" s="35">
        <f>SUMIFS(СВЦЭМ!$F$34:$F$777,СВЦЭМ!$A$34:$A$777,$A200,СВЦЭМ!$B$34:$B$777,J$190)+'СЕТ СН'!$F$12-'СЕТ СН'!$F$23</f>
        <v>-490.29514839000001</v>
      </c>
      <c r="K200" s="35">
        <f>SUMIFS(СВЦЭМ!$F$34:$F$777,СВЦЭМ!$A$34:$A$777,$A200,СВЦЭМ!$B$34:$B$777,K$190)+'СЕТ СН'!$F$12-'СЕТ СН'!$F$23</f>
        <v>-500.32614820000003</v>
      </c>
      <c r="L200" s="35">
        <f>SUMIFS(СВЦЭМ!$F$34:$F$777,СВЦЭМ!$A$34:$A$777,$A200,СВЦЭМ!$B$34:$B$777,L$190)+'СЕТ СН'!$F$12-'СЕТ СН'!$F$23</f>
        <v>-506.78060729000003</v>
      </c>
      <c r="M200" s="35">
        <f>SUMIFS(СВЦЭМ!$F$34:$F$777,СВЦЭМ!$A$34:$A$777,$A200,СВЦЭМ!$B$34:$B$777,M$190)+'СЕТ СН'!$F$12-'СЕТ СН'!$F$23</f>
        <v>-507.13269879000001</v>
      </c>
      <c r="N200" s="35">
        <f>SUMIFS(СВЦЭМ!$F$34:$F$777,СВЦЭМ!$A$34:$A$777,$A200,СВЦЭМ!$B$34:$B$777,N$190)+'СЕТ СН'!$F$12-'СЕТ СН'!$F$23</f>
        <v>-506.69637632000001</v>
      </c>
      <c r="O200" s="35">
        <f>SUMIFS(СВЦЭМ!$F$34:$F$777,СВЦЭМ!$A$34:$A$777,$A200,СВЦЭМ!$B$34:$B$777,O$190)+'СЕТ СН'!$F$12-'СЕТ СН'!$F$23</f>
        <v>-505.69070807000003</v>
      </c>
      <c r="P200" s="35">
        <f>SUMIFS(СВЦЭМ!$F$34:$F$777,СВЦЭМ!$A$34:$A$777,$A200,СВЦЭМ!$B$34:$B$777,P$190)+'СЕТ СН'!$F$12-'СЕТ СН'!$F$23</f>
        <v>-505.88015271</v>
      </c>
      <c r="Q200" s="35">
        <f>SUMIFS(СВЦЭМ!$F$34:$F$777,СВЦЭМ!$A$34:$A$777,$A200,СВЦЭМ!$B$34:$B$777,Q$190)+'СЕТ СН'!$F$12-'СЕТ СН'!$F$23</f>
        <v>-505.19042934999999</v>
      </c>
      <c r="R200" s="35">
        <f>SUMIFS(СВЦЭМ!$F$34:$F$777,СВЦЭМ!$A$34:$A$777,$A200,СВЦЭМ!$B$34:$B$777,R$190)+'СЕТ СН'!$F$12-'СЕТ СН'!$F$23</f>
        <v>-504.52410285999997</v>
      </c>
      <c r="S200" s="35">
        <f>SUMIFS(СВЦЭМ!$F$34:$F$777,СВЦЭМ!$A$34:$A$777,$A200,СВЦЭМ!$B$34:$B$777,S$190)+'СЕТ СН'!$F$12-'СЕТ СН'!$F$23</f>
        <v>-504.71707863</v>
      </c>
      <c r="T200" s="35">
        <f>SUMIFS(СВЦЭМ!$F$34:$F$777,СВЦЭМ!$A$34:$A$777,$A200,СВЦЭМ!$B$34:$B$777,T$190)+'СЕТ СН'!$F$12-'СЕТ СН'!$F$23</f>
        <v>-504.54801961999999</v>
      </c>
      <c r="U200" s="35">
        <f>SUMIFS(СВЦЭМ!$F$34:$F$777,СВЦЭМ!$A$34:$A$777,$A200,СВЦЭМ!$B$34:$B$777,U$190)+'СЕТ СН'!$F$12-'СЕТ СН'!$F$23</f>
        <v>-504.85415814999999</v>
      </c>
      <c r="V200" s="35">
        <f>SUMIFS(СВЦЭМ!$F$34:$F$777,СВЦЭМ!$A$34:$A$777,$A200,СВЦЭМ!$B$34:$B$777,V$190)+'СЕТ СН'!$F$12-'СЕТ СН'!$F$23</f>
        <v>-507.20172685</v>
      </c>
      <c r="W200" s="35">
        <f>SUMIFS(СВЦЭМ!$F$34:$F$777,СВЦЭМ!$A$34:$A$777,$A200,СВЦЭМ!$B$34:$B$777,W$190)+'СЕТ СН'!$F$12-'СЕТ СН'!$F$23</f>
        <v>-502.17673782999998</v>
      </c>
      <c r="X200" s="35">
        <f>SUMIFS(СВЦЭМ!$F$34:$F$777,СВЦЭМ!$A$34:$A$777,$A200,СВЦЭМ!$B$34:$B$777,X$190)+'СЕТ СН'!$F$12-'СЕТ СН'!$F$23</f>
        <v>-491.90736641000001</v>
      </c>
      <c r="Y200" s="35">
        <f>SUMIFS(СВЦЭМ!$F$34:$F$777,СВЦЭМ!$A$34:$A$777,$A200,СВЦЭМ!$B$34:$B$777,Y$190)+'СЕТ СН'!$F$12-'СЕТ СН'!$F$23</f>
        <v>-487.30863548000002</v>
      </c>
    </row>
    <row r="201" spans="1:25" ht="15.75" x14ac:dyDescent="0.2">
      <c r="A201" s="34">
        <f t="shared" si="5"/>
        <v>42866</v>
      </c>
      <c r="B201" s="35">
        <f>SUMIFS(СВЦЭМ!$F$34:$F$777,СВЦЭМ!$A$34:$A$777,$A201,СВЦЭМ!$B$34:$B$777,B$190)+'СЕТ СН'!$F$12-'СЕТ СН'!$F$23</f>
        <v>-485.44968352000001</v>
      </c>
      <c r="C201" s="35">
        <f>SUMIFS(СВЦЭМ!$F$34:$F$777,СВЦЭМ!$A$34:$A$777,$A201,СВЦЭМ!$B$34:$B$777,C$190)+'СЕТ СН'!$F$12-'СЕТ СН'!$F$23</f>
        <v>-479.00996084000002</v>
      </c>
      <c r="D201" s="35">
        <f>SUMIFS(СВЦЭМ!$F$34:$F$777,СВЦЭМ!$A$34:$A$777,$A201,СВЦЭМ!$B$34:$B$777,D$190)+'СЕТ СН'!$F$12-'СЕТ СН'!$F$23</f>
        <v>-466.92444188000002</v>
      </c>
      <c r="E201" s="35">
        <f>SUMIFS(СВЦЭМ!$F$34:$F$777,СВЦЭМ!$A$34:$A$777,$A201,СВЦЭМ!$B$34:$B$777,E$190)+'СЕТ СН'!$F$12-'СЕТ СН'!$F$23</f>
        <v>-466.52045291000002</v>
      </c>
      <c r="F201" s="35">
        <f>SUMIFS(СВЦЭМ!$F$34:$F$777,СВЦЭМ!$A$34:$A$777,$A201,СВЦЭМ!$B$34:$B$777,F$190)+'СЕТ СН'!$F$12-'СЕТ СН'!$F$23</f>
        <v>-467.75949653999999</v>
      </c>
      <c r="G201" s="35">
        <f>SUMIFS(СВЦЭМ!$F$34:$F$777,СВЦЭМ!$A$34:$A$777,$A201,СВЦЭМ!$B$34:$B$777,G$190)+'СЕТ СН'!$F$12-'СЕТ СН'!$F$23</f>
        <v>-467.14201952000002</v>
      </c>
      <c r="H201" s="35">
        <f>SUMIFS(СВЦЭМ!$F$34:$F$777,СВЦЭМ!$A$34:$A$777,$A201,СВЦЭМ!$B$34:$B$777,H$190)+'СЕТ СН'!$F$12-'СЕТ СН'!$F$23</f>
        <v>-465.88492764</v>
      </c>
      <c r="I201" s="35">
        <f>SUMIFS(СВЦЭМ!$F$34:$F$777,СВЦЭМ!$A$34:$A$777,$A201,СВЦЭМ!$B$34:$B$777,I$190)+'СЕТ СН'!$F$12-'СЕТ СН'!$F$23</f>
        <v>-477.36207929</v>
      </c>
      <c r="J201" s="35">
        <f>SUMIFS(СВЦЭМ!$F$34:$F$777,СВЦЭМ!$A$34:$A$777,$A201,СВЦЭМ!$B$34:$B$777,J$190)+'СЕТ СН'!$F$12-'СЕТ СН'!$F$23</f>
        <v>-488.94318083999997</v>
      </c>
      <c r="K201" s="35">
        <f>SUMIFS(СВЦЭМ!$F$34:$F$777,СВЦЭМ!$A$34:$A$777,$A201,СВЦЭМ!$B$34:$B$777,K$190)+'СЕТ СН'!$F$12-'СЕТ СН'!$F$23</f>
        <v>-500.17403968000002</v>
      </c>
      <c r="L201" s="35">
        <f>SUMIFS(СВЦЭМ!$F$34:$F$777,СВЦЭМ!$A$34:$A$777,$A201,СВЦЭМ!$B$34:$B$777,L$190)+'СЕТ СН'!$F$12-'СЕТ СН'!$F$23</f>
        <v>-506.60233576000002</v>
      </c>
      <c r="M201" s="35">
        <f>SUMIFS(СВЦЭМ!$F$34:$F$777,СВЦЭМ!$A$34:$A$777,$A201,СВЦЭМ!$B$34:$B$777,M$190)+'СЕТ СН'!$F$12-'СЕТ СН'!$F$23</f>
        <v>-505.65385184000002</v>
      </c>
      <c r="N201" s="35">
        <f>SUMIFS(СВЦЭМ!$F$34:$F$777,СВЦЭМ!$A$34:$A$777,$A201,СВЦЭМ!$B$34:$B$777,N$190)+'СЕТ СН'!$F$12-'СЕТ СН'!$F$23</f>
        <v>-504.92395442999998</v>
      </c>
      <c r="O201" s="35">
        <f>SUMIFS(СВЦЭМ!$F$34:$F$777,СВЦЭМ!$A$34:$A$777,$A201,СВЦЭМ!$B$34:$B$777,O$190)+'СЕТ СН'!$F$12-'СЕТ СН'!$F$23</f>
        <v>-504.64130505999998</v>
      </c>
      <c r="P201" s="35">
        <f>SUMIFS(СВЦЭМ!$F$34:$F$777,СВЦЭМ!$A$34:$A$777,$A201,СВЦЭМ!$B$34:$B$777,P$190)+'СЕТ СН'!$F$12-'СЕТ СН'!$F$23</f>
        <v>-503.28994607999999</v>
      </c>
      <c r="Q201" s="35">
        <f>SUMIFS(СВЦЭМ!$F$34:$F$777,СВЦЭМ!$A$34:$A$777,$A201,СВЦЭМ!$B$34:$B$777,Q$190)+'СЕТ СН'!$F$12-'СЕТ СН'!$F$23</f>
        <v>-503.22871880000002</v>
      </c>
      <c r="R201" s="35">
        <f>SUMIFS(СВЦЭМ!$F$34:$F$777,СВЦЭМ!$A$34:$A$777,$A201,СВЦЭМ!$B$34:$B$777,R$190)+'СЕТ СН'!$F$12-'СЕТ СН'!$F$23</f>
        <v>-502.35580168000001</v>
      </c>
      <c r="S201" s="35">
        <f>SUMIFS(СВЦЭМ!$F$34:$F$777,СВЦЭМ!$A$34:$A$777,$A201,СВЦЭМ!$B$34:$B$777,S$190)+'СЕТ СН'!$F$12-'СЕТ СН'!$F$23</f>
        <v>-503.05819658000001</v>
      </c>
      <c r="T201" s="35">
        <f>SUMIFS(СВЦЭМ!$F$34:$F$777,СВЦЭМ!$A$34:$A$777,$A201,СВЦЭМ!$B$34:$B$777,T$190)+'СЕТ СН'!$F$12-'СЕТ СН'!$F$23</f>
        <v>-504.11750544</v>
      </c>
      <c r="U201" s="35">
        <f>SUMIFS(СВЦЭМ!$F$34:$F$777,СВЦЭМ!$A$34:$A$777,$A201,СВЦЭМ!$B$34:$B$777,U$190)+'СЕТ СН'!$F$12-'СЕТ СН'!$F$23</f>
        <v>-505.12777776999997</v>
      </c>
      <c r="V201" s="35">
        <f>SUMIFS(СВЦЭМ!$F$34:$F$777,СВЦЭМ!$A$34:$A$777,$A201,СВЦЭМ!$B$34:$B$777,V$190)+'СЕТ СН'!$F$12-'СЕТ СН'!$F$23</f>
        <v>-507.45232999000001</v>
      </c>
      <c r="W201" s="35">
        <f>SUMIFS(СВЦЭМ!$F$34:$F$777,СВЦЭМ!$A$34:$A$777,$A201,СВЦЭМ!$B$34:$B$777,W$190)+'СЕТ СН'!$F$12-'СЕТ СН'!$F$23</f>
        <v>-502.94215071999997</v>
      </c>
      <c r="X201" s="35">
        <f>SUMIFS(СВЦЭМ!$F$34:$F$777,СВЦЭМ!$A$34:$A$777,$A201,СВЦЭМ!$B$34:$B$777,X$190)+'СЕТ СН'!$F$12-'СЕТ СН'!$F$23</f>
        <v>-491.11443990999999</v>
      </c>
      <c r="Y201" s="35">
        <f>SUMIFS(СВЦЭМ!$F$34:$F$777,СВЦЭМ!$A$34:$A$777,$A201,СВЦЭМ!$B$34:$B$777,Y$190)+'СЕТ СН'!$F$12-'СЕТ СН'!$F$23</f>
        <v>-487.43870798</v>
      </c>
    </row>
    <row r="202" spans="1:25" ht="15.75" x14ac:dyDescent="0.2">
      <c r="A202" s="34">
        <f t="shared" si="5"/>
        <v>42867</v>
      </c>
      <c r="B202" s="35">
        <f>SUMIFS(СВЦЭМ!$F$34:$F$777,СВЦЭМ!$A$34:$A$777,$A202,СВЦЭМ!$B$34:$B$777,B$190)+'СЕТ СН'!$F$12-'СЕТ СН'!$F$23</f>
        <v>-479.40492735999999</v>
      </c>
      <c r="C202" s="35">
        <f>SUMIFS(СВЦЭМ!$F$34:$F$777,СВЦЭМ!$A$34:$A$777,$A202,СВЦЭМ!$B$34:$B$777,C$190)+'СЕТ СН'!$F$12-'СЕТ СН'!$F$23</f>
        <v>-477.01469008999999</v>
      </c>
      <c r="D202" s="35">
        <f>SUMIFS(СВЦЭМ!$F$34:$F$777,СВЦЭМ!$A$34:$A$777,$A202,СВЦЭМ!$B$34:$B$777,D$190)+'СЕТ СН'!$F$12-'СЕТ СН'!$F$23</f>
        <v>-480.79128803999998</v>
      </c>
      <c r="E202" s="35">
        <f>SUMIFS(СВЦЭМ!$F$34:$F$777,СВЦЭМ!$A$34:$A$777,$A202,СВЦЭМ!$B$34:$B$777,E$190)+'СЕТ СН'!$F$12-'СЕТ СН'!$F$23</f>
        <v>-480.19894535000003</v>
      </c>
      <c r="F202" s="35">
        <f>SUMIFS(СВЦЭМ!$F$34:$F$777,СВЦЭМ!$A$34:$A$777,$A202,СВЦЭМ!$B$34:$B$777,F$190)+'СЕТ СН'!$F$12-'СЕТ СН'!$F$23</f>
        <v>-480.21336696000003</v>
      </c>
      <c r="G202" s="35">
        <f>SUMIFS(СВЦЭМ!$F$34:$F$777,СВЦЭМ!$A$34:$A$777,$A202,СВЦЭМ!$B$34:$B$777,G$190)+'СЕТ СН'!$F$12-'СЕТ СН'!$F$23</f>
        <v>-482.39895345000002</v>
      </c>
      <c r="H202" s="35">
        <f>SUMIFS(СВЦЭМ!$F$34:$F$777,СВЦЭМ!$A$34:$A$777,$A202,СВЦЭМ!$B$34:$B$777,H$190)+'СЕТ СН'!$F$12-'СЕТ СН'!$F$23</f>
        <v>-489.66738459999999</v>
      </c>
      <c r="I202" s="35">
        <f>SUMIFS(СВЦЭМ!$F$34:$F$777,СВЦЭМ!$A$34:$A$777,$A202,СВЦЭМ!$B$34:$B$777,I$190)+'СЕТ СН'!$F$12-'СЕТ СН'!$F$23</f>
        <v>-495.48303090000002</v>
      </c>
      <c r="J202" s="35">
        <f>SUMIFS(СВЦЭМ!$F$34:$F$777,СВЦЭМ!$A$34:$A$777,$A202,СВЦЭМ!$B$34:$B$777,J$190)+'СЕТ СН'!$F$12-'СЕТ СН'!$F$23</f>
        <v>-498.37590528999999</v>
      </c>
      <c r="K202" s="35">
        <f>SUMIFS(СВЦЭМ!$F$34:$F$777,СВЦЭМ!$A$34:$A$777,$A202,СВЦЭМ!$B$34:$B$777,K$190)+'СЕТ СН'!$F$12-'СЕТ СН'!$F$23</f>
        <v>-500.72286489999999</v>
      </c>
      <c r="L202" s="35">
        <f>SUMIFS(СВЦЭМ!$F$34:$F$777,СВЦЭМ!$A$34:$A$777,$A202,СВЦЭМ!$B$34:$B$777,L$190)+'СЕТ СН'!$F$12-'СЕТ СН'!$F$23</f>
        <v>-501.61244445</v>
      </c>
      <c r="M202" s="35">
        <f>SUMIFS(СВЦЭМ!$F$34:$F$777,СВЦЭМ!$A$34:$A$777,$A202,СВЦЭМ!$B$34:$B$777,M$190)+'СЕТ СН'!$F$12-'СЕТ СН'!$F$23</f>
        <v>-499.36269117000001</v>
      </c>
      <c r="N202" s="35">
        <f>SUMIFS(СВЦЭМ!$F$34:$F$777,СВЦЭМ!$A$34:$A$777,$A202,СВЦЭМ!$B$34:$B$777,N$190)+'СЕТ СН'!$F$12-'СЕТ СН'!$F$23</f>
        <v>-496.91394994000001</v>
      </c>
      <c r="O202" s="35">
        <f>SUMIFS(СВЦЭМ!$F$34:$F$777,СВЦЭМ!$A$34:$A$777,$A202,СВЦЭМ!$B$34:$B$777,O$190)+'СЕТ СН'!$F$12-'СЕТ СН'!$F$23</f>
        <v>-495.46399552000003</v>
      </c>
      <c r="P202" s="35">
        <f>SUMIFS(СВЦЭМ!$F$34:$F$777,СВЦЭМ!$A$34:$A$777,$A202,СВЦЭМ!$B$34:$B$777,P$190)+'СЕТ СН'!$F$12-'СЕТ СН'!$F$23</f>
        <v>-493.08553303999997</v>
      </c>
      <c r="Q202" s="35">
        <f>SUMIFS(СВЦЭМ!$F$34:$F$777,СВЦЭМ!$A$34:$A$777,$A202,СВЦЭМ!$B$34:$B$777,Q$190)+'СЕТ СН'!$F$12-'СЕТ СН'!$F$23</f>
        <v>-492.16495752000003</v>
      </c>
      <c r="R202" s="35">
        <f>SUMIFS(СВЦЭМ!$F$34:$F$777,СВЦЭМ!$A$34:$A$777,$A202,СВЦЭМ!$B$34:$B$777,R$190)+'СЕТ СН'!$F$12-'СЕТ СН'!$F$23</f>
        <v>-492.51667522000002</v>
      </c>
      <c r="S202" s="35">
        <f>SUMIFS(СВЦЭМ!$F$34:$F$777,СВЦЭМ!$A$34:$A$777,$A202,СВЦЭМ!$B$34:$B$777,S$190)+'СЕТ СН'!$F$12-'СЕТ СН'!$F$23</f>
        <v>-494.45253723000002</v>
      </c>
      <c r="T202" s="35">
        <f>SUMIFS(СВЦЭМ!$F$34:$F$777,СВЦЭМ!$A$34:$A$777,$A202,СВЦЭМ!$B$34:$B$777,T$190)+'СЕТ СН'!$F$12-'СЕТ СН'!$F$23</f>
        <v>-495.52463847000001</v>
      </c>
      <c r="U202" s="35">
        <f>SUMIFS(СВЦЭМ!$F$34:$F$777,СВЦЭМ!$A$34:$A$777,$A202,СВЦЭМ!$B$34:$B$777,U$190)+'СЕТ СН'!$F$12-'СЕТ СН'!$F$23</f>
        <v>-495.80137229000002</v>
      </c>
      <c r="V202" s="35">
        <f>SUMIFS(СВЦЭМ!$F$34:$F$777,СВЦЭМ!$A$34:$A$777,$A202,СВЦЭМ!$B$34:$B$777,V$190)+'СЕТ СН'!$F$12-'СЕТ СН'!$F$23</f>
        <v>-499.79885715</v>
      </c>
      <c r="W202" s="35">
        <f>SUMIFS(СВЦЭМ!$F$34:$F$777,СВЦЭМ!$A$34:$A$777,$A202,СВЦЭМ!$B$34:$B$777,W$190)+'СЕТ СН'!$F$12-'СЕТ СН'!$F$23</f>
        <v>-503.25009917</v>
      </c>
      <c r="X202" s="35">
        <f>SUMIFS(СВЦЭМ!$F$34:$F$777,СВЦЭМ!$A$34:$A$777,$A202,СВЦЭМ!$B$34:$B$777,X$190)+'СЕТ СН'!$F$12-'СЕТ СН'!$F$23</f>
        <v>-499.05538548999999</v>
      </c>
      <c r="Y202" s="35">
        <f>SUMIFS(СВЦЭМ!$F$34:$F$777,СВЦЭМ!$A$34:$A$777,$A202,СВЦЭМ!$B$34:$B$777,Y$190)+'СЕТ СН'!$F$12-'СЕТ СН'!$F$23</f>
        <v>-492.24687757999999</v>
      </c>
    </row>
    <row r="203" spans="1:25" ht="15.75" x14ac:dyDescent="0.2">
      <c r="A203" s="34">
        <f t="shared" si="5"/>
        <v>42868</v>
      </c>
      <c r="B203" s="35">
        <f>SUMIFS(СВЦЭМ!$F$34:$F$777,СВЦЭМ!$A$34:$A$777,$A203,СВЦЭМ!$B$34:$B$777,B$190)+'СЕТ СН'!$F$12-'СЕТ СН'!$F$23</f>
        <v>-493.80267134999997</v>
      </c>
      <c r="C203" s="35">
        <f>SUMIFS(СВЦЭМ!$F$34:$F$777,СВЦЭМ!$A$34:$A$777,$A203,СВЦЭМ!$B$34:$B$777,C$190)+'СЕТ СН'!$F$12-'СЕТ СН'!$F$23</f>
        <v>-490.8843377</v>
      </c>
      <c r="D203" s="35">
        <f>SUMIFS(СВЦЭМ!$F$34:$F$777,СВЦЭМ!$A$34:$A$777,$A203,СВЦЭМ!$B$34:$B$777,D$190)+'СЕТ СН'!$F$12-'СЕТ СН'!$F$23</f>
        <v>-487.96970048999998</v>
      </c>
      <c r="E203" s="35">
        <f>SUMIFS(СВЦЭМ!$F$34:$F$777,СВЦЭМ!$A$34:$A$777,$A203,СВЦЭМ!$B$34:$B$777,E$190)+'СЕТ СН'!$F$12-'СЕТ СН'!$F$23</f>
        <v>-485.770962</v>
      </c>
      <c r="F203" s="35">
        <f>SUMIFS(СВЦЭМ!$F$34:$F$777,СВЦЭМ!$A$34:$A$777,$A203,СВЦЭМ!$B$34:$B$777,F$190)+'СЕТ СН'!$F$12-'СЕТ СН'!$F$23</f>
        <v>-485.44384013000001</v>
      </c>
      <c r="G203" s="35">
        <f>SUMIFS(СВЦЭМ!$F$34:$F$777,СВЦЭМ!$A$34:$A$777,$A203,СВЦЭМ!$B$34:$B$777,G$190)+'СЕТ СН'!$F$12-'СЕТ СН'!$F$23</f>
        <v>-486.48663955000001</v>
      </c>
      <c r="H203" s="35">
        <f>SUMIFS(СВЦЭМ!$F$34:$F$777,СВЦЭМ!$A$34:$A$777,$A203,СВЦЭМ!$B$34:$B$777,H$190)+'СЕТ СН'!$F$12-'СЕТ СН'!$F$23</f>
        <v>-489.81900109000003</v>
      </c>
      <c r="I203" s="35">
        <f>SUMIFS(СВЦЭМ!$F$34:$F$777,СВЦЭМ!$A$34:$A$777,$A203,СВЦЭМ!$B$34:$B$777,I$190)+'СЕТ СН'!$F$12-'СЕТ СН'!$F$23</f>
        <v>-494.22422060999997</v>
      </c>
      <c r="J203" s="35">
        <f>SUMIFS(СВЦЭМ!$F$34:$F$777,СВЦЭМ!$A$34:$A$777,$A203,СВЦЭМ!$B$34:$B$777,J$190)+'СЕТ СН'!$F$12-'СЕТ СН'!$F$23</f>
        <v>-501.35172215</v>
      </c>
      <c r="K203" s="35">
        <f>SUMIFS(СВЦЭМ!$F$34:$F$777,СВЦЭМ!$A$34:$A$777,$A203,СВЦЭМ!$B$34:$B$777,K$190)+'СЕТ СН'!$F$12-'СЕТ СН'!$F$23</f>
        <v>-503.03860100999998</v>
      </c>
      <c r="L203" s="35">
        <f>SUMIFS(СВЦЭМ!$F$34:$F$777,СВЦЭМ!$A$34:$A$777,$A203,СВЦЭМ!$B$34:$B$777,L$190)+'СЕТ СН'!$F$12-'СЕТ СН'!$F$23</f>
        <v>-500.46289922</v>
      </c>
      <c r="M203" s="35">
        <f>SUMIFS(СВЦЭМ!$F$34:$F$777,СВЦЭМ!$A$34:$A$777,$A203,СВЦЭМ!$B$34:$B$777,M$190)+'СЕТ СН'!$F$12-'СЕТ СН'!$F$23</f>
        <v>-501.04646595999998</v>
      </c>
      <c r="N203" s="35">
        <f>SUMIFS(СВЦЭМ!$F$34:$F$777,СВЦЭМ!$A$34:$A$777,$A203,СВЦЭМ!$B$34:$B$777,N$190)+'СЕТ СН'!$F$12-'СЕТ СН'!$F$23</f>
        <v>-501.05052866</v>
      </c>
      <c r="O203" s="35">
        <f>SUMIFS(СВЦЭМ!$F$34:$F$777,СВЦЭМ!$A$34:$A$777,$A203,СВЦЭМ!$B$34:$B$777,O$190)+'СЕТ СН'!$F$12-'СЕТ СН'!$F$23</f>
        <v>-501.09924590999998</v>
      </c>
      <c r="P203" s="35">
        <f>SUMIFS(СВЦЭМ!$F$34:$F$777,СВЦЭМ!$A$34:$A$777,$A203,СВЦЭМ!$B$34:$B$777,P$190)+'СЕТ СН'!$F$12-'СЕТ СН'!$F$23</f>
        <v>-501.37052090999998</v>
      </c>
      <c r="Q203" s="35">
        <f>SUMIFS(СВЦЭМ!$F$34:$F$777,СВЦЭМ!$A$34:$A$777,$A203,СВЦЭМ!$B$34:$B$777,Q$190)+'СЕТ СН'!$F$12-'СЕТ СН'!$F$23</f>
        <v>-501.18513151000002</v>
      </c>
      <c r="R203" s="35">
        <f>SUMIFS(СВЦЭМ!$F$34:$F$777,СВЦЭМ!$A$34:$A$777,$A203,СВЦЭМ!$B$34:$B$777,R$190)+'СЕТ СН'!$F$12-'СЕТ СН'!$F$23</f>
        <v>-501.64105201000001</v>
      </c>
      <c r="S203" s="35">
        <f>SUMIFS(СВЦЭМ!$F$34:$F$777,СВЦЭМ!$A$34:$A$777,$A203,СВЦЭМ!$B$34:$B$777,S$190)+'СЕТ СН'!$F$12-'СЕТ СН'!$F$23</f>
        <v>-502.33611468999999</v>
      </c>
      <c r="T203" s="35">
        <f>SUMIFS(СВЦЭМ!$F$34:$F$777,СВЦЭМ!$A$34:$A$777,$A203,СВЦЭМ!$B$34:$B$777,T$190)+'СЕТ СН'!$F$12-'СЕТ СН'!$F$23</f>
        <v>-504.17656819000001</v>
      </c>
      <c r="U203" s="35">
        <f>SUMIFS(СВЦЭМ!$F$34:$F$777,СВЦЭМ!$A$34:$A$777,$A203,СВЦЭМ!$B$34:$B$777,U$190)+'СЕТ СН'!$F$12-'СЕТ СН'!$F$23</f>
        <v>-505.00047573000001</v>
      </c>
      <c r="V203" s="35">
        <f>SUMIFS(СВЦЭМ!$F$34:$F$777,СВЦЭМ!$A$34:$A$777,$A203,СВЦЭМ!$B$34:$B$777,V$190)+'СЕТ СН'!$F$12-'СЕТ СН'!$F$23</f>
        <v>-505.84219492</v>
      </c>
      <c r="W203" s="35">
        <f>SUMIFS(СВЦЭМ!$F$34:$F$777,СВЦЭМ!$A$34:$A$777,$A203,СВЦЭМ!$B$34:$B$777,W$190)+'СЕТ СН'!$F$12-'СЕТ СН'!$F$23</f>
        <v>-507.96481521999999</v>
      </c>
      <c r="X203" s="35">
        <f>SUMIFS(СВЦЭМ!$F$34:$F$777,СВЦЭМ!$A$34:$A$777,$A203,СВЦЭМ!$B$34:$B$777,X$190)+'СЕТ СН'!$F$12-'СЕТ СН'!$F$23</f>
        <v>-507.03707780000002</v>
      </c>
      <c r="Y203" s="35">
        <f>SUMIFS(СВЦЭМ!$F$34:$F$777,СВЦЭМ!$A$34:$A$777,$A203,СВЦЭМ!$B$34:$B$777,Y$190)+'СЕТ СН'!$F$12-'СЕТ СН'!$F$23</f>
        <v>-502.05061219999999</v>
      </c>
    </row>
    <row r="204" spans="1:25" ht="15.75" x14ac:dyDescent="0.2">
      <c r="A204" s="34">
        <f t="shared" si="5"/>
        <v>42869</v>
      </c>
      <c r="B204" s="35">
        <f>SUMIFS(СВЦЭМ!$F$34:$F$777,СВЦЭМ!$A$34:$A$777,$A204,СВЦЭМ!$B$34:$B$777,B$190)+'СЕТ СН'!$F$12-'СЕТ СН'!$F$23</f>
        <v>-490.96611363</v>
      </c>
      <c r="C204" s="35">
        <f>SUMIFS(СВЦЭМ!$F$34:$F$777,СВЦЭМ!$A$34:$A$777,$A204,СВЦЭМ!$B$34:$B$777,C$190)+'СЕТ СН'!$F$12-'СЕТ СН'!$F$23</f>
        <v>-485.02619067000001</v>
      </c>
      <c r="D204" s="35">
        <f>SUMIFS(СВЦЭМ!$F$34:$F$777,СВЦЭМ!$A$34:$A$777,$A204,СВЦЭМ!$B$34:$B$777,D$190)+'СЕТ СН'!$F$12-'СЕТ СН'!$F$23</f>
        <v>-482.07571726000003</v>
      </c>
      <c r="E204" s="35">
        <f>SUMIFS(СВЦЭМ!$F$34:$F$777,СВЦЭМ!$A$34:$A$777,$A204,СВЦЭМ!$B$34:$B$777,E$190)+'СЕТ СН'!$F$12-'СЕТ СН'!$F$23</f>
        <v>-480.06348674000003</v>
      </c>
      <c r="F204" s="35">
        <f>SUMIFS(СВЦЭМ!$F$34:$F$777,СВЦЭМ!$A$34:$A$777,$A204,СВЦЭМ!$B$34:$B$777,F$190)+'СЕТ СН'!$F$12-'СЕТ СН'!$F$23</f>
        <v>-478.72656588000001</v>
      </c>
      <c r="G204" s="35">
        <f>SUMIFS(СВЦЭМ!$F$34:$F$777,СВЦЭМ!$A$34:$A$777,$A204,СВЦЭМ!$B$34:$B$777,G$190)+'СЕТ СН'!$F$12-'СЕТ СН'!$F$23</f>
        <v>-479.70762529000001</v>
      </c>
      <c r="H204" s="35">
        <f>SUMIFS(СВЦЭМ!$F$34:$F$777,СВЦЭМ!$A$34:$A$777,$A204,СВЦЭМ!$B$34:$B$777,H$190)+'СЕТ СН'!$F$12-'СЕТ СН'!$F$23</f>
        <v>-482.73157536999997</v>
      </c>
      <c r="I204" s="35">
        <f>SUMIFS(СВЦЭМ!$F$34:$F$777,СВЦЭМ!$A$34:$A$777,$A204,СВЦЭМ!$B$34:$B$777,I$190)+'СЕТ СН'!$F$12-'СЕТ СН'!$F$23</f>
        <v>-486.51198366</v>
      </c>
      <c r="J204" s="35">
        <f>SUMIFS(СВЦЭМ!$F$34:$F$777,СВЦЭМ!$A$34:$A$777,$A204,СВЦЭМ!$B$34:$B$777,J$190)+'СЕТ СН'!$F$12-'СЕТ СН'!$F$23</f>
        <v>-493.62860785999999</v>
      </c>
      <c r="K204" s="35">
        <f>SUMIFS(СВЦЭМ!$F$34:$F$777,СВЦЭМ!$A$34:$A$777,$A204,СВЦЭМ!$B$34:$B$777,K$190)+'СЕТ СН'!$F$12-'СЕТ СН'!$F$23</f>
        <v>-500.57584998999999</v>
      </c>
      <c r="L204" s="35">
        <f>SUMIFS(СВЦЭМ!$F$34:$F$777,СВЦЭМ!$A$34:$A$777,$A204,СВЦЭМ!$B$34:$B$777,L$190)+'СЕТ СН'!$F$12-'СЕТ СН'!$F$23</f>
        <v>-503.27463511999997</v>
      </c>
      <c r="M204" s="35">
        <f>SUMIFS(СВЦЭМ!$F$34:$F$777,СВЦЭМ!$A$34:$A$777,$A204,СВЦЭМ!$B$34:$B$777,M$190)+'СЕТ СН'!$F$12-'СЕТ СН'!$F$23</f>
        <v>-502.36058880000002</v>
      </c>
      <c r="N204" s="35">
        <f>SUMIFS(СВЦЭМ!$F$34:$F$777,СВЦЭМ!$A$34:$A$777,$A204,СВЦЭМ!$B$34:$B$777,N$190)+'СЕТ СН'!$F$12-'СЕТ СН'!$F$23</f>
        <v>-500.52640774999998</v>
      </c>
      <c r="O204" s="35">
        <f>SUMIFS(СВЦЭМ!$F$34:$F$777,СВЦЭМ!$A$34:$A$777,$A204,СВЦЭМ!$B$34:$B$777,O$190)+'СЕТ СН'!$F$12-'СЕТ СН'!$F$23</f>
        <v>-499.70306173</v>
      </c>
      <c r="P204" s="35">
        <f>SUMIFS(СВЦЭМ!$F$34:$F$777,СВЦЭМ!$A$34:$A$777,$A204,СВЦЭМ!$B$34:$B$777,P$190)+'СЕТ СН'!$F$12-'СЕТ СН'!$F$23</f>
        <v>-497.63114511999999</v>
      </c>
      <c r="Q204" s="35">
        <f>SUMIFS(СВЦЭМ!$F$34:$F$777,СВЦЭМ!$A$34:$A$777,$A204,СВЦЭМ!$B$34:$B$777,Q$190)+'СЕТ СН'!$F$12-'СЕТ СН'!$F$23</f>
        <v>-496.79422722999999</v>
      </c>
      <c r="R204" s="35">
        <f>SUMIFS(СВЦЭМ!$F$34:$F$777,СВЦЭМ!$A$34:$A$777,$A204,СВЦЭМ!$B$34:$B$777,R$190)+'СЕТ СН'!$F$12-'СЕТ СН'!$F$23</f>
        <v>-496.26072318000001</v>
      </c>
      <c r="S204" s="35">
        <f>SUMIFS(СВЦЭМ!$F$34:$F$777,СВЦЭМ!$A$34:$A$777,$A204,СВЦЭМ!$B$34:$B$777,S$190)+'СЕТ СН'!$F$12-'СЕТ СН'!$F$23</f>
        <v>-496.83188474000002</v>
      </c>
      <c r="T204" s="35">
        <f>SUMIFS(СВЦЭМ!$F$34:$F$777,СВЦЭМ!$A$34:$A$777,$A204,СВЦЭМ!$B$34:$B$777,T$190)+'СЕТ СН'!$F$12-'СЕТ СН'!$F$23</f>
        <v>-498.77441780999999</v>
      </c>
      <c r="U204" s="35">
        <f>SUMIFS(СВЦЭМ!$F$34:$F$777,СВЦЭМ!$A$34:$A$777,$A204,СВЦЭМ!$B$34:$B$777,U$190)+'СЕТ СН'!$F$12-'СЕТ СН'!$F$23</f>
        <v>-501.01647041000001</v>
      </c>
      <c r="V204" s="35">
        <f>SUMIFS(СВЦЭМ!$F$34:$F$777,СВЦЭМ!$A$34:$A$777,$A204,СВЦЭМ!$B$34:$B$777,V$190)+'СЕТ СН'!$F$12-'СЕТ СН'!$F$23</f>
        <v>-504.92659304</v>
      </c>
      <c r="W204" s="35">
        <f>SUMIFS(СВЦЭМ!$F$34:$F$777,СВЦЭМ!$A$34:$A$777,$A204,СВЦЭМ!$B$34:$B$777,W$190)+'СЕТ СН'!$F$12-'СЕТ СН'!$F$23</f>
        <v>-506.38114688000002</v>
      </c>
      <c r="X204" s="35">
        <f>SUMIFS(СВЦЭМ!$F$34:$F$777,СВЦЭМ!$A$34:$A$777,$A204,СВЦЭМ!$B$34:$B$777,X$190)+'СЕТ СН'!$F$12-'СЕТ СН'!$F$23</f>
        <v>-504.20365547</v>
      </c>
      <c r="Y204" s="35">
        <f>SUMIFS(СВЦЭМ!$F$34:$F$777,СВЦЭМ!$A$34:$A$777,$A204,СВЦЭМ!$B$34:$B$777,Y$190)+'СЕТ СН'!$F$12-'СЕТ СН'!$F$23</f>
        <v>-496.98484229000002</v>
      </c>
    </row>
    <row r="205" spans="1:25" ht="15.75" x14ac:dyDescent="0.2">
      <c r="A205" s="34">
        <f t="shared" si="5"/>
        <v>42870</v>
      </c>
      <c r="B205" s="35">
        <f>SUMIFS(СВЦЭМ!$F$34:$F$777,СВЦЭМ!$A$34:$A$777,$A205,СВЦЭМ!$B$34:$B$777,B$190)+'СЕТ СН'!$F$12-'СЕТ СН'!$F$23</f>
        <v>-487.36338474000001</v>
      </c>
      <c r="C205" s="35">
        <f>SUMIFS(СВЦЭМ!$F$34:$F$777,СВЦЭМ!$A$34:$A$777,$A205,СВЦЭМ!$B$34:$B$777,C$190)+'СЕТ СН'!$F$12-'СЕТ СН'!$F$23</f>
        <v>-481.0071873</v>
      </c>
      <c r="D205" s="35">
        <f>SUMIFS(СВЦЭМ!$F$34:$F$777,СВЦЭМ!$A$34:$A$777,$A205,СВЦЭМ!$B$34:$B$777,D$190)+'СЕТ СН'!$F$12-'СЕТ СН'!$F$23</f>
        <v>-477.41000115999998</v>
      </c>
      <c r="E205" s="35">
        <f>SUMIFS(СВЦЭМ!$F$34:$F$777,СВЦЭМ!$A$34:$A$777,$A205,СВЦЭМ!$B$34:$B$777,E$190)+'СЕТ СН'!$F$12-'СЕТ СН'!$F$23</f>
        <v>-475.80730934000002</v>
      </c>
      <c r="F205" s="35">
        <f>SUMIFS(СВЦЭМ!$F$34:$F$777,СВЦЭМ!$A$34:$A$777,$A205,СВЦЭМ!$B$34:$B$777,F$190)+'СЕТ СН'!$F$12-'СЕТ СН'!$F$23</f>
        <v>-475.56516082999997</v>
      </c>
      <c r="G205" s="35">
        <f>SUMIFS(СВЦЭМ!$F$34:$F$777,СВЦЭМ!$A$34:$A$777,$A205,СВЦЭМ!$B$34:$B$777,G$190)+'СЕТ СН'!$F$12-'СЕТ СН'!$F$23</f>
        <v>-476.58082016000003</v>
      </c>
      <c r="H205" s="35">
        <f>SUMIFS(СВЦЭМ!$F$34:$F$777,СВЦЭМ!$A$34:$A$777,$A205,СВЦЭМ!$B$34:$B$777,H$190)+'СЕТ СН'!$F$12-'СЕТ СН'!$F$23</f>
        <v>-483.91317478999997</v>
      </c>
      <c r="I205" s="35">
        <f>SUMIFS(СВЦЭМ!$F$34:$F$777,СВЦЭМ!$A$34:$A$777,$A205,СВЦЭМ!$B$34:$B$777,I$190)+'СЕТ СН'!$F$12-'СЕТ СН'!$F$23</f>
        <v>-492.96672309999997</v>
      </c>
      <c r="J205" s="35">
        <f>SUMIFS(СВЦЭМ!$F$34:$F$777,СВЦЭМ!$A$34:$A$777,$A205,СВЦЭМ!$B$34:$B$777,J$190)+'СЕТ СН'!$F$12-'СЕТ СН'!$F$23</f>
        <v>-497.43678025999998</v>
      </c>
      <c r="K205" s="35">
        <f>SUMIFS(СВЦЭМ!$F$34:$F$777,СВЦЭМ!$A$34:$A$777,$A205,СВЦЭМ!$B$34:$B$777,K$190)+'СЕТ СН'!$F$12-'СЕТ СН'!$F$23</f>
        <v>-500.75048614000002</v>
      </c>
      <c r="L205" s="35">
        <f>SUMIFS(СВЦЭМ!$F$34:$F$777,СВЦЭМ!$A$34:$A$777,$A205,СВЦЭМ!$B$34:$B$777,L$190)+'СЕТ СН'!$F$12-'СЕТ СН'!$F$23</f>
        <v>-501.30558078000001</v>
      </c>
      <c r="M205" s="35">
        <f>SUMIFS(СВЦЭМ!$F$34:$F$777,СВЦЭМ!$A$34:$A$777,$A205,СВЦЭМ!$B$34:$B$777,M$190)+'СЕТ СН'!$F$12-'СЕТ СН'!$F$23</f>
        <v>-500.28811988000001</v>
      </c>
      <c r="N205" s="35">
        <f>SUMIFS(СВЦЭМ!$F$34:$F$777,СВЦЭМ!$A$34:$A$777,$A205,СВЦЭМ!$B$34:$B$777,N$190)+'СЕТ СН'!$F$12-'СЕТ СН'!$F$23</f>
        <v>-498.34396465999998</v>
      </c>
      <c r="O205" s="35">
        <f>SUMIFS(СВЦЭМ!$F$34:$F$777,СВЦЭМ!$A$34:$A$777,$A205,СВЦЭМ!$B$34:$B$777,O$190)+'СЕТ СН'!$F$12-'СЕТ СН'!$F$23</f>
        <v>-497.76956895000001</v>
      </c>
      <c r="P205" s="35">
        <f>SUMIFS(СВЦЭМ!$F$34:$F$777,СВЦЭМ!$A$34:$A$777,$A205,СВЦЭМ!$B$34:$B$777,P$190)+'СЕТ СН'!$F$12-'СЕТ СН'!$F$23</f>
        <v>-496.88485516999998</v>
      </c>
      <c r="Q205" s="35">
        <f>SUMIFS(СВЦЭМ!$F$34:$F$777,СВЦЭМ!$A$34:$A$777,$A205,СВЦЭМ!$B$34:$B$777,Q$190)+'СЕТ СН'!$F$12-'СЕТ СН'!$F$23</f>
        <v>-495.02182305999997</v>
      </c>
      <c r="R205" s="35">
        <f>SUMIFS(СВЦЭМ!$F$34:$F$777,СВЦЭМ!$A$34:$A$777,$A205,СВЦЭМ!$B$34:$B$777,R$190)+'СЕТ СН'!$F$12-'СЕТ СН'!$F$23</f>
        <v>-493.13154763</v>
      </c>
      <c r="S205" s="35">
        <f>SUMIFS(СВЦЭМ!$F$34:$F$777,СВЦЭМ!$A$34:$A$777,$A205,СВЦЭМ!$B$34:$B$777,S$190)+'СЕТ СН'!$F$12-'СЕТ СН'!$F$23</f>
        <v>-494.02204303999997</v>
      </c>
      <c r="T205" s="35">
        <f>SUMIFS(СВЦЭМ!$F$34:$F$777,СВЦЭМ!$A$34:$A$777,$A205,СВЦЭМ!$B$34:$B$777,T$190)+'СЕТ СН'!$F$12-'СЕТ СН'!$F$23</f>
        <v>-496.76356871000002</v>
      </c>
      <c r="U205" s="35">
        <f>SUMIFS(СВЦЭМ!$F$34:$F$777,СВЦЭМ!$A$34:$A$777,$A205,СВЦЭМ!$B$34:$B$777,U$190)+'СЕТ СН'!$F$12-'СЕТ СН'!$F$23</f>
        <v>-499.73162547999999</v>
      </c>
      <c r="V205" s="35">
        <f>SUMIFS(СВЦЭМ!$F$34:$F$777,СВЦЭМ!$A$34:$A$777,$A205,СВЦЭМ!$B$34:$B$777,V$190)+'СЕТ СН'!$F$12-'СЕТ СН'!$F$23</f>
        <v>-502.72572522999997</v>
      </c>
      <c r="W205" s="35">
        <f>SUMIFS(СВЦЭМ!$F$34:$F$777,СВЦЭМ!$A$34:$A$777,$A205,СВЦЭМ!$B$34:$B$777,W$190)+'СЕТ СН'!$F$12-'СЕТ СН'!$F$23</f>
        <v>-505.59517958000004</v>
      </c>
      <c r="X205" s="35">
        <f>SUMIFS(СВЦЭМ!$F$34:$F$777,СВЦЭМ!$A$34:$A$777,$A205,СВЦЭМ!$B$34:$B$777,X$190)+'СЕТ СН'!$F$12-'СЕТ СН'!$F$23</f>
        <v>-502.13964857999997</v>
      </c>
      <c r="Y205" s="35">
        <f>SUMIFS(СВЦЭМ!$F$34:$F$777,СВЦЭМ!$A$34:$A$777,$A205,СВЦЭМ!$B$34:$B$777,Y$190)+'СЕТ СН'!$F$12-'СЕТ СН'!$F$23</f>
        <v>-494.61860652000001</v>
      </c>
    </row>
    <row r="206" spans="1:25" ht="15.75" x14ac:dyDescent="0.2">
      <c r="A206" s="34">
        <f t="shared" si="5"/>
        <v>42871</v>
      </c>
      <c r="B206" s="35">
        <f>SUMIFS(СВЦЭМ!$F$34:$F$777,СВЦЭМ!$A$34:$A$777,$A206,СВЦЭМ!$B$34:$B$777,B$190)+'СЕТ СН'!$F$12-'СЕТ СН'!$F$23</f>
        <v>-495.55501545999999</v>
      </c>
      <c r="C206" s="35">
        <f>SUMIFS(СВЦЭМ!$F$34:$F$777,СВЦЭМ!$A$34:$A$777,$A206,СВЦЭМ!$B$34:$B$777,C$190)+'СЕТ СН'!$F$12-'СЕТ СН'!$F$23</f>
        <v>-489.95057334000001</v>
      </c>
      <c r="D206" s="35">
        <f>SUMIFS(СВЦЭМ!$F$34:$F$777,СВЦЭМ!$A$34:$A$777,$A206,СВЦЭМ!$B$34:$B$777,D$190)+'СЕТ СН'!$F$12-'СЕТ СН'!$F$23</f>
        <v>-486.21807560000002</v>
      </c>
      <c r="E206" s="35">
        <f>SUMIFS(СВЦЭМ!$F$34:$F$777,СВЦЭМ!$A$34:$A$777,$A206,СВЦЭМ!$B$34:$B$777,E$190)+'СЕТ СН'!$F$12-'СЕТ СН'!$F$23</f>
        <v>-484.49009906999999</v>
      </c>
      <c r="F206" s="35">
        <f>SUMIFS(СВЦЭМ!$F$34:$F$777,СВЦЭМ!$A$34:$A$777,$A206,СВЦЭМ!$B$34:$B$777,F$190)+'СЕТ СН'!$F$12-'СЕТ СН'!$F$23</f>
        <v>-484.40956726000002</v>
      </c>
      <c r="G206" s="35">
        <f>SUMIFS(СВЦЭМ!$F$34:$F$777,СВЦЭМ!$A$34:$A$777,$A206,СВЦЭМ!$B$34:$B$777,G$190)+'СЕТ СН'!$F$12-'СЕТ СН'!$F$23</f>
        <v>-486.04660732000002</v>
      </c>
      <c r="H206" s="35">
        <f>SUMIFS(СВЦЭМ!$F$34:$F$777,СВЦЭМ!$A$34:$A$777,$A206,СВЦЭМ!$B$34:$B$777,H$190)+'СЕТ СН'!$F$12-'СЕТ СН'!$F$23</f>
        <v>-493.68408094</v>
      </c>
      <c r="I206" s="35">
        <f>SUMIFS(СВЦЭМ!$F$34:$F$777,СВЦЭМ!$A$34:$A$777,$A206,СВЦЭМ!$B$34:$B$777,I$190)+'СЕТ СН'!$F$12-'СЕТ СН'!$F$23</f>
        <v>-500.35431176999998</v>
      </c>
      <c r="J206" s="35">
        <f>SUMIFS(СВЦЭМ!$F$34:$F$777,СВЦЭМ!$A$34:$A$777,$A206,СВЦЭМ!$B$34:$B$777,J$190)+'СЕТ СН'!$F$12-'СЕТ СН'!$F$23</f>
        <v>-503.72840522000001</v>
      </c>
      <c r="K206" s="35">
        <f>SUMIFS(СВЦЭМ!$F$34:$F$777,СВЦЭМ!$A$34:$A$777,$A206,СВЦЭМ!$B$34:$B$777,K$190)+'СЕТ СН'!$F$12-'СЕТ СН'!$F$23</f>
        <v>-506.52806285999998</v>
      </c>
      <c r="L206" s="35">
        <f>SUMIFS(СВЦЭМ!$F$34:$F$777,СВЦЭМ!$A$34:$A$777,$A206,СВЦЭМ!$B$34:$B$777,L$190)+'СЕТ СН'!$F$12-'СЕТ СН'!$F$23</f>
        <v>-506.94052108</v>
      </c>
      <c r="M206" s="35">
        <f>SUMIFS(СВЦЭМ!$F$34:$F$777,СВЦЭМ!$A$34:$A$777,$A206,СВЦЭМ!$B$34:$B$777,M$190)+'СЕТ СН'!$F$12-'СЕТ СН'!$F$23</f>
        <v>-505.56935721000002</v>
      </c>
      <c r="N206" s="35">
        <f>SUMIFS(СВЦЭМ!$F$34:$F$777,СВЦЭМ!$A$34:$A$777,$A206,СВЦЭМ!$B$34:$B$777,N$190)+'СЕТ СН'!$F$12-'СЕТ СН'!$F$23</f>
        <v>-503.72007854999998</v>
      </c>
      <c r="O206" s="35">
        <f>SUMIFS(СВЦЭМ!$F$34:$F$777,СВЦЭМ!$A$34:$A$777,$A206,СВЦЭМ!$B$34:$B$777,O$190)+'СЕТ СН'!$F$12-'СЕТ СН'!$F$23</f>
        <v>-503.11942350999999</v>
      </c>
      <c r="P206" s="35">
        <f>SUMIFS(СВЦЭМ!$F$34:$F$777,СВЦЭМ!$A$34:$A$777,$A206,СВЦЭМ!$B$34:$B$777,P$190)+'СЕТ СН'!$F$12-'СЕТ СН'!$F$23</f>
        <v>-502.30358008000002</v>
      </c>
      <c r="Q206" s="35">
        <f>SUMIFS(СВЦЭМ!$F$34:$F$777,СВЦЭМ!$A$34:$A$777,$A206,СВЦЭМ!$B$34:$B$777,Q$190)+'СЕТ СН'!$F$12-'СЕТ СН'!$F$23</f>
        <v>-502.14575547999999</v>
      </c>
      <c r="R206" s="35">
        <f>SUMIFS(СВЦЭМ!$F$34:$F$777,СВЦЭМ!$A$34:$A$777,$A206,СВЦЭМ!$B$34:$B$777,R$190)+'СЕТ СН'!$F$12-'СЕТ СН'!$F$23</f>
        <v>-501.55167604000002</v>
      </c>
      <c r="S206" s="35">
        <f>SUMIFS(СВЦЭМ!$F$34:$F$777,СВЦЭМ!$A$34:$A$777,$A206,СВЦЭМ!$B$34:$B$777,S$190)+'СЕТ СН'!$F$12-'СЕТ СН'!$F$23</f>
        <v>-502.22934823999998</v>
      </c>
      <c r="T206" s="35">
        <f>SUMIFS(СВЦЭМ!$F$34:$F$777,СВЦЭМ!$A$34:$A$777,$A206,СВЦЭМ!$B$34:$B$777,T$190)+'СЕТ СН'!$F$12-'СЕТ СН'!$F$23</f>
        <v>-504.23940436999999</v>
      </c>
      <c r="U206" s="35">
        <f>SUMIFS(СВЦЭМ!$F$34:$F$777,СВЦЭМ!$A$34:$A$777,$A206,СВЦЭМ!$B$34:$B$777,U$190)+'СЕТ СН'!$F$12-'СЕТ СН'!$F$23</f>
        <v>-505.79174326999998</v>
      </c>
      <c r="V206" s="35">
        <f>SUMIFS(СВЦЭМ!$F$34:$F$777,СВЦЭМ!$A$34:$A$777,$A206,СВЦЭМ!$B$34:$B$777,V$190)+'СЕТ СН'!$F$12-'СЕТ СН'!$F$23</f>
        <v>-508.22273610000002</v>
      </c>
      <c r="W206" s="35">
        <f>SUMIFS(СВЦЭМ!$F$34:$F$777,СВЦЭМ!$A$34:$A$777,$A206,СВЦЭМ!$B$34:$B$777,W$190)+'СЕТ СН'!$F$12-'СЕТ СН'!$F$23</f>
        <v>-507.17472391000001</v>
      </c>
      <c r="X206" s="35">
        <f>SUMIFS(СВЦЭМ!$F$34:$F$777,СВЦЭМ!$A$34:$A$777,$A206,СВЦЭМ!$B$34:$B$777,X$190)+'СЕТ СН'!$F$12-'СЕТ СН'!$F$23</f>
        <v>-507.48128543000001</v>
      </c>
      <c r="Y206" s="35">
        <f>SUMIFS(СВЦЭМ!$F$34:$F$777,СВЦЭМ!$A$34:$A$777,$A206,СВЦЭМ!$B$34:$B$777,Y$190)+'СЕТ СН'!$F$12-'СЕТ СН'!$F$23</f>
        <v>-501.16658219999999</v>
      </c>
    </row>
    <row r="207" spans="1:25" ht="15.75" x14ac:dyDescent="0.2">
      <c r="A207" s="34">
        <f t="shared" si="5"/>
        <v>42872</v>
      </c>
      <c r="B207" s="35">
        <f>SUMIFS(СВЦЭМ!$F$34:$F$777,СВЦЭМ!$A$34:$A$777,$A207,СВЦЭМ!$B$34:$B$777,B$190)+'СЕТ СН'!$F$12-'СЕТ СН'!$F$23</f>
        <v>-495.77628501999999</v>
      </c>
      <c r="C207" s="35">
        <f>SUMIFS(СВЦЭМ!$F$34:$F$777,СВЦЭМ!$A$34:$A$777,$A207,СВЦЭМ!$B$34:$B$777,C$190)+'СЕТ СН'!$F$12-'СЕТ СН'!$F$23</f>
        <v>-489.99630053999999</v>
      </c>
      <c r="D207" s="35">
        <f>SUMIFS(СВЦЭМ!$F$34:$F$777,СВЦЭМ!$A$34:$A$777,$A207,СВЦЭМ!$B$34:$B$777,D$190)+'СЕТ СН'!$F$12-'СЕТ СН'!$F$23</f>
        <v>-487.86994170000003</v>
      </c>
      <c r="E207" s="35">
        <f>SUMIFS(СВЦЭМ!$F$34:$F$777,СВЦЭМ!$A$34:$A$777,$A207,СВЦЭМ!$B$34:$B$777,E$190)+'СЕТ СН'!$F$12-'СЕТ СН'!$F$23</f>
        <v>-487.92457139999999</v>
      </c>
      <c r="F207" s="35">
        <f>SUMIFS(СВЦЭМ!$F$34:$F$777,СВЦЭМ!$A$34:$A$777,$A207,СВЦЭМ!$B$34:$B$777,F$190)+'СЕТ СН'!$F$12-'СЕТ СН'!$F$23</f>
        <v>-487.57664140999998</v>
      </c>
      <c r="G207" s="35">
        <f>SUMIFS(СВЦЭМ!$F$34:$F$777,СВЦЭМ!$A$34:$A$777,$A207,СВЦЭМ!$B$34:$B$777,G$190)+'СЕТ СН'!$F$12-'СЕТ СН'!$F$23</f>
        <v>-487.39593215000002</v>
      </c>
      <c r="H207" s="35">
        <f>SUMIFS(СВЦЭМ!$F$34:$F$777,СВЦЭМ!$A$34:$A$777,$A207,СВЦЭМ!$B$34:$B$777,H$190)+'СЕТ СН'!$F$12-'СЕТ СН'!$F$23</f>
        <v>-492.91687654999998</v>
      </c>
      <c r="I207" s="35">
        <f>SUMIFS(СВЦЭМ!$F$34:$F$777,СВЦЭМ!$A$34:$A$777,$A207,СВЦЭМ!$B$34:$B$777,I$190)+'СЕТ СН'!$F$12-'СЕТ СН'!$F$23</f>
        <v>-500.77822573999998</v>
      </c>
      <c r="J207" s="35">
        <f>SUMIFS(СВЦЭМ!$F$34:$F$777,СВЦЭМ!$A$34:$A$777,$A207,СВЦЭМ!$B$34:$B$777,J$190)+'СЕТ СН'!$F$12-'СЕТ СН'!$F$23</f>
        <v>-504.270894</v>
      </c>
      <c r="K207" s="35">
        <f>SUMIFS(СВЦЭМ!$F$34:$F$777,СВЦЭМ!$A$34:$A$777,$A207,СВЦЭМ!$B$34:$B$777,K$190)+'СЕТ СН'!$F$12-'СЕТ СН'!$F$23</f>
        <v>-505.30879778999997</v>
      </c>
      <c r="L207" s="35">
        <f>SUMIFS(СВЦЭМ!$F$34:$F$777,СВЦЭМ!$A$34:$A$777,$A207,СВЦЭМ!$B$34:$B$777,L$190)+'СЕТ СН'!$F$12-'СЕТ СН'!$F$23</f>
        <v>-506.88159901</v>
      </c>
      <c r="M207" s="35">
        <f>SUMIFS(СВЦЭМ!$F$34:$F$777,СВЦЭМ!$A$34:$A$777,$A207,СВЦЭМ!$B$34:$B$777,M$190)+'СЕТ СН'!$F$12-'СЕТ СН'!$F$23</f>
        <v>-506.80883105999999</v>
      </c>
      <c r="N207" s="35">
        <f>SUMIFS(СВЦЭМ!$F$34:$F$777,СВЦЭМ!$A$34:$A$777,$A207,СВЦЭМ!$B$34:$B$777,N$190)+'СЕТ СН'!$F$12-'СЕТ СН'!$F$23</f>
        <v>-506.82525255000002</v>
      </c>
      <c r="O207" s="35">
        <f>SUMIFS(СВЦЭМ!$F$34:$F$777,СВЦЭМ!$A$34:$A$777,$A207,СВЦЭМ!$B$34:$B$777,O$190)+'СЕТ СН'!$F$12-'СЕТ СН'!$F$23</f>
        <v>-506.81003185999998</v>
      </c>
      <c r="P207" s="35">
        <f>SUMIFS(СВЦЭМ!$F$34:$F$777,СВЦЭМ!$A$34:$A$777,$A207,СВЦЭМ!$B$34:$B$777,P$190)+'СЕТ СН'!$F$12-'СЕТ СН'!$F$23</f>
        <v>-505.56065983999997</v>
      </c>
      <c r="Q207" s="35">
        <f>SUMIFS(СВЦЭМ!$F$34:$F$777,СВЦЭМ!$A$34:$A$777,$A207,СВЦЭМ!$B$34:$B$777,Q$190)+'СЕТ СН'!$F$12-'СЕТ СН'!$F$23</f>
        <v>-504.56885418000002</v>
      </c>
      <c r="R207" s="35">
        <f>SUMIFS(СВЦЭМ!$F$34:$F$777,СВЦЭМ!$A$34:$A$777,$A207,СВЦЭМ!$B$34:$B$777,R$190)+'СЕТ СН'!$F$12-'СЕТ СН'!$F$23</f>
        <v>-503.47951832000001</v>
      </c>
      <c r="S207" s="35">
        <f>SUMIFS(СВЦЭМ!$F$34:$F$777,СВЦЭМ!$A$34:$A$777,$A207,СВЦЭМ!$B$34:$B$777,S$190)+'СЕТ СН'!$F$12-'СЕТ СН'!$F$23</f>
        <v>-504.88646518999997</v>
      </c>
      <c r="T207" s="35">
        <f>SUMIFS(СВЦЭМ!$F$34:$F$777,СВЦЭМ!$A$34:$A$777,$A207,СВЦЭМ!$B$34:$B$777,T$190)+'СЕТ СН'!$F$12-'СЕТ СН'!$F$23</f>
        <v>-505.32031848999998</v>
      </c>
      <c r="U207" s="35">
        <f>SUMIFS(СВЦЭМ!$F$34:$F$777,СВЦЭМ!$A$34:$A$777,$A207,СВЦЭМ!$B$34:$B$777,U$190)+'СЕТ СН'!$F$12-'СЕТ СН'!$F$23</f>
        <v>-506.90064963999998</v>
      </c>
      <c r="V207" s="35">
        <f>SUMIFS(СВЦЭМ!$F$34:$F$777,СВЦЭМ!$A$34:$A$777,$A207,СВЦЭМ!$B$34:$B$777,V$190)+'СЕТ СН'!$F$12-'СЕТ СН'!$F$23</f>
        <v>-509.77111421000001</v>
      </c>
      <c r="W207" s="35">
        <f>SUMIFS(СВЦЭМ!$F$34:$F$777,СВЦЭМ!$A$34:$A$777,$A207,СВЦЭМ!$B$34:$B$777,W$190)+'СЕТ СН'!$F$12-'СЕТ СН'!$F$23</f>
        <v>-511.55827273</v>
      </c>
      <c r="X207" s="35">
        <f>SUMIFS(СВЦЭМ!$F$34:$F$777,СВЦЭМ!$A$34:$A$777,$A207,СВЦЭМ!$B$34:$B$777,X$190)+'СЕТ СН'!$F$12-'СЕТ СН'!$F$23</f>
        <v>-508.77500197000001</v>
      </c>
      <c r="Y207" s="35">
        <f>SUMIFS(СВЦЭМ!$F$34:$F$777,СВЦЭМ!$A$34:$A$777,$A207,СВЦЭМ!$B$34:$B$777,Y$190)+'СЕТ СН'!$F$12-'СЕТ СН'!$F$23</f>
        <v>-503.64980894999997</v>
      </c>
    </row>
    <row r="208" spans="1:25" ht="15.75" x14ac:dyDescent="0.2">
      <c r="A208" s="34">
        <f t="shared" si="5"/>
        <v>42873</v>
      </c>
      <c r="B208" s="35">
        <f>SUMIFS(СВЦЭМ!$F$34:$F$777,СВЦЭМ!$A$34:$A$777,$A208,СВЦЭМ!$B$34:$B$777,B$190)+'СЕТ СН'!$F$12-'СЕТ СН'!$F$23</f>
        <v>-497.06616284</v>
      </c>
      <c r="C208" s="35">
        <f>SUMIFS(СВЦЭМ!$F$34:$F$777,СВЦЭМ!$A$34:$A$777,$A208,СВЦЭМ!$B$34:$B$777,C$190)+'СЕТ СН'!$F$12-'СЕТ СН'!$F$23</f>
        <v>-491.63033289999998</v>
      </c>
      <c r="D208" s="35">
        <f>SUMIFS(СВЦЭМ!$F$34:$F$777,СВЦЭМ!$A$34:$A$777,$A208,СВЦЭМ!$B$34:$B$777,D$190)+'СЕТ СН'!$F$12-'СЕТ СН'!$F$23</f>
        <v>-487.44763534000003</v>
      </c>
      <c r="E208" s="35">
        <f>SUMIFS(СВЦЭМ!$F$34:$F$777,СВЦЭМ!$A$34:$A$777,$A208,СВЦЭМ!$B$34:$B$777,E$190)+'СЕТ СН'!$F$12-'СЕТ СН'!$F$23</f>
        <v>-485.65928008999998</v>
      </c>
      <c r="F208" s="35">
        <f>SUMIFS(СВЦЭМ!$F$34:$F$777,СВЦЭМ!$A$34:$A$777,$A208,СВЦЭМ!$B$34:$B$777,F$190)+'СЕТ СН'!$F$12-'СЕТ СН'!$F$23</f>
        <v>-486.02956996</v>
      </c>
      <c r="G208" s="35">
        <f>SUMIFS(СВЦЭМ!$F$34:$F$777,СВЦЭМ!$A$34:$A$777,$A208,СВЦЭМ!$B$34:$B$777,G$190)+'СЕТ СН'!$F$12-'СЕТ СН'!$F$23</f>
        <v>-487.54162678</v>
      </c>
      <c r="H208" s="35">
        <f>SUMIFS(СВЦЭМ!$F$34:$F$777,СВЦЭМ!$A$34:$A$777,$A208,СВЦЭМ!$B$34:$B$777,H$190)+'СЕТ СН'!$F$12-'СЕТ СН'!$F$23</f>
        <v>-495.28200562000001</v>
      </c>
      <c r="I208" s="35">
        <f>SUMIFS(СВЦЭМ!$F$34:$F$777,СВЦЭМ!$A$34:$A$777,$A208,СВЦЭМ!$B$34:$B$777,I$190)+'СЕТ СН'!$F$12-'СЕТ СН'!$F$23</f>
        <v>-501.38678850999997</v>
      </c>
      <c r="J208" s="35">
        <f>SUMIFS(СВЦЭМ!$F$34:$F$777,СВЦЭМ!$A$34:$A$777,$A208,СВЦЭМ!$B$34:$B$777,J$190)+'СЕТ СН'!$F$12-'СЕТ СН'!$F$23</f>
        <v>-505.11678384999999</v>
      </c>
      <c r="K208" s="35">
        <f>SUMIFS(СВЦЭМ!$F$34:$F$777,СВЦЭМ!$A$34:$A$777,$A208,СВЦЭМ!$B$34:$B$777,K$190)+'СЕТ СН'!$F$12-'СЕТ СН'!$F$23</f>
        <v>-507.80050389999997</v>
      </c>
      <c r="L208" s="35">
        <f>SUMIFS(СВЦЭМ!$F$34:$F$777,СВЦЭМ!$A$34:$A$777,$A208,СВЦЭМ!$B$34:$B$777,L$190)+'СЕТ СН'!$F$12-'СЕТ СН'!$F$23</f>
        <v>-507.84555032999998</v>
      </c>
      <c r="M208" s="35">
        <f>SUMIFS(СВЦЭМ!$F$34:$F$777,СВЦЭМ!$A$34:$A$777,$A208,СВЦЭМ!$B$34:$B$777,M$190)+'СЕТ СН'!$F$12-'СЕТ СН'!$F$23</f>
        <v>-505.94549861999997</v>
      </c>
      <c r="N208" s="35">
        <f>SUMIFS(СВЦЭМ!$F$34:$F$777,СВЦЭМ!$A$34:$A$777,$A208,СВЦЭМ!$B$34:$B$777,N$190)+'СЕТ СН'!$F$12-'СЕТ СН'!$F$23</f>
        <v>-505.10670693999998</v>
      </c>
      <c r="O208" s="35">
        <f>SUMIFS(СВЦЭМ!$F$34:$F$777,СВЦЭМ!$A$34:$A$777,$A208,СВЦЭМ!$B$34:$B$777,O$190)+'СЕТ СН'!$F$12-'СЕТ СН'!$F$23</f>
        <v>-504.95356065999999</v>
      </c>
      <c r="P208" s="35">
        <f>SUMIFS(СВЦЭМ!$F$34:$F$777,СВЦЭМ!$A$34:$A$777,$A208,СВЦЭМ!$B$34:$B$777,P$190)+'СЕТ СН'!$F$12-'СЕТ СН'!$F$23</f>
        <v>-503.54670250999999</v>
      </c>
      <c r="Q208" s="35">
        <f>SUMIFS(СВЦЭМ!$F$34:$F$777,СВЦЭМ!$A$34:$A$777,$A208,СВЦЭМ!$B$34:$B$777,Q$190)+'СЕТ СН'!$F$12-'СЕТ СН'!$F$23</f>
        <v>-502.16431774</v>
      </c>
      <c r="R208" s="35">
        <f>SUMIFS(СВЦЭМ!$F$34:$F$777,СВЦЭМ!$A$34:$A$777,$A208,СВЦЭМ!$B$34:$B$777,R$190)+'СЕТ СН'!$F$12-'СЕТ СН'!$F$23</f>
        <v>-501.06696606000003</v>
      </c>
      <c r="S208" s="35">
        <f>SUMIFS(СВЦЭМ!$F$34:$F$777,СВЦЭМ!$A$34:$A$777,$A208,СВЦЭМ!$B$34:$B$777,S$190)+'СЕТ СН'!$F$12-'СЕТ СН'!$F$23</f>
        <v>-502.55968242</v>
      </c>
      <c r="T208" s="35">
        <f>SUMIFS(СВЦЭМ!$F$34:$F$777,СВЦЭМ!$A$34:$A$777,$A208,СВЦЭМ!$B$34:$B$777,T$190)+'СЕТ СН'!$F$12-'СЕТ СН'!$F$23</f>
        <v>-504.23949393999999</v>
      </c>
      <c r="U208" s="35">
        <f>SUMIFS(СВЦЭМ!$F$34:$F$777,СВЦЭМ!$A$34:$A$777,$A208,СВЦЭМ!$B$34:$B$777,U$190)+'СЕТ СН'!$F$12-'СЕТ СН'!$F$23</f>
        <v>-506.11976453</v>
      </c>
      <c r="V208" s="35">
        <f>SUMIFS(СВЦЭМ!$F$34:$F$777,СВЦЭМ!$A$34:$A$777,$A208,СВЦЭМ!$B$34:$B$777,V$190)+'СЕТ СН'!$F$12-'СЕТ СН'!$F$23</f>
        <v>-509.17079103999998</v>
      </c>
      <c r="W208" s="35">
        <f>SUMIFS(СВЦЭМ!$F$34:$F$777,СВЦЭМ!$A$34:$A$777,$A208,СВЦЭМ!$B$34:$B$777,W$190)+'СЕТ СН'!$F$12-'СЕТ СН'!$F$23</f>
        <v>-512.64461337</v>
      </c>
      <c r="X208" s="35">
        <f>SUMIFS(СВЦЭМ!$F$34:$F$777,СВЦЭМ!$A$34:$A$777,$A208,СВЦЭМ!$B$34:$B$777,X$190)+'СЕТ СН'!$F$12-'СЕТ СН'!$F$23</f>
        <v>-509.67203674000001</v>
      </c>
      <c r="Y208" s="35">
        <f>SUMIFS(СВЦЭМ!$F$34:$F$777,СВЦЭМ!$A$34:$A$777,$A208,СВЦЭМ!$B$34:$B$777,Y$190)+'СЕТ СН'!$F$12-'СЕТ СН'!$F$23</f>
        <v>-503.66942365</v>
      </c>
    </row>
    <row r="209" spans="1:25" ht="15.75" x14ac:dyDescent="0.2">
      <c r="A209" s="34">
        <f t="shared" si="5"/>
        <v>42874</v>
      </c>
      <c r="B209" s="35">
        <f>SUMIFS(СВЦЭМ!$F$34:$F$777,СВЦЭМ!$A$34:$A$777,$A209,СВЦЭМ!$B$34:$B$777,B$190)+'СЕТ СН'!$F$12-'СЕТ СН'!$F$23</f>
        <v>-495.02875446999997</v>
      </c>
      <c r="C209" s="35">
        <f>SUMIFS(СВЦЭМ!$F$34:$F$777,СВЦЭМ!$A$34:$A$777,$A209,СВЦЭМ!$B$34:$B$777,C$190)+'СЕТ СН'!$F$12-'СЕТ СН'!$F$23</f>
        <v>-490.78934380999999</v>
      </c>
      <c r="D209" s="35">
        <f>SUMIFS(СВЦЭМ!$F$34:$F$777,СВЦЭМ!$A$34:$A$777,$A209,СВЦЭМ!$B$34:$B$777,D$190)+'СЕТ СН'!$F$12-'СЕТ СН'!$F$23</f>
        <v>-486.96724398000003</v>
      </c>
      <c r="E209" s="35">
        <f>SUMIFS(СВЦЭМ!$F$34:$F$777,СВЦЭМ!$A$34:$A$777,$A209,СВЦЭМ!$B$34:$B$777,E$190)+'СЕТ СН'!$F$12-'СЕТ СН'!$F$23</f>
        <v>-485.90350106</v>
      </c>
      <c r="F209" s="35">
        <f>SUMIFS(СВЦЭМ!$F$34:$F$777,СВЦЭМ!$A$34:$A$777,$A209,СВЦЭМ!$B$34:$B$777,F$190)+'СЕТ СН'!$F$12-'СЕТ СН'!$F$23</f>
        <v>-485.54112278000002</v>
      </c>
      <c r="G209" s="35">
        <f>SUMIFS(СВЦЭМ!$F$34:$F$777,СВЦЭМ!$A$34:$A$777,$A209,СВЦЭМ!$B$34:$B$777,G$190)+'СЕТ СН'!$F$12-'СЕТ СН'!$F$23</f>
        <v>-486.58094962000001</v>
      </c>
      <c r="H209" s="35">
        <f>SUMIFS(СВЦЭМ!$F$34:$F$777,СВЦЭМ!$A$34:$A$777,$A209,СВЦЭМ!$B$34:$B$777,H$190)+'СЕТ СН'!$F$12-'СЕТ СН'!$F$23</f>
        <v>-494.29655392000001</v>
      </c>
      <c r="I209" s="35">
        <f>SUMIFS(СВЦЭМ!$F$34:$F$777,СВЦЭМ!$A$34:$A$777,$A209,СВЦЭМ!$B$34:$B$777,I$190)+'СЕТ СН'!$F$12-'СЕТ СН'!$F$23</f>
        <v>-501.22091670999998</v>
      </c>
      <c r="J209" s="35">
        <f>SUMIFS(СВЦЭМ!$F$34:$F$777,СВЦЭМ!$A$34:$A$777,$A209,СВЦЭМ!$B$34:$B$777,J$190)+'СЕТ СН'!$F$12-'СЕТ СН'!$F$23</f>
        <v>-503.32493156999999</v>
      </c>
      <c r="K209" s="35">
        <f>SUMIFS(СВЦЭМ!$F$34:$F$777,СВЦЭМ!$A$34:$A$777,$A209,СВЦЭМ!$B$34:$B$777,K$190)+'СЕТ СН'!$F$12-'СЕТ СН'!$F$23</f>
        <v>-505.00359322999998</v>
      </c>
      <c r="L209" s="35">
        <f>SUMIFS(СВЦЭМ!$F$34:$F$777,СВЦЭМ!$A$34:$A$777,$A209,СВЦЭМ!$B$34:$B$777,L$190)+'СЕТ СН'!$F$12-'СЕТ СН'!$F$23</f>
        <v>-505.37073385999997</v>
      </c>
      <c r="M209" s="35">
        <f>SUMIFS(СВЦЭМ!$F$34:$F$777,СВЦЭМ!$A$34:$A$777,$A209,СВЦЭМ!$B$34:$B$777,M$190)+'СЕТ СН'!$F$12-'СЕТ СН'!$F$23</f>
        <v>-505.21599947999999</v>
      </c>
      <c r="N209" s="35">
        <f>SUMIFS(СВЦЭМ!$F$34:$F$777,СВЦЭМ!$A$34:$A$777,$A209,СВЦЭМ!$B$34:$B$777,N$190)+'СЕТ СН'!$F$12-'СЕТ СН'!$F$23</f>
        <v>-503.36242457999998</v>
      </c>
      <c r="O209" s="35">
        <f>SUMIFS(СВЦЭМ!$F$34:$F$777,СВЦЭМ!$A$34:$A$777,$A209,СВЦЭМ!$B$34:$B$777,O$190)+'СЕТ СН'!$F$12-'СЕТ СН'!$F$23</f>
        <v>-502.94341801999997</v>
      </c>
      <c r="P209" s="35">
        <f>SUMIFS(СВЦЭМ!$F$34:$F$777,СВЦЭМ!$A$34:$A$777,$A209,СВЦЭМ!$B$34:$B$777,P$190)+'СЕТ СН'!$F$12-'СЕТ СН'!$F$23</f>
        <v>-501.19456632999999</v>
      </c>
      <c r="Q209" s="35">
        <f>SUMIFS(СВЦЭМ!$F$34:$F$777,СВЦЭМ!$A$34:$A$777,$A209,СВЦЭМ!$B$34:$B$777,Q$190)+'СЕТ СН'!$F$12-'СЕТ СН'!$F$23</f>
        <v>-501.29233061000002</v>
      </c>
      <c r="R209" s="35">
        <f>SUMIFS(СВЦЭМ!$F$34:$F$777,СВЦЭМ!$A$34:$A$777,$A209,СВЦЭМ!$B$34:$B$777,R$190)+'СЕТ СН'!$F$12-'СЕТ СН'!$F$23</f>
        <v>-501.64784005000001</v>
      </c>
      <c r="S209" s="35">
        <f>SUMIFS(СВЦЭМ!$F$34:$F$777,СВЦЭМ!$A$34:$A$777,$A209,СВЦЭМ!$B$34:$B$777,S$190)+'СЕТ СН'!$F$12-'СЕТ СН'!$F$23</f>
        <v>-502.25488041</v>
      </c>
      <c r="T209" s="35">
        <f>SUMIFS(СВЦЭМ!$F$34:$F$777,СВЦЭМ!$A$34:$A$777,$A209,СВЦЭМ!$B$34:$B$777,T$190)+'СЕТ СН'!$F$12-'СЕТ СН'!$F$23</f>
        <v>-503.37795800999999</v>
      </c>
      <c r="U209" s="35">
        <f>SUMIFS(СВЦЭМ!$F$34:$F$777,СВЦЭМ!$A$34:$A$777,$A209,СВЦЭМ!$B$34:$B$777,U$190)+'СЕТ СН'!$F$12-'СЕТ СН'!$F$23</f>
        <v>-504.21909201</v>
      </c>
      <c r="V209" s="35">
        <f>SUMIFS(СВЦЭМ!$F$34:$F$777,СВЦЭМ!$A$34:$A$777,$A209,СВЦЭМ!$B$34:$B$777,V$190)+'СЕТ СН'!$F$12-'СЕТ СН'!$F$23</f>
        <v>-506.37899078999999</v>
      </c>
      <c r="W209" s="35">
        <f>SUMIFS(СВЦЭМ!$F$34:$F$777,СВЦЭМ!$A$34:$A$777,$A209,СВЦЭМ!$B$34:$B$777,W$190)+'СЕТ СН'!$F$12-'СЕТ СН'!$F$23</f>
        <v>-509.21633327000001</v>
      </c>
      <c r="X209" s="35">
        <f>SUMIFS(СВЦЭМ!$F$34:$F$777,СВЦЭМ!$A$34:$A$777,$A209,СВЦЭМ!$B$34:$B$777,X$190)+'СЕТ СН'!$F$12-'СЕТ СН'!$F$23</f>
        <v>-506.98369319</v>
      </c>
      <c r="Y209" s="35">
        <f>SUMIFS(СВЦЭМ!$F$34:$F$777,СВЦЭМ!$A$34:$A$777,$A209,СВЦЭМ!$B$34:$B$777,Y$190)+'СЕТ СН'!$F$12-'СЕТ СН'!$F$23</f>
        <v>-502.96136992999999</v>
      </c>
    </row>
    <row r="210" spans="1:25" ht="15.75" x14ac:dyDescent="0.2">
      <c r="A210" s="34">
        <f t="shared" si="5"/>
        <v>42875</v>
      </c>
      <c r="B210" s="35">
        <f>SUMIFS(СВЦЭМ!$F$34:$F$777,СВЦЭМ!$A$34:$A$777,$A210,СВЦЭМ!$B$34:$B$777,B$190)+'СЕТ СН'!$F$12-'СЕТ СН'!$F$23</f>
        <v>-503.24665391000002</v>
      </c>
      <c r="C210" s="35">
        <f>SUMIFS(СВЦЭМ!$F$34:$F$777,СВЦЭМ!$A$34:$A$777,$A210,СВЦЭМ!$B$34:$B$777,C$190)+'СЕТ СН'!$F$12-'СЕТ СН'!$F$23</f>
        <v>-498.00038848999998</v>
      </c>
      <c r="D210" s="35">
        <f>SUMIFS(СВЦЭМ!$F$34:$F$777,СВЦЭМ!$A$34:$A$777,$A210,СВЦЭМ!$B$34:$B$777,D$190)+'СЕТ СН'!$F$12-'СЕТ СН'!$F$23</f>
        <v>-494.52864944999999</v>
      </c>
      <c r="E210" s="35">
        <f>SUMIFS(СВЦЭМ!$F$34:$F$777,СВЦЭМ!$A$34:$A$777,$A210,СВЦЭМ!$B$34:$B$777,E$190)+'СЕТ СН'!$F$12-'СЕТ СН'!$F$23</f>
        <v>-492.70099891000001</v>
      </c>
      <c r="F210" s="35">
        <f>SUMIFS(СВЦЭМ!$F$34:$F$777,СВЦЭМ!$A$34:$A$777,$A210,СВЦЭМ!$B$34:$B$777,F$190)+'СЕТ СН'!$F$12-'СЕТ СН'!$F$23</f>
        <v>-491.70853254999997</v>
      </c>
      <c r="G210" s="35">
        <f>SUMIFS(СВЦЭМ!$F$34:$F$777,СВЦЭМ!$A$34:$A$777,$A210,СВЦЭМ!$B$34:$B$777,G$190)+'СЕТ СН'!$F$12-'СЕТ СН'!$F$23</f>
        <v>-491.92980982</v>
      </c>
      <c r="H210" s="35">
        <f>SUMIFS(СВЦЭМ!$F$34:$F$777,СВЦЭМ!$A$34:$A$777,$A210,СВЦЭМ!$B$34:$B$777,H$190)+'СЕТ СН'!$F$12-'СЕТ СН'!$F$23</f>
        <v>-493.77226115000002</v>
      </c>
      <c r="I210" s="35">
        <f>SUMIFS(СВЦЭМ!$F$34:$F$777,СВЦЭМ!$A$34:$A$777,$A210,СВЦЭМ!$B$34:$B$777,I$190)+'СЕТ СН'!$F$12-'СЕТ СН'!$F$23</f>
        <v>-496.41726418000002</v>
      </c>
      <c r="J210" s="35">
        <f>SUMIFS(СВЦЭМ!$F$34:$F$777,СВЦЭМ!$A$34:$A$777,$A210,СВЦЭМ!$B$34:$B$777,J$190)+'СЕТ СН'!$F$12-'СЕТ СН'!$F$23</f>
        <v>-499.41891537999999</v>
      </c>
      <c r="K210" s="35">
        <f>SUMIFS(СВЦЭМ!$F$34:$F$777,СВЦЭМ!$A$34:$A$777,$A210,СВЦЭМ!$B$34:$B$777,K$190)+'СЕТ СН'!$F$12-'СЕТ СН'!$F$23</f>
        <v>-500.74570016000001</v>
      </c>
      <c r="L210" s="35">
        <f>SUMIFS(СВЦЭМ!$F$34:$F$777,СВЦЭМ!$A$34:$A$777,$A210,СВЦЭМ!$B$34:$B$777,L$190)+'СЕТ СН'!$F$12-'СЕТ СН'!$F$23</f>
        <v>-503.91222319999997</v>
      </c>
      <c r="M210" s="35">
        <f>SUMIFS(СВЦЭМ!$F$34:$F$777,СВЦЭМ!$A$34:$A$777,$A210,СВЦЭМ!$B$34:$B$777,M$190)+'СЕТ СН'!$F$12-'СЕТ СН'!$F$23</f>
        <v>-506.83481140000004</v>
      </c>
      <c r="N210" s="35">
        <f>SUMIFS(СВЦЭМ!$F$34:$F$777,СВЦЭМ!$A$34:$A$777,$A210,СВЦЭМ!$B$34:$B$777,N$190)+'СЕТ СН'!$F$12-'СЕТ СН'!$F$23</f>
        <v>-507.66053799999997</v>
      </c>
      <c r="O210" s="35">
        <f>SUMIFS(СВЦЭМ!$F$34:$F$777,СВЦЭМ!$A$34:$A$777,$A210,СВЦЭМ!$B$34:$B$777,O$190)+'СЕТ СН'!$F$12-'СЕТ СН'!$F$23</f>
        <v>-506.64955700999997</v>
      </c>
      <c r="P210" s="35">
        <f>SUMIFS(СВЦЭМ!$F$34:$F$777,СВЦЭМ!$A$34:$A$777,$A210,СВЦЭМ!$B$34:$B$777,P$190)+'СЕТ СН'!$F$12-'СЕТ СН'!$F$23</f>
        <v>-505.15336775999998</v>
      </c>
      <c r="Q210" s="35">
        <f>SUMIFS(СВЦЭМ!$F$34:$F$777,СВЦЭМ!$A$34:$A$777,$A210,СВЦЭМ!$B$34:$B$777,Q$190)+'СЕТ СН'!$F$12-'СЕТ СН'!$F$23</f>
        <v>-505.12691789000002</v>
      </c>
      <c r="R210" s="35">
        <f>SUMIFS(СВЦЭМ!$F$34:$F$777,СВЦЭМ!$A$34:$A$777,$A210,СВЦЭМ!$B$34:$B$777,R$190)+'СЕТ СН'!$F$12-'СЕТ СН'!$F$23</f>
        <v>-504.03873670999997</v>
      </c>
      <c r="S210" s="35">
        <f>SUMIFS(СВЦЭМ!$F$34:$F$777,СВЦЭМ!$A$34:$A$777,$A210,СВЦЭМ!$B$34:$B$777,S$190)+'СЕТ СН'!$F$12-'СЕТ СН'!$F$23</f>
        <v>-504.97898885000001</v>
      </c>
      <c r="T210" s="35">
        <f>SUMIFS(СВЦЭМ!$F$34:$F$777,СВЦЭМ!$A$34:$A$777,$A210,СВЦЭМ!$B$34:$B$777,T$190)+'СЕТ СН'!$F$12-'СЕТ СН'!$F$23</f>
        <v>-506.79529931000002</v>
      </c>
      <c r="U210" s="35">
        <f>SUMIFS(СВЦЭМ!$F$34:$F$777,СВЦЭМ!$A$34:$A$777,$A210,СВЦЭМ!$B$34:$B$777,U$190)+'СЕТ СН'!$F$12-'СЕТ СН'!$F$23</f>
        <v>-507.76611393999997</v>
      </c>
      <c r="V210" s="35">
        <f>SUMIFS(СВЦЭМ!$F$34:$F$777,СВЦЭМ!$A$34:$A$777,$A210,СВЦЭМ!$B$34:$B$777,V$190)+'СЕТ СН'!$F$12-'СЕТ СН'!$F$23</f>
        <v>-510.56194727000002</v>
      </c>
      <c r="W210" s="35">
        <f>SUMIFS(СВЦЭМ!$F$34:$F$777,СВЦЭМ!$A$34:$A$777,$A210,СВЦЭМ!$B$34:$B$777,W$190)+'СЕТ СН'!$F$12-'СЕТ СН'!$F$23</f>
        <v>-514.62872349999998</v>
      </c>
      <c r="X210" s="35">
        <f>SUMIFS(СВЦЭМ!$F$34:$F$777,СВЦЭМ!$A$34:$A$777,$A210,СВЦЭМ!$B$34:$B$777,X$190)+'СЕТ СН'!$F$12-'СЕТ СН'!$F$23</f>
        <v>-512.67012509000006</v>
      </c>
      <c r="Y210" s="35">
        <f>SUMIFS(СВЦЭМ!$F$34:$F$777,СВЦЭМ!$A$34:$A$777,$A210,СВЦЭМ!$B$34:$B$777,Y$190)+'СЕТ СН'!$F$12-'СЕТ СН'!$F$23</f>
        <v>-507.15795775999999</v>
      </c>
    </row>
    <row r="211" spans="1:25" ht="15.75" x14ac:dyDescent="0.2">
      <c r="A211" s="34">
        <f t="shared" si="5"/>
        <v>42876</v>
      </c>
      <c r="B211" s="35">
        <f>SUMIFS(СВЦЭМ!$F$34:$F$777,СВЦЭМ!$A$34:$A$777,$A211,СВЦЭМ!$B$34:$B$777,B$190)+'СЕТ СН'!$F$12-'СЕТ СН'!$F$23</f>
        <v>-499.15305089000003</v>
      </c>
      <c r="C211" s="35">
        <f>SUMIFS(СВЦЭМ!$F$34:$F$777,СВЦЭМ!$A$34:$A$777,$A211,СВЦЭМ!$B$34:$B$777,C$190)+'СЕТ СН'!$F$12-'СЕТ СН'!$F$23</f>
        <v>-495.34533202</v>
      </c>
      <c r="D211" s="35">
        <f>SUMIFS(СВЦЭМ!$F$34:$F$777,СВЦЭМ!$A$34:$A$777,$A211,СВЦЭМ!$B$34:$B$777,D$190)+'СЕТ СН'!$F$12-'СЕТ СН'!$F$23</f>
        <v>-491.69642676000001</v>
      </c>
      <c r="E211" s="35">
        <f>SUMIFS(СВЦЭМ!$F$34:$F$777,СВЦЭМ!$A$34:$A$777,$A211,СВЦЭМ!$B$34:$B$777,E$190)+'СЕТ СН'!$F$12-'СЕТ СН'!$F$23</f>
        <v>-489.52925324</v>
      </c>
      <c r="F211" s="35">
        <f>SUMIFS(СВЦЭМ!$F$34:$F$777,СВЦЭМ!$A$34:$A$777,$A211,СВЦЭМ!$B$34:$B$777,F$190)+'СЕТ СН'!$F$12-'СЕТ СН'!$F$23</f>
        <v>-489.14588028999998</v>
      </c>
      <c r="G211" s="35">
        <f>SUMIFS(СВЦЭМ!$F$34:$F$777,СВЦЭМ!$A$34:$A$777,$A211,СВЦЭМ!$B$34:$B$777,G$190)+'СЕТ СН'!$F$12-'СЕТ СН'!$F$23</f>
        <v>-489.43026178000002</v>
      </c>
      <c r="H211" s="35">
        <f>SUMIFS(СВЦЭМ!$F$34:$F$777,СВЦЭМ!$A$34:$A$777,$A211,СВЦЭМ!$B$34:$B$777,H$190)+'СЕТ СН'!$F$12-'СЕТ СН'!$F$23</f>
        <v>-492.74369977999999</v>
      </c>
      <c r="I211" s="35">
        <f>SUMIFS(СВЦЭМ!$F$34:$F$777,СВЦЭМ!$A$34:$A$777,$A211,СВЦЭМ!$B$34:$B$777,I$190)+'СЕТ СН'!$F$12-'СЕТ СН'!$F$23</f>
        <v>-493.64631665000002</v>
      </c>
      <c r="J211" s="35">
        <f>SUMIFS(СВЦЭМ!$F$34:$F$777,СВЦЭМ!$A$34:$A$777,$A211,СВЦЭМ!$B$34:$B$777,J$190)+'СЕТ СН'!$F$12-'СЕТ СН'!$F$23</f>
        <v>-500.05924992999996</v>
      </c>
      <c r="K211" s="35">
        <f>SUMIFS(СВЦЭМ!$F$34:$F$777,СВЦЭМ!$A$34:$A$777,$A211,СВЦЭМ!$B$34:$B$777,K$190)+'СЕТ СН'!$F$12-'СЕТ СН'!$F$23</f>
        <v>-506.13228315999999</v>
      </c>
      <c r="L211" s="35">
        <f>SUMIFS(СВЦЭМ!$F$34:$F$777,СВЦЭМ!$A$34:$A$777,$A211,СВЦЭМ!$B$34:$B$777,L$190)+'СЕТ СН'!$F$12-'СЕТ СН'!$F$23</f>
        <v>-508.82732197999997</v>
      </c>
      <c r="M211" s="35">
        <f>SUMIFS(СВЦЭМ!$F$34:$F$777,СВЦЭМ!$A$34:$A$777,$A211,СВЦЭМ!$B$34:$B$777,M$190)+'СЕТ СН'!$F$12-'СЕТ СН'!$F$23</f>
        <v>-507.77040106999999</v>
      </c>
      <c r="N211" s="35">
        <f>SUMIFS(СВЦЭМ!$F$34:$F$777,СВЦЭМ!$A$34:$A$777,$A211,СВЦЭМ!$B$34:$B$777,N$190)+'СЕТ СН'!$F$12-'СЕТ СН'!$F$23</f>
        <v>-505.94285723999997</v>
      </c>
      <c r="O211" s="35">
        <f>SUMIFS(СВЦЭМ!$F$34:$F$777,СВЦЭМ!$A$34:$A$777,$A211,СВЦЭМ!$B$34:$B$777,O$190)+'СЕТ СН'!$F$12-'СЕТ СН'!$F$23</f>
        <v>-505.78331981999997</v>
      </c>
      <c r="P211" s="35">
        <f>SUMIFS(СВЦЭМ!$F$34:$F$777,СВЦЭМ!$A$34:$A$777,$A211,СВЦЭМ!$B$34:$B$777,P$190)+'СЕТ СН'!$F$12-'СЕТ СН'!$F$23</f>
        <v>-502.76848382999998</v>
      </c>
      <c r="Q211" s="35">
        <f>SUMIFS(СВЦЭМ!$F$34:$F$777,СВЦЭМ!$A$34:$A$777,$A211,СВЦЭМ!$B$34:$B$777,Q$190)+'СЕТ СН'!$F$12-'СЕТ СН'!$F$23</f>
        <v>-502.91095849999999</v>
      </c>
      <c r="R211" s="35">
        <f>SUMIFS(СВЦЭМ!$F$34:$F$777,СВЦЭМ!$A$34:$A$777,$A211,СВЦЭМ!$B$34:$B$777,R$190)+'СЕТ СН'!$F$12-'СЕТ СН'!$F$23</f>
        <v>-502.17288852000001</v>
      </c>
      <c r="S211" s="35">
        <f>SUMIFS(СВЦЭМ!$F$34:$F$777,СВЦЭМ!$A$34:$A$777,$A211,СВЦЭМ!$B$34:$B$777,S$190)+'СЕТ СН'!$F$12-'СЕТ СН'!$F$23</f>
        <v>-503.47456031000002</v>
      </c>
      <c r="T211" s="35">
        <f>SUMIFS(СВЦЭМ!$F$34:$F$777,СВЦЭМ!$A$34:$A$777,$A211,СВЦЭМ!$B$34:$B$777,T$190)+'СЕТ СН'!$F$12-'СЕТ СН'!$F$23</f>
        <v>-506.62062915000001</v>
      </c>
      <c r="U211" s="35">
        <f>SUMIFS(СВЦЭМ!$F$34:$F$777,СВЦЭМ!$A$34:$A$777,$A211,СВЦЭМ!$B$34:$B$777,U$190)+'СЕТ СН'!$F$12-'СЕТ СН'!$F$23</f>
        <v>-507.22837548000001</v>
      </c>
      <c r="V211" s="35">
        <f>SUMIFS(СВЦЭМ!$F$34:$F$777,СВЦЭМ!$A$34:$A$777,$A211,СВЦЭМ!$B$34:$B$777,V$190)+'СЕТ СН'!$F$12-'СЕТ СН'!$F$23</f>
        <v>-510.13558226999999</v>
      </c>
      <c r="W211" s="35">
        <f>SUMIFS(СВЦЭМ!$F$34:$F$777,СВЦЭМ!$A$34:$A$777,$A211,СВЦЭМ!$B$34:$B$777,W$190)+'СЕТ СН'!$F$12-'СЕТ СН'!$F$23</f>
        <v>-513.90949058000001</v>
      </c>
      <c r="X211" s="35">
        <f>SUMIFS(СВЦЭМ!$F$34:$F$777,СВЦЭМ!$A$34:$A$777,$A211,СВЦЭМ!$B$34:$B$777,X$190)+'СЕТ СН'!$F$12-'СЕТ СН'!$F$23</f>
        <v>-511.88590498999997</v>
      </c>
      <c r="Y211" s="35">
        <f>SUMIFS(СВЦЭМ!$F$34:$F$777,СВЦЭМ!$A$34:$A$777,$A211,СВЦЭМ!$B$34:$B$777,Y$190)+'СЕТ СН'!$F$12-'СЕТ СН'!$F$23</f>
        <v>-504.00318048999998</v>
      </c>
    </row>
    <row r="212" spans="1:25" ht="15.75" x14ac:dyDescent="0.2">
      <c r="A212" s="34">
        <f t="shared" si="5"/>
        <v>42877</v>
      </c>
      <c r="B212" s="35">
        <f>SUMIFS(СВЦЭМ!$F$34:$F$777,СВЦЭМ!$A$34:$A$777,$A212,СВЦЭМ!$B$34:$B$777,B$190)+'СЕТ СН'!$F$12-'СЕТ СН'!$F$23</f>
        <v>-500.50927518000003</v>
      </c>
      <c r="C212" s="35">
        <f>SUMIFS(СВЦЭМ!$F$34:$F$777,СВЦЭМ!$A$34:$A$777,$A212,СВЦЭМ!$B$34:$B$777,C$190)+'СЕТ СН'!$F$12-'СЕТ СН'!$F$23</f>
        <v>-494.42829946000001</v>
      </c>
      <c r="D212" s="35">
        <f>SUMIFS(СВЦЭМ!$F$34:$F$777,СВЦЭМ!$A$34:$A$777,$A212,СВЦЭМ!$B$34:$B$777,D$190)+'СЕТ СН'!$F$12-'СЕТ СН'!$F$23</f>
        <v>-490.38037293000002</v>
      </c>
      <c r="E212" s="35">
        <f>SUMIFS(СВЦЭМ!$F$34:$F$777,СВЦЭМ!$A$34:$A$777,$A212,СВЦЭМ!$B$34:$B$777,E$190)+'СЕТ СН'!$F$12-'СЕТ СН'!$F$23</f>
        <v>-489.00554282000002</v>
      </c>
      <c r="F212" s="35">
        <f>SUMIFS(СВЦЭМ!$F$34:$F$777,СВЦЭМ!$A$34:$A$777,$A212,СВЦЭМ!$B$34:$B$777,F$190)+'СЕТ СН'!$F$12-'СЕТ СН'!$F$23</f>
        <v>-489.11208726000001</v>
      </c>
      <c r="G212" s="35">
        <f>SUMIFS(СВЦЭМ!$F$34:$F$777,СВЦЭМ!$A$34:$A$777,$A212,СВЦЭМ!$B$34:$B$777,G$190)+'СЕТ СН'!$F$12-'СЕТ СН'!$F$23</f>
        <v>-490.64413476999999</v>
      </c>
      <c r="H212" s="35">
        <f>SUMIFS(СВЦЭМ!$F$34:$F$777,СВЦЭМ!$A$34:$A$777,$A212,СВЦЭМ!$B$34:$B$777,H$190)+'СЕТ СН'!$F$12-'СЕТ СН'!$F$23</f>
        <v>-498.62898057000001</v>
      </c>
      <c r="I212" s="35">
        <f>SUMIFS(СВЦЭМ!$F$34:$F$777,СВЦЭМ!$A$34:$A$777,$A212,СВЦЭМ!$B$34:$B$777,I$190)+'СЕТ СН'!$F$12-'СЕТ СН'!$F$23</f>
        <v>-503.74357085999998</v>
      </c>
      <c r="J212" s="35">
        <f>SUMIFS(СВЦЭМ!$F$34:$F$777,СВЦЭМ!$A$34:$A$777,$A212,СВЦЭМ!$B$34:$B$777,J$190)+'СЕТ СН'!$F$12-'СЕТ СН'!$F$23</f>
        <v>-505.64240047999999</v>
      </c>
      <c r="K212" s="35">
        <f>SUMIFS(СВЦЭМ!$F$34:$F$777,СВЦЭМ!$A$34:$A$777,$A212,СВЦЭМ!$B$34:$B$777,K$190)+'СЕТ СН'!$F$12-'СЕТ СН'!$F$23</f>
        <v>-509.78141210000001</v>
      </c>
      <c r="L212" s="35">
        <f>SUMIFS(СВЦЭМ!$F$34:$F$777,СВЦЭМ!$A$34:$A$777,$A212,СВЦЭМ!$B$34:$B$777,L$190)+'СЕТ СН'!$F$12-'СЕТ СН'!$F$23</f>
        <v>-509.99005288000001</v>
      </c>
      <c r="M212" s="35">
        <f>SUMIFS(СВЦЭМ!$F$34:$F$777,СВЦЭМ!$A$34:$A$777,$A212,СВЦЭМ!$B$34:$B$777,M$190)+'СЕТ СН'!$F$12-'СЕТ СН'!$F$23</f>
        <v>-509.20595794000002</v>
      </c>
      <c r="N212" s="35">
        <f>SUMIFS(СВЦЭМ!$F$34:$F$777,СВЦЭМ!$A$34:$A$777,$A212,СВЦЭМ!$B$34:$B$777,N$190)+'СЕТ СН'!$F$12-'СЕТ СН'!$F$23</f>
        <v>-506.62840115</v>
      </c>
      <c r="O212" s="35">
        <f>SUMIFS(СВЦЭМ!$F$34:$F$777,СВЦЭМ!$A$34:$A$777,$A212,СВЦЭМ!$B$34:$B$777,O$190)+'СЕТ СН'!$F$12-'СЕТ СН'!$F$23</f>
        <v>-507.66025150999997</v>
      </c>
      <c r="P212" s="35">
        <f>SUMIFS(СВЦЭМ!$F$34:$F$777,СВЦЭМ!$A$34:$A$777,$A212,СВЦЭМ!$B$34:$B$777,P$190)+'СЕТ СН'!$F$12-'СЕТ СН'!$F$23</f>
        <v>-504.86331665</v>
      </c>
      <c r="Q212" s="35">
        <f>SUMIFS(СВЦЭМ!$F$34:$F$777,СВЦЭМ!$A$34:$A$777,$A212,СВЦЭМ!$B$34:$B$777,Q$190)+'СЕТ СН'!$F$12-'СЕТ СН'!$F$23</f>
        <v>-504.41883577999999</v>
      </c>
      <c r="R212" s="35">
        <f>SUMIFS(СВЦЭМ!$F$34:$F$777,СВЦЭМ!$A$34:$A$777,$A212,СВЦЭМ!$B$34:$B$777,R$190)+'СЕТ СН'!$F$12-'СЕТ СН'!$F$23</f>
        <v>-504.37499402000003</v>
      </c>
      <c r="S212" s="35">
        <f>SUMIFS(СВЦЭМ!$F$34:$F$777,СВЦЭМ!$A$34:$A$777,$A212,СВЦЭМ!$B$34:$B$777,S$190)+'СЕТ СН'!$F$12-'СЕТ СН'!$F$23</f>
        <v>-504.16571825</v>
      </c>
      <c r="T212" s="35">
        <f>SUMIFS(СВЦЭМ!$F$34:$F$777,СВЦЭМ!$A$34:$A$777,$A212,СВЦЭМ!$B$34:$B$777,T$190)+'СЕТ СН'!$F$12-'СЕТ СН'!$F$23</f>
        <v>-506.87018492999999</v>
      </c>
      <c r="U212" s="35">
        <f>SUMIFS(СВЦЭМ!$F$34:$F$777,СВЦЭМ!$A$34:$A$777,$A212,СВЦЭМ!$B$34:$B$777,U$190)+'СЕТ СН'!$F$12-'СЕТ СН'!$F$23</f>
        <v>-507.23046947</v>
      </c>
      <c r="V212" s="35">
        <f>SUMIFS(СВЦЭМ!$F$34:$F$777,СВЦЭМ!$A$34:$A$777,$A212,СВЦЭМ!$B$34:$B$777,V$190)+'СЕТ СН'!$F$12-'СЕТ СН'!$F$23</f>
        <v>-510.79002333</v>
      </c>
      <c r="W212" s="35">
        <f>SUMIFS(СВЦЭМ!$F$34:$F$777,СВЦЭМ!$A$34:$A$777,$A212,СВЦЭМ!$B$34:$B$777,W$190)+'СЕТ СН'!$F$12-'СЕТ СН'!$F$23</f>
        <v>-513.19961877000003</v>
      </c>
      <c r="X212" s="35">
        <f>SUMIFS(СВЦЭМ!$F$34:$F$777,СВЦЭМ!$A$34:$A$777,$A212,СВЦЭМ!$B$34:$B$777,X$190)+'СЕТ СН'!$F$12-'СЕТ СН'!$F$23</f>
        <v>-511.51153578000003</v>
      </c>
      <c r="Y212" s="35">
        <f>SUMIFS(СВЦЭМ!$F$34:$F$777,СВЦЭМ!$A$34:$A$777,$A212,СВЦЭМ!$B$34:$B$777,Y$190)+'СЕТ СН'!$F$12-'СЕТ СН'!$F$23</f>
        <v>-504.50871938</v>
      </c>
    </row>
    <row r="213" spans="1:25" ht="15.75" x14ac:dyDescent="0.2">
      <c r="A213" s="34">
        <f t="shared" si="5"/>
        <v>42878</v>
      </c>
      <c r="B213" s="35">
        <f>SUMIFS(СВЦЭМ!$F$34:$F$777,СВЦЭМ!$A$34:$A$777,$A213,СВЦЭМ!$B$34:$B$777,B$190)+'СЕТ СН'!$F$12-'СЕТ СН'!$F$23</f>
        <v>-499.81292287999997</v>
      </c>
      <c r="C213" s="35">
        <f>SUMIFS(СВЦЭМ!$F$34:$F$777,СВЦЭМ!$A$34:$A$777,$A213,СВЦЭМ!$B$34:$B$777,C$190)+'СЕТ СН'!$F$12-'СЕТ СН'!$F$23</f>
        <v>-493.74553315999998</v>
      </c>
      <c r="D213" s="35">
        <f>SUMIFS(СВЦЭМ!$F$34:$F$777,СВЦЭМ!$A$34:$A$777,$A213,СВЦЭМ!$B$34:$B$777,D$190)+'СЕТ СН'!$F$12-'СЕТ СН'!$F$23</f>
        <v>-489.99189905999998</v>
      </c>
      <c r="E213" s="35">
        <f>SUMIFS(СВЦЭМ!$F$34:$F$777,СВЦЭМ!$A$34:$A$777,$A213,СВЦЭМ!$B$34:$B$777,E$190)+'СЕТ СН'!$F$12-'СЕТ СН'!$F$23</f>
        <v>-488.46533455999997</v>
      </c>
      <c r="F213" s="35">
        <f>SUMIFS(СВЦЭМ!$F$34:$F$777,СВЦЭМ!$A$34:$A$777,$A213,СВЦЭМ!$B$34:$B$777,F$190)+'СЕТ СН'!$F$12-'СЕТ СН'!$F$23</f>
        <v>-488.15927519000002</v>
      </c>
      <c r="G213" s="35">
        <f>SUMIFS(СВЦЭМ!$F$34:$F$777,СВЦЭМ!$A$34:$A$777,$A213,СВЦЭМ!$B$34:$B$777,G$190)+'СЕТ СН'!$F$12-'СЕТ СН'!$F$23</f>
        <v>-489.92577340000003</v>
      </c>
      <c r="H213" s="35">
        <f>SUMIFS(СВЦЭМ!$F$34:$F$777,СВЦЭМ!$A$34:$A$777,$A213,СВЦЭМ!$B$34:$B$777,H$190)+'СЕТ СН'!$F$12-'СЕТ СН'!$F$23</f>
        <v>-495.34967764999999</v>
      </c>
      <c r="I213" s="35">
        <f>SUMIFS(СВЦЭМ!$F$34:$F$777,СВЦЭМ!$A$34:$A$777,$A213,СВЦЭМ!$B$34:$B$777,I$190)+'СЕТ СН'!$F$12-'СЕТ СН'!$F$23</f>
        <v>-498.85862524999999</v>
      </c>
      <c r="J213" s="35">
        <f>SUMIFS(СВЦЭМ!$F$34:$F$777,СВЦЭМ!$A$34:$A$777,$A213,СВЦЭМ!$B$34:$B$777,J$190)+'СЕТ СН'!$F$12-'СЕТ СН'!$F$23</f>
        <v>-503.29775556999999</v>
      </c>
      <c r="K213" s="35">
        <f>SUMIFS(СВЦЭМ!$F$34:$F$777,СВЦЭМ!$A$34:$A$777,$A213,СВЦЭМ!$B$34:$B$777,K$190)+'СЕТ СН'!$F$12-'СЕТ СН'!$F$23</f>
        <v>-506.25772347999998</v>
      </c>
      <c r="L213" s="35">
        <f>SUMIFS(СВЦЭМ!$F$34:$F$777,СВЦЭМ!$A$34:$A$777,$A213,СВЦЭМ!$B$34:$B$777,L$190)+'СЕТ СН'!$F$12-'СЕТ СН'!$F$23</f>
        <v>-507.80269843999997</v>
      </c>
      <c r="M213" s="35">
        <f>SUMIFS(СВЦЭМ!$F$34:$F$777,СВЦЭМ!$A$34:$A$777,$A213,СВЦЭМ!$B$34:$B$777,M$190)+'СЕТ СН'!$F$12-'СЕТ СН'!$F$23</f>
        <v>-506.42001407999999</v>
      </c>
      <c r="N213" s="35">
        <f>SUMIFS(СВЦЭМ!$F$34:$F$777,СВЦЭМ!$A$34:$A$777,$A213,СВЦЭМ!$B$34:$B$777,N$190)+'СЕТ СН'!$F$12-'СЕТ СН'!$F$23</f>
        <v>-505.46565093999999</v>
      </c>
      <c r="O213" s="35">
        <f>SUMIFS(СВЦЭМ!$F$34:$F$777,СВЦЭМ!$A$34:$A$777,$A213,СВЦЭМ!$B$34:$B$777,O$190)+'СЕТ СН'!$F$12-'СЕТ СН'!$F$23</f>
        <v>-507.05936133</v>
      </c>
      <c r="P213" s="35">
        <f>SUMIFS(СВЦЭМ!$F$34:$F$777,СВЦЭМ!$A$34:$A$777,$A213,СВЦЭМ!$B$34:$B$777,P$190)+'СЕТ СН'!$F$12-'СЕТ СН'!$F$23</f>
        <v>-503.63169806000002</v>
      </c>
      <c r="Q213" s="35">
        <f>SUMIFS(СВЦЭМ!$F$34:$F$777,СВЦЭМ!$A$34:$A$777,$A213,СВЦЭМ!$B$34:$B$777,Q$190)+'СЕТ СН'!$F$12-'СЕТ СН'!$F$23</f>
        <v>-503.22138058999997</v>
      </c>
      <c r="R213" s="35">
        <f>SUMIFS(СВЦЭМ!$F$34:$F$777,СВЦЭМ!$A$34:$A$777,$A213,СВЦЭМ!$B$34:$B$777,R$190)+'СЕТ СН'!$F$12-'СЕТ СН'!$F$23</f>
        <v>-502.89333526999997</v>
      </c>
      <c r="S213" s="35">
        <f>SUMIFS(СВЦЭМ!$F$34:$F$777,СВЦЭМ!$A$34:$A$777,$A213,СВЦЭМ!$B$34:$B$777,S$190)+'СЕТ СН'!$F$12-'СЕТ СН'!$F$23</f>
        <v>-503.91324223999999</v>
      </c>
      <c r="T213" s="35">
        <f>SUMIFS(СВЦЭМ!$F$34:$F$777,СВЦЭМ!$A$34:$A$777,$A213,СВЦЭМ!$B$34:$B$777,T$190)+'СЕТ СН'!$F$12-'СЕТ СН'!$F$23</f>
        <v>-507.00044405</v>
      </c>
      <c r="U213" s="35">
        <f>SUMIFS(СВЦЭМ!$F$34:$F$777,СВЦЭМ!$A$34:$A$777,$A213,СВЦЭМ!$B$34:$B$777,U$190)+'СЕТ СН'!$F$12-'СЕТ СН'!$F$23</f>
        <v>-506.98797062</v>
      </c>
      <c r="V213" s="35">
        <f>SUMIFS(СВЦЭМ!$F$34:$F$777,СВЦЭМ!$A$34:$A$777,$A213,СВЦЭМ!$B$34:$B$777,V$190)+'СЕТ СН'!$F$12-'СЕТ СН'!$F$23</f>
        <v>-509.84985799000003</v>
      </c>
      <c r="W213" s="35">
        <f>SUMIFS(СВЦЭМ!$F$34:$F$777,СВЦЭМ!$A$34:$A$777,$A213,СВЦЭМ!$B$34:$B$777,W$190)+'СЕТ СН'!$F$12-'СЕТ СН'!$F$23</f>
        <v>-513.89820267999994</v>
      </c>
      <c r="X213" s="35">
        <f>SUMIFS(СВЦЭМ!$F$34:$F$777,СВЦЭМ!$A$34:$A$777,$A213,СВЦЭМ!$B$34:$B$777,X$190)+'СЕТ СН'!$F$12-'СЕТ СН'!$F$23</f>
        <v>-509.95593142000001</v>
      </c>
      <c r="Y213" s="35">
        <f>SUMIFS(СВЦЭМ!$F$34:$F$777,СВЦЭМ!$A$34:$A$777,$A213,СВЦЭМ!$B$34:$B$777,Y$190)+'СЕТ СН'!$F$12-'СЕТ СН'!$F$23</f>
        <v>-503.29387702999998</v>
      </c>
    </row>
    <row r="214" spans="1:25" ht="15.75" x14ac:dyDescent="0.2">
      <c r="A214" s="34">
        <f t="shared" si="5"/>
        <v>42879</v>
      </c>
      <c r="B214" s="35">
        <f>SUMIFS(СВЦЭМ!$F$34:$F$777,СВЦЭМ!$A$34:$A$777,$A214,СВЦЭМ!$B$34:$B$777,B$190)+'СЕТ СН'!$F$12-'СЕТ СН'!$F$23</f>
        <v>-498.88394045000001</v>
      </c>
      <c r="C214" s="35">
        <f>SUMIFS(СВЦЭМ!$F$34:$F$777,СВЦЭМ!$A$34:$A$777,$A214,СВЦЭМ!$B$34:$B$777,C$190)+'СЕТ СН'!$F$12-'СЕТ СН'!$F$23</f>
        <v>-493.61551195999999</v>
      </c>
      <c r="D214" s="35">
        <f>SUMIFS(СВЦЭМ!$F$34:$F$777,СВЦЭМ!$A$34:$A$777,$A214,СВЦЭМ!$B$34:$B$777,D$190)+'СЕТ СН'!$F$12-'СЕТ СН'!$F$23</f>
        <v>-495.15382066000001</v>
      </c>
      <c r="E214" s="35">
        <f>SUMIFS(СВЦЭМ!$F$34:$F$777,СВЦЭМ!$A$34:$A$777,$A214,СВЦЭМ!$B$34:$B$777,E$190)+'СЕТ СН'!$F$12-'СЕТ СН'!$F$23</f>
        <v>-498.14497947000001</v>
      </c>
      <c r="F214" s="35">
        <f>SUMIFS(СВЦЭМ!$F$34:$F$777,СВЦЭМ!$A$34:$A$777,$A214,СВЦЭМ!$B$34:$B$777,F$190)+'СЕТ СН'!$F$12-'СЕТ СН'!$F$23</f>
        <v>-498.17802489999997</v>
      </c>
      <c r="G214" s="35">
        <f>SUMIFS(СВЦЭМ!$F$34:$F$777,СВЦЭМ!$A$34:$A$777,$A214,СВЦЭМ!$B$34:$B$777,G$190)+'СЕТ СН'!$F$12-'СЕТ СН'!$F$23</f>
        <v>-499.08089611000003</v>
      </c>
      <c r="H214" s="35">
        <f>SUMIFS(СВЦЭМ!$F$34:$F$777,СВЦЭМ!$A$34:$A$777,$A214,СВЦЭМ!$B$34:$B$777,H$190)+'СЕТ СН'!$F$12-'СЕТ СН'!$F$23</f>
        <v>-499.26108217000001</v>
      </c>
      <c r="I214" s="35">
        <f>SUMIFS(СВЦЭМ!$F$34:$F$777,СВЦЭМ!$A$34:$A$777,$A214,СВЦЭМ!$B$34:$B$777,I$190)+'СЕТ СН'!$F$12-'СЕТ СН'!$F$23</f>
        <v>-501.97802722</v>
      </c>
      <c r="J214" s="35">
        <f>SUMIFS(СВЦЭМ!$F$34:$F$777,СВЦЭМ!$A$34:$A$777,$A214,СВЦЭМ!$B$34:$B$777,J$190)+'СЕТ СН'!$F$12-'СЕТ СН'!$F$23</f>
        <v>-502.84235421</v>
      </c>
      <c r="K214" s="35">
        <f>SUMIFS(СВЦЭМ!$F$34:$F$777,СВЦЭМ!$A$34:$A$777,$A214,СВЦЭМ!$B$34:$B$777,K$190)+'СЕТ СН'!$F$12-'СЕТ СН'!$F$23</f>
        <v>-502.64298811999998</v>
      </c>
      <c r="L214" s="35">
        <f>SUMIFS(СВЦЭМ!$F$34:$F$777,СВЦЭМ!$A$34:$A$777,$A214,СВЦЭМ!$B$34:$B$777,L$190)+'СЕТ СН'!$F$12-'СЕТ СН'!$F$23</f>
        <v>-501.90890798999999</v>
      </c>
      <c r="M214" s="35">
        <f>SUMIFS(СВЦЭМ!$F$34:$F$777,СВЦЭМ!$A$34:$A$777,$A214,СВЦЭМ!$B$34:$B$777,M$190)+'СЕТ СН'!$F$12-'СЕТ СН'!$F$23</f>
        <v>-502.52706677999998</v>
      </c>
      <c r="N214" s="35">
        <f>SUMIFS(СВЦЭМ!$F$34:$F$777,СВЦЭМ!$A$34:$A$777,$A214,СВЦЭМ!$B$34:$B$777,N$190)+'СЕТ СН'!$F$12-'СЕТ СН'!$F$23</f>
        <v>-503.50025687999999</v>
      </c>
      <c r="O214" s="35">
        <f>SUMIFS(СВЦЭМ!$F$34:$F$777,СВЦЭМ!$A$34:$A$777,$A214,СВЦЭМ!$B$34:$B$777,O$190)+'СЕТ СН'!$F$12-'СЕТ СН'!$F$23</f>
        <v>-503.18683551999999</v>
      </c>
      <c r="P214" s="35">
        <f>SUMIFS(СВЦЭМ!$F$34:$F$777,СВЦЭМ!$A$34:$A$777,$A214,СВЦЭМ!$B$34:$B$777,P$190)+'СЕТ СН'!$F$12-'СЕТ СН'!$F$23</f>
        <v>-502.90536658000002</v>
      </c>
      <c r="Q214" s="35">
        <f>SUMIFS(СВЦЭМ!$F$34:$F$777,СВЦЭМ!$A$34:$A$777,$A214,СВЦЭМ!$B$34:$B$777,Q$190)+'СЕТ СН'!$F$12-'СЕТ СН'!$F$23</f>
        <v>-503.34457516999998</v>
      </c>
      <c r="R214" s="35">
        <f>SUMIFS(СВЦЭМ!$F$34:$F$777,СВЦЭМ!$A$34:$A$777,$A214,СВЦЭМ!$B$34:$B$777,R$190)+'СЕТ СН'!$F$12-'СЕТ СН'!$F$23</f>
        <v>-503.48425665000002</v>
      </c>
      <c r="S214" s="35">
        <f>SUMIFS(СВЦЭМ!$F$34:$F$777,СВЦЭМ!$A$34:$A$777,$A214,СВЦЭМ!$B$34:$B$777,S$190)+'СЕТ СН'!$F$12-'СЕТ СН'!$F$23</f>
        <v>-503.81273063999998</v>
      </c>
      <c r="T214" s="35">
        <f>SUMIFS(СВЦЭМ!$F$34:$F$777,СВЦЭМ!$A$34:$A$777,$A214,СВЦЭМ!$B$34:$B$777,T$190)+'СЕТ СН'!$F$12-'СЕТ СН'!$F$23</f>
        <v>-503.47235104000004</v>
      </c>
      <c r="U214" s="35">
        <f>SUMIFS(СВЦЭМ!$F$34:$F$777,СВЦЭМ!$A$34:$A$777,$A214,СВЦЭМ!$B$34:$B$777,U$190)+'СЕТ СН'!$F$12-'СЕТ СН'!$F$23</f>
        <v>-502.68670800000001</v>
      </c>
      <c r="V214" s="35">
        <f>SUMIFS(СВЦЭМ!$F$34:$F$777,СВЦЭМ!$A$34:$A$777,$A214,СВЦЭМ!$B$34:$B$777,V$190)+'СЕТ СН'!$F$12-'СЕТ СН'!$F$23</f>
        <v>-502.36522274999999</v>
      </c>
      <c r="W214" s="35">
        <f>SUMIFS(СВЦЭМ!$F$34:$F$777,СВЦЭМ!$A$34:$A$777,$A214,СВЦЭМ!$B$34:$B$777,W$190)+'СЕТ СН'!$F$12-'СЕТ СН'!$F$23</f>
        <v>-504.68419970000002</v>
      </c>
      <c r="X214" s="35">
        <f>SUMIFS(СВЦЭМ!$F$34:$F$777,СВЦЭМ!$A$34:$A$777,$A214,СВЦЭМ!$B$34:$B$777,X$190)+'СЕТ СН'!$F$12-'СЕТ СН'!$F$23</f>
        <v>-505.93411957000001</v>
      </c>
      <c r="Y214" s="35">
        <f>SUMIFS(СВЦЭМ!$F$34:$F$777,СВЦЭМ!$A$34:$A$777,$A214,СВЦЭМ!$B$34:$B$777,Y$190)+'СЕТ СН'!$F$12-'СЕТ СН'!$F$23</f>
        <v>-506.60639269000001</v>
      </c>
    </row>
    <row r="215" spans="1:25" ht="15.75" x14ac:dyDescent="0.2">
      <c r="A215" s="34">
        <f t="shared" si="5"/>
        <v>42880</v>
      </c>
      <c r="B215" s="35">
        <f>SUMIFS(СВЦЭМ!$F$34:$F$777,СВЦЭМ!$A$34:$A$777,$A215,СВЦЭМ!$B$34:$B$777,B$190)+'СЕТ СН'!$F$12-'СЕТ СН'!$F$23</f>
        <v>-497.94590044</v>
      </c>
      <c r="C215" s="35">
        <f>SUMIFS(СВЦЭМ!$F$34:$F$777,СВЦЭМ!$A$34:$A$777,$A215,СВЦЭМ!$B$34:$B$777,C$190)+'СЕТ СН'!$F$12-'СЕТ СН'!$F$23</f>
        <v>-492.70028083</v>
      </c>
      <c r="D215" s="35">
        <f>SUMIFS(СВЦЭМ!$F$34:$F$777,СВЦЭМ!$A$34:$A$777,$A215,СВЦЭМ!$B$34:$B$777,D$190)+'СЕТ СН'!$F$12-'СЕТ СН'!$F$23</f>
        <v>-491.88433633</v>
      </c>
      <c r="E215" s="35">
        <f>SUMIFS(СВЦЭМ!$F$34:$F$777,СВЦЭМ!$A$34:$A$777,$A215,СВЦЭМ!$B$34:$B$777,E$190)+'СЕТ СН'!$F$12-'СЕТ СН'!$F$23</f>
        <v>-490.92646781000002</v>
      </c>
      <c r="F215" s="35">
        <f>SUMIFS(СВЦЭМ!$F$34:$F$777,СВЦЭМ!$A$34:$A$777,$A215,СВЦЭМ!$B$34:$B$777,F$190)+'СЕТ СН'!$F$12-'СЕТ СН'!$F$23</f>
        <v>-491.31860819000002</v>
      </c>
      <c r="G215" s="35">
        <f>SUMIFS(СВЦЭМ!$F$34:$F$777,СВЦЭМ!$A$34:$A$777,$A215,СВЦЭМ!$B$34:$B$777,G$190)+'СЕТ СН'!$F$12-'СЕТ СН'!$F$23</f>
        <v>-491.13276729</v>
      </c>
      <c r="H215" s="35">
        <f>SUMIFS(СВЦЭМ!$F$34:$F$777,СВЦЭМ!$A$34:$A$777,$A215,СВЦЭМ!$B$34:$B$777,H$190)+'СЕТ СН'!$F$12-'СЕТ СН'!$F$23</f>
        <v>-496.24394217999998</v>
      </c>
      <c r="I215" s="35">
        <f>SUMIFS(СВЦЭМ!$F$34:$F$777,СВЦЭМ!$A$34:$A$777,$A215,СВЦЭМ!$B$34:$B$777,I$190)+'СЕТ СН'!$F$12-'СЕТ СН'!$F$23</f>
        <v>-501.84999514000003</v>
      </c>
      <c r="J215" s="35">
        <f>SUMIFS(СВЦЭМ!$F$34:$F$777,СВЦЭМ!$A$34:$A$777,$A215,СВЦЭМ!$B$34:$B$777,J$190)+'СЕТ СН'!$F$12-'СЕТ СН'!$F$23</f>
        <v>-502.37249350000002</v>
      </c>
      <c r="K215" s="35">
        <f>SUMIFS(СВЦЭМ!$F$34:$F$777,СВЦЭМ!$A$34:$A$777,$A215,СВЦЭМ!$B$34:$B$777,K$190)+'СЕТ СН'!$F$12-'СЕТ СН'!$F$23</f>
        <v>-500.15453636000001</v>
      </c>
      <c r="L215" s="35">
        <f>SUMIFS(СВЦЭМ!$F$34:$F$777,СВЦЭМ!$A$34:$A$777,$A215,СВЦЭМ!$B$34:$B$777,L$190)+'СЕТ СН'!$F$12-'СЕТ СН'!$F$23</f>
        <v>-499.53329074999999</v>
      </c>
      <c r="M215" s="35">
        <f>SUMIFS(СВЦЭМ!$F$34:$F$777,СВЦЭМ!$A$34:$A$777,$A215,СВЦЭМ!$B$34:$B$777,M$190)+'СЕТ СН'!$F$12-'СЕТ СН'!$F$23</f>
        <v>-500.04106523999997</v>
      </c>
      <c r="N215" s="35">
        <f>SUMIFS(СВЦЭМ!$F$34:$F$777,СВЦЭМ!$A$34:$A$777,$A215,СВЦЭМ!$B$34:$B$777,N$190)+'СЕТ СН'!$F$12-'СЕТ СН'!$F$23</f>
        <v>-501.25178503000001</v>
      </c>
      <c r="O215" s="35">
        <f>SUMIFS(СВЦЭМ!$F$34:$F$777,СВЦЭМ!$A$34:$A$777,$A215,СВЦЭМ!$B$34:$B$777,O$190)+'СЕТ СН'!$F$12-'СЕТ СН'!$F$23</f>
        <v>-501.61015199000002</v>
      </c>
      <c r="P215" s="35">
        <f>SUMIFS(СВЦЭМ!$F$34:$F$777,СВЦЭМ!$A$34:$A$777,$A215,СВЦЭМ!$B$34:$B$777,P$190)+'СЕТ СН'!$F$12-'СЕТ СН'!$F$23</f>
        <v>-501.29742974999999</v>
      </c>
      <c r="Q215" s="35">
        <f>SUMIFS(СВЦЭМ!$F$34:$F$777,СВЦЭМ!$A$34:$A$777,$A215,СВЦЭМ!$B$34:$B$777,Q$190)+'СЕТ СН'!$F$12-'СЕТ СН'!$F$23</f>
        <v>-501.23064488</v>
      </c>
      <c r="R215" s="35">
        <f>SUMIFS(СВЦЭМ!$F$34:$F$777,СВЦЭМ!$A$34:$A$777,$A215,СВЦЭМ!$B$34:$B$777,R$190)+'СЕТ СН'!$F$12-'СЕТ СН'!$F$23</f>
        <v>-501.23788411999999</v>
      </c>
      <c r="S215" s="35">
        <f>SUMIFS(СВЦЭМ!$F$34:$F$777,СВЦЭМ!$A$34:$A$777,$A215,СВЦЭМ!$B$34:$B$777,S$190)+'СЕТ СН'!$F$12-'СЕТ СН'!$F$23</f>
        <v>-501.39431174999999</v>
      </c>
      <c r="T215" s="35">
        <f>SUMIFS(СВЦЭМ!$F$34:$F$777,СВЦЭМ!$A$34:$A$777,$A215,СВЦЭМ!$B$34:$B$777,T$190)+'СЕТ СН'!$F$12-'СЕТ СН'!$F$23</f>
        <v>-500.10185409000002</v>
      </c>
      <c r="U215" s="35">
        <f>SUMIFS(СВЦЭМ!$F$34:$F$777,СВЦЭМ!$A$34:$A$777,$A215,СВЦЭМ!$B$34:$B$777,U$190)+'СЕТ СН'!$F$12-'СЕТ СН'!$F$23</f>
        <v>-498.97541632000002</v>
      </c>
      <c r="V215" s="35">
        <f>SUMIFS(СВЦЭМ!$F$34:$F$777,СВЦЭМ!$A$34:$A$777,$A215,СВЦЭМ!$B$34:$B$777,V$190)+'СЕТ СН'!$F$12-'СЕТ СН'!$F$23</f>
        <v>-501.26726343999997</v>
      </c>
      <c r="W215" s="35">
        <f>SUMIFS(СВЦЭМ!$F$34:$F$777,СВЦЭМ!$A$34:$A$777,$A215,СВЦЭМ!$B$34:$B$777,W$190)+'СЕТ СН'!$F$12-'СЕТ СН'!$F$23</f>
        <v>-504.14857339000002</v>
      </c>
      <c r="X215" s="35">
        <f>SUMIFS(СВЦЭМ!$F$34:$F$777,СВЦЭМ!$A$34:$A$777,$A215,СВЦЭМ!$B$34:$B$777,X$190)+'СЕТ СН'!$F$12-'СЕТ СН'!$F$23</f>
        <v>-505.81122943000003</v>
      </c>
      <c r="Y215" s="35">
        <f>SUMIFS(СВЦЭМ!$F$34:$F$777,СВЦЭМ!$A$34:$A$777,$A215,СВЦЭМ!$B$34:$B$777,Y$190)+'СЕТ СН'!$F$12-'СЕТ СН'!$F$23</f>
        <v>-504.68240100000003</v>
      </c>
    </row>
    <row r="216" spans="1:25" ht="15.75" x14ac:dyDescent="0.2">
      <c r="A216" s="34">
        <f t="shared" si="5"/>
        <v>42881</v>
      </c>
      <c r="B216" s="35">
        <f>SUMIFS(СВЦЭМ!$F$34:$F$777,СВЦЭМ!$A$34:$A$777,$A216,СВЦЭМ!$B$34:$B$777,B$190)+'СЕТ СН'!$F$12-'СЕТ СН'!$F$23</f>
        <v>-494.72179772999999</v>
      </c>
      <c r="C216" s="35">
        <f>SUMIFS(СВЦЭМ!$F$34:$F$777,СВЦЭМ!$A$34:$A$777,$A216,СВЦЭМ!$B$34:$B$777,C$190)+'СЕТ СН'!$F$12-'СЕТ СН'!$F$23</f>
        <v>-491.27160974999998</v>
      </c>
      <c r="D216" s="35">
        <f>SUMIFS(СВЦЭМ!$F$34:$F$777,СВЦЭМ!$A$34:$A$777,$A216,СВЦЭМ!$B$34:$B$777,D$190)+'СЕТ СН'!$F$12-'СЕТ СН'!$F$23</f>
        <v>-488.66387487999998</v>
      </c>
      <c r="E216" s="35">
        <f>SUMIFS(СВЦЭМ!$F$34:$F$777,СВЦЭМ!$A$34:$A$777,$A216,СВЦЭМ!$B$34:$B$777,E$190)+'СЕТ СН'!$F$12-'СЕТ СН'!$F$23</f>
        <v>-487.75116092000002</v>
      </c>
      <c r="F216" s="35">
        <f>SUMIFS(СВЦЭМ!$F$34:$F$777,СВЦЭМ!$A$34:$A$777,$A216,СВЦЭМ!$B$34:$B$777,F$190)+'СЕТ СН'!$F$12-'СЕТ СН'!$F$23</f>
        <v>-487.75180391000004</v>
      </c>
      <c r="G216" s="35">
        <f>SUMIFS(СВЦЭМ!$F$34:$F$777,СВЦЭМ!$A$34:$A$777,$A216,СВЦЭМ!$B$34:$B$777,G$190)+'СЕТ СН'!$F$12-'СЕТ СН'!$F$23</f>
        <v>-489.61399541000003</v>
      </c>
      <c r="H216" s="35">
        <f>SUMIFS(СВЦЭМ!$F$34:$F$777,СВЦЭМ!$A$34:$A$777,$A216,СВЦЭМ!$B$34:$B$777,H$190)+'СЕТ СН'!$F$12-'СЕТ СН'!$F$23</f>
        <v>-492.79241345000003</v>
      </c>
      <c r="I216" s="35">
        <f>SUMIFS(СВЦЭМ!$F$34:$F$777,СВЦЭМ!$A$34:$A$777,$A216,СВЦЭМ!$B$34:$B$777,I$190)+'СЕТ СН'!$F$12-'СЕТ СН'!$F$23</f>
        <v>-499.69829834000001</v>
      </c>
      <c r="J216" s="35">
        <f>SUMIFS(СВЦЭМ!$F$34:$F$777,СВЦЭМ!$A$34:$A$777,$A216,СВЦЭМ!$B$34:$B$777,J$190)+'СЕТ СН'!$F$12-'СЕТ СН'!$F$23</f>
        <v>-501.46134354999998</v>
      </c>
      <c r="K216" s="35">
        <f>SUMIFS(СВЦЭМ!$F$34:$F$777,СВЦЭМ!$A$34:$A$777,$A216,СВЦЭМ!$B$34:$B$777,K$190)+'СЕТ СН'!$F$12-'СЕТ СН'!$F$23</f>
        <v>-498.53855268000001</v>
      </c>
      <c r="L216" s="35">
        <f>SUMIFS(СВЦЭМ!$F$34:$F$777,СВЦЭМ!$A$34:$A$777,$A216,СВЦЭМ!$B$34:$B$777,L$190)+'СЕТ СН'!$F$12-'СЕТ СН'!$F$23</f>
        <v>-498.83030166999998</v>
      </c>
      <c r="M216" s="35">
        <f>SUMIFS(СВЦЭМ!$F$34:$F$777,СВЦЭМ!$A$34:$A$777,$A216,СВЦЭМ!$B$34:$B$777,M$190)+'СЕТ СН'!$F$12-'СЕТ СН'!$F$23</f>
        <v>-499.89467224999999</v>
      </c>
      <c r="N216" s="35">
        <f>SUMIFS(СВЦЭМ!$F$34:$F$777,СВЦЭМ!$A$34:$A$777,$A216,СВЦЭМ!$B$34:$B$777,N$190)+'СЕТ СН'!$F$12-'СЕТ СН'!$F$23</f>
        <v>-500.16303342999998</v>
      </c>
      <c r="O216" s="35">
        <f>SUMIFS(СВЦЭМ!$F$34:$F$777,СВЦЭМ!$A$34:$A$777,$A216,СВЦЭМ!$B$34:$B$777,O$190)+'СЕТ СН'!$F$12-'СЕТ СН'!$F$23</f>
        <v>-499.32221328000003</v>
      </c>
      <c r="P216" s="35">
        <f>SUMIFS(СВЦЭМ!$F$34:$F$777,СВЦЭМ!$A$34:$A$777,$A216,СВЦЭМ!$B$34:$B$777,P$190)+'СЕТ СН'!$F$12-'СЕТ СН'!$F$23</f>
        <v>-498.85715669000001</v>
      </c>
      <c r="Q216" s="35">
        <f>SUMIFS(СВЦЭМ!$F$34:$F$777,СВЦЭМ!$A$34:$A$777,$A216,СВЦЭМ!$B$34:$B$777,Q$190)+'СЕТ СН'!$F$12-'СЕТ СН'!$F$23</f>
        <v>-499.05625779000002</v>
      </c>
      <c r="R216" s="35">
        <f>SUMIFS(СВЦЭМ!$F$34:$F$777,СВЦЭМ!$A$34:$A$777,$A216,СВЦЭМ!$B$34:$B$777,R$190)+'СЕТ СН'!$F$12-'СЕТ СН'!$F$23</f>
        <v>-499.06616974000002</v>
      </c>
      <c r="S216" s="35">
        <f>SUMIFS(СВЦЭМ!$F$34:$F$777,СВЦЭМ!$A$34:$A$777,$A216,СВЦЭМ!$B$34:$B$777,S$190)+'СЕТ СН'!$F$12-'СЕТ СН'!$F$23</f>
        <v>-499.12550659999999</v>
      </c>
      <c r="T216" s="35">
        <f>SUMIFS(СВЦЭМ!$F$34:$F$777,СВЦЭМ!$A$34:$A$777,$A216,СВЦЭМ!$B$34:$B$777,T$190)+'СЕТ СН'!$F$12-'СЕТ СН'!$F$23</f>
        <v>-499.64650950999999</v>
      </c>
      <c r="U216" s="35">
        <f>SUMIFS(СВЦЭМ!$F$34:$F$777,СВЦЭМ!$A$34:$A$777,$A216,СВЦЭМ!$B$34:$B$777,U$190)+'СЕТ СН'!$F$12-'СЕТ СН'!$F$23</f>
        <v>-499.66153822000001</v>
      </c>
      <c r="V216" s="35">
        <f>SUMIFS(СВЦЭМ!$F$34:$F$777,СВЦЭМ!$A$34:$A$777,$A216,СВЦЭМ!$B$34:$B$777,V$190)+'СЕТ СН'!$F$12-'СЕТ СН'!$F$23</f>
        <v>-500.91834440000002</v>
      </c>
      <c r="W216" s="35">
        <f>SUMIFS(СВЦЭМ!$F$34:$F$777,СВЦЭМ!$A$34:$A$777,$A216,СВЦЭМ!$B$34:$B$777,W$190)+'СЕТ СН'!$F$12-'СЕТ СН'!$F$23</f>
        <v>-501.84762698999998</v>
      </c>
      <c r="X216" s="35">
        <f>SUMIFS(СВЦЭМ!$F$34:$F$777,СВЦЭМ!$A$34:$A$777,$A216,СВЦЭМ!$B$34:$B$777,X$190)+'СЕТ СН'!$F$12-'СЕТ СН'!$F$23</f>
        <v>-504.24630410999998</v>
      </c>
      <c r="Y216" s="35">
        <f>SUMIFS(СВЦЭМ!$F$34:$F$777,СВЦЭМ!$A$34:$A$777,$A216,СВЦЭМ!$B$34:$B$777,Y$190)+'СЕТ СН'!$F$12-'СЕТ СН'!$F$23</f>
        <v>-502.16807759</v>
      </c>
    </row>
    <row r="217" spans="1:25" ht="15.75" x14ac:dyDescent="0.2">
      <c r="A217" s="34">
        <f t="shared" si="5"/>
        <v>42882</v>
      </c>
      <c r="B217" s="35">
        <f>SUMIFS(СВЦЭМ!$F$34:$F$777,СВЦЭМ!$A$34:$A$777,$A217,СВЦЭМ!$B$34:$B$777,B$190)+'СЕТ СН'!$F$12-'СЕТ СН'!$F$23</f>
        <v>-498.84593976999997</v>
      </c>
      <c r="C217" s="35">
        <f>SUMIFS(СВЦЭМ!$F$34:$F$777,СВЦЭМ!$A$34:$A$777,$A217,СВЦЭМ!$B$34:$B$777,C$190)+'СЕТ СН'!$F$12-'СЕТ СН'!$F$23</f>
        <v>-492.70371366000001</v>
      </c>
      <c r="D217" s="35">
        <f>SUMIFS(СВЦЭМ!$F$34:$F$777,СВЦЭМ!$A$34:$A$777,$A217,СВЦЭМ!$B$34:$B$777,D$190)+'СЕТ СН'!$F$12-'СЕТ СН'!$F$23</f>
        <v>-490.31673952</v>
      </c>
      <c r="E217" s="35">
        <f>SUMIFS(СВЦЭМ!$F$34:$F$777,СВЦЭМ!$A$34:$A$777,$A217,СВЦЭМ!$B$34:$B$777,E$190)+'СЕТ СН'!$F$12-'СЕТ СН'!$F$23</f>
        <v>-489.43380560999998</v>
      </c>
      <c r="F217" s="35">
        <f>SUMIFS(СВЦЭМ!$F$34:$F$777,СВЦЭМ!$A$34:$A$777,$A217,СВЦЭМ!$B$34:$B$777,F$190)+'СЕТ СН'!$F$12-'СЕТ СН'!$F$23</f>
        <v>-488.22007393000001</v>
      </c>
      <c r="G217" s="35">
        <f>SUMIFS(СВЦЭМ!$F$34:$F$777,СВЦЭМ!$A$34:$A$777,$A217,СВЦЭМ!$B$34:$B$777,G$190)+'СЕТ СН'!$F$12-'СЕТ СН'!$F$23</f>
        <v>-488.72517038000001</v>
      </c>
      <c r="H217" s="35">
        <f>SUMIFS(СВЦЭМ!$F$34:$F$777,СВЦЭМ!$A$34:$A$777,$A217,СВЦЭМ!$B$34:$B$777,H$190)+'СЕТ СН'!$F$12-'СЕТ СН'!$F$23</f>
        <v>-495.96909017000002</v>
      </c>
      <c r="I217" s="35">
        <f>SUMIFS(СВЦЭМ!$F$34:$F$777,СВЦЭМ!$A$34:$A$777,$A217,СВЦЭМ!$B$34:$B$777,I$190)+'СЕТ СН'!$F$12-'СЕТ СН'!$F$23</f>
        <v>-502.01035253999999</v>
      </c>
      <c r="J217" s="35">
        <f>SUMIFS(СВЦЭМ!$F$34:$F$777,СВЦЭМ!$A$34:$A$777,$A217,СВЦЭМ!$B$34:$B$777,J$190)+'СЕТ СН'!$F$12-'СЕТ СН'!$F$23</f>
        <v>-507.53377618000002</v>
      </c>
      <c r="K217" s="35">
        <f>SUMIFS(СВЦЭМ!$F$34:$F$777,СВЦЭМ!$A$34:$A$777,$A217,СВЦЭМ!$B$34:$B$777,K$190)+'СЕТ СН'!$F$12-'СЕТ СН'!$F$23</f>
        <v>-504.04042698000001</v>
      </c>
      <c r="L217" s="35">
        <f>SUMIFS(СВЦЭМ!$F$34:$F$777,СВЦЭМ!$A$34:$A$777,$A217,СВЦЭМ!$B$34:$B$777,L$190)+'СЕТ СН'!$F$12-'СЕТ СН'!$F$23</f>
        <v>-501.88248298000002</v>
      </c>
      <c r="M217" s="35">
        <f>SUMIFS(СВЦЭМ!$F$34:$F$777,СВЦЭМ!$A$34:$A$777,$A217,СВЦЭМ!$B$34:$B$777,M$190)+'СЕТ СН'!$F$12-'СЕТ СН'!$F$23</f>
        <v>-502.83469757</v>
      </c>
      <c r="N217" s="35">
        <f>SUMIFS(СВЦЭМ!$F$34:$F$777,СВЦЭМ!$A$34:$A$777,$A217,СВЦЭМ!$B$34:$B$777,N$190)+'СЕТ СН'!$F$12-'СЕТ СН'!$F$23</f>
        <v>-504.01925034999999</v>
      </c>
      <c r="O217" s="35">
        <f>SUMIFS(СВЦЭМ!$F$34:$F$777,СВЦЭМ!$A$34:$A$777,$A217,СВЦЭМ!$B$34:$B$777,O$190)+'СЕТ СН'!$F$12-'СЕТ СН'!$F$23</f>
        <v>-504.66955965</v>
      </c>
      <c r="P217" s="35">
        <f>SUMIFS(СВЦЭМ!$F$34:$F$777,СВЦЭМ!$A$34:$A$777,$A217,СВЦЭМ!$B$34:$B$777,P$190)+'СЕТ СН'!$F$12-'СЕТ СН'!$F$23</f>
        <v>-504.92427837000002</v>
      </c>
      <c r="Q217" s="35">
        <f>SUMIFS(СВЦЭМ!$F$34:$F$777,СВЦЭМ!$A$34:$A$777,$A217,СВЦЭМ!$B$34:$B$777,Q$190)+'СЕТ СН'!$F$12-'СЕТ СН'!$F$23</f>
        <v>-505.21139878999998</v>
      </c>
      <c r="R217" s="35">
        <f>SUMIFS(СВЦЭМ!$F$34:$F$777,СВЦЭМ!$A$34:$A$777,$A217,СВЦЭМ!$B$34:$B$777,R$190)+'СЕТ СН'!$F$12-'СЕТ СН'!$F$23</f>
        <v>-504.75069418999999</v>
      </c>
      <c r="S217" s="35">
        <f>SUMIFS(СВЦЭМ!$F$34:$F$777,СВЦЭМ!$A$34:$A$777,$A217,СВЦЭМ!$B$34:$B$777,S$190)+'СЕТ СН'!$F$12-'СЕТ СН'!$F$23</f>
        <v>-504.89037364000001</v>
      </c>
      <c r="T217" s="35">
        <f>SUMIFS(СВЦЭМ!$F$34:$F$777,СВЦЭМ!$A$34:$A$777,$A217,СВЦЭМ!$B$34:$B$777,T$190)+'СЕТ СН'!$F$12-'СЕТ СН'!$F$23</f>
        <v>-506.19943387000001</v>
      </c>
      <c r="U217" s="35">
        <f>SUMIFS(СВЦЭМ!$F$34:$F$777,СВЦЭМ!$A$34:$A$777,$A217,СВЦЭМ!$B$34:$B$777,U$190)+'СЕТ СН'!$F$12-'СЕТ СН'!$F$23</f>
        <v>-506.70796607</v>
      </c>
      <c r="V217" s="35">
        <f>SUMIFS(СВЦЭМ!$F$34:$F$777,СВЦЭМ!$A$34:$A$777,$A217,СВЦЭМ!$B$34:$B$777,V$190)+'СЕТ СН'!$F$12-'СЕТ СН'!$F$23</f>
        <v>-505.28780035</v>
      </c>
      <c r="W217" s="35">
        <f>SUMIFS(СВЦЭМ!$F$34:$F$777,СВЦЭМ!$A$34:$A$777,$A217,СВЦЭМ!$B$34:$B$777,W$190)+'СЕТ СН'!$F$12-'СЕТ СН'!$F$23</f>
        <v>-508.42702365000002</v>
      </c>
      <c r="X217" s="35">
        <f>SUMIFS(СВЦЭМ!$F$34:$F$777,СВЦЭМ!$A$34:$A$777,$A217,СВЦЭМ!$B$34:$B$777,X$190)+'СЕТ СН'!$F$12-'СЕТ СН'!$F$23</f>
        <v>-510.00233441</v>
      </c>
      <c r="Y217" s="35">
        <f>SUMIFS(СВЦЭМ!$F$34:$F$777,СВЦЭМ!$A$34:$A$777,$A217,СВЦЭМ!$B$34:$B$777,Y$190)+'СЕТ СН'!$F$12-'СЕТ СН'!$F$23</f>
        <v>-508.64984830000003</v>
      </c>
    </row>
    <row r="218" spans="1:25" ht="15.75" x14ac:dyDescent="0.2">
      <c r="A218" s="34">
        <f t="shared" si="5"/>
        <v>42883</v>
      </c>
      <c r="B218" s="35">
        <f>SUMIFS(СВЦЭМ!$F$34:$F$777,СВЦЭМ!$A$34:$A$777,$A218,СВЦЭМ!$B$34:$B$777,B$190)+'СЕТ СН'!$F$12-'СЕТ СН'!$F$23</f>
        <v>-502.62206669</v>
      </c>
      <c r="C218" s="35">
        <f>SUMIFS(СВЦЭМ!$F$34:$F$777,СВЦЭМ!$A$34:$A$777,$A218,СВЦЭМ!$B$34:$B$777,C$190)+'СЕТ СН'!$F$12-'СЕТ СН'!$F$23</f>
        <v>-497.21178651000002</v>
      </c>
      <c r="D218" s="35">
        <f>SUMIFS(СВЦЭМ!$F$34:$F$777,СВЦЭМ!$A$34:$A$777,$A218,СВЦЭМ!$B$34:$B$777,D$190)+'СЕТ СН'!$F$12-'СЕТ СН'!$F$23</f>
        <v>-493.82004139999998</v>
      </c>
      <c r="E218" s="35">
        <f>SUMIFS(СВЦЭМ!$F$34:$F$777,СВЦЭМ!$A$34:$A$777,$A218,СВЦЭМ!$B$34:$B$777,E$190)+'СЕТ СН'!$F$12-'СЕТ СН'!$F$23</f>
        <v>-492.20727053999997</v>
      </c>
      <c r="F218" s="35">
        <f>SUMIFS(СВЦЭМ!$F$34:$F$777,СВЦЭМ!$A$34:$A$777,$A218,СВЦЭМ!$B$34:$B$777,F$190)+'СЕТ СН'!$F$12-'СЕТ СН'!$F$23</f>
        <v>-492.38740127</v>
      </c>
      <c r="G218" s="35">
        <f>SUMIFS(СВЦЭМ!$F$34:$F$777,СВЦЭМ!$A$34:$A$777,$A218,СВЦЭМ!$B$34:$B$777,G$190)+'СЕТ СН'!$F$12-'СЕТ СН'!$F$23</f>
        <v>-492.85142022000002</v>
      </c>
      <c r="H218" s="35">
        <f>SUMIFS(СВЦЭМ!$F$34:$F$777,СВЦЭМ!$A$34:$A$777,$A218,СВЦЭМ!$B$34:$B$777,H$190)+'СЕТ СН'!$F$12-'СЕТ СН'!$F$23</f>
        <v>-495.35350016000001</v>
      </c>
      <c r="I218" s="35">
        <f>SUMIFS(СВЦЭМ!$F$34:$F$777,СВЦЭМ!$A$34:$A$777,$A218,СВЦЭМ!$B$34:$B$777,I$190)+'СЕТ СН'!$F$12-'СЕТ СН'!$F$23</f>
        <v>-497.20044354999999</v>
      </c>
      <c r="J218" s="35">
        <f>SUMIFS(СВЦЭМ!$F$34:$F$777,СВЦЭМ!$A$34:$A$777,$A218,СВЦЭМ!$B$34:$B$777,J$190)+'СЕТ СН'!$F$12-'СЕТ СН'!$F$23</f>
        <v>-502.48872437</v>
      </c>
      <c r="K218" s="35">
        <f>SUMIFS(СВЦЭМ!$F$34:$F$777,СВЦЭМ!$A$34:$A$777,$A218,СВЦЭМ!$B$34:$B$777,K$190)+'СЕТ СН'!$F$12-'СЕТ СН'!$F$23</f>
        <v>-505.12323700000002</v>
      </c>
      <c r="L218" s="35">
        <f>SUMIFS(СВЦЭМ!$F$34:$F$777,СВЦЭМ!$A$34:$A$777,$A218,СВЦЭМ!$B$34:$B$777,L$190)+'СЕТ СН'!$F$12-'СЕТ СН'!$F$23</f>
        <v>-507.36344463</v>
      </c>
      <c r="M218" s="35">
        <f>SUMIFS(СВЦЭМ!$F$34:$F$777,СВЦЭМ!$A$34:$A$777,$A218,СВЦЭМ!$B$34:$B$777,M$190)+'СЕТ СН'!$F$12-'СЕТ СН'!$F$23</f>
        <v>-506.37174008</v>
      </c>
      <c r="N218" s="35">
        <f>SUMIFS(СВЦЭМ!$F$34:$F$777,СВЦЭМ!$A$34:$A$777,$A218,СВЦЭМ!$B$34:$B$777,N$190)+'СЕТ СН'!$F$12-'СЕТ СН'!$F$23</f>
        <v>-505.15899323999997</v>
      </c>
      <c r="O218" s="35">
        <f>SUMIFS(СВЦЭМ!$F$34:$F$777,СВЦЭМ!$A$34:$A$777,$A218,СВЦЭМ!$B$34:$B$777,O$190)+'СЕТ СН'!$F$12-'СЕТ СН'!$F$23</f>
        <v>-504.57457970999997</v>
      </c>
      <c r="P218" s="35">
        <f>SUMIFS(СВЦЭМ!$F$34:$F$777,СВЦЭМ!$A$34:$A$777,$A218,СВЦЭМ!$B$34:$B$777,P$190)+'СЕТ СН'!$F$12-'СЕТ СН'!$F$23</f>
        <v>-503.68241505999998</v>
      </c>
      <c r="Q218" s="35">
        <f>SUMIFS(СВЦЭМ!$F$34:$F$777,СВЦЭМ!$A$34:$A$777,$A218,СВЦЭМ!$B$34:$B$777,Q$190)+'СЕТ СН'!$F$12-'СЕТ СН'!$F$23</f>
        <v>-503.07393798999999</v>
      </c>
      <c r="R218" s="35">
        <f>SUMIFS(СВЦЭМ!$F$34:$F$777,СВЦЭМ!$A$34:$A$777,$A218,СВЦЭМ!$B$34:$B$777,R$190)+'СЕТ СН'!$F$12-'СЕТ СН'!$F$23</f>
        <v>-502.92525475000002</v>
      </c>
      <c r="S218" s="35">
        <f>SUMIFS(СВЦЭМ!$F$34:$F$777,СВЦЭМ!$A$34:$A$777,$A218,СВЦЭМ!$B$34:$B$777,S$190)+'СЕТ СН'!$F$12-'СЕТ СН'!$F$23</f>
        <v>-503.17692139000002</v>
      </c>
      <c r="T218" s="35">
        <f>SUMIFS(СВЦЭМ!$F$34:$F$777,СВЦЭМ!$A$34:$A$777,$A218,СВЦЭМ!$B$34:$B$777,T$190)+'СЕТ СН'!$F$12-'СЕТ СН'!$F$23</f>
        <v>-505.40744775000002</v>
      </c>
      <c r="U218" s="35">
        <f>SUMIFS(СВЦЭМ!$F$34:$F$777,СВЦЭМ!$A$34:$A$777,$A218,СВЦЭМ!$B$34:$B$777,U$190)+'СЕТ СН'!$F$12-'СЕТ СН'!$F$23</f>
        <v>-506.80285337999999</v>
      </c>
      <c r="V218" s="35">
        <f>SUMIFS(СВЦЭМ!$F$34:$F$777,СВЦЭМ!$A$34:$A$777,$A218,СВЦЭМ!$B$34:$B$777,V$190)+'СЕТ СН'!$F$12-'СЕТ СН'!$F$23</f>
        <v>-509.68909718999998</v>
      </c>
      <c r="W218" s="35">
        <f>SUMIFS(СВЦЭМ!$F$34:$F$777,СВЦЭМ!$A$34:$A$777,$A218,СВЦЭМ!$B$34:$B$777,W$190)+'СЕТ СН'!$F$12-'СЕТ СН'!$F$23</f>
        <v>-516.27641116999996</v>
      </c>
      <c r="X218" s="35">
        <f>SUMIFS(СВЦЭМ!$F$34:$F$777,СВЦЭМ!$A$34:$A$777,$A218,СВЦЭМ!$B$34:$B$777,X$190)+'СЕТ СН'!$F$12-'СЕТ СН'!$F$23</f>
        <v>-513.92026642999997</v>
      </c>
      <c r="Y218" s="35">
        <f>SUMIFS(СВЦЭМ!$F$34:$F$777,СВЦЭМ!$A$34:$A$777,$A218,СВЦЭМ!$B$34:$B$777,Y$190)+'СЕТ СН'!$F$12-'СЕТ СН'!$F$23</f>
        <v>-507.88404338999999</v>
      </c>
    </row>
    <row r="219" spans="1:25" ht="15.75" x14ac:dyDescent="0.2">
      <c r="A219" s="34">
        <f t="shared" si="5"/>
        <v>42884</v>
      </c>
      <c r="B219" s="35">
        <f>SUMIFS(СВЦЭМ!$F$34:$F$777,СВЦЭМ!$A$34:$A$777,$A219,СВЦЭМ!$B$34:$B$777,B$190)+'СЕТ СН'!$F$12-'СЕТ СН'!$F$23</f>
        <v>-497.63385291999998</v>
      </c>
      <c r="C219" s="35">
        <f>SUMIFS(СВЦЭМ!$F$34:$F$777,СВЦЭМ!$A$34:$A$777,$A219,СВЦЭМ!$B$34:$B$777,C$190)+'СЕТ СН'!$F$12-'СЕТ СН'!$F$23</f>
        <v>-490.90839783000001</v>
      </c>
      <c r="D219" s="35">
        <f>SUMIFS(СВЦЭМ!$F$34:$F$777,СВЦЭМ!$A$34:$A$777,$A219,СВЦЭМ!$B$34:$B$777,D$190)+'СЕТ СН'!$F$12-'СЕТ СН'!$F$23</f>
        <v>-487.45097055999997</v>
      </c>
      <c r="E219" s="35">
        <f>SUMIFS(СВЦЭМ!$F$34:$F$777,СВЦЭМ!$A$34:$A$777,$A219,СВЦЭМ!$B$34:$B$777,E$190)+'СЕТ СН'!$F$12-'СЕТ СН'!$F$23</f>
        <v>-485.81617639000001</v>
      </c>
      <c r="F219" s="35">
        <f>SUMIFS(СВЦЭМ!$F$34:$F$777,СВЦЭМ!$A$34:$A$777,$A219,СВЦЭМ!$B$34:$B$777,F$190)+'СЕТ СН'!$F$12-'СЕТ СН'!$F$23</f>
        <v>-486.90650978999997</v>
      </c>
      <c r="G219" s="35">
        <f>SUMIFS(СВЦЭМ!$F$34:$F$777,СВЦЭМ!$A$34:$A$777,$A219,СВЦЭМ!$B$34:$B$777,G$190)+'СЕТ СН'!$F$12-'СЕТ СН'!$F$23</f>
        <v>-488.96532106000001</v>
      </c>
      <c r="H219" s="35">
        <f>SUMIFS(СВЦЭМ!$F$34:$F$777,СВЦЭМ!$A$34:$A$777,$A219,СВЦЭМ!$B$34:$B$777,H$190)+'СЕТ СН'!$F$12-'СЕТ СН'!$F$23</f>
        <v>-493.92998828999998</v>
      </c>
      <c r="I219" s="35">
        <f>SUMIFS(СВЦЭМ!$F$34:$F$777,СВЦЭМ!$A$34:$A$777,$A219,СВЦЭМ!$B$34:$B$777,I$190)+'СЕТ СН'!$F$12-'СЕТ СН'!$F$23</f>
        <v>-500.07082202999999</v>
      </c>
      <c r="J219" s="35">
        <f>SUMIFS(СВЦЭМ!$F$34:$F$777,СВЦЭМ!$A$34:$A$777,$A219,СВЦЭМ!$B$34:$B$777,J$190)+'СЕТ СН'!$F$12-'СЕТ СН'!$F$23</f>
        <v>-503.67963887000002</v>
      </c>
      <c r="K219" s="35">
        <f>SUMIFS(СВЦЭМ!$F$34:$F$777,СВЦЭМ!$A$34:$A$777,$A219,СВЦЭМ!$B$34:$B$777,K$190)+'СЕТ СН'!$F$12-'СЕТ СН'!$F$23</f>
        <v>-506.06465786000001</v>
      </c>
      <c r="L219" s="35">
        <f>SUMIFS(СВЦЭМ!$F$34:$F$777,СВЦЭМ!$A$34:$A$777,$A219,СВЦЭМ!$B$34:$B$777,L$190)+'СЕТ СН'!$F$12-'СЕТ СН'!$F$23</f>
        <v>-506.10732414</v>
      </c>
      <c r="M219" s="35">
        <f>SUMIFS(СВЦЭМ!$F$34:$F$777,СВЦЭМ!$A$34:$A$777,$A219,СВЦЭМ!$B$34:$B$777,M$190)+'СЕТ СН'!$F$12-'СЕТ СН'!$F$23</f>
        <v>-503.39695226999999</v>
      </c>
      <c r="N219" s="35">
        <f>SUMIFS(СВЦЭМ!$F$34:$F$777,СВЦЭМ!$A$34:$A$777,$A219,СВЦЭМ!$B$34:$B$777,N$190)+'СЕТ СН'!$F$12-'СЕТ СН'!$F$23</f>
        <v>-502.09135354</v>
      </c>
      <c r="O219" s="35">
        <f>SUMIFS(СВЦЭМ!$F$34:$F$777,СВЦЭМ!$A$34:$A$777,$A219,СВЦЭМ!$B$34:$B$777,O$190)+'СЕТ СН'!$F$12-'СЕТ СН'!$F$23</f>
        <v>-502.37619525000002</v>
      </c>
      <c r="P219" s="35">
        <f>SUMIFS(СВЦЭМ!$F$34:$F$777,СВЦЭМ!$A$34:$A$777,$A219,СВЦЭМ!$B$34:$B$777,P$190)+'СЕТ СН'!$F$12-'СЕТ СН'!$F$23</f>
        <v>-500.73828395999999</v>
      </c>
      <c r="Q219" s="35">
        <f>SUMIFS(СВЦЭМ!$F$34:$F$777,СВЦЭМ!$A$34:$A$777,$A219,СВЦЭМ!$B$34:$B$777,Q$190)+'СЕТ СН'!$F$12-'СЕТ СН'!$F$23</f>
        <v>-500.21008323000001</v>
      </c>
      <c r="R219" s="35">
        <f>SUMIFS(СВЦЭМ!$F$34:$F$777,СВЦЭМ!$A$34:$A$777,$A219,СВЦЭМ!$B$34:$B$777,R$190)+'СЕТ СН'!$F$12-'СЕТ СН'!$F$23</f>
        <v>-499.18601278</v>
      </c>
      <c r="S219" s="35">
        <f>SUMIFS(СВЦЭМ!$F$34:$F$777,СВЦЭМ!$A$34:$A$777,$A219,СВЦЭМ!$B$34:$B$777,S$190)+'СЕТ СН'!$F$12-'СЕТ СН'!$F$23</f>
        <v>-499.28318561999998</v>
      </c>
      <c r="T219" s="35">
        <f>SUMIFS(СВЦЭМ!$F$34:$F$777,СВЦЭМ!$A$34:$A$777,$A219,СВЦЭМ!$B$34:$B$777,T$190)+'СЕТ СН'!$F$12-'СЕТ СН'!$F$23</f>
        <v>-501.21079057999998</v>
      </c>
      <c r="U219" s="35">
        <f>SUMIFS(СВЦЭМ!$F$34:$F$777,СВЦЭМ!$A$34:$A$777,$A219,СВЦЭМ!$B$34:$B$777,U$190)+'СЕТ СН'!$F$12-'СЕТ СН'!$F$23</f>
        <v>-502.76880473</v>
      </c>
      <c r="V219" s="35">
        <f>SUMIFS(СВЦЭМ!$F$34:$F$777,СВЦЭМ!$A$34:$A$777,$A219,СВЦЭМ!$B$34:$B$777,V$190)+'СЕТ СН'!$F$12-'СЕТ СН'!$F$23</f>
        <v>-506.50271348000001</v>
      </c>
      <c r="W219" s="35">
        <f>SUMIFS(СВЦЭМ!$F$34:$F$777,СВЦЭМ!$A$34:$A$777,$A219,СВЦЭМ!$B$34:$B$777,W$190)+'СЕТ СН'!$F$12-'СЕТ СН'!$F$23</f>
        <v>-512.59122189000004</v>
      </c>
      <c r="X219" s="35">
        <f>SUMIFS(СВЦЭМ!$F$34:$F$777,СВЦЭМ!$A$34:$A$777,$A219,СВЦЭМ!$B$34:$B$777,X$190)+'СЕТ СН'!$F$12-'СЕТ СН'!$F$23</f>
        <v>-509.94915918999999</v>
      </c>
      <c r="Y219" s="35">
        <f>SUMIFS(СВЦЭМ!$F$34:$F$777,СВЦЭМ!$A$34:$A$777,$A219,СВЦЭМ!$B$34:$B$777,Y$190)+'СЕТ СН'!$F$12-'СЕТ СН'!$F$23</f>
        <v>-503.60649820999998</v>
      </c>
    </row>
    <row r="220" spans="1:25" ht="15.75" x14ac:dyDescent="0.2">
      <c r="A220" s="34">
        <f t="shared" si="5"/>
        <v>42885</v>
      </c>
      <c r="B220" s="35">
        <f>SUMIFS(СВЦЭМ!$F$34:$F$777,СВЦЭМ!$A$34:$A$777,$A220,СВЦЭМ!$B$34:$B$777,B$190)+'СЕТ СН'!$F$12-'СЕТ СН'!$F$23</f>
        <v>-495.44030483</v>
      </c>
      <c r="C220" s="35">
        <f>SUMIFS(СВЦЭМ!$F$34:$F$777,СВЦЭМ!$A$34:$A$777,$A220,СВЦЭМ!$B$34:$B$777,C$190)+'СЕТ СН'!$F$12-'СЕТ СН'!$F$23</f>
        <v>-488.89115943000002</v>
      </c>
      <c r="D220" s="35">
        <f>SUMIFS(СВЦЭМ!$F$34:$F$777,СВЦЭМ!$A$34:$A$777,$A220,СВЦЭМ!$B$34:$B$777,D$190)+'СЕТ СН'!$F$12-'СЕТ СН'!$F$23</f>
        <v>-488.60160743</v>
      </c>
      <c r="E220" s="35">
        <f>SUMIFS(СВЦЭМ!$F$34:$F$777,СВЦЭМ!$A$34:$A$777,$A220,СВЦЭМ!$B$34:$B$777,E$190)+'СЕТ СН'!$F$12-'СЕТ СН'!$F$23</f>
        <v>-489.37884393000002</v>
      </c>
      <c r="F220" s="35">
        <f>SUMIFS(СВЦЭМ!$F$34:$F$777,СВЦЭМ!$A$34:$A$777,$A220,СВЦЭМ!$B$34:$B$777,F$190)+'СЕТ СН'!$F$12-'СЕТ СН'!$F$23</f>
        <v>-489.31009856000003</v>
      </c>
      <c r="G220" s="35">
        <f>SUMIFS(СВЦЭМ!$F$34:$F$777,СВЦЭМ!$A$34:$A$777,$A220,СВЦЭМ!$B$34:$B$777,G$190)+'СЕТ СН'!$F$12-'СЕТ СН'!$F$23</f>
        <v>-488.38981396999998</v>
      </c>
      <c r="H220" s="35">
        <f>SUMIFS(СВЦЭМ!$F$34:$F$777,СВЦЭМ!$A$34:$A$777,$A220,СВЦЭМ!$B$34:$B$777,H$190)+'СЕТ СН'!$F$12-'СЕТ СН'!$F$23</f>
        <v>-493.17888751999999</v>
      </c>
      <c r="I220" s="35">
        <f>SUMIFS(СВЦЭМ!$F$34:$F$777,СВЦЭМ!$A$34:$A$777,$A220,СВЦЭМ!$B$34:$B$777,I$190)+'СЕТ СН'!$F$12-'СЕТ СН'!$F$23</f>
        <v>-501.46187405000001</v>
      </c>
      <c r="J220" s="35">
        <f>SUMIFS(СВЦЭМ!$F$34:$F$777,СВЦЭМ!$A$34:$A$777,$A220,СВЦЭМ!$B$34:$B$777,J$190)+'СЕТ СН'!$F$12-'СЕТ СН'!$F$23</f>
        <v>-505.84122121999997</v>
      </c>
      <c r="K220" s="35">
        <f>SUMIFS(СВЦЭМ!$F$34:$F$777,СВЦЭМ!$A$34:$A$777,$A220,СВЦЭМ!$B$34:$B$777,K$190)+'СЕТ СН'!$F$12-'СЕТ СН'!$F$23</f>
        <v>-510.75818434000001</v>
      </c>
      <c r="L220" s="35">
        <f>SUMIFS(СВЦЭМ!$F$34:$F$777,СВЦЭМ!$A$34:$A$777,$A220,СВЦЭМ!$B$34:$B$777,L$190)+'СЕТ СН'!$F$12-'СЕТ СН'!$F$23</f>
        <v>-511.00498700999998</v>
      </c>
      <c r="M220" s="35">
        <f>SUMIFS(СВЦЭМ!$F$34:$F$777,СВЦЭМ!$A$34:$A$777,$A220,СВЦЭМ!$B$34:$B$777,M$190)+'СЕТ СН'!$F$12-'СЕТ СН'!$F$23</f>
        <v>-510.25597937999999</v>
      </c>
      <c r="N220" s="35">
        <f>SUMIFS(СВЦЭМ!$F$34:$F$777,СВЦЭМ!$A$34:$A$777,$A220,СВЦЭМ!$B$34:$B$777,N$190)+'СЕТ СН'!$F$12-'СЕТ СН'!$F$23</f>
        <v>-508.45100947000003</v>
      </c>
      <c r="O220" s="35">
        <f>SUMIFS(СВЦЭМ!$F$34:$F$777,СВЦЭМ!$A$34:$A$777,$A220,СВЦЭМ!$B$34:$B$777,O$190)+'СЕТ СН'!$F$12-'СЕТ СН'!$F$23</f>
        <v>-508.3824846</v>
      </c>
      <c r="P220" s="35">
        <f>SUMIFS(СВЦЭМ!$F$34:$F$777,СВЦЭМ!$A$34:$A$777,$A220,СВЦЭМ!$B$34:$B$777,P$190)+'СЕТ СН'!$F$12-'СЕТ СН'!$F$23</f>
        <v>-506.29191957</v>
      </c>
      <c r="Q220" s="35">
        <f>SUMIFS(СВЦЭМ!$F$34:$F$777,СВЦЭМ!$A$34:$A$777,$A220,СВЦЭМ!$B$34:$B$777,Q$190)+'СЕТ СН'!$F$12-'СЕТ СН'!$F$23</f>
        <v>-506.13167830999998</v>
      </c>
      <c r="R220" s="35">
        <f>SUMIFS(СВЦЭМ!$F$34:$F$777,СВЦЭМ!$A$34:$A$777,$A220,СВЦЭМ!$B$34:$B$777,R$190)+'СЕТ СН'!$F$12-'СЕТ СН'!$F$23</f>
        <v>-506.29928060999998</v>
      </c>
      <c r="S220" s="35">
        <f>SUMIFS(СВЦЭМ!$F$34:$F$777,СВЦЭМ!$A$34:$A$777,$A220,СВЦЭМ!$B$34:$B$777,S$190)+'СЕТ СН'!$F$12-'СЕТ СН'!$F$23</f>
        <v>-507.01152253999999</v>
      </c>
      <c r="T220" s="35">
        <f>SUMIFS(СВЦЭМ!$F$34:$F$777,СВЦЭМ!$A$34:$A$777,$A220,СВЦЭМ!$B$34:$B$777,T$190)+'СЕТ СН'!$F$12-'СЕТ СН'!$F$23</f>
        <v>-508.21588983999999</v>
      </c>
      <c r="U220" s="35">
        <f>SUMIFS(СВЦЭМ!$F$34:$F$777,СВЦЭМ!$A$34:$A$777,$A220,СВЦЭМ!$B$34:$B$777,U$190)+'СЕТ СН'!$F$12-'СЕТ СН'!$F$23</f>
        <v>-508.98152789</v>
      </c>
      <c r="V220" s="35">
        <f>SUMIFS(СВЦЭМ!$F$34:$F$777,СВЦЭМ!$A$34:$A$777,$A220,СВЦЭМ!$B$34:$B$777,V$190)+'СЕТ СН'!$F$12-'СЕТ СН'!$F$23</f>
        <v>-510.84624391</v>
      </c>
      <c r="W220" s="35">
        <f>SUMIFS(СВЦЭМ!$F$34:$F$777,СВЦЭМ!$A$34:$A$777,$A220,СВЦЭМ!$B$34:$B$777,W$190)+'СЕТ СН'!$F$12-'СЕТ СН'!$F$23</f>
        <v>-510.89970769000001</v>
      </c>
      <c r="X220" s="35">
        <f>SUMIFS(СВЦЭМ!$F$34:$F$777,СВЦЭМ!$A$34:$A$777,$A220,СВЦЭМ!$B$34:$B$777,X$190)+'СЕТ СН'!$F$12-'СЕТ СН'!$F$23</f>
        <v>-511.63188130999998</v>
      </c>
      <c r="Y220" s="35">
        <f>SUMIFS(СВЦЭМ!$F$34:$F$777,СВЦЭМ!$A$34:$A$777,$A220,СВЦЭМ!$B$34:$B$777,Y$190)+'СЕТ СН'!$F$12-'СЕТ СН'!$F$23</f>
        <v>-505.87417836999998</v>
      </c>
    </row>
    <row r="221" spans="1:25" ht="15.75" x14ac:dyDescent="0.2">
      <c r="A221" s="34">
        <f t="shared" si="5"/>
        <v>42886</v>
      </c>
      <c r="B221" s="35">
        <f>SUMIFS(СВЦЭМ!$F$34:$F$777,СВЦЭМ!$A$34:$A$777,$A221,СВЦЭМ!$B$34:$B$777,B$190)+'СЕТ СН'!$F$12-'СЕТ СН'!$F$23</f>
        <v>-494.77256233000003</v>
      </c>
      <c r="C221" s="35">
        <f>SUMIFS(СВЦЭМ!$F$34:$F$777,СВЦЭМ!$A$34:$A$777,$A221,СВЦЭМ!$B$34:$B$777,C$190)+'СЕТ СН'!$F$12-'СЕТ СН'!$F$23</f>
        <v>-489.34317019000002</v>
      </c>
      <c r="D221" s="35">
        <f>SUMIFS(СВЦЭМ!$F$34:$F$777,СВЦЭМ!$A$34:$A$777,$A221,СВЦЭМ!$B$34:$B$777,D$190)+'СЕТ СН'!$F$12-'СЕТ СН'!$F$23</f>
        <v>-486.01795457000003</v>
      </c>
      <c r="E221" s="35">
        <f>SUMIFS(СВЦЭМ!$F$34:$F$777,СВЦЭМ!$A$34:$A$777,$A221,СВЦЭМ!$B$34:$B$777,E$190)+'СЕТ СН'!$F$12-'СЕТ СН'!$F$23</f>
        <v>-486.41760887999999</v>
      </c>
      <c r="F221" s="35">
        <f>SUMIFS(СВЦЭМ!$F$34:$F$777,СВЦЭМ!$A$34:$A$777,$A221,СВЦЭМ!$B$34:$B$777,F$190)+'СЕТ СН'!$F$12-'СЕТ СН'!$F$23</f>
        <v>-486.45617799000001</v>
      </c>
      <c r="G221" s="35">
        <f>SUMIFS(СВЦЭМ!$F$34:$F$777,СВЦЭМ!$A$34:$A$777,$A221,СВЦЭМ!$B$34:$B$777,G$190)+'СЕТ СН'!$F$12-'СЕТ СН'!$F$23</f>
        <v>-486.74419410999997</v>
      </c>
      <c r="H221" s="35">
        <f>SUMIFS(СВЦЭМ!$F$34:$F$777,СВЦЭМ!$A$34:$A$777,$A221,СВЦЭМ!$B$34:$B$777,H$190)+'СЕТ СН'!$F$12-'СЕТ СН'!$F$23</f>
        <v>-493.94609822000001</v>
      </c>
      <c r="I221" s="35">
        <f>SUMIFS(СВЦЭМ!$F$34:$F$777,СВЦЭМ!$A$34:$A$777,$A221,СВЦЭМ!$B$34:$B$777,I$190)+'СЕТ СН'!$F$12-'СЕТ СН'!$F$23</f>
        <v>-500.05587735</v>
      </c>
      <c r="J221" s="35">
        <f>SUMIFS(СВЦЭМ!$F$34:$F$777,СВЦЭМ!$A$34:$A$777,$A221,СВЦЭМ!$B$34:$B$777,J$190)+'СЕТ СН'!$F$12-'СЕТ СН'!$F$23</f>
        <v>-504.15413124999998</v>
      </c>
      <c r="K221" s="35">
        <f>SUMIFS(СВЦЭМ!$F$34:$F$777,СВЦЭМ!$A$34:$A$777,$A221,СВЦЭМ!$B$34:$B$777,K$190)+'СЕТ СН'!$F$12-'СЕТ СН'!$F$23</f>
        <v>-503.19455576999997</v>
      </c>
      <c r="L221" s="35">
        <f>SUMIFS(СВЦЭМ!$F$34:$F$777,СВЦЭМ!$A$34:$A$777,$A221,СВЦЭМ!$B$34:$B$777,L$190)+'СЕТ СН'!$F$12-'СЕТ СН'!$F$23</f>
        <v>-504.07033330000002</v>
      </c>
      <c r="M221" s="35">
        <f>SUMIFS(СВЦЭМ!$F$34:$F$777,СВЦЭМ!$A$34:$A$777,$A221,СВЦЭМ!$B$34:$B$777,M$190)+'СЕТ СН'!$F$12-'СЕТ СН'!$F$23</f>
        <v>-503.68909474999998</v>
      </c>
      <c r="N221" s="35">
        <f>SUMIFS(СВЦЭМ!$F$34:$F$777,СВЦЭМ!$A$34:$A$777,$A221,СВЦЭМ!$B$34:$B$777,N$190)+'СЕТ СН'!$F$12-'СЕТ СН'!$F$23</f>
        <v>-504.40333886999997</v>
      </c>
      <c r="O221" s="35">
        <f>SUMIFS(СВЦЭМ!$F$34:$F$777,СВЦЭМ!$A$34:$A$777,$A221,СВЦЭМ!$B$34:$B$777,O$190)+'СЕТ СН'!$F$12-'СЕТ СН'!$F$23</f>
        <v>-503.80438412000001</v>
      </c>
      <c r="P221" s="35">
        <f>SUMIFS(СВЦЭМ!$F$34:$F$777,СВЦЭМ!$A$34:$A$777,$A221,СВЦЭМ!$B$34:$B$777,P$190)+'СЕТ СН'!$F$12-'СЕТ СН'!$F$23</f>
        <v>-503.37599553000001</v>
      </c>
      <c r="Q221" s="35">
        <f>SUMIFS(СВЦЭМ!$F$34:$F$777,СВЦЭМ!$A$34:$A$777,$A221,СВЦЭМ!$B$34:$B$777,Q$190)+'СЕТ СН'!$F$12-'СЕТ СН'!$F$23</f>
        <v>-503.27452129</v>
      </c>
      <c r="R221" s="35">
        <f>SUMIFS(СВЦЭМ!$F$34:$F$777,СВЦЭМ!$A$34:$A$777,$A221,СВЦЭМ!$B$34:$B$777,R$190)+'СЕТ СН'!$F$12-'СЕТ СН'!$F$23</f>
        <v>-503.79299402999999</v>
      </c>
      <c r="S221" s="35">
        <f>SUMIFS(СВЦЭМ!$F$34:$F$777,СВЦЭМ!$A$34:$A$777,$A221,СВЦЭМ!$B$34:$B$777,S$190)+'СЕТ СН'!$F$12-'СЕТ СН'!$F$23</f>
        <v>-503.76038670000003</v>
      </c>
      <c r="T221" s="35">
        <f>SUMIFS(СВЦЭМ!$F$34:$F$777,СВЦЭМ!$A$34:$A$777,$A221,СВЦЭМ!$B$34:$B$777,T$190)+'СЕТ СН'!$F$12-'СЕТ СН'!$F$23</f>
        <v>-503.86123146</v>
      </c>
      <c r="U221" s="35">
        <f>SUMIFS(СВЦЭМ!$F$34:$F$777,СВЦЭМ!$A$34:$A$777,$A221,СВЦЭМ!$B$34:$B$777,U$190)+'СЕТ СН'!$F$12-'СЕТ СН'!$F$23</f>
        <v>-503.66970065999999</v>
      </c>
      <c r="V221" s="35">
        <f>SUMIFS(СВЦЭМ!$F$34:$F$777,СВЦЭМ!$A$34:$A$777,$A221,СВЦЭМ!$B$34:$B$777,V$190)+'СЕТ СН'!$F$12-'СЕТ СН'!$F$23</f>
        <v>-506.16400712000001</v>
      </c>
      <c r="W221" s="35">
        <f>SUMIFS(СВЦЭМ!$F$34:$F$777,СВЦЭМ!$A$34:$A$777,$A221,СВЦЭМ!$B$34:$B$777,W$190)+'СЕТ СН'!$F$12-'СЕТ СН'!$F$23</f>
        <v>-510.48629269000003</v>
      </c>
      <c r="X221" s="35">
        <f>SUMIFS(СВЦЭМ!$F$34:$F$777,СВЦЭМ!$A$34:$A$777,$A221,СВЦЭМ!$B$34:$B$777,X$190)+'СЕТ СН'!$F$12-'СЕТ СН'!$F$23</f>
        <v>-508.07342940000001</v>
      </c>
      <c r="Y221" s="35">
        <f>SUMIFS(СВЦЭМ!$F$34:$F$777,СВЦЭМ!$A$34:$A$777,$A221,СВЦЭМ!$B$34:$B$777,Y$190)+'СЕТ СН'!$F$12-'СЕТ СН'!$F$23</f>
        <v>-503.78068576999999</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5" customFormat="1" ht="12.75" customHeight="1" x14ac:dyDescent="0.2">
      <c r="A225" s="128"/>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customHeight="1" x14ac:dyDescent="0.2">
      <c r="A226" s="34" t="str">
        <f>A191</f>
        <v>01.05.2017</v>
      </c>
      <c r="B226" s="35">
        <f>SUMIFS(СВЦЭМ!$G$34:$G$777,СВЦЭМ!$A$34:$A$777,$A226,СВЦЭМ!$B$34:$B$777,B$225)+'СЕТ СН'!$F$12-'СЕТ СН'!$F$23</f>
        <v>-321.77829818999999</v>
      </c>
      <c r="C226" s="35">
        <f>SUMIFS(СВЦЭМ!$G$34:$G$777,СВЦЭМ!$A$34:$A$777,$A226,СВЦЭМ!$B$34:$B$777,C$225)+'СЕТ СН'!$F$12-'СЕТ СН'!$F$23</f>
        <v>-321.03896992</v>
      </c>
      <c r="D226" s="35">
        <f>SUMIFS(СВЦЭМ!$G$34:$G$777,СВЦЭМ!$A$34:$A$777,$A226,СВЦЭМ!$B$34:$B$777,D$225)+'СЕТ СН'!$F$12-'СЕТ СН'!$F$23</f>
        <v>-288.80438785000001</v>
      </c>
      <c r="E226" s="35">
        <f>SUMIFS(СВЦЭМ!$G$34:$G$777,СВЦЭМ!$A$34:$A$777,$A226,СВЦЭМ!$B$34:$B$777,E$225)+'СЕТ СН'!$F$12-'СЕТ СН'!$F$23</f>
        <v>-285.37583397999998</v>
      </c>
      <c r="F226" s="35">
        <f>SUMIFS(СВЦЭМ!$G$34:$G$777,СВЦЭМ!$A$34:$A$777,$A226,СВЦЭМ!$B$34:$B$777,F$225)+'СЕТ СН'!$F$12-'СЕТ СН'!$F$23</f>
        <v>-284.32922432999999</v>
      </c>
      <c r="G226" s="35">
        <f>SUMIFS(СВЦЭМ!$G$34:$G$777,СВЦЭМ!$A$34:$A$777,$A226,СВЦЭМ!$B$34:$B$777,G$225)+'СЕТ СН'!$F$12-'СЕТ СН'!$F$23</f>
        <v>-286.00191629</v>
      </c>
      <c r="H226" s="35">
        <f>SUMIFS(СВЦЭМ!$G$34:$G$777,СВЦЭМ!$A$34:$A$777,$A226,СВЦЭМ!$B$34:$B$777,H$225)+'СЕТ СН'!$F$12-'СЕТ СН'!$F$23</f>
        <v>-291.83386703999997</v>
      </c>
      <c r="I226" s="35">
        <f>SUMIFS(СВЦЭМ!$G$34:$G$777,СВЦЭМ!$A$34:$A$777,$A226,СВЦЭМ!$B$34:$B$777,I$225)+'СЕТ СН'!$F$12-'СЕТ СН'!$F$23</f>
        <v>-321.95775280999999</v>
      </c>
      <c r="J226" s="35">
        <f>SUMIFS(СВЦЭМ!$G$34:$G$777,СВЦЭМ!$A$34:$A$777,$A226,СВЦЭМ!$B$34:$B$777,J$225)+'СЕТ СН'!$F$12-'СЕТ СН'!$F$23</f>
        <v>-352.26432535999999</v>
      </c>
      <c r="K226" s="35">
        <f>SUMIFS(СВЦЭМ!$G$34:$G$777,СВЦЭМ!$A$34:$A$777,$A226,СВЦЭМ!$B$34:$B$777,K$225)+'СЕТ СН'!$F$12-'СЕТ СН'!$F$23</f>
        <v>-370.57424464999997</v>
      </c>
      <c r="L226" s="35">
        <f>SUMIFS(СВЦЭМ!$G$34:$G$777,СВЦЭМ!$A$34:$A$777,$A226,СВЦЭМ!$B$34:$B$777,L$225)+'СЕТ СН'!$F$12-'СЕТ СН'!$F$23</f>
        <v>-380.91853777</v>
      </c>
      <c r="M226" s="35">
        <f>SUMIFS(СВЦЭМ!$G$34:$G$777,СВЦЭМ!$A$34:$A$777,$A226,СВЦЭМ!$B$34:$B$777,M$225)+'СЕТ СН'!$F$12-'СЕТ СН'!$F$23</f>
        <v>-381.99272552000002</v>
      </c>
      <c r="N226" s="35">
        <f>SUMIFS(СВЦЭМ!$G$34:$G$777,СВЦЭМ!$A$34:$A$777,$A226,СВЦЭМ!$B$34:$B$777,N$225)+'СЕТ СН'!$F$12-'СЕТ СН'!$F$23</f>
        <v>-383.95753870999999</v>
      </c>
      <c r="O226" s="35">
        <f>SUMIFS(СВЦЭМ!$G$34:$G$777,СВЦЭМ!$A$34:$A$777,$A226,СВЦЭМ!$B$34:$B$777,O$225)+'СЕТ СН'!$F$12-'СЕТ СН'!$F$23</f>
        <v>-385.28926541999999</v>
      </c>
      <c r="P226" s="35">
        <f>SUMIFS(СВЦЭМ!$G$34:$G$777,СВЦЭМ!$A$34:$A$777,$A226,СВЦЭМ!$B$34:$B$777,P$225)+'СЕТ СН'!$F$12-'СЕТ СН'!$F$23</f>
        <v>-385.73673554000004</v>
      </c>
      <c r="Q226" s="35">
        <f>SUMIFS(СВЦЭМ!$G$34:$G$777,СВЦЭМ!$A$34:$A$777,$A226,СВЦЭМ!$B$34:$B$777,Q$225)+'СЕТ СН'!$F$12-'СЕТ СН'!$F$23</f>
        <v>-385.94655045000002</v>
      </c>
      <c r="R226" s="35">
        <f>SUMIFS(СВЦЭМ!$G$34:$G$777,СВЦЭМ!$A$34:$A$777,$A226,СВЦЭМ!$B$34:$B$777,R$225)+'СЕТ СН'!$F$12-'СЕТ СН'!$F$23</f>
        <v>-386.39278231000003</v>
      </c>
      <c r="S226" s="35">
        <f>SUMIFS(СВЦЭМ!$G$34:$G$777,СВЦЭМ!$A$34:$A$777,$A226,СВЦЭМ!$B$34:$B$777,S$225)+'СЕТ СН'!$F$12-'СЕТ СН'!$F$23</f>
        <v>-386.12510109999999</v>
      </c>
      <c r="T226" s="35">
        <f>SUMIFS(СВЦЭМ!$G$34:$G$777,СВЦЭМ!$A$34:$A$777,$A226,СВЦЭМ!$B$34:$B$777,T$225)+'СЕТ СН'!$F$12-'СЕТ СН'!$F$23</f>
        <v>-388.02501598000003</v>
      </c>
      <c r="U226" s="35">
        <f>SUMIFS(СВЦЭМ!$G$34:$G$777,СВЦЭМ!$A$34:$A$777,$A226,СВЦЭМ!$B$34:$B$777,U$225)+'СЕТ СН'!$F$12-'СЕТ СН'!$F$23</f>
        <v>-390.08212416999999</v>
      </c>
      <c r="V226" s="35">
        <f>SUMIFS(СВЦЭМ!$G$34:$G$777,СВЦЭМ!$A$34:$A$777,$A226,СВЦЭМ!$B$34:$B$777,V$225)+'СЕТ СН'!$F$12-'СЕТ СН'!$F$23</f>
        <v>-392.04634956999996</v>
      </c>
      <c r="W226" s="35">
        <f>SUMIFS(СВЦЭМ!$G$34:$G$777,СВЦЭМ!$A$34:$A$777,$A226,СВЦЭМ!$B$34:$B$777,W$225)+'СЕТ СН'!$F$12-'СЕТ СН'!$F$23</f>
        <v>-380.73074335000001</v>
      </c>
      <c r="X226" s="35">
        <f>SUMIFS(СВЦЭМ!$G$34:$G$777,СВЦЭМ!$A$34:$A$777,$A226,СВЦЭМ!$B$34:$B$777,X$225)+'СЕТ СН'!$F$12-'СЕТ СН'!$F$23</f>
        <v>-355.90538541000001</v>
      </c>
      <c r="Y226" s="35">
        <f>SUMIFS(СВЦЭМ!$G$34:$G$777,СВЦЭМ!$A$34:$A$777,$A226,СВЦЭМ!$B$34:$B$777,Y$225)+'СЕТ СН'!$F$12-'СЕТ СН'!$F$23</f>
        <v>-341.03338108000003</v>
      </c>
      <c r="AA226" s="44"/>
    </row>
    <row r="227" spans="1:27" ht="15.75" x14ac:dyDescent="0.2">
      <c r="A227" s="34">
        <f>A226+1</f>
        <v>42857</v>
      </c>
      <c r="B227" s="35">
        <f>SUMIFS(СВЦЭМ!$G$34:$G$777,СВЦЭМ!$A$34:$A$777,$A227,СВЦЭМ!$B$34:$B$777,B$225)+'СЕТ СН'!$F$12-'СЕТ СН'!$F$23</f>
        <v>-336.42740570000001</v>
      </c>
      <c r="C227" s="35">
        <f>SUMIFS(СВЦЭМ!$G$34:$G$777,СВЦЭМ!$A$34:$A$777,$A227,СВЦЭМ!$B$34:$B$777,C$225)+'СЕТ СН'!$F$12-'СЕТ СН'!$F$23</f>
        <v>-332.46664564000002</v>
      </c>
      <c r="D227" s="35">
        <f>SUMIFS(СВЦЭМ!$G$34:$G$777,СВЦЭМ!$A$34:$A$777,$A227,СВЦЭМ!$B$34:$B$777,D$225)+'СЕТ СН'!$F$12-'СЕТ СН'!$F$23</f>
        <v>-299.41621771000001</v>
      </c>
      <c r="E227" s="35">
        <f>SUMIFS(СВЦЭМ!$G$34:$G$777,СВЦЭМ!$A$34:$A$777,$A227,СВЦЭМ!$B$34:$B$777,E$225)+'СЕТ СН'!$F$12-'СЕТ СН'!$F$23</f>
        <v>-296.02936145000001</v>
      </c>
      <c r="F227" s="35">
        <f>SUMIFS(СВЦЭМ!$G$34:$G$777,СВЦЭМ!$A$34:$A$777,$A227,СВЦЭМ!$B$34:$B$777,F$225)+'СЕТ СН'!$F$12-'СЕТ СН'!$F$23</f>
        <v>-296.01992805999998</v>
      </c>
      <c r="G227" s="35">
        <f>SUMIFS(СВЦЭМ!$G$34:$G$777,СВЦЭМ!$A$34:$A$777,$A227,СВЦЭМ!$B$34:$B$777,G$225)+'СЕТ СН'!$F$12-'СЕТ СН'!$F$23</f>
        <v>-298.81315072000001</v>
      </c>
      <c r="H227" s="35">
        <f>SUMIFS(СВЦЭМ!$G$34:$G$777,СВЦЭМ!$A$34:$A$777,$A227,СВЦЭМ!$B$34:$B$777,H$225)+'СЕТ СН'!$F$12-'СЕТ СН'!$F$23</f>
        <v>-308.19032630999999</v>
      </c>
      <c r="I227" s="35">
        <f>SUMIFS(СВЦЭМ!$G$34:$G$777,СВЦЭМ!$A$34:$A$777,$A227,СВЦЭМ!$B$34:$B$777,I$225)+'СЕТ СН'!$F$12-'СЕТ СН'!$F$23</f>
        <v>-344.17246826999997</v>
      </c>
      <c r="J227" s="35">
        <f>SUMIFS(СВЦЭМ!$G$34:$G$777,СВЦЭМ!$A$34:$A$777,$A227,СВЦЭМ!$B$34:$B$777,J$225)+'СЕТ СН'!$F$12-'СЕТ СН'!$F$23</f>
        <v>-355.78226665</v>
      </c>
      <c r="K227" s="35">
        <f>SUMIFS(СВЦЭМ!$G$34:$G$777,СВЦЭМ!$A$34:$A$777,$A227,СВЦЭМ!$B$34:$B$777,K$225)+'СЕТ СН'!$F$12-'СЕТ СН'!$F$23</f>
        <v>-369.14227127000004</v>
      </c>
      <c r="L227" s="35">
        <f>SUMIFS(СВЦЭМ!$G$34:$G$777,СВЦЭМ!$A$34:$A$777,$A227,СВЦЭМ!$B$34:$B$777,L$225)+'СЕТ СН'!$F$12-'СЕТ СН'!$F$23</f>
        <v>-383.97972974000004</v>
      </c>
      <c r="M227" s="35">
        <f>SUMIFS(СВЦЭМ!$G$34:$G$777,СВЦЭМ!$A$34:$A$777,$A227,СВЦЭМ!$B$34:$B$777,M$225)+'СЕТ СН'!$F$12-'СЕТ СН'!$F$23</f>
        <v>-382.04466766999997</v>
      </c>
      <c r="N227" s="35">
        <f>SUMIFS(СВЦЭМ!$G$34:$G$777,СВЦЭМ!$A$34:$A$777,$A227,СВЦЭМ!$B$34:$B$777,N$225)+'СЕТ СН'!$F$12-'СЕТ СН'!$F$23</f>
        <v>-382.01027872999998</v>
      </c>
      <c r="O227" s="35">
        <f>SUMIFS(СВЦЭМ!$G$34:$G$777,СВЦЭМ!$A$34:$A$777,$A227,СВЦЭМ!$B$34:$B$777,O$225)+'СЕТ СН'!$F$12-'СЕТ СН'!$F$23</f>
        <v>-381.82043451000004</v>
      </c>
      <c r="P227" s="35">
        <f>SUMIFS(СВЦЭМ!$G$34:$G$777,СВЦЭМ!$A$34:$A$777,$A227,СВЦЭМ!$B$34:$B$777,P$225)+'СЕТ СН'!$F$12-'СЕТ СН'!$F$23</f>
        <v>-380.75733849</v>
      </c>
      <c r="Q227" s="35">
        <f>SUMIFS(СВЦЭМ!$G$34:$G$777,СВЦЭМ!$A$34:$A$777,$A227,СВЦЭМ!$B$34:$B$777,Q$225)+'СЕТ СН'!$F$12-'СЕТ СН'!$F$23</f>
        <v>-380.46580259999996</v>
      </c>
      <c r="R227" s="35">
        <f>SUMIFS(СВЦЭМ!$G$34:$G$777,СВЦЭМ!$A$34:$A$777,$A227,СВЦЭМ!$B$34:$B$777,R$225)+'СЕТ СН'!$F$12-'СЕТ СН'!$F$23</f>
        <v>-381.19959208</v>
      </c>
      <c r="S227" s="35">
        <f>SUMIFS(СВЦЭМ!$G$34:$G$777,СВЦЭМ!$A$34:$A$777,$A227,СВЦЭМ!$B$34:$B$777,S$225)+'СЕТ СН'!$F$12-'СЕТ СН'!$F$23</f>
        <v>-378.92098241999997</v>
      </c>
      <c r="T227" s="35">
        <f>SUMIFS(СВЦЭМ!$G$34:$G$777,СВЦЭМ!$A$34:$A$777,$A227,СВЦЭМ!$B$34:$B$777,T$225)+'СЕТ СН'!$F$12-'СЕТ СН'!$F$23</f>
        <v>-379.35606358000001</v>
      </c>
      <c r="U227" s="35">
        <f>SUMIFS(СВЦЭМ!$G$34:$G$777,СВЦЭМ!$A$34:$A$777,$A227,СВЦЭМ!$B$34:$B$777,U$225)+'СЕТ СН'!$F$12-'СЕТ СН'!$F$23</f>
        <v>-381.25410873999999</v>
      </c>
      <c r="V227" s="35">
        <f>SUMIFS(СВЦЭМ!$G$34:$G$777,СВЦЭМ!$A$34:$A$777,$A227,СВЦЭМ!$B$34:$B$777,V$225)+'СЕТ СН'!$F$12-'СЕТ СН'!$F$23</f>
        <v>-386.60361817</v>
      </c>
      <c r="W227" s="35">
        <f>SUMIFS(СВЦЭМ!$G$34:$G$777,СВЦЭМ!$A$34:$A$777,$A227,СВЦЭМ!$B$34:$B$777,W$225)+'СЕТ СН'!$F$12-'СЕТ СН'!$F$23</f>
        <v>-372.66771477999998</v>
      </c>
      <c r="X227" s="35">
        <f>SUMIFS(СВЦЭМ!$G$34:$G$777,СВЦЭМ!$A$34:$A$777,$A227,СВЦЭМ!$B$34:$B$777,X$225)+'СЕТ СН'!$F$12-'СЕТ СН'!$F$23</f>
        <v>-364.16424046999998</v>
      </c>
      <c r="Y227" s="35">
        <f>SUMIFS(СВЦЭМ!$G$34:$G$777,СВЦЭМ!$A$34:$A$777,$A227,СВЦЭМ!$B$34:$B$777,Y$225)+'СЕТ СН'!$F$12-'СЕТ СН'!$F$23</f>
        <v>-340.80753512000001</v>
      </c>
    </row>
    <row r="228" spans="1:27" ht="15.75" x14ac:dyDescent="0.2">
      <c r="A228" s="34">
        <f t="shared" ref="A228:A256" si="6">A227+1</f>
        <v>42858</v>
      </c>
      <c r="B228" s="35">
        <f>SUMIFS(СВЦЭМ!$G$34:$G$777,СВЦЭМ!$A$34:$A$777,$A228,СВЦЭМ!$B$34:$B$777,B$225)+'СЕТ СН'!$F$12-'СЕТ СН'!$F$23</f>
        <v>-318.37848724000003</v>
      </c>
      <c r="C228" s="35">
        <f>SUMIFS(СВЦЭМ!$G$34:$G$777,СВЦЭМ!$A$34:$A$777,$A228,СВЦЭМ!$B$34:$B$777,C$225)+'СЕТ СН'!$F$12-'СЕТ СН'!$F$23</f>
        <v>-317.08573775999997</v>
      </c>
      <c r="D228" s="35">
        <f>SUMIFS(СВЦЭМ!$G$34:$G$777,СВЦЭМ!$A$34:$A$777,$A228,СВЦЭМ!$B$34:$B$777,D$225)+'СЕТ СН'!$F$12-'СЕТ СН'!$F$23</f>
        <v>-295.28958034999999</v>
      </c>
      <c r="E228" s="35">
        <f>SUMIFS(СВЦЭМ!$G$34:$G$777,СВЦЭМ!$A$34:$A$777,$A228,СВЦЭМ!$B$34:$B$777,E$225)+'СЕТ СН'!$F$12-'СЕТ СН'!$F$23</f>
        <v>-293.53191096</v>
      </c>
      <c r="F228" s="35">
        <f>SUMIFS(СВЦЭМ!$G$34:$G$777,СВЦЭМ!$A$34:$A$777,$A228,СВЦЭМ!$B$34:$B$777,F$225)+'СЕТ СН'!$F$12-'СЕТ СН'!$F$23</f>
        <v>-292.88003065999999</v>
      </c>
      <c r="G228" s="35">
        <f>SUMIFS(СВЦЭМ!$G$34:$G$777,СВЦЭМ!$A$34:$A$777,$A228,СВЦЭМ!$B$34:$B$777,G$225)+'СЕТ СН'!$F$12-'СЕТ СН'!$F$23</f>
        <v>-296.99030506000003</v>
      </c>
      <c r="H228" s="35">
        <f>SUMIFS(СВЦЭМ!$G$34:$G$777,СВЦЭМ!$A$34:$A$777,$A228,СВЦЭМ!$B$34:$B$777,H$225)+'СЕТ СН'!$F$12-'СЕТ СН'!$F$23</f>
        <v>-299.21726309000002</v>
      </c>
      <c r="I228" s="35">
        <f>SUMIFS(СВЦЭМ!$G$34:$G$777,СВЦЭМ!$A$34:$A$777,$A228,СВЦЭМ!$B$34:$B$777,I$225)+'СЕТ СН'!$F$12-'СЕТ СН'!$F$23</f>
        <v>-330.9619897</v>
      </c>
      <c r="J228" s="35">
        <f>SUMIFS(СВЦЭМ!$G$34:$G$777,СВЦЭМ!$A$34:$A$777,$A228,СВЦЭМ!$B$34:$B$777,J$225)+'СЕТ СН'!$F$12-'СЕТ СН'!$F$23</f>
        <v>-356.66946057999996</v>
      </c>
      <c r="K228" s="35">
        <f>SUMIFS(СВЦЭМ!$G$34:$G$777,СВЦЭМ!$A$34:$A$777,$A228,СВЦЭМ!$B$34:$B$777,K$225)+'СЕТ СН'!$F$12-'СЕТ СН'!$F$23</f>
        <v>-381.34111876999998</v>
      </c>
      <c r="L228" s="35">
        <f>SUMIFS(СВЦЭМ!$G$34:$G$777,СВЦЭМ!$A$34:$A$777,$A228,СВЦЭМ!$B$34:$B$777,L$225)+'СЕТ СН'!$F$12-'СЕТ СН'!$F$23</f>
        <v>-398.14522070999999</v>
      </c>
      <c r="M228" s="35">
        <f>SUMIFS(СВЦЭМ!$G$34:$G$777,СВЦЭМ!$A$34:$A$777,$A228,СВЦЭМ!$B$34:$B$777,M$225)+'СЕТ СН'!$F$12-'СЕТ СН'!$F$23</f>
        <v>-397.21200018000002</v>
      </c>
      <c r="N228" s="35">
        <f>SUMIFS(СВЦЭМ!$G$34:$G$777,СВЦЭМ!$A$34:$A$777,$A228,СВЦЭМ!$B$34:$B$777,N$225)+'СЕТ СН'!$F$12-'СЕТ СН'!$F$23</f>
        <v>-392.68606932</v>
      </c>
      <c r="O228" s="35">
        <f>SUMIFS(СВЦЭМ!$G$34:$G$777,СВЦЭМ!$A$34:$A$777,$A228,СВЦЭМ!$B$34:$B$777,O$225)+'СЕТ СН'!$F$12-'СЕТ СН'!$F$23</f>
        <v>-395.38698840000001</v>
      </c>
      <c r="P228" s="35">
        <f>SUMIFS(СВЦЭМ!$G$34:$G$777,СВЦЭМ!$A$34:$A$777,$A228,СВЦЭМ!$B$34:$B$777,P$225)+'СЕТ СН'!$F$12-'СЕТ СН'!$F$23</f>
        <v>-391.26915018</v>
      </c>
      <c r="Q228" s="35">
        <f>SUMIFS(СВЦЭМ!$G$34:$G$777,СВЦЭМ!$A$34:$A$777,$A228,СВЦЭМ!$B$34:$B$777,Q$225)+'СЕТ СН'!$F$12-'СЕТ СН'!$F$23</f>
        <v>-390.46431402999997</v>
      </c>
      <c r="R228" s="35">
        <f>SUMIFS(СВЦЭМ!$G$34:$G$777,СВЦЭМ!$A$34:$A$777,$A228,СВЦЭМ!$B$34:$B$777,R$225)+'СЕТ СН'!$F$12-'СЕТ СН'!$F$23</f>
        <v>-389.39836673000002</v>
      </c>
      <c r="S228" s="35">
        <f>SUMIFS(СВЦЭМ!$G$34:$G$777,СВЦЭМ!$A$34:$A$777,$A228,СВЦЭМ!$B$34:$B$777,S$225)+'СЕТ СН'!$F$12-'СЕТ СН'!$F$23</f>
        <v>-391.04573655000002</v>
      </c>
      <c r="T228" s="35">
        <f>SUMIFS(СВЦЭМ!$G$34:$G$777,СВЦЭМ!$A$34:$A$777,$A228,СВЦЭМ!$B$34:$B$777,T$225)+'СЕТ СН'!$F$12-'СЕТ СН'!$F$23</f>
        <v>-396.36013401000002</v>
      </c>
      <c r="U228" s="35">
        <f>SUMIFS(СВЦЭМ!$G$34:$G$777,СВЦЭМ!$A$34:$A$777,$A228,СВЦЭМ!$B$34:$B$777,U$225)+'СЕТ СН'!$F$12-'СЕТ СН'!$F$23</f>
        <v>-396.14688419000004</v>
      </c>
      <c r="V228" s="35">
        <f>SUMIFS(СВЦЭМ!$G$34:$G$777,СВЦЭМ!$A$34:$A$777,$A228,СВЦЭМ!$B$34:$B$777,V$225)+'СЕТ СН'!$F$12-'СЕТ СН'!$F$23</f>
        <v>-400.97640125999999</v>
      </c>
      <c r="W228" s="35">
        <f>SUMIFS(СВЦЭМ!$G$34:$G$777,СВЦЭМ!$A$34:$A$777,$A228,СВЦЭМ!$B$34:$B$777,W$225)+'СЕТ СН'!$F$12-'СЕТ СН'!$F$23</f>
        <v>-390.51713029999996</v>
      </c>
      <c r="X228" s="35">
        <f>SUMIFS(СВЦЭМ!$G$34:$G$777,СВЦЭМ!$A$34:$A$777,$A228,СВЦЭМ!$B$34:$B$777,X$225)+'СЕТ СН'!$F$12-'СЕТ СН'!$F$23</f>
        <v>-363.45674678</v>
      </c>
      <c r="Y228" s="35">
        <f>SUMIFS(СВЦЭМ!$G$34:$G$777,СВЦЭМ!$A$34:$A$777,$A228,СВЦЭМ!$B$34:$B$777,Y$225)+'СЕТ СН'!$F$12-'СЕТ СН'!$F$23</f>
        <v>-335.24007427999999</v>
      </c>
    </row>
    <row r="229" spans="1:27" ht="15.75" x14ac:dyDescent="0.2">
      <c r="A229" s="34">
        <f t="shared" si="6"/>
        <v>42859</v>
      </c>
      <c r="B229" s="35">
        <f>SUMIFS(СВЦЭМ!$G$34:$G$777,СВЦЭМ!$A$34:$A$777,$A229,СВЦЭМ!$B$34:$B$777,B$225)+'СЕТ СН'!$F$12-'СЕТ СН'!$F$23</f>
        <v>-318.04751069999998</v>
      </c>
      <c r="C229" s="35">
        <f>SUMIFS(СВЦЭМ!$G$34:$G$777,СВЦЭМ!$A$34:$A$777,$A229,СВЦЭМ!$B$34:$B$777,C$225)+'СЕТ СН'!$F$12-'СЕТ СН'!$F$23</f>
        <v>-319.32078704999998</v>
      </c>
      <c r="D229" s="35">
        <f>SUMIFS(СВЦЭМ!$G$34:$G$777,СВЦЭМ!$A$34:$A$777,$A229,СВЦЭМ!$B$34:$B$777,D$225)+'СЕТ СН'!$F$12-'СЕТ СН'!$F$23</f>
        <v>-294.26575065999998</v>
      </c>
      <c r="E229" s="35">
        <f>SUMIFS(СВЦЭМ!$G$34:$G$777,СВЦЭМ!$A$34:$A$777,$A229,СВЦЭМ!$B$34:$B$777,E$225)+'СЕТ СН'!$F$12-'СЕТ СН'!$F$23</f>
        <v>-291.18892195000001</v>
      </c>
      <c r="F229" s="35">
        <f>SUMIFS(СВЦЭМ!$G$34:$G$777,СВЦЭМ!$A$34:$A$777,$A229,СВЦЭМ!$B$34:$B$777,F$225)+'СЕТ СН'!$F$12-'СЕТ СН'!$F$23</f>
        <v>-291.15965848000002</v>
      </c>
      <c r="G229" s="35">
        <f>SUMIFS(СВЦЭМ!$G$34:$G$777,СВЦЭМ!$A$34:$A$777,$A229,СВЦЭМ!$B$34:$B$777,G$225)+'СЕТ СН'!$F$12-'СЕТ СН'!$F$23</f>
        <v>-289.75213788000002</v>
      </c>
      <c r="H229" s="35">
        <f>SUMIFS(СВЦЭМ!$G$34:$G$777,СВЦЭМ!$A$34:$A$777,$A229,СВЦЭМ!$B$34:$B$777,H$225)+'СЕТ СН'!$F$12-'СЕТ СН'!$F$23</f>
        <v>-291.96667272000002</v>
      </c>
      <c r="I229" s="35">
        <f>SUMIFS(СВЦЭМ!$G$34:$G$777,СВЦЭМ!$A$34:$A$777,$A229,СВЦЭМ!$B$34:$B$777,I$225)+'СЕТ СН'!$F$12-'СЕТ СН'!$F$23</f>
        <v>-330.62751784</v>
      </c>
      <c r="J229" s="35">
        <f>SUMIFS(СВЦЭМ!$G$34:$G$777,СВЦЭМ!$A$34:$A$777,$A229,СВЦЭМ!$B$34:$B$777,J$225)+'СЕТ СН'!$F$12-'СЕТ СН'!$F$23</f>
        <v>-350.84412785000001</v>
      </c>
      <c r="K229" s="35">
        <f>SUMIFS(СВЦЭМ!$G$34:$G$777,СВЦЭМ!$A$34:$A$777,$A229,СВЦЭМ!$B$34:$B$777,K$225)+'СЕТ СН'!$F$12-'СЕТ СН'!$F$23</f>
        <v>-374.09164532</v>
      </c>
      <c r="L229" s="35">
        <f>SUMIFS(СВЦЭМ!$G$34:$G$777,СВЦЭМ!$A$34:$A$777,$A229,СВЦЭМ!$B$34:$B$777,L$225)+'СЕТ СН'!$F$12-'СЕТ СН'!$F$23</f>
        <v>-390.55842912000003</v>
      </c>
      <c r="M229" s="35">
        <f>SUMIFS(СВЦЭМ!$G$34:$G$777,СВЦЭМ!$A$34:$A$777,$A229,СВЦЭМ!$B$34:$B$777,M$225)+'СЕТ СН'!$F$12-'СЕТ СН'!$F$23</f>
        <v>-388.93365788</v>
      </c>
      <c r="N229" s="35">
        <f>SUMIFS(СВЦЭМ!$G$34:$G$777,СВЦЭМ!$A$34:$A$777,$A229,СВЦЭМ!$B$34:$B$777,N$225)+'СЕТ СН'!$F$12-'СЕТ СН'!$F$23</f>
        <v>-388.14147014000002</v>
      </c>
      <c r="O229" s="35">
        <f>SUMIFS(СВЦЭМ!$G$34:$G$777,СВЦЭМ!$A$34:$A$777,$A229,СВЦЭМ!$B$34:$B$777,O$225)+'СЕТ СН'!$F$12-'СЕТ СН'!$F$23</f>
        <v>-388.64267244999996</v>
      </c>
      <c r="P229" s="35">
        <f>SUMIFS(СВЦЭМ!$G$34:$G$777,СВЦЭМ!$A$34:$A$777,$A229,СВЦЭМ!$B$34:$B$777,P$225)+'СЕТ СН'!$F$12-'СЕТ СН'!$F$23</f>
        <v>-384.11967544999999</v>
      </c>
      <c r="Q229" s="35">
        <f>SUMIFS(СВЦЭМ!$G$34:$G$777,СВЦЭМ!$A$34:$A$777,$A229,СВЦЭМ!$B$34:$B$777,Q$225)+'СЕТ СН'!$F$12-'СЕТ СН'!$F$23</f>
        <v>-383.18474937999997</v>
      </c>
      <c r="R229" s="35">
        <f>SUMIFS(СВЦЭМ!$G$34:$G$777,СВЦЭМ!$A$34:$A$777,$A229,СВЦЭМ!$B$34:$B$777,R$225)+'СЕТ СН'!$F$12-'СЕТ СН'!$F$23</f>
        <v>-381.2311411</v>
      </c>
      <c r="S229" s="35">
        <f>SUMIFS(СВЦЭМ!$G$34:$G$777,СВЦЭМ!$A$34:$A$777,$A229,СВЦЭМ!$B$34:$B$777,S$225)+'СЕТ СН'!$F$12-'СЕТ СН'!$F$23</f>
        <v>-383.90070012000001</v>
      </c>
      <c r="T229" s="35">
        <f>SUMIFS(СВЦЭМ!$G$34:$G$777,СВЦЭМ!$A$34:$A$777,$A229,СВЦЭМ!$B$34:$B$777,T$225)+'СЕТ СН'!$F$12-'СЕТ СН'!$F$23</f>
        <v>-388.00108041999999</v>
      </c>
      <c r="U229" s="35">
        <f>SUMIFS(СВЦЭМ!$G$34:$G$777,СВЦЭМ!$A$34:$A$777,$A229,СВЦЭМ!$B$34:$B$777,U$225)+'СЕТ СН'!$F$12-'СЕТ СН'!$F$23</f>
        <v>-387.41868737999999</v>
      </c>
      <c r="V229" s="35">
        <f>SUMIFS(СВЦЭМ!$G$34:$G$777,СВЦЭМ!$A$34:$A$777,$A229,СВЦЭМ!$B$34:$B$777,V$225)+'СЕТ СН'!$F$12-'СЕТ СН'!$F$23</f>
        <v>-393.65321850999999</v>
      </c>
      <c r="W229" s="35">
        <f>SUMIFS(СВЦЭМ!$G$34:$G$777,СВЦЭМ!$A$34:$A$777,$A229,СВЦЭМ!$B$34:$B$777,W$225)+'СЕТ СН'!$F$12-'СЕТ СН'!$F$23</f>
        <v>-383.82703776</v>
      </c>
      <c r="X229" s="35">
        <f>SUMIFS(СВЦЭМ!$G$34:$G$777,СВЦЭМ!$A$34:$A$777,$A229,СВЦЭМ!$B$34:$B$777,X$225)+'СЕТ СН'!$F$12-'СЕТ СН'!$F$23</f>
        <v>-356.20822219000001</v>
      </c>
      <c r="Y229" s="35">
        <f>SUMIFS(СВЦЭМ!$G$34:$G$777,СВЦЭМ!$A$34:$A$777,$A229,СВЦЭМ!$B$34:$B$777,Y$225)+'СЕТ СН'!$F$12-'СЕТ СН'!$F$23</f>
        <v>-329.87491043</v>
      </c>
    </row>
    <row r="230" spans="1:27" ht="15.75" x14ac:dyDescent="0.2">
      <c r="A230" s="34">
        <f t="shared" si="6"/>
        <v>42860</v>
      </c>
      <c r="B230" s="35">
        <f>SUMIFS(СВЦЭМ!$G$34:$G$777,СВЦЭМ!$A$34:$A$777,$A230,СВЦЭМ!$B$34:$B$777,B$225)+'СЕТ СН'!$F$12-'СЕТ СН'!$F$23</f>
        <v>-329.79298132999998</v>
      </c>
      <c r="C230" s="35">
        <f>SUMIFS(СВЦЭМ!$G$34:$G$777,СВЦЭМ!$A$34:$A$777,$A230,СВЦЭМ!$B$34:$B$777,C$225)+'СЕТ СН'!$F$12-'СЕТ СН'!$F$23</f>
        <v>-320.41669651000001</v>
      </c>
      <c r="D230" s="35">
        <f>SUMIFS(СВЦЭМ!$G$34:$G$777,СВЦЭМ!$A$34:$A$777,$A230,СВЦЭМ!$B$34:$B$777,D$225)+'СЕТ СН'!$F$12-'СЕТ СН'!$F$23</f>
        <v>-299.04253489000001</v>
      </c>
      <c r="E230" s="35">
        <f>SUMIFS(СВЦЭМ!$G$34:$G$777,СВЦЭМ!$A$34:$A$777,$A230,СВЦЭМ!$B$34:$B$777,E$225)+'СЕТ СН'!$F$12-'СЕТ СН'!$F$23</f>
        <v>-296.05097727999998</v>
      </c>
      <c r="F230" s="35">
        <f>SUMIFS(СВЦЭМ!$G$34:$G$777,СВЦЭМ!$A$34:$A$777,$A230,СВЦЭМ!$B$34:$B$777,F$225)+'СЕТ СН'!$F$12-'СЕТ СН'!$F$23</f>
        <v>-296.03240556999998</v>
      </c>
      <c r="G230" s="35">
        <f>SUMIFS(СВЦЭМ!$G$34:$G$777,СВЦЭМ!$A$34:$A$777,$A230,СВЦЭМ!$B$34:$B$777,G$225)+'СЕТ СН'!$F$12-'СЕТ СН'!$F$23</f>
        <v>-298.17837883999999</v>
      </c>
      <c r="H230" s="35">
        <f>SUMIFS(СВЦЭМ!$G$34:$G$777,СВЦЭМ!$A$34:$A$777,$A230,СВЦЭМ!$B$34:$B$777,H$225)+'СЕТ СН'!$F$12-'СЕТ СН'!$F$23</f>
        <v>-312.80541476000002</v>
      </c>
      <c r="I230" s="35">
        <f>SUMIFS(СВЦЭМ!$G$34:$G$777,СВЦЭМ!$A$34:$A$777,$A230,СВЦЭМ!$B$34:$B$777,I$225)+'СЕТ СН'!$F$12-'СЕТ СН'!$F$23</f>
        <v>-349.72889764000001</v>
      </c>
      <c r="J230" s="35">
        <f>SUMIFS(СВЦЭМ!$G$34:$G$777,СВЦЭМ!$A$34:$A$777,$A230,СВЦЭМ!$B$34:$B$777,J$225)+'СЕТ СН'!$F$12-'СЕТ СН'!$F$23</f>
        <v>-374.97562074999996</v>
      </c>
      <c r="K230" s="35">
        <f>SUMIFS(СВЦЭМ!$G$34:$G$777,СВЦЭМ!$A$34:$A$777,$A230,СВЦЭМ!$B$34:$B$777,K$225)+'СЕТ СН'!$F$12-'СЕТ СН'!$F$23</f>
        <v>-399.04731714000002</v>
      </c>
      <c r="L230" s="35">
        <f>SUMIFS(СВЦЭМ!$G$34:$G$777,СВЦЭМ!$A$34:$A$777,$A230,СВЦЭМ!$B$34:$B$777,L$225)+'СЕТ СН'!$F$12-'СЕТ СН'!$F$23</f>
        <v>-412.36351195999998</v>
      </c>
      <c r="M230" s="35">
        <f>SUMIFS(СВЦЭМ!$G$34:$G$777,СВЦЭМ!$A$34:$A$777,$A230,СВЦЭМ!$B$34:$B$777,M$225)+'СЕТ СН'!$F$12-'СЕТ СН'!$F$23</f>
        <v>-410.97174187999997</v>
      </c>
      <c r="N230" s="35">
        <f>SUMIFS(СВЦЭМ!$G$34:$G$777,СВЦЭМ!$A$34:$A$777,$A230,СВЦЭМ!$B$34:$B$777,N$225)+'СЕТ СН'!$F$12-'СЕТ СН'!$F$23</f>
        <v>-408.74435693999999</v>
      </c>
      <c r="O230" s="35">
        <f>SUMIFS(СВЦЭМ!$G$34:$G$777,СВЦЭМ!$A$34:$A$777,$A230,СВЦЭМ!$B$34:$B$777,O$225)+'СЕТ СН'!$F$12-'СЕТ СН'!$F$23</f>
        <v>-411.04933957000003</v>
      </c>
      <c r="P230" s="35">
        <f>SUMIFS(СВЦЭМ!$G$34:$G$777,СВЦЭМ!$A$34:$A$777,$A230,СВЦЭМ!$B$34:$B$777,P$225)+'СЕТ СН'!$F$12-'СЕТ СН'!$F$23</f>
        <v>-406.99498369000003</v>
      </c>
      <c r="Q230" s="35">
        <f>SUMIFS(СВЦЭМ!$G$34:$G$777,СВЦЭМ!$A$34:$A$777,$A230,СВЦЭМ!$B$34:$B$777,Q$225)+'СЕТ СН'!$F$12-'СЕТ СН'!$F$23</f>
        <v>-403.54845298999999</v>
      </c>
      <c r="R230" s="35">
        <f>SUMIFS(СВЦЭМ!$G$34:$G$777,СВЦЭМ!$A$34:$A$777,$A230,СВЦЭМ!$B$34:$B$777,R$225)+'СЕТ СН'!$F$12-'СЕТ СН'!$F$23</f>
        <v>-401.27736364999998</v>
      </c>
      <c r="S230" s="35">
        <f>SUMIFS(СВЦЭМ!$G$34:$G$777,СВЦЭМ!$A$34:$A$777,$A230,СВЦЭМ!$B$34:$B$777,S$225)+'СЕТ СН'!$F$12-'СЕТ СН'!$F$23</f>
        <v>-400.93232984999997</v>
      </c>
      <c r="T230" s="35">
        <f>SUMIFS(СВЦЭМ!$G$34:$G$777,СВЦЭМ!$A$34:$A$777,$A230,СВЦЭМ!$B$34:$B$777,T$225)+'СЕТ СН'!$F$12-'СЕТ СН'!$F$23</f>
        <v>-404.69780333</v>
      </c>
      <c r="U230" s="35">
        <f>SUMIFS(СВЦЭМ!$G$34:$G$777,СВЦЭМ!$A$34:$A$777,$A230,СВЦЭМ!$B$34:$B$777,U$225)+'СЕТ СН'!$F$12-'СЕТ СН'!$F$23</f>
        <v>-400.71396806999996</v>
      </c>
      <c r="V230" s="35">
        <f>SUMIFS(СВЦЭМ!$G$34:$G$777,СВЦЭМ!$A$34:$A$777,$A230,СВЦЭМ!$B$34:$B$777,V$225)+'СЕТ СН'!$F$12-'СЕТ СН'!$F$23</f>
        <v>-403.29926716</v>
      </c>
      <c r="W230" s="35">
        <f>SUMIFS(СВЦЭМ!$G$34:$G$777,СВЦЭМ!$A$34:$A$777,$A230,СВЦЭМ!$B$34:$B$777,W$225)+'СЕТ СН'!$F$12-'СЕТ СН'!$F$23</f>
        <v>-399.1626948</v>
      </c>
      <c r="X230" s="35">
        <f>SUMIFS(СВЦЭМ!$G$34:$G$777,СВЦЭМ!$A$34:$A$777,$A230,СВЦЭМ!$B$34:$B$777,X$225)+'СЕТ СН'!$F$12-'СЕТ СН'!$F$23</f>
        <v>-380.13956069</v>
      </c>
      <c r="Y230" s="35">
        <f>SUMIFS(СВЦЭМ!$G$34:$G$777,СВЦЭМ!$A$34:$A$777,$A230,СВЦЭМ!$B$34:$B$777,Y$225)+'СЕТ СН'!$F$12-'СЕТ СН'!$F$23</f>
        <v>-354.89695190999998</v>
      </c>
    </row>
    <row r="231" spans="1:27" ht="15.75" x14ac:dyDescent="0.2">
      <c r="A231" s="34">
        <f t="shared" si="6"/>
        <v>42861</v>
      </c>
      <c r="B231" s="35">
        <f>SUMIFS(СВЦЭМ!$G$34:$G$777,СВЦЭМ!$A$34:$A$777,$A231,СВЦЭМ!$B$34:$B$777,B$225)+'СЕТ СН'!$F$12-'СЕТ СН'!$F$23</f>
        <v>-329.06891358999997</v>
      </c>
      <c r="C231" s="35">
        <f>SUMIFS(СВЦЭМ!$G$34:$G$777,СВЦЭМ!$A$34:$A$777,$A231,СВЦЭМ!$B$34:$B$777,C$225)+'СЕТ СН'!$F$12-'СЕТ СН'!$F$23</f>
        <v>-321.29262914999998</v>
      </c>
      <c r="D231" s="35">
        <f>SUMIFS(СВЦЭМ!$G$34:$G$777,СВЦЭМ!$A$34:$A$777,$A231,СВЦЭМ!$B$34:$B$777,D$225)+'СЕТ СН'!$F$12-'СЕТ СН'!$F$23</f>
        <v>-300.41298518999997</v>
      </c>
      <c r="E231" s="35">
        <f>SUMIFS(СВЦЭМ!$G$34:$G$777,СВЦЭМ!$A$34:$A$777,$A231,СВЦЭМ!$B$34:$B$777,E$225)+'СЕТ СН'!$F$12-'СЕТ СН'!$F$23</f>
        <v>-299.29834010000002</v>
      </c>
      <c r="F231" s="35">
        <f>SUMIFS(СВЦЭМ!$G$34:$G$777,СВЦЭМ!$A$34:$A$777,$A231,СВЦЭМ!$B$34:$B$777,F$225)+'СЕТ СН'!$F$12-'СЕТ СН'!$F$23</f>
        <v>-299.50800079999999</v>
      </c>
      <c r="G231" s="35">
        <f>SUMIFS(СВЦЭМ!$G$34:$G$777,СВЦЭМ!$A$34:$A$777,$A231,СВЦЭМ!$B$34:$B$777,G$225)+'СЕТ СН'!$F$12-'СЕТ СН'!$F$23</f>
        <v>-301.25966878999998</v>
      </c>
      <c r="H231" s="35">
        <f>SUMIFS(СВЦЭМ!$G$34:$G$777,СВЦЭМ!$A$34:$A$777,$A231,СВЦЭМ!$B$34:$B$777,H$225)+'СЕТ СН'!$F$12-'СЕТ СН'!$F$23</f>
        <v>-311.29156506999999</v>
      </c>
      <c r="I231" s="35">
        <f>SUMIFS(СВЦЭМ!$G$34:$G$777,СВЦЭМ!$A$34:$A$777,$A231,СВЦЭМ!$B$34:$B$777,I$225)+'СЕТ СН'!$F$12-'СЕТ СН'!$F$23</f>
        <v>-344.23067947000004</v>
      </c>
      <c r="J231" s="35">
        <f>SUMIFS(СВЦЭМ!$G$34:$G$777,СВЦЭМ!$A$34:$A$777,$A231,СВЦЭМ!$B$34:$B$777,J$225)+'СЕТ СН'!$F$12-'СЕТ СН'!$F$23</f>
        <v>-374.99897931999999</v>
      </c>
      <c r="K231" s="35">
        <f>SUMIFS(СВЦЭМ!$G$34:$G$777,СВЦЭМ!$A$34:$A$777,$A231,СВЦЭМ!$B$34:$B$777,K$225)+'СЕТ СН'!$F$12-'СЕТ СН'!$F$23</f>
        <v>-397.56804987999999</v>
      </c>
      <c r="L231" s="35">
        <f>SUMIFS(СВЦЭМ!$G$34:$G$777,СВЦЭМ!$A$34:$A$777,$A231,СВЦЭМ!$B$34:$B$777,L$225)+'СЕТ СН'!$F$12-'СЕТ СН'!$F$23</f>
        <v>-408.27413376000004</v>
      </c>
      <c r="M231" s="35">
        <f>SUMIFS(СВЦЭМ!$G$34:$G$777,СВЦЭМ!$A$34:$A$777,$A231,СВЦЭМ!$B$34:$B$777,M$225)+'СЕТ СН'!$F$12-'СЕТ СН'!$F$23</f>
        <v>-407.94899342999997</v>
      </c>
      <c r="N231" s="35">
        <f>SUMIFS(СВЦЭМ!$G$34:$G$777,СВЦЭМ!$A$34:$A$777,$A231,СВЦЭМ!$B$34:$B$777,N$225)+'СЕТ СН'!$F$12-'СЕТ СН'!$F$23</f>
        <v>-410.89747994999999</v>
      </c>
      <c r="O231" s="35">
        <f>SUMIFS(СВЦЭМ!$G$34:$G$777,СВЦЭМ!$A$34:$A$777,$A231,СВЦЭМ!$B$34:$B$777,O$225)+'СЕТ СН'!$F$12-'СЕТ СН'!$F$23</f>
        <v>-410.51974150000001</v>
      </c>
      <c r="P231" s="35">
        <f>SUMIFS(СВЦЭМ!$G$34:$G$777,СВЦЭМ!$A$34:$A$777,$A231,СВЦЭМ!$B$34:$B$777,P$225)+'СЕТ СН'!$F$12-'СЕТ СН'!$F$23</f>
        <v>-409.69859428000001</v>
      </c>
      <c r="Q231" s="35">
        <f>SUMIFS(СВЦЭМ!$G$34:$G$777,СВЦЭМ!$A$34:$A$777,$A231,СВЦЭМ!$B$34:$B$777,Q$225)+'СЕТ СН'!$F$12-'СЕТ СН'!$F$23</f>
        <v>-409.80691234</v>
      </c>
      <c r="R231" s="35">
        <f>SUMIFS(СВЦЭМ!$G$34:$G$777,СВЦЭМ!$A$34:$A$777,$A231,СВЦЭМ!$B$34:$B$777,R$225)+'СЕТ СН'!$F$12-'СЕТ СН'!$F$23</f>
        <v>-409.67440763000002</v>
      </c>
      <c r="S231" s="35">
        <f>SUMIFS(СВЦЭМ!$G$34:$G$777,СВЦЭМ!$A$34:$A$777,$A231,СВЦЭМ!$B$34:$B$777,S$225)+'СЕТ СН'!$F$12-'СЕТ СН'!$F$23</f>
        <v>-410.84209027999998</v>
      </c>
      <c r="T231" s="35">
        <f>SUMIFS(СВЦЭМ!$G$34:$G$777,СВЦЭМ!$A$34:$A$777,$A231,СВЦЭМ!$B$34:$B$777,T$225)+'СЕТ СН'!$F$12-'СЕТ СН'!$F$23</f>
        <v>-409.70548368999999</v>
      </c>
      <c r="U231" s="35">
        <f>SUMIFS(СВЦЭМ!$G$34:$G$777,СВЦЭМ!$A$34:$A$777,$A231,СВЦЭМ!$B$34:$B$777,U$225)+'СЕТ СН'!$F$12-'СЕТ СН'!$F$23</f>
        <v>-408.91984779000001</v>
      </c>
      <c r="V231" s="35">
        <f>SUMIFS(СВЦЭМ!$G$34:$G$777,СВЦЭМ!$A$34:$A$777,$A231,СВЦЭМ!$B$34:$B$777,V$225)+'СЕТ СН'!$F$12-'СЕТ СН'!$F$23</f>
        <v>-405.92315912000004</v>
      </c>
      <c r="W231" s="35">
        <f>SUMIFS(СВЦЭМ!$G$34:$G$777,СВЦЭМ!$A$34:$A$777,$A231,СВЦЭМ!$B$34:$B$777,W$225)+'СЕТ СН'!$F$12-'СЕТ СН'!$F$23</f>
        <v>-393.37783549</v>
      </c>
      <c r="X231" s="35">
        <f>SUMIFS(СВЦЭМ!$G$34:$G$777,СВЦЭМ!$A$34:$A$777,$A231,СВЦЭМ!$B$34:$B$777,X$225)+'СЕТ СН'!$F$12-'СЕТ СН'!$F$23</f>
        <v>-380.08943825</v>
      </c>
      <c r="Y231" s="35">
        <f>SUMIFS(СВЦЭМ!$G$34:$G$777,СВЦЭМ!$A$34:$A$777,$A231,СВЦЭМ!$B$34:$B$777,Y$225)+'СЕТ СН'!$F$12-'СЕТ СН'!$F$23</f>
        <v>-356.87085206</v>
      </c>
    </row>
    <row r="232" spans="1:27" ht="15.75" x14ac:dyDescent="0.2">
      <c r="A232" s="34">
        <f t="shared" si="6"/>
        <v>42862</v>
      </c>
      <c r="B232" s="35">
        <f>SUMIFS(СВЦЭМ!$G$34:$G$777,СВЦЭМ!$A$34:$A$777,$A232,СВЦЭМ!$B$34:$B$777,B$225)+'СЕТ СН'!$F$12-'СЕТ СН'!$F$23</f>
        <v>-336.59622479999996</v>
      </c>
      <c r="C232" s="35">
        <f>SUMIFS(СВЦЭМ!$G$34:$G$777,СВЦЭМ!$A$34:$A$777,$A232,СВЦЭМ!$B$34:$B$777,C$225)+'СЕТ СН'!$F$12-'СЕТ СН'!$F$23</f>
        <v>-331.13096867000002</v>
      </c>
      <c r="D232" s="35">
        <f>SUMIFS(СВЦЭМ!$G$34:$G$777,СВЦЭМ!$A$34:$A$777,$A232,СВЦЭМ!$B$34:$B$777,D$225)+'СЕТ СН'!$F$12-'СЕТ СН'!$F$23</f>
        <v>-305.39216577000002</v>
      </c>
      <c r="E232" s="35">
        <f>SUMIFS(СВЦЭМ!$G$34:$G$777,СВЦЭМ!$A$34:$A$777,$A232,СВЦЭМ!$B$34:$B$777,E$225)+'СЕТ СН'!$F$12-'СЕТ СН'!$F$23</f>
        <v>-304.43480741000002</v>
      </c>
      <c r="F232" s="35">
        <f>SUMIFS(СВЦЭМ!$G$34:$G$777,СВЦЭМ!$A$34:$A$777,$A232,СВЦЭМ!$B$34:$B$777,F$225)+'СЕТ СН'!$F$12-'СЕТ СН'!$F$23</f>
        <v>-306.55238387999998</v>
      </c>
      <c r="G232" s="35">
        <f>SUMIFS(СВЦЭМ!$G$34:$G$777,СВЦЭМ!$A$34:$A$777,$A232,СВЦЭМ!$B$34:$B$777,G$225)+'СЕТ СН'!$F$12-'СЕТ СН'!$F$23</f>
        <v>-308.16857083999997</v>
      </c>
      <c r="H232" s="35">
        <f>SUMIFS(СВЦЭМ!$G$34:$G$777,СВЦЭМ!$A$34:$A$777,$A232,СВЦЭМ!$B$34:$B$777,H$225)+'СЕТ СН'!$F$12-'СЕТ СН'!$F$23</f>
        <v>-320.05209884999999</v>
      </c>
      <c r="I232" s="35">
        <f>SUMIFS(СВЦЭМ!$G$34:$G$777,СВЦЭМ!$A$34:$A$777,$A232,СВЦЭМ!$B$34:$B$777,I$225)+'СЕТ СН'!$F$12-'СЕТ СН'!$F$23</f>
        <v>-340.13512724999998</v>
      </c>
      <c r="J232" s="35">
        <f>SUMIFS(СВЦЭМ!$G$34:$G$777,СВЦЭМ!$A$34:$A$777,$A232,СВЦЭМ!$B$34:$B$777,J$225)+'СЕТ СН'!$F$12-'СЕТ СН'!$F$23</f>
        <v>-367.82428683000001</v>
      </c>
      <c r="K232" s="35">
        <f>SUMIFS(СВЦЭМ!$G$34:$G$777,СВЦЭМ!$A$34:$A$777,$A232,СВЦЭМ!$B$34:$B$777,K$225)+'СЕТ СН'!$F$12-'СЕТ СН'!$F$23</f>
        <v>-397.09453898000004</v>
      </c>
      <c r="L232" s="35">
        <f>SUMIFS(СВЦЭМ!$G$34:$G$777,СВЦЭМ!$A$34:$A$777,$A232,СВЦЭМ!$B$34:$B$777,L$225)+'СЕТ СН'!$F$12-'СЕТ СН'!$F$23</f>
        <v>-408.57320467</v>
      </c>
      <c r="M232" s="35">
        <f>SUMIFS(СВЦЭМ!$G$34:$G$777,СВЦЭМ!$A$34:$A$777,$A232,СВЦЭМ!$B$34:$B$777,M$225)+'СЕТ СН'!$F$12-'СЕТ СН'!$F$23</f>
        <v>-407.57268597999996</v>
      </c>
      <c r="N232" s="35">
        <f>SUMIFS(СВЦЭМ!$G$34:$G$777,СВЦЭМ!$A$34:$A$777,$A232,СВЦЭМ!$B$34:$B$777,N$225)+'СЕТ СН'!$F$12-'СЕТ СН'!$F$23</f>
        <v>-408.22279603000004</v>
      </c>
      <c r="O232" s="35">
        <f>SUMIFS(СВЦЭМ!$G$34:$G$777,СВЦЭМ!$A$34:$A$777,$A232,СВЦЭМ!$B$34:$B$777,O$225)+'СЕТ СН'!$F$12-'СЕТ СН'!$F$23</f>
        <v>-409.30918391</v>
      </c>
      <c r="P232" s="35">
        <f>SUMIFS(СВЦЭМ!$G$34:$G$777,СВЦЭМ!$A$34:$A$777,$A232,СВЦЭМ!$B$34:$B$777,P$225)+'СЕТ СН'!$F$12-'СЕТ СН'!$F$23</f>
        <v>-405.75037257999998</v>
      </c>
      <c r="Q232" s="35">
        <f>SUMIFS(СВЦЭМ!$G$34:$G$777,СВЦЭМ!$A$34:$A$777,$A232,СВЦЭМ!$B$34:$B$777,Q$225)+'СЕТ СН'!$F$12-'СЕТ СН'!$F$23</f>
        <v>-405.32686769999998</v>
      </c>
      <c r="R232" s="35">
        <f>SUMIFS(СВЦЭМ!$G$34:$G$777,СВЦЭМ!$A$34:$A$777,$A232,СВЦЭМ!$B$34:$B$777,R$225)+'СЕТ СН'!$F$12-'СЕТ СН'!$F$23</f>
        <v>-403.99473343</v>
      </c>
      <c r="S232" s="35">
        <f>SUMIFS(СВЦЭМ!$G$34:$G$777,СВЦЭМ!$A$34:$A$777,$A232,СВЦЭМ!$B$34:$B$777,S$225)+'СЕТ СН'!$F$12-'СЕТ СН'!$F$23</f>
        <v>-405.94871081999997</v>
      </c>
      <c r="T232" s="35">
        <f>SUMIFS(СВЦЭМ!$G$34:$G$777,СВЦЭМ!$A$34:$A$777,$A232,СВЦЭМ!$B$34:$B$777,T$225)+'СЕТ СН'!$F$12-'СЕТ СН'!$F$23</f>
        <v>-409.82944624000004</v>
      </c>
      <c r="U232" s="35">
        <f>SUMIFS(СВЦЭМ!$G$34:$G$777,СВЦЭМ!$A$34:$A$777,$A232,СВЦЭМ!$B$34:$B$777,U$225)+'СЕТ СН'!$F$12-'СЕТ СН'!$F$23</f>
        <v>-406.41448707000001</v>
      </c>
      <c r="V232" s="35">
        <f>SUMIFS(СВЦЭМ!$G$34:$G$777,СВЦЭМ!$A$34:$A$777,$A232,СВЦЭМ!$B$34:$B$777,V$225)+'СЕТ СН'!$F$12-'СЕТ СН'!$F$23</f>
        <v>-415.15229205000003</v>
      </c>
      <c r="W232" s="35">
        <f>SUMIFS(СВЦЭМ!$G$34:$G$777,СВЦЭМ!$A$34:$A$777,$A232,СВЦЭМ!$B$34:$B$777,W$225)+'СЕТ СН'!$F$12-'СЕТ СН'!$F$23</f>
        <v>-413.44535493000001</v>
      </c>
      <c r="X232" s="35">
        <f>SUMIFS(СВЦЭМ!$G$34:$G$777,СВЦЭМ!$A$34:$A$777,$A232,СВЦЭМ!$B$34:$B$777,X$225)+'СЕТ СН'!$F$12-'СЕТ СН'!$F$23</f>
        <v>-389.53220326999997</v>
      </c>
      <c r="Y232" s="35">
        <f>SUMIFS(СВЦЭМ!$G$34:$G$777,СВЦЭМ!$A$34:$A$777,$A232,СВЦЭМ!$B$34:$B$777,Y$225)+'СЕТ СН'!$F$12-'СЕТ СН'!$F$23</f>
        <v>-364.12454044000003</v>
      </c>
    </row>
    <row r="233" spans="1:27" ht="15.75" x14ac:dyDescent="0.2">
      <c r="A233" s="34">
        <f t="shared" si="6"/>
        <v>42863</v>
      </c>
      <c r="B233" s="35">
        <f>SUMIFS(СВЦЭМ!$G$34:$G$777,СВЦЭМ!$A$34:$A$777,$A233,СВЦЭМ!$B$34:$B$777,B$225)+'СЕТ СН'!$F$12-'СЕТ СН'!$F$23</f>
        <v>-326.32460537999998</v>
      </c>
      <c r="C233" s="35">
        <f>SUMIFS(СВЦЭМ!$G$34:$G$777,СВЦЭМ!$A$34:$A$777,$A233,СВЦЭМ!$B$34:$B$777,C$225)+'СЕТ СН'!$F$12-'СЕТ СН'!$F$23</f>
        <v>-324.73353825000004</v>
      </c>
      <c r="D233" s="35">
        <f>SUMIFS(СВЦЭМ!$G$34:$G$777,СВЦЭМ!$A$34:$A$777,$A233,СВЦЭМ!$B$34:$B$777,D$225)+'СЕТ СН'!$F$12-'СЕТ СН'!$F$23</f>
        <v>-306.14671148999997</v>
      </c>
      <c r="E233" s="35">
        <f>SUMIFS(СВЦЭМ!$G$34:$G$777,СВЦЭМ!$A$34:$A$777,$A233,СВЦЭМ!$B$34:$B$777,E$225)+'СЕТ СН'!$F$12-'СЕТ СН'!$F$23</f>
        <v>-299.81434449</v>
      </c>
      <c r="F233" s="35">
        <f>SUMIFS(СВЦЭМ!$G$34:$G$777,СВЦЭМ!$A$34:$A$777,$A233,СВЦЭМ!$B$34:$B$777,F$225)+'СЕТ СН'!$F$12-'СЕТ СН'!$F$23</f>
        <v>-298.57506606999999</v>
      </c>
      <c r="G233" s="35">
        <f>SUMIFS(СВЦЭМ!$G$34:$G$777,СВЦЭМ!$A$34:$A$777,$A233,СВЦЭМ!$B$34:$B$777,G$225)+'СЕТ СН'!$F$12-'СЕТ СН'!$F$23</f>
        <v>-297.67003898000002</v>
      </c>
      <c r="H233" s="35">
        <f>SUMIFS(СВЦЭМ!$G$34:$G$777,СВЦЭМ!$A$34:$A$777,$A233,СВЦЭМ!$B$34:$B$777,H$225)+'СЕТ СН'!$F$12-'СЕТ СН'!$F$23</f>
        <v>-295.73758054000001</v>
      </c>
      <c r="I233" s="35">
        <f>SUMIFS(СВЦЭМ!$G$34:$G$777,СВЦЭМ!$A$34:$A$777,$A233,СВЦЭМ!$B$34:$B$777,I$225)+'СЕТ СН'!$F$12-'СЕТ СН'!$F$23</f>
        <v>-319.97804595000002</v>
      </c>
      <c r="J233" s="35">
        <f>SUMIFS(СВЦЭМ!$G$34:$G$777,СВЦЭМ!$A$34:$A$777,$A233,СВЦЭМ!$B$34:$B$777,J$225)+'СЕТ СН'!$F$12-'СЕТ СН'!$F$23</f>
        <v>-350.49039233999997</v>
      </c>
      <c r="K233" s="35">
        <f>SUMIFS(СВЦЭМ!$G$34:$G$777,СВЦЭМ!$A$34:$A$777,$A233,СВЦЭМ!$B$34:$B$777,K$225)+'СЕТ СН'!$F$12-'СЕТ СН'!$F$23</f>
        <v>-381.2694626</v>
      </c>
      <c r="L233" s="35">
        <f>SUMIFS(СВЦЭМ!$G$34:$G$777,СВЦЭМ!$A$34:$A$777,$A233,СВЦЭМ!$B$34:$B$777,L$225)+'СЕТ СН'!$F$12-'СЕТ СН'!$F$23</f>
        <v>-398.49563167999997</v>
      </c>
      <c r="M233" s="35">
        <f>SUMIFS(СВЦЭМ!$G$34:$G$777,СВЦЭМ!$A$34:$A$777,$A233,СВЦЭМ!$B$34:$B$777,M$225)+'СЕТ СН'!$F$12-'СЕТ СН'!$F$23</f>
        <v>-397.51621994000004</v>
      </c>
      <c r="N233" s="35">
        <f>SUMIFS(СВЦЭМ!$G$34:$G$777,СВЦЭМ!$A$34:$A$777,$A233,СВЦЭМ!$B$34:$B$777,N$225)+'СЕТ СН'!$F$12-'СЕТ СН'!$F$23</f>
        <v>-395.35638942000003</v>
      </c>
      <c r="O233" s="35">
        <f>SUMIFS(СВЦЭМ!$G$34:$G$777,СВЦЭМ!$A$34:$A$777,$A233,СВЦЭМ!$B$34:$B$777,O$225)+'СЕТ СН'!$F$12-'СЕТ СН'!$F$23</f>
        <v>-394.26851044</v>
      </c>
      <c r="P233" s="35">
        <f>SUMIFS(СВЦЭМ!$G$34:$G$777,СВЦЭМ!$A$34:$A$777,$A233,СВЦЭМ!$B$34:$B$777,P$225)+'СЕТ СН'!$F$12-'СЕТ СН'!$F$23</f>
        <v>-393.48242266</v>
      </c>
      <c r="Q233" s="35">
        <f>SUMIFS(СВЦЭМ!$G$34:$G$777,СВЦЭМ!$A$34:$A$777,$A233,СВЦЭМ!$B$34:$B$777,Q$225)+'СЕТ СН'!$F$12-'СЕТ СН'!$F$23</f>
        <v>-393.57778683000004</v>
      </c>
      <c r="R233" s="35">
        <f>SUMIFS(СВЦЭМ!$G$34:$G$777,СВЦЭМ!$A$34:$A$777,$A233,СВЦЭМ!$B$34:$B$777,R$225)+'СЕТ СН'!$F$12-'СЕТ СН'!$F$23</f>
        <v>-394.00730464000003</v>
      </c>
      <c r="S233" s="35">
        <f>SUMIFS(СВЦЭМ!$G$34:$G$777,СВЦЭМ!$A$34:$A$777,$A233,СВЦЭМ!$B$34:$B$777,S$225)+'СЕТ СН'!$F$12-'СЕТ СН'!$F$23</f>
        <v>-393.65130306000003</v>
      </c>
      <c r="T233" s="35">
        <f>SUMIFS(СВЦЭМ!$G$34:$G$777,СВЦЭМ!$A$34:$A$777,$A233,СВЦЭМ!$B$34:$B$777,T$225)+'СЕТ СН'!$F$12-'СЕТ СН'!$F$23</f>
        <v>-397.37472425999999</v>
      </c>
      <c r="U233" s="35">
        <f>SUMIFS(СВЦЭМ!$G$34:$G$777,СВЦЭМ!$A$34:$A$777,$A233,СВЦЭМ!$B$34:$B$777,U$225)+'СЕТ СН'!$F$12-'СЕТ СН'!$F$23</f>
        <v>-398.41109876999997</v>
      </c>
      <c r="V233" s="35">
        <f>SUMIFS(СВЦЭМ!$G$34:$G$777,СВЦЭМ!$A$34:$A$777,$A233,СВЦЭМ!$B$34:$B$777,V$225)+'СЕТ СН'!$F$12-'СЕТ СН'!$F$23</f>
        <v>-402.47675991</v>
      </c>
      <c r="W233" s="35">
        <f>SUMIFS(СВЦЭМ!$G$34:$G$777,СВЦЭМ!$A$34:$A$777,$A233,СВЦЭМ!$B$34:$B$777,W$225)+'СЕТ СН'!$F$12-'СЕТ СН'!$F$23</f>
        <v>-393.11067736000001</v>
      </c>
      <c r="X233" s="35">
        <f>SUMIFS(СВЦЭМ!$G$34:$G$777,СВЦЭМ!$A$34:$A$777,$A233,СВЦЭМ!$B$34:$B$777,X$225)+'СЕТ СН'!$F$12-'СЕТ СН'!$F$23</f>
        <v>-363.54698945000001</v>
      </c>
      <c r="Y233" s="35">
        <f>SUMIFS(СВЦЭМ!$G$34:$G$777,СВЦЭМ!$A$34:$A$777,$A233,СВЦЭМ!$B$34:$B$777,Y$225)+'СЕТ СН'!$F$12-'СЕТ СН'!$F$23</f>
        <v>-349.01795483000001</v>
      </c>
    </row>
    <row r="234" spans="1:27" ht="15.75" x14ac:dyDescent="0.2">
      <c r="A234" s="34">
        <f t="shared" si="6"/>
        <v>42864</v>
      </c>
      <c r="B234" s="35">
        <f>SUMIFS(СВЦЭМ!$G$34:$G$777,СВЦЭМ!$A$34:$A$777,$A234,СВЦЭМ!$B$34:$B$777,B$225)+'СЕТ СН'!$F$12-'СЕТ СН'!$F$23</f>
        <v>-330.70383498000001</v>
      </c>
      <c r="C234" s="35">
        <f>SUMIFS(СВЦЭМ!$G$34:$G$777,СВЦЭМ!$A$34:$A$777,$A234,СВЦЭМ!$B$34:$B$777,C$225)+'СЕТ СН'!$F$12-'СЕТ СН'!$F$23</f>
        <v>-327.54305561000001</v>
      </c>
      <c r="D234" s="35">
        <f>SUMIFS(СВЦЭМ!$G$34:$G$777,СВЦЭМ!$A$34:$A$777,$A234,СВЦЭМ!$B$34:$B$777,D$225)+'СЕТ СН'!$F$12-'СЕТ СН'!$F$23</f>
        <v>-303.70226202999999</v>
      </c>
      <c r="E234" s="35">
        <f>SUMIFS(СВЦЭМ!$G$34:$G$777,СВЦЭМ!$A$34:$A$777,$A234,СВЦЭМ!$B$34:$B$777,E$225)+'СЕТ СН'!$F$12-'СЕТ СН'!$F$23</f>
        <v>-298.83192638000003</v>
      </c>
      <c r="F234" s="35">
        <f>SUMIFS(СВЦЭМ!$G$34:$G$777,СВЦЭМ!$A$34:$A$777,$A234,СВЦЭМ!$B$34:$B$777,F$225)+'СЕТ СН'!$F$12-'СЕТ СН'!$F$23</f>
        <v>-297.72139112999997</v>
      </c>
      <c r="G234" s="35">
        <f>SUMIFS(СВЦЭМ!$G$34:$G$777,СВЦЭМ!$A$34:$A$777,$A234,СВЦЭМ!$B$34:$B$777,G$225)+'СЕТ СН'!$F$12-'СЕТ СН'!$F$23</f>
        <v>-301.57055539999999</v>
      </c>
      <c r="H234" s="35">
        <f>SUMIFS(СВЦЭМ!$G$34:$G$777,СВЦЭМ!$A$34:$A$777,$A234,СВЦЭМ!$B$34:$B$777,H$225)+'СЕТ СН'!$F$12-'СЕТ СН'!$F$23</f>
        <v>-299.57587235</v>
      </c>
      <c r="I234" s="35">
        <f>SUMIFS(СВЦЭМ!$G$34:$G$777,СВЦЭМ!$A$34:$A$777,$A234,СВЦЭМ!$B$34:$B$777,I$225)+'СЕТ СН'!$F$12-'СЕТ СН'!$F$23</f>
        <v>-323.20062053000004</v>
      </c>
      <c r="J234" s="35">
        <f>SUMIFS(СВЦЭМ!$G$34:$G$777,СВЦЭМ!$A$34:$A$777,$A234,СВЦЭМ!$B$34:$B$777,J$225)+'СЕТ СН'!$F$12-'СЕТ СН'!$F$23</f>
        <v>-349.67427246</v>
      </c>
      <c r="K234" s="35">
        <f>SUMIFS(СВЦЭМ!$G$34:$G$777,СВЦЭМ!$A$34:$A$777,$A234,СВЦЭМ!$B$34:$B$777,K$225)+'СЕТ СН'!$F$12-'СЕТ СН'!$F$23</f>
        <v>-383.04520736000001</v>
      </c>
      <c r="L234" s="35">
        <f>SUMIFS(СВЦЭМ!$G$34:$G$777,СВЦЭМ!$A$34:$A$777,$A234,СВЦЭМ!$B$34:$B$777,L$225)+'СЕТ СН'!$F$12-'СЕТ СН'!$F$23</f>
        <v>-401.20994066000003</v>
      </c>
      <c r="M234" s="35">
        <f>SUMIFS(СВЦЭМ!$G$34:$G$777,СВЦЭМ!$A$34:$A$777,$A234,СВЦЭМ!$B$34:$B$777,M$225)+'СЕТ СН'!$F$12-'СЕТ СН'!$F$23</f>
        <v>-399.62502486</v>
      </c>
      <c r="N234" s="35">
        <f>SUMIFS(СВЦЭМ!$G$34:$G$777,СВЦЭМ!$A$34:$A$777,$A234,СВЦЭМ!$B$34:$B$777,N$225)+'СЕТ СН'!$F$12-'СЕТ СН'!$F$23</f>
        <v>-398.08631989000003</v>
      </c>
      <c r="O234" s="35">
        <f>SUMIFS(СВЦЭМ!$G$34:$G$777,СВЦЭМ!$A$34:$A$777,$A234,СВЦЭМ!$B$34:$B$777,O$225)+'СЕТ СН'!$F$12-'СЕТ СН'!$F$23</f>
        <v>-395.09617471000001</v>
      </c>
      <c r="P234" s="35">
        <f>SUMIFS(СВЦЭМ!$G$34:$G$777,СВЦЭМ!$A$34:$A$777,$A234,СВЦЭМ!$B$34:$B$777,P$225)+'СЕТ СН'!$F$12-'СЕТ СН'!$F$23</f>
        <v>-392.50138241000002</v>
      </c>
      <c r="Q234" s="35">
        <f>SUMIFS(СВЦЭМ!$G$34:$G$777,СВЦЭМ!$A$34:$A$777,$A234,СВЦЭМ!$B$34:$B$777,Q$225)+'СЕТ СН'!$F$12-'СЕТ СН'!$F$23</f>
        <v>-390.6725505</v>
      </c>
      <c r="R234" s="35">
        <f>SUMIFS(СВЦЭМ!$G$34:$G$777,СВЦЭМ!$A$34:$A$777,$A234,СВЦЭМ!$B$34:$B$777,R$225)+'СЕТ СН'!$F$12-'СЕТ СН'!$F$23</f>
        <v>-389.88499382999998</v>
      </c>
      <c r="S234" s="35">
        <f>SUMIFS(СВЦЭМ!$G$34:$G$777,СВЦЭМ!$A$34:$A$777,$A234,СВЦЭМ!$B$34:$B$777,S$225)+'СЕТ СН'!$F$12-'СЕТ СН'!$F$23</f>
        <v>-391.17156616</v>
      </c>
      <c r="T234" s="35">
        <f>SUMIFS(СВЦЭМ!$G$34:$G$777,СВЦЭМ!$A$34:$A$777,$A234,СВЦЭМ!$B$34:$B$777,T$225)+'СЕТ СН'!$F$12-'СЕТ СН'!$F$23</f>
        <v>-394.73412569000004</v>
      </c>
      <c r="U234" s="35">
        <f>SUMIFS(СВЦЭМ!$G$34:$G$777,СВЦЭМ!$A$34:$A$777,$A234,СВЦЭМ!$B$34:$B$777,U$225)+'СЕТ СН'!$F$12-'СЕТ СН'!$F$23</f>
        <v>-399.74603897999998</v>
      </c>
      <c r="V234" s="35">
        <f>SUMIFS(СВЦЭМ!$G$34:$G$777,СВЦЭМ!$A$34:$A$777,$A234,СВЦЭМ!$B$34:$B$777,V$225)+'СЕТ СН'!$F$12-'СЕТ СН'!$F$23</f>
        <v>-407.23109443999999</v>
      </c>
      <c r="W234" s="35">
        <f>SUMIFS(СВЦЭМ!$G$34:$G$777,СВЦЭМ!$A$34:$A$777,$A234,СВЦЭМ!$B$34:$B$777,W$225)+'СЕТ СН'!$F$12-'СЕТ СН'!$F$23</f>
        <v>-398.85457509000003</v>
      </c>
      <c r="X234" s="35">
        <f>SUMIFS(СВЦЭМ!$G$34:$G$777,СВЦЭМ!$A$34:$A$777,$A234,СВЦЭМ!$B$34:$B$777,X$225)+'СЕТ СН'!$F$12-'СЕТ СН'!$F$23</f>
        <v>-372.82424078999998</v>
      </c>
      <c r="Y234" s="35">
        <f>SUMIFS(СВЦЭМ!$G$34:$G$777,СВЦЭМ!$A$34:$A$777,$A234,СВЦЭМ!$B$34:$B$777,Y$225)+'СЕТ СН'!$F$12-'СЕТ СН'!$F$23</f>
        <v>-350.17970931000002</v>
      </c>
    </row>
    <row r="235" spans="1:27" ht="15.75" x14ac:dyDescent="0.2">
      <c r="A235" s="34">
        <f t="shared" si="6"/>
        <v>42865</v>
      </c>
      <c r="B235" s="35">
        <f>SUMIFS(СВЦЭМ!$G$34:$G$777,СВЦЭМ!$A$34:$A$777,$A235,СВЦЭМ!$B$34:$B$777,B$225)+'СЕТ СН'!$F$12-'СЕТ СН'!$F$23</f>
        <v>-337.06121572999996</v>
      </c>
      <c r="C235" s="35">
        <f>SUMIFS(СВЦЭМ!$G$34:$G$777,СВЦЭМ!$A$34:$A$777,$A235,СВЦЭМ!$B$34:$B$777,C$225)+'СЕТ СН'!$F$12-'СЕТ СН'!$F$23</f>
        <v>-330.82077637999998</v>
      </c>
      <c r="D235" s="35">
        <f>SUMIFS(СВЦЭМ!$G$34:$G$777,СВЦЭМ!$A$34:$A$777,$A235,СВЦЭМ!$B$34:$B$777,D$225)+'СЕТ СН'!$F$12-'СЕТ СН'!$F$23</f>
        <v>-307.90533676000001</v>
      </c>
      <c r="E235" s="35">
        <f>SUMIFS(СВЦЭМ!$G$34:$G$777,СВЦЭМ!$A$34:$A$777,$A235,СВЦЭМ!$B$34:$B$777,E$225)+'СЕТ СН'!$F$12-'СЕТ СН'!$F$23</f>
        <v>-300.45626951999998</v>
      </c>
      <c r="F235" s="35">
        <f>SUMIFS(СВЦЭМ!$G$34:$G$777,СВЦЭМ!$A$34:$A$777,$A235,СВЦЭМ!$B$34:$B$777,F$225)+'СЕТ СН'!$F$12-'СЕТ СН'!$F$23</f>
        <v>-299.99154776</v>
      </c>
      <c r="G235" s="35">
        <f>SUMIFS(СВЦЭМ!$G$34:$G$777,СВЦЭМ!$A$34:$A$777,$A235,СВЦЭМ!$B$34:$B$777,G$225)+'СЕТ СН'!$F$12-'СЕТ СН'!$F$23</f>
        <v>-302.86074272000002</v>
      </c>
      <c r="H235" s="35">
        <f>SUMIFS(СВЦЭМ!$G$34:$G$777,СВЦЭМ!$A$34:$A$777,$A235,СВЦЭМ!$B$34:$B$777,H$225)+'СЕТ СН'!$F$12-'СЕТ СН'!$F$23</f>
        <v>-301.02261275000001</v>
      </c>
      <c r="I235" s="35">
        <f>SUMIFS(СВЦЭМ!$G$34:$G$777,СВЦЭМ!$A$34:$A$777,$A235,СВЦЭМ!$B$34:$B$777,I$225)+'СЕТ СН'!$F$12-'СЕТ СН'!$F$23</f>
        <v>-333.31013990999998</v>
      </c>
      <c r="J235" s="35">
        <f>SUMIFS(СВЦЭМ!$G$34:$G$777,СВЦЭМ!$A$34:$A$777,$A235,СВЦЭМ!$B$34:$B$777,J$225)+'СЕТ СН'!$F$12-'СЕТ СН'!$F$23</f>
        <v>-357.61287097000002</v>
      </c>
      <c r="K235" s="35">
        <f>SUMIFS(СВЦЭМ!$G$34:$G$777,СВЦЭМ!$A$34:$A$777,$A235,СВЦЭМ!$B$34:$B$777,K$225)+'СЕТ СН'!$F$12-'СЕТ СН'!$F$23</f>
        <v>-382.69037049999997</v>
      </c>
      <c r="L235" s="35">
        <f>SUMIFS(СВЦЭМ!$G$34:$G$777,СВЦЭМ!$A$34:$A$777,$A235,СВЦЭМ!$B$34:$B$777,L$225)+'СЕТ СН'!$F$12-'СЕТ СН'!$F$23</f>
        <v>-398.82651822000003</v>
      </c>
      <c r="M235" s="35">
        <f>SUMIFS(СВЦЭМ!$G$34:$G$777,СВЦЭМ!$A$34:$A$777,$A235,СВЦЭМ!$B$34:$B$777,M$225)+'СЕТ СН'!$F$12-'СЕТ СН'!$F$23</f>
        <v>-399.70674697999999</v>
      </c>
      <c r="N235" s="35">
        <f>SUMIFS(СВЦЭМ!$G$34:$G$777,СВЦЭМ!$A$34:$A$777,$A235,СВЦЭМ!$B$34:$B$777,N$225)+'СЕТ СН'!$F$12-'СЕТ СН'!$F$23</f>
        <v>-398.61594079999998</v>
      </c>
      <c r="O235" s="35">
        <f>SUMIFS(СВЦЭМ!$G$34:$G$777,СВЦЭМ!$A$34:$A$777,$A235,СВЦЭМ!$B$34:$B$777,O$225)+'СЕТ СН'!$F$12-'СЕТ СН'!$F$23</f>
        <v>-396.10177018000002</v>
      </c>
      <c r="P235" s="35">
        <f>SUMIFS(СВЦЭМ!$G$34:$G$777,СВЦЭМ!$A$34:$A$777,$A235,СВЦЭМ!$B$34:$B$777,P$225)+'СЕТ СН'!$F$12-'СЕТ СН'!$F$23</f>
        <v>-396.57538177000004</v>
      </c>
      <c r="Q235" s="35">
        <f>SUMIFS(СВЦЭМ!$G$34:$G$777,СВЦЭМ!$A$34:$A$777,$A235,СВЦЭМ!$B$34:$B$777,Q$225)+'СЕТ СН'!$F$12-'СЕТ СН'!$F$23</f>
        <v>-394.85107336999999</v>
      </c>
      <c r="R235" s="35">
        <f>SUMIFS(СВЦЭМ!$G$34:$G$777,СВЦЭМ!$A$34:$A$777,$A235,СВЦЭМ!$B$34:$B$777,R$225)+'СЕТ СН'!$F$12-'СЕТ СН'!$F$23</f>
        <v>-393.18525715999999</v>
      </c>
      <c r="S235" s="35">
        <f>SUMIFS(СВЦЭМ!$G$34:$G$777,СВЦЭМ!$A$34:$A$777,$A235,СВЦЭМ!$B$34:$B$777,S$225)+'СЕТ СН'!$F$12-'СЕТ СН'!$F$23</f>
        <v>-393.66769657999998</v>
      </c>
      <c r="T235" s="35">
        <f>SUMIFS(СВЦЭМ!$G$34:$G$777,СВЦЭМ!$A$34:$A$777,$A235,СВЦЭМ!$B$34:$B$777,T$225)+'СЕТ СН'!$F$12-'СЕТ СН'!$F$23</f>
        <v>-393.24504906000004</v>
      </c>
      <c r="U235" s="35">
        <f>SUMIFS(СВЦЭМ!$G$34:$G$777,СВЦЭМ!$A$34:$A$777,$A235,СВЦЭМ!$B$34:$B$777,U$225)+'СЕТ СН'!$F$12-'СЕТ СН'!$F$23</f>
        <v>-394.01039538999999</v>
      </c>
      <c r="V235" s="35">
        <f>SUMIFS(СВЦЭМ!$G$34:$G$777,СВЦЭМ!$A$34:$A$777,$A235,СВЦЭМ!$B$34:$B$777,V$225)+'СЕТ СН'!$F$12-'СЕТ СН'!$F$23</f>
        <v>-399.87931713</v>
      </c>
      <c r="W235" s="35">
        <f>SUMIFS(СВЦЭМ!$G$34:$G$777,СВЦЭМ!$A$34:$A$777,$A235,СВЦЭМ!$B$34:$B$777,W$225)+'СЕТ СН'!$F$12-'СЕТ СН'!$F$23</f>
        <v>-387.31684458000001</v>
      </c>
      <c r="X235" s="35">
        <f>SUMIFS(СВЦЭМ!$G$34:$G$777,СВЦЭМ!$A$34:$A$777,$A235,СВЦЭМ!$B$34:$B$777,X$225)+'СЕТ СН'!$F$12-'СЕТ СН'!$F$23</f>
        <v>-361.64341602000002</v>
      </c>
      <c r="Y235" s="35">
        <f>SUMIFS(СВЦЭМ!$G$34:$G$777,СВЦЭМ!$A$34:$A$777,$A235,СВЦЭМ!$B$34:$B$777,Y$225)+'СЕТ СН'!$F$12-'СЕТ СН'!$F$23</f>
        <v>-350.1465887</v>
      </c>
    </row>
    <row r="236" spans="1:27" ht="15.75" x14ac:dyDescent="0.2">
      <c r="A236" s="34">
        <f t="shared" si="6"/>
        <v>42866</v>
      </c>
      <c r="B236" s="35">
        <f>SUMIFS(СВЦЭМ!$G$34:$G$777,СВЦЭМ!$A$34:$A$777,$A236,СВЦЭМ!$B$34:$B$777,B$225)+'СЕТ СН'!$F$12-'СЕТ СН'!$F$23</f>
        <v>-345.49920881000003</v>
      </c>
      <c r="C236" s="35">
        <f>SUMIFS(СВЦЭМ!$G$34:$G$777,СВЦЭМ!$A$34:$A$777,$A236,СВЦЭМ!$B$34:$B$777,C$225)+'СЕТ СН'!$F$12-'СЕТ СН'!$F$23</f>
        <v>-329.39990209000001</v>
      </c>
      <c r="D236" s="35">
        <f>SUMIFS(СВЦЭМ!$G$34:$G$777,СВЦЭМ!$A$34:$A$777,$A236,СВЦЭМ!$B$34:$B$777,D$225)+'СЕТ СН'!$F$12-'СЕТ СН'!$F$23</f>
        <v>-299.18610468999998</v>
      </c>
      <c r="E236" s="35">
        <f>SUMIFS(СВЦЭМ!$G$34:$G$777,СВЦЭМ!$A$34:$A$777,$A236,СВЦЭМ!$B$34:$B$777,E$225)+'СЕТ СН'!$F$12-'СЕТ СН'!$F$23</f>
        <v>-298.17613229</v>
      </c>
      <c r="F236" s="35">
        <f>SUMIFS(СВЦЭМ!$G$34:$G$777,СВЦЭМ!$A$34:$A$777,$A236,СВЦЭМ!$B$34:$B$777,F$225)+'СЕТ СН'!$F$12-'СЕТ СН'!$F$23</f>
        <v>-301.27374135999997</v>
      </c>
      <c r="G236" s="35">
        <f>SUMIFS(СВЦЭМ!$G$34:$G$777,СВЦЭМ!$A$34:$A$777,$A236,СВЦЭМ!$B$34:$B$777,G$225)+'СЕТ СН'!$F$12-'СЕТ СН'!$F$23</f>
        <v>-299.73004880000002</v>
      </c>
      <c r="H236" s="35">
        <f>SUMIFS(СВЦЭМ!$G$34:$G$777,СВЦЭМ!$A$34:$A$777,$A236,СВЦЭМ!$B$34:$B$777,H$225)+'СЕТ СН'!$F$12-'СЕТ СН'!$F$23</f>
        <v>-296.5873191</v>
      </c>
      <c r="I236" s="35">
        <f>SUMIFS(СВЦЭМ!$G$34:$G$777,СВЦЭМ!$A$34:$A$777,$A236,СВЦЭМ!$B$34:$B$777,I$225)+'СЕТ СН'!$F$12-'СЕТ СН'!$F$23</f>
        <v>-325.28019820999998</v>
      </c>
      <c r="J236" s="35">
        <f>SUMIFS(СВЦЭМ!$G$34:$G$777,СВЦЭМ!$A$34:$A$777,$A236,СВЦЭМ!$B$34:$B$777,J$225)+'СЕТ СН'!$F$12-'СЕТ СН'!$F$23</f>
        <v>-354.23295210000003</v>
      </c>
      <c r="K236" s="35">
        <f>SUMIFS(СВЦЭМ!$G$34:$G$777,СВЦЭМ!$A$34:$A$777,$A236,СВЦЭМ!$B$34:$B$777,K$225)+'СЕТ СН'!$F$12-'СЕТ СН'!$F$23</f>
        <v>-382.31009919999997</v>
      </c>
      <c r="L236" s="35">
        <f>SUMIFS(СВЦЭМ!$G$34:$G$777,СВЦЭМ!$A$34:$A$777,$A236,СВЦЭМ!$B$34:$B$777,L$225)+'СЕТ СН'!$F$12-'СЕТ СН'!$F$23</f>
        <v>-398.38083939000001</v>
      </c>
      <c r="M236" s="35">
        <f>SUMIFS(СВЦЭМ!$G$34:$G$777,СВЦЭМ!$A$34:$A$777,$A236,СВЦЭМ!$B$34:$B$777,M$225)+'СЕТ СН'!$F$12-'СЕТ СН'!$F$23</f>
        <v>-396.00962959000003</v>
      </c>
      <c r="N236" s="35">
        <f>SUMIFS(СВЦЭМ!$G$34:$G$777,СВЦЭМ!$A$34:$A$777,$A236,СВЦЭМ!$B$34:$B$777,N$225)+'СЕТ СН'!$F$12-'СЕТ СН'!$F$23</f>
        <v>-394.18488608000001</v>
      </c>
      <c r="O236" s="35">
        <f>SUMIFS(СВЦЭМ!$G$34:$G$777,СВЦЭМ!$A$34:$A$777,$A236,СВЦЭМ!$B$34:$B$777,O$225)+'СЕТ СН'!$F$12-'СЕТ СН'!$F$23</f>
        <v>-393.47826266000004</v>
      </c>
      <c r="P236" s="35">
        <f>SUMIFS(СВЦЭМ!$G$34:$G$777,СВЦЭМ!$A$34:$A$777,$A236,СВЦЭМ!$B$34:$B$777,P$225)+'СЕТ СН'!$F$12-'СЕТ СН'!$F$23</f>
        <v>-390.09986520999996</v>
      </c>
      <c r="Q236" s="35">
        <f>SUMIFS(СВЦЭМ!$G$34:$G$777,СВЦЭМ!$A$34:$A$777,$A236,СВЦЭМ!$B$34:$B$777,Q$225)+'СЕТ СН'!$F$12-'СЕТ СН'!$F$23</f>
        <v>-389.946797</v>
      </c>
      <c r="R236" s="35">
        <f>SUMIFS(СВЦЭМ!$G$34:$G$777,СВЦЭМ!$A$34:$A$777,$A236,СВЦЭМ!$B$34:$B$777,R$225)+'СЕТ СН'!$F$12-'СЕТ СН'!$F$23</f>
        <v>-387.76450421000004</v>
      </c>
      <c r="S236" s="35">
        <f>SUMIFS(СВЦЭМ!$G$34:$G$777,СВЦЭМ!$A$34:$A$777,$A236,СВЦЭМ!$B$34:$B$777,S$225)+'СЕТ СН'!$F$12-'СЕТ СН'!$F$23</f>
        <v>-389.52049146000002</v>
      </c>
      <c r="T236" s="35">
        <f>SUMIFS(СВЦЭМ!$G$34:$G$777,СВЦЭМ!$A$34:$A$777,$A236,СВЦЭМ!$B$34:$B$777,T$225)+'СЕТ СН'!$F$12-'СЕТ СН'!$F$23</f>
        <v>-392.16876361000004</v>
      </c>
      <c r="U236" s="35">
        <f>SUMIFS(СВЦЭМ!$G$34:$G$777,СВЦЭМ!$A$34:$A$777,$A236,СВЦЭМ!$B$34:$B$777,U$225)+'СЕТ СН'!$F$12-'СЕТ СН'!$F$23</f>
        <v>-394.69444442999998</v>
      </c>
      <c r="V236" s="35">
        <f>SUMIFS(СВЦЭМ!$G$34:$G$777,СВЦЭМ!$A$34:$A$777,$A236,СВЦЭМ!$B$34:$B$777,V$225)+'СЕТ СН'!$F$12-'СЕТ СН'!$F$23</f>
        <v>-400.50582496999999</v>
      </c>
      <c r="W236" s="35">
        <f>SUMIFS(СВЦЭМ!$G$34:$G$777,СВЦЭМ!$A$34:$A$777,$A236,СВЦЭМ!$B$34:$B$777,W$225)+'СЕТ СН'!$F$12-'СЕТ СН'!$F$23</f>
        <v>-389.23037679999999</v>
      </c>
      <c r="X236" s="35">
        <f>SUMIFS(СВЦЭМ!$G$34:$G$777,СВЦЭМ!$A$34:$A$777,$A236,СВЦЭМ!$B$34:$B$777,X$225)+'СЕТ СН'!$F$12-'СЕТ СН'!$F$23</f>
        <v>-359.66109977999997</v>
      </c>
      <c r="Y236" s="35">
        <f>SUMIFS(СВЦЭМ!$G$34:$G$777,СВЦЭМ!$A$34:$A$777,$A236,СВЦЭМ!$B$34:$B$777,Y$225)+'СЕТ СН'!$F$12-'СЕТ СН'!$F$23</f>
        <v>-350.47176995999996</v>
      </c>
    </row>
    <row r="237" spans="1:27" ht="15.75" x14ac:dyDescent="0.2">
      <c r="A237" s="34">
        <f t="shared" si="6"/>
        <v>42867</v>
      </c>
      <c r="B237" s="35">
        <f>SUMIFS(СВЦЭМ!$G$34:$G$777,СВЦЭМ!$A$34:$A$777,$A237,СВЦЭМ!$B$34:$B$777,B$225)+'СЕТ СН'!$F$12-'СЕТ СН'!$F$23</f>
        <v>-330.38731840000003</v>
      </c>
      <c r="C237" s="35">
        <f>SUMIFS(СВЦЭМ!$G$34:$G$777,СВЦЭМ!$A$34:$A$777,$A237,СВЦЭМ!$B$34:$B$777,C$225)+'СЕТ СН'!$F$12-'СЕТ СН'!$F$23</f>
        <v>-324.41172520999999</v>
      </c>
      <c r="D237" s="35">
        <f>SUMIFS(СВЦЭМ!$G$34:$G$777,СВЦЭМ!$A$34:$A$777,$A237,СВЦЭМ!$B$34:$B$777,D$225)+'СЕТ СН'!$F$12-'СЕТ СН'!$F$23</f>
        <v>-333.85322009000004</v>
      </c>
      <c r="E237" s="35">
        <f>SUMIFS(СВЦЭМ!$G$34:$G$777,СВЦЭМ!$A$34:$A$777,$A237,СВЦЭМ!$B$34:$B$777,E$225)+'СЕТ СН'!$F$12-'СЕТ СН'!$F$23</f>
        <v>-332.37236337000002</v>
      </c>
      <c r="F237" s="35">
        <f>SUMIFS(СВЦЭМ!$G$34:$G$777,СВЦЭМ!$A$34:$A$777,$A237,СВЦЭМ!$B$34:$B$777,F$225)+'СЕТ СН'!$F$12-'СЕТ СН'!$F$23</f>
        <v>-332.40841740999997</v>
      </c>
      <c r="G237" s="35">
        <f>SUMIFS(СВЦЭМ!$G$34:$G$777,СВЦЭМ!$A$34:$A$777,$A237,СВЦЭМ!$B$34:$B$777,G$225)+'СЕТ СН'!$F$12-'СЕТ СН'!$F$23</f>
        <v>-337.87238361999999</v>
      </c>
      <c r="H237" s="35">
        <f>SUMIFS(СВЦЭМ!$G$34:$G$777,СВЦЭМ!$A$34:$A$777,$A237,СВЦЭМ!$B$34:$B$777,H$225)+'СЕТ СН'!$F$12-'СЕТ СН'!$F$23</f>
        <v>-356.04346150000003</v>
      </c>
      <c r="I237" s="35">
        <f>SUMIFS(СВЦЭМ!$G$34:$G$777,СВЦЭМ!$A$34:$A$777,$A237,СВЦЭМ!$B$34:$B$777,I$225)+'СЕТ СН'!$F$12-'СЕТ СН'!$F$23</f>
        <v>-370.58257724999999</v>
      </c>
      <c r="J237" s="35">
        <f>SUMIFS(СВЦЭМ!$G$34:$G$777,СВЦЭМ!$A$34:$A$777,$A237,СВЦЭМ!$B$34:$B$777,J$225)+'СЕТ СН'!$F$12-'СЕТ СН'!$F$23</f>
        <v>-377.81476322000003</v>
      </c>
      <c r="K237" s="35">
        <f>SUMIFS(СВЦЭМ!$G$34:$G$777,СВЦЭМ!$A$34:$A$777,$A237,СВЦЭМ!$B$34:$B$777,K$225)+'СЕТ СН'!$F$12-'СЕТ СН'!$F$23</f>
        <v>-383.68216224000003</v>
      </c>
      <c r="L237" s="35">
        <f>SUMIFS(СВЦЭМ!$G$34:$G$777,СВЦЭМ!$A$34:$A$777,$A237,СВЦЭМ!$B$34:$B$777,L$225)+'СЕТ СН'!$F$12-'СЕТ СН'!$F$23</f>
        <v>-385.90611111999999</v>
      </c>
      <c r="M237" s="35">
        <f>SUMIFS(СВЦЭМ!$G$34:$G$777,СВЦЭМ!$A$34:$A$777,$A237,СВЦЭМ!$B$34:$B$777,M$225)+'СЕТ СН'!$F$12-'СЕТ СН'!$F$23</f>
        <v>-380.28172792999999</v>
      </c>
      <c r="N237" s="35">
        <f>SUMIFS(СВЦЭМ!$G$34:$G$777,СВЦЭМ!$A$34:$A$777,$A237,СВЦЭМ!$B$34:$B$777,N$225)+'СЕТ СН'!$F$12-'СЕТ СН'!$F$23</f>
        <v>-374.15987483999999</v>
      </c>
      <c r="O237" s="35">
        <f>SUMIFS(СВЦЭМ!$G$34:$G$777,СВЦЭМ!$A$34:$A$777,$A237,СВЦЭМ!$B$34:$B$777,O$225)+'СЕТ СН'!$F$12-'СЕТ СН'!$F$23</f>
        <v>-370.53498880000001</v>
      </c>
      <c r="P237" s="35">
        <f>SUMIFS(СВЦЭМ!$G$34:$G$777,СВЦЭМ!$A$34:$A$777,$A237,СВЦЭМ!$B$34:$B$777,P$225)+'СЕТ СН'!$F$12-'СЕТ СН'!$F$23</f>
        <v>-364.58883259999999</v>
      </c>
      <c r="Q237" s="35">
        <f>SUMIFS(СВЦЭМ!$G$34:$G$777,СВЦЭМ!$A$34:$A$777,$A237,СВЦЭМ!$B$34:$B$777,Q$225)+'СЕТ СН'!$F$12-'СЕТ СН'!$F$23</f>
        <v>-362.28739380000002</v>
      </c>
      <c r="R237" s="35">
        <f>SUMIFS(СВЦЭМ!$G$34:$G$777,СВЦЭМ!$A$34:$A$777,$A237,СВЦЭМ!$B$34:$B$777,R$225)+'СЕТ СН'!$F$12-'СЕТ СН'!$F$23</f>
        <v>-363.16668805</v>
      </c>
      <c r="S237" s="35">
        <f>SUMIFS(СВЦЭМ!$G$34:$G$777,СВЦЭМ!$A$34:$A$777,$A237,СВЦЭМ!$B$34:$B$777,S$225)+'СЕТ СН'!$F$12-'СЕТ СН'!$F$23</f>
        <v>-368.00634308999997</v>
      </c>
      <c r="T237" s="35">
        <f>SUMIFS(СВЦЭМ!$G$34:$G$777,СВЦЭМ!$A$34:$A$777,$A237,СВЦЭМ!$B$34:$B$777,T$225)+'СЕТ СН'!$F$12-'СЕТ СН'!$F$23</f>
        <v>-370.68659617000003</v>
      </c>
      <c r="U237" s="35">
        <f>SUMIFS(СВЦЭМ!$G$34:$G$777,СВЦЭМ!$A$34:$A$777,$A237,СВЦЭМ!$B$34:$B$777,U$225)+'СЕТ СН'!$F$12-'СЕТ СН'!$F$23</f>
        <v>-371.37843070999998</v>
      </c>
      <c r="V237" s="35">
        <f>SUMIFS(СВЦЭМ!$G$34:$G$777,СВЦЭМ!$A$34:$A$777,$A237,СВЦЭМ!$B$34:$B$777,V$225)+'СЕТ СН'!$F$12-'СЕТ СН'!$F$23</f>
        <v>-381.37214287</v>
      </c>
      <c r="W237" s="35">
        <f>SUMIFS(СВЦЭМ!$G$34:$G$777,СВЦЭМ!$A$34:$A$777,$A237,СВЦЭМ!$B$34:$B$777,W$225)+'СЕТ СН'!$F$12-'СЕТ СН'!$F$23</f>
        <v>-390.00024790999998</v>
      </c>
      <c r="X237" s="35">
        <f>SUMIFS(СВЦЭМ!$G$34:$G$777,СВЦЭМ!$A$34:$A$777,$A237,СВЦЭМ!$B$34:$B$777,X$225)+'СЕТ СН'!$F$12-'СЕТ СН'!$F$23</f>
        <v>-379.51346372</v>
      </c>
      <c r="Y237" s="35">
        <f>SUMIFS(СВЦЭМ!$G$34:$G$777,СВЦЭМ!$A$34:$A$777,$A237,СВЦЭМ!$B$34:$B$777,Y$225)+'СЕТ СН'!$F$12-'СЕТ СН'!$F$23</f>
        <v>-362.49219393999999</v>
      </c>
    </row>
    <row r="238" spans="1:27" ht="15.75" x14ac:dyDescent="0.2">
      <c r="A238" s="34">
        <f t="shared" si="6"/>
        <v>42868</v>
      </c>
      <c r="B238" s="35">
        <f>SUMIFS(СВЦЭМ!$G$34:$G$777,СВЦЭМ!$A$34:$A$777,$A238,СВЦЭМ!$B$34:$B$777,B$225)+'СЕТ СН'!$F$12-'СЕТ СН'!$F$23</f>
        <v>-366.38167838000004</v>
      </c>
      <c r="C238" s="35">
        <f>SUMIFS(СВЦЭМ!$G$34:$G$777,СВЦЭМ!$A$34:$A$777,$A238,СВЦЭМ!$B$34:$B$777,C$225)+'СЕТ СН'!$F$12-'СЕТ СН'!$F$23</f>
        <v>-359.08584425000004</v>
      </c>
      <c r="D238" s="35">
        <f>SUMIFS(СВЦЭМ!$G$34:$G$777,СВЦЭМ!$A$34:$A$777,$A238,СВЦЭМ!$B$34:$B$777,D$225)+'СЕТ СН'!$F$12-'СЕТ СН'!$F$23</f>
        <v>-351.79925122999998</v>
      </c>
      <c r="E238" s="35">
        <f>SUMIFS(СВЦЭМ!$G$34:$G$777,СВЦЭМ!$A$34:$A$777,$A238,СВЦЭМ!$B$34:$B$777,E$225)+'СЕТ СН'!$F$12-'СЕТ СН'!$F$23</f>
        <v>-346.30240501000003</v>
      </c>
      <c r="F238" s="35">
        <f>SUMIFS(СВЦЭМ!$G$34:$G$777,СВЦЭМ!$A$34:$A$777,$A238,СВЦЭМ!$B$34:$B$777,F$225)+'СЕТ СН'!$F$12-'СЕТ СН'!$F$23</f>
        <v>-345.48460032000003</v>
      </c>
      <c r="G238" s="35">
        <f>SUMIFS(СВЦЭМ!$G$34:$G$777,СВЦЭМ!$A$34:$A$777,$A238,СВЦЭМ!$B$34:$B$777,G$225)+'СЕТ СН'!$F$12-'СЕТ СН'!$F$23</f>
        <v>-348.09159886999998</v>
      </c>
      <c r="H238" s="35">
        <f>SUMIFS(СВЦЭМ!$G$34:$G$777,СВЦЭМ!$A$34:$A$777,$A238,СВЦЭМ!$B$34:$B$777,H$225)+'СЕТ СН'!$F$12-'СЕТ СН'!$F$23</f>
        <v>-356.42250273000002</v>
      </c>
      <c r="I238" s="35">
        <f>SUMIFS(СВЦЭМ!$G$34:$G$777,СВЦЭМ!$A$34:$A$777,$A238,СВЦЭМ!$B$34:$B$777,I$225)+'СЕТ СН'!$F$12-'СЕТ СН'!$F$23</f>
        <v>-367.43555153</v>
      </c>
      <c r="J238" s="35">
        <f>SUMIFS(СВЦЭМ!$G$34:$G$777,СВЦЭМ!$A$34:$A$777,$A238,СВЦЭМ!$B$34:$B$777,J$225)+'СЕТ СН'!$F$12-'СЕТ СН'!$F$23</f>
        <v>-385.25430538000001</v>
      </c>
      <c r="K238" s="35">
        <f>SUMIFS(СВЦЭМ!$G$34:$G$777,СВЦЭМ!$A$34:$A$777,$A238,СВЦЭМ!$B$34:$B$777,K$225)+'СЕТ СН'!$F$12-'СЕТ СН'!$F$23</f>
        <v>-389.47150250999999</v>
      </c>
      <c r="L238" s="35">
        <f>SUMIFS(СВЦЭМ!$G$34:$G$777,СВЦЭМ!$A$34:$A$777,$A238,СВЦЭМ!$B$34:$B$777,L$225)+'СЕТ СН'!$F$12-'СЕТ СН'!$F$23</f>
        <v>-383.03224804000001</v>
      </c>
      <c r="M238" s="35">
        <f>SUMIFS(СВЦЭМ!$G$34:$G$777,СВЦЭМ!$A$34:$A$777,$A238,СВЦЭМ!$B$34:$B$777,M$225)+'СЕТ СН'!$F$12-'СЕТ СН'!$F$23</f>
        <v>-384.49116488999999</v>
      </c>
      <c r="N238" s="35">
        <f>SUMIFS(СВЦЭМ!$G$34:$G$777,СВЦЭМ!$A$34:$A$777,$A238,СВЦЭМ!$B$34:$B$777,N$225)+'СЕТ СН'!$F$12-'СЕТ СН'!$F$23</f>
        <v>-384.50132164000001</v>
      </c>
      <c r="O238" s="35">
        <f>SUMIFS(СВЦЭМ!$G$34:$G$777,СВЦЭМ!$A$34:$A$777,$A238,СВЦЭМ!$B$34:$B$777,O$225)+'СЕТ СН'!$F$12-'СЕТ СН'!$F$23</f>
        <v>-384.62311477000003</v>
      </c>
      <c r="P238" s="35">
        <f>SUMIFS(СВЦЭМ!$G$34:$G$777,СВЦЭМ!$A$34:$A$777,$A238,СВЦЭМ!$B$34:$B$777,P$225)+'СЕТ СН'!$F$12-'СЕТ СН'!$F$23</f>
        <v>-385.30130226</v>
      </c>
      <c r="Q238" s="35">
        <f>SUMIFS(СВЦЭМ!$G$34:$G$777,СВЦЭМ!$A$34:$A$777,$A238,СВЦЭМ!$B$34:$B$777,Q$225)+'СЕТ СН'!$F$12-'СЕТ СН'!$F$23</f>
        <v>-384.83782876999999</v>
      </c>
      <c r="R238" s="35">
        <f>SUMIFS(СВЦЭМ!$G$34:$G$777,СВЦЭМ!$A$34:$A$777,$A238,СВЦЭМ!$B$34:$B$777,R$225)+'СЕТ СН'!$F$12-'СЕТ СН'!$F$23</f>
        <v>-385.97763001999999</v>
      </c>
      <c r="S238" s="35">
        <f>SUMIFS(СВЦЭМ!$G$34:$G$777,СВЦЭМ!$A$34:$A$777,$A238,СВЦЭМ!$B$34:$B$777,S$225)+'СЕТ СН'!$F$12-'СЕТ СН'!$F$23</f>
        <v>-387.71528673</v>
      </c>
      <c r="T238" s="35">
        <f>SUMIFS(СВЦЭМ!$G$34:$G$777,СВЦЭМ!$A$34:$A$777,$A238,СВЦЭМ!$B$34:$B$777,T$225)+'СЕТ СН'!$F$12-'СЕТ СН'!$F$23</f>
        <v>-392.31642047000003</v>
      </c>
      <c r="U238" s="35">
        <f>SUMIFS(СВЦЭМ!$G$34:$G$777,СВЦЭМ!$A$34:$A$777,$A238,СВЦЭМ!$B$34:$B$777,U$225)+'СЕТ СН'!$F$12-'СЕТ СН'!$F$23</f>
        <v>-394.37618932999999</v>
      </c>
      <c r="V238" s="35">
        <f>SUMIFS(СВЦЭМ!$G$34:$G$777,СВЦЭМ!$A$34:$A$777,$A238,СВЦЭМ!$B$34:$B$777,V$225)+'СЕТ СН'!$F$12-'СЕТ СН'!$F$23</f>
        <v>-396.48048729999999</v>
      </c>
      <c r="W238" s="35">
        <f>SUMIFS(СВЦЭМ!$G$34:$G$777,СВЦЭМ!$A$34:$A$777,$A238,СВЦЭМ!$B$34:$B$777,W$225)+'СЕТ СН'!$F$12-'СЕТ СН'!$F$23</f>
        <v>-401.78703804999998</v>
      </c>
      <c r="X238" s="35">
        <f>SUMIFS(СВЦЭМ!$G$34:$G$777,СВЦЭМ!$A$34:$A$777,$A238,СВЦЭМ!$B$34:$B$777,X$225)+'СЕТ СН'!$F$12-'СЕТ СН'!$F$23</f>
        <v>-399.46769451</v>
      </c>
      <c r="Y238" s="35">
        <f>SUMIFS(СВЦЭМ!$G$34:$G$777,СВЦЭМ!$A$34:$A$777,$A238,СВЦЭМ!$B$34:$B$777,Y$225)+'СЕТ СН'!$F$12-'СЕТ СН'!$F$23</f>
        <v>-387.00153048999999</v>
      </c>
    </row>
    <row r="239" spans="1:27" ht="15.75" x14ac:dyDescent="0.2">
      <c r="A239" s="34">
        <f t="shared" si="6"/>
        <v>42869</v>
      </c>
      <c r="B239" s="35">
        <f>SUMIFS(СВЦЭМ!$G$34:$G$777,СВЦЭМ!$A$34:$A$777,$A239,СВЦЭМ!$B$34:$B$777,B$225)+'СЕТ СН'!$F$12-'СЕТ СН'!$F$23</f>
        <v>-359.29028406999998</v>
      </c>
      <c r="C239" s="35">
        <f>SUMIFS(СВЦЭМ!$G$34:$G$777,СВЦЭМ!$A$34:$A$777,$A239,СВЦЭМ!$B$34:$B$777,C$225)+'СЕТ СН'!$F$12-'СЕТ СН'!$F$23</f>
        <v>-344.44047667999996</v>
      </c>
      <c r="D239" s="35">
        <f>SUMIFS(СВЦЭМ!$G$34:$G$777,СВЦЭМ!$A$34:$A$777,$A239,СВЦЭМ!$B$34:$B$777,D$225)+'СЕТ СН'!$F$12-'СЕТ СН'!$F$23</f>
        <v>-337.06429314000002</v>
      </c>
      <c r="E239" s="35">
        <f>SUMIFS(СВЦЭМ!$G$34:$G$777,СВЦЭМ!$A$34:$A$777,$A239,СВЦЭМ!$B$34:$B$777,E$225)+'СЕТ СН'!$F$12-'СЕТ СН'!$F$23</f>
        <v>-332.03371685000002</v>
      </c>
      <c r="F239" s="35">
        <f>SUMIFS(СВЦЭМ!$G$34:$G$777,СВЦЭМ!$A$34:$A$777,$A239,СВЦЭМ!$B$34:$B$777,F$225)+'СЕТ СН'!$F$12-'СЕТ СН'!$F$23</f>
        <v>-328.6914147</v>
      </c>
      <c r="G239" s="35">
        <f>SUMIFS(СВЦЭМ!$G$34:$G$777,СВЦЭМ!$A$34:$A$777,$A239,СВЦЭМ!$B$34:$B$777,G$225)+'СЕТ СН'!$F$12-'СЕТ СН'!$F$23</f>
        <v>-331.14406323000003</v>
      </c>
      <c r="H239" s="35">
        <f>SUMIFS(СВЦЭМ!$G$34:$G$777,СВЦЭМ!$A$34:$A$777,$A239,СВЦЭМ!$B$34:$B$777,H$225)+'СЕТ СН'!$F$12-'СЕТ СН'!$F$23</f>
        <v>-338.70393841999999</v>
      </c>
      <c r="I239" s="35">
        <f>SUMIFS(СВЦЭМ!$G$34:$G$777,СВЦЭМ!$A$34:$A$777,$A239,СВЦЭМ!$B$34:$B$777,I$225)+'СЕТ СН'!$F$12-'СЕТ СН'!$F$23</f>
        <v>-348.15495915999998</v>
      </c>
      <c r="J239" s="35">
        <f>SUMIFS(СВЦЭМ!$G$34:$G$777,СВЦЭМ!$A$34:$A$777,$A239,СВЦЭМ!$B$34:$B$777,J$225)+'СЕТ СН'!$F$12-'СЕТ СН'!$F$23</f>
        <v>-365.94651966000004</v>
      </c>
      <c r="K239" s="35">
        <f>SUMIFS(СВЦЭМ!$G$34:$G$777,СВЦЭМ!$A$34:$A$777,$A239,СВЦЭМ!$B$34:$B$777,K$225)+'СЕТ СН'!$F$12-'СЕТ СН'!$F$23</f>
        <v>-383.31462497999996</v>
      </c>
      <c r="L239" s="35">
        <f>SUMIFS(СВЦЭМ!$G$34:$G$777,СВЦЭМ!$A$34:$A$777,$A239,СВЦЭМ!$B$34:$B$777,L$225)+'СЕТ СН'!$F$12-'СЕТ СН'!$F$23</f>
        <v>-390.06158780999999</v>
      </c>
      <c r="M239" s="35">
        <f>SUMIFS(СВЦЭМ!$G$34:$G$777,СВЦЭМ!$A$34:$A$777,$A239,СВЦЭМ!$B$34:$B$777,M$225)+'СЕТ СН'!$F$12-'СЕТ СН'!$F$23</f>
        <v>-387.77647200000001</v>
      </c>
      <c r="N239" s="35">
        <f>SUMIFS(СВЦЭМ!$G$34:$G$777,СВЦЭМ!$A$34:$A$777,$A239,СВЦЭМ!$B$34:$B$777,N$225)+'СЕТ СН'!$F$12-'СЕТ СН'!$F$23</f>
        <v>-383.19101938</v>
      </c>
      <c r="O239" s="35">
        <f>SUMIFS(СВЦЭМ!$G$34:$G$777,СВЦЭМ!$A$34:$A$777,$A239,СВЦЭМ!$B$34:$B$777,O$225)+'СЕТ СН'!$F$12-'СЕТ СН'!$F$23</f>
        <v>-381.13265433999999</v>
      </c>
      <c r="P239" s="35">
        <f>SUMIFS(СВЦЭМ!$G$34:$G$777,СВЦЭМ!$A$34:$A$777,$A239,СВЦЭМ!$B$34:$B$777,P$225)+'СЕТ СН'!$F$12-'СЕТ СН'!$F$23</f>
        <v>-375.95286279999999</v>
      </c>
      <c r="Q239" s="35">
        <f>SUMIFS(СВЦЭМ!$G$34:$G$777,СВЦЭМ!$A$34:$A$777,$A239,СВЦЭМ!$B$34:$B$777,Q$225)+'СЕТ СН'!$F$12-'СЕТ СН'!$F$23</f>
        <v>-373.86056807</v>
      </c>
      <c r="R239" s="35">
        <f>SUMIFS(СВЦЭМ!$G$34:$G$777,СВЦЭМ!$A$34:$A$777,$A239,СВЦЭМ!$B$34:$B$777,R$225)+'СЕТ СН'!$F$12-'СЕТ СН'!$F$23</f>
        <v>-372.52680795000003</v>
      </c>
      <c r="S239" s="35">
        <f>SUMIFS(СВЦЭМ!$G$34:$G$777,СВЦЭМ!$A$34:$A$777,$A239,СВЦЭМ!$B$34:$B$777,S$225)+'СЕТ СН'!$F$12-'СЕТ СН'!$F$23</f>
        <v>-373.95471185999997</v>
      </c>
      <c r="T239" s="35">
        <f>SUMIFS(СВЦЭМ!$G$34:$G$777,СВЦЭМ!$A$34:$A$777,$A239,СВЦЭМ!$B$34:$B$777,T$225)+'СЕТ СН'!$F$12-'СЕТ СН'!$F$23</f>
        <v>-378.81104453</v>
      </c>
      <c r="U239" s="35">
        <f>SUMIFS(СВЦЭМ!$G$34:$G$777,СВЦЭМ!$A$34:$A$777,$A239,СВЦЭМ!$B$34:$B$777,U$225)+'СЕТ СН'!$F$12-'СЕТ СН'!$F$23</f>
        <v>-384.41617601999997</v>
      </c>
      <c r="V239" s="35">
        <f>SUMIFS(СВЦЭМ!$G$34:$G$777,СВЦЭМ!$A$34:$A$777,$A239,СВЦЭМ!$B$34:$B$777,V$225)+'СЕТ СН'!$F$12-'СЕТ СН'!$F$23</f>
        <v>-394.19148259999997</v>
      </c>
      <c r="W239" s="35">
        <f>SUMIFS(СВЦЭМ!$G$34:$G$777,СВЦЭМ!$A$34:$A$777,$A239,СВЦЭМ!$B$34:$B$777,W$225)+'СЕТ СН'!$F$12-'СЕТ СН'!$F$23</f>
        <v>-397.82786719000001</v>
      </c>
      <c r="X239" s="35">
        <f>SUMIFS(СВЦЭМ!$G$34:$G$777,СВЦЭМ!$A$34:$A$777,$A239,СВЦЭМ!$B$34:$B$777,X$225)+'СЕТ СН'!$F$12-'СЕТ СН'!$F$23</f>
        <v>-392.38413868999999</v>
      </c>
      <c r="Y239" s="35">
        <f>SUMIFS(СВЦЭМ!$G$34:$G$777,СВЦЭМ!$A$34:$A$777,$A239,СВЦЭМ!$B$34:$B$777,Y$225)+'СЕТ СН'!$F$12-'СЕТ СН'!$F$23</f>
        <v>-374.33710572000001</v>
      </c>
    </row>
    <row r="240" spans="1:27" ht="15.75" x14ac:dyDescent="0.2">
      <c r="A240" s="34">
        <f t="shared" si="6"/>
        <v>42870</v>
      </c>
      <c r="B240" s="35">
        <f>SUMIFS(СВЦЭМ!$G$34:$G$777,СВЦЭМ!$A$34:$A$777,$A240,СВЦЭМ!$B$34:$B$777,B$225)+'СЕТ СН'!$F$12-'СЕТ СН'!$F$23</f>
        <v>-350.28346184999998</v>
      </c>
      <c r="C240" s="35">
        <f>SUMIFS(СВЦЭМ!$G$34:$G$777,СВЦЭМ!$A$34:$A$777,$A240,СВЦЭМ!$B$34:$B$777,C$225)+'СЕТ СН'!$F$12-'СЕТ СН'!$F$23</f>
        <v>-334.39296824999997</v>
      </c>
      <c r="D240" s="35">
        <f>SUMIFS(СВЦЭМ!$G$34:$G$777,СВЦЭМ!$A$34:$A$777,$A240,СВЦЭМ!$B$34:$B$777,D$225)+'СЕТ СН'!$F$12-'СЕТ СН'!$F$23</f>
        <v>-325.4000029</v>
      </c>
      <c r="E240" s="35">
        <f>SUMIFS(СВЦЭМ!$G$34:$G$777,СВЦЭМ!$A$34:$A$777,$A240,СВЦЭМ!$B$34:$B$777,E$225)+'СЕТ СН'!$F$12-'СЕТ СН'!$F$23</f>
        <v>-321.39327335000002</v>
      </c>
      <c r="F240" s="35">
        <f>SUMIFS(СВЦЭМ!$G$34:$G$777,СВЦЭМ!$A$34:$A$777,$A240,СВЦЭМ!$B$34:$B$777,F$225)+'СЕТ СН'!$F$12-'СЕТ СН'!$F$23</f>
        <v>-320.78790207999998</v>
      </c>
      <c r="G240" s="35">
        <f>SUMIFS(СВЦЭМ!$G$34:$G$777,СВЦЭМ!$A$34:$A$777,$A240,СВЦЭМ!$B$34:$B$777,G$225)+'СЕТ СН'!$F$12-'СЕТ СН'!$F$23</f>
        <v>-323.32705039000001</v>
      </c>
      <c r="H240" s="35">
        <f>SUMIFS(СВЦЭМ!$G$34:$G$777,СВЦЭМ!$A$34:$A$777,$A240,СВЦЭМ!$B$34:$B$777,H$225)+'СЕТ СН'!$F$12-'СЕТ СН'!$F$23</f>
        <v>-341.65793697999999</v>
      </c>
      <c r="I240" s="35">
        <f>SUMIFS(СВЦЭМ!$G$34:$G$777,СВЦЭМ!$A$34:$A$777,$A240,СВЦЭМ!$B$34:$B$777,I$225)+'СЕТ СН'!$F$12-'СЕТ СН'!$F$23</f>
        <v>-364.29180774999998</v>
      </c>
      <c r="J240" s="35">
        <f>SUMIFS(СВЦЭМ!$G$34:$G$777,СВЦЭМ!$A$34:$A$777,$A240,СВЦЭМ!$B$34:$B$777,J$225)+'СЕТ СН'!$F$12-'СЕТ СН'!$F$23</f>
        <v>-375.46695065</v>
      </c>
      <c r="K240" s="35">
        <f>SUMIFS(СВЦЭМ!$G$34:$G$777,СВЦЭМ!$A$34:$A$777,$A240,СВЦЭМ!$B$34:$B$777,K$225)+'СЕТ СН'!$F$12-'СЕТ СН'!$F$23</f>
        <v>-383.75121536</v>
      </c>
      <c r="L240" s="35">
        <f>SUMIFS(СВЦЭМ!$G$34:$G$777,СВЦЭМ!$A$34:$A$777,$A240,СВЦЭМ!$B$34:$B$777,L$225)+'СЕТ СН'!$F$12-'СЕТ СН'!$F$23</f>
        <v>-385.13895194999998</v>
      </c>
      <c r="M240" s="35">
        <f>SUMIFS(СВЦЭМ!$G$34:$G$777,СВЦЭМ!$A$34:$A$777,$A240,СВЦЭМ!$B$34:$B$777,M$225)+'СЕТ СН'!$F$12-'СЕТ СН'!$F$23</f>
        <v>-382.59529968999999</v>
      </c>
      <c r="N240" s="35">
        <f>SUMIFS(СВЦЭМ!$G$34:$G$777,СВЦЭМ!$A$34:$A$777,$A240,СВЦЭМ!$B$34:$B$777,N$225)+'СЕТ СН'!$F$12-'СЕТ СН'!$F$23</f>
        <v>-377.73491164000001</v>
      </c>
      <c r="O240" s="35">
        <f>SUMIFS(СВЦЭМ!$G$34:$G$777,СВЦЭМ!$A$34:$A$777,$A240,СВЦЭМ!$B$34:$B$777,O$225)+'СЕТ СН'!$F$12-'СЕТ СН'!$F$23</f>
        <v>-376.29892238000002</v>
      </c>
      <c r="P240" s="35">
        <f>SUMIFS(СВЦЭМ!$G$34:$G$777,СВЦЭМ!$A$34:$A$777,$A240,СВЦЭМ!$B$34:$B$777,P$225)+'СЕТ СН'!$F$12-'СЕТ СН'!$F$23</f>
        <v>-374.08713792000003</v>
      </c>
      <c r="Q240" s="35">
        <f>SUMIFS(СВЦЭМ!$G$34:$G$777,СВЦЭМ!$A$34:$A$777,$A240,СВЦЭМ!$B$34:$B$777,Q$225)+'СЕТ СН'!$F$12-'СЕТ СН'!$F$23</f>
        <v>-369.42955764999999</v>
      </c>
      <c r="R240" s="35">
        <f>SUMIFS(СВЦЭМ!$G$34:$G$777,СВЦЭМ!$A$34:$A$777,$A240,СВЦЭМ!$B$34:$B$777,R$225)+'СЕТ СН'!$F$12-'СЕТ СН'!$F$23</f>
        <v>-364.70386907</v>
      </c>
      <c r="S240" s="35">
        <f>SUMIFS(СВЦЭМ!$G$34:$G$777,СВЦЭМ!$A$34:$A$777,$A240,СВЦЭМ!$B$34:$B$777,S$225)+'СЕТ СН'!$F$12-'СЕТ СН'!$F$23</f>
        <v>-366.93010760999999</v>
      </c>
      <c r="T240" s="35">
        <f>SUMIFS(СВЦЭМ!$G$34:$G$777,СВЦЭМ!$A$34:$A$777,$A240,СВЦЭМ!$B$34:$B$777,T$225)+'СЕТ СН'!$F$12-'СЕТ СН'!$F$23</f>
        <v>-373.78392178000001</v>
      </c>
      <c r="U240" s="35">
        <f>SUMIFS(СВЦЭМ!$G$34:$G$777,СВЦЭМ!$A$34:$A$777,$A240,СВЦЭМ!$B$34:$B$777,U$225)+'СЕТ СН'!$F$12-'СЕТ СН'!$F$23</f>
        <v>-381.20406369</v>
      </c>
      <c r="V240" s="35">
        <f>SUMIFS(СВЦЭМ!$G$34:$G$777,СВЦЭМ!$A$34:$A$777,$A240,СВЦЭМ!$B$34:$B$777,V$225)+'СЕТ СН'!$F$12-'СЕТ СН'!$F$23</f>
        <v>-388.68931308000003</v>
      </c>
      <c r="W240" s="35">
        <f>SUMIFS(СВЦЭМ!$G$34:$G$777,СВЦЭМ!$A$34:$A$777,$A240,СВЦЭМ!$B$34:$B$777,W$225)+'СЕТ СН'!$F$12-'СЕТ СН'!$F$23</f>
        <v>-395.86294894000002</v>
      </c>
      <c r="X240" s="35">
        <f>SUMIFS(СВЦЭМ!$G$34:$G$777,СВЦЭМ!$A$34:$A$777,$A240,СВЦЭМ!$B$34:$B$777,X$225)+'СЕТ СН'!$F$12-'СЕТ СН'!$F$23</f>
        <v>-387.22412143999998</v>
      </c>
      <c r="Y240" s="35">
        <f>SUMIFS(СВЦЭМ!$G$34:$G$777,СВЦЭМ!$A$34:$A$777,$A240,СВЦЭМ!$B$34:$B$777,Y$225)+'СЕТ СН'!$F$12-'СЕТ СН'!$F$23</f>
        <v>-368.42151630000001</v>
      </c>
    </row>
    <row r="241" spans="1:25" ht="15.75" x14ac:dyDescent="0.2">
      <c r="A241" s="34">
        <f t="shared" si="6"/>
        <v>42871</v>
      </c>
      <c r="B241" s="35">
        <f>SUMIFS(СВЦЭМ!$G$34:$G$777,СВЦЭМ!$A$34:$A$777,$A241,СВЦЭМ!$B$34:$B$777,B$225)+'СЕТ СН'!$F$12-'СЕТ СН'!$F$23</f>
        <v>-370.76253864</v>
      </c>
      <c r="C241" s="35">
        <f>SUMIFS(СВЦЭМ!$G$34:$G$777,СВЦЭМ!$A$34:$A$777,$A241,СВЦЭМ!$B$34:$B$777,C$225)+'СЕТ СН'!$F$12-'СЕТ СН'!$F$23</f>
        <v>-356.75143335000001</v>
      </c>
      <c r="D241" s="35">
        <f>SUMIFS(СВЦЭМ!$G$34:$G$777,СВЦЭМ!$A$34:$A$777,$A241,СВЦЭМ!$B$34:$B$777,D$225)+'СЕТ СН'!$F$12-'СЕТ СН'!$F$23</f>
        <v>-347.42018899999999</v>
      </c>
      <c r="E241" s="35">
        <f>SUMIFS(СВЦЭМ!$G$34:$G$777,СВЦЭМ!$A$34:$A$777,$A241,СВЦЭМ!$B$34:$B$777,E$225)+'СЕТ СН'!$F$12-'СЕТ СН'!$F$23</f>
        <v>-343.10024769</v>
      </c>
      <c r="F241" s="35">
        <f>SUMIFS(СВЦЭМ!$G$34:$G$777,СВЦЭМ!$A$34:$A$777,$A241,СВЦЭМ!$B$34:$B$777,F$225)+'СЕТ СН'!$F$12-'СЕТ СН'!$F$23</f>
        <v>-342.89891813999998</v>
      </c>
      <c r="G241" s="35">
        <f>SUMIFS(СВЦЭМ!$G$34:$G$777,СВЦЭМ!$A$34:$A$777,$A241,СВЦЭМ!$B$34:$B$777,G$225)+'СЕТ СН'!$F$12-'СЕТ СН'!$F$23</f>
        <v>-346.99151828999999</v>
      </c>
      <c r="H241" s="35">
        <f>SUMIFS(СВЦЭМ!$G$34:$G$777,СВЦЭМ!$A$34:$A$777,$A241,СВЦЭМ!$B$34:$B$777,H$225)+'СЕТ СН'!$F$12-'СЕТ СН'!$F$23</f>
        <v>-366.08520234000002</v>
      </c>
      <c r="I241" s="35">
        <f>SUMIFS(СВЦЭМ!$G$34:$G$777,СВЦЭМ!$A$34:$A$777,$A241,СВЦЭМ!$B$34:$B$777,I$225)+'СЕТ СН'!$F$12-'СЕТ СН'!$F$23</f>
        <v>-382.76077942000001</v>
      </c>
      <c r="J241" s="35">
        <f>SUMIFS(СВЦЭМ!$G$34:$G$777,СВЦЭМ!$A$34:$A$777,$A241,СВЦЭМ!$B$34:$B$777,J$225)+'СЕТ СН'!$F$12-'СЕТ СН'!$F$23</f>
        <v>-391.19601304000003</v>
      </c>
      <c r="K241" s="35">
        <f>SUMIFS(СВЦЭМ!$G$34:$G$777,СВЦЭМ!$A$34:$A$777,$A241,СВЦЭМ!$B$34:$B$777,K$225)+'СЕТ СН'!$F$12-'СЕТ СН'!$F$23</f>
        <v>-398.19515715</v>
      </c>
      <c r="L241" s="35">
        <f>SUMIFS(СВЦЭМ!$G$34:$G$777,СВЦЭМ!$A$34:$A$777,$A241,СВЦЭМ!$B$34:$B$777,L$225)+'СЕТ СН'!$F$12-'СЕТ СН'!$F$23</f>
        <v>-399.22630270000002</v>
      </c>
      <c r="M241" s="35">
        <f>SUMIFS(СВЦЭМ!$G$34:$G$777,СВЦЭМ!$A$34:$A$777,$A241,СВЦЭМ!$B$34:$B$777,M$225)+'СЕТ СН'!$F$12-'СЕТ СН'!$F$23</f>
        <v>-395.79839303</v>
      </c>
      <c r="N241" s="35">
        <f>SUMIFS(СВЦЭМ!$G$34:$G$777,СВЦЭМ!$A$34:$A$777,$A241,СВЦЭМ!$B$34:$B$777,N$225)+'СЕТ СН'!$F$12-'СЕТ СН'!$F$23</f>
        <v>-391.17519637999999</v>
      </c>
      <c r="O241" s="35">
        <f>SUMIFS(СВЦЭМ!$G$34:$G$777,СВЦЭМ!$A$34:$A$777,$A241,СВЦЭМ!$B$34:$B$777,O$225)+'СЕТ СН'!$F$12-'СЕТ СН'!$F$23</f>
        <v>-389.67355877</v>
      </c>
      <c r="P241" s="35">
        <f>SUMIFS(СВЦЭМ!$G$34:$G$777,СВЦЭМ!$A$34:$A$777,$A241,СВЦЭМ!$B$34:$B$777,P$225)+'СЕТ СН'!$F$12-'СЕТ СН'!$F$23</f>
        <v>-387.63395020999997</v>
      </c>
      <c r="Q241" s="35">
        <f>SUMIFS(СВЦЭМ!$G$34:$G$777,СВЦЭМ!$A$34:$A$777,$A241,СВЦЭМ!$B$34:$B$777,Q$225)+'СЕТ СН'!$F$12-'СЕТ СН'!$F$23</f>
        <v>-387.23938870000001</v>
      </c>
      <c r="R241" s="35">
        <f>SUMIFS(СВЦЭМ!$G$34:$G$777,СВЦЭМ!$A$34:$A$777,$A241,СВЦЭМ!$B$34:$B$777,R$225)+'СЕТ СН'!$F$12-'СЕТ СН'!$F$23</f>
        <v>-385.75419009999996</v>
      </c>
      <c r="S241" s="35">
        <f>SUMIFS(СВЦЭМ!$G$34:$G$777,СВЦЭМ!$A$34:$A$777,$A241,СВЦЭМ!$B$34:$B$777,S$225)+'СЕТ СН'!$F$12-'СЕТ СН'!$F$23</f>
        <v>-387.44837060999998</v>
      </c>
      <c r="T241" s="35">
        <f>SUMIFS(СВЦЭМ!$G$34:$G$777,СВЦЭМ!$A$34:$A$777,$A241,СВЦЭМ!$B$34:$B$777,T$225)+'СЕТ СН'!$F$12-'СЕТ СН'!$F$23</f>
        <v>-392.47351091999997</v>
      </c>
      <c r="U241" s="35">
        <f>SUMIFS(СВЦЭМ!$G$34:$G$777,СВЦЭМ!$A$34:$A$777,$A241,СВЦЭМ!$B$34:$B$777,U$225)+'СЕТ СН'!$F$12-'СЕТ СН'!$F$23</f>
        <v>-396.35435817000001</v>
      </c>
      <c r="V241" s="35">
        <f>SUMIFS(СВЦЭМ!$G$34:$G$777,СВЦЭМ!$A$34:$A$777,$A241,СВЦЭМ!$B$34:$B$777,V$225)+'СЕТ СН'!$F$12-'СЕТ СН'!$F$23</f>
        <v>-402.43184024999999</v>
      </c>
      <c r="W241" s="35">
        <f>SUMIFS(СВЦЭМ!$G$34:$G$777,СВЦЭМ!$A$34:$A$777,$A241,СВЦЭМ!$B$34:$B$777,W$225)+'СЕТ СН'!$F$12-'СЕТ СН'!$F$23</f>
        <v>-399.81180977999998</v>
      </c>
      <c r="X241" s="35">
        <f>SUMIFS(СВЦЭМ!$G$34:$G$777,СВЦЭМ!$A$34:$A$777,$A241,СВЦЭМ!$B$34:$B$777,X$225)+'СЕТ СН'!$F$12-'СЕТ СН'!$F$23</f>
        <v>-400.57821358000001</v>
      </c>
      <c r="Y241" s="35">
        <f>SUMIFS(СВЦЭМ!$G$34:$G$777,СВЦЭМ!$A$34:$A$777,$A241,СВЦЭМ!$B$34:$B$777,Y$225)+'СЕТ СН'!$F$12-'СЕТ СН'!$F$23</f>
        <v>-384.79145550999999</v>
      </c>
    </row>
    <row r="242" spans="1:25" ht="15.75" x14ac:dyDescent="0.2">
      <c r="A242" s="34">
        <f t="shared" si="6"/>
        <v>42872</v>
      </c>
      <c r="B242" s="35">
        <f>SUMIFS(СВЦЭМ!$G$34:$G$777,СВЦЭМ!$A$34:$A$777,$A242,СВЦЭМ!$B$34:$B$777,B$225)+'СЕТ СН'!$F$12-'СЕТ СН'!$F$23</f>
        <v>-371.31571255</v>
      </c>
      <c r="C242" s="35">
        <f>SUMIFS(СВЦЭМ!$G$34:$G$777,СВЦЭМ!$A$34:$A$777,$A242,СВЦЭМ!$B$34:$B$777,C$225)+'СЕТ СН'!$F$12-'СЕТ СН'!$F$23</f>
        <v>-356.86575135999999</v>
      </c>
      <c r="D242" s="35">
        <f>SUMIFS(СВЦЭМ!$G$34:$G$777,СВЦЭМ!$A$34:$A$777,$A242,СВЦЭМ!$B$34:$B$777,D$225)+'СЕТ СН'!$F$12-'СЕТ СН'!$F$23</f>
        <v>-351.54985425000001</v>
      </c>
      <c r="E242" s="35">
        <f>SUMIFS(СВЦЭМ!$G$34:$G$777,СВЦЭМ!$A$34:$A$777,$A242,СВЦЭМ!$B$34:$B$777,E$225)+'СЕТ СН'!$F$12-'СЕТ СН'!$F$23</f>
        <v>-351.68642850000003</v>
      </c>
      <c r="F242" s="35">
        <f>SUMIFS(СВЦЭМ!$G$34:$G$777,СВЦЭМ!$A$34:$A$777,$A242,СВЦЭМ!$B$34:$B$777,F$225)+'СЕТ СН'!$F$12-'СЕТ СН'!$F$23</f>
        <v>-350.81660353999996</v>
      </c>
      <c r="G242" s="35">
        <f>SUMIFS(СВЦЭМ!$G$34:$G$777,СВЦЭМ!$A$34:$A$777,$A242,СВЦЭМ!$B$34:$B$777,G$225)+'СЕТ СН'!$F$12-'СЕТ СН'!$F$23</f>
        <v>-350.36483036999999</v>
      </c>
      <c r="H242" s="35">
        <f>SUMIFS(СВЦЭМ!$G$34:$G$777,СВЦЭМ!$A$34:$A$777,$A242,СВЦЭМ!$B$34:$B$777,H$225)+'СЕТ СН'!$F$12-'СЕТ СН'!$F$23</f>
        <v>-364.16719137000001</v>
      </c>
      <c r="I242" s="35">
        <f>SUMIFS(СВЦЭМ!$G$34:$G$777,СВЦЭМ!$A$34:$A$777,$A242,СВЦЭМ!$B$34:$B$777,I$225)+'СЕТ СН'!$F$12-'СЕТ СН'!$F$23</f>
        <v>-383.82056435000004</v>
      </c>
      <c r="J242" s="35">
        <f>SUMIFS(СВЦЭМ!$G$34:$G$777,СВЦЭМ!$A$34:$A$777,$A242,СВЦЭМ!$B$34:$B$777,J$225)+'СЕТ СН'!$F$12-'СЕТ СН'!$F$23</f>
        <v>-392.55223501</v>
      </c>
      <c r="K242" s="35">
        <f>SUMIFS(СВЦЭМ!$G$34:$G$777,СВЦЭМ!$A$34:$A$777,$A242,СВЦЭМ!$B$34:$B$777,K$225)+'СЕТ СН'!$F$12-'СЕТ СН'!$F$23</f>
        <v>-395.14699447999999</v>
      </c>
      <c r="L242" s="35">
        <f>SUMIFS(СВЦЭМ!$G$34:$G$777,СВЦЭМ!$A$34:$A$777,$A242,СВЦЭМ!$B$34:$B$777,L$225)+'СЕТ СН'!$F$12-'СЕТ СН'!$F$23</f>
        <v>-399.07899752000003</v>
      </c>
      <c r="M242" s="35">
        <f>SUMIFS(СВЦЭМ!$G$34:$G$777,СВЦЭМ!$A$34:$A$777,$A242,СВЦЭМ!$B$34:$B$777,M$225)+'СЕТ СН'!$F$12-'СЕТ СН'!$F$23</f>
        <v>-398.89707766000004</v>
      </c>
      <c r="N242" s="35">
        <f>SUMIFS(СВЦЭМ!$G$34:$G$777,СВЦЭМ!$A$34:$A$777,$A242,СВЦЭМ!$B$34:$B$777,N$225)+'СЕТ СН'!$F$12-'СЕТ СН'!$F$23</f>
        <v>-398.93813136</v>
      </c>
      <c r="O242" s="35">
        <f>SUMIFS(СВЦЭМ!$G$34:$G$777,СВЦЭМ!$A$34:$A$777,$A242,СВЦЭМ!$B$34:$B$777,O$225)+'СЕТ СН'!$F$12-'СЕТ СН'!$F$23</f>
        <v>-398.90007964</v>
      </c>
      <c r="P242" s="35">
        <f>SUMIFS(СВЦЭМ!$G$34:$G$777,СВЦЭМ!$A$34:$A$777,$A242,СВЦЭМ!$B$34:$B$777,P$225)+'СЕТ СН'!$F$12-'СЕТ СН'!$F$23</f>
        <v>-395.77664959000003</v>
      </c>
      <c r="Q242" s="35">
        <f>SUMIFS(СВЦЭМ!$G$34:$G$777,СВЦЭМ!$A$34:$A$777,$A242,СВЦЭМ!$B$34:$B$777,Q$225)+'СЕТ СН'!$F$12-'СЕТ СН'!$F$23</f>
        <v>-393.29713545999999</v>
      </c>
      <c r="R242" s="35">
        <f>SUMIFS(СВЦЭМ!$G$34:$G$777,СВЦЭМ!$A$34:$A$777,$A242,СВЦЭМ!$B$34:$B$777,R$225)+'СЕТ СН'!$F$12-'СЕТ СН'!$F$23</f>
        <v>-390.57379579999997</v>
      </c>
      <c r="S242" s="35">
        <f>SUMIFS(СВЦЭМ!$G$34:$G$777,СВЦЭМ!$A$34:$A$777,$A242,СВЦЭМ!$B$34:$B$777,S$225)+'СЕТ СН'!$F$12-'СЕТ СН'!$F$23</f>
        <v>-394.09116298000004</v>
      </c>
      <c r="T242" s="35">
        <f>SUMIFS(СВЦЭМ!$G$34:$G$777,СВЦЭМ!$A$34:$A$777,$A242,СВЦЭМ!$B$34:$B$777,T$225)+'СЕТ СН'!$F$12-'СЕТ СН'!$F$23</f>
        <v>-395.17579623</v>
      </c>
      <c r="U242" s="35">
        <f>SUMIFS(СВЦЭМ!$G$34:$G$777,СВЦЭМ!$A$34:$A$777,$A242,СВЦЭМ!$B$34:$B$777,U$225)+'СЕТ СН'!$F$12-'СЕТ СН'!$F$23</f>
        <v>-399.12662409000001</v>
      </c>
      <c r="V242" s="35">
        <f>SUMIFS(СВЦЭМ!$G$34:$G$777,СВЦЭМ!$A$34:$A$777,$A242,СВЦЭМ!$B$34:$B$777,V$225)+'СЕТ СН'!$F$12-'СЕТ СН'!$F$23</f>
        <v>-406.30278551999999</v>
      </c>
      <c r="W242" s="35">
        <f>SUMIFS(СВЦЭМ!$G$34:$G$777,СВЦЭМ!$A$34:$A$777,$A242,СВЦЭМ!$B$34:$B$777,W$225)+'СЕТ СН'!$F$12-'СЕТ СН'!$F$23</f>
        <v>-410.77068181999999</v>
      </c>
      <c r="X242" s="35">
        <f>SUMIFS(СВЦЭМ!$G$34:$G$777,СВЦЭМ!$A$34:$A$777,$A242,СВЦЭМ!$B$34:$B$777,X$225)+'СЕТ СН'!$F$12-'СЕТ СН'!$F$23</f>
        <v>-403.81250492000004</v>
      </c>
      <c r="Y242" s="35">
        <f>SUMIFS(СВЦЭМ!$G$34:$G$777,СВЦЭМ!$A$34:$A$777,$A242,СВЦЭМ!$B$34:$B$777,Y$225)+'СЕТ СН'!$F$12-'СЕТ СН'!$F$23</f>
        <v>-390.99952238000003</v>
      </c>
    </row>
    <row r="243" spans="1:25" ht="15.75" x14ac:dyDescent="0.2">
      <c r="A243" s="34">
        <f t="shared" si="6"/>
        <v>42873</v>
      </c>
      <c r="B243" s="35">
        <f>SUMIFS(СВЦЭМ!$G$34:$G$777,СВЦЭМ!$A$34:$A$777,$A243,СВЦЭМ!$B$34:$B$777,B$225)+'СЕТ СН'!$F$12-'СЕТ СН'!$F$23</f>
        <v>-374.54040709000003</v>
      </c>
      <c r="C243" s="35">
        <f>SUMIFS(СВЦЭМ!$G$34:$G$777,СВЦЭМ!$A$34:$A$777,$A243,СВЦЭМ!$B$34:$B$777,C$225)+'СЕТ СН'!$F$12-'СЕТ СН'!$F$23</f>
        <v>-360.95083225999997</v>
      </c>
      <c r="D243" s="35">
        <f>SUMIFS(СВЦЭМ!$G$34:$G$777,СВЦЭМ!$A$34:$A$777,$A243,СВЦЭМ!$B$34:$B$777,D$225)+'СЕТ СН'!$F$12-'СЕТ СН'!$F$23</f>
        <v>-350.49408833999996</v>
      </c>
      <c r="E243" s="35">
        <f>SUMIFS(СВЦЭМ!$G$34:$G$777,СВЦЭМ!$A$34:$A$777,$A243,СВЦЭМ!$B$34:$B$777,E$225)+'СЕТ СН'!$F$12-'СЕТ СН'!$F$23</f>
        <v>-346.02320022000004</v>
      </c>
      <c r="F243" s="35">
        <f>SUMIFS(СВЦЭМ!$G$34:$G$777,СВЦЭМ!$A$34:$A$777,$A243,СВЦЭМ!$B$34:$B$777,F$225)+'СЕТ СН'!$F$12-'СЕТ СН'!$F$23</f>
        <v>-346.94892490999996</v>
      </c>
      <c r="G243" s="35">
        <f>SUMIFS(СВЦЭМ!$G$34:$G$777,СВЦЭМ!$A$34:$A$777,$A243,СВЦЭМ!$B$34:$B$777,G$225)+'СЕТ СН'!$F$12-'СЕТ СН'!$F$23</f>
        <v>-350.72906694</v>
      </c>
      <c r="H243" s="35">
        <f>SUMIFS(СВЦЭМ!$G$34:$G$777,СВЦЭМ!$A$34:$A$777,$A243,СВЦЭМ!$B$34:$B$777,H$225)+'СЕТ СН'!$F$12-'СЕТ СН'!$F$23</f>
        <v>-370.08001404999999</v>
      </c>
      <c r="I243" s="35">
        <f>SUMIFS(СВЦЭМ!$G$34:$G$777,СВЦЭМ!$A$34:$A$777,$A243,СВЦЭМ!$B$34:$B$777,I$225)+'СЕТ СН'!$F$12-'СЕТ СН'!$F$23</f>
        <v>-385.34197128</v>
      </c>
      <c r="J243" s="35">
        <f>SUMIFS(СВЦЭМ!$G$34:$G$777,СВЦЭМ!$A$34:$A$777,$A243,СВЦЭМ!$B$34:$B$777,J$225)+'СЕТ СН'!$F$12-'СЕТ СН'!$F$23</f>
        <v>-394.66695962</v>
      </c>
      <c r="K243" s="35">
        <f>SUMIFS(СВЦЭМ!$G$34:$G$777,СВЦЭМ!$A$34:$A$777,$A243,СВЦЭМ!$B$34:$B$777,K$225)+'СЕТ СН'!$F$12-'СЕТ СН'!$F$23</f>
        <v>-401.37625976000004</v>
      </c>
      <c r="L243" s="35">
        <f>SUMIFS(СВЦЭМ!$G$34:$G$777,СВЦЭМ!$A$34:$A$777,$A243,СВЦЭМ!$B$34:$B$777,L$225)+'СЕТ СН'!$F$12-'СЕТ СН'!$F$23</f>
        <v>-401.48887581999998</v>
      </c>
      <c r="M243" s="35">
        <f>SUMIFS(СВЦЭМ!$G$34:$G$777,СВЦЭМ!$A$34:$A$777,$A243,СВЦЭМ!$B$34:$B$777,M$225)+'СЕТ СН'!$F$12-'СЕТ СН'!$F$23</f>
        <v>-396.73874654999997</v>
      </c>
      <c r="N243" s="35">
        <f>SUMIFS(СВЦЭМ!$G$34:$G$777,СВЦЭМ!$A$34:$A$777,$A243,СВЦЭМ!$B$34:$B$777,N$225)+'СЕТ СН'!$F$12-'СЕТ СН'!$F$23</f>
        <v>-394.64176736000002</v>
      </c>
      <c r="O243" s="35">
        <f>SUMIFS(СВЦЭМ!$G$34:$G$777,СВЦЭМ!$A$34:$A$777,$A243,СВЦЭМ!$B$34:$B$777,O$225)+'СЕТ СН'!$F$12-'СЕТ СН'!$F$23</f>
        <v>-394.25890164999998</v>
      </c>
      <c r="P243" s="35">
        <f>SUMIFS(СВЦЭМ!$G$34:$G$777,СВЦЭМ!$A$34:$A$777,$A243,СВЦЭМ!$B$34:$B$777,P$225)+'СЕТ СН'!$F$12-'СЕТ СН'!$F$23</f>
        <v>-390.74175627</v>
      </c>
      <c r="Q243" s="35">
        <f>SUMIFS(СВЦЭМ!$G$34:$G$777,СВЦЭМ!$A$34:$A$777,$A243,СВЦЭМ!$B$34:$B$777,Q$225)+'СЕТ СН'!$F$12-'СЕТ СН'!$F$23</f>
        <v>-387.28579434</v>
      </c>
      <c r="R243" s="35">
        <f>SUMIFS(СВЦЭМ!$G$34:$G$777,СВЦЭМ!$A$34:$A$777,$A243,СВЦЭМ!$B$34:$B$777,R$225)+'СЕТ СН'!$F$12-'СЕТ СН'!$F$23</f>
        <v>-384.54241516000002</v>
      </c>
      <c r="S243" s="35">
        <f>SUMIFS(СВЦЭМ!$G$34:$G$777,СВЦЭМ!$A$34:$A$777,$A243,СВЦЭМ!$B$34:$B$777,S$225)+'СЕТ СН'!$F$12-'СЕТ СН'!$F$23</f>
        <v>-388.27420605999998</v>
      </c>
      <c r="T243" s="35">
        <f>SUMIFS(СВЦЭМ!$G$34:$G$777,СВЦЭМ!$A$34:$A$777,$A243,СВЦЭМ!$B$34:$B$777,T$225)+'СЕТ СН'!$F$12-'СЕТ СН'!$F$23</f>
        <v>-392.47373484000002</v>
      </c>
      <c r="U243" s="35">
        <f>SUMIFS(СВЦЭМ!$G$34:$G$777,СВЦЭМ!$A$34:$A$777,$A243,СВЦЭМ!$B$34:$B$777,U$225)+'СЕТ СН'!$F$12-'СЕТ СН'!$F$23</f>
        <v>-397.17441130999998</v>
      </c>
      <c r="V243" s="35">
        <f>SUMIFS(СВЦЭМ!$G$34:$G$777,СВЦЭМ!$A$34:$A$777,$A243,СВЦЭМ!$B$34:$B$777,V$225)+'СЕТ СН'!$F$12-'СЕТ СН'!$F$23</f>
        <v>-404.80197760999999</v>
      </c>
      <c r="W243" s="35">
        <f>SUMIFS(СВЦЭМ!$G$34:$G$777,СВЦЭМ!$A$34:$A$777,$A243,СВЦЭМ!$B$34:$B$777,W$225)+'СЕТ СН'!$F$12-'СЕТ СН'!$F$23</f>
        <v>-413.48653343000001</v>
      </c>
      <c r="X243" s="35">
        <f>SUMIFS(СВЦЭМ!$G$34:$G$777,СВЦЭМ!$A$34:$A$777,$A243,СВЦЭМ!$B$34:$B$777,X$225)+'СЕТ СН'!$F$12-'СЕТ СН'!$F$23</f>
        <v>-406.05509185</v>
      </c>
      <c r="Y243" s="35">
        <f>SUMIFS(СВЦЭМ!$G$34:$G$777,СВЦЭМ!$A$34:$A$777,$A243,СВЦЭМ!$B$34:$B$777,Y$225)+'СЕТ СН'!$F$12-'СЕТ СН'!$F$23</f>
        <v>-391.04855911999999</v>
      </c>
    </row>
    <row r="244" spans="1:25" ht="15.75" x14ac:dyDescent="0.2">
      <c r="A244" s="34">
        <f t="shared" si="6"/>
        <v>42874</v>
      </c>
      <c r="B244" s="35">
        <f>SUMIFS(СВЦЭМ!$G$34:$G$777,СВЦЭМ!$A$34:$A$777,$A244,СВЦЭМ!$B$34:$B$777,B$225)+'СЕТ СН'!$F$12-'СЕТ СН'!$F$23</f>
        <v>-369.44688617999998</v>
      </c>
      <c r="C244" s="35">
        <f>SUMIFS(СВЦЭМ!$G$34:$G$777,СВЦЭМ!$A$34:$A$777,$A244,СВЦЭМ!$B$34:$B$777,C$225)+'СЕТ СН'!$F$12-'СЕТ СН'!$F$23</f>
        <v>-358.84835953999999</v>
      </c>
      <c r="D244" s="35">
        <f>SUMIFS(СВЦЭМ!$G$34:$G$777,СВЦЭМ!$A$34:$A$777,$A244,СВЦЭМ!$B$34:$B$777,D$225)+'СЕТ СН'!$F$12-'СЕТ СН'!$F$23</f>
        <v>-349.29310996000004</v>
      </c>
      <c r="E244" s="35">
        <f>SUMIFS(СВЦЭМ!$G$34:$G$777,СВЦЭМ!$A$34:$A$777,$A244,СВЦЭМ!$B$34:$B$777,E$225)+'СЕТ СН'!$F$12-'СЕТ СН'!$F$23</f>
        <v>-346.63375264000001</v>
      </c>
      <c r="F244" s="35">
        <f>SUMIFS(СВЦЭМ!$G$34:$G$777,СВЦЭМ!$A$34:$A$777,$A244,СВЦЭМ!$B$34:$B$777,F$225)+'СЕТ СН'!$F$12-'СЕТ СН'!$F$23</f>
        <v>-345.72780696000001</v>
      </c>
      <c r="G244" s="35">
        <f>SUMIFS(СВЦЭМ!$G$34:$G$777,СВЦЭМ!$A$34:$A$777,$A244,СВЦЭМ!$B$34:$B$777,G$225)+'СЕТ СН'!$F$12-'СЕТ СН'!$F$23</f>
        <v>-348.32737405</v>
      </c>
      <c r="H244" s="35">
        <f>SUMIFS(СВЦЭМ!$G$34:$G$777,СВЦЭМ!$A$34:$A$777,$A244,СВЦЭМ!$B$34:$B$777,H$225)+'СЕТ СН'!$F$12-'СЕТ СН'!$F$23</f>
        <v>-367.61638481</v>
      </c>
      <c r="I244" s="35">
        <f>SUMIFS(СВЦЭМ!$G$34:$G$777,СВЦЭМ!$A$34:$A$777,$A244,СВЦЭМ!$B$34:$B$777,I$225)+'СЕТ СН'!$F$12-'СЕТ СН'!$F$23</f>
        <v>-384.92729177000001</v>
      </c>
      <c r="J244" s="35">
        <f>SUMIFS(СВЦЭМ!$G$34:$G$777,СВЦЭМ!$A$34:$A$777,$A244,СВЦЭМ!$B$34:$B$777,J$225)+'СЕТ СН'!$F$12-'СЕТ СН'!$F$23</f>
        <v>-390.18732892000003</v>
      </c>
      <c r="K244" s="35">
        <f>SUMIFS(СВЦЭМ!$G$34:$G$777,СВЦЭМ!$A$34:$A$777,$A244,СВЦЭМ!$B$34:$B$777,K$225)+'СЕТ СН'!$F$12-'СЕТ СН'!$F$23</f>
        <v>-394.38398305999999</v>
      </c>
      <c r="L244" s="35">
        <f>SUMIFS(СВЦЭМ!$G$34:$G$777,СВЦЭМ!$A$34:$A$777,$A244,СВЦЭМ!$B$34:$B$777,L$225)+'СЕТ СН'!$F$12-'СЕТ СН'!$F$23</f>
        <v>-395.30183464000004</v>
      </c>
      <c r="M244" s="35">
        <f>SUMIFS(СВЦЭМ!$G$34:$G$777,СВЦЭМ!$A$34:$A$777,$A244,СВЦЭМ!$B$34:$B$777,M$225)+'СЕТ СН'!$F$12-'СЕТ СН'!$F$23</f>
        <v>-394.91499870999996</v>
      </c>
      <c r="N244" s="35">
        <f>SUMIFS(СВЦЭМ!$G$34:$G$777,СВЦЭМ!$A$34:$A$777,$A244,СВЦЭМ!$B$34:$B$777,N$225)+'СЕТ СН'!$F$12-'СЕТ СН'!$F$23</f>
        <v>-390.28106145999999</v>
      </c>
      <c r="O244" s="35">
        <f>SUMIFS(СВЦЭМ!$G$34:$G$777,СВЦЭМ!$A$34:$A$777,$A244,СВЦЭМ!$B$34:$B$777,O$225)+'СЕТ СН'!$F$12-'СЕТ СН'!$F$23</f>
        <v>-389.23354503999997</v>
      </c>
      <c r="P244" s="35">
        <f>SUMIFS(СВЦЭМ!$G$34:$G$777,СВЦЭМ!$A$34:$A$777,$A244,СВЦЭМ!$B$34:$B$777,P$225)+'СЕТ СН'!$F$12-'СЕТ СН'!$F$23</f>
        <v>-384.86141583</v>
      </c>
      <c r="Q244" s="35">
        <f>SUMIFS(СВЦЭМ!$G$34:$G$777,СВЦЭМ!$A$34:$A$777,$A244,СВЦЭМ!$B$34:$B$777,Q$225)+'СЕТ СН'!$F$12-'СЕТ СН'!$F$23</f>
        <v>-385.10582651000004</v>
      </c>
      <c r="R244" s="35">
        <f>SUMIFS(СВЦЭМ!$G$34:$G$777,СВЦЭМ!$A$34:$A$777,$A244,СВЦЭМ!$B$34:$B$777,R$225)+'СЕТ СН'!$F$12-'СЕТ СН'!$F$23</f>
        <v>-385.99460011999997</v>
      </c>
      <c r="S244" s="35">
        <f>SUMIFS(СВЦЭМ!$G$34:$G$777,СВЦЭМ!$A$34:$A$777,$A244,СВЦЭМ!$B$34:$B$777,S$225)+'СЕТ СН'!$F$12-'СЕТ СН'!$F$23</f>
        <v>-387.51220103000003</v>
      </c>
      <c r="T244" s="35">
        <f>SUMIFS(СВЦЭМ!$G$34:$G$777,СВЦЭМ!$A$34:$A$777,$A244,СВЦЭМ!$B$34:$B$777,T$225)+'СЕТ СН'!$F$12-'СЕТ СН'!$F$23</f>
        <v>-390.31989501999999</v>
      </c>
      <c r="U244" s="35">
        <f>SUMIFS(СВЦЭМ!$G$34:$G$777,СВЦЭМ!$A$34:$A$777,$A244,СВЦЭМ!$B$34:$B$777,U$225)+'СЕТ СН'!$F$12-'СЕТ СН'!$F$23</f>
        <v>-392.42273002000002</v>
      </c>
      <c r="V244" s="35">
        <f>SUMIFS(СВЦЭМ!$G$34:$G$777,СВЦЭМ!$A$34:$A$777,$A244,СВЦЭМ!$B$34:$B$777,V$225)+'СЕТ СН'!$F$12-'СЕТ СН'!$F$23</f>
        <v>-397.82247698000003</v>
      </c>
      <c r="W244" s="35">
        <f>SUMIFS(СВЦЭМ!$G$34:$G$777,СВЦЭМ!$A$34:$A$777,$A244,СВЦЭМ!$B$34:$B$777,W$225)+'СЕТ СН'!$F$12-'СЕТ СН'!$F$23</f>
        <v>-404.91583316000003</v>
      </c>
      <c r="X244" s="35">
        <f>SUMIFS(СВЦЭМ!$G$34:$G$777,СВЦЭМ!$A$34:$A$777,$A244,СВЦЭМ!$B$34:$B$777,X$225)+'СЕТ СН'!$F$12-'СЕТ СН'!$F$23</f>
        <v>-399.33423298000002</v>
      </c>
      <c r="Y244" s="35">
        <f>SUMIFS(СВЦЭМ!$G$34:$G$777,СВЦЭМ!$A$34:$A$777,$A244,СВЦЭМ!$B$34:$B$777,Y$225)+'СЕТ СН'!$F$12-'СЕТ СН'!$F$23</f>
        <v>-389.27842480999999</v>
      </c>
    </row>
    <row r="245" spans="1:25" ht="15.75" x14ac:dyDescent="0.2">
      <c r="A245" s="34">
        <f t="shared" si="6"/>
        <v>42875</v>
      </c>
      <c r="B245" s="35">
        <f>SUMIFS(СВЦЭМ!$G$34:$G$777,СВЦЭМ!$A$34:$A$777,$A245,СВЦЭМ!$B$34:$B$777,B$225)+'СЕТ СН'!$F$12-'СЕТ СН'!$F$23</f>
        <v>-389.99163478000003</v>
      </c>
      <c r="C245" s="35">
        <f>SUMIFS(СВЦЭМ!$G$34:$G$777,СВЦЭМ!$A$34:$A$777,$A245,СВЦЭМ!$B$34:$B$777,C$225)+'СЕТ СН'!$F$12-'СЕТ СН'!$F$23</f>
        <v>-376.87597123</v>
      </c>
      <c r="D245" s="35">
        <f>SUMIFS(СВЦЭМ!$G$34:$G$777,СВЦЭМ!$A$34:$A$777,$A245,СВЦЭМ!$B$34:$B$777,D$225)+'СЕТ СН'!$F$12-'СЕТ СН'!$F$23</f>
        <v>-368.19662362999998</v>
      </c>
      <c r="E245" s="35">
        <f>SUMIFS(СВЦЭМ!$G$34:$G$777,СВЦЭМ!$A$34:$A$777,$A245,СВЦЭМ!$B$34:$B$777,E$225)+'СЕТ СН'!$F$12-'СЕТ СН'!$F$23</f>
        <v>-363.62749726999999</v>
      </c>
      <c r="F245" s="35">
        <f>SUMIFS(СВЦЭМ!$G$34:$G$777,СВЦЭМ!$A$34:$A$777,$A245,СВЦЭМ!$B$34:$B$777,F$225)+'СЕТ СН'!$F$12-'СЕТ СН'!$F$23</f>
        <v>-361.14633137999999</v>
      </c>
      <c r="G245" s="35">
        <f>SUMIFS(СВЦЭМ!$G$34:$G$777,СВЦЭМ!$A$34:$A$777,$A245,СВЦЭМ!$B$34:$B$777,G$225)+'СЕТ СН'!$F$12-'СЕТ СН'!$F$23</f>
        <v>-361.69952453999997</v>
      </c>
      <c r="H245" s="35">
        <f>SUMIFS(СВЦЭМ!$G$34:$G$777,СВЦЭМ!$A$34:$A$777,$A245,СВЦЭМ!$B$34:$B$777,H$225)+'СЕТ СН'!$F$12-'СЕТ СН'!$F$23</f>
        <v>-366.30565287000002</v>
      </c>
      <c r="I245" s="35">
        <f>SUMIFS(СВЦЭМ!$G$34:$G$777,СВЦЭМ!$A$34:$A$777,$A245,СВЦЭМ!$B$34:$B$777,I$225)+'СЕТ СН'!$F$12-'СЕТ СН'!$F$23</f>
        <v>-372.91816044999996</v>
      </c>
      <c r="J245" s="35">
        <f>SUMIFS(СВЦЭМ!$G$34:$G$777,СВЦЭМ!$A$34:$A$777,$A245,СВЦЭМ!$B$34:$B$777,J$225)+'СЕТ СН'!$F$12-'СЕТ СН'!$F$23</f>
        <v>-380.42228845</v>
      </c>
      <c r="K245" s="35">
        <f>SUMIFS(СВЦЭМ!$G$34:$G$777,СВЦЭМ!$A$34:$A$777,$A245,СВЦЭМ!$B$34:$B$777,K$225)+'СЕТ СН'!$F$12-'СЕТ СН'!$F$23</f>
        <v>-383.73925039</v>
      </c>
      <c r="L245" s="35">
        <f>SUMIFS(СВЦЭМ!$G$34:$G$777,СВЦЭМ!$A$34:$A$777,$A245,СВЦЭМ!$B$34:$B$777,L$225)+'СЕТ СН'!$F$12-'СЕТ СН'!$F$23</f>
        <v>-391.65555800999999</v>
      </c>
      <c r="M245" s="35">
        <f>SUMIFS(СВЦЭМ!$G$34:$G$777,СВЦЭМ!$A$34:$A$777,$A245,СВЦЭМ!$B$34:$B$777,M$225)+'СЕТ СН'!$F$12-'СЕТ СН'!$F$23</f>
        <v>-398.96202848999997</v>
      </c>
      <c r="N245" s="35">
        <f>SUMIFS(СВЦЭМ!$G$34:$G$777,СВЦЭМ!$A$34:$A$777,$A245,СВЦЭМ!$B$34:$B$777,N$225)+'СЕТ СН'!$F$12-'СЕТ СН'!$F$23</f>
        <v>-401.02634499999999</v>
      </c>
      <c r="O245" s="35">
        <f>SUMIFS(СВЦЭМ!$G$34:$G$777,СВЦЭМ!$A$34:$A$777,$A245,СВЦЭМ!$B$34:$B$777,O$225)+'СЕТ СН'!$F$12-'СЕТ СН'!$F$23</f>
        <v>-398.49889252000003</v>
      </c>
      <c r="P245" s="35">
        <f>SUMIFS(СВЦЭМ!$G$34:$G$777,СВЦЭМ!$A$34:$A$777,$A245,СВЦЭМ!$B$34:$B$777,P$225)+'СЕТ СН'!$F$12-'СЕТ СН'!$F$23</f>
        <v>-394.75841939999998</v>
      </c>
      <c r="Q245" s="35">
        <f>SUMIFS(СВЦЭМ!$G$34:$G$777,СВЦЭМ!$A$34:$A$777,$A245,СВЦЭМ!$B$34:$B$777,Q$225)+'СЕТ СН'!$F$12-'СЕТ СН'!$F$23</f>
        <v>-394.69229472000001</v>
      </c>
      <c r="R245" s="35">
        <f>SUMIFS(СВЦЭМ!$G$34:$G$777,СВЦЭМ!$A$34:$A$777,$A245,СВЦЭМ!$B$34:$B$777,R$225)+'СЕТ СН'!$F$12-'СЕТ СН'!$F$23</f>
        <v>-391.97184176999997</v>
      </c>
      <c r="S245" s="35">
        <f>SUMIFS(СВЦЭМ!$G$34:$G$777,СВЦЭМ!$A$34:$A$777,$A245,СВЦЭМ!$B$34:$B$777,S$225)+'СЕТ СН'!$F$12-'СЕТ СН'!$F$23</f>
        <v>-394.32247212999999</v>
      </c>
      <c r="T245" s="35">
        <f>SUMIFS(СВЦЭМ!$G$34:$G$777,СВЦЭМ!$A$34:$A$777,$A245,СВЦЭМ!$B$34:$B$777,T$225)+'СЕТ СН'!$F$12-'СЕТ СН'!$F$23</f>
        <v>-398.86324825999998</v>
      </c>
      <c r="U245" s="35">
        <f>SUMIFS(СВЦЭМ!$G$34:$G$777,СВЦЭМ!$A$34:$A$777,$A245,СВЦЭМ!$B$34:$B$777,U$225)+'СЕТ СН'!$F$12-'СЕТ СН'!$F$23</f>
        <v>-401.29028484000003</v>
      </c>
      <c r="V245" s="35">
        <f>SUMIFS(СВЦЭМ!$G$34:$G$777,СВЦЭМ!$A$34:$A$777,$A245,СВЦЭМ!$B$34:$B$777,V$225)+'СЕТ СН'!$F$12-'СЕТ СН'!$F$23</f>
        <v>-408.27986816999999</v>
      </c>
      <c r="W245" s="35">
        <f>SUMIFS(СВЦЭМ!$G$34:$G$777,СВЦЭМ!$A$34:$A$777,$A245,СВЦЭМ!$B$34:$B$777,W$225)+'СЕТ СН'!$F$12-'СЕТ СН'!$F$23</f>
        <v>-418.44680873999999</v>
      </c>
      <c r="X245" s="35">
        <f>SUMIFS(СВЦЭМ!$G$34:$G$777,СВЦЭМ!$A$34:$A$777,$A245,СВЦЭМ!$B$34:$B$777,X$225)+'СЕТ СН'!$F$12-'СЕТ СН'!$F$23</f>
        <v>-413.55031271999997</v>
      </c>
      <c r="Y245" s="35">
        <f>SUMIFS(СВЦЭМ!$G$34:$G$777,СВЦЭМ!$A$34:$A$777,$A245,СВЦЭМ!$B$34:$B$777,Y$225)+'СЕТ СН'!$F$12-'СЕТ СН'!$F$23</f>
        <v>-399.76989438999999</v>
      </c>
    </row>
    <row r="246" spans="1:25" ht="15.75" x14ac:dyDescent="0.2">
      <c r="A246" s="34">
        <f t="shared" si="6"/>
        <v>42876</v>
      </c>
      <c r="B246" s="35">
        <f>SUMIFS(СВЦЭМ!$G$34:$G$777,СВЦЭМ!$A$34:$A$777,$A246,СВЦЭМ!$B$34:$B$777,B$225)+'СЕТ СН'!$F$12-'СЕТ СН'!$F$23</f>
        <v>-379.75762722000002</v>
      </c>
      <c r="C246" s="35">
        <f>SUMIFS(СВЦЭМ!$G$34:$G$777,СВЦЭМ!$A$34:$A$777,$A246,СВЦЭМ!$B$34:$B$777,C$225)+'СЕТ СН'!$F$12-'СЕТ СН'!$F$23</f>
        <v>-370.23833006000001</v>
      </c>
      <c r="D246" s="35">
        <f>SUMIFS(СВЦЭМ!$G$34:$G$777,СВЦЭМ!$A$34:$A$777,$A246,СВЦЭМ!$B$34:$B$777,D$225)+'СЕТ СН'!$F$12-'СЕТ СН'!$F$23</f>
        <v>-361.11606690999997</v>
      </c>
      <c r="E246" s="35">
        <f>SUMIFS(СВЦЭМ!$G$34:$G$777,СВЦЭМ!$A$34:$A$777,$A246,СВЦЭМ!$B$34:$B$777,E$225)+'СЕТ СН'!$F$12-'СЕТ СН'!$F$23</f>
        <v>-355.69813309</v>
      </c>
      <c r="F246" s="35">
        <f>SUMIFS(СВЦЭМ!$G$34:$G$777,СВЦЭМ!$A$34:$A$777,$A246,СВЦЭМ!$B$34:$B$777,F$225)+'СЕТ СН'!$F$12-'СЕТ СН'!$F$23</f>
        <v>-354.73970072999998</v>
      </c>
      <c r="G246" s="35">
        <f>SUMIFS(СВЦЭМ!$G$34:$G$777,СВЦЭМ!$A$34:$A$777,$A246,СВЦЭМ!$B$34:$B$777,G$225)+'СЕТ СН'!$F$12-'СЕТ СН'!$F$23</f>
        <v>-355.45065445</v>
      </c>
      <c r="H246" s="35">
        <f>SUMIFS(СВЦЭМ!$G$34:$G$777,СВЦЭМ!$A$34:$A$777,$A246,СВЦЭМ!$B$34:$B$777,H$225)+'СЕТ СН'!$F$12-'СЕТ СН'!$F$23</f>
        <v>-363.73424944999999</v>
      </c>
      <c r="I246" s="35">
        <f>SUMIFS(СВЦЭМ!$G$34:$G$777,СВЦЭМ!$A$34:$A$777,$A246,СВЦЭМ!$B$34:$B$777,I$225)+'СЕТ СН'!$F$12-'СЕТ СН'!$F$23</f>
        <v>-365.99079162999999</v>
      </c>
      <c r="J246" s="35">
        <f>SUMIFS(СВЦЭМ!$G$34:$G$777,СВЦЭМ!$A$34:$A$777,$A246,СВЦЭМ!$B$34:$B$777,J$225)+'СЕТ СН'!$F$12-'СЕТ СН'!$F$23</f>
        <v>-382.02312484000004</v>
      </c>
      <c r="K246" s="35">
        <f>SUMIFS(СВЦЭМ!$G$34:$G$777,СВЦЭМ!$A$34:$A$777,$A246,СВЦЭМ!$B$34:$B$777,K$225)+'СЕТ СН'!$F$12-'СЕТ СН'!$F$23</f>
        <v>-397.20570791</v>
      </c>
      <c r="L246" s="35">
        <f>SUMIFS(СВЦЭМ!$G$34:$G$777,СВЦЭМ!$A$34:$A$777,$A246,СВЦЭМ!$B$34:$B$777,L$225)+'СЕТ СН'!$F$12-'СЕТ СН'!$F$23</f>
        <v>-403.94330493999996</v>
      </c>
      <c r="M246" s="35">
        <f>SUMIFS(СВЦЭМ!$G$34:$G$777,СВЦЭМ!$A$34:$A$777,$A246,СВЦЭМ!$B$34:$B$777,M$225)+'СЕТ СН'!$F$12-'СЕТ СН'!$F$23</f>
        <v>-401.30100265999999</v>
      </c>
      <c r="N246" s="35">
        <f>SUMIFS(СВЦЭМ!$G$34:$G$777,СВЦЭМ!$A$34:$A$777,$A246,СВЦЭМ!$B$34:$B$777,N$225)+'СЕТ СН'!$F$12-'СЕТ СН'!$F$23</f>
        <v>-396.73214310000003</v>
      </c>
      <c r="O246" s="35">
        <f>SUMIFS(СВЦЭМ!$G$34:$G$777,СВЦЭМ!$A$34:$A$777,$A246,СВЦЭМ!$B$34:$B$777,O$225)+'СЕТ СН'!$F$12-'СЕТ СН'!$F$23</f>
        <v>-396.33329956</v>
      </c>
      <c r="P246" s="35">
        <f>SUMIFS(СВЦЭМ!$G$34:$G$777,СВЦЭМ!$A$34:$A$777,$A246,СВЦЭМ!$B$34:$B$777,P$225)+'СЕТ СН'!$F$12-'СЕТ СН'!$F$23</f>
        <v>-388.79620958999999</v>
      </c>
      <c r="Q246" s="35">
        <f>SUMIFS(СВЦЭМ!$G$34:$G$777,СВЦЭМ!$A$34:$A$777,$A246,СВЦЭМ!$B$34:$B$777,Q$225)+'СЕТ СН'!$F$12-'СЕТ СН'!$F$23</f>
        <v>-389.15239625000004</v>
      </c>
      <c r="R246" s="35">
        <f>SUMIFS(СВЦЭМ!$G$34:$G$777,СВЦЭМ!$A$34:$A$777,$A246,СВЦЭМ!$B$34:$B$777,R$225)+'СЕТ СН'!$F$12-'СЕТ СН'!$F$23</f>
        <v>-387.30722130999999</v>
      </c>
      <c r="S246" s="35">
        <f>SUMIFS(СВЦЭМ!$G$34:$G$777,СВЦЭМ!$A$34:$A$777,$A246,СВЦЭМ!$B$34:$B$777,S$225)+'СЕТ СН'!$F$12-'СЕТ СН'!$F$23</f>
        <v>-390.56140076999998</v>
      </c>
      <c r="T246" s="35">
        <f>SUMIFS(СВЦЭМ!$G$34:$G$777,СВЦЭМ!$A$34:$A$777,$A246,СВЦЭМ!$B$34:$B$777,T$225)+'СЕТ СН'!$F$12-'СЕТ СН'!$F$23</f>
        <v>-398.42657286999997</v>
      </c>
      <c r="U246" s="35">
        <f>SUMIFS(СВЦЭМ!$G$34:$G$777,СВЦЭМ!$A$34:$A$777,$A246,СВЦЭМ!$B$34:$B$777,U$225)+'СЕТ СН'!$F$12-'СЕТ СН'!$F$23</f>
        <v>-399.9459387</v>
      </c>
      <c r="V246" s="35">
        <f>SUMIFS(СВЦЭМ!$G$34:$G$777,СВЦЭМ!$A$34:$A$777,$A246,СВЦЭМ!$B$34:$B$777,V$225)+'СЕТ СН'!$F$12-'СЕТ СН'!$F$23</f>
        <v>-407.21395566000001</v>
      </c>
      <c r="W246" s="35">
        <f>SUMIFS(СВЦЭМ!$G$34:$G$777,СВЦЭМ!$A$34:$A$777,$A246,СВЦЭМ!$B$34:$B$777,W$225)+'СЕТ СН'!$F$12-'СЕТ СН'!$F$23</f>
        <v>-416.64872644000002</v>
      </c>
      <c r="X246" s="35">
        <f>SUMIFS(СВЦЭМ!$G$34:$G$777,СВЦЭМ!$A$34:$A$777,$A246,СВЦЭМ!$B$34:$B$777,X$225)+'СЕТ СН'!$F$12-'СЕТ СН'!$F$23</f>
        <v>-411.58976249</v>
      </c>
      <c r="Y246" s="35">
        <f>SUMIFS(СВЦЭМ!$G$34:$G$777,СВЦЭМ!$A$34:$A$777,$A246,СВЦЭМ!$B$34:$B$777,Y$225)+'СЕТ СН'!$F$12-'СЕТ СН'!$F$23</f>
        <v>-391.88295122</v>
      </c>
    </row>
    <row r="247" spans="1:25" ht="15.75" x14ac:dyDescent="0.2">
      <c r="A247" s="34">
        <f t="shared" si="6"/>
        <v>42877</v>
      </c>
      <c r="B247" s="35">
        <f>SUMIFS(СВЦЭМ!$G$34:$G$777,СВЦЭМ!$A$34:$A$777,$A247,СВЦЭМ!$B$34:$B$777,B$225)+'СЕТ СН'!$F$12-'СЕТ СН'!$F$23</f>
        <v>-383.14818794999996</v>
      </c>
      <c r="C247" s="35">
        <f>SUMIFS(СВЦЭМ!$G$34:$G$777,СВЦЭМ!$A$34:$A$777,$A247,СВЦЭМ!$B$34:$B$777,C$225)+'СЕТ СН'!$F$12-'СЕТ СН'!$F$23</f>
        <v>-367.94574865000004</v>
      </c>
      <c r="D247" s="35">
        <f>SUMIFS(СВЦЭМ!$G$34:$G$777,СВЦЭМ!$A$34:$A$777,$A247,СВЦЭМ!$B$34:$B$777,D$225)+'СЕТ СН'!$F$12-'СЕТ СН'!$F$23</f>
        <v>-357.82593233</v>
      </c>
      <c r="E247" s="35">
        <f>SUMIFS(СВЦЭМ!$G$34:$G$777,СВЦЭМ!$A$34:$A$777,$A247,СВЦЭМ!$B$34:$B$777,E$225)+'СЕТ СН'!$F$12-'СЕТ СН'!$F$23</f>
        <v>-354.38885705000001</v>
      </c>
      <c r="F247" s="35">
        <f>SUMIFS(СВЦЭМ!$G$34:$G$777,СВЦЭМ!$A$34:$A$777,$A247,СВЦЭМ!$B$34:$B$777,F$225)+'СЕТ СН'!$F$12-'СЕТ СН'!$F$23</f>
        <v>-354.65521816</v>
      </c>
      <c r="G247" s="35">
        <f>SUMIFS(СВЦЭМ!$G$34:$G$777,СВЦЭМ!$A$34:$A$777,$A247,СВЦЭМ!$B$34:$B$777,G$225)+'СЕТ СН'!$F$12-'СЕТ СН'!$F$23</f>
        <v>-358.48533691</v>
      </c>
      <c r="H247" s="35">
        <f>SUMIFS(СВЦЭМ!$G$34:$G$777,СВЦЭМ!$A$34:$A$777,$A247,СВЦЭМ!$B$34:$B$777,H$225)+'СЕТ СН'!$F$12-'СЕТ СН'!$F$23</f>
        <v>-378.44745143</v>
      </c>
      <c r="I247" s="35">
        <f>SUMIFS(СВЦЭМ!$G$34:$G$777,СВЦЭМ!$A$34:$A$777,$A247,СВЦЭМ!$B$34:$B$777,I$225)+'СЕТ СН'!$F$12-'СЕТ СН'!$F$23</f>
        <v>-391.23392715</v>
      </c>
      <c r="J247" s="35">
        <f>SUMIFS(СВЦЭМ!$G$34:$G$777,СВЦЭМ!$A$34:$A$777,$A247,СВЦЭМ!$B$34:$B$777,J$225)+'СЕТ СН'!$F$12-'СЕТ СН'!$F$23</f>
        <v>-395.98100120000004</v>
      </c>
      <c r="K247" s="35">
        <f>SUMIFS(СВЦЭМ!$G$34:$G$777,СВЦЭМ!$A$34:$A$777,$A247,СВЦЭМ!$B$34:$B$777,K$225)+'СЕТ СН'!$F$12-'СЕТ СН'!$F$23</f>
        <v>-406.32853024999997</v>
      </c>
      <c r="L247" s="35">
        <f>SUMIFS(СВЦЭМ!$G$34:$G$777,СВЦЭМ!$A$34:$A$777,$A247,СВЦЭМ!$B$34:$B$777,L$225)+'СЕТ СН'!$F$12-'СЕТ СН'!$F$23</f>
        <v>-406.85013219000001</v>
      </c>
      <c r="M247" s="35">
        <f>SUMIFS(СВЦЭМ!$G$34:$G$777,СВЦЭМ!$A$34:$A$777,$A247,СВЦЭМ!$B$34:$B$777,M$225)+'СЕТ СН'!$F$12-'СЕТ СН'!$F$23</f>
        <v>-404.88989485000002</v>
      </c>
      <c r="N247" s="35">
        <f>SUMIFS(СВЦЭМ!$G$34:$G$777,СВЦЭМ!$A$34:$A$777,$A247,СВЦЭМ!$B$34:$B$777,N$225)+'СЕТ СН'!$F$12-'СЕТ СН'!$F$23</f>
        <v>-398.44600287000003</v>
      </c>
      <c r="O247" s="35">
        <f>SUMIFS(СВЦЭМ!$G$34:$G$777,СВЦЭМ!$A$34:$A$777,$A247,СВЦЭМ!$B$34:$B$777,O$225)+'СЕТ СН'!$F$12-'СЕТ СН'!$F$23</f>
        <v>-401.02562879000004</v>
      </c>
      <c r="P247" s="35">
        <f>SUMIFS(СВЦЭМ!$G$34:$G$777,СВЦЭМ!$A$34:$A$777,$A247,СВЦЭМ!$B$34:$B$777,P$225)+'СЕТ СН'!$F$12-'СЕТ СН'!$F$23</f>
        <v>-394.03329162</v>
      </c>
      <c r="Q247" s="35">
        <f>SUMIFS(СВЦЭМ!$G$34:$G$777,СВЦЭМ!$A$34:$A$777,$A247,СВЦЭМ!$B$34:$B$777,Q$225)+'СЕТ СН'!$F$12-'СЕТ СН'!$F$23</f>
        <v>-392.92208946</v>
      </c>
      <c r="R247" s="35">
        <f>SUMIFS(СВЦЭМ!$G$34:$G$777,СВЦЭМ!$A$34:$A$777,$A247,СВЦЭМ!$B$34:$B$777,R$225)+'СЕТ СН'!$F$12-'СЕТ СН'!$F$23</f>
        <v>-392.81248504999996</v>
      </c>
      <c r="S247" s="35">
        <f>SUMIFS(СВЦЭМ!$G$34:$G$777,СВЦЭМ!$A$34:$A$777,$A247,СВЦЭМ!$B$34:$B$777,S$225)+'СЕТ СН'!$F$12-'СЕТ СН'!$F$23</f>
        <v>-392.28929562999997</v>
      </c>
      <c r="T247" s="35">
        <f>SUMIFS(СВЦЭМ!$G$34:$G$777,СВЦЭМ!$A$34:$A$777,$A247,СВЦЭМ!$B$34:$B$777,T$225)+'СЕТ СН'!$F$12-'СЕТ СН'!$F$23</f>
        <v>-399.05046233999997</v>
      </c>
      <c r="U247" s="35">
        <f>SUMIFS(СВЦЭМ!$G$34:$G$777,СВЦЭМ!$A$34:$A$777,$A247,СВЦЭМ!$B$34:$B$777,U$225)+'СЕТ СН'!$F$12-'СЕТ СН'!$F$23</f>
        <v>-399.95117368000001</v>
      </c>
      <c r="V247" s="35">
        <f>SUMIFS(СВЦЭМ!$G$34:$G$777,СВЦЭМ!$A$34:$A$777,$A247,СВЦЭМ!$B$34:$B$777,V$225)+'СЕТ СН'!$F$12-'СЕТ СН'!$F$23</f>
        <v>-408.85005832000002</v>
      </c>
      <c r="W247" s="35">
        <f>SUMIFS(СВЦЭМ!$G$34:$G$777,СВЦЭМ!$A$34:$A$777,$A247,СВЦЭМ!$B$34:$B$777,W$225)+'СЕТ СН'!$F$12-'СЕТ СН'!$F$23</f>
        <v>-414.87404691</v>
      </c>
      <c r="X247" s="35">
        <f>SUMIFS(СВЦЭМ!$G$34:$G$777,СВЦЭМ!$A$34:$A$777,$A247,СВЦЭМ!$B$34:$B$777,X$225)+'СЕТ СН'!$F$12-'СЕТ СН'!$F$23</f>
        <v>-410.65383944999996</v>
      </c>
      <c r="Y247" s="35">
        <f>SUMIFS(СВЦЭМ!$G$34:$G$777,СВЦЭМ!$A$34:$A$777,$A247,СВЦЭМ!$B$34:$B$777,Y$225)+'СЕТ СН'!$F$12-'СЕТ СН'!$F$23</f>
        <v>-393.14679844</v>
      </c>
    </row>
    <row r="248" spans="1:25" ht="15.75" x14ac:dyDescent="0.2">
      <c r="A248" s="34">
        <f t="shared" si="6"/>
        <v>42878</v>
      </c>
      <c r="B248" s="35">
        <f>SUMIFS(СВЦЭМ!$G$34:$G$777,СВЦЭМ!$A$34:$A$777,$A248,СВЦЭМ!$B$34:$B$777,B$225)+'СЕТ СН'!$F$12-'СЕТ СН'!$F$23</f>
        <v>-381.40730718999998</v>
      </c>
      <c r="C248" s="35">
        <f>SUMIFS(СВЦЭМ!$G$34:$G$777,СВЦЭМ!$A$34:$A$777,$A248,СВЦЭМ!$B$34:$B$777,C$225)+'СЕТ СН'!$F$12-'СЕТ СН'!$F$23</f>
        <v>-366.23883291000004</v>
      </c>
      <c r="D248" s="35">
        <f>SUMIFS(СВЦЭМ!$G$34:$G$777,СВЦЭМ!$A$34:$A$777,$A248,СВЦЭМ!$B$34:$B$777,D$225)+'СЕТ СН'!$F$12-'СЕТ СН'!$F$23</f>
        <v>-356.85474764000003</v>
      </c>
      <c r="E248" s="35">
        <f>SUMIFS(СВЦЭМ!$G$34:$G$777,СВЦЭМ!$A$34:$A$777,$A248,СВЦЭМ!$B$34:$B$777,E$225)+'СЕТ СН'!$F$12-'СЕТ СН'!$F$23</f>
        <v>-353.03833641</v>
      </c>
      <c r="F248" s="35">
        <f>SUMIFS(СВЦЭМ!$G$34:$G$777,СВЦЭМ!$A$34:$A$777,$A248,СВЦЭМ!$B$34:$B$777,F$225)+'СЕТ СН'!$F$12-'СЕТ СН'!$F$23</f>
        <v>-352.27318797999999</v>
      </c>
      <c r="G248" s="35">
        <f>SUMIFS(СВЦЭМ!$G$34:$G$777,СВЦЭМ!$A$34:$A$777,$A248,СВЦЭМ!$B$34:$B$777,G$225)+'СЕТ СН'!$F$12-'СЕТ СН'!$F$23</f>
        <v>-356.68943349</v>
      </c>
      <c r="H248" s="35">
        <f>SUMIFS(СВЦЭМ!$G$34:$G$777,СВЦЭМ!$A$34:$A$777,$A248,СВЦЭМ!$B$34:$B$777,H$225)+'СЕТ СН'!$F$12-'СЕТ СН'!$F$23</f>
        <v>-370.24919411999997</v>
      </c>
      <c r="I248" s="35">
        <f>SUMIFS(СВЦЭМ!$G$34:$G$777,СВЦЭМ!$A$34:$A$777,$A248,СВЦЭМ!$B$34:$B$777,I$225)+'СЕТ СН'!$F$12-'СЕТ СН'!$F$23</f>
        <v>-379.02156313</v>
      </c>
      <c r="J248" s="35">
        <f>SUMIFS(СВЦЭМ!$G$34:$G$777,СВЦЭМ!$A$34:$A$777,$A248,СВЦЭМ!$B$34:$B$777,J$225)+'СЕТ СН'!$F$12-'СЕТ СН'!$F$23</f>
        <v>-390.11938894000002</v>
      </c>
      <c r="K248" s="35">
        <f>SUMIFS(СВЦЭМ!$G$34:$G$777,СВЦЭМ!$A$34:$A$777,$A248,СВЦЭМ!$B$34:$B$777,K$225)+'СЕТ СН'!$F$12-'СЕТ СН'!$F$23</f>
        <v>-397.51930870000001</v>
      </c>
      <c r="L248" s="35">
        <f>SUMIFS(СВЦЭМ!$G$34:$G$777,СВЦЭМ!$A$34:$A$777,$A248,СВЦЭМ!$B$34:$B$777,L$225)+'СЕТ СН'!$F$12-'СЕТ СН'!$F$23</f>
        <v>-401.38174608999998</v>
      </c>
      <c r="M248" s="35">
        <f>SUMIFS(СВЦЭМ!$G$34:$G$777,СВЦЭМ!$A$34:$A$777,$A248,СВЦЭМ!$B$34:$B$777,M$225)+'СЕТ СН'!$F$12-'СЕТ СН'!$F$23</f>
        <v>-397.92503520000002</v>
      </c>
      <c r="N248" s="35">
        <f>SUMIFS(СВЦЭМ!$G$34:$G$777,СВЦЭМ!$A$34:$A$777,$A248,СВЦЭМ!$B$34:$B$777,N$225)+'СЕТ СН'!$F$12-'СЕТ СН'!$F$23</f>
        <v>-395.53912735</v>
      </c>
      <c r="O248" s="35">
        <f>SUMIFS(СВЦЭМ!$G$34:$G$777,СВЦЭМ!$A$34:$A$777,$A248,СВЦЭМ!$B$34:$B$777,O$225)+'СЕТ СН'!$F$12-'СЕТ СН'!$F$23</f>
        <v>-399.52340333000001</v>
      </c>
      <c r="P248" s="35">
        <f>SUMIFS(СВЦЭМ!$G$34:$G$777,СВЦЭМ!$A$34:$A$777,$A248,СВЦЭМ!$B$34:$B$777,P$225)+'СЕТ СН'!$F$12-'СЕТ СН'!$F$23</f>
        <v>-390.95424516000003</v>
      </c>
      <c r="Q248" s="35">
        <f>SUMIFS(СВЦЭМ!$G$34:$G$777,СВЦЭМ!$A$34:$A$777,$A248,СВЦЭМ!$B$34:$B$777,Q$225)+'СЕТ СН'!$F$12-'СЕТ СН'!$F$23</f>
        <v>-389.92845147000003</v>
      </c>
      <c r="R248" s="35">
        <f>SUMIFS(СВЦЭМ!$G$34:$G$777,СВЦЭМ!$A$34:$A$777,$A248,СВЦЭМ!$B$34:$B$777,R$225)+'СЕТ СН'!$F$12-'СЕТ СН'!$F$23</f>
        <v>-389.10833816000002</v>
      </c>
      <c r="S248" s="35">
        <f>SUMIFS(СВЦЭМ!$G$34:$G$777,СВЦЭМ!$A$34:$A$777,$A248,СВЦЭМ!$B$34:$B$777,S$225)+'СЕТ СН'!$F$12-'СЕТ СН'!$F$23</f>
        <v>-391.65810558999999</v>
      </c>
      <c r="T248" s="35">
        <f>SUMIFS(СВЦЭМ!$G$34:$G$777,СВЦЭМ!$A$34:$A$777,$A248,СВЦЭМ!$B$34:$B$777,T$225)+'СЕТ СН'!$F$12-'СЕТ СН'!$F$23</f>
        <v>-399.37611012000002</v>
      </c>
      <c r="U248" s="35">
        <f>SUMIFS(СВЦЭМ!$G$34:$G$777,СВЦЭМ!$A$34:$A$777,$A248,СВЦЭМ!$B$34:$B$777,U$225)+'СЕТ СН'!$F$12-'СЕТ СН'!$F$23</f>
        <v>-399.34492655999998</v>
      </c>
      <c r="V248" s="35">
        <f>SUMIFS(СВЦЭМ!$G$34:$G$777,СВЦЭМ!$A$34:$A$777,$A248,СВЦЭМ!$B$34:$B$777,V$225)+'СЕТ СН'!$F$12-'СЕТ СН'!$F$23</f>
        <v>-406.49964498999998</v>
      </c>
      <c r="W248" s="35">
        <f>SUMIFS(СВЦЭМ!$G$34:$G$777,СВЦЭМ!$A$34:$A$777,$A248,СВЦЭМ!$B$34:$B$777,W$225)+'СЕТ СН'!$F$12-'СЕТ СН'!$F$23</f>
        <v>-416.62050670999997</v>
      </c>
      <c r="X248" s="35">
        <f>SUMIFS(СВЦЭМ!$G$34:$G$777,СВЦЭМ!$A$34:$A$777,$A248,СВЦЭМ!$B$34:$B$777,X$225)+'СЕТ СН'!$F$12-'СЕТ СН'!$F$23</f>
        <v>-406.76482856000001</v>
      </c>
      <c r="Y248" s="35">
        <f>SUMIFS(СВЦЭМ!$G$34:$G$777,СВЦЭМ!$A$34:$A$777,$A248,СВЦЭМ!$B$34:$B$777,Y$225)+'СЕТ СН'!$F$12-'СЕТ СН'!$F$23</f>
        <v>-390.10969256999999</v>
      </c>
    </row>
    <row r="249" spans="1:25" ht="15.75" x14ac:dyDescent="0.2">
      <c r="A249" s="34">
        <f t="shared" si="6"/>
        <v>42879</v>
      </c>
      <c r="B249" s="35">
        <f>SUMIFS(СВЦЭМ!$G$34:$G$777,СВЦЭМ!$A$34:$A$777,$A249,СВЦЭМ!$B$34:$B$777,B$225)+'СЕТ СН'!$F$12-'СЕТ СН'!$F$23</f>
        <v>-379.08485113</v>
      </c>
      <c r="C249" s="35">
        <f>SUMIFS(СВЦЭМ!$G$34:$G$777,СВЦЭМ!$A$34:$A$777,$A249,СВЦЭМ!$B$34:$B$777,C$225)+'СЕТ СН'!$F$12-'СЕТ СН'!$F$23</f>
        <v>-365.91377991000002</v>
      </c>
      <c r="D249" s="35">
        <f>SUMIFS(СВЦЭМ!$G$34:$G$777,СВЦЭМ!$A$34:$A$777,$A249,СВЦЭМ!$B$34:$B$777,D$225)+'СЕТ СН'!$F$12-'СЕТ СН'!$F$23</f>
        <v>-369.75955164000004</v>
      </c>
      <c r="E249" s="35">
        <f>SUMIFS(СВЦЭМ!$G$34:$G$777,СВЦЭМ!$A$34:$A$777,$A249,СВЦЭМ!$B$34:$B$777,E$225)+'СЕТ СН'!$F$12-'СЕТ СН'!$F$23</f>
        <v>-377.23744868</v>
      </c>
      <c r="F249" s="35">
        <f>SUMIFS(СВЦЭМ!$G$34:$G$777,СВЦЭМ!$A$34:$A$777,$A249,СВЦЭМ!$B$34:$B$777,F$225)+'СЕТ СН'!$F$12-'СЕТ СН'!$F$23</f>
        <v>-377.32006224999998</v>
      </c>
      <c r="G249" s="35">
        <f>SUMIFS(СВЦЭМ!$G$34:$G$777,СВЦЭМ!$A$34:$A$777,$A249,СВЦЭМ!$B$34:$B$777,G$225)+'СЕТ СН'!$F$12-'СЕТ СН'!$F$23</f>
        <v>-379.57724028000001</v>
      </c>
      <c r="H249" s="35">
        <f>SUMIFS(СВЦЭМ!$G$34:$G$777,СВЦЭМ!$A$34:$A$777,$A249,СВЦЭМ!$B$34:$B$777,H$225)+'СЕТ СН'!$F$12-'СЕТ СН'!$F$23</f>
        <v>-380.02770542999997</v>
      </c>
      <c r="I249" s="35">
        <f>SUMIFS(СВЦЭМ!$G$34:$G$777,СВЦЭМ!$A$34:$A$777,$A249,СВЦЭМ!$B$34:$B$777,I$225)+'СЕТ СН'!$F$12-'СЕТ СН'!$F$23</f>
        <v>-386.82006806000004</v>
      </c>
      <c r="J249" s="35">
        <f>SUMIFS(СВЦЭМ!$G$34:$G$777,СВЦЭМ!$A$34:$A$777,$A249,СВЦЭМ!$B$34:$B$777,J$225)+'СЕТ СН'!$F$12-'СЕТ СН'!$F$23</f>
        <v>-388.98088553000002</v>
      </c>
      <c r="K249" s="35">
        <f>SUMIFS(СВЦЭМ!$G$34:$G$777,СВЦЭМ!$A$34:$A$777,$A249,СВЦЭМ!$B$34:$B$777,K$225)+'СЕТ СН'!$F$12-'СЕТ СН'!$F$23</f>
        <v>-388.48247029999999</v>
      </c>
      <c r="L249" s="35">
        <f>SUMIFS(СВЦЭМ!$G$34:$G$777,СВЦЭМ!$A$34:$A$777,$A249,СВЦЭМ!$B$34:$B$777,L$225)+'СЕТ СН'!$F$12-'СЕТ СН'!$F$23</f>
        <v>-386.64726999000004</v>
      </c>
      <c r="M249" s="35">
        <f>SUMIFS(СВЦЭМ!$G$34:$G$777,СВЦЭМ!$A$34:$A$777,$A249,СВЦЭМ!$B$34:$B$777,M$225)+'СЕТ СН'!$F$12-'СЕТ СН'!$F$23</f>
        <v>-388.19266694999999</v>
      </c>
      <c r="N249" s="35">
        <f>SUMIFS(СВЦЭМ!$G$34:$G$777,СВЦЭМ!$A$34:$A$777,$A249,СВЦЭМ!$B$34:$B$777,N$225)+'СЕТ СН'!$F$12-'СЕТ СН'!$F$23</f>
        <v>-390.62564220000002</v>
      </c>
      <c r="O249" s="35">
        <f>SUMIFS(СВЦЭМ!$G$34:$G$777,СВЦЭМ!$A$34:$A$777,$A249,СВЦЭМ!$B$34:$B$777,O$225)+'СЕТ СН'!$F$12-'СЕТ СН'!$F$23</f>
        <v>-389.84208881000001</v>
      </c>
      <c r="P249" s="35">
        <f>SUMIFS(СВЦЭМ!$G$34:$G$777,СВЦЭМ!$A$34:$A$777,$A249,СВЦЭМ!$B$34:$B$777,P$225)+'СЕТ СН'!$F$12-'СЕТ СН'!$F$23</f>
        <v>-389.13841645000002</v>
      </c>
      <c r="Q249" s="35">
        <f>SUMIFS(СВЦЭМ!$G$34:$G$777,СВЦЭМ!$A$34:$A$777,$A249,СВЦЭМ!$B$34:$B$777,Q$225)+'СЕТ СН'!$F$12-'СЕТ СН'!$F$23</f>
        <v>-390.23643792999997</v>
      </c>
      <c r="R249" s="35">
        <f>SUMIFS(СВЦЭМ!$G$34:$G$777,СВЦЭМ!$A$34:$A$777,$A249,СВЦЭМ!$B$34:$B$777,R$225)+'СЕТ СН'!$F$12-'СЕТ СН'!$F$23</f>
        <v>-390.58564163</v>
      </c>
      <c r="S249" s="35">
        <f>SUMIFS(СВЦЭМ!$G$34:$G$777,СВЦЭМ!$A$34:$A$777,$A249,СВЦЭМ!$B$34:$B$777,S$225)+'СЕТ СН'!$F$12-'СЕТ СН'!$F$23</f>
        <v>-391.40682659000004</v>
      </c>
      <c r="T249" s="35">
        <f>SUMIFS(СВЦЭМ!$G$34:$G$777,СВЦЭМ!$A$34:$A$777,$A249,СВЦЭМ!$B$34:$B$777,T$225)+'СЕТ СН'!$F$12-'СЕТ СН'!$F$23</f>
        <v>-390.55587761000004</v>
      </c>
      <c r="U249" s="35">
        <f>SUMIFS(СВЦЭМ!$G$34:$G$777,СВЦЭМ!$A$34:$A$777,$A249,СВЦЭМ!$B$34:$B$777,U$225)+'СЕТ СН'!$F$12-'СЕТ СН'!$F$23</f>
        <v>-388.59177</v>
      </c>
      <c r="V249" s="35">
        <f>SUMIFS(СВЦЭМ!$G$34:$G$777,СВЦЭМ!$A$34:$A$777,$A249,СВЦЭМ!$B$34:$B$777,V$225)+'СЕТ СН'!$F$12-'СЕТ СН'!$F$23</f>
        <v>-387.78805688</v>
      </c>
      <c r="W249" s="35">
        <f>SUMIFS(СВЦЭМ!$G$34:$G$777,СВЦЭМ!$A$34:$A$777,$A249,СВЦЭМ!$B$34:$B$777,W$225)+'СЕТ СН'!$F$12-'СЕТ СН'!$F$23</f>
        <v>-393.58549925</v>
      </c>
      <c r="X249" s="35">
        <f>SUMIFS(СВЦЭМ!$G$34:$G$777,СВЦЭМ!$A$34:$A$777,$A249,СВЦЭМ!$B$34:$B$777,X$225)+'СЕТ СН'!$F$12-'СЕТ СН'!$F$23</f>
        <v>-396.71029892000001</v>
      </c>
      <c r="Y249" s="35">
        <f>SUMIFS(СВЦЭМ!$G$34:$G$777,СВЦЭМ!$A$34:$A$777,$A249,СВЦЭМ!$B$34:$B$777,Y$225)+'СЕТ СН'!$F$12-'СЕТ СН'!$F$23</f>
        <v>-398.39098173000002</v>
      </c>
    </row>
    <row r="250" spans="1:25" ht="15.75" x14ac:dyDescent="0.2">
      <c r="A250" s="34">
        <f t="shared" si="6"/>
        <v>42880</v>
      </c>
      <c r="B250" s="35">
        <f>SUMIFS(СВЦЭМ!$G$34:$G$777,СВЦЭМ!$A$34:$A$777,$A250,СВЦЭМ!$B$34:$B$777,B$225)+'СЕТ СН'!$F$12-'СЕТ СН'!$F$23</f>
        <v>-376.73975109000003</v>
      </c>
      <c r="C250" s="35">
        <f>SUMIFS(СВЦЭМ!$G$34:$G$777,СВЦЭМ!$A$34:$A$777,$A250,СВЦЭМ!$B$34:$B$777,C$225)+'СЕТ СН'!$F$12-'СЕТ СН'!$F$23</f>
        <v>-363.62570208</v>
      </c>
      <c r="D250" s="35">
        <f>SUMIFS(СВЦЭМ!$G$34:$G$777,СВЦЭМ!$A$34:$A$777,$A250,СВЦЭМ!$B$34:$B$777,D$225)+'СЕТ СН'!$F$12-'СЕТ СН'!$F$23</f>
        <v>-361.58584081999999</v>
      </c>
      <c r="E250" s="35">
        <f>SUMIFS(СВЦЭМ!$G$34:$G$777,СВЦЭМ!$A$34:$A$777,$A250,СВЦЭМ!$B$34:$B$777,E$225)+'СЕТ СН'!$F$12-'СЕТ СН'!$F$23</f>
        <v>-359.19116951000001</v>
      </c>
      <c r="F250" s="35">
        <f>SUMIFS(СВЦЭМ!$G$34:$G$777,СВЦЭМ!$A$34:$A$777,$A250,СВЦЭМ!$B$34:$B$777,F$225)+'СЕТ СН'!$F$12-'СЕТ СН'!$F$23</f>
        <v>-360.17152049000003</v>
      </c>
      <c r="G250" s="35">
        <f>SUMIFS(СВЦЭМ!$G$34:$G$777,СВЦЭМ!$A$34:$A$777,$A250,СВЦЭМ!$B$34:$B$777,G$225)+'СЕТ СН'!$F$12-'СЕТ СН'!$F$23</f>
        <v>-359.70691823000004</v>
      </c>
      <c r="H250" s="35">
        <f>SUMIFS(СВЦЭМ!$G$34:$G$777,СВЦЭМ!$A$34:$A$777,$A250,СВЦЭМ!$B$34:$B$777,H$225)+'СЕТ СН'!$F$12-'СЕТ СН'!$F$23</f>
        <v>-372.48485546000001</v>
      </c>
      <c r="I250" s="35">
        <f>SUMIFS(СВЦЭМ!$G$34:$G$777,СВЦЭМ!$A$34:$A$777,$A250,СВЦЭМ!$B$34:$B$777,I$225)+'СЕТ СН'!$F$12-'СЕТ СН'!$F$23</f>
        <v>-386.49998785000002</v>
      </c>
      <c r="J250" s="35">
        <f>SUMIFS(СВЦЭМ!$G$34:$G$777,СВЦЭМ!$A$34:$A$777,$A250,СВЦЭМ!$B$34:$B$777,J$225)+'СЕТ СН'!$F$12-'СЕТ СН'!$F$23</f>
        <v>-387.80623376</v>
      </c>
      <c r="K250" s="35">
        <f>SUMIFS(СВЦЭМ!$G$34:$G$777,СВЦЭМ!$A$34:$A$777,$A250,СВЦЭМ!$B$34:$B$777,K$225)+'СЕТ СН'!$F$12-'СЕТ СН'!$F$23</f>
        <v>-382.26134089000004</v>
      </c>
      <c r="L250" s="35">
        <f>SUMIFS(СВЦЭМ!$G$34:$G$777,СВЦЭМ!$A$34:$A$777,$A250,СВЦЭМ!$B$34:$B$777,L$225)+'СЕТ СН'!$F$12-'СЕТ СН'!$F$23</f>
        <v>-380.70822686999998</v>
      </c>
      <c r="M250" s="35">
        <f>SUMIFS(СВЦЭМ!$G$34:$G$777,СВЦЭМ!$A$34:$A$777,$A250,СВЦЭМ!$B$34:$B$777,M$225)+'СЕТ СН'!$F$12-'СЕТ СН'!$F$23</f>
        <v>-381.97766310999998</v>
      </c>
      <c r="N250" s="35">
        <f>SUMIFS(СВЦЭМ!$G$34:$G$777,СВЦЭМ!$A$34:$A$777,$A250,СВЦЭМ!$B$34:$B$777,N$225)+'СЕТ СН'!$F$12-'СЕТ СН'!$F$23</f>
        <v>-385.00446255999998</v>
      </c>
      <c r="O250" s="35">
        <f>SUMIFS(СВЦЭМ!$G$34:$G$777,СВЦЭМ!$A$34:$A$777,$A250,СВЦЭМ!$B$34:$B$777,O$225)+'СЕТ СН'!$F$12-'СЕТ СН'!$F$23</f>
        <v>-385.90037998000003</v>
      </c>
      <c r="P250" s="35">
        <f>SUMIFS(СВЦЭМ!$G$34:$G$777,СВЦЭМ!$A$34:$A$777,$A250,СВЦЭМ!$B$34:$B$777,P$225)+'СЕТ СН'!$F$12-'СЕТ СН'!$F$23</f>
        <v>-385.11857438000004</v>
      </c>
      <c r="Q250" s="35">
        <f>SUMIFS(СВЦЭМ!$G$34:$G$777,СВЦЭМ!$A$34:$A$777,$A250,СВЦЭМ!$B$34:$B$777,Q$225)+'СЕТ СН'!$F$12-'СЕТ СН'!$F$23</f>
        <v>-384.95161218999999</v>
      </c>
      <c r="R250" s="35">
        <f>SUMIFS(СВЦЭМ!$G$34:$G$777,СВЦЭМ!$A$34:$A$777,$A250,СВЦЭМ!$B$34:$B$777,R$225)+'СЕТ СН'!$F$12-'СЕТ СН'!$F$23</f>
        <v>-384.96971028999997</v>
      </c>
      <c r="S250" s="35">
        <f>SUMIFS(СВЦЭМ!$G$34:$G$777,СВЦЭМ!$A$34:$A$777,$A250,СВЦЭМ!$B$34:$B$777,S$225)+'СЕТ СН'!$F$12-'СЕТ СН'!$F$23</f>
        <v>-385.36077936000004</v>
      </c>
      <c r="T250" s="35">
        <f>SUMIFS(СВЦЭМ!$G$34:$G$777,СВЦЭМ!$A$34:$A$777,$A250,СВЦЭМ!$B$34:$B$777,T$225)+'СЕТ СН'!$F$12-'СЕТ СН'!$F$23</f>
        <v>-382.12963522000001</v>
      </c>
      <c r="U250" s="35">
        <f>SUMIFS(СВЦЭМ!$G$34:$G$777,СВЦЭМ!$A$34:$A$777,$A250,СВЦЭМ!$B$34:$B$777,U$225)+'СЕТ СН'!$F$12-'СЕТ СН'!$F$23</f>
        <v>-379.3135408</v>
      </c>
      <c r="V250" s="35">
        <f>SUMIFS(СВЦЭМ!$G$34:$G$777,СВЦЭМ!$A$34:$A$777,$A250,СВЦЭМ!$B$34:$B$777,V$225)+'СЕТ СН'!$F$12-'СЕТ СН'!$F$23</f>
        <v>-385.04315859999997</v>
      </c>
      <c r="W250" s="35">
        <f>SUMIFS(СВЦЭМ!$G$34:$G$777,СВЦЭМ!$A$34:$A$777,$A250,СВЦЭМ!$B$34:$B$777,W$225)+'СЕТ СН'!$F$12-'СЕТ СН'!$F$23</f>
        <v>-392.24643347</v>
      </c>
      <c r="X250" s="35">
        <f>SUMIFS(СВЦЭМ!$G$34:$G$777,СВЦЭМ!$A$34:$A$777,$A250,СВЦЭМ!$B$34:$B$777,X$225)+'СЕТ СН'!$F$12-'СЕТ СН'!$F$23</f>
        <v>-396.40307358000001</v>
      </c>
      <c r="Y250" s="35">
        <f>SUMIFS(СВЦЭМ!$G$34:$G$777,СВЦЭМ!$A$34:$A$777,$A250,СВЦЭМ!$B$34:$B$777,Y$225)+'СЕТ СН'!$F$12-'СЕТ СН'!$F$23</f>
        <v>-393.58100250999996</v>
      </c>
    </row>
    <row r="251" spans="1:25" ht="15.75" x14ac:dyDescent="0.2">
      <c r="A251" s="34">
        <f t="shared" si="6"/>
        <v>42881</v>
      </c>
      <c r="B251" s="35">
        <f>SUMIFS(СВЦЭМ!$G$34:$G$777,СВЦЭМ!$A$34:$A$777,$A251,СВЦЭМ!$B$34:$B$777,B$225)+'СЕТ СН'!$F$12-'СЕТ СН'!$F$23</f>
        <v>-368.67949432</v>
      </c>
      <c r="C251" s="35">
        <f>SUMIFS(СВЦЭМ!$G$34:$G$777,СВЦЭМ!$A$34:$A$777,$A251,СВЦЭМ!$B$34:$B$777,C$225)+'СЕТ СН'!$F$12-'СЕТ СН'!$F$23</f>
        <v>-360.05402437999999</v>
      </c>
      <c r="D251" s="35">
        <f>SUMIFS(СВЦЭМ!$G$34:$G$777,СВЦЭМ!$A$34:$A$777,$A251,СВЦЭМ!$B$34:$B$777,D$225)+'СЕТ СН'!$F$12-'СЕТ СН'!$F$23</f>
        <v>-353.53468720000001</v>
      </c>
      <c r="E251" s="35">
        <f>SUMIFS(СВЦЭМ!$G$34:$G$777,СВЦЭМ!$A$34:$A$777,$A251,СВЦЭМ!$B$34:$B$777,E$225)+'СЕТ СН'!$F$12-'СЕТ СН'!$F$23</f>
        <v>-351.25290229999996</v>
      </c>
      <c r="F251" s="35">
        <f>SUMIFS(СВЦЭМ!$G$34:$G$777,СВЦЭМ!$A$34:$A$777,$A251,СВЦЭМ!$B$34:$B$777,F$225)+'СЕТ СН'!$F$12-'СЕТ СН'!$F$23</f>
        <v>-351.25450976000002</v>
      </c>
      <c r="G251" s="35">
        <f>SUMIFS(СВЦЭМ!$G$34:$G$777,СВЦЭМ!$A$34:$A$777,$A251,СВЦЭМ!$B$34:$B$777,G$225)+'СЕТ СН'!$F$12-'СЕТ СН'!$F$23</f>
        <v>-355.90998853999997</v>
      </c>
      <c r="H251" s="35">
        <f>SUMIFS(СВЦЭМ!$G$34:$G$777,СВЦЭМ!$A$34:$A$777,$A251,СВЦЭМ!$B$34:$B$777,H$225)+'СЕТ СН'!$F$12-'СЕТ СН'!$F$23</f>
        <v>-363.85603363999996</v>
      </c>
      <c r="I251" s="35">
        <f>SUMIFS(СВЦЭМ!$G$34:$G$777,СВЦЭМ!$A$34:$A$777,$A251,СВЦЭМ!$B$34:$B$777,I$225)+'СЕТ СН'!$F$12-'СЕТ СН'!$F$23</f>
        <v>-381.12074586</v>
      </c>
      <c r="J251" s="35">
        <f>SUMIFS(СВЦЭМ!$G$34:$G$777,СВЦЭМ!$A$34:$A$777,$A251,СВЦЭМ!$B$34:$B$777,J$225)+'СЕТ СН'!$F$12-'СЕТ СН'!$F$23</f>
        <v>-385.52835888000004</v>
      </c>
      <c r="K251" s="35">
        <f>SUMIFS(СВЦЭМ!$G$34:$G$777,СВЦЭМ!$A$34:$A$777,$A251,СВЦЭМ!$B$34:$B$777,K$225)+'СЕТ СН'!$F$12-'СЕТ СН'!$F$23</f>
        <v>-378.22138169999999</v>
      </c>
      <c r="L251" s="35">
        <f>SUMIFS(СВЦЭМ!$G$34:$G$777,СВЦЭМ!$A$34:$A$777,$A251,СВЦЭМ!$B$34:$B$777,L$225)+'СЕТ СН'!$F$12-'СЕТ СН'!$F$23</f>
        <v>-378.95075417999999</v>
      </c>
      <c r="M251" s="35">
        <f>SUMIFS(СВЦЭМ!$G$34:$G$777,СВЦЭМ!$A$34:$A$777,$A251,СВЦЭМ!$B$34:$B$777,M$225)+'СЕТ СН'!$F$12-'СЕТ СН'!$F$23</f>
        <v>-381.61168063000002</v>
      </c>
      <c r="N251" s="35">
        <f>SUMIFS(СВЦЭМ!$G$34:$G$777,СВЦЭМ!$A$34:$A$777,$A251,СВЦЭМ!$B$34:$B$777,N$225)+'СЕТ СН'!$F$12-'СЕТ СН'!$F$23</f>
        <v>-382.28258359</v>
      </c>
      <c r="O251" s="35">
        <f>SUMIFS(СВЦЭМ!$G$34:$G$777,СВЦЭМ!$A$34:$A$777,$A251,СВЦЭМ!$B$34:$B$777,O$225)+'СЕТ СН'!$F$12-'СЕТ СН'!$F$23</f>
        <v>-380.18053320000001</v>
      </c>
      <c r="P251" s="35">
        <f>SUMIFS(СВЦЭМ!$G$34:$G$777,СВЦЭМ!$A$34:$A$777,$A251,СВЦЭМ!$B$34:$B$777,P$225)+'СЕТ СН'!$F$12-'СЕТ СН'!$F$23</f>
        <v>-379.01789170999996</v>
      </c>
      <c r="Q251" s="35">
        <f>SUMIFS(СВЦЭМ!$G$34:$G$777,СВЦЭМ!$A$34:$A$777,$A251,СВЦЭМ!$B$34:$B$777,Q$225)+'СЕТ СН'!$F$12-'СЕТ СН'!$F$23</f>
        <v>-379.51564447999999</v>
      </c>
      <c r="R251" s="35">
        <f>SUMIFS(СВЦЭМ!$G$34:$G$777,СВЦЭМ!$A$34:$A$777,$A251,СВЦЭМ!$B$34:$B$777,R$225)+'СЕТ СН'!$F$12-'СЕТ СН'!$F$23</f>
        <v>-379.54042433999996</v>
      </c>
      <c r="S251" s="35">
        <f>SUMIFS(СВЦЭМ!$G$34:$G$777,СВЦЭМ!$A$34:$A$777,$A251,СВЦЭМ!$B$34:$B$777,S$225)+'СЕТ СН'!$F$12-'СЕТ СН'!$F$23</f>
        <v>-379.68876650000004</v>
      </c>
      <c r="T251" s="35">
        <f>SUMIFS(СВЦЭМ!$G$34:$G$777,СВЦЭМ!$A$34:$A$777,$A251,СВЦЭМ!$B$34:$B$777,T$225)+'СЕТ СН'!$F$12-'СЕТ СН'!$F$23</f>
        <v>-380.99127378000003</v>
      </c>
      <c r="U251" s="35">
        <f>SUMIFS(СВЦЭМ!$G$34:$G$777,СВЦЭМ!$A$34:$A$777,$A251,СВЦЭМ!$B$34:$B$777,U$225)+'СЕТ СН'!$F$12-'СЕТ СН'!$F$23</f>
        <v>-381.02884554000002</v>
      </c>
      <c r="V251" s="35">
        <f>SUMIFS(СВЦЭМ!$G$34:$G$777,СВЦЭМ!$A$34:$A$777,$A251,СВЦЭМ!$B$34:$B$777,V$225)+'СЕТ СН'!$F$12-'СЕТ СН'!$F$23</f>
        <v>-384.17086101000001</v>
      </c>
      <c r="W251" s="35">
        <f>SUMIFS(СВЦЭМ!$G$34:$G$777,СВЦЭМ!$A$34:$A$777,$A251,СВЦЭМ!$B$34:$B$777,W$225)+'СЕТ СН'!$F$12-'СЕТ СН'!$F$23</f>
        <v>-386.49406747</v>
      </c>
      <c r="X251" s="35">
        <f>SUMIFS(СВЦЭМ!$G$34:$G$777,СВЦЭМ!$A$34:$A$777,$A251,СВЦЭМ!$B$34:$B$777,X$225)+'СЕТ СН'!$F$12-'СЕТ СН'!$F$23</f>
        <v>-392.49076029000003</v>
      </c>
      <c r="Y251" s="35">
        <f>SUMIFS(СВЦЭМ!$G$34:$G$777,СВЦЭМ!$A$34:$A$777,$A251,СВЦЭМ!$B$34:$B$777,Y$225)+'СЕТ СН'!$F$12-'СЕТ СН'!$F$23</f>
        <v>-387.29519398000002</v>
      </c>
    </row>
    <row r="252" spans="1:25" ht="15.75" x14ac:dyDescent="0.2">
      <c r="A252" s="34">
        <f t="shared" si="6"/>
        <v>42882</v>
      </c>
      <c r="B252" s="35">
        <f>SUMIFS(СВЦЭМ!$G$34:$G$777,СВЦЭМ!$A$34:$A$777,$A252,СВЦЭМ!$B$34:$B$777,B$225)+'СЕТ СН'!$F$12-'СЕТ СН'!$F$23</f>
        <v>-378.98984942999999</v>
      </c>
      <c r="C252" s="35">
        <f>SUMIFS(СВЦЭМ!$G$34:$G$777,СВЦЭМ!$A$34:$A$777,$A252,СВЦЭМ!$B$34:$B$777,C$225)+'СЕТ СН'!$F$12-'СЕТ СН'!$F$23</f>
        <v>-363.63428413999998</v>
      </c>
      <c r="D252" s="35">
        <f>SUMIFS(СВЦЭМ!$G$34:$G$777,СВЦЭМ!$A$34:$A$777,$A252,СВЦЭМ!$B$34:$B$777,D$225)+'СЕТ СН'!$F$12-'СЕТ СН'!$F$23</f>
        <v>-357.66684881000003</v>
      </c>
      <c r="E252" s="35">
        <f>SUMIFS(СВЦЭМ!$G$34:$G$777,СВЦЭМ!$A$34:$A$777,$A252,СВЦЭМ!$B$34:$B$777,E$225)+'СЕТ СН'!$F$12-'СЕТ СН'!$F$23</f>
        <v>-355.45951402000003</v>
      </c>
      <c r="F252" s="35">
        <f>SUMIFS(СВЦЭМ!$G$34:$G$777,СВЦЭМ!$A$34:$A$777,$A252,СВЦЭМ!$B$34:$B$777,F$225)+'СЕТ СН'!$F$12-'СЕТ СН'!$F$23</f>
        <v>-352.42518483000003</v>
      </c>
      <c r="G252" s="35">
        <f>SUMIFS(СВЦЭМ!$G$34:$G$777,СВЦЭМ!$A$34:$A$777,$A252,СВЦЭМ!$B$34:$B$777,G$225)+'СЕТ СН'!$F$12-'СЕТ СН'!$F$23</f>
        <v>-353.68792596000003</v>
      </c>
      <c r="H252" s="35">
        <f>SUMIFS(СВЦЭМ!$G$34:$G$777,СВЦЭМ!$A$34:$A$777,$A252,СВЦЭМ!$B$34:$B$777,H$225)+'СЕТ СН'!$F$12-'СЕТ СН'!$F$23</f>
        <v>-371.79772542000001</v>
      </c>
      <c r="I252" s="35">
        <f>SUMIFS(СВЦЭМ!$G$34:$G$777,СВЦЭМ!$A$34:$A$777,$A252,СВЦЭМ!$B$34:$B$777,I$225)+'СЕТ СН'!$F$12-'СЕТ СН'!$F$23</f>
        <v>-386.90088134999996</v>
      </c>
      <c r="J252" s="35">
        <f>SUMIFS(СВЦЭМ!$G$34:$G$777,СВЦЭМ!$A$34:$A$777,$A252,СВЦЭМ!$B$34:$B$777,J$225)+'СЕТ СН'!$F$12-'СЕТ СН'!$F$23</f>
        <v>-400.70944044999999</v>
      </c>
      <c r="K252" s="35">
        <f>SUMIFS(СВЦЭМ!$G$34:$G$777,СВЦЭМ!$A$34:$A$777,$A252,СВЦЭМ!$B$34:$B$777,K$225)+'СЕТ СН'!$F$12-'СЕТ СН'!$F$23</f>
        <v>-391.97606744999996</v>
      </c>
      <c r="L252" s="35">
        <f>SUMIFS(СВЦЭМ!$G$34:$G$777,СВЦЭМ!$A$34:$A$777,$A252,СВЦЭМ!$B$34:$B$777,L$225)+'СЕТ СН'!$F$12-'СЕТ СН'!$F$23</f>
        <v>-386.58120743999996</v>
      </c>
      <c r="M252" s="35">
        <f>SUMIFS(СВЦЭМ!$G$34:$G$777,СВЦЭМ!$A$34:$A$777,$A252,СВЦЭМ!$B$34:$B$777,M$225)+'СЕТ СН'!$F$12-'СЕТ СН'!$F$23</f>
        <v>-388.96174391</v>
      </c>
      <c r="N252" s="35">
        <f>SUMIFS(СВЦЭМ!$G$34:$G$777,СВЦЭМ!$A$34:$A$777,$A252,СВЦЭМ!$B$34:$B$777,N$225)+'СЕТ СН'!$F$12-'СЕТ СН'!$F$23</f>
        <v>-391.92312586000003</v>
      </c>
      <c r="O252" s="35">
        <f>SUMIFS(СВЦЭМ!$G$34:$G$777,СВЦЭМ!$A$34:$A$777,$A252,СВЦЭМ!$B$34:$B$777,O$225)+'СЕТ СН'!$F$12-'СЕТ СН'!$F$23</f>
        <v>-393.54889911999999</v>
      </c>
      <c r="P252" s="35">
        <f>SUMIFS(СВЦЭМ!$G$34:$G$777,СВЦЭМ!$A$34:$A$777,$A252,СВЦЭМ!$B$34:$B$777,P$225)+'СЕТ СН'!$F$12-'СЕТ СН'!$F$23</f>
        <v>-394.18569592</v>
      </c>
      <c r="Q252" s="35">
        <f>SUMIFS(СВЦЭМ!$G$34:$G$777,СВЦЭМ!$A$34:$A$777,$A252,СВЦЭМ!$B$34:$B$777,Q$225)+'СЕТ СН'!$F$12-'СЕТ СН'!$F$23</f>
        <v>-394.90349698</v>
      </c>
      <c r="R252" s="35">
        <f>SUMIFS(СВЦЭМ!$G$34:$G$777,СВЦЭМ!$A$34:$A$777,$A252,СВЦЭМ!$B$34:$B$777,R$225)+'СЕТ СН'!$F$12-'СЕТ СН'!$F$23</f>
        <v>-393.75173547999998</v>
      </c>
      <c r="S252" s="35">
        <f>SUMIFS(СВЦЭМ!$G$34:$G$777,СВЦЭМ!$A$34:$A$777,$A252,СВЦЭМ!$B$34:$B$777,S$225)+'СЕТ СН'!$F$12-'СЕТ СН'!$F$23</f>
        <v>-394.10093411000003</v>
      </c>
      <c r="T252" s="35">
        <f>SUMIFS(СВЦЭМ!$G$34:$G$777,СВЦЭМ!$A$34:$A$777,$A252,СВЦЭМ!$B$34:$B$777,T$225)+'СЕТ СН'!$F$12-'СЕТ СН'!$F$23</f>
        <v>-397.37358467000001</v>
      </c>
      <c r="U252" s="35">
        <f>SUMIFS(СВЦЭМ!$G$34:$G$777,СВЦЭМ!$A$34:$A$777,$A252,СВЦЭМ!$B$34:$B$777,U$225)+'СЕТ СН'!$F$12-'СЕТ СН'!$F$23</f>
        <v>-398.64491518</v>
      </c>
      <c r="V252" s="35">
        <f>SUMIFS(СВЦЭМ!$G$34:$G$777,СВЦЭМ!$A$34:$A$777,$A252,СВЦЭМ!$B$34:$B$777,V$225)+'СЕТ СН'!$F$12-'СЕТ СН'!$F$23</f>
        <v>-395.09450086999999</v>
      </c>
      <c r="W252" s="35">
        <f>SUMIFS(СВЦЭМ!$G$34:$G$777,СВЦЭМ!$A$34:$A$777,$A252,СВЦЭМ!$B$34:$B$777,W$225)+'СЕТ СН'!$F$12-'СЕТ СН'!$F$23</f>
        <v>-402.94255912</v>
      </c>
      <c r="X252" s="35">
        <f>SUMIFS(СВЦЭМ!$G$34:$G$777,СВЦЭМ!$A$34:$A$777,$A252,СВЦЭМ!$B$34:$B$777,X$225)+'СЕТ СН'!$F$12-'СЕТ СН'!$F$23</f>
        <v>-406.88083603000001</v>
      </c>
      <c r="Y252" s="35">
        <f>SUMIFS(СВЦЭМ!$G$34:$G$777,СВЦЭМ!$A$34:$A$777,$A252,СВЦЭМ!$B$34:$B$777,Y$225)+'СЕТ СН'!$F$12-'СЕТ СН'!$F$23</f>
        <v>-403.49962074000001</v>
      </c>
    </row>
    <row r="253" spans="1:25" ht="15.75" x14ac:dyDescent="0.2">
      <c r="A253" s="34">
        <f t="shared" si="6"/>
        <v>42883</v>
      </c>
      <c r="B253" s="35">
        <f>SUMIFS(СВЦЭМ!$G$34:$G$777,СВЦЭМ!$A$34:$A$777,$A253,СВЦЭМ!$B$34:$B$777,B$225)+'СЕТ СН'!$F$12-'СЕТ СН'!$F$23</f>
        <v>-388.43016671999999</v>
      </c>
      <c r="C253" s="35">
        <f>SUMIFS(СВЦЭМ!$G$34:$G$777,СВЦЭМ!$A$34:$A$777,$A253,СВЦЭМ!$B$34:$B$777,C$225)+'СЕТ СН'!$F$12-'СЕТ СН'!$F$23</f>
        <v>-374.90446628000001</v>
      </c>
      <c r="D253" s="35">
        <f>SUMIFS(СВЦЭМ!$G$34:$G$777,СВЦЭМ!$A$34:$A$777,$A253,СВЦЭМ!$B$34:$B$777,D$225)+'СЕТ СН'!$F$12-'СЕТ СН'!$F$23</f>
        <v>-366.42510349999998</v>
      </c>
      <c r="E253" s="35">
        <f>SUMIFS(СВЦЭМ!$G$34:$G$777,СВЦЭМ!$A$34:$A$777,$A253,СВЦЭМ!$B$34:$B$777,E$225)+'СЕТ СН'!$F$12-'СЕТ СН'!$F$23</f>
        <v>-362.39317635999998</v>
      </c>
      <c r="F253" s="35">
        <f>SUMIFS(СВЦЭМ!$G$34:$G$777,СВЦЭМ!$A$34:$A$777,$A253,СВЦЭМ!$B$34:$B$777,F$225)+'СЕТ СН'!$F$12-'СЕТ СН'!$F$23</f>
        <v>-362.84350317999997</v>
      </c>
      <c r="G253" s="35">
        <f>SUMIFS(СВЦЭМ!$G$34:$G$777,СВЦЭМ!$A$34:$A$777,$A253,СВЦЭМ!$B$34:$B$777,G$225)+'СЕТ СН'!$F$12-'СЕТ СН'!$F$23</f>
        <v>-364.00355056000001</v>
      </c>
      <c r="H253" s="35">
        <f>SUMIFS(СВЦЭМ!$G$34:$G$777,СВЦЭМ!$A$34:$A$777,$A253,СВЦЭМ!$B$34:$B$777,H$225)+'СЕТ СН'!$F$12-'СЕТ СН'!$F$23</f>
        <v>-370.25875041</v>
      </c>
      <c r="I253" s="35">
        <f>SUMIFS(СВЦЭМ!$G$34:$G$777,СВЦЭМ!$A$34:$A$777,$A253,СВЦЭМ!$B$34:$B$777,I$225)+'СЕТ СН'!$F$12-'СЕТ СН'!$F$23</f>
        <v>-374.87610887</v>
      </c>
      <c r="J253" s="35">
        <f>SUMIFS(СВЦЭМ!$G$34:$G$777,СВЦЭМ!$A$34:$A$777,$A253,СВЦЭМ!$B$34:$B$777,J$225)+'СЕТ СН'!$F$12-'СЕТ СН'!$F$23</f>
        <v>-388.09681092</v>
      </c>
      <c r="K253" s="35">
        <f>SUMIFS(СВЦЭМ!$G$34:$G$777,СВЦЭМ!$A$34:$A$777,$A253,СВЦЭМ!$B$34:$B$777,K$225)+'СЕТ СН'!$F$12-'СЕТ СН'!$F$23</f>
        <v>-394.68309249999999</v>
      </c>
      <c r="L253" s="35">
        <f>SUMIFS(СВЦЭМ!$G$34:$G$777,СВЦЭМ!$A$34:$A$777,$A253,СВЦЭМ!$B$34:$B$777,L$225)+'СЕТ СН'!$F$12-'СЕТ СН'!$F$23</f>
        <v>-400.28361157000001</v>
      </c>
      <c r="M253" s="35">
        <f>SUMIFS(СВЦЭМ!$G$34:$G$777,СВЦЭМ!$A$34:$A$777,$A253,СВЦЭМ!$B$34:$B$777,M$225)+'СЕТ СН'!$F$12-'СЕТ СН'!$F$23</f>
        <v>-397.80435021</v>
      </c>
      <c r="N253" s="35">
        <f>SUMIFS(СВЦЭМ!$G$34:$G$777,СВЦЭМ!$A$34:$A$777,$A253,СВЦЭМ!$B$34:$B$777,N$225)+'СЕТ СН'!$F$12-'СЕТ СН'!$F$23</f>
        <v>-394.77248309000004</v>
      </c>
      <c r="O253" s="35">
        <f>SUMIFS(СВЦЭМ!$G$34:$G$777,СВЦЭМ!$A$34:$A$777,$A253,СВЦЭМ!$B$34:$B$777,O$225)+'СЕТ СН'!$F$12-'СЕТ СН'!$F$23</f>
        <v>-393.31144927000003</v>
      </c>
      <c r="P253" s="35">
        <f>SUMIFS(СВЦЭМ!$G$34:$G$777,СВЦЭМ!$A$34:$A$777,$A253,СВЦЭМ!$B$34:$B$777,P$225)+'СЕТ СН'!$F$12-'СЕТ СН'!$F$23</f>
        <v>-391.08103763999998</v>
      </c>
      <c r="Q253" s="35">
        <f>SUMIFS(СВЦЭМ!$G$34:$G$777,СВЦЭМ!$A$34:$A$777,$A253,СВЦЭМ!$B$34:$B$777,Q$225)+'СЕТ СН'!$F$12-'СЕТ СН'!$F$23</f>
        <v>-389.55984498999999</v>
      </c>
      <c r="R253" s="35">
        <f>SUMIFS(СВЦЭМ!$G$34:$G$777,СВЦЭМ!$A$34:$A$777,$A253,СВЦЭМ!$B$34:$B$777,R$225)+'СЕТ СН'!$F$12-'СЕТ СН'!$F$23</f>
        <v>-389.18813689000001</v>
      </c>
      <c r="S253" s="35">
        <f>SUMIFS(СВЦЭМ!$G$34:$G$777,СВЦЭМ!$A$34:$A$777,$A253,СВЦЭМ!$B$34:$B$777,S$225)+'СЕТ СН'!$F$12-'СЕТ СН'!$F$23</f>
        <v>-389.81730347000001</v>
      </c>
      <c r="T253" s="35">
        <f>SUMIFS(СВЦЭМ!$G$34:$G$777,СВЦЭМ!$A$34:$A$777,$A253,СВЦЭМ!$B$34:$B$777,T$225)+'СЕТ СН'!$F$12-'СЕТ СН'!$F$23</f>
        <v>-395.39361936</v>
      </c>
      <c r="U253" s="35">
        <f>SUMIFS(СВЦЭМ!$G$34:$G$777,СВЦЭМ!$A$34:$A$777,$A253,СВЦЭМ!$B$34:$B$777,U$225)+'СЕТ СН'!$F$12-'СЕТ СН'!$F$23</f>
        <v>-398.88213343999996</v>
      </c>
      <c r="V253" s="35">
        <f>SUMIFS(СВЦЭМ!$G$34:$G$777,СВЦЭМ!$A$34:$A$777,$A253,СВЦЭМ!$B$34:$B$777,V$225)+'СЕТ СН'!$F$12-'СЕТ СН'!$F$23</f>
        <v>-406.09774297000001</v>
      </c>
      <c r="W253" s="35">
        <f>SUMIFS(СВЦЭМ!$G$34:$G$777,СВЦЭМ!$A$34:$A$777,$A253,СВЦЭМ!$B$34:$B$777,W$225)+'СЕТ СН'!$F$12-'СЕТ СН'!$F$23</f>
        <v>-422.56602793000002</v>
      </c>
      <c r="X253" s="35">
        <f>SUMIFS(СВЦЭМ!$G$34:$G$777,СВЦЭМ!$A$34:$A$777,$A253,СВЦЭМ!$B$34:$B$777,X$225)+'СЕТ СН'!$F$12-'СЕТ СН'!$F$23</f>
        <v>-416.67566607000003</v>
      </c>
      <c r="Y253" s="35">
        <f>SUMIFS(СВЦЭМ!$G$34:$G$777,СВЦЭМ!$A$34:$A$777,$A253,СВЦЭМ!$B$34:$B$777,Y$225)+'СЕТ СН'!$F$12-'СЕТ СН'!$F$23</f>
        <v>-401.58510849000004</v>
      </c>
    </row>
    <row r="254" spans="1:25" ht="15.75" x14ac:dyDescent="0.2">
      <c r="A254" s="34">
        <f t="shared" si="6"/>
        <v>42884</v>
      </c>
      <c r="B254" s="35">
        <f>SUMIFS(СВЦЭМ!$G$34:$G$777,СВЦЭМ!$A$34:$A$777,$A254,СВЦЭМ!$B$34:$B$777,B$225)+'СЕТ СН'!$F$12-'СЕТ СН'!$F$23</f>
        <v>-375.95963230000001</v>
      </c>
      <c r="C254" s="35">
        <f>SUMIFS(СВЦЭМ!$G$34:$G$777,СВЦЭМ!$A$34:$A$777,$A254,СВЦЭМ!$B$34:$B$777,C$225)+'СЕТ СН'!$F$12-'СЕТ СН'!$F$23</f>
        <v>-359.14599455999996</v>
      </c>
      <c r="D254" s="35">
        <f>SUMIFS(СВЦЭМ!$G$34:$G$777,СВЦЭМ!$A$34:$A$777,$A254,СВЦЭМ!$B$34:$B$777,D$225)+'СЕТ СН'!$F$12-'СЕТ СН'!$F$23</f>
        <v>-350.50242639999999</v>
      </c>
      <c r="E254" s="35">
        <f>SUMIFS(СВЦЭМ!$G$34:$G$777,СВЦЭМ!$A$34:$A$777,$A254,СВЦЭМ!$B$34:$B$777,E$225)+'СЕТ СН'!$F$12-'СЕТ СН'!$F$23</f>
        <v>-346.41544098999998</v>
      </c>
      <c r="F254" s="35">
        <f>SUMIFS(СВЦЭМ!$G$34:$G$777,СВЦЭМ!$A$34:$A$777,$A254,СВЦЭМ!$B$34:$B$777,F$225)+'СЕТ СН'!$F$12-'СЕТ СН'!$F$23</f>
        <v>-349.14127445999998</v>
      </c>
      <c r="G254" s="35">
        <f>SUMIFS(СВЦЭМ!$G$34:$G$777,СВЦЭМ!$A$34:$A$777,$A254,СВЦЭМ!$B$34:$B$777,G$225)+'СЕТ СН'!$F$12-'СЕТ СН'!$F$23</f>
        <v>-354.28830263999998</v>
      </c>
      <c r="H254" s="35">
        <f>SUMIFS(СВЦЭМ!$G$34:$G$777,СВЦЭМ!$A$34:$A$777,$A254,СВЦЭМ!$B$34:$B$777,H$225)+'СЕТ СН'!$F$12-'СЕТ СН'!$F$23</f>
        <v>-366.69997072000001</v>
      </c>
      <c r="I254" s="35">
        <f>SUMIFS(СВЦЭМ!$G$34:$G$777,СВЦЭМ!$A$34:$A$777,$A254,СВЦЭМ!$B$34:$B$777,I$225)+'СЕТ СН'!$F$12-'СЕТ СН'!$F$23</f>
        <v>-382.05205506999999</v>
      </c>
      <c r="J254" s="35">
        <f>SUMIFS(СВЦЭМ!$G$34:$G$777,СВЦЭМ!$A$34:$A$777,$A254,СВЦЭМ!$B$34:$B$777,J$225)+'СЕТ СН'!$F$12-'СЕТ СН'!$F$23</f>
        <v>-391.07409716999996</v>
      </c>
      <c r="K254" s="35">
        <f>SUMIFS(СВЦЭМ!$G$34:$G$777,СВЦЭМ!$A$34:$A$777,$A254,СВЦЭМ!$B$34:$B$777,K$225)+'СЕТ СН'!$F$12-'СЕТ СН'!$F$23</f>
        <v>-397.03664463999996</v>
      </c>
      <c r="L254" s="35">
        <f>SUMIFS(СВЦЭМ!$G$34:$G$777,СВЦЭМ!$A$34:$A$777,$A254,СВЦЭМ!$B$34:$B$777,L$225)+'СЕТ СН'!$F$12-'СЕТ СН'!$F$23</f>
        <v>-397.14331034999998</v>
      </c>
      <c r="M254" s="35">
        <f>SUMIFS(СВЦЭМ!$G$34:$G$777,СВЦЭМ!$A$34:$A$777,$A254,СВЦЭМ!$B$34:$B$777,M$225)+'СЕТ СН'!$F$12-'СЕТ СН'!$F$23</f>
        <v>-390.36738069</v>
      </c>
      <c r="N254" s="35">
        <f>SUMIFS(СВЦЭМ!$G$34:$G$777,СВЦЭМ!$A$34:$A$777,$A254,СВЦЭМ!$B$34:$B$777,N$225)+'СЕТ СН'!$F$12-'СЕТ СН'!$F$23</f>
        <v>-387.10338386000001</v>
      </c>
      <c r="O254" s="35">
        <f>SUMIFS(СВЦЭМ!$G$34:$G$777,СВЦЭМ!$A$34:$A$777,$A254,СВЦЭМ!$B$34:$B$777,O$225)+'СЕТ СН'!$F$12-'СЕТ СН'!$F$23</f>
        <v>-387.81548813000001</v>
      </c>
      <c r="P254" s="35">
        <f>SUMIFS(СВЦЭМ!$G$34:$G$777,СВЦЭМ!$A$34:$A$777,$A254,СВЦЭМ!$B$34:$B$777,P$225)+'СЕТ СН'!$F$12-'СЕТ СН'!$F$23</f>
        <v>-383.72070990999998</v>
      </c>
      <c r="Q254" s="35">
        <f>SUMIFS(СВЦЭМ!$G$34:$G$777,СВЦЭМ!$A$34:$A$777,$A254,СВЦЭМ!$B$34:$B$777,Q$225)+'СЕТ СН'!$F$12-'СЕТ СН'!$F$23</f>
        <v>-382.40020806999996</v>
      </c>
      <c r="R254" s="35">
        <f>SUMIFS(СВЦЭМ!$G$34:$G$777,СВЦЭМ!$A$34:$A$777,$A254,СВЦЭМ!$B$34:$B$777,R$225)+'СЕТ СН'!$F$12-'СЕТ СН'!$F$23</f>
        <v>-379.84003196000003</v>
      </c>
      <c r="S254" s="35">
        <f>SUMIFS(СВЦЭМ!$G$34:$G$777,СВЦЭМ!$A$34:$A$777,$A254,СВЦЭМ!$B$34:$B$777,S$225)+'СЕТ СН'!$F$12-'СЕТ СН'!$F$23</f>
        <v>-380.08296404999999</v>
      </c>
      <c r="T254" s="35">
        <f>SUMIFS(СВЦЭМ!$G$34:$G$777,СВЦЭМ!$A$34:$A$777,$A254,СВЦЭМ!$B$34:$B$777,T$225)+'СЕТ СН'!$F$12-'СЕТ СН'!$F$23</f>
        <v>-384.90197645000001</v>
      </c>
      <c r="U254" s="35">
        <f>SUMIFS(СВЦЭМ!$G$34:$G$777,СВЦЭМ!$A$34:$A$777,$A254,СВЦЭМ!$B$34:$B$777,U$225)+'СЕТ СН'!$F$12-'СЕТ СН'!$F$23</f>
        <v>-388.79701182999997</v>
      </c>
      <c r="V254" s="35">
        <f>SUMIFS(СВЦЭМ!$G$34:$G$777,СВЦЭМ!$A$34:$A$777,$A254,СВЦЭМ!$B$34:$B$777,V$225)+'СЕТ СН'!$F$12-'СЕТ СН'!$F$23</f>
        <v>-398.13178370000003</v>
      </c>
      <c r="W254" s="35">
        <f>SUMIFS(СВЦЭМ!$G$34:$G$777,СВЦЭМ!$A$34:$A$777,$A254,СВЦЭМ!$B$34:$B$777,W$225)+'СЕТ СН'!$F$12-'СЕТ СН'!$F$23</f>
        <v>-413.35305473</v>
      </c>
      <c r="X254" s="35">
        <f>SUMIFS(СВЦЭМ!$G$34:$G$777,СВЦЭМ!$A$34:$A$777,$A254,СВЦЭМ!$B$34:$B$777,X$225)+'СЕТ СН'!$F$12-'СЕТ СН'!$F$23</f>
        <v>-406.74789797</v>
      </c>
      <c r="Y254" s="35">
        <f>SUMIFS(СВЦЭМ!$G$34:$G$777,СВЦЭМ!$A$34:$A$777,$A254,СВЦЭМ!$B$34:$B$777,Y$225)+'СЕТ СН'!$F$12-'СЕТ СН'!$F$23</f>
        <v>-390.89124551999998</v>
      </c>
    </row>
    <row r="255" spans="1:25" ht="15.75" x14ac:dyDescent="0.2">
      <c r="A255" s="34">
        <f t="shared" si="6"/>
        <v>42885</v>
      </c>
      <c r="B255" s="35">
        <f>SUMIFS(СВЦЭМ!$G$34:$G$777,СВЦЭМ!$A$34:$A$777,$A255,СВЦЭМ!$B$34:$B$777,B$225)+'СЕТ СН'!$F$12-'СЕТ СН'!$F$23</f>
        <v>-370.47576206999997</v>
      </c>
      <c r="C255" s="35">
        <f>SUMIFS(СВЦЭМ!$G$34:$G$777,СВЦЭМ!$A$34:$A$777,$A255,СВЦЭМ!$B$34:$B$777,C$225)+'СЕТ СН'!$F$12-'СЕТ СН'!$F$23</f>
        <v>-354.10289855999997</v>
      </c>
      <c r="D255" s="35">
        <f>SUMIFS(СВЦЭМ!$G$34:$G$777,СВЦЭМ!$A$34:$A$777,$A255,СВЦЭМ!$B$34:$B$777,D$225)+'СЕТ СН'!$F$12-'СЕТ СН'!$F$23</f>
        <v>-353.37901856999997</v>
      </c>
      <c r="E255" s="35">
        <f>SUMIFS(СВЦЭМ!$G$34:$G$777,СВЦЭМ!$A$34:$A$777,$A255,СВЦЭМ!$B$34:$B$777,E$225)+'СЕТ СН'!$F$12-'СЕТ СН'!$F$23</f>
        <v>-355.32210982999999</v>
      </c>
      <c r="F255" s="35">
        <f>SUMIFS(СВЦЭМ!$G$34:$G$777,СВЦЭМ!$A$34:$A$777,$A255,СВЦЭМ!$B$34:$B$777,F$225)+'СЕТ СН'!$F$12-'СЕТ СН'!$F$23</f>
        <v>-355.15024641000002</v>
      </c>
      <c r="G255" s="35">
        <f>SUMIFS(СВЦЭМ!$G$34:$G$777,СВЦЭМ!$A$34:$A$777,$A255,СВЦЭМ!$B$34:$B$777,G$225)+'СЕТ СН'!$F$12-'СЕТ СН'!$F$23</f>
        <v>-352.84953493</v>
      </c>
      <c r="H255" s="35">
        <f>SUMIFS(СВЦЭМ!$G$34:$G$777,СВЦЭМ!$A$34:$A$777,$A255,СВЦЭМ!$B$34:$B$777,H$225)+'СЕТ СН'!$F$12-'СЕТ СН'!$F$23</f>
        <v>-364.82221880999998</v>
      </c>
      <c r="I255" s="35">
        <f>SUMIFS(СВЦЭМ!$G$34:$G$777,СВЦЭМ!$A$34:$A$777,$A255,СВЦЭМ!$B$34:$B$777,I$225)+'СЕТ СН'!$F$12-'СЕТ СН'!$F$23</f>
        <v>-385.52968512999996</v>
      </c>
      <c r="J255" s="35">
        <f>SUMIFS(СВЦЭМ!$G$34:$G$777,СВЦЭМ!$A$34:$A$777,$A255,СВЦЭМ!$B$34:$B$777,J$225)+'СЕТ СН'!$F$12-'СЕТ СН'!$F$23</f>
        <v>-396.47805305999998</v>
      </c>
      <c r="K255" s="35">
        <f>SUMIFS(СВЦЭМ!$G$34:$G$777,СВЦЭМ!$A$34:$A$777,$A255,СВЦЭМ!$B$34:$B$777,K$225)+'СЕТ СН'!$F$12-'СЕТ СН'!$F$23</f>
        <v>-408.77046085999996</v>
      </c>
      <c r="L255" s="35">
        <f>SUMIFS(СВЦЭМ!$G$34:$G$777,СВЦЭМ!$A$34:$A$777,$A255,СВЦЭМ!$B$34:$B$777,L$225)+'СЕТ СН'!$F$12-'СЕТ СН'!$F$23</f>
        <v>-409.38746751999997</v>
      </c>
      <c r="M255" s="35">
        <f>SUMIFS(СВЦЭМ!$G$34:$G$777,СВЦЭМ!$A$34:$A$777,$A255,СВЦЭМ!$B$34:$B$777,M$225)+'СЕТ СН'!$F$12-'СЕТ СН'!$F$23</f>
        <v>-407.51494846000003</v>
      </c>
      <c r="N255" s="35">
        <f>SUMIFS(СВЦЭМ!$G$34:$G$777,СВЦЭМ!$A$34:$A$777,$A255,СВЦЭМ!$B$34:$B$777,N$225)+'СЕТ СН'!$F$12-'СЕТ СН'!$F$23</f>
        <v>-403.00252367999997</v>
      </c>
      <c r="O255" s="35">
        <f>SUMIFS(СВЦЭМ!$G$34:$G$777,СВЦЭМ!$A$34:$A$777,$A255,СВЦЭМ!$B$34:$B$777,O$225)+'СЕТ СН'!$F$12-'СЕТ СН'!$F$23</f>
        <v>-402.83121149999999</v>
      </c>
      <c r="P255" s="35">
        <f>SUMIFS(СВЦЭМ!$G$34:$G$777,СВЦЭМ!$A$34:$A$777,$A255,СВЦЭМ!$B$34:$B$777,P$225)+'СЕТ СН'!$F$12-'СЕТ СН'!$F$23</f>
        <v>-397.60479892000001</v>
      </c>
      <c r="Q255" s="35">
        <f>SUMIFS(СВЦЭМ!$G$34:$G$777,СВЦЭМ!$A$34:$A$777,$A255,СВЦЭМ!$B$34:$B$777,Q$225)+'СЕТ СН'!$F$12-'СЕТ СН'!$F$23</f>
        <v>-397.20419577999996</v>
      </c>
      <c r="R255" s="35">
        <f>SUMIFS(СВЦЭМ!$G$34:$G$777,СВЦЭМ!$A$34:$A$777,$A255,СВЦЭМ!$B$34:$B$777,R$225)+'СЕТ СН'!$F$12-'СЕТ СН'!$F$23</f>
        <v>-397.62320152000001</v>
      </c>
      <c r="S255" s="35">
        <f>SUMIFS(СВЦЭМ!$G$34:$G$777,СВЦЭМ!$A$34:$A$777,$A255,СВЦЭМ!$B$34:$B$777,S$225)+'СЕТ СН'!$F$12-'СЕТ СН'!$F$23</f>
        <v>-399.40380633999996</v>
      </c>
      <c r="T255" s="35">
        <f>SUMIFS(СВЦЭМ!$G$34:$G$777,СВЦЭМ!$A$34:$A$777,$A255,СВЦЭМ!$B$34:$B$777,T$225)+'СЕТ СН'!$F$12-'СЕТ СН'!$F$23</f>
        <v>-402.41472461000001</v>
      </c>
      <c r="U255" s="35">
        <f>SUMIFS(СВЦЭМ!$G$34:$G$777,СВЦЭМ!$A$34:$A$777,$A255,СВЦЭМ!$B$34:$B$777,U$225)+'СЕТ СН'!$F$12-'СЕТ СН'!$F$23</f>
        <v>-404.32881972999996</v>
      </c>
      <c r="V255" s="35">
        <f>SUMIFS(СВЦЭМ!$G$34:$G$777,СВЦЭМ!$A$34:$A$777,$A255,СВЦЭМ!$B$34:$B$777,V$225)+'СЕТ СН'!$F$12-'СЕТ СН'!$F$23</f>
        <v>-408.99060978</v>
      </c>
      <c r="W255" s="35">
        <f>SUMIFS(СВЦЭМ!$G$34:$G$777,СВЦЭМ!$A$34:$A$777,$A255,СВЦЭМ!$B$34:$B$777,W$225)+'СЕТ СН'!$F$12-'СЕТ СН'!$F$23</f>
        <v>-409.12426921999997</v>
      </c>
      <c r="X255" s="35">
        <f>SUMIFS(СВЦЭМ!$G$34:$G$777,СВЦЭМ!$A$34:$A$777,$A255,СВЦЭМ!$B$34:$B$777,X$225)+'СЕТ СН'!$F$12-'СЕТ СН'!$F$23</f>
        <v>-410.95470327999999</v>
      </c>
      <c r="Y255" s="35">
        <f>SUMIFS(СВЦЭМ!$G$34:$G$777,СВЦЭМ!$A$34:$A$777,$A255,СВЦЭМ!$B$34:$B$777,Y$225)+'СЕТ СН'!$F$12-'СЕТ СН'!$F$23</f>
        <v>-396.56044592000001</v>
      </c>
    </row>
    <row r="256" spans="1:25" ht="15.75" x14ac:dyDescent="0.2">
      <c r="A256" s="34">
        <f t="shared" si="6"/>
        <v>42886</v>
      </c>
      <c r="B256" s="35">
        <f>SUMIFS(СВЦЭМ!$G$34:$G$777,СВЦЭМ!$A$34:$A$777,$A256,СВЦЭМ!$B$34:$B$777,B$225)+'СЕТ СН'!$F$12-'СЕТ СН'!$F$23</f>
        <v>-368.80640582000001</v>
      </c>
      <c r="C256" s="35">
        <f>SUMIFS(СВЦЭМ!$G$34:$G$777,СВЦЭМ!$A$34:$A$777,$A256,СВЦЭМ!$B$34:$B$777,C$225)+'СЕТ СН'!$F$12-'СЕТ СН'!$F$23</f>
        <v>-355.23292548000001</v>
      </c>
      <c r="D256" s="35">
        <f>SUMIFS(СВЦЭМ!$G$34:$G$777,СВЦЭМ!$A$34:$A$777,$A256,СВЦЭМ!$B$34:$B$777,D$225)+'СЕТ СН'!$F$12-'СЕТ СН'!$F$23</f>
        <v>-346.91988643000002</v>
      </c>
      <c r="E256" s="35">
        <f>SUMIFS(СВЦЭМ!$G$34:$G$777,СВЦЭМ!$A$34:$A$777,$A256,СВЦЭМ!$B$34:$B$777,E$225)+'СЕТ СН'!$F$12-'СЕТ СН'!$F$23</f>
        <v>-347.91902218999996</v>
      </c>
      <c r="F256" s="35">
        <f>SUMIFS(СВЦЭМ!$G$34:$G$777,СВЦЭМ!$A$34:$A$777,$A256,СВЦЭМ!$B$34:$B$777,F$225)+'СЕТ СН'!$F$12-'СЕТ СН'!$F$23</f>
        <v>-348.01544498999999</v>
      </c>
      <c r="G256" s="35">
        <f>SUMIFS(СВЦЭМ!$G$34:$G$777,СВЦЭМ!$A$34:$A$777,$A256,СВЦЭМ!$B$34:$B$777,G$225)+'СЕТ СН'!$F$12-'СЕТ СН'!$F$23</f>
        <v>-348.73548528000003</v>
      </c>
      <c r="H256" s="35">
        <f>SUMIFS(СВЦЭМ!$G$34:$G$777,СВЦЭМ!$A$34:$A$777,$A256,СВЦЭМ!$B$34:$B$777,H$225)+'СЕТ СН'!$F$12-'СЕТ СН'!$F$23</f>
        <v>-366.74024553999999</v>
      </c>
      <c r="I256" s="35">
        <f>SUMIFS(СВЦЭМ!$G$34:$G$777,СВЦЭМ!$A$34:$A$777,$A256,СВЦЭМ!$B$34:$B$777,I$225)+'СЕТ СН'!$F$12-'СЕТ СН'!$F$23</f>
        <v>-382.01469336000002</v>
      </c>
      <c r="J256" s="35">
        <f>SUMIFS(СВЦЭМ!$G$34:$G$777,СВЦЭМ!$A$34:$A$777,$A256,СВЦЭМ!$B$34:$B$777,J$225)+'СЕТ СН'!$F$12-'СЕТ СН'!$F$23</f>
        <v>-392.26032810999999</v>
      </c>
      <c r="K256" s="35">
        <f>SUMIFS(СВЦЭМ!$G$34:$G$777,СВЦЭМ!$A$34:$A$777,$A256,СВЦЭМ!$B$34:$B$777,K$225)+'СЕТ СН'!$F$12-'СЕТ СН'!$F$23</f>
        <v>-389.86138942000002</v>
      </c>
      <c r="L256" s="35">
        <f>SUMIFS(СВЦЭМ!$G$34:$G$777,СВЦЭМ!$A$34:$A$777,$A256,СВЦЭМ!$B$34:$B$777,L$225)+'СЕТ СН'!$F$12-'СЕТ СН'!$F$23</f>
        <v>-392.05083323999997</v>
      </c>
      <c r="M256" s="35">
        <f>SUMIFS(СВЦЭМ!$G$34:$G$777,СВЦЭМ!$A$34:$A$777,$A256,СВЦЭМ!$B$34:$B$777,M$225)+'СЕТ СН'!$F$12-'СЕТ СН'!$F$23</f>
        <v>-391.09773688000001</v>
      </c>
      <c r="N256" s="35">
        <f>SUMIFS(СВЦЭМ!$G$34:$G$777,СВЦЭМ!$A$34:$A$777,$A256,СВЦЭМ!$B$34:$B$777,N$225)+'СЕТ СН'!$F$12-'СЕТ СН'!$F$23</f>
        <v>-392.88334718999999</v>
      </c>
      <c r="O256" s="35">
        <f>SUMIFS(СВЦЭМ!$G$34:$G$777,СВЦЭМ!$A$34:$A$777,$A256,СВЦЭМ!$B$34:$B$777,O$225)+'СЕТ СН'!$F$12-'СЕТ СН'!$F$23</f>
        <v>-391.38596029999997</v>
      </c>
      <c r="P256" s="35">
        <f>SUMIFS(СВЦЭМ!$G$34:$G$777,СВЦЭМ!$A$34:$A$777,$A256,СВЦЭМ!$B$34:$B$777,P$225)+'СЕТ СН'!$F$12-'СЕТ СН'!$F$23</f>
        <v>-390.31498882</v>
      </c>
      <c r="Q256" s="35">
        <f>SUMIFS(СВЦЭМ!$G$34:$G$777,СВЦЭМ!$A$34:$A$777,$A256,СВЦЭМ!$B$34:$B$777,Q$225)+'СЕТ СН'!$F$12-'СЕТ СН'!$F$23</f>
        <v>-390.06130322000001</v>
      </c>
      <c r="R256" s="35">
        <f>SUMIFS(СВЦЭМ!$G$34:$G$777,СВЦЭМ!$A$34:$A$777,$A256,СВЦЭМ!$B$34:$B$777,R$225)+'СЕТ СН'!$F$12-'СЕТ СН'!$F$23</f>
        <v>-391.35748508</v>
      </c>
      <c r="S256" s="35">
        <f>SUMIFS(СВЦЭМ!$G$34:$G$777,СВЦЭМ!$A$34:$A$777,$A256,СВЦЭМ!$B$34:$B$777,S$225)+'СЕТ СН'!$F$12-'СЕТ СН'!$F$23</f>
        <v>-391.27596674</v>
      </c>
      <c r="T256" s="35">
        <f>SUMIFS(СВЦЭМ!$G$34:$G$777,СВЦЭМ!$A$34:$A$777,$A256,СВЦЭМ!$B$34:$B$777,T$225)+'СЕТ СН'!$F$12-'СЕТ СН'!$F$23</f>
        <v>-391.52807865</v>
      </c>
      <c r="U256" s="35">
        <f>SUMIFS(СВЦЭМ!$G$34:$G$777,СВЦЭМ!$A$34:$A$777,$A256,СВЦЭМ!$B$34:$B$777,U$225)+'СЕТ СН'!$F$12-'СЕТ СН'!$F$23</f>
        <v>-391.04925164999997</v>
      </c>
      <c r="V256" s="35">
        <f>SUMIFS(СВЦЭМ!$G$34:$G$777,СВЦЭМ!$A$34:$A$777,$A256,СВЦЭМ!$B$34:$B$777,V$225)+'СЕТ СН'!$F$12-'СЕТ СН'!$F$23</f>
        <v>-397.28501781</v>
      </c>
      <c r="W256" s="35">
        <f>SUMIFS(СВЦЭМ!$G$34:$G$777,СВЦЭМ!$A$34:$A$777,$A256,СВЦЭМ!$B$34:$B$777,W$225)+'СЕТ СН'!$F$12-'СЕТ СН'!$F$23</f>
        <v>-408.09073171</v>
      </c>
      <c r="X256" s="35">
        <f>SUMIFS(СВЦЭМ!$G$34:$G$777,СВЦЭМ!$A$34:$A$777,$A256,СВЦЭМ!$B$34:$B$777,X$225)+'СЕТ СН'!$F$12-'СЕТ СН'!$F$23</f>
        <v>-402.05857349999997</v>
      </c>
      <c r="Y256" s="35">
        <f>SUMIFS(СВЦЭМ!$G$34:$G$777,СВЦЭМ!$A$34:$A$777,$A256,СВЦЭМ!$B$34:$B$777,Y$225)+'СЕТ СН'!$F$12-'СЕТ СН'!$F$23</f>
        <v>-391.32671442000003</v>
      </c>
    </row>
    <row r="257" spans="1:27" ht="15.75"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5" customFormat="1" ht="12.75" customHeight="1" x14ac:dyDescent="0.2">
      <c r="A260" s="128"/>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customHeight="1" x14ac:dyDescent="0.2">
      <c r="A261" s="34" t="str">
        <f>A226</f>
        <v>01.05.2017</v>
      </c>
      <c r="B261" s="35">
        <f>SUMIFS(СВЦЭМ!$H$34:$H$777,СВЦЭМ!$A$34:$A$777,$A261,СВЦЭМ!$B$34:$B$777,B$260)+'СЕТ СН'!$F$12-'СЕТ СН'!$F$23</f>
        <v>-64.806596379999974</v>
      </c>
      <c r="C261" s="35">
        <f>SUMIFS(СВЦЭМ!$H$34:$H$777,СВЦЭМ!$A$34:$A$777,$A261,СВЦЭМ!$B$34:$B$777,C$260)+'СЕТ СН'!$F$12-'СЕТ СН'!$F$23</f>
        <v>-63.327939850000007</v>
      </c>
      <c r="D261" s="35">
        <f>SUMIFS(СВЦЭМ!$H$34:$H$777,СВЦЭМ!$A$34:$A$777,$A261,СВЦЭМ!$B$34:$B$777,D$260)+'СЕТ СН'!$F$12-'СЕТ СН'!$F$23</f>
        <v>1.1412242899999683</v>
      </c>
      <c r="E261" s="35">
        <f>SUMIFS(СВЦЭМ!$H$34:$H$777,СВЦЭМ!$A$34:$A$777,$A261,СВЦЭМ!$B$34:$B$777,E$260)+'СЕТ СН'!$F$12-'СЕТ СН'!$F$23</f>
        <v>7.9983320300000287</v>
      </c>
      <c r="F261" s="35">
        <f>SUMIFS(СВЦЭМ!$H$34:$H$777,СВЦЭМ!$A$34:$A$777,$A261,СВЦЭМ!$B$34:$B$777,F$260)+'СЕТ СН'!$F$12-'СЕТ СН'!$F$23</f>
        <v>10.091551340000024</v>
      </c>
      <c r="G261" s="35">
        <f>SUMIFS(СВЦЭМ!$H$34:$H$777,СВЦЭМ!$A$34:$A$777,$A261,СВЦЭМ!$B$34:$B$777,G$260)+'СЕТ СН'!$F$12-'СЕТ СН'!$F$23</f>
        <v>6.7461674300000141</v>
      </c>
      <c r="H261" s="35">
        <f>SUMIFS(СВЦЭМ!$H$34:$H$777,СВЦЭМ!$A$34:$A$777,$A261,СВЦЭМ!$B$34:$B$777,H$260)+'СЕТ СН'!$F$12-'СЕТ СН'!$F$23</f>
        <v>-4.9177340799999456</v>
      </c>
      <c r="I261" s="35">
        <f>SUMIFS(СВЦЭМ!$H$34:$H$777,СВЦЭМ!$A$34:$A$777,$A261,СВЦЭМ!$B$34:$B$777,I$260)+'СЕТ СН'!$F$12-'СЕТ СН'!$F$23</f>
        <v>-65.165505609999968</v>
      </c>
      <c r="J261" s="35">
        <f>SUMIFS(СВЦЭМ!$H$34:$H$777,СВЦЭМ!$A$34:$A$777,$A261,СВЦЭМ!$B$34:$B$777,J$260)+'СЕТ СН'!$F$12-'СЕТ СН'!$F$23</f>
        <v>-125.77865071000002</v>
      </c>
      <c r="K261" s="35">
        <f>SUMIFS(СВЦЭМ!$H$34:$H$777,СВЦЭМ!$A$34:$A$777,$A261,СВЦЭМ!$B$34:$B$777,K$260)+'СЕТ СН'!$F$12-'СЕТ СН'!$F$23</f>
        <v>-162.39848929999999</v>
      </c>
      <c r="L261" s="35">
        <f>SUMIFS(СВЦЭМ!$H$34:$H$777,СВЦЭМ!$A$34:$A$777,$A261,СВЦЭМ!$B$34:$B$777,L$260)+'СЕТ СН'!$F$12-'СЕТ СН'!$F$23</f>
        <v>-183.08707555000001</v>
      </c>
      <c r="M261" s="35">
        <f>SUMIFS(СВЦЭМ!$H$34:$H$777,СВЦЭМ!$A$34:$A$777,$A261,СВЦЭМ!$B$34:$B$777,M$260)+'СЕТ СН'!$F$12-'СЕТ СН'!$F$23</f>
        <v>-185.23545103999999</v>
      </c>
      <c r="N261" s="35">
        <f>SUMIFS(СВЦЭМ!$H$34:$H$777,СВЦЭМ!$A$34:$A$777,$A261,СВЦЭМ!$B$34:$B$777,N$260)+'СЕТ СН'!$F$12-'СЕТ СН'!$F$23</f>
        <v>-189.16507741999999</v>
      </c>
      <c r="O261" s="35">
        <f>SUMIFS(СВЦЭМ!$H$34:$H$777,СВЦЭМ!$A$34:$A$777,$A261,СВЦЭМ!$B$34:$B$777,O$260)+'СЕТ СН'!$F$12-'СЕТ СН'!$F$23</f>
        <v>-191.82853083999998</v>
      </c>
      <c r="P261" s="35">
        <f>SUMIFS(СВЦЭМ!$H$34:$H$777,СВЦЭМ!$A$34:$A$777,$A261,СВЦЭМ!$B$34:$B$777,P$260)+'СЕТ СН'!$F$12-'СЕТ СН'!$F$23</f>
        <v>-192.72347107000002</v>
      </c>
      <c r="Q261" s="35">
        <f>SUMIFS(СВЦЭМ!$H$34:$H$777,СВЦЭМ!$A$34:$A$777,$A261,СВЦЭМ!$B$34:$B$777,Q$260)+'СЕТ СН'!$F$12-'СЕТ СН'!$F$23</f>
        <v>-193.14310089000003</v>
      </c>
      <c r="R261" s="35">
        <f>SUMIFS(СВЦЭМ!$H$34:$H$777,СВЦЭМ!$A$34:$A$777,$A261,СВЦЭМ!$B$34:$B$777,R$260)+'СЕТ СН'!$F$12-'СЕТ СН'!$F$23</f>
        <v>-194.03556463000001</v>
      </c>
      <c r="S261" s="35">
        <f>SUMIFS(СВЦЭМ!$H$34:$H$777,СВЦЭМ!$A$34:$A$777,$A261,СВЦЭМ!$B$34:$B$777,S$260)+'СЕТ СН'!$F$12-'СЕТ СН'!$F$23</f>
        <v>-193.50020221</v>
      </c>
      <c r="T261" s="35">
        <f>SUMIFS(СВЦЭМ!$H$34:$H$777,СВЦЭМ!$A$34:$A$777,$A261,СВЦЭМ!$B$34:$B$777,T$260)+'СЕТ СН'!$F$12-'СЕТ СН'!$F$23</f>
        <v>-197.30003195</v>
      </c>
      <c r="U261" s="35">
        <f>SUMIFS(СВЦЭМ!$H$34:$H$777,СВЦЭМ!$A$34:$A$777,$A261,СВЦЭМ!$B$34:$B$777,U$260)+'СЕТ СН'!$F$12-'СЕТ СН'!$F$23</f>
        <v>-201.41424833999997</v>
      </c>
      <c r="V261" s="35">
        <f>SUMIFS(СВЦЭМ!$H$34:$H$777,СВЦЭМ!$A$34:$A$777,$A261,СВЦЭМ!$B$34:$B$777,V$260)+'СЕТ СН'!$F$12-'СЕТ СН'!$F$23</f>
        <v>-205.34269913000003</v>
      </c>
      <c r="W261" s="35">
        <f>SUMIFS(СВЦЭМ!$H$34:$H$777,СВЦЭМ!$A$34:$A$777,$A261,СВЦЭМ!$B$34:$B$777,W$260)+'СЕТ СН'!$F$12-'СЕТ СН'!$F$23</f>
        <v>-182.71148669000002</v>
      </c>
      <c r="X261" s="35">
        <f>SUMIFS(СВЦЭМ!$H$34:$H$777,СВЦЭМ!$A$34:$A$777,$A261,СВЦЭМ!$B$34:$B$777,X$260)+'СЕТ СН'!$F$12-'СЕТ СН'!$F$23</f>
        <v>-133.06077081000001</v>
      </c>
      <c r="Y261" s="35">
        <f>SUMIFS(СВЦЭМ!$H$34:$H$777,СВЦЭМ!$A$34:$A$777,$A261,СВЦЭМ!$B$34:$B$777,Y$260)+'СЕТ СН'!$F$12-'СЕТ СН'!$F$23</f>
        <v>-103.31676216</v>
      </c>
      <c r="AA261" s="44"/>
    </row>
    <row r="262" spans="1:27" ht="15.75" x14ac:dyDescent="0.2">
      <c r="A262" s="34">
        <f>A261+1</f>
        <v>42857</v>
      </c>
      <c r="B262" s="35">
        <f>SUMIFS(СВЦЭМ!$H$34:$H$777,СВЦЭМ!$A$34:$A$777,$A262,СВЦЭМ!$B$34:$B$777,B$260)+'СЕТ СН'!$F$12-'СЕТ СН'!$F$23</f>
        <v>-94.104811400000017</v>
      </c>
      <c r="C262" s="35">
        <f>SUMIFS(СВЦЭМ!$H$34:$H$777,СВЦЭМ!$A$34:$A$777,$A262,СВЦЭМ!$B$34:$B$777,C$260)+'СЕТ СН'!$F$12-'СЕТ СН'!$F$23</f>
        <v>-86.18329129</v>
      </c>
      <c r="D262" s="35">
        <f>SUMIFS(СВЦЭМ!$H$34:$H$777,СВЦЭМ!$A$34:$A$777,$A262,СВЦЭМ!$B$34:$B$777,D$260)+'СЕТ СН'!$F$12-'СЕТ СН'!$F$23</f>
        <v>-20.082435420000024</v>
      </c>
      <c r="E262" s="35">
        <f>SUMIFS(СВЦЭМ!$H$34:$H$777,СВЦЭМ!$A$34:$A$777,$A262,СВЦЭМ!$B$34:$B$777,E$260)+'СЕТ СН'!$F$12-'СЕТ СН'!$F$23</f>
        <v>-13.308722890000013</v>
      </c>
      <c r="F262" s="35">
        <f>SUMIFS(СВЦЭМ!$H$34:$H$777,СВЦЭМ!$A$34:$A$777,$A262,СВЦЭМ!$B$34:$B$777,F$260)+'СЕТ СН'!$F$12-'СЕТ СН'!$F$23</f>
        <v>-13.289856119999968</v>
      </c>
      <c r="G262" s="35">
        <f>SUMIFS(СВЦЭМ!$H$34:$H$777,СВЦЭМ!$A$34:$A$777,$A262,СВЦЭМ!$B$34:$B$777,G$260)+'СЕТ СН'!$F$12-'СЕТ СН'!$F$23</f>
        <v>-18.876301450000028</v>
      </c>
      <c r="H262" s="35">
        <f>SUMIFS(СВЦЭМ!$H$34:$H$777,СВЦЭМ!$A$34:$A$777,$A262,СВЦЭМ!$B$34:$B$777,H$260)+'СЕТ СН'!$F$12-'СЕТ СН'!$F$23</f>
        <v>-37.630652629999986</v>
      </c>
      <c r="I262" s="35">
        <f>SUMIFS(СВЦЭМ!$H$34:$H$777,СВЦЭМ!$A$34:$A$777,$A262,СВЦЭМ!$B$34:$B$777,I$260)+'СЕТ СН'!$F$12-'СЕТ СН'!$F$23</f>
        <v>-109.59493652999998</v>
      </c>
      <c r="J262" s="35">
        <f>SUMIFS(СВЦЭМ!$H$34:$H$777,СВЦЭМ!$A$34:$A$777,$A262,СВЦЭМ!$B$34:$B$777,J$260)+'СЕТ СН'!$F$12-'СЕТ СН'!$F$23</f>
        <v>-132.81453328999999</v>
      </c>
      <c r="K262" s="35">
        <f>SUMIFS(СВЦЭМ!$H$34:$H$777,СВЦЭМ!$A$34:$A$777,$A262,СВЦЭМ!$B$34:$B$777,K$260)+'СЕТ СН'!$F$12-'СЕТ СН'!$F$23</f>
        <v>-159.53454254000002</v>
      </c>
      <c r="L262" s="35">
        <f>SUMIFS(СВЦЭМ!$H$34:$H$777,СВЦЭМ!$A$34:$A$777,$A262,СВЦЭМ!$B$34:$B$777,L$260)+'СЕТ СН'!$F$12-'СЕТ СН'!$F$23</f>
        <v>-189.20945947000001</v>
      </c>
      <c r="M262" s="35">
        <f>SUMIFS(СВЦЭМ!$H$34:$H$777,СВЦЭМ!$A$34:$A$777,$A262,СВЦЭМ!$B$34:$B$777,M$260)+'СЕТ СН'!$F$12-'СЕТ СН'!$F$23</f>
        <v>-185.33933533999999</v>
      </c>
      <c r="N262" s="35">
        <f>SUMIFS(СВЦЭМ!$H$34:$H$777,СВЦЭМ!$A$34:$A$777,$A262,СВЦЭМ!$B$34:$B$777,N$260)+'СЕТ СН'!$F$12-'СЕТ СН'!$F$23</f>
        <v>-185.27055745000001</v>
      </c>
      <c r="O262" s="35">
        <f>SUMIFS(СВЦЭМ!$H$34:$H$777,СВЦЭМ!$A$34:$A$777,$A262,СВЦЭМ!$B$34:$B$777,O$260)+'СЕТ СН'!$F$12-'СЕТ СН'!$F$23</f>
        <v>-184.89086902000003</v>
      </c>
      <c r="P262" s="35">
        <f>SUMIFS(СВЦЭМ!$H$34:$H$777,СВЦЭМ!$A$34:$A$777,$A262,СВЦЭМ!$B$34:$B$777,P$260)+'СЕТ СН'!$F$12-'СЕТ СН'!$F$23</f>
        <v>-182.76467696999998</v>
      </c>
      <c r="Q262" s="35">
        <f>SUMIFS(СВЦЭМ!$H$34:$H$777,СВЦЭМ!$A$34:$A$777,$A262,СВЦЭМ!$B$34:$B$777,Q$260)+'СЕТ СН'!$F$12-'СЕТ СН'!$F$23</f>
        <v>-182.18160519999998</v>
      </c>
      <c r="R262" s="35">
        <f>SUMIFS(СВЦЭМ!$H$34:$H$777,СВЦЭМ!$A$34:$A$777,$A262,СВЦЭМ!$B$34:$B$777,R$260)+'СЕТ СН'!$F$12-'СЕТ СН'!$F$23</f>
        <v>-183.64918416</v>
      </c>
      <c r="S262" s="35">
        <f>SUMIFS(СВЦЭМ!$H$34:$H$777,СВЦЭМ!$A$34:$A$777,$A262,СВЦЭМ!$B$34:$B$777,S$260)+'СЕТ СН'!$F$12-'СЕТ СН'!$F$23</f>
        <v>-179.09196482999999</v>
      </c>
      <c r="T262" s="35">
        <f>SUMIFS(СВЦЭМ!$H$34:$H$777,СВЦЭМ!$A$34:$A$777,$A262,СВЦЭМ!$B$34:$B$777,T$260)+'СЕТ СН'!$F$12-'СЕТ СН'!$F$23</f>
        <v>-179.96212715000001</v>
      </c>
      <c r="U262" s="35">
        <f>SUMIFS(СВЦЭМ!$H$34:$H$777,СВЦЭМ!$A$34:$A$777,$A262,СВЦЭМ!$B$34:$B$777,U$260)+'СЕТ СН'!$F$12-'СЕТ СН'!$F$23</f>
        <v>-183.75821747999998</v>
      </c>
      <c r="V262" s="35">
        <f>SUMIFS(СВЦЭМ!$H$34:$H$777,СВЦЭМ!$A$34:$A$777,$A262,СВЦЭМ!$B$34:$B$777,V$260)+'СЕТ СН'!$F$12-'СЕТ СН'!$F$23</f>
        <v>-194.45723633</v>
      </c>
      <c r="W262" s="35">
        <f>SUMIFS(СВЦЭМ!$H$34:$H$777,СВЦЭМ!$A$34:$A$777,$A262,СВЦЭМ!$B$34:$B$777,W$260)+'СЕТ СН'!$F$12-'СЕТ СН'!$F$23</f>
        <v>-166.58542956000002</v>
      </c>
      <c r="X262" s="35">
        <f>SUMIFS(СВЦЭМ!$H$34:$H$777,СВЦЭМ!$A$34:$A$777,$A262,СВЦЭМ!$B$34:$B$777,X$260)+'СЕТ СН'!$F$12-'СЕТ СН'!$F$23</f>
        <v>-149.57848095000003</v>
      </c>
      <c r="Y262" s="35">
        <f>SUMIFS(СВЦЭМ!$H$34:$H$777,СВЦЭМ!$A$34:$A$777,$A262,СВЦЭМ!$B$34:$B$777,Y$260)+'СЕТ СН'!$F$12-'СЕТ СН'!$F$23</f>
        <v>-102.86507024999997</v>
      </c>
    </row>
    <row r="263" spans="1:27" ht="15.75" x14ac:dyDescent="0.2">
      <c r="A263" s="34">
        <f t="shared" ref="A263:A291" si="7">A262+1</f>
        <v>42858</v>
      </c>
      <c r="B263" s="35">
        <f>SUMIFS(СВЦЭМ!$H$34:$H$777,СВЦЭМ!$A$34:$A$777,$A263,СВЦЭМ!$B$34:$B$777,B$260)+'СЕТ СН'!$F$12-'СЕТ СН'!$F$23</f>
        <v>-58.006974480000054</v>
      </c>
      <c r="C263" s="35">
        <f>SUMIFS(СВЦЭМ!$H$34:$H$777,СВЦЭМ!$A$34:$A$777,$A263,СВЦЭМ!$B$34:$B$777,C$260)+'СЕТ СН'!$F$12-'СЕТ СН'!$F$23</f>
        <v>-55.42147551000005</v>
      </c>
      <c r="D263" s="35">
        <f>SUMIFS(СВЦЭМ!$H$34:$H$777,СВЦЭМ!$A$34:$A$777,$A263,СВЦЭМ!$B$34:$B$777,D$260)+'СЕТ СН'!$F$12-'СЕТ СН'!$F$23</f>
        <v>-11.829160699999989</v>
      </c>
      <c r="E263" s="35">
        <f>SUMIFS(СВЦЭМ!$H$34:$H$777,СВЦЭМ!$A$34:$A$777,$A263,СВЦЭМ!$B$34:$B$777,E$260)+'СЕТ СН'!$F$12-'СЕТ СН'!$F$23</f>
        <v>-8.3138219200000094</v>
      </c>
      <c r="F263" s="35">
        <f>SUMIFS(СВЦЭМ!$H$34:$H$777,СВЦЭМ!$A$34:$A$777,$A263,СВЦЭМ!$B$34:$B$777,F$260)+'СЕТ СН'!$F$12-'СЕТ СН'!$F$23</f>
        <v>-7.010061329999985</v>
      </c>
      <c r="G263" s="35">
        <f>SUMIFS(СВЦЭМ!$H$34:$H$777,СВЦЭМ!$A$34:$A$777,$A263,СВЦЭМ!$B$34:$B$777,G$260)+'СЕТ СН'!$F$12-'СЕТ СН'!$F$23</f>
        <v>-15.230610129999945</v>
      </c>
      <c r="H263" s="35">
        <f>SUMIFS(СВЦЭМ!$H$34:$H$777,СВЦЭМ!$A$34:$A$777,$A263,СВЦЭМ!$B$34:$B$777,H$260)+'СЕТ СН'!$F$12-'СЕТ СН'!$F$23</f>
        <v>-19.684526190000042</v>
      </c>
      <c r="I263" s="35">
        <f>SUMIFS(СВЦЭМ!$H$34:$H$777,СВЦЭМ!$A$34:$A$777,$A263,СВЦЭМ!$B$34:$B$777,I$260)+'СЕТ СН'!$F$12-'СЕТ СН'!$F$23</f>
        <v>-83.173979410000015</v>
      </c>
      <c r="J263" s="35">
        <f>SUMIFS(СВЦЭМ!$H$34:$H$777,СВЦЭМ!$A$34:$A$777,$A263,СВЦЭМ!$B$34:$B$777,J$260)+'СЕТ СН'!$F$12-'СЕТ СН'!$F$23</f>
        <v>-134.58892116999999</v>
      </c>
      <c r="K263" s="35">
        <f>SUMIFS(СВЦЭМ!$H$34:$H$777,СВЦЭМ!$A$34:$A$777,$A263,СВЦЭМ!$B$34:$B$777,K$260)+'СЕТ СН'!$F$12-'СЕТ СН'!$F$23</f>
        <v>-183.93223754000002</v>
      </c>
      <c r="L263" s="35">
        <f>SUMIFS(СВЦЭМ!$H$34:$H$777,СВЦЭМ!$A$34:$A$777,$A263,СВЦЭМ!$B$34:$B$777,L$260)+'СЕТ СН'!$F$12-'СЕТ СН'!$F$23</f>
        <v>-217.54044141000003</v>
      </c>
      <c r="M263" s="35">
        <f>SUMIFS(СВЦЭМ!$H$34:$H$777,СВЦЭМ!$A$34:$A$777,$A263,СВЦЭМ!$B$34:$B$777,M$260)+'СЕТ СН'!$F$12-'СЕТ СН'!$F$23</f>
        <v>-215.67400035999998</v>
      </c>
      <c r="N263" s="35">
        <f>SUMIFS(СВЦЭМ!$H$34:$H$777,СВЦЭМ!$A$34:$A$777,$A263,СВЦЭМ!$B$34:$B$777,N$260)+'СЕТ СН'!$F$12-'СЕТ СН'!$F$23</f>
        <v>-206.62213864</v>
      </c>
      <c r="O263" s="35">
        <f>SUMIFS(СВЦЭМ!$H$34:$H$777,СВЦЭМ!$A$34:$A$777,$A263,СВЦЭМ!$B$34:$B$777,O$260)+'СЕТ СН'!$F$12-'СЕТ СН'!$F$23</f>
        <v>-212.02397679000001</v>
      </c>
      <c r="P263" s="35">
        <f>SUMIFS(СВЦЭМ!$H$34:$H$777,СВЦЭМ!$A$34:$A$777,$A263,СВЦЭМ!$B$34:$B$777,P$260)+'СЕТ СН'!$F$12-'СЕТ СН'!$F$23</f>
        <v>-203.78830035999999</v>
      </c>
      <c r="Q263" s="35">
        <f>SUMIFS(СВЦЭМ!$H$34:$H$777,СВЦЭМ!$A$34:$A$777,$A263,СВЦЭМ!$B$34:$B$777,Q$260)+'СЕТ СН'!$F$12-'СЕТ СН'!$F$23</f>
        <v>-202.17862807</v>
      </c>
      <c r="R263" s="35">
        <f>SUMIFS(СВЦЭМ!$H$34:$H$777,СВЦЭМ!$A$34:$A$777,$A263,СВЦЭМ!$B$34:$B$777,R$260)+'СЕТ СН'!$F$12-'СЕТ СН'!$F$23</f>
        <v>-200.04673346999999</v>
      </c>
      <c r="S263" s="35">
        <f>SUMIFS(СВЦЭМ!$H$34:$H$777,СВЦЭМ!$A$34:$A$777,$A263,СВЦЭМ!$B$34:$B$777,S$260)+'СЕТ СН'!$F$12-'СЕТ СН'!$F$23</f>
        <v>-203.34147309000002</v>
      </c>
      <c r="T263" s="35">
        <f>SUMIFS(СВЦЭМ!$H$34:$H$777,СВЦЭМ!$A$34:$A$777,$A263,СВЦЭМ!$B$34:$B$777,T$260)+'СЕТ СН'!$F$12-'СЕТ СН'!$F$23</f>
        <v>-213.97026801999999</v>
      </c>
      <c r="U263" s="35">
        <f>SUMIFS(СВЦЭМ!$H$34:$H$777,СВЦЭМ!$A$34:$A$777,$A263,СВЦЭМ!$B$34:$B$777,U$260)+'СЕТ СН'!$F$12-'СЕТ СН'!$F$23</f>
        <v>-213.54376838000002</v>
      </c>
      <c r="V263" s="35">
        <f>SUMIFS(СВЦЭМ!$H$34:$H$777,СВЦЭМ!$A$34:$A$777,$A263,СВЦЭМ!$B$34:$B$777,V$260)+'СЕТ СН'!$F$12-'СЕТ СН'!$F$23</f>
        <v>-223.20280251999998</v>
      </c>
      <c r="W263" s="35">
        <f>SUMIFS(СВЦЭМ!$H$34:$H$777,СВЦЭМ!$A$34:$A$777,$A263,СВЦЭМ!$B$34:$B$777,W$260)+'СЕТ СН'!$F$12-'СЕТ СН'!$F$23</f>
        <v>-202.28426058999997</v>
      </c>
      <c r="X263" s="35">
        <f>SUMIFS(СВЦЭМ!$H$34:$H$777,СВЦЭМ!$A$34:$A$777,$A263,СВЦЭМ!$B$34:$B$777,X$260)+'СЕТ СН'!$F$12-'СЕТ СН'!$F$23</f>
        <v>-148.16349357000001</v>
      </c>
      <c r="Y263" s="35">
        <f>SUMIFS(СВЦЭМ!$H$34:$H$777,СВЦЭМ!$A$34:$A$777,$A263,СВЦЭМ!$B$34:$B$777,Y$260)+'СЕТ СН'!$F$12-'СЕТ СН'!$F$23</f>
        <v>-91.730148569999983</v>
      </c>
    </row>
    <row r="264" spans="1:27" ht="15.75" x14ac:dyDescent="0.2">
      <c r="A264" s="34">
        <f t="shared" si="7"/>
        <v>42859</v>
      </c>
      <c r="B264" s="35">
        <f>SUMIFS(СВЦЭМ!$H$34:$H$777,СВЦЭМ!$A$34:$A$777,$A264,СВЦЭМ!$B$34:$B$777,B$260)+'СЕТ СН'!$F$12-'СЕТ СН'!$F$23</f>
        <v>-57.345021399999951</v>
      </c>
      <c r="C264" s="35">
        <f>SUMIFS(СВЦЭМ!$H$34:$H$777,СВЦЭМ!$A$34:$A$777,$A264,СВЦЭМ!$B$34:$B$777,C$260)+'СЕТ СН'!$F$12-'СЕТ СН'!$F$23</f>
        <v>-59.891574109999965</v>
      </c>
      <c r="D264" s="35">
        <f>SUMIFS(СВЦЭМ!$H$34:$H$777,СВЦЭМ!$A$34:$A$777,$A264,СВЦЭМ!$B$34:$B$777,D$260)+'СЕТ СН'!$F$12-'СЕТ СН'!$F$23</f>
        <v>-9.7815013099999533</v>
      </c>
      <c r="E264" s="35">
        <f>SUMIFS(СВЦЭМ!$H$34:$H$777,СВЦЭМ!$A$34:$A$777,$A264,СВЦЭМ!$B$34:$B$777,E$260)+'СЕТ СН'!$F$12-'СЕТ СН'!$F$23</f>
        <v>-3.6278439100000242</v>
      </c>
      <c r="F264" s="35">
        <f>SUMIFS(СВЦЭМ!$H$34:$H$777,СВЦЭМ!$A$34:$A$777,$A264,СВЦЭМ!$B$34:$B$777,F$260)+'СЕТ СН'!$F$12-'СЕТ СН'!$F$23</f>
        <v>-3.5693169600000374</v>
      </c>
      <c r="G264" s="35">
        <f>SUMIFS(СВЦЭМ!$H$34:$H$777,СВЦЭМ!$A$34:$A$777,$A264,СВЦЭМ!$B$34:$B$777,G$260)+'СЕТ СН'!$F$12-'СЕТ СН'!$F$23</f>
        <v>-0.75427577000004931</v>
      </c>
      <c r="H264" s="35">
        <f>SUMIFS(СВЦЭМ!$H$34:$H$777,СВЦЭМ!$A$34:$A$777,$A264,СВЦЭМ!$B$34:$B$777,H$260)+'СЕТ СН'!$F$12-'СЕТ СН'!$F$23</f>
        <v>-5.1833454400000392</v>
      </c>
      <c r="I264" s="35">
        <f>SUMIFS(СВЦЭМ!$H$34:$H$777,СВЦЭМ!$A$34:$A$777,$A264,СВЦЭМ!$B$34:$B$777,I$260)+'СЕТ СН'!$F$12-'СЕТ СН'!$F$23</f>
        <v>-82.50503569</v>
      </c>
      <c r="J264" s="35">
        <f>SUMIFS(СВЦЭМ!$H$34:$H$777,СВЦЭМ!$A$34:$A$777,$A264,СВЦЭМ!$B$34:$B$777,J$260)+'СЕТ СН'!$F$12-'СЕТ СН'!$F$23</f>
        <v>-122.93825570000001</v>
      </c>
      <c r="K264" s="35">
        <f>SUMIFS(СВЦЭМ!$H$34:$H$777,СВЦЭМ!$A$34:$A$777,$A264,СВЦЭМ!$B$34:$B$777,K$260)+'СЕТ СН'!$F$12-'СЕТ СН'!$F$23</f>
        <v>-169.43329064</v>
      </c>
      <c r="L264" s="35">
        <f>SUMIFS(СВЦЭМ!$H$34:$H$777,СВЦЭМ!$A$34:$A$777,$A264,СВЦЭМ!$B$34:$B$777,L$260)+'СЕТ СН'!$F$12-'СЕТ СН'!$F$23</f>
        <v>-202.36685824</v>
      </c>
      <c r="M264" s="35">
        <f>SUMIFS(СВЦЭМ!$H$34:$H$777,СВЦЭМ!$A$34:$A$777,$A264,СВЦЭМ!$B$34:$B$777,M$260)+'СЕТ СН'!$F$12-'СЕТ СН'!$F$23</f>
        <v>-199.11731576</v>
      </c>
      <c r="N264" s="35">
        <f>SUMIFS(СВЦЭМ!$H$34:$H$777,СВЦЭМ!$A$34:$A$777,$A264,СВЦЭМ!$B$34:$B$777,N$260)+'СЕТ СН'!$F$12-'СЕТ СН'!$F$23</f>
        <v>-197.53294027999999</v>
      </c>
      <c r="O264" s="35">
        <f>SUMIFS(СВЦЭМ!$H$34:$H$777,СВЦЭМ!$A$34:$A$777,$A264,СВЦЭМ!$B$34:$B$777,O$260)+'СЕТ СН'!$F$12-'СЕТ СН'!$F$23</f>
        <v>-198.53534489999998</v>
      </c>
      <c r="P264" s="35">
        <f>SUMIFS(СВЦЭМ!$H$34:$H$777,СВЦЭМ!$A$34:$A$777,$A264,СВЦЭМ!$B$34:$B$777,P$260)+'СЕТ СН'!$F$12-'СЕТ СН'!$F$23</f>
        <v>-189.48935089999998</v>
      </c>
      <c r="Q264" s="35">
        <f>SUMIFS(СВЦЭМ!$H$34:$H$777,СВЦЭМ!$A$34:$A$777,$A264,СВЦЭМ!$B$34:$B$777,Q$260)+'СЕТ СН'!$F$12-'СЕТ СН'!$F$23</f>
        <v>-187.61949877000001</v>
      </c>
      <c r="R264" s="35">
        <f>SUMIFS(СВЦЭМ!$H$34:$H$777,СВЦЭМ!$A$34:$A$777,$A264,СВЦЭМ!$B$34:$B$777,R$260)+'СЕТ СН'!$F$12-'СЕТ СН'!$F$23</f>
        <v>-183.7122822</v>
      </c>
      <c r="S264" s="35">
        <f>SUMIFS(СВЦЭМ!$H$34:$H$777,СВЦЭМ!$A$34:$A$777,$A264,СВЦЭМ!$B$34:$B$777,S$260)+'СЕТ СН'!$F$12-'СЕТ СН'!$F$23</f>
        <v>-189.05140024999997</v>
      </c>
      <c r="T264" s="35">
        <f>SUMIFS(СВЦЭМ!$H$34:$H$777,СВЦЭМ!$A$34:$A$777,$A264,СВЦЭМ!$B$34:$B$777,T$260)+'СЕТ СН'!$F$12-'СЕТ СН'!$F$23</f>
        <v>-197.25216083999999</v>
      </c>
      <c r="U264" s="35">
        <f>SUMIFS(СВЦЭМ!$H$34:$H$777,СВЦЭМ!$A$34:$A$777,$A264,СВЦЭМ!$B$34:$B$777,U$260)+'СЕТ СН'!$F$12-'СЕТ СН'!$F$23</f>
        <v>-196.08737475999999</v>
      </c>
      <c r="V264" s="35">
        <f>SUMIFS(СВЦЭМ!$H$34:$H$777,СВЦЭМ!$A$34:$A$777,$A264,СВЦЭМ!$B$34:$B$777,V$260)+'СЕТ СН'!$F$12-'СЕТ СН'!$F$23</f>
        <v>-208.55643701999998</v>
      </c>
      <c r="W264" s="35">
        <f>SUMIFS(СВЦЭМ!$H$34:$H$777,СВЦЭМ!$A$34:$A$777,$A264,СВЦЭМ!$B$34:$B$777,W$260)+'СЕТ СН'!$F$12-'СЕТ СН'!$F$23</f>
        <v>-188.90407550999998</v>
      </c>
      <c r="X264" s="35">
        <f>SUMIFS(СВЦЭМ!$H$34:$H$777,СВЦЭМ!$A$34:$A$777,$A264,СВЦЭМ!$B$34:$B$777,X$260)+'СЕТ СН'!$F$12-'СЕТ СН'!$F$23</f>
        <v>-133.66644437000002</v>
      </c>
      <c r="Y264" s="35">
        <f>SUMIFS(СВЦЭМ!$H$34:$H$777,СВЦЭМ!$A$34:$A$777,$A264,СВЦЭМ!$B$34:$B$777,Y$260)+'СЕТ СН'!$F$12-'СЕТ СН'!$F$23</f>
        <v>-80.999820870000008</v>
      </c>
    </row>
    <row r="265" spans="1:27" ht="15.75" x14ac:dyDescent="0.2">
      <c r="A265" s="34">
        <f t="shared" si="7"/>
        <v>42860</v>
      </c>
      <c r="B265" s="35">
        <f>SUMIFS(СВЦЭМ!$H$34:$H$777,СВЦЭМ!$A$34:$A$777,$A265,СВЦЭМ!$B$34:$B$777,B$260)+'СЕТ СН'!$F$12-'СЕТ СН'!$F$23</f>
        <v>-80.835962649999999</v>
      </c>
      <c r="C265" s="35">
        <f>SUMIFS(СВЦЭМ!$H$34:$H$777,СВЦЭМ!$A$34:$A$777,$A265,СВЦЭМ!$B$34:$B$777,C$260)+'СЕТ СН'!$F$12-'СЕТ СН'!$F$23</f>
        <v>-62.083393010000009</v>
      </c>
      <c r="D265" s="35">
        <f>SUMIFS(СВЦЭМ!$H$34:$H$777,СВЦЭМ!$A$34:$A$777,$A265,СВЦЭМ!$B$34:$B$777,D$260)+'СЕТ СН'!$F$12-'СЕТ СН'!$F$23</f>
        <v>-19.335069780000026</v>
      </c>
      <c r="E265" s="35">
        <f>SUMIFS(СВЦЭМ!$H$34:$H$777,СВЦЭМ!$A$34:$A$777,$A265,СВЦЭМ!$B$34:$B$777,E$260)+'СЕТ СН'!$F$12-'СЕТ СН'!$F$23</f>
        <v>-13.351954559999967</v>
      </c>
      <c r="F265" s="35">
        <f>SUMIFS(СВЦЭМ!$H$34:$H$777,СВЦЭМ!$A$34:$A$777,$A265,СВЦЭМ!$B$34:$B$777,F$260)+'СЕТ СН'!$F$12-'СЕТ СН'!$F$23</f>
        <v>-13.314811149999969</v>
      </c>
      <c r="G265" s="35">
        <f>SUMIFS(СВЦЭМ!$H$34:$H$777,СВЦЭМ!$A$34:$A$777,$A265,СВЦЭМ!$B$34:$B$777,G$260)+'СЕТ СН'!$F$12-'СЕТ СН'!$F$23</f>
        <v>-17.606757669999979</v>
      </c>
      <c r="H265" s="35">
        <f>SUMIFS(СВЦЭМ!$H$34:$H$777,СВЦЭМ!$A$34:$A$777,$A265,СВЦЭМ!$B$34:$B$777,H$260)+'СЕТ СН'!$F$12-'СЕТ СН'!$F$23</f>
        <v>-46.860829530000046</v>
      </c>
      <c r="I265" s="35">
        <f>SUMIFS(СВЦЭМ!$H$34:$H$777,СВЦЭМ!$A$34:$A$777,$A265,СВЦЭМ!$B$34:$B$777,I$260)+'СЕТ СН'!$F$12-'СЕТ СН'!$F$23</f>
        <v>-120.70779528999998</v>
      </c>
      <c r="J265" s="35">
        <f>SUMIFS(СВЦЭМ!$H$34:$H$777,СВЦЭМ!$A$34:$A$777,$A265,СВЦЭМ!$B$34:$B$777,J$260)+'СЕТ СН'!$F$12-'СЕТ СН'!$F$23</f>
        <v>-171.20124149999998</v>
      </c>
      <c r="K265" s="35">
        <f>SUMIFS(СВЦЭМ!$H$34:$H$777,СВЦЭМ!$A$34:$A$777,$A265,СВЦЭМ!$B$34:$B$777,K$260)+'СЕТ СН'!$F$12-'СЕТ СН'!$F$23</f>
        <v>-219.34463428999999</v>
      </c>
      <c r="L265" s="35">
        <f>SUMIFS(СВЦЭМ!$H$34:$H$777,СВЦЭМ!$A$34:$A$777,$A265,СВЦЭМ!$B$34:$B$777,L$260)+'СЕТ СН'!$F$12-'СЕТ СН'!$F$23</f>
        <v>-245.97702392999997</v>
      </c>
      <c r="M265" s="35">
        <f>SUMIFS(СВЦЭМ!$H$34:$H$777,СВЦЭМ!$A$34:$A$777,$A265,СВЦЭМ!$B$34:$B$777,M$260)+'СЕТ СН'!$F$12-'СЕТ СН'!$F$23</f>
        <v>-243.19348374999998</v>
      </c>
      <c r="N265" s="35">
        <f>SUMIFS(СВЦЭМ!$H$34:$H$777,СВЦЭМ!$A$34:$A$777,$A265,СВЦЭМ!$B$34:$B$777,N$260)+'СЕТ СН'!$F$12-'СЕТ СН'!$F$23</f>
        <v>-238.73871388999999</v>
      </c>
      <c r="O265" s="35">
        <f>SUMIFS(СВЦЭМ!$H$34:$H$777,СВЦЭМ!$A$34:$A$777,$A265,СВЦЭМ!$B$34:$B$777,O$260)+'СЕТ СН'!$F$12-'СЕТ СН'!$F$23</f>
        <v>-243.34867914</v>
      </c>
      <c r="P265" s="35">
        <f>SUMIFS(СВЦЭМ!$H$34:$H$777,СВЦЭМ!$A$34:$A$777,$A265,СВЦЭМ!$B$34:$B$777,P$260)+'СЕТ СН'!$F$12-'СЕТ СН'!$F$23</f>
        <v>-235.23996738</v>
      </c>
      <c r="Q265" s="35">
        <f>SUMIFS(СВЦЭМ!$H$34:$H$777,СВЦЭМ!$A$34:$A$777,$A265,СВЦЭМ!$B$34:$B$777,Q$260)+'СЕТ СН'!$F$12-'СЕТ СН'!$F$23</f>
        <v>-228.34690597999997</v>
      </c>
      <c r="R265" s="35">
        <f>SUMIFS(СВЦЭМ!$H$34:$H$777,СВЦЭМ!$A$34:$A$777,$A265,СВЦЭМ!$B$34:$B$777,R$260)+'СЕТ СН'!$F$12-'СЕТ СН'!$F$23</f>
        <v>-223.80472730000002</v>
      </c>
      <c r="S265" s="35">
        <f>SUMIFS(СВЦЭМ!$H$34:$H$777,СВЦЭМ!$A$34:$A$777,$A265,СВЦЭМ!$B$34:$B$777,S$260)+'СЕТ СН'!$F$12-'СЕТ СН'!$F$23</f>
        <v>-223.1146597</v>
      </c>
      <c r="T265" s="35">
        <f>SUMIFS(СВЦЭМ!$H$34:$H$777,СВЦЭМ!$A$34:$A$777,$A265,СВЦЭМ!$B$34:$B$777,T$260)+'СЕТ СН'!$F$12-'СЕТ СН'!$F$23</f>
        <v>-230.64560666</v>
      </c>
      <c r="U265" s="35">
        <f>SUMIFS(СВЦЭМ!$H$34:$H$777,СВЦЭМ!$A$34:$A$777,$A265,СВЦЭМ!$B$34:$B$777,U$260)+'СЕТ СН'!$F$12-'СЕТ СН'!$F$23</f>
        <v>-222.67793613999999</v>
      </c>
      <c r="V265" s="35">
        <f>SUMIFS(СВЦЭМ!$H$34:$H$777,СВЦЭМ!$A$34:$A$777,$A265,СВЦЭМ!$B$34:$B$777,V$260)+'СЕТ СН'!$F$12-'СЕТ СН'!$F$23</f>
        <v>-227.84853432</v>
      </c>
      <c r="W265" s="35">
        <f>SUMIFS(СВЦЭМ!$H$34:$H$777,СВЦЭМ!$A$34:$A$777,$A265,СВЦЭМ!$B$34:$B$777,W$260)+'СЕТ СН'!$F$12-'СЕТ СН'!$F$23</f>
        <v>-219.57538961</v>
      </c>
      <c r="X265" s="35">
        <f>SUMIFS(СВЦЭМ!$H$34:$H$777,СВЦЭМ!$A$34:$A$777,$A265,СВЦЭМ!$B$34:$B$777,X$260)+'СЕТ СН'!$F$12-'СЕТ СН'!$F$23</f>
        <v>-181.52912139</v>
      </c>
      <c r="Y265" s="35">
        <f>SUMIFS(СВЦЭМ!$H$34:$H$777,СВЦЭМ!$A$34:$A$777,$A265,СВЦЭМ!$B$34:$B$777,Y$260)+'СЕТ СН'!$F$12-'СЕТ СН'!$F$23</f>
        <v>-131.04390381000002</v>
      </c>
    </row>
    <row r="266" spans="1:27" ht="15.75" x14ac:dyDescent="0.2">
      <c r="A266" s="34">
        <f t="shared" si="7"/>
        <v>42861</v>
      </c>
      <c r="B266" s="35">
        <f>SUMIFS(СВЦЭМ!$H$34:$H$777,СВЦЭМ!$A$34:$A$777,$A266,СВЦЭМ!$B$34:$B$777,B$260)+'СЕТ СН'!$F$12-'СЕТ СН'!$F$23</f>
        <v>-79.387827179999988</v>
      </c>
      <c r="C266" s="35">
        <f>SUMIFS(СВЦЭМ!$H$34:$H$777,СВЦЭМ!$A$34:$A$777,$A266,СВЦЭМ!$B$34:$B$777,C$260)+'СЕТ СН'!$F$12-'СЕТ СН'!$F$23</f>
        <v>-63.835258299999964</v>
      </c>
      <c r="D266" s="35">
        <f>SUMIFS(СВЦЭМ!$H$34:$H$777,СВЦЭМ!$A$34:$A$777,$A266,СВЦЭМ!$B$34:$B$777,D$260)+'СЕТ СН'!$F$12-'СЕТ СН'!$F$23</f>
        <v>-22.07597037000005</v>
      </c>
      <c r="E266" s="35">
        <f>SUMIFS(СВЦЭМ!$H$34:$H$777,СВЦЭМ!$A$34:$A$777,$A266,СВЦЭМ!$B$34:$B$777,E$260)+'СЕТ СН'!$F$12-'СЕТ СН'!$F$23</f>
        <v>-19.846680200000037</v>
      </c>
      <c r="F266" s="35">
        <f>SUMIFS(СВЦЭМ!$H$34:$H$777,СВЦЭМ!$A$34:$A$777,$A266,СВЦЭМ!$B$34:$B$777,F$260)+'СЕТ СН'!$F$12-'СЕТ СН'!$F$23</f>
        <v>-20.266001599999981</v>
      </c>
      <c r="G266" s="35">
        <f>SUMIFS(СВЦЭМ!$H$34:$H$777,СВЦЭМ!$A$34:$A$777,$A266,СВЦЭМ!$B$34:$B$777,G$260)+'СЕТ СН'!$F$12-'СЕТ СН'!$F$23</f>
        <v>-23.769337569999948</v>
      </c>
      <c r="H266" s="35">
        <f>SUMIFS(СВЦЭМ!$H$34:$H$777,СВЦЭМ!$A$34:$A$777,$A266,СВЦЭМ!$B$34:$B$777,H$260)+'СЕТ СН'!$F$12-'СЕТ СН'!$F$23</f>
        <v>-43.83313013999998</v>
      </c>
      <c r="I266" s="35">
        <f>SUMIFS(СВЦЭМ!$H$34:$H$777,СВЦЭМ!$A$34:$A$777,$A266,СВЦЭМ!$B$34:$B$777,I$260)+'СЕТ СН'!$F$12-'СЕТ СН'!$F$23</f>
        <v>-109.71135894000003</v>
      </c>
      <c r="J266" s="35">
        <f>SUMIFS(СВЦЭМ!$H$34:$H$777,СВЦЭМ!$A$34:$A$777,$A266,СВЦЭМ!$B$34:$B$777,J$260)+'СЕТ СН'!$F$12-'СЕТ СН'!$F$23</f>
        <v>-171.24795864999999</v>
      </c>
      <c r="K266" s="35">
        <f>SUMIFS(СВЦЭМ!$H$34:$H$777,СВЦЭМ!$A$34:$A$777,$A266,СВЦЭМ!$B$34:$B$777,K$260)+'СЕТ СН'!$F$12-'СЕТ СН'!$F$23</f>
        <v>-216.38609975999998</v>
      </c>
      <c r="L266" s="35">
        <f>SUMIFS(СВЦЭМ!$H$34:$H$777,СВЦЭМ!$A$34:$A$777,$A266,СВЦЭМ!$B$34:$B$777,L$260)+'СЕТ СН'!$F$12-'СЕТ СН'!$F$23</f>
        <v>-237.79826752000002</v>
      </c>
      <c r="M266" s="35">
        <f>SUMIFS(СВЦЭМ!$H$34:$H$777,СВЦЭМ!$A$34:$A$777,$A266,СВЦЭМ!$B$34:$B$777,M$260)+'СЕТ СН'!$F$12-'СЕТ СН'!$F$23</f>
        <v>-237.14798686</v>
      </c>
      <c r="N266" s="35">
        <f>SUMIFS(СВЦЭМ!$H$34:$H$777,СВЦЭМ!$A$34:$A$777,$A266,СВЦЭМ!$B$34:$B$777,N$260)+'СЕТ СН'!$F$12-'СЕТ СН'!$F$23</f>
        <v>-243.04495988999997</v>
      </c>
      <c r="O266" s="35">
        <f>SUMIFS(СВЦЭМ!$H$34:$H$777,СВЦЭМ!$A$34:$A$777,$A266,СВЦЭМ!$B$34:$B$777,O$260)+'СЕТ СН'!$F$12-'СЕТ СН'!$F$23</f>
        <v>-242.28948300000002</v>
      </c>
      <c r="P266" s="35">
        <f>SUMIFS(СВЦЭМ!$H$34:$H$777,СВЦЭМ!$A$34:$A$777,$A266,СВЦЭМ!$B$34:$B$777,P$260)+'СЕТ СН'!$F$12-'СЕТ СН'!$F$23</f>
        <v>-240.64718856000002</v>
      </c>
      <c r="Q266" s="35">
        <f>SUMIFS(СВЦЭМ!$H$34:$H$777,СВЦЭМ!$A$34:$A$777,$A266,СВЦЭМ!$B$34:$B$777,Q$260)+'СЕТ СН'!$F$12-'СЕТ СН'!$F$23</f>
        <v>-240.86382469</v>
      </c>
      <c r="R266" s="35">
        <f>SUMIFS(СВЦЭМ!$H$34:$H$777,СВЦЭМ!$A$34:$A$777,$A266,СВЦЭМ!$B$34:$B$777,R$260)+'СЕТ СН'!$F$12-'СЕТ СН'!$F$23</f>
        <v>-240.59881525999998</v>
      </c>
      <c r="S266" s="35">
        <f>SUMIFS(СВЦЭМ!$H$34:$H$777,СВЦЭМ!$A$34:$A$777,$A266,СВЦЭМ!$B$34:$B$777,S$260)+'СЕТ СН'!$F$12-'СЕТ СН'!$F$23</f>
        <v>-242.93418056000002</v>
      </c>
      <c r="T266" s="35">
        <f>SUMIFS(СВЦЭМ!$H$34:$H$777,СВЦЭМ!$A$34:$A$777,$A266,СВЦЭМ!$B$34:$B$777,T$260)+'СЕТ СН'!$F$12-'СЕТ СН'!$F$23</f>
        <v>-240.66096737999999</v>
      </c>
      <c r="U266" s="35">
        <f>SUMIFS(СВЦЭМ!$H$34:$H$777,СВЦЭМ!$A$34:$A$777,$A266,СВЦЭМ!$B$34:$B$777,U$260)+'СЕТ СН'!$F$12-'СЕТ СН'!$F$23</f>
        <v>-239.08969558000001</v>
      </c>
      <c r="V266" s="35">
        <f>SUMIFS(СВЦЭМ!$H$34:$H$777,СВЦЭМ!$A$34:$A$777,$A266,СВЦЭМ!$B$34:$B$777,V$260)+'СЕТ СН'!$F$12-'СЕТ СН'!$F$23</f>
        <v>-233.09631824000002</v>
      </c>
      <c r="W266" s="35">
        <f>SUMIFS(СВЦЭМ!$H$34:$H$777,СВЦЭМ!$A$34:$A$777,$A266,СВЦЭМ!$B$34:$B$777,W$260)+'СЕТ СН'!$F$12-'СЕТ СН'!$F$23</f>
        <v>-208.00567097999999</v>
      </c>
      <c r="X266" s="35">
        <f>SUMIFS(СВЦЭМ!$H$34:$H$777,СВЦЭМ!$A$34:$A$777,$A266,СВЦЭМ!$B$34:$B$777,X$260)+'СЕТ СН'!$F$12-'СЕТ СН'!$F$23</f>
        <v>-181.4288765</v>
      </c>
      <c r="Y266" s="35">
        <f>SUMIFS(СВЦЭМ!$H$34:$H$777,СВЦЭМ!$A$34:$A$777,$A266,СВЦЭМ!$B$34:$B$777,Y$260)+'СЕТ СН'!$F$12-'СЕТ СН'!$F$23</f>
        <v>-134.99170412000001</v>
      </c>
    </row>
    <row r="267" spans="1:27" ht="15.75" x14ac:dyDescent="0.2">
      <c r="A267" s="34">
        <f t="shared" si="7"/>
        <v>42862</v>
      </c>
      <c r="B267" s="35">
        <f>SUMIFS(СВЦЭМ!$H$34:$H$777,СВЦЭМ!$A$34:$A$777,$A267,СВЦЭМ!$B$34:$B$777,B$260)+'СЕТ СН'!$F$12-'СЕТ СН'!$F$23</f>
        <v>-94.442449599999975</v>
      </c>
      <c r="C267" s="35">
        <f>SUMIFS(СВЦЭМ!$H$34:$H$777,СВЦЭМ!$A$34:$A$777,$A267,СВЦЭМ!$B$34:$B$777,C$260)+'СЕТ СН'!$F$12-'СЕТ СН'!$F$23</f>
        <v>-83.511937339999974</v>
      </c>
      <c r="D267" s="35">
        <f>SUMIFS(СВЦЭМ!$H$34:$H$777,СВЦЭМ!$A$34:$A$777,$A267,СВЦЭМ!$B$34:$B$777,D$260)+'СЕТ СН'!$F$12-'СЕТ СН'!$F$23</f>
        <v>-32.034331540000039</v>
      </c>
      <c r="E267" s="35">
        <f>SUMIFS(СВЦЭМ!$H$34:$H$777,СВЦЭМ!$A$34:$A$777,$A267,СВЦЭМ!$B$34:$B$777,E$260)+'СЕТ СН'!$F$12-'СЕТ СН'!$F$23</f>
        <v>-30.11961481000003</v>
      </c>
      <c r="F267" s="35">
        <f>SUMIFS(СВЦЭМ!$H$34:$H$777,СВЦЭМ!$A$34:$A$777,$A267,СВЦЭМ!$B$34:$B$777,F$260)+'СЕТ СН'!$F$12-'СЕТ СН'!$F$23</f>
        <v>-34.354767749999951</v>
      </c>
      <c r="G267" s="35">
        <f>SUMIFS(СВЦЭМ!$H$34:$H$777,СВЦЭМ!$A$34:$A$777,$A267,СВЦЭМ!$B$34:$B$777,G$260)+'СЕТ СН'!$F$12-'СЕТ СН'!$F$23</f>
        <v>-37.587141689999953</v>
      </c>
      <c r="H267" s="35">
        <f>SUMIFS(СВЦЭМ!$H$34:$H$777,СВЦЭМ!$A$34:$A$777,$A267,СВЦЭМ!$B$34:$B$777,H$260)+'СЕТ СН'!$F$12-'СЕТ СН'!$F$23</f>
        <v>-61.354197699999986</v>
      </c>
      <c r="I267" s="35">
        <f>SUMIFS(СВЦЭМ!$H$34:$H$777,СВЦЭМ!$A$34:$A$777,$A267,СВЦЭМ!$B$34:$B$777,I$260)+'СЕТ СН'!$F$12-'СЕТ СН'!$F$23</f>
        <v>-101.52025449000001</v>
      </c>
      <c r="J267" s="35">
        <f>SUMIFS(СВЦЭМ!$H$34:$H$777,СВЦЭМ!$A$34:$A$777,$A267,СВЦЭМ!$B$34:$B$777,J$260)+'СЕТ СН'!$F$12-'СЕТ СН'!$F$23</f>
        <v>-156.89857365</v>
      </c>
      <c r="K267" s="35">
        <f>SUMIFS(СВЦЭМ!$H$34:$H$777,СВЦЭМ!$A$34:$A$777,$A267,СВЦЭМ!$B$34:$B$777,K$260)+'СЕТ СН'!$F$12-'СЕТ СН'!$F$23</f>
        <v>-215.43907797000003</v>
      </c>
      <c r="L267" s="35">
        <f>SUMIFS(СВЦЭМ!$H$34:$H$777,СВЦЭМ!$A$34:$A$777,$A267,СВЦЭМ!$B$34:$B$777,L$260)+'СЕТ СН'!$F$12-'СЕТ СН'!$F$23</f>
        <v>-238.39640933999999</v>
      </c>
      <c r="M267" s="35">
        <f>SUMIFS(СВЦЭМ!$H$34:$H$777,СВЦЭМ!$A$34:$A$777,$A267,СВЦЭМ!$B$34:$B$777,M$260)+'СЕТ СН'!$F$12-'СЕТ СН'!$F$23</f>
        <v>-236.39537195999998</v>
      </c>
      <c r="N267" s="35">
        <f>SUMIFS(СВЦЭМ!$H$34:$H$777,СВЦЭМ!$A$34:$A$777,$A267,СВЦЭМ!$B$34:$B$777,N$260)+'СЕТ СН'!$F$12-'СЕТ СН'!$F$23</f>
        <v>-237.69559205000002</v>
      </c>
      <c r="O267" s="35">
        <f>SUMIFS(СВЦЭМ!$H$34:$H$777,СВЦЭМ!$A$34:$A$777,$A267,СВЦЭМ!$B$34:$B$777,O$260)+'СЕТ СН'!$F$12-'СЕТ СН'!$F$23</f>
        <v>-239.86836783000001</v>
      </c>
      <c r="P267" s="35">
        <f>SUMIFS(СВЦЭМ!$H$34:$H$777,СВЦЭМ!$A$34:$A$777,$A267,СВЦЭМ!$B$34:$B$777,P$260)+'СЕТ СН'!$F$12-'СЕТ СН'!$F$23</f>
        <v>-232.75074515</v>
      </c>
      <c r="Q267" s="35">
        <f>SUMIFS(СВЦЭМ!$H$34:$H$777,СВЦЭМ!$A$34:$A$777,$A267,СВЦЭМ!$B$34:$B$777,Q$260)+'СЕТ СН'!$F$12-'СЕТ СН'!$F$23</f>
        <v>-231.90373540000002</v>
      </c>
      <c r="R267" s="35">
        <f>SUMIFS(СВЦЭМ!$H$34:$H$777,СВЦЭМ!$A$34:$A$777,$A267,СВЦЭМ!$B$34:$B$777,R$260)+'СЕТ СН'!$F$12-'СЕТ СН'!$F$23</f>
        <v>-229.23946684999999</v>
      </c>
      <c r="S267" s="35">
        <f>SUMIFS(СВЦЭМ!$H$34:$H$777,СВЦЭМ!$A$34:$A$777,$A267,СВЦЭМ!$B$34:$B$777,S$260)+'СЕТ СН'!$F$12-'СЕТ СН'!$F$23</f>
        <v>-233.14742165000001</v>
      </c>
      <c r="T267" s="35">
        <f>SUMIFS(СВЦЭМ!$H$34:$H$777,СВЦЭМ!$A$34:$A$777,$A267,СВЦЭМ!$B$34:$B$777,T$260)+'СЕТ СН'!$F$12-'СЕТ СН'!$F$23</f>
        <v>-240.90889248000002</v>
      </c>
      <c r="U267" s="35">
        <f>SUMIFS(СВЦЭМ!$H$34:$H$777,СВЦЭМ!$A$34:$A$777,$A267,СВЦЭМ!$B$34:$B$777,U$260)+'СЕТ СН'!$F$12-'СЕТ СН'!$F$23</f>
        <v>-234.07897413000001</v>
      </c>
      <c r="V267" s="35">
        <f>SUMIFS(СВЦЭМ!$H$34:$H$777,СВЦЭМ!$A$34:$A$777,$A267,СВЦЭМ!$B$34:$B$777,V$260)+'СЕТ СН'!$F$12-'СЕТ СН'!$F$23</f>
        <v>-251.55458408999999</v>
      </c>
      <c r="W267" s="35">
        <f>SUMIFS(СВЦЭМ!$H$34:$H$777,СВЦЭМ!$A$34:$A$777,$A267,СВЦЭМ!$B$34:$B$777,W$260)+'СЕТ СН'!$F$12-'СЕТ СН'!$F$23</f>
        <v>-248.14070985000001</v>
      </c>
      <c r="X267" s="35">
        <f>SUMIFS(СВЦЭМ!$H$34:$H$777,СВЦЭМ!$A$34:$A$777,$A267,СВЦЭМ!$B$34:$B$777,X$260)+'СЕТ СН'!$F$12-'СЕТ СН'!$F$23</f>
        <v>-200.31440652999999</v>
      </c>
      <c r="Y267" s="35">
        <f>SUMIFS(СВЦЭМ!$H$34:$H$777,СВЦЭМ!$A$34:$A$777,$A267,СВЦЭМ!$B$34:$B$777,Y$260)+'СЕТ СН'!$F$12-'СЕТ СН'!$F$23</f>
        <v>-149.49908089000002</v>
      </c>
    </row>
    <row r="268" spans="1:27" ht="15.75" x14ac:dyDescent="0.2">
      <c r="A268" s="34">
        <f t="shared" si="7"/>
        <v>42863</v>
      </c>
      <c r="B268" s="35">
        <f>SUMIFS(СВЦЭМ!$H$34:$H$777,СВЦЭМ!$A$34:$A$777,$A268,СВЦЭМ!$B$34:$B$777,B$260)+'СЕТ СН'!$F$12-'СЕТ СН'!$F$23</f>
        <v>-73.899210760000017</v>
      </c>
      <c r="C268" s="35">
        <f>SUMIFS(СВЦЭМ!$H$34:$H$777,СВЦЭМ!$A$34:$A$777,$A268,СВЦЭМ!$B$34:$B$777,C$260)+'СЕТ СН'!$F$12-'СЕТ СН'!$F$23</f>
        <v>-70.717076490000011</v>
      </c>
      <c r="D268" s="35">
        <f>SUMIFS(СВЦЭМ!$H$34:$H$777,СВЦЭМ!$A$34:$A$777,$A268,СВЦЭМ!$B$34:$B$777,D$260)+'СЕТ СН'!$F$12-'СЕТ СН'!$F$23</f>
        <v>-33.543422989999954</v>
      </c>
      <c r="E268" s="35">
        <f>SUMIFS(СВЦЭМ!$H$34:$H$777,СВЦЭМ!$A$34:$A$777,$A268,СВЦЭМ!$B$34:$B$777,E$260)+'СЕТ СН'!$F$12-'СЕТ СН'!$F$23</f>
        <v>-20.878688979999993</v>
      </c>
      <c r="F268" s="35">
        <f>SUMIFS(СВЦЭМ!$H$34:$H$777,СВЦЭМ!$A$34:$A$777,$A268,СВЦЭМ!$B$34:$B$777,F$260)+'СЕТ СН'!$F$12-'СЕТ СН'!$F$23</f>
        <v>-18.400132129999974</v>
      </c>
      <c r="G268" s="35">
        <f>SUMIFS(СВЦЭМ!$H$34:$H$777,СВЦЭМ!$A$34:$A$777,$A268,СВЦЭМ!$B$34:$B$777,G$260)+'СЕТ СН'!$F$12-'СЕТ СН'!$F$23</f>
        <v>-16.590077960000031</v>
      </c>
      <c r="H268" s="35">
        <f>SUMIFS(СВЦЭМ!$H$34:$H$777,СВЦЭМ!$A$34:$A$777,$A268,СВЦЭМ!$B$34:$B$777,H$260)+'СЕТ СН'!$F$12-'СЕТ СН'!$F$23</f>
        <v>-12.725161070000013</v>
      </c>
      <c r="I268" s="35">
        <f>SUMIFS(СВЦЭМ!$H$34:$H$777,СВЦЭМ!$A$34:$A$777,$A268,СВЦЭМ!$B$34:$B$777,I$260)+'СЕТ СН'!$F$12-'СЕТ СН'!$F$23</f>
        <v>-61.206091910000055</v>
      </c>
      <c r="J268" s="35">
        <f>SUMIFS(СВЦЭМ!$H$34:$H$777,СВЦЭМ!$A$34:$A$777,$A268,СВЦЭМ!$B$34:$B$777,J$260)+'СЕТ СН'!$F$12-'СЕТ СН'!$F$23</f>
        <v>-122.23078468</v>
      </c>
      <c r="K268" s="35">
        <f>SUMIFS(СВЦЭМ!$H$34:$H$777,СВЦЭМ!$A$34:$A$777,$A268,СВЦЭМ!$B$34:$B$777,K$260)+'СЕТ СН'!$F$12-'СЕТ СН'!$F$23</f>
        <v>-183.78892519999999</v>
      </c>
      <c r="L268" s="35">
        <f>SUMIFS(СВЦЭМ!$H$34:$H$777,СВЦЭМ!$A$34:$A$777,$A268,СВЦЭМ!$B$34:$B$777,L$260)+'СЕТ СН'!$F$12-'СЕТ СН'!$F$23</f>
        <v>-218.24126337000001</v>
      </c>
      <c r="M268" s="35">
        <f>SUMIFS(СВЦЭМ!$H$34:$H$777,СВЦЭМ!$A$34:$A$777,$A268,СВЦЭМ!$B$34:$B$777,M$260)+'СЕТ СН'!$F$12-'СЕТ СН'!$F$23</f>
        <v>-216.28243987000002</v>
      </c>
      <c r="N268" s="35">
        <f>SUMIFS(СВЦЭМ!$H$34:$H$777,СВЦЭМ!$A$34:$A$777,$A268,СВЦЭМ!$B$34:$B$777,N$260)+'СЕТ СН'!$F$12-'СЕТ СН'!$F$23</f>
        <v>-211.96277884</v>
      </c>
      <c r="O268" s="35">
        <f>SUMIFS(СВЦЭМ!$H$34:$H$777,СВЦЭМ!$A$34:$A$777,$A268,СВЦЭМ!$B$34:$B$777,O$260)+'СЕТ СН'!$F$12-'СЕТ СН'!$F$23</f>
        <v>-209.78702088</v>
      </c>
      <c r="P268" s="35">
        <f>SUMIFS(СВЦЭМ!$H$34:$H$777,СВЦЭМ!$A$34:$A$777,$A268,СВЦЭМ!$B$34:$B$777,P$260)+'СЕТ СН'!$F$12-'СЕТ СН'!$F$23</f>
        <v>-208.21484530999999</v>
      </c>
      <c r="Q268" s="35">
        <f>SUMIFS(СВЦЭМ!$H$34:$H$777,СВЦЭМ!$A$34:$A$777,$A268,СВЦЭМ!$B$34:$B$777,Q$260)+'СЕТ СН'!$F$12-'СЕТ СН'!$F$23</f>
        <v>-208.40557366000002</v>
      </c>
      <c r="R268" s="35">
        <f>SUMIFS(СВЦЭМ!$H$34:$H$777,СВЦЭМ!$A$34:$A$777,$A268,СВЦЭМ!$B$34:$B$777,R$260)+'СЕТ СН'!$F$12-'СЕТ СН'!$F$23</f>
        <v>-209.26460928</v>
      </c>
      <c r="S268" s="35">
        <f>SUMIFS(СВЦЭМ!$H$34:$H$777,СВЦЭМ!$A$34:$A$777,$A268,СВЦЭМ!$B$34:$B$777,S$260)+'СЕТ СН'!$F$12-'СЕТ СН'!$F$23</f>
        <v>-208.55260613000002</v>
      </c>
      <c r="T268" s="35">
        <f>SUMIFS(СВЦЭМ!$H$34:$H$777,СВЦЭМ!$A$34:$A$777,$A268,СВЦЭМ!$B$34:$B$777,T$260)+'СЕТ СН'!$F$12-'СЕТ СН'!$F$23</f>
        <v>-215.99944851999999</v>
      </c>
      <c r="U268" s="35">
        <f>SUMIFS(СВЦЭМ!$H$34:$H$777,СВЦЭМ!$A$34:$A$777,$A268,СВЦЭМ!$B$34:$B$777,U$260)+'СЕТ СН'!$F$12-'СЕТ СН'!$F$23</f>
        <v>-218.07219752999998</v>
      </c>
      <c r="V268" s="35">
        <f>SUMIFS(СВЦЭМ!$H$34:$H$777,СВЦЭМ!$A$34:$A$777,$A268,СВЦЭМ!$B$34:$B$777,V$260)+'СЕТ СН'!$F$12-'СЕТ СН'!$F$23</f>
        <v>-226.20351982</v>
      </c>
      <c r="W268" s="35">
        <f>SUMIFS(СВЦЭМ!$H$34:$H$777,СВЦЭМ!$A$34:$A$777,$A268,СВЦЭМ!$B$34:$B$777,W$260)+'СЕТ СН'!$F$12-'СЕТ СН'!$F$23</f>
        <v>-207.47135472000002</v>
      </c>
      <c r="X268" s="35">
        <f>SUMIFS(СВЦЭМ!$H$34:$H$777,СВЦЭМ!$A$34:$A$777,$A268,СВЦЭМ!$B$34:$B$777,X$260)+'СЕТ СН'!$F$12-'СЕТ СН'!$F$23</f>
        <v>-148.34397890999998</v>
      </c>
      <c r="Y268" s="35">
        <f>SUMIFS(СВЦЭМ!$H$34:$H$777,СВЦЭМ!$A$34:$A$777,$A268,СВЦЭМ!$B$34:$B$777,Y$260)+'СЕТ СН'!$F$12-'СЕТ СН'!$F$23</f>
        <v>-119.28590967000002</v>
      </c>
    </row>
    <row r="269" spans="1:27" ht="15.75" x14ac:dyDescent="0.2">
      <c r="A269" s="34">
        <f t="shared" si="7"/>
        <v>42864</v>
      </c>
      <c r="B269" s="35">
        <f>SUMIFS(СВЦЭМ!$H$34:$H$777,СВЦЭМ!$A$34:$A$777,$A269,СВЦЭМ!$B$34:$B$777,B$260)+'СЕТ СН'!$F$12-'СЕТ СН'!$F$23</f>
        <v>-82.657669960000021</v>
      </c>
      <c r="C269" s="35">
        <f>SUMIFS(СВЦЭМ!$H$34:$H$777,СВЦЭМ!$A$34:$A$777,$A269,СВЦЭМ!$B$34:$B$777,C$260)+'СЕТ СН'!$F$12-'СЕТ СН'!$F$23</f>
        <v>-76.336111210000013</v>
      </c>
      <c r="D269" s="35">
        <f>SUMIFS(СВЦЭМ!$H$34:$H$777,СВЦЭМ!$A$34:$A$777,$A269,СВЦЭМ!$B$34:$B$777,D$260)+'СЕТ СН'!$F$12-'СЕТ СН'!$F$23</f>
        <v>-28.654524059999972</v>
      </c>
      <c r="E269" s="35">
        <f>SUMIFS(СВЦЭМ!$H$34:$H$777,СВЦЭМ!$A$34:$A$777,$A269,СВЦЭМ!$B$34:$B$777,E$260)+'СЕТ СН'!$F$12-'СЕТ СН'!$F$23</f>
        <v>-18.913852750000046</v>
      </c>
      <c r="F269" s="35">
        <f>SUMIFS(СВЦЭМ!$H$34:$H$777,СВЦЭМ!$A$34:$A$777,$A269,СВЦЭМ!$B$34:$B$777,F$260)+'СЕТ СН'!$F$12-'СЕТ СН'!$F$23</f>
        <v>-16.69278225000005</v>
      </c>
      <c r="G269" s="35">
        <f>SUMIFS(СВЦЭМ!$H$34:$H$777,СВЦЭМ!$A$34:$A$777,$A269,СВЦЭМ!$B$34:$B$777,G$260)+'СЕТ СН'!$F$12-'СЕТ СН'!$F$23</f>
        <v>-24.391110809999986</v>
      </c>
      <c r="H269" s="35">
        <f>SUMIFS(СВЦЭМ!$H$34:$H$777,СВЦЭМ!$A$34:$A$777,$A269,СВЦЭМ!$B$34:$B$777,H$260)+'СЕТ СН'!$F$12-'СЕТ СН'!$F$23</f>
        <v>-20.401744699999995</v>
      </c>
      <c r="I269" s="35">
        <f>SUMIFS(СВЦЭМ!$H$34:$H$777,СВЦЭМ!$A$34:$A$777,$A269,СВЦЭМ!$B$34:$B$777,I$260)+'СЕТ СН'!$F$12-'СЕТ СН'!$F$23</f>
        <v>-67.65124105000001</v>
      </c>
      <c r="J269" s="35">
        <f>SUMIFS(СВЦЭМ!$H$34:$H$777,СВЦЭМ!$A$34:$A$777,$A269,СВЦЭМ!$B$34:$B$777,J$260)+'СЕТ СН'!$F$12-'СЕТ СН'!$F$23</f>
        <v>-120.59854491999999</v>
      </c>
      <c r="K269" s="35">
        <f>SUMIFS(СВЦЭМ!$H$34:$H$777,СВЦЭМ!$A$34:$A$777,$A269,СВЦЭМ!$B$34:$B$777,K$260)+'СЕТ СН'!$F$12-'СЕТ СН'!$F$23</f>
        <v>-187.34041472000001</v>
      </c>
      <c r="L269" s="35">
        <f>SUMIFS(СВЦЭМ!$H$34:$H$777,СВЦЭМ!$A$34:$A$777,$A269,СВЦЭМ!$B$34:$B$777,L$260)+'СЕТ СН'!$F$12-'СЕТ СН'!$F$23</f>
        <v>-223.66988132</v>
      </c>
      <c r="M269" s="35">
        <f>SUMIFS(СВЦЭМ!$H$34:$H$777,СВЦЭМ!$A$34:$A$777,$A269,СВЦЭМ!$B$34:$B$777,M$260)+'СЕТ СН'!$F$12-'СЕТ СН'!$F$23</f>
        <v>-220.50004970999998</v>
      </c>
      <c r="N269" s="35">
        <f>SUMIFS(СВЦЭМ!$H$34:$H$777,СВЦЭМ!$A$34:$A$777,$A269,СВЦЭМ!$B$34:$B$777,N$260)+'СЕТ СН'!$F$12-'СЕТ СН'!$F$23</f>
        <v>-217.42263976999999</v>
      </c>
      <c r="O269" s="35">
        <f>SUMIFS(СВЦЭМ!$H$34:$H$777,СВЦЭМ!$A$34:$A$777,$A269,СВЦЭМ!$B$34:$B$777,O$260)+'СЕТ СН'!$F$12-'СЕТ СН'!$F$23</f>
        <v>-211.44234942000003</v>
      </c>
      <c r="P269" s="35">
        <f>SUMIFS(СВЦЭМ!$H$34:$H$777,СВЦЭМ!$A$34:$A$777,$A269,СВЦЭМ!$B$34:$B$777,P$260)+'СЕТ СН'!$F$12-'СЕТ СН'!$F$23</f>
        <v>-206.25276481999998</v>
      </c>
      <c r="Q269" s="35">
        <f>SUMIFS(СВЦЭМ!$H$34:$H$777,СВЦЭМ!$A$34:$A$777,$A269,СВЦЭМ!$B$34:$B$777,Q$260)+'СЕТ СН'!$F$12-'СЕТ СН'!$F$23</f>
        <v>-202.595101</v>
      </c>
      <c r="R269" s="35">
        <f>SUMIFS(СВЦЭМ!$H$34:$H$777,СВЦЭМ!$A$34:$A$777,$A269,СВЦЭМ!$B$34:$B$777,R$260)+'СЕТ СН'!$F$12-'СЕТ СН'!$F$23</f>
        <v>-201.01998766000003</v>
      </c>
      <c r="S269" s="35">
        <f>SUMIFS(СВЦЭМ!$H$34:$H$777,СВЦЭМ!$A$34:$A$777,$A269,СВЦЭМ!$B$34:$B$777,S$260)+'СЕТ СН'!$F$12-'СЕТ СН'!$F$23</f>
        <v>-203.59313230999999</v>
      </c>
      <c r="T269" s="35">
        <f>SUMIFS(СВЦЭМ!$H$34:$H$777,СВЦЭМ!$A$34:$A$777,$A269,СВЦЭМ!$B$34:$B$777,T$260)+'СЕТ СН'!$F$12-'СЕТ СН'!$F$23</f>
        <v>-210.71825138999998</v>
      </c>
      <c r="U269" s="35">
        <f>SUMIFS(СВЦЭМ!$H$34:$H$777,СВЦЭМ!$A$34:$A$777,$A269,СВЦЭМ!$B$34:$B$777,U$260)+'СЕТ СН'!$F$12-'СЕТ СН'!$F$23</f>
        <v>-220.74207796000002</v>
      </c>
      <c r="V269" s="35">
        <f>SUMIFS(СВЦЭМ!$H$34:$H$777,СВЦЭМ!$A$34:$A$777,$A269,СВЦЭМ!$B$34:$B$777,V$260)+'СЕТ СН'!$F$12-'СЕТ СН'!$F$23</f>
        <v>-235.71218887999999</v>
      </c>
      <c r="W269" s="35">
        <f>SUMIFS(СВЦЭМ!$H$34:$H$777,СВЦЭМ!$A$34:$A$777,$A269,СВЦЭМ!$B$34:$B$777,W$260)+'СЕТ СН'!$F$12-'СЕТ СН'!$F$23</f>
        <v>-218.95915017999999</v>
      </c>
      <c r="X269" s="35">
        <f>SUMIFS(СВЦЭМ!$H$34:$H$777,СВЦЭМ!$A$34:$A$777,$A269,СВЦЭМ!$B$34:$B$777,X$260)+'СЕТ СН'!$F$12-'СЕТ СН'!$F$23</f>
        <v>-166.89848158000001</v>
      </c>
      <c r="Y269" s="35">
        <f>SUMIFS(СВЦЭМ!$H$34:$H$777,СВЦЭМ!$A$34:$A$777,$A269,СВЦЭМ!$B$34:$B$777,Y$260)+'СЕТ СН'!$F$12-'СЕТ СН'!$F$23</f>
        <v>-121.60941861999999</v>
      </c>
    </row>
    <row r="270" spans="1:27" ht="15.75" x14ac:dyDescent="0.2">
      <c r="A270" s="34">
        <f t="shared" si="7"/>
        <v>42865</v>
      </c>
      <c r="B270" s="35">
        <f>SUMIFS(СВЦЭМ!$H$34:$H$777,СВЦЭМ!$A$34:$A$777,$A270,СВЦЭМ!$B$34:$B$777,B$260)+'СЕТ СН'!$F$12-'СЕТ СН'!$F$23</f>
        <v>-95.372431459999973</v>
      </c>
      <c r="C270" s="35">
        <f>SUMIFS(СВЦЭМ!$H$34:$H$777,СВЦЭМ!$A$34:$A$777,$A270,СВЦЭМ!$B$34:$B$777,C$260)+'СЕТ СН'!$F$12-'СЕТ СН'!$F$23</f>
        <v>-82.891552750000017</v>
      </c>
      <c r="D270" s="35">
        <f>SUMIFS(СВЦЭМ!$H$34:$H$777,СВЦЭМ!$A$34:$A$777,$A270,СВЦЭМ!$B$34:$B$777,D$260)+'СЕТ СН'!$F$12-'СЕТ СН'!$F$23</f>
        <v>-37.060673530000031</v>
      </c>
      <c r="E270" s="35">
        <f>SUMIFS(СВЦЭМ!$H$34:$H$777,СВЦЭМ!$A$34:$A$777,$A270,СВЦЭМ!$B$34:$B$777,E$260)+'СЕТ СН'!$F$12-'СЕТ СН'!$F$23</f>
        <v>-22.162539039999956</v>
      </c>
      <c r="F270" s="35">
        <f>SUMIFS(СВЦЭМ!$H$34:$H$777,СВЦЭМ!$A$34:$A$777,$A270,СВЦЭМ!$B$34:$B$777,F$260)+'СЕТ СН'!$F$12-'СЕТ СН'!$F$23</f>
        <v>-21.233095530000014</v>
      </c>
      <c r="G270" s="35">
        <f>SUMIFS(СВЦЭМ!$H$34:$H$777,СВЦЭМ!$A$34:$A$777,$A270,СВЦЭМ!$B$34:$B$777,G$260)+'СЕТ СН'!$F$12-'СЕТ СН'!$F$23</f>
        <v>-26.97148543000003</v>
      </c>
      <c r="H270" s="35">
        <f>SUMIFS(СВЦЭМ!$H$34:$H$777,СВЦЭМ!$A$34:$A$777,$A270,СВЦЭМ!$B$34:$B$777,H$260)+'СЕТ СН'!$F$12-'СЕТ СН'!$F$23</f>
        <v>-23.295225490000007</v>
      </c>
      <c r="I270" s="35">
        <f>SUMIFS(СВЦЭМ!$H$34:$H$777,СВЦЭМ!$A$34:$A$777,$A270,СВЦЭМ!$B$34:$B$777,I$260)+'СЕТ СН'!$F$12-'СЕТ СН'!$F$23</f>
        <v>-87.870279820000007</v>
      </c>
      <c r="J270" s="35">
        <f>SUMIFS(СВЦЭМ!$H$34:$H$777,СВЦЭМ!$A$34:$A$777,$A270,СВЦЭМ!$B$34:$B$777,J$260)+'СЕТ СН'!$F$12-'СЕТ СН'!$F$23</f>
        <v>-136.47574193000003</v>
      </c>
      <c r="K270" s="35">
        <f>SUMIFS(СВЦЭМ!$H$34:$H$777,СВЦЭМ!$A$34:$A$777,$A270,СВЦЭМ!$B$34:$B$777,K$260)+'СЕТ СН'!$F$12-'СЕТ СН'!$F$23</f>
        <v>-186.63074098999999</v>
      </c>
      <c r="L270" s="35">
        <f>SUMIFS(СВЦЭМ!$H$34:$H$777,СВЦЭМ!$A$34:$A$777,$A270,СВЦЭМ!$B$34:$B$777,L$260)+'СЕТ СН'!$F$12-'СЕТ СН'!$F$23</f>
        <v>-218.90303645</v>
      </c>
      <c r="M270" s="35">
        <f>SUMIFS(СВЦЭМ!$H$34:$H$777,СВЦЭМ!$A$34:$A$777,$A270,СВЦЭМ!$B$34:$B$777,M$260)+'СЕТ СН'!$F$12-'СЕТ СН'!$F$23</f>
        <v>-220.66349395999998</v>
      </c>
      <c r="N270" s="35">
        <f>SUMIFS(СВЦЭМ!$H$34:$H$777,СВЦЭМ!$A$34:$A$777,$A270,СВЦЭМ!$B$34:$B$777,N$260)+'СЕТ СН'!$F$12-'СЕТ СН'!$F$23</f>
        <v>-218.48188160000001</v>
      </c>
      <c r="O270" s="35">
        <f>SUMIFS(СВЦЭМ!$H$34:$H$777,СВЦЭМ!$A$34:$A$777,$A270,СВЦЭМ!$B$34:$B$777,O$260)+'СЕТ СН'!$F$12-'СЕТ СН'!$F$23</f>
        <v>-213.45354036999998</v>
      </c>
      <c r="P270" s="35">
        <f>SUMIFS(СВЦЭМ!$H$34:$H$777,СВЦЭМ!$A$34:$A$777,$A270,СВЦЭМ!$B$34:$B$777,P$260)+'СЕТ СН'!$F$12-'СЕТ СН'!$F$23</f>
        <v>-214.40076354000001</v>
      </c>
      <c r="Q270" s="35">
        <f>SUMIFS(СВЦЭМ!$H$34:$H$777,СВЦЭМ!$A$34:$A$777,$A270,СВЦЭМ!$B$34:$B$777,Q$260)+'СЕТ СН'!$F$12-'СЕТ СН'!$F$23</f>
        <v>-210.95214673999999</v>
      </c>
      <c r="R270" s="35">
        <f>SUMIFS(СВЦЭМ!$H$34:$H$777,СВЦЭМ!$A$34:$A$777,$A270,СВЦЭМ!$B$34:$B$777,R$260)+'СЕТ СН'!$F$12-'СЕТ СН'!$F$23</f>
        <v>-207.62051431999998</v>
      </c>
      <c r="S270" s="35">
        <f>SUMIFS(СВЦЭМ!$H$34:$H$777,СВЦЭМ!$A$34:$A$777,$A270,СВЦЭМ!$B$34:$B$777,S$260)+'СЕТ СН'!$F$12-'СЕТ СН'!$F$23</f>
        <v>-208.58539316000002</v>
      </c>
      <c r="T270" s="35">
        <f>SUMIFS(СВЦЭМ!$H$34:$H$777,СВЦЭМ!$A$34:$A$777,$A270,СВЦЭМ!$B$34:$B$777,T$260)+'СЕТ СН'!$F$12-'СЕТ СН'!$F$23</f>
        <v>-207.74009812000003</v>
      </c>
      <c r="U270" s="35">
        <f>SUMIFS(СВЦЭМ!$H$34:$H$777,СВЦЭМ!$A$34:$A$777,$A270,СВЦЭМ!$B$34:$B$777,U$260)+'СЕТ СН'!$F$12-'СЕТ СН'!$F$23</f>
        <v>-209.27079077000002</v>
      </c>
      <c r="V270" s="35">
        <f>SUMIFS(СВЦЭМ!$H$34:$H$777,СВЦЭМ!$A$34:$A$777,$A270,СВЦЭМ!$B$34:$B$777,V$260)+'СЕТ СН'!$F$12-'СЕТ СН'!$F$23</f>
        <v>-221.00863426000001</v>
      </c>
      <c r="W270" s="35">
        <f>SUMIFS(СВЦЭМ!$H$34:$H$777,СВЦЭМ!$A$34:$A$777,$A270,СВЦЭМ!$B$34:$B$777,W$260)+'СЕТ СН'!$F$12-'СЕТ СН'!$F$23</f>
        <v>-195.88368916000002</v>
      </c>
      <c r="X270" s="35">
        <f>SUMIFS(СВЦЭМ!$H$34:$H$777,СВЦЭМ!$A$34:$A$777,$A270,СВЦЭМ!$B$34:$B$777,X$260)+'СЕТ СН'!$F$12-'СЕТ СН'!$F$23</f>
        <v>-144.53683203000003</v>
      </c>
      <c r="Y270" s="35">
        <f>SUMIFS(СВЦЭМ!$H$34:$H$777,СВЦЭМ!$A$34:$A$777,$A270,СВЦЭМ!$B$34:$B$777,Y$260)+'СЕТ СН'!$F$12-'СЕТ СН'!$F$23</f>
        <v>-121.54317739999999</v>
      </c>
    </row>
    <row r="271" spans="1:27" ht="15.75" x14ac:dyDescent="0.2">
      <c r="A271" s="34">
        <f t="shared" si="7"/>
        <v>42866</v>
      </c>
      <c r="B271" s="35">
        <f>SUMIFS(СВЦЭМ!$H$34:$H$777,СВЦЭМ!$A$34:$A$777,$A271,СВЦЭМ!$B$34:$B$777,B$260)+'СЕТ СН'!$F$12-'СЕТ СН'!$F$23</f>
        <v>-112.24841762</v>
      </c>
      <c r="C271" s="35">
        <f>SUMIFS(СВЦЭМ!$H$34:$H$777,СВЦЭМ!$A$34:$A$777,$A271,СВЦЭМ!$B$34:$B$777,C$260)+'СЕТ СН'!$F$12-'СЕТ СН'!$F$23</f>
        <v>-80.049804189999975</v>
      </c>
      <c r="D271" s="35">
        <f>SUMIFS(СВЦЭМ!$H$34:$H$777,СВЦЭМ!$A$34:$A$777,$A271,СВЦЭМ!$B$34:$B$777,D$260)+'СЕТ СН'!$F$12-'СЕТ СН'!$F$23</f>
        <v>-19.622209379999958</v>
      </c>
      <c r="E271" s="35">
        <f>SUMIFS(СВЦЭМ!$H$34:$H$777,СВЦЭМ!$A$34:$A$777,$A271,СВЦЭМ!$B$34:$B$777,E$260)+'СЕТ СН'!$F$12-'СЕТ СН'!$F$23</f>
        <v>-17.602264569999988</v>
      </c>
      <c r="F271" s="35">
        <f>SUMIFS(СВЦЭМ!$H$34:$H$777,СВЦЭМ!$A$34:$A$777,$A271,СВЦЭМ!$B$34:$B$777,F$260)+'СЕТ СН'!$F$12-'СЕТ СН'!$F$23</f>
        <v>-23.797482719999948</v>
      </c>
      <c r="G271" s="35">
        <f>SUMIFS(СВЦЭМ!$H$34:$H$777,СВЦЭМ!$A$34:$A$777,$A271,СВЦЭМ!$B$34:$B$777,G$260)+'СЕТ СН'!$F$12-'СЕТ СН'!$F$23</f>
        <v>-20.710097590000032</v>
      </c>
      <c r="H271" s="35">
        <f>SUMIFS(СВЦЭМ!$H$34:$H$777,СВЦЭМ!$A$34:$A$777,$A271,СВЦЭМ!$B$34:$B$777,H$260)+'СЕТ СН'!$F$12-'СЕТ СН'!$F$23</f>
        <v>-14.424638200000004</v>
      </c>
      <c r="I271" s="35">
        <f>SUMIFS(СВЦЭМ!$H$34:$H$777,СВЦЭМ!$A$34:$A$777,$A271,СВЦЭМ!$B$34:$B$777,I$260)+'СЕТ СН'!$F$12-'СЕТ СН'!$F$23</f>
        <v>-71.810396430000026</v>
      </c>
      <c r="J271" s="35">
        <f>SUMIFS(СВЦЭМ!$H$34:$H$777,СВЦЭМ!$A$34:$A$777,$A271,СВЦЭМ!$B$34:$B$777,J$260)+'СЕТ СН'!$F$12-'СЕТ СН'!$F$23</f>
        <v>-129.71590421000002</v>
      </c>
      <c r="K271" s="35">
        <f>SUMIFS(СВЦЭМ!$H$34:$H$777,СВЦЭМ!$A$34:$A$777,$A271,СВЦЭМ!$B$34:$B$777,K$260)+'СЕТ СН'!$F$12-'СЕТ СН'!$F$23</f>
        <v>-185.87019839999999</v>
      </c>
      <c r="L271" s="35">
        <f>SUMIFS(СВЦЭМ!$H$34:$H$777,СВЦЭМ!$A$34:$A$777,$A271,СВЦЭМ!$B$34:$B$777,L$260)+'СЕТ СН'!$F$12-'СЕТ СН'!$F$23</f>
        <v>-218.01167878000001</v>
      </c>
      <c r="M271" s="35">
        <f>SUMIFS(СВЦЭМ!$H$34:$H$777,СВЦЭМ!$A$34:$A$777,$A271,СВЦЭМ!$B$34:$B$777,M$260)+'СЕТ СН'!$F$12-'СЕТ СН'!$F$23</f>
        <v>-213.26925918000001</v>
      </c>
      <c r="N271" s="35">
        <f>SUMIFS(СВЦЭМ!$H$34:$H$777,СВЦЭМ!$A$34:$A$777,$A271,СВЦЭМ!$B$34:$B$777,N$260)+'СЕТ СН'!$F$12-'СЕТ СН'!$F$23</f>
        <v>-209.61977216999998</v>
      </c>
      <c r="O271" s="35">
        <f>SUMIFS(СВЦЭМ!$H$34:$H$777,СВЦЭМ!$A$34:$A$777,$A271,СВЦЭМ!$B$34:$B$777,O$260)+'СЕТ СН'!$F$12-'СЕТ СН'!$F$23</f>
        <v>-208.20652532000003</v>
      </c>
      <c r="P271" s="35">
        <f>SUMIFS(СВЦЭМ!$H$34:$H$777,СВЦЭМ!$A$34:$A$777,$A271,СВЦЭМ!$B$34:$B$777,P$260)+'СЕТ СН'!$F$12-'СЕТ СН'!$F$23</f>
        <v>-201.44973041999998</v>
      </c>
      <c r="Q271" s="35">
        <f>SUMIFS(СВЦЭМ!$H$34:$H$777,СВЦЭМ!$A$34:$A$777,$A271,СВЦЭМ!$B$34:$B$777,Q$260)+'СЕТ СН'!$F$12-'СЕТ СН'!$F$23</f>
        <v>-201.14359399</v>
      </c>
      <c r="R271" s="35">
        <f>SUMIFS(СВЦЭМ!$H$34:$H$777,СВЦЭМ!$A$34:$A$777,$A271,СВЦЭМ!$B$34:$B$777,R$260)+'СЕТ СН'!$F$12-'СЕТ СН'!$F$23</f>
        <v>-196.77900842000003</v>
      </c>
      <c r="S271" s="35">
        <f>SUMIFS(СВЦЭМ!$H$34:$H$777,СВЦЭМ!$A$34:$A$777,$A271,СВЦЭМ!$B$34:$B$777,S$260)+'СЕТ СН'!$F$12-'СЕТ СН'!$F$23</f>
        <v>-200.29098291999998</v>
      </c>
      <c r="T271" s="35">
        <f>SUMIFS(СВЦЭМ!$H$34:$H$777,СВЦЭМ!$A$34:$A$777,$A271,СВЦЭМ!$B$34:$B$777,T$260)+'СЕТ СН'!$F$12-'СЕТ СН'!$F$23</f>
        <v>-205.58752721000002</v>
      </c>
      <c r="U271" s="35">
        <f>SUMIFS(СВЦЭМ!$H$34:$H$777,СВЦЭМ!$A$34:$A$777,$A271,СВЦЭМ!$B$34:$B$777,U$260)+'СЕТ СН'!$F$12-'СЕТ СН'!$F$23</f>
        <v>-210.63888886000001</v>
      </c>
      <c r="V271" s="35">
        <f>SUMIFS(СВЦЭМ!$H$34:$H$777,СВЦЭМ!$A$34:$A$777,$A271,СВЦЭМ!$B$34:$B$777,V$260)+'СЕТ СН'!$F$12-'СЕТ СН'!$F$23</f>
        <v>-222.26164993999998</v>
      </c>
      <c r="W271" s="35">
        <f>SUMIFS(СВЦЭМ!$H$34:$H$777,СВЦЭМ!$A$34:$A$777,$A271,СВЦЭМ!$B$34:$B$777,W$260)+'СЕТ СН'!$F$12-'СЕТ СН'!$F$23</f>
        <v>-199.71075360999998</v>
      </c>
      <c r="X271" s="35">
        <f>SUMIFS(СВЦЭМ!$H$34:$H$777,СВЦЭМ!$A$34:$A$777,$A271,СВЦЭМ!$B$34:$B$777,X$260)+'СЕТ СН'!$F$12-'СЕТ СН'!$F$23</f>
        <v>-140.57219956</v>
      </c>
      <c r="Y271" s="35">
        <f>SUMIFS(СВЦЭМ!$H$34:$H$777,СВЦЭМ!$A$34:$A$777,$A271,СВЦЭМ!$B$34:$B$777,Y$260)+'СЕТ СН'!$F$12-'СЕТ СН'!$F$23</f>
        <v>-122.19353991999998</v>
      </c>
    </row>
    <row r="272" spans="1:27" ht="15.75" x14ac:dyDescent="0.2">
      <c r="A272" s="34">
        <f t="shared" si="7"/>
        <v>42867</v>
      </c>
      <c r="B272" s="35">
        <f>SUMIFS(СВЦЭМ!$H$34:$H$777,СВЦЭМ!$A$34:$A$777,$A272,СВЦЭМ!$B$34:$B$777,B$260)+'СЕТ СН'!$F$12-'СЕТ СН'!$F$23</f>
        <v>-82.024636799999996</v>
      </c>
      <c r="C272" s="35">
        <f>SUMIFS(СВЦЭМ!$H$34:$H$777,СВЦЭМ!$A$34:$A$777,$A272,СВЦЭМ!$B$34:$B$777,C$260)+'СЕТ СН'!$F$12-'СЕТ СН'!$F$23</f>
        <v>-70.07345042999998</v>
      </c>
      <c r="D272" s="35">
        <f>SUMIFS(СВЦЭМ!$H$34:$H$777,СВЦЭМ!$A$34:$A$777,$A272,СВЦЭМ!$B$34:$B$777,D$260)+'СЕТ СН'!$F$12-'СЕТ СН'!$F$23</f>
        <v>-88.956440190000023</v>
      </c>
      <c r="E272" s="35">
        <f>SUMIFS(СВЦЭМ!$H$34:$H$777,СВЦЭМ!$A$34:$A$777,$A272,СВЦЭМ!$B$34:$B$777,E$260)+'СЕТ СН'!$F$12-'СЕТ СН'!$F$23</f>
        <v>-85.994726749999984</v>
      </c>
      <c r="F272" s="35">
        <f>SUMIFS(СВЦЭМ!$H$34:$H$777,СВЦЭМ!$A$34:$A$777,$A272,СВЦЭМ!$B$34:$B$777,F$260)+'СЕТ СН'!$F$12-'СЕТ СН'!$F$23</f>
        <v>-86.066834809999989</v>
      </c>
      <c r="G272" s="35">
        <f>SUMIFS(СВЦЭМ!$H$34:$H$777,СВЦЭМ!$A$34:$A$777,$A272,СВЦЭМ!$B$34:$B$777,G$260)+'СЕТ СН'!$F$12-'СЕТ СН'!$F$23</f>
        <v>-96.994767239999987</v>
      </c>
      <c r="H272" s="35">
        <f>SUMIFS(СВЦЭМ!$H$34:$H$777,СВЦЭМ!$A$34:$A$777,$A272,СВЦЭМ!$B$34:$B$777,H$260)+'СЕТ СН'!$F$12-'СЕТ СН'!$F$23</f>
        <v>-133.33692300000001</v>
      </c>
      <c r="I272" s="35">
        <f>SUMIFS(СВЦЭМ!$H$34:$H$777,СВЦЭМ!$A$34:$A$777,$A272,СВЦЭМ!$B$34:$B$777,I$260)+'СЕТ СН'!$F$12-'СЕТ СН'!$F$23</f>
        <v>-162.41515450000003</v>
      </c>
      <c r="J272" s="35">
        <f>SUMIFS(СВЦЭМ!$H$34:$H$777,СВЦЭМ!$A$34:$A$777,$A272,СВЦЭМ!$B$34:$B$777,J$260)+'СЕТ СН'!$F$12-'СЕТ СН'!$F$23</f>
        <v>-176.87952645000001</v>
      </c>
      <c r="K272" s="35">
        <f>SUMIFS(СВЦЭМ!$H$34:$H$777,СВЦЭМ!$A$34:$A$777,$A272,СВЦЭМ!$B$34:$B$777,K$260)+'СЕТ СН'!$F$12-'СЕТ СН'!$F$23</f>
        <v>-188.61432447999999</v>
      </c>
      <c r="L272" s="35">
        <f>SUMIFS(СВЦЭМ!$H$34:$H$777,СВЦЭМ!$A$34:$A$777,$A272,СВЦЭМ!$B$34:$B$777,L$260)+'СЕТ СН'!$F$12-'СЕТ СН'!$F$23</f>
        <v>-193.06222222999997</v>
      </c>
      <c r="M272" s="35">
        <f>SUMIFS(СВЦЭМ!$H$34:$H$777,СВЦЭМ!$A$34:$A$777,$A272,СВЦЭМ!$B$34:$B$777,M$260)+'СЕТ СН'!$F$12-'СЕТ СН'!$F$23</f>
        <v>-181.81345585999998</v>
      </c>
      <c r="N272" s="35">
        <f>SUMIFS(СВЦЭМ!$H$34:$H$777,СВЦЭМ!$A$34:$A$777,$A272,СВЦЭМ!$B$34:$B$777,N$260)+'СЕТ СН'!$F$12-'СЕТ СН'!$F$23</f>
        <v>-169.56974967999997</v>
      </c>
      <c r="O272" s="35">
        <f>SUMIFS(СВЦЭМ!$H$34:$H$777,СВЦЭМ!$A$34:$A$777,$A272,СВЦЭМ!$B$34:$B$777,O$260)+'СЕТ СН'!$F$12-'СЕТ СН'!$F$23</f>
        <v>-162.31997761000002</v>
      </c>
      <c r="P272" s="35">
        <f>SUMIFS(СВЦЭМ!$H$34:$H$777,СВЦЭМ!$A$34:$A$777,$A272,СВЦЭМ!$B$34:$B$777,P$260)+'СЕТ СН'!$F$12-'СЕТ СН'!$F$23</f>
        <v>-150.42766519000003</v>
      </c>
      <c r="Q272" s="35">
        <f>SUMIFS(СВЦЭМ!$H$34:$H$777,СВЦЭМ!$A$34:$A$777,$A272,СВЦЭМ!$B$34:$B$777,Q$260)+'СЕТ СН'!$F$12-'СЕТ СН'!$F$23</f>
        <v>-145.82478759999998</v>
      </c>
      <c r="R272" s="35">
        <f>SUMIFS(СВЦЭМ!$H$34:$H$777,СВЦЭМ!$A$34:$A$777,$A272,СВЦЭМ!$B$34:$B$777,R$260)+'СЕТ СН'!$F$12-'СЕТ СН'!$F$23</f>
        <v>-147.58337611000002</v>
      </c>
      <c r="S272" s="35">
        <f>SUMIFS(СВЦЭМ!$H$34:$H$777,СВЦЭМ!$A$34:$A$777,$A272,СВЦЭМ!$B$34:$B$777,S$260)+'СЕТ СН'!$F$12-'СЕТ СН'!$F$23</f>
        <v>-157.26268616999999</v>
      </c>
      <c r="T272" s="35">
        <f>SUMIFS(СВЦЭМ!$H$34:$H$777,СВЦЭМ!$A$34:$A$777,$A272,СВЦЭМ!$B$34:$B$777,T$260)+'СЕТ СН'!$F$12-'СЕТ СН'!$F$23</f>
        <v>-162.62319234</v>
      </c>
      <c r="U272" s="35">
        <f>SUMIFS(СВЦЭМ!$H$34:$H$777,СВЦЭМ!$A$34:$A$777,$A272,СВЦЭМ!$B$34:$B$777,U$260)+'СЕТ СН'!$F$12-'СЕТ СН'!$F$23</f>
        <v>-164.00686143000001</v>
      </c>
      <c r="V272" s="35">
        <f>SUMIFS(СВЦЭМ!$H$34:$H$777,СВЦЭМ!$A$34:$A$777,$A272,СВЦЭМ!$B$34:$B$777,V$260)+'СЕТ СН'!$F$12-'СЕТ СН'!$F$23</f>
        <v>-183.99428573</v>
      </c>
      <c r="W272" s="35">
        <f>SUMIFS(СВЦЭМ!$H$34:$H$777,СВЦЭМ!$A$34:$A$777,$A272,СВЦЭМ!$B$34:$B$777,W$260)+'СЕТ СН'!$F$12-'СЕТ СН'!$F$23</f>
        <v>-201.25049582999998</v>
      </c>
      <c r="X272" s="35">
        <f>SUMIFS(СВЦЭМ!$H$34:$H$777,СВЦЭМ!$A$34:$A$777,$A272,СВЦЭМ!$B$34:$B$777,X$260)+'СЕТ СН'!$F$12-'СЕТ СН'!$F$23</f>
        <v>-180.27692745000002</v>
      </c>
      <c r="Y272" s="35">
        <f>SUMIFS(СВЦЭМ!$H$34:$H$777,СВЦЭМ!$A$34:$A$777,$A272,СВЦЭМ!$B$34:$B$777,Y$260)+'СЕТ СН'!$F$12-'СЕТ СН'!$F$23</f>
        <v>-146.23438787999999</v>
      </c>
    </row>
    <row r="273" spans="1:25" ht="15.75" x14ac:dyDescent="0.2">
      <c r="A273" s="34">
        <f t="shared" si="7"/>
        <v>42868</v>
      </c>
      <c r="B273" s="35">
        <f>SUMIFS(СВЦЭМ!$H$34:$H$777,СВЦЭМ!$A$34:$A$777,$A273,СВЦЭМ!$B$34:$B$777,B$260)+'СЕТ СН'!$F$12-'СЕТ СН'!$F$23</f>
        <v>-154.01335675000001</v>
      </c>
      <c r="C273" s="35">
        <f>SUMIFS(СВЦЭМ!$H$34:$H$777,СВЦЭМ!$A$34:$A$777,$A273,СВЦЭМ!$B$34:$B$777,C$260)+'СЕТ СН'!$F$12-'СЕТ СН'!$F$23</f>
        <v>-139.42168851000002</v>
      </c>
      <c r="D273" s="35">
        <f>SUMIFS(СВЦЭМ!$H$34:$H$777,СВЦЭМ!$A$34:$A$777,$A273,СВЦЭМ!$B$34:$B$777,D$260)+'СЕТ СН'!$F$12-'СЕТ СН'!$F$23</f>
        <v>-124.84850245000001</v>
      </c>
      <c r="E273" s="35">
        <f>SUMIFS(СВЦЭМ!$H$34:$H$777,СВЦЭМ!$A$34:$A$777,$A273,СВЦЭМ!$B$34:$B$777,E$260)+'СЕТ СН'!$F$12-'СЕТ СН'!$F$23</f>
        <v>-113.85481002</v>
      </c>
      <c r="F273" s="35">
        <f>SUMIFS(СВЦЭМ!$H$34:$H$777,СВЦЭМ!$A$34:$A$777,$A273,СВЦЭМ!$B$34:$B$777,F$260)+'СЕТ СН'!$F$12-'СЕТ СН'!$F$23</f>
        <v>-112.21920064</v>
      </c>
      <c r="G273" s="35">
        <f>SUMIFS(СВЦЭМ!$H$34:$H$777,СВЦЭМ!$A$34:$A$777,$A273,СВЦЭМ!$B$34:$B$777,G$260)+'СЕТ СН'!$F$12-'СЕТ СН'!$F$23</f>
        <v>-117.43319774000003</v>
      </c>
      <c r="H273" s="35">
        <f>SUMIFS(СВЦЭМ!$H$34:$H$777,СВЦЭМ!$A$34:$A$777,$A273,СВЦЭМ!$B$34:$B$777,H$260)+'СЕТ СН'!$F$12-'СЕТ СН'!$F$23</f>
        <v>-134.09500546999999</v>
      </c>
      <c r="I273" s="35">
        <f>SUMIFS(СВЦЭМ!$H$34:$H$777,СВЦЭМ!$A$34:$A$777,$A273,СВЦЭМ!$B$34:$B$777,I$260)+'СЕТ СН'!$F$12-'СЕТ СН'!$F$23</f>
        <v>-156.12110306</v>
      </c>
      <c r="J273" s="35">
        <f>SUMIFS(СВЦЭМ!$H$34:$H$777,СВЦЭМ!$A$34:$A$777,$A273,СВЦЭМ!$B$34:$B$777,J$260)+'СЕТ СН'!$F$12-'СЕТ СН'!$F$23</f>
        <v>-191.75861076000001</v>
      </c>
      <c r="K273" s="35">
        <f>SUMIFS(СВЦЭМ!$H$34:$H$777,СВЦЭМ!$A$34:$A$777,$A273,СВЦЭМ!$B$34:$B$777,K$260)+'СЕТ СН'!$F$12-'СЕТ СН'!$F$23</f>
        <v>-200.19300502999999</v>
      </c>
      <c r="L273" s="35">
        <f>SUMIFS(СВЦЭМ!$H$34:$H$777,СВЦЭМ!$A$34:$A$777,$A273,СВЦЭМ!$B$34:$B$777,L$260)+'СЕТ СН'!$F$12-'СЕТ СН'!$F$23</f>
        <v>-187.31449608999998</v>
      </c>
      <c r="M273" s="35">
        <f>SUMIFS(СВЦЭМ!$H$34:$H$777,СВЦЭМ!$A$34:$A$777,$A273,СВЦЭМ!$B$34:$B$777,M$260)+'СЕТ СН'!$F$12-'СЕТ СН'!$F$23</f>
        <v>-190.23232977999999</v>
      </c>
      <c r="N273" s="35">
        <f>SUMIFS(СВЦЭМ!$H$34:$H$777,СВЦЭМ!$A$34:$A$777,$A273,СВЦЭМ!$B$34:$B$777,N$260)+'СЕТ СН'!$F$12-'СЕТ СН'!$F$23</f>
        <v>-190.25264328999998</v>
      </c>
      <c r="O273" s="35">
        <f>SUMIFS(СВЦЭМ!$H$34:$H$777,СВЦЭМ!$A$34:$A$777,$A273,СВЦЭМ!$B$34:$B$777,O$260)+'СЕТ СН'!$F$12-'СЕТ СН'!$F$23</f>
        <v>-190.49622952999999</v>
      </c>
      <c r="P273" s="35">
        <f>SUMIFS(СВЦЭМ!$H$34:$H$777,СВЦЭМ!$A$34:$A$777,$A273,СВЦЭМ!$B$34:$B$777,P$260)+'СЕТ СН'!$F$12-'СЕТ СН'!$F$23</f>
        <v>-191.85260453000001</v>
      </c>
      <c r="Q273" s="35">
        <f>SUMIFS(СВЦЭМ!$H$34:$H$777,СВЦЭМ!$A$34:$A$777,$A273,СВЦЭМ!$B$34:$B$777,Q$260)+'СЕТ СН'!$F$12-'СЕТ СН'!$F$23</f>
        <v>-190.92565754999998</v>
      </c>
      <c r="R273" s="35">
        <f>SUMIFS(СВЦЭМ!$H$34:$H$777,СВЦЭМ!$A$34:$A$777,$A273,СВЦЭМ!$B$34:$B$777,R$260)+'СЕТ СН'!$F$12-'СЕТ СН'!$F$23</f>
        <v>-193.20526004999999</v>
      </c>
      <c r="S273" s="35">
        <f>SUMIFS(СВЦЭМ!$H$34:$H$777,СВЦЭМ!$A$34:$A$777,$A273,СВЦЭМ!$B$34:$B$777,S$260)+'СЕТ СН'!$F$12-'СЕТ СН'!$F$23</f>
        <v>-196.68057346000001</v>
      </c>
      <c r="T273" s="35">
        <f>SUMIFS(СВЦЭМ!$H$34:$H$777,СВЦЭМ!$A$34:$A$777,$A273,СВЦЭМ!$B$34:$B$777,T$260)+'СЕТ СН'!$F$12-'СЕТ СН'!$F$23</f>
        <v>-205.88284093999999</v>
      </c>
      <c r="U273" s="35">
        <f>SUMIFS(СВЦЭМ!$H$34:$H$777,СВЦЭМ!$A$34:$A$777,$A273,СВЦЭМ!$B$34:$B$777,U$260)+'СЕТ СН'!$F$12-'СЕТ СН'!$F$23</f>
        <v>-210.00237866999998</v>
      </c>
      <c r="V273" s="35">
        <f>SUMIFS(СВЦЭМ!$H$34:$H$777,СВЦЭМ!$A$34:$A$777,$A273,СВЦЭМ!$B$34:$B$777,V$260)+'СЕТ СН'!$F$12-'СЕТ СН'!$F$23</f>
        <v>-214.21097458999998</v>
      </c>
      <c r="W273" s="35">
        <f>SUMIFS(СВЦЭМ!$H$34:$H$777,СВЦЭМ!$A$34:$A$777,$A273,СВЦЭМ!$B$34:$B$777,W$260)+'СЕТ СН'!$F$12-'СЕТ СН'!$F$23</f>
        <v>-224.82407609000001</v>
      </c>
      <c r="X273" s="35">
        <f>SUMIFS(СВЦЭМ!$H$34:$H$777,СВЦЭМ!$A$34:$A$777,$A273,СВЦЭМ!$B$34:$B$777,X$260)+'СЕТ СН'!$F$12-'СЕТ СН'!$F$23</f>
        <v>-220.18538902</v>
      </c>
      <c r="Y273" s="35">
        <f>SUMIFS(СВЦЭМ!$H$34:$H$777,СВЦЭМ!$A$34:$A$777,$A273,СВЦЭМ!$B$34:$B$777,Y$260)+'СЕТ СН'!$F$12-'СЕТ СН'!$F$23</f>
        <v>-195.25306097999999</v>
      </c>
    </row>
    <row r="274" spans="1:25" ht="15.75" x14ac:dyDescent="0.2">
      <c r="A274" s="34">
        <f t="shared" si="7"/>
        <v>42869</v>
      </c>
      <c r="B274" s="35">
        <f>SUMIFS(СВЦЭМ!$H$34:$H$777,СВЦЭМ!$A$34:$A$777,$A274,СВЦЭМ!$B$34:$B$777,B$260)+'СЕТ СН'!$F$12-'СЕТ СН'!$F$23</f>
        <v>-139.83056814999998</v>
      </c>
      <c r="C274" s="35">
        <f>SUMIFS(СВЦЭМ!$H$34:$H$777,СВЦЭМ!$A$34:$A$777,$A274,СВЦЭМ!$B$34:$B$777,C$260)+'СЕТ СН'!$F$12-'СЕТ СН'!$F$23</f>
        <v>-110.13095335999998</v>
      </c>
      <c r="D274" s="35">
        <f>SUMIFS(СВЦЭМ!$H$34:$H$777,СВЦЭМ!$A$34:$A$777,$A274,СВЦЭМ!$B$34:$B$777,D$260)+'СЕТ СН'!$F$12-'СЕТ СН'!$F$23</f>
        <v>-95.378586279999979</v>
      </c>
      <c r="E274" s="35">
        <f>SUMIFS(СВЦЭМ!$H$34:$H$777,СВЦЭМ!$A$34:$A$777,$A274,СВЦЭМ!$B$34:$B$777,E$260)+'СЕТ СН'!$F$12-'СЕТ СН'!$F$23</f>
        <v>-85.317433689999973</v>
      </c>
      <c r="F274" s="35">
        <f>SUMIFS(СВЦЭМ!$H$34:$H$777,СВЦЭМ!$A$34:$A$777,$A274,СВЦЭМ!$B$34:$B$777,F$260)+'СЕТ СН'!$F$12-'СЕТ СН'!$F$23</f>
        <v>-78.632829399999991</v>
      </c>
      <c r="G274" s="35">
        <f>SUMIFS(СВЦЭМ!$H$34:$H$777,СВЦЭМ!$A$34:$A$777,$A274,СВЦЭМ!$B$34:$B$777,G$260)+'СЕТ СН'!$F$12-'СЕТ СН'!$F$23</f>
        <v>-83.538126449999993</v>
      </c>
      <c r="H274" s="35">
        <f>SUMIFS(СВЦЭМ!$H$34:$H$777,СВЦЭМ!$A$34:$A$777,$A274,СВЦЭМ!$B$34:$B$777,H$260)+'СЕТ СН'!$F$12-'СЕТ СН'!$F$23</f>
        <v>-98.65787684999998</v>
      </c>
      <c r="I274" s="35">
        <f>SUMIFS(СВЦЭМ!$H$34:$H$777,СВЦЭМ!$A$34:$A$777,$A274,СВЦЭМ!$B$34:$B$777,I$260)+'СЕТ СН'!$F$12-'СЕТ СН'!$F$23</f>
        <v>-117.55991832000001</v>
      </c>
      <c r="J274" s="35">
        <f>SUMIFS(СВЦЭМ!$H$34:$H$777,СВЦЭМ!$A$34:$A$777,$A274,СВЦЭМ!$B$34:$B$777,J$260)+'СЕТ СН'!$F$12-'СЕТ СН'!$F$23</f>
        <v>-153.14303931000001</v>
      </c>
      <c r="K274" s="35">
        <f>SUMIFS(СВЦЭМ!$H$34:$H$777,СВЦЭМ!$A$34:$A$777,$A274,СВЦЭМ!$B$34:$B$777,K$260)+'СЕТ СН'!$F$12-'СЕТ СН'!$F$23</f>
        <v>-187.87924994999997</v>
      </c>
      <c r="L274" s="35">
        <f>SUMIFS(СВЦЭМ!$H$34:$H$777,СВЦЭМ!$A$34:$A$777,$A274,СВЦЭМ!$B$34:$B$777,L$260)+'СЕТ СН'!$F$12-'СЕТ СН'!$F$23</f>
        <v>-201.37317561999998</v>
      </c>
      <c r="M274" s="35">
        <f>SUMIFS(СВЦЭМ!$H$34:$H$777,СВЦЭМ!$A$34:$A$777,$A274,СВЦЭМ!$B$34:$B$777,M$260)+'СЕТ СН'!$F$12-'СЕТ СН'!$F$23</f>
        <v>-196.80294400000002</v>
      </c>
      <c r="N274" s="35">
        <f>SUMIFS(СВЦЭМ!$H$34:$H$777,СВЦЭМ!$A$34:$A$777,$A274,СВЦЭМ!$B$34:$B$777,N$260)+'СЕТ СН'!$F$12-'СЕТ СН'!$F$23</f>
        <v>-187.63203877000001</v>
      </c>
      <c r="O274" s="35">
        <f>SUMIFS(СВЦЭМ!$H$34:$H$777,СВЦЭМ!$A$34:$A$777,$A274,СВЦЭМ!$B$34:$B$777,O$260)+'СЕТ СН'!$F$12-'СЕТ СН'!$F$23</f>
        <v>-183.51530867000002</v>
      </c>
      <c r="P274" s="35">
        <f>SUMIFS(СВЦЭМ!$H$34:$H$777,СВЦЭМ!$A$34:$A$777,$A274,СВЦЭМ!$B$34:$B$777,P$260)+'СЕТ СН'!$F$12-'СЕТ СН'!$F$23</f>
        <v>-173.15572560999999</v>
      </c>
      <c r="Q274" s="35">
        <f>SUMIFS(СВЦЭМ!$H$34:$H$777,СВЦЭМ!$A$34:$A$777,$A274,СВЦЭМ!$B$34:$B$777,Q$260)+'СЕТ СН'!$F$12-'СЕТ СН'!$F$23</f>
        <v>-168.97113614</v>
      </c>
      <c r="R274" s="35">
        <f>SUMIFS(СВЦЭМ!$H$34:$H$777,СВЦЭМ!$A$34:$A$777,$A274,СВЦЭМ!$B$34:$B$777,R$260)+'СЕТ СН'!$F$12-'СЕТ СН'!$F$23</f>
        <v>-166.30361591000002</v>
      </c>
      <c r="S274" s="35">
        <f>SUMIFS(СВЦЭМ!$H$34:$H$777,СВЦЭМ!$A$34:$A$777,$A274,СВЦЭМ!$B$34:$B$777,S$260)+'СЕТ СН'!$F$12-'СЕТ СН'!$F$23</f>
        <v>-169.15942372000001</v>
      </c>
      <c r="T274" s="35">
        <f>SUMIFS(СВЦЭМ!$H$34:$H$777,СВЦЭМ!$A$34:$A$777,$A274,СВЦЭМ!$B$34:$B$777,T$260)+'СЕТ СН'!$F$12-'СЕТ СН'!$F$23</f>
        <v>-178.87208907000002</v>
      </c>
      <c r="U274" s="35">
        <f>SUMIFS(СВЦЭМ!$H$34:$H$777,СВЦЭМ!$A$34:$A$777,$A274,СВЦЭМ!$B$34:$B$777,U$260)+'СЕТ СН'!$F$12-'СЕТ СН'!$F$23</f>
        <v>-190.08235203999999</v>
      </c>
      <c r="V274" s="35">
        <f>SUMIFS(СВЦЭМ!$H$34:$H$777,СВЦЭМ!$A$34:$A$777,$A274,СВЦЭМ!$B$34:$B$777,V$260)+'СЕТ СН'!$F$12-'СЕТ СН'!$F$23</f>
        <v>-209.6329652</v>
      </c>
      <c r="W274" s="35">
        <f>SUMIFS(СВЦЭМ!$H$34:$H$777,СВЦЭМ!$A$34:$A$777,$A274,СВЦЭМ!$B$34:$B$777,W$260)+'СЕТ СН'!$F$12-'СЕТ СН'!$F$23</f>
        <v>-216.90573438000001</v>
      </c>
      <c r="X274" s="35">
        <f>SUMIFS(СВЦЭМ!$H$34:$H$777,СВЦЭМ!$A$34:$A$777,$A274,СВЦЭМ!$B$34:$B$777,X$260)+'СЕТ СН'!$F$12-'СЕТ СН'!$F$23</f>
        <v>-206.01827737000002</v>
      </c>
      <c r="Y274" s="35">
        <f>SUMIFS(СВЦЭМ!$H$34:$H$777,СВЦЭМ!$A$34:$A$777,$A274,СВЦЭМ!$B$34:$B$777,Y$260)+'СЕТ СН'!$F$12-'СЕТ СН'!$F$23</f>
        <v>-169.92421144999997</v>
      </c>
    </row>
    <row r="275" spans="1:25" ht="15.75" x14ac:dyDescent="0.2">
      <c r="A275" s="34">
        <f t="shared" si="7"/>
        <v>42870</v>
      </c>
      <c r="B275" s="35">
        <f>SUMIFS(СВЦЭМ!$H$34:$H$777,СВЦЭМ!$A$34:$A$777,$A275,СВЦЭМ!$B$34:$B$777,B$260)+'СЕТ СН'!$F$12-'СЕТ СН'!$F$23</f>
        <v>-121.81692371000003</v>
      </c>
      <c r="C275" s="35">
        <f>SUMIFS(СВЦЭМ!$H$34:$H$777,СВЦЭМ!$A$34:$A$777,$A275,СВЦЭМ!$B$34:$B$777,C$260)+'СЕТ СН'!$F$12-'СЕТ СН'!$F$23</f>
        <v>-90.035936509999999</v>
      </c>
      <c r="D275" s="35">
        <f>SUMIFS(СВЦЭМ!$H$34:$H$777,СВЦЭМ!$A$34:$A$777,$A275,СВЦЭМ!$B$34:$B$777,D$260)+'СЕТ СН'!$F$12-'СЕТ СН'!$F$23</f>
        <v>-72.050005800000008</v>
      </c>
      <c r="E275" s="35">
        <f>SUMIFS(СВЦЭМ!$H$34:$H$777,СВЦЭМ!$A$34:$A$777,$A275,СВЦЭМ!$B$34:$B$777,E$260)+'СЕТ СН'!$F$12-'СЕТ СН'!$F$23</f>
        <v>-64.036546710000039</v>
      </c>
      <c r="F275" s="35">
        <f>SUMIFS(СВЦЭМ!$H$34:$H$777,СВЦЭМ!$A$34:$A$777,$A275,СВЦЭМ!$B$34:$B$777,F$260)+'СЕТ СН'!$F$12-'СЕТ СН'!$F$23</f>
        <v>-62.825804159999961</v>
      </c>
      <c r="G275" s="35">
        <f>SUMIFS(СВЦЭМ!$H$34:$H$777,СВЦЭМ!$A$34:$A$777,$A275,СВЦЭМ!$B$34:$B$777,G$260)+'СЕТ СН'!$F$12-'СЕТ СН'!$F$23</f>
        <v>-67.904100780000022</v>
      </c>
      <c r="H275" s="35">
        <f>SUMIFS(СВЦЭМ!$H$34:$H$777,СВЦЭМ!$A$34:$A$777,$A275,СВЦЭМ!$B$34:$B$777,H$260)+'СЕТ СН'!$F$12-'СЕТ СН'!$F$23</f>
        <v>-104.56587395999998</v>
      </c>
      <c r="I275" s="35">
        <f>SUMIFS(СВЦЭМ!$H$34:$H$777,СВЦЭМ!$A$34:$A$777,$A275,СВЦЭМ!$B$34:$B$777,I$260)+'СЕТ СН'!$F$12-'СЕТ СН'!$F$23</f>
        <v>-149.83361549</v>
      </c>
      <c r="J275" s="35">
        <f>SUMIFS(СВЦЭМ!$H$34:$H$777,СВЦЭМ!$A$34:$A$777,$A275,СВЦЭМ!$B$34:$B$777,J$260)+'СЕТ СН'!$F$12-'СЕТ СН'!$F$23</f>
        <v>-172.1839013</v>
      </c>
      <c r="K275" s="35">
        <f>SUMIFS(СВЦЭМ!$H$34:$H$777,СВЦЭМ!$A$34:$A$777,$A275,СВЦЭМ!$B$34:$B$777,K$260)+'СЕТ СН'!$F$12-'СЕТ СН'!$F$23</f>
        <v>-188.75243072000001</v>
      </c>
      <c r="L275" s="35">
        <f>SUMIFS(СВЦЭМ!$H$34:$H$777,СВЦЭМ!$A$34:$A$777,$A275,СВЦЭМ!$B$34:$B$777,L$260)+'СЕТ СН'!$F$12-'СЕТ СН'!$F$23</f>
        <v>-191.52790390000001</v>
      </c>
      <c r="M275" s="35">
        <f>SUMIFS(СВЦЭМ!$H$34:$H$777,СВЦЭМ!$A$34:$A$777,$A275,СВЦЭМ!$B$34:$B$777,M$260)+'СЕТ СН'!$F$12-'СЕТ СН'!$F$23</f>
        <v>-186.44059937999998</v>
      </c>
      <c r="N275" s="35">
        <f>SUMIFS(СВЦЭМ!$H$34:$H$777,СВЦЭМ!$A$34:$A$777,$A275,СВЦЭМ!$B$34:$B$777,N$260)+'СЕТ СН'!$F$12-'СЕТ СН'!$F$23</f>
        <v>-176.71982329000002</v>
      </c>
      <c r="O275" s="35">
        <f>SUMIFS(СВЦЭМ!$H$34:$H$777,СВЦЭМ!$A$34:$A$777,$A275,СВЦЭМ!$B$34:$B$777,O$260)+'СЕТ СН'!$F$12-'СЕТ СН'!$F$23</f>
        <v>-173.84784475999999</v>
      </c>
      <c r="P275" s="35">
        <f>SUMIFS(СВЦЭМ!$H$34:$H$777,СВЦЭМ!$A$34:$A$777,$A275,СВЦЭМ!$B$34:$B$777,P$260)+'СЕТ СН'!$F$12-'СЕТ СН'!$F$23</f>
        <v>-169.42427585000001</v>
      </c>
      <c r="Q275" s="35">
        <f>SUMIFS(СВЦЭМ!$H$34:$H$777,СВЦЭМ!$A$34:$A$777,$A275,СВЦЭМ!$B$34:$B$777,Q$260)+'СЕТ СН'!$F$12-'СЕТ СН'!$F$23</f>
        <v>-160.10911530999999</v>
      </c>
      <c r="R275" s="35">
        <f>SUMIFS(СВЦЭМ!$H$34:$H$777,СВЦЭМ!$A$34:$A$777,$A275,СВЦЭМ!$B$34:$B$777,R$260)+'СЕТ СН'!$F$12-'СЕТ СН'!$F$23</f>
        <v>-150.65773815</v>
      </c>
      <c r="S275" s="35">
        <f>SUMIFS(СВЦЭМ!$H$34:$H$777,СВЦЭМ!$A$34:$A$777,$A275,СВЦЭМ!$B$34:$B$777,S$260)+'СЕТ СН'!$F$12-'СЕТ СН'!$F$23</f>
        <v>-155.11021520999998</v>
      </c>
      <c r="T275" s="35">
        <f>SUMIFS(СВЦЭМ!$H$34:$H$777,СВЦЭМ!$A$34:$A$777,$A275,СВЦЭМ!$B$34:$B$777,T$260)+'СЕТ СН'!$F$12-'СЕТ СН'!$F$23</f>
        <v>-168.81784355000002</v>
      </c>
      <c r="U275" s="35">
        <f>SUMIFS(СВЦЭМ!$H$34:$H$777,СВЦЭМ!$A$34:$A$777,$A275,СВЦЭМ!$B$34:$B$777,U$260)+'СЕТ СН'!$F$12-'СЕТ СН'!$F$23</f>
        <v>-183.65812738</v>
      </c>
      <c r="V275" s="35">
        <f>SUMIFS(СВЦЭМ!$H$34:$H$777,СВЦЭМ!$A$34:$A$777,$A275,СВЦЭМ!$B$34:$B$777,V$260)+'СЕТ СН'!$F$12-'СЕТ СН'!$F$23</f>
        <v>-198.62862617000002</v>
      </c>
      <c r="W275" s="35">
        <f>SUMIFS(СВЦЭМ!$H$34:$H$777,СВЦЭМ!$A$34:$A$777,$A275,СВЦЭМ!$B$34:$B$777,W$260)+'СЕТ СН'!$F$12-'СЕТ СН'!$F$23</f>
        <v>-212.97589787999999</v>
      </c>
      <c r="X275" s="35">
        <f>SUMIFS(СВЦЭМ!$H$34:$H$777,СВЦЭМ!$A$34:$A$777,$A275,СВЦЭМ!$B$34:$B$777,X$260)+'СЕТ СН'!$F$12-'СЕТ СН'!$F$23</f>
        <v>-195.69824288000001</v>
      </c>
      <c r="Y275" s="35">
        <f>SUMIFS(СВЦЭМ!$H$34:$H$777,СВЦЭМ!$A$34:$A$777,$A275,СВЦЭМ!$B$34:$B$777,Y$260)+'СЕТ СН'!$F$12-'СЕТ СН'!$F$23</f>
        <v>-158.09303259000001</v>
      </c>
    </row>
    <row r="276" spans="1:25" ht="15.75" x14ac:dyDescent="0.2">
      <c r="A276" s="34">
        <f t="shared" si="7"/>
        <v>42871</v>
      </c>
      <c r="B276" s="35">
        <f>SUMIFS(СВЦЭМ!$H$34:$H$777,СВЦЭМ!$A$34:$A$777,$A276,СВЦЭМ!$B$34:$B$777,B$260)+'СЕТ СН'!$F$12-'СЕТ СН'!$F$23</f>
        <v>-162.77507729000001</v>
      </c>
      <c r="C276" s="35">
        <f>SUMIFS(СВЦЭМ!$H$34:$H$777,СВЦЭМ!$A$34:$A$777,$A276,СВЦЭМ!$B$34:$B$777,C$260)+'СЕТ СН'!$F$12-'СЕТ СН'!$F$23</f>
        <v>-134.75286670999998</v>
      </c>
      <c r="D276" s="35">
        <f>SUMIFS(СВЦЭМ!$H$34:$H$777,СВЦЭМ!$A$34:$A$777,$A276,СВЦЭМ!$B$34:$B$777,D$260)+'СЕТ СН'!$F$12-'СЕТ СН'!$F$23</f>
        <v>-116.09037800999999</v>
      </c>
      <c r="E276" s="35">
        <f>SUMIFS(СВЦЭМ!$H$34:$H$777,СВЦЭМ!$A$34:$A$777,$A276,СВЦЭМ!$B$34:$B$777,E$260)+'СЕТ СН'!$F$12-'СЕТ СН'!$F$23</f>
        <v>-107.45049537</v>
      </c>
      <c r="F276" s="35">
        <f>SUMIFS(СВЦЭМ!$H$34:$H$777,СВЦЭМ!$A$34:$A$777,$A276,СВЦЭМ!$B$34:$B$777,F$260)+'СЕТ СН'!$F$12-'СЕТ СН'!$F$23</f>
        <v>-107.04783628000001</v>
      </c>
      <c r="G276" s="35">
        <f>SUMIFS(СВЦЭМ!$H$34:$H$777,СВЦЭМ!$A$34:$A$777,$A276,СВЦЭМ!$B$34:$B$777,G$260)+'СЕТ СН'!$F$12-'СЕТ СН'!$F$23</f>
        <v>-115.23303657999998</v>
      </c>
      <c r="H276" s="35">
        <f>SUMIFS(СВЦЭМ!$H$34:$H$777,СВЦЭМ!$A$34:$A$777,$A276,СВЦЭМ!$B$34:$B$777,H$260)+'СЕТ СН'!$F$12-'СЕТ СН'!$F$23</f>
        <v>-153.42040469</v>
      </c>
      <c r="I276" s="35">
        <f>SUMIFS(СВЦЭМ!$H$34:$H$777,СВЦЭМ!$A$34:$A$777,$A276,СВЦЭМ!$B$34:$B$777,I$260)+'СЕТ СН'!$F$12-'СЕТ СН'!$F$23</f>
        <v>-186.77155883</v>
      </c>
      <c r="J276" s="35">
        <f>SUMIFS(СВЦЭМ!$H$34:$H$777,СВЦЭМ!$A$34:$A$777,$A276,СВЦЭМ!$B$34:$B$777,J$260)+'СЕТ СН'!$F$12-'СЕТ СН'!$F$23</f>
        <v>-203.64202607999999</v>
      </c>
      <c r="K276" s="35">
        <f>SUMIFS(СВЦЭМ!$H$34:$H$777,СВЦЭМ!$A$34:$A$777,$A276,СВЦЭМ!$B$34:$B$777,K$260)+'СЕТ СН'!$F$12-'СЕТ СН'!$F$23</f>
        <v>-217.6403143</v>
      </c>
      <c r="L276" s="35">
        <f>SUMIFS(СВЦЭМ!$H$34:$H$777,СВЦЭМ!$A$34:$A$777,$A276,СВЦЭМ!$B$34:$B$777,L$260)+'СЕТ СН'!$F$12-'СЕТ СН'!$F$23</f>
        <v>-219.70260539999998</v>
      </c>
      <c r="M276" s="35">
        <f>SUMIFS(СВЦЭМ!$H$34:$H$777,СВЦЭМ!$A$34:$A$777,$A276,СВЦЭМ!$B$34:$B$777,M$260)+'СЕТ СН'!$F$12-'СЕТ СН'!$F$23</f>
        <v>-212.84678606</v>
      </c>
      <c r="N276" s="35">
        <f>SUMIFS(СВЦЭМ!$H$34:$H$777,СВЦЭМ!$A$34:$A$777,$A276,СВЦЭМ!$B$34:$B$777,N$260)+'СЕТ СН'!$F$12-'СЕТ СН'!$F$23</f>
        <v>-203.60039275999998</v>
      </c>
      <c r="O276" s="35">
        <f>SUMIFS(СВЦЭМ!$H$34:$H$777,СВЦЭМ!$A$34:$A$777,$A276,СВЦЭМ!$B$34:$B$777,O$260)+'СЕТ СН'!$F$12-'СЕТ СН'!$F$23</f>
        <v>-200.59711754</v>
      </c>
      <c r="P276" s="35">
        <f>SUMIFS(СВЦЭМ!$H$34:$H$777,СВЦЭМ!$A$34:$A$777,$A276,СВЦЭМ!$B$34:$B$777,P$260)+'СЕТ СН'!$F$12-'СЕТ СН'!$F$23</f>
        <v>-196.51790040999998</v>
      </c>
      <c r="Q276" s="35">
        <f>SUMIFS(СВЦЭМ!$H$34:$H$777,СВЦЭМ!$A$34:$A$777,$A276,СВЦЭМ!$B$34:$B$777,Q$260)+'СЕТ СН'!$F$12-'СЕТ СН'!$F$23</f>
        <v>-195.72877741000002</v>
      </c>
      <c r="R276" s="35">
        <f>SUMIFS(СВЦЭМ!$H$34:$H$777,СВЦЭМ!$A$34:$A$777,$A276,СВЦЭМ!$B$34:$B$777,R$260)+'СЕТ СН'!$F$12-'СЕТ СН'!$F$23</f>
        <v>-192.75838019999998</v>
      </c>
      <c r="S276" s="35">
        <f>SUMIFS(СВЦЭМ!$H$34:$H$777,СВЦЭМ!$A$34:$A$777,$A276,СВЦЭМ!$B$34:$B$777,S$260)+'СЕТ СН'!$F$12-'СЕТ СН'!$F$23</f>
        <v>-196.14674121000002</v>
      </c>
      <c r="T276" s="35">
        <f>SUMIFS(СВЦЭМ!$H$34:$H$777,СВЦЭМ!$A$34:$A$777,$A276,СВЦЭМ!$B$34:$B$777,T$260)+'СЕТ СН'!$F$12-'СЕТ СН'!$F$23</f>
        <v>-206.19702182999998</v>
      </c>
      <c r="U276" s="35">
        <f>SUMIFS(СВЦЭМ!$H$34:$H$777,СВЦЭМ!$A$34:$A$777,$A276,СВЦЭМ!$B$34:$B$777,U$260)+'СЕТ СН'!$F$12-'СЕТ СН'!$F$23</f>
        <v>-213.95871633000002</v>
      </c>
      <c r="V276" s="35">
        <f>SUMIFS(СВЦЭМ!$H$34:$H$777,СВЦЭМ!$A$34:$A$777,$A276,СВЦЭМ!$B$34:$B$777,V$260)+'СЕТ СН'!$F$12-'СЕТ СН'!$F$23</f>
        <v>-226.11368050999999</v>
      </c>
      <c r="W276" s="35">
        <f>SUMIFS(СВЦЭМ!$H$34:$H$777,СВЦЭМ!$A$34:$A$777,$A276,СВЦЭМ!$B$34:$B$777,W$260)+'СЕТ СН'!$F$12-'СЕТ СН'!$F$23</f>
        <v>-220.87361956000001</v>
      </c>
      <c r="X276" s="35">
        <f>SUMIFS(СВЦЭМ!$H$34:$H$777,СВЦЭМ!$A$34:$A$777,$A276,СВЦЭМ!$B$34:$B$777,X$260)+'СЕТ СН'!$F$12-'СЕТ СН'!$F$23</f>
        <v>-222.40642715000001</v>
      </c>
      <c r="Y276" s="35">
        <f>SUMIFS(СВЦЭМ!$H$34:$H$777,СВЦЭМ!$A$34:$A$777,$A276,СВЦЭМ!$B$34:$B$777,Y$260)+'СЕТ СН'!$F$12-'СЕТ СН'!$F$23</f>
        <v>-190.83291100999998</v>
      </c>
    </row>
    <row r="277" spans="1:25" ht="15.75" x14ac:dyDescent="0.2">
      <c r="A277" s="34">
        <f t="shared" si="7"/>
        <v>42872</v>
      </c>
      <c r="B277" s="35">
        <f>SUMIFS(СВЦЭМ!$H$34:$H$777,СВЦЭМ!$A$34:$A$777,$A277,СВЦЭМ!$B$34:$B$777,B$260)+'СЕТ СН'!$F$12-'СЕТ СН'!$F$23</f>
        <v>-163.8814251</v>
      </c>
      <c r="C277" s="35">
        <f>SUMIFS(СВЦЭМ!$H$34:$H$777,СВЦЭМ!$A$34:$A$777,$A277,СВЦЭМ!$B$34:$B$777,C$260)+'СЕТ СН'!$F$12-'СЕТ СН'!$F$23</f>
        <v>-134.98150271999998</v>
      </c>
      <c r="D277" s="35">
        <f>SUMIFS(СВЦЭМ!$H$34:$H$777,СВЦЭМ!$A$34:$A$777,$A277,СВЦЭМ!$B$34:$B$777,D$260)+'СЕТ СН'!$F$12-'СЕТ СН'!$F$23</f>
        <v>-124.34970850000002</v>
      </c>
      <c r="E277" s="35">
        <f>SUMIFS(СВЦЭМ!$H$34:$H$777,СВЦЭМ!$A$34:$A$777,$A277,СВЦЭМ!$B$34:$B$777,E$260)+'СЕТ СН'!$F$12-'СЕТ СН'!$F$23</f>
        <v>-124.62285700000001</v>
      </c>
      <c r="F277" s="35">
        <f>SUMIFS(СВЦЭМ!$H$34:$H$777,СВЦЭМ!$A$34:$A$777,$A277,СВЦЭМ!$B$34:$B$777,F$260)+'СЕТ СН'!$F$12-'СЕТ СН'!$F$23</f>
        <v>-122.88320707000003</v>
      </c>
      <c r="G277" s="35">
        <f>SUMIFS(СВЦЭМ!$H$34:$H$777,СВЦЭМ!$A$34:$A$777,$A277,СВЦЭМ!$B$34:$B$777,G$260)+'СЕТ СН'!$F$12-'СЕТ СН'!$F$23</f>
        <v>-121.97966074999999</v>
      </c>
      <c r="H277" s="35">
        <f>SUMIFS(СВЦЭМ!$H$34:$H$777,СВЦЭМ!$A$34:$A$777,$A277,СВЦЭМ!$B$34:$B$777,H$260)+'СЕТ СН'!$F$12-'СЕТ СН'!$F$23</f>
        <v>-149.58438274999997</v>
      </c>
      <c r="I277" s="35">
        <f>SUMIFS(СВЦЭМ!$H$34:$H$777,СВЦЭМ!$A$34:$A$777,$A277,СВЦЭМ!$B$34:$B$777,I$260)+'СЕТ СН'!$F$12-'СЕТ СН'!$F$23</f>
        <v>-188.89112870000002</v>
      </c>
      <c r="J277" s="35">
        <f>SUMIFS(СВЦЭМ!$H$34:$H$777,СВЦЭМ!$A$34:$A$777,$A277,СВЦЭМ!$B$34:$B$777,J$260)+'СЕТ СН'!$F$12-'СЕТ СН'!$F$23</f>
        <v>-206.35447002000001</v>
      </c>
      <c r="K277" s="35">
        <f>SUMIFS(СВЦЭМ!$H$34:$H$777,СВЦЭМ!$A$34:$A$777,$A277,СВЦЭМ!$B$34:$B$777,K$260)+'СЕТ СН'!$F$12-'СЕТ СН'!$F$23</f>
        <v>-211.54398895999998</v>
      </c>
      <c r="L277" s="35">
        <f>SUMIFS(СВЦЭМ!$H$34:$H$777,СВЦЭМ!$A$34:$A$777,$A277,СВЦЭМ!$B$34:$B$777,L$260)+'СЕТ СН'!$F$12-'СЕТ СН'!$F$23</f>
        <v>-219.40799504</v>
      </c>
      <c r="M277" s="35">
        <f>SUMIFS(СВЦЭМ!$H$34:$H$777,СВЦЭМ!$A$34:$A$777,$A277,СВЦЭМ!$B$34:$B$777,M$260)+'СЕТ СН'!$F$12-'СЕТ СН'!$F$23</f>
        <v>-219.04415532000002</v>
      </c>
      <c r="N277" s="35">
        <f>SUMIFS(СВЦЭМ!$H$34:$H$777,СВЦЭМ!$A$34:$A$777,$A277,СВЦЭМ!$B$34:$B$777,N$260)+'СЕТ СН'!$F$12-'СЕТ СН'!$F$23</f>
        <v>-219.12626273000001</v>
      </c>
      <c r="O277" s="35">
        <f>SUMIFS(СВЦЭМ!$H$34:$H$777,СВЦЭМ!$A$34:$A$777,$A277,СВЦЭМ!$B$34:$B$777,O$260)+'СЕТ СН'!$F$12-'СЕТ СН'!$F$23</f>
        <v>-219.05015929000001</v>
      </c>
      <c r="P277" s="35">
        <f>SUMIFS(СВЦЭМ!$H$34:$H$777,СВЦЭМ!$A$34:$A$777,$A277,СВЦЭМ!$B$34:$B$777,P$260)+'СЕТ СН'!$F$12-'СЕТ СН'!$F$23</f>
        <v>-212.80329918000001</v>
      </c>
      <c r="Q277" s="35">
        <f>SUMIFS(СВЦЭМ!$H$34:$H$777,СВЦЭМ!$A$34:$A$777,$A277,СВЦЭМ!$B$34:$B$777,Q$260)+'СЕТ СН'!$F$12-'СЕТ СН'!$F$23</f>
        <v>-207.84427091999999</v>
      </c>
      <c r="R277" s="35">
        <f>SUMIFS(СВЦЭМ!$H$34:$H$777,СВЦЭМ!$A$34:$A$777,$A277,СВЦЭМ!$B$34:$B$777,R$260)+'СЕТ СН'!$F$12-'СЕТ СН'!$F$23</f>
        <v>-202.39759158999999</v>
      </c>
      <c r="S277" s="35">
        <f>SUMIFS(СВЦЭМ!$H$34:$H$777,СВЦЭМ!$A$34:$A$777,$A277,СВЦЭМ!$B$34:$B$777,S$260)+'СЕТ СН'!$F$12-'СЕТ СН'!$F$23</f>
        <v>-209.43232595000001</v>
      </c>
      <c r="T277" s="35">
        <f>SUMIFS(СВЦЭМ!$H$34:$H$777,СВЦЭМ!$A$34:$A$777,$A277,СВЦЭМ!$B$34:$B$777,T$260)+'СЕТ СН'!$F$12-'СЕТ СН'!$F$23</f>
        <v>-211.60159247000001</v>
      </c>
      <c r="U277" s="35">
        <f>SUMIFS(СВЦЭМ!$H$34:$H$777,СВЦЭМ!$A$34:$A$777,$A277,СВЦЭМ!$B$34:$B$777,U$260)+'СЕТ СН'!$F$12-'СЕТ СН'!$F$23</f>
        <v>-219.50324818000001</v>
      </c>
      <c r="V277" s="35">
        <f>SUMIFS(СВЦЭМ!$H$34:$H$777,СВЦЭМ!$A$34:$A$777,$A277,СВЦЭМ!$B$34:$B$777,V$260)+'СЕТ СН'!$F$12-'СЕТ СН'!$F$23</f>
        <v>-233.85557103000002</v>
      </c>
      <c r="W277" s="35">
        <f>SUMIFS(СВЦЭМ!$H$34:$H$777,СВЦЭМ!$A$34:$A$777,$A277,СВЦЭМ!$B$34:$B$777,W$260)+'СЕТ СН'!$F$12-'СЕТ СН'!$F$23</f>
        <v>-242.79136362999998</v>
      </c>
      <c r="X277" s="35">
        <f>SUMIFS(СВЦЭМ!$H$34:$H$777,СВЦЭМ!$A$34:$A$777,$A277,СВЦЭМ!$B$34:$B$777,X$260)+'СЕТ СН'!$F$12-'СЕТ СН'!$F$23</f>
        <v>-228.87500985000003</v>
      </c>
      <c r="Y277" s="35">
        <f>SUMIFS(СВЦЭМ!$H$34:$H$777,СВЦЭМ!$A$34:$A$777,$A277,СВЦЭМ!$B$34:$B$777,Y$260)+'СЕТ СН'!$F$12-'СЕТ СН'!$F$23</f>
        <v>-203.24904475</v>
      </c>
    </row>
    <row r="278" spans="1:25" ht="15.75" x14ac:dyDescent="0.2">
      <c r="A278" s="34">
        <f t="shared" si="7"/>
        <v>42873</v>
      </c>
      <c r="B278" s="35">
        <f>SUMIFS(СВЦЭМ!$H$34:$H$777,СВЦЭМ!$A$34:$A$777,$A278,СВЦЭМ!$B$34:$B$777,B$260)+'СЕТ СН'!$F$12-'СЕТ СН'!$F$23</f>
        <v>-170.33081418</v>
      </c>
      <c r="C278" s="35">
        <f>SUMIFS(СВЦЭМ!$H$34:$H$777,СВЦЭМ!$A$34:$A$777,$A278,СВЦЭМ!$B$34:$B$777,C$260)+'СЕТ СН'!$F$12-'СЕТ СН'!$F$23</f>
        <v>-143.15166450999999</v>
      </c>
      <c r="D278" s="35">
        <f>SUMIFS(СВЦЭМ!$H$34:$H$777,СВЦЭМ!$A$34:$A$777,$A278,СВЦЭМ!$B$34:$B$777,D$260)+'СЕТ СН'!$F$12-'СЕТ СН'!$F$23</f>
        <v>-122.23817668999999</v>
      </c>
      <c r="E278" s="35">
        <f>SUMIFS(СВЦЭМ!$H$34:$H$777,СВЦЭМ!$A$34:$A$777,$A278,СВЦЭМ!$B$34:$B$777,E$260)+'СЕТ СН'!$F$12-'СЕТ СН'!$F$23</f>
        <v>-113.29640043000001</v>
      </c>
      <c r="F278" s="35">
        <f>SUMIFS(СВЦЭМ!$H$34:$H$777,СВЦЭМ!$A$34:$A$777,$A278,СВЦЭМ!$B$34:$B$777,F$260)+'СЕТ СН'!$F$12-'СЕТ СН'!$F$23</f>
        <v>-115.14784981999998</v>
      </c>
      <c r="G278" s="35">
        <f>SUMIFS(СВЦЭМ!$H$34:$H$777,СВЦЭМ!$A$34:$A$777,$A278,СВЦЭМ!$B$34:$B$777,G$260)+'СЕТ СН'!$F$12-'СЕТ СН'!$F$23</f>
        <v>-122.70813389</v>
      </c>
      <c r="H278" s="35">
        <f>SUMIFS(СВЦЭМ!$H$34:$H$777,СВЦЭМ!$A$34:$A$777,$A278,СВЦЭМ!$B$34:$B$777,H$260)+'СЕТ СН'!$F$12-'СЕТ СН'!$F$23</f>
        <v>-161.41002809999998</v>
      </c>
      <c r="I278" s="35">
        <f>SUMIFS(СВЦЭМ!$H$34:$H$777,СВЦЭМ!$A$34:$A$777,$A278,СВЦЭМ!$B$34:$B$777,I$260)+'СЕТ СН'!$F$12-'СЕТ СН'!$F$23</f>
        <v>-191.93394254999998</v>
      </c>
      <c r="J278" s="35">
        <f>SUMIFS(СВЦЭМ!$H$34:$H$777,СВЦЭМ!$A$34:$A$777,$A278,СВЦЭМ!$B$34:$B$777,J$260)+'СЕТ СН'!$F$12-'СЕТ СН'!$F$23</f>
        <v>-210.58391922999999</v>
      </c>
      <c r="K278" s="35">
        <f>SUMIFS(СВЦЭМ!$H$34:$H$777,СВЦЭМ!$A$34:$A$777,$A278,СВЦЭМ!$B$34:$B$777,K$260)+'СЕТ СН'!$F$12-'СЕТ СН'!$F$23</f>
        <v>-224.00251952000002</v>
      </c>
      <c r="L278" s="35">
        <f>SUMIFS(СВЦЭМ!$H$34:$H$777,СВЦЭМ!$A$34:$A$777,$A278,СВЦЭМ!$B$34:$B$777,L$260)+'СЕТ СН'!$F$12-'СЕТ СН'!$F$23</f>
        <v>-224.22775164000001</v>
      </c>
      <c r="M278" s="35">
        <f>SUMIFS(СВЦЭМ!$H$34:$H$777,СВЦЭМ!$A$34:$A$777,$A278,СВЦЭМ!$B$34:$B$777,M$260)+'СЕТ СН'!$F$12-'СЕТ СН'!$F$23</f>
        <v>-214.72749311000001</v>
      </c>
      <c r="N278" s="35">
        <f>SUMIFS(СВЦЭМ!$H$34:$H$777,СВЦЭМ!$A$34:$A$777,$A278,СВЦЭМ!$B$34:$B$777,N$260)+'СЕТ СН'!$F$12-'СЕТ СН'!$F$23</f>
        <v>-210.53353471999998</v>
      </c>
      <c r="O278" s="35">
        <f>SUMIFS(СВЦЭМ!$H$34:$H$777,СВЦЭМ!$A$34:$A$777,$A278,СВЦЭМ!$B$34:$B$777,O$260)+'СЕТ СН'!$F$12-'СЕТ СН'!$F$23</f>
        <v>-209.76780330999998</v>
      </c>
      <c r="P278" s="35">
        <f>SUMIFS(СВЦЭМ!$H$34:$H$777,СВЦЭМ!$A$34:$A$777,$A278,СВЦЭМ!$B$34:$B$777,P$260)+'СЕТ СН'!$F$12-'СЕТ СН'!$F$23</f>
        <v>-202.73351253999999</v>
      </c>
      <c r="Q278" s="35">
        <f>SUMIFS(СВЦЭМ!$H$34:$H$777,СВЦЭМ!$A$34:$A$777,$A278,СВЦЭМ!$B$34:$B$777,Q$260)+'СЕТ СН'!$F$12-'СЕТ СН'!$F$23</f>
        <v>-195.82158867999999</v>
      </c>
      <c r="R278" s="35">
        <f>SUMIFS(СВЦЭМ!$H$34:$H$777,СВЦЭМ!$A$34:$A$777,$A278,СВЦЭМ!$B$34:$B$777,R$260)+'СЕТ СН'!$F$12-'СЕТ СН'!$F$23</f>
        <v>-190.33483030999997</v>
      </c>
      <c r="S278" s="35">
        <f>SUMIFS(СВЦЭМ!$H$34:$H$777,СВЦЭМ!$A$34:$A$777,$A278,СВЦЭМ!$B$34:$B$777,S$260)+'СЕТ СН'!$F$12-'СЕТ СН'!$F$23</f>
        <v>-197.79841212000002</v>
      </c>
      <c r="T278" s="35">
        <f>SUMIFS(СВЦЭМ!$H$34:$H$777,СВЦЭМ!$A$34:$A$777,$A278,СВЦЭМ!$B$34:$B$777,T$260)+'СЕТ СН'!$F$12-'СЕТ СН'!$F$23</f>
        <v>-206.19746967999998</v>
      </c>
      <c r="U278" s="35">
        <f>SUMIFS(СВЦЭМ!$H$34:$H$777,СВЦЭМ!$A$34:$A$777,$A278,СВЦЭМ!$B$34:$B$777,U$260)+'СЕТ СН'!$F$12-'СЕТ СН'!$F$23</f>
        <v>-215.59882262999997</v>
      </c>
      <c r="V278" s="35">
        <f>SUMIFS(СВЦЭМ!$H$34:$H$777,СВЦЭМ!$A$34:$A$777,$A278,СВЦЭМ!$B$34:$B$777,V$260)+'СЕТ СН'!$F$12-'СЕТ СН'!$F$23</f>
        <v>-230.85395521999999</v>
      </c>
      <c r="W278" s="35">
        <f>SUMIFS(СВЦЭМ!$H$34:$H$777,СВЦЭМ!$A$34:$A$777,$A278,СВЦЭМ!$B$34:$B$777,W$260)+'СЕТ СН'!$F$12-'СЕТ СН'!$F$23</f>
        <v>-248.22306687000003</v>
      </c>
      <c r="X278" s="35">
        <f>SUMIFS(СВЦЭМ!$H$34:$H$777,СВЦЭМ!$A$34:$A$777,$A278,СВЦЭМ!$B$34:$B$777,X$260)+'СЕТ СН'!$F$12-'СЕТ СН'!$F$23</f>
        <v>-233.36018368999999</v>
      </c>
      <c r="Y278" s="35">
        <f>SUMIFS(СВЦЭМ!$H$34:$H$777,СВЦЭМ!$A$34:$A$777,$A278,СВЦЭМ!$B$34:$B$777,Y$260)+'СЕТ СН'!$F$12-'СЕТ СН'!$F$23</f>
        <v>-203.34711822999998</v>
      </c>
    </row>
    <row r="279" spans="1:25" ht="15.75" x14ac:dyDescent="0.2">
      <c r="A279" s="34">
        <f t="shared" si="7"/>
        <v>42874</v>
      </c>
      <c r="B279" s="35">
        <f>SUMIFS(СВЦЭМ!$H$34:$H$777,СВЦЭМ!$A$34:$A$777,$A279,СВЦЭМ!$B$34:$B$777,B$260)+'СЕТ СН'!$F$12-'СЕТ СН'!$F$23</f>
        <v>-160.14377236000001</v>
      </c>
      <c r="C279" s="35">
        <f>SUMIFS(СВЦЭМ!$H$34:$H$777,СВЦЭМ!$A$34:$A$777,$A279,СВЦЭМ!$B$34:$B$777,C$260)+'СЕТ СН'!$F$12-'СЕТ СН'!$F$23</f>
        <v>-138.94671906999997</v>
      </c>
      <c r="D279" s="35">
        <f>SUMIFS(СВЦЭМ!$H$34:$H$777,СВЦЭМ!$A$34:$A$777,$A279,СВЦЭМ!$B$34:$B$777,D$260)+'СЕТ СН'!$F$12-'СЕТ СН'!$F$23</f>
        <v>-119.83621992000002</v>
      </c>
      <c r="E279" s="35">
        <f>SUMIFS(СВЦЭМ!$H$34:$H$777,СВЦЭМ!$A$34:$A$777,$A279,СВЦЭМ!$B$34:$B$777,E$260)+'СЕТ СН'!$F$12-'СЕТ СН'!$F$23</f>
        <v>-114.51750528000002</v>
      </c>
      <c r="F279" s="35">
        <f>SUMIFS(СВЦЭМ!$H$34:$H$777,СВЦЭМ!$A$34:$A$777,$A279,СВЦЭМ!$B$34:$B$777,F$260)+'СЕТ СН'!$F$12-'СЕТ СН'!$F$23</f>
        <v>-112.70561392000002</v>
      </c>
      <c r="G279" s="35">
        <f>SUMIFS(СВЦЭМ!$H$34:$H$777,СВЦЭМ!$A$34:$A$777,$A279,СВЦЭМ!$B$34:$B$777,G$260)+'СЕТ СН'!$F$12-'СЕТ СН'!$F$23</f>
        <v>-117.90474809</v>
      </c>
      <c r="H279" s="35">
        <f>SUMIFS(СВЦЭМ!$H$34:$H$777,СВЦЭМ!$A$34:$A$777,$A279,СВЦЭМ!$B$34:$B$777,H$260)+'СЕТ СН'!$F$12-'СЕТ СН'!$F$23</f>
        <v>-156.48276962</v>
      </c>
      <c r="I279" s="35">
        <f>SUMIFS(СВЦЭМ!$H$34:$H$777,СВЦЭМ!$A$34:$A$777,$A279,СВЦЭМ!$B$34:$B$777,I$260)+'СЕТ СН'!$F$12-'СЕТ СН'!$F$23</f>
        <v>-191.10458353000001</v>
      </c>
      <c r="J279" s="35">
        <f>SUMIFS(СВЦЭМ!$H$34:$H$777,СВЦЭМ!$A$34:$A$777,$A279,СВЦЭМ!$B$34:$B$777,J$260)+'СЕТ СН'!$F$12-'СЕТ СН'!$F$23</f>
        <v>-201.62465784</v>
      </c>
      <c r="K279" s="35">
        <f>SUMIFS(СВЦЭМ!$H$34:$H$777,СВЦЭМ!$A$34:$A$777,$A279,СВЦЭМ!$B$34:$B$777,K$260)+'СЕТ СН'!$F$12-'СЕТ СН'!$F$23</f>
        <v>-210.01796612999999</v>
      </c>
      <c r="L279" s="35">
        <f>SUMIFS(СВЦЭМ!$H$34:$H$777,СВЦЭМ!$A$34:$A$777,$A279,СВЦЭМ!$B$34:$B$777,L$260)+'СЕТ СН'!$F$12-'СЕТ СН'!$F$23</f>
        <v>-211.85366928000002</v>
      </c>
      <c r="M279" s="35">
        <f>SUMIFS(СВЦЭМ!$H$34:$H$777,СВЦЭМ!$A$34:$A$777,$A279,СВЦЭМ!$B$34:$B$777,M$260)+'СЕТ СН'!$F$12-'СЕТ СН'!$F$23</f>
        <v>-211.07999741999998</v>
      </c>
      <c r="N279" s="35">
        <f>SUMIFS(СВЦЭМ!$H$34:$H$777,СВЦЭМ!$A$34:$A$777,$A279,СВЦЭМ!$B$34:$B$777,N$260)+'СЕТ СН'!$F$12-'СЕТ СН'!$F$23</f>
        <v>-201.81212291999998</v>
      </c>
      <c r="O279" s="35">
        <f>SUMIFS(СВЦЭМ!$H$34:$H$777,СВЦЭМ!$A$34:$A$777,$A279,СВЦЭМ!$B$34:$B$777,O$260)+'СЕТ СН'!$F$12-'СЕТ СН'!$F$23</f>
        <v>-199.71709009</v>
      </c>
      <c r="P279" s="35">
        <f>SUMIFS(СВЦЭМ!$H$34:$H$777,СВЦЭМ!$A$34:$A$777,$A279,СВЦЭМ!$B$34:$B$777,P$260)+'СЕТ СН'!$F$12-'СЕТ СН'!$F$23</f>
        <v>-190.97283167000001</v>
      </c>
      <c r="Q279" s="35">
        <f>SUMIFS(СВЦЭМ!$H$34:$H$777,СВЦЭМ!$A$34:$A$777,$A279,СВЦЭМ!$B$34:$B$777,Q$260)+'СЕТ СН'!$F$12-'СЕТ СН'!$F$23</f>
        <v>-191.46165302999998</v>
      </c>
      <c r="R279" s="35">
        <f>SUMIFS(СВЦЭМ!$H$34:$H$777,СВЦЭМ!$A$34:$A$777,$A279,СВЦЭМ!$B$34:$B$777,R$260)+'СЕТ СН'!$F$12-'СЕТ СН'!$F$23</f>
        <v>-193.23920024</v>
      </c>
      <c r="S279" s="35">
        <f>SUMIFS(СВЦЭМ!$H$34:$H$777,СВЦЭМ!$A$34:$A$777,$A279,СВЦЭМ!$B$34:$B$777,S$260)+'СЕТ СН'!$F$12-'СЕТ СН'!$F$23</f>
        <v>-196.27440206</v>
      </c>
      <c r="T279" s="35">
        <f>SUMIFS(СВЦЭМ!$H$34:$H$777,СВЦЭМ!$A$34:$A$777,$A279,СВЦЭМ!$B$34:$B$777,T$260)+'СЕТ СН'!$F$12-'СЕТ СН'!$F$23</f>
        <v>-201.88979003999998</v>
      </c>
      <c r="U279" s="35">
        <f>SUMIFS(СВЦЭМ!$H$34:$H$777,СВЦЭМ!$A$34:$A$777,$A279,СВЦЭМ!$B$34:$B$777,U$260)+'СЕТ СН'!$F$12-'СЕТ СН'!$F$23</f>
        <v>-206.09546003999998</v>
      </c>
      <c r="V279" s="35">
        <f>SUMIFS(СВЦЭМ!$H$34:$H$777,СВЦЭМ!$A$34:$A$777,$A279,СВЦЭМ!$B$34:$B$777,V$260)+'СЕТ СН'!$F$12-'СЕТ СН'!$F$23</f>
        <v>-216.89495396000001</v>
      </c>
      <c r="W279" s="35">
        <f>SUMIFS(СВЦЭМ!$H$34:$H$777,СВЦЭМ!$A$34:$A$777,$A279,СВЦЭМ!$B$34:$B$777,W$260)+'СЕТ СН'!$F$12-'СЕТ СН'!$F$23</f>
        <v>-231.08166633000002</v>
      </c>
      <c r="X279" s="35">
        <f>SUMIFS(СВЦЭМ!$H$34:$H$777,СВЦЭМ!$A$34:$A$777,$A279,СВЦЭМ!$B$34:$B$777,X$260)+'СЕТ СН'!$F$12-'СЕТ СН'!$F$23</f>
        <v>-219.91846597</v>
      </c>
      <c r="Y279" s="35">
        <f>SUMIFS(СВЦЭМ!$H$34:$H$777,СВЦЭМ!$A$34:$A$777,$A279,СВЦЭМ!$B$34:$B$777,Y$260)+'СЕТ СН'!$F$12-'СЕТ СН'!$F$23</f>
        <v>-199.80684962999999</v>
      </c>
    </row>
    <row r="280" spans="1:25" ht="15.75" x14ac:dyDescent="0.2">
      <c r="A280" s="34">
        <f t="shared" si="7"/>
        <v>42875</v>
      </c>
      <c r="B280" s="35">
        <f>SUMIFS(СВЦЭМ!$H$34:$H$777,СВЦЭМ!$A$34:$A$777,$A280,СВЦЭМ!$B$34:$B$777,B$260)+'СЕТ СН'!$F$12-'СЕТ СН'!$F$23</f>
        <v>-201.23326956</v>
      </c>
      <c r="C280" s="35">
        <f>SUMIFS(СВЦЭМ!$H$34:$H$777,СВЦЭМ!$A$34:$A$777,$A280,СВЦЭМ!$B$34:$B$777,C$260)+'СЕТ СН'!$F$12-'СЕТ СН'!$F$23</f>
        <v>-175.00194246000001</v>
      </c>
      <c r="D280" s="35">
        <f>SUMIFS(СВЦЭМ!$H$34:$H$777,СВЦЭМ!$A$34:$A$777,$A280,СВЦЭМ!$B$34:$B$777,D$260)+'СЕТ СН'!$F$12-'СЕТ СН'!$F$23</f>
        <v>-157.64324726000001</v>
      </c>
      <c r="E280" s="35">
        <f>SUMIFS(СВЦЭМ!$H$34:$H$777,СВЦЭМ!$A$34:$A$777,$A280,СВЦЭМ!$B$34:$B$777,E$260)+'СЕТ СН'!$F$12-'СЕТ СН'!$F$23</f>
        <v>-148.50499452999998</v>
      </c>
      <c r="F280" s="35">
        <f>SUMIFS(СВЦЭМ!$H$34:$H$777,СВЦЭМ!$A$34:$A$777,$A280,СВЦЭМ!$B$34:$B$777,F$260)+'СЕТ СН'!$F$12-'СЕТ СН'!$F$23</f>
        <v>-143.54266276999999</v>
      </c>
      <c r="G280" s="35">
        <f>SUMIFS(СВЦЭМ!$H$34:$H$777,СВЦЭМ!$A$34:$A$777,$A280,СВЦЭМ!$B$34:$B$777,G$260)+'СЕТ СН'!$F$12-'СЕТ СН'!$F$23</f>
        <v>-144.64904908</v>
      </c>
      <c r="H280" s="35">
        <f>SUMIFS(СВЦЭМ!$H$34:$H$777,СВЦЭМ!$A$34:$A$777,$A280,СВЦЭМ!$B$34:$B$777,H$260)+'СЕТ СН'!$F$12-'СЕТ СН'!$F$23</f>
        <v>-153.86130574999999</v>
      </c>
      <c r="I280" s="35">
        <f>SUMIFS(СВЦЭМ!$H$34:$H$777,СВЦЭМ!$A$34:$A$777,$A280,СВЦЭМ!$B$34:$B$777,I$260)+'СЕТ СН'!$F$12-'СЕТ СН'!$F$23</f>
        <v>-167.08632089999998</v>
      </c>
      <c r="J280" s="35">
        <f>SUMIFS(СВЦЭМ!$H$34:$H$777,СВЦЭМ!$A$34:$A$777,$A280,СВЦЭМ!$B$34:$B$777,J$260)+'СЕТ СН'!$F$12-'СЕТ СН'!$F$23</f>
        <v>-182.09457689999999</v>
      </c>
      <c r="K280" s="35">
        <f>SUMIFS(СВЦЭМ!$H$34:$H$777,СВЦЭМ!$A$34:$A$777,$A280,СВЦЭМ!$B$34:$B$777,K$260)+'СЕТ СН'!$F$12-'СЕТ СН'!$F$23</f>
        <v>-188.72850077999999</v>
      </c>
      <c r="L280" s="35">
        <f>SUMIFS(СВЦЭМ!$H$34:$H$777,СВЦЭМ!$A$34:$A$777,$A280,СВЦЭМ!$B$34:$B$777,L$260)+'СЕТ СН'!$F$12-'СЕТ СН'!$F$23</f>
        <v>-204.56111601999999</v>
      </c>
      <c r="M280" s="35">
        <f>SUMIFS(СВЦЭМ!$H$34:$H$777,СВЦЭМ!$A$34:$A$777,$A280,СВЦЭМ!$B$34:$B$777,M$260)+'СЕТ СН'!$F$12-'СЕТ СН'!$F$23</f>
        <v>-219.17405699</v>
      </c>
      <c r="N280" s="35">
        <f>SUMIFS(СВЦЭМ!$H$34:$H$777,СВЦЭМ!$A$34:$A$777,$A280,СВЦЭМ!$B$34:$B$777,N$260)+'СЕТ СН'!$F$12-'СЕТ СН'!$F$23</f>
        <v>-223.30268999999998</v>
      </c>
      <c r="O280" s="35">
        <f>SUMIFS(СВЦЭМ!$H$34:$H$777,СВЦЭМ!$A$34:$A$777,$A280,СВЦЭМ!$B$34:$B$777,O$260)+'СЕТ СН'!$F$12-'СЕТ СН'!$F$23</f>
        <v>-218.24778505</v>
      </c>
      <c r="P280" s="35">
        <f>SUMIFS(СВЦЭМ!$H$34:$H$777,СВЦЭМ!$A$34:$A$777,$A280,СВЦЭМ!$B$34:$B$777,P$260)+'СЕТ СН'!$F$12-'СЕТ СН'!$F$23</f>
        <v>-210.76683879000001</v>
      </c>
      <c r="Q280" s="35">
        <f>SUMIFS(СВЦЭМ!$H$34:$H$777,СВЦЭМ!$A$34:$A$777,$A280,СВЦЭМ!$B$34:$B$777,Q$260)+'СЕТ СН'!$F$12-'СЕТ СН'!$F$23</f>
        <v>-210.63458945000002</v>
      </c>
      <c r="R280" s="35">
        <f>SUMIFS(СВЦЭМ!$H$34:$H$777,СВЦЭМ!$A$34:$A$777,$A280,СВЦЭМ!$B$34:$B$777,R$260)+'СЕТ СН'!$F$12-'СЕТ СН'!$F$23</f>
        <v>-205.19368353999999</v>
      </c>
      <c r="S280" s="35">
        <f>SUMIFS(СВЦЭМ!$H$34:$H$777,СВЦЭМ!$A$34:$A$777,$A280,СВЦЭМ!$B$34:$B$777,S$260)+'СЕТ СН'!$F$12-'СЕТ СН'!$F$23</f>
        <v>-209.89494427</v>
      </c>
      <c r="T280" s="35">
        <f>SUMIFS(СВЦЭМ!$H$34:$H$777,СВЦЭМ!$A$34:$A$777,$A280,СВЦЭМ!$B$34:$B$777,T$260)+'СЕТ СН'!$F$12-'СЕТ СН'!$F$23</f>
        <v>-218.97649653000002</v>
      </c>
      <c r="U280" s="35">
        <f>SUMIFS(СВЦЭМ!$H$34:$H$777,СВЦЭМ!$A$34:$A$777,$A280,СВЦЭМ!$B$34:$B$777,U$260)+'СЕТ СН'!$F$12-'СЕТ СН'!$F$23</f>
        <v>-223.83056968</v>
      </c>
      <c r="V280" s="35">
        <f>SUMIFS(СВЦЭМ!$H$34:$H$777,СВЦЭМ!$A$34:$A$777,$A280,СВЦЭМ!$B$34:$B$777,V$260)+'СЕТ СН'!$F$12-'СЕТ СН'!$F$23</f>
        <v>-237.80973634999998</v>
      </c>
      <c r="W280" s="35">
        <f>SUMIFS(СВЦЭМ!$H$34:$H$777,СВЦЭМ!$A$34:$A$777,$A280,СВЦЭМ!$B$34:$B$777,W$260)+'СЕТ СН'!$F$12-'СЕТ СН'!$F$23</f>
        <v>-258.14361747999999</v>
      </c>
      <c r="X280" s="35">
        <f>SUMIFS(СВЦЭМ!$H$34:$H$777,СВЦЭМ!$A$34:$A$777,$A280,СВЦЭМ!$B$34:$B$777,X$260)+'СЕТ СН'!$F$12-'СЕТ СН'!$F$23</f>
        <v>-248.35062543999999</v>
      </c>
      <c r="Y280" s="35">
        <f>SUMIFS(СВЦЭМ!$H$34:$H$777,СВЦЭМ!$A$34:$A$777,$A280,СВЦЭМ!$B$34:$B$777,Y$260)+'СЕТ СН'!$F$12-'СЕТ СН'!$F$23</f>
        <v>-220.78978878999999</v>
      </c>
    </row>
    <row r="281" spans="1:25" ht="15.75" x14ac:dyDescent="0.2">
      <c r="A281" s="34">
        <f t="shared" si="7"/>
        <v>42876</v>
      </c>
      <c r="B281" s="35">
        <f>SUMIFS(СВЦЭМ!$H$34:$H$777,СВЦЭМ!$A$34:$A$777,$A281,СВЦЭМ!$B$34:$B$777,B$260)+'СЕТ СН'!$F$12-'СЕТ СН'!$F$23</f>
        <v>-180.76525443999998</v>
      </c>
      <c r="C281" s="35">
        <f>SUMIFS(СВЦЭМ!$H$34:$H$777,СВЦЭМ!$A$34:$A$777,$A281,СВЦЭМ!$B$34:$B$777,C$260)+'СЕТ СН'!$F$12-'СЕТ СН'!$F$23</f>
        <v>-161.72666012000002</v>
      </c>
      <c r="D281" s="35">
        <f>SUMIFS(СВЦЭМ!$H$34:$H$777,СВЦЭМ!$A$34:$A$777,$A281,СВЦЭМ!$B$34:$B$777,D$260)+'СЕТ СН'!$F$12-'СЕТ СН'!$F$23</f>
        <v>-143.48213380999999</v>
      </c>
      <c r="E281" s="35">
        <f>SUMIFS(СВЦЭМ!$H$34:$H$777,СВЦЭМ!$A$34:$A$777,$A281,СВЦЭМ!$B$34:$B$777,E$260)+'СЕТ СН'!$F$12-'СЕТ СН'!$F$23</f>
        <v>-132.64626618</v>
      </c>
      <c r="F281" s="35">
        <f>SUMIFS(СВЦЭМ!$H$34:$H$777,СВЦЭМ!$A$34:$A$777,$A281,СВЦЭМ!$B$34:$B$777,F$260)+'СЕТ СН'!$F$12-'СЕТ СН'!$F$23</f>
        <v>-130.72940146000002</v>
      </c>
      <c r="G281" s="35">
        <f>SUMIFS(СВЦЭМ!$H$34:$H$777,СВЦЭМ!$A$34:$A$777,$A281,СВЦЭМ!$B$34:$B$777,G$260)+'СЕТ СН'!$F$12-'СЕТ СН'!$F$23</f>
        <v>-132.1513089</v>
      </c>
      <c r="H281" s="35">
        <f>SUMIFS(СВЦЭМ!$H$34:$H$777,СВЦЭМ!$A$34:$A$777,$A281,СВЦЭМ!$B$34:$B$777,H$260)+'СЕТ СН'!$F$12-'СЕТ СН'!$F$23</f>
        <v>-148.71849890999999</v>
      </c>
      <c r="I281" s="35">
        <f>SUMIFS(СВЦЭМ!$H$34:$H$777,СВЦЭМ!$A$34:$A$777,$A281,СВЦЭМ!$B$34:$B$777,I$260)+'СЕТ СН'!$F$12-'СЕТ СН'!$F$23</f>
        <v>-153.23158325999998</v>
      </c>
      <c r="J281" s="35">
        <f>SUMIFS(СВЦЭМ!$H$34:$H$777,СВЦЭМ!$A$34:$A$777,$A281,СВЦЭМ!$B$34:$B$777,J$260)+'СЕТ СН'!$F$12-'СЕТ СН'!$F$23</f>
        <v>-185.29624967000001</v>
      </c>
      <c r="K281" s="35">
        <f>SUMIFS(СВЦЭМ!$H$34:$H$777,СВЦЭМ!$A$34:$A$777,$A281,СВЦЭМ!$B$34:$B$777,K$260)+'СЕТ СН'!$F$12-'СЕТ СН'!$F$23</f>
        <v>-215.66141582</v>
      </c>
      <c r="L281" s="35">
        <f>SUMIFS(СВЦЭМ!$H$34:$H$777,СВЦЭМ!$A$34:$A$777,$A281,СВЦЭМ!$B$34:$B$777,L$260)+'СЕТ СН'!$F$12-'СЕТ СН'!$F$23</f>
        <v>-229.13660987999998</v>
      </c>
      <c r="M281" s="35">
        <f>SUMIFS(СВЦЭМ!$H$34:$H$777,СВЦЭМ!$A$34:$A$777,$A281,СВЦЭМ!$B$34:$B$777,M$260)+'СЕТ СН'!$F$12-'СЕТ СН'!$F$23</f>
        <v>-223.85200533</v>
      </c>
      <c r="N281" s="35">
        <f>SUMIFS(СВЦЭМ!$H$34:$H$777,СВЦЭМ!$A$34:$A$777,$A281,СВЦЭМ!$B$34:$B$777,N$260)+'СЕТ СН'!$F$12-'СЕТ СН'!$F$23</f>
        <v>-214.7142862</v>
      </c>
      <c r="O281" s="35">
        <f>SUMIFS(СВЦЭМ!$H$34:$H$777,СВЦЭМ!$A$34:$A$777,$A281,СВЦЭМ!$B$34:$B$777,O$260)+'СЕТ СН'!$F$12-'СЕТ СН'!$F$23</f>
        <v>-213.91659910999999</v>
      </c>
      <c r="P281" s="35">
        <f>SUMIFS(СВЦЭМ!$H$34:$H$777,СВЦЭМ!$A$34:$A$777,$A281,СВЦЭМ!$B$34:$B$777,P$260)+'СЕТ СН'!$F$12-'СЕТ СН'!$F$23</f>
        <v>-198.84241917000003</v>
      </c>
      <c r="Q281" s="35">
        <f>SUMIFS(СВЦЭМ!$H$34:$H$777,СВЦЭМ!$A$34:$A$777,$A281,СВЦЭМ!$B$34:$B$777,Q$260)+'СЕТ СН'!$F$12-'СЕТ СН'!$F$23</f>
        <v>-199.55479250000002</v>
      </c>
      <c r="R281" s="35">
        <f>SUMIFS(СВЦЭМ!$H$34:$H$777,СВЦЭМ!$A$34:$A$777,$A281,СВЦЭМ!$B$34:$B$777,R$260)+'СЕТ СН'!$F$12-'СЕТ СН'!$F$23</f>
        <v>-195.86444261999998</v>
      </c>
      <c r="S281" s="35">
        <f>SUMIFS(СВЦЭМ!$H$34:$H$777,СВЦЭМ!$A$34:$A$777,$A281,СВЦЭМ!$B$34:$B$777,S$260)+'СЕТ СН'!$F$12-'СЕТ СН'!$F$23</f>
        <v>-202.37280154000001</v>
      </c>
      <c r="T281" s="35">
        <f>SUMIFS(СВЦЭМ!$H$34:$H$777,СВЦЭМ!$A$34:$A$777,$A281,СВЦЭМ!$B$34:$B$777,T$260)+'СЕТ СН'!$F$12-'СЕТ СН'!$F$23</f>
        <v>-218.10314574</v>
      </c>
      <c r="U281" s="35">
        <f>SUMIFS(СВЦЭМ!$H$34:$H$777,СВЦЭМ!$A$34:$A$777,$A281,СВЦЭМ!$B$34:$B$777,U$260)+'СЕТ СН'!$F$12-'СЕТ СН'!$F$23</f>
        <v>-221.1418774</v>
      </c>
      <c r="V281" s="35">
        <f>SUMIFS(СВЦЭМ!$H$34:$H$777,СВЦЭМ!$A$34:$A$777,$A281,СВЦЭМ!$B$34:$B$777,V$260)+'СЕТ СН'!$F$12-'СЕТ СН'!$F$23</f>
        <v>-235.67791132999997</v>
      </c>
      <c r="W281" s="35">
        <f>SUMIFS(СВЦЭМ!$H$34:$H$777,СВЦЭМ!$A$34:$A$777,$A281,СВЦЭМ!$B$34:$B$777,W$260)+'СЕТ СН'!$F$12-'СЕТ СН'!$F$23</f>
        <v>-254.54745288999999</v>
      </c>
      <c r="X281" s="35">
        <f>SUMIFS(СВЦЭМ!$H$34:$H$777,СВЦЭМ!$A$34:$A$777,$A281,СВЦЭМ!$B$34:$B$777,X$260)+'СЕТ СН'!$F$12-'СЕТ СН'!$F$23</f>
        <v>-244.42952496999999</v>
      </c>
      <c r="Y281" s="35">
        <f>SUMIFS(СВЦЭМ!$H$34:$H$777,СВЦЭМ!$A$34:$A$777,$A281,СВЦЭМ!$B$34:$B$777,Y$260)+'СЕТ СН'!$F$12-'СЕТ СН'!$F$23</f>
        <v>-205.01590243999999</v>
      </c>
    </row>
    <row r="282" spans="1:25" ht="15.75" x14ac:dyDescent="0.2">
      <c r="A282" s="34">
        <f t="shared" si="7"/>
        <v>42877</v>
      </c>
      <c r="B282" s="35">
        <f>SUMIFS(СВЦЭМ!$H$34:$H$777,СВЦЭМ!$A$34:$A$777,$A282,СВЦЭМ!$B$34:$B$777,B$260)+'СЕТ СН'!$F$12-'СЕТ СН'!$F$23</f>
        <v>-187.54637588999998</v>
      </c>
      <c r="C282" s="35">
        <f>SUMIFS(СВЦЭМ!$H$34:$H$777,СВЦЭМ!$A$34:$A$777,$A282,СВЦЭМ!$B$34:$B$777,C$260)+'СЕТ СН'!$F$12-'СЕТ СН'!$F$23</f>
        <v>-157.14149730000003</v>
      </c>
      <c r="D282" s="35">
        <f>SUMIFS(СВЦЭМ!$H$34:$H$777,СВЦЭМ!$A$34:$A$777,$A282,СВЦЭМ!$B$34:$B$777,D$260)+'СЕТ СН'!$F$12-'СЕТ СН'!$F$23</f>
        <v>-136.90186464999999</v>
      </c>
      <c r="E282" s="35">
        <f>SUMIFS(СВЦЭМ!$H$34:$H$777,СВЦЭМ!$A$34:$A$777,$A282,СВЦЭМ!$B$34:$B$777,E$260)+'СЕТ СН'!$F$12-'СЕТ СН'!$F$23</f>
        <v>-130.02771409000002</v>
      </c>
      <c r="F282" s="35">
        <f>SUMIFS(СВЦЭМ!$H$34:$H$777,СВЦЭМ!$A$34:$A$777,$A282,СВЦЭМ!$B$34:$B$777,F$260)+'СЕТ СН'!$F$12-'СЕТ СН'!$F$23</f>
        <v>-130.56043632000001</v>
      </c>
      <c r="G282" s="35">
        <f>SUMIFS(СВЦЭМ!$H$34:$H$777,СВЦЭМ!$A$34:$A$777,$A282,СВЦЭМ!$B$34:$B$777,G$260)+'СЕТ СН'!$F$12-'СЕТ СН'!$F$23</f>
        <v>-138.22067383000001</v>
      </c>
      <c r="H282" s="35">
        <f>SUMIFS(СВЦЭМ!$H$34:$H$777,СВЦЭМ!$A$34:$A$777,$A282,СВЦЭМ!$B$34:$B$777,H$260)+'СЕТ СН'!$F$12-'СЕТ СН'!$F$23</f>
        <v>-178.14490286</v>
      </c>
      <c r="I282" s="35">
        <f>SUMIFS(СВЦЭМ!$H$34:$H$777,СВЦЭМ!$A$34:$A$777,$A282,СВЦЭМ!$B$34:$B$777,I$260)+'СЕТ СН'!$F$12-'СЕТ СН'!$F$23</f>
        <v>-203.71785431000001</v>
      </c>
      <c r="J282" s="35">
        <f>SUMIFS(СВЦЭМ!$H$34:$H$777,СВЦЭМ!$A$34:$A$777,$A282,СВЦЭМ!$B$34:$B$777,J$260)+'СЕТ СН'!$F$12-'СЕТ СН'!$F$23</f>
        <v>-213.21200241000003</v>
      </c>
      <c r="K282" s="35">
        <f>SUMIFS(СВЦЭМ!$H$34:$H$777,СВЦЭМ!$A$34:$A$777,$A282,СВЦЭМ!$B$34:$B$777,K$260)+'СЕТ СН'!$F$12-'СЕТ СН'!$F$23</f>
        <v>-233.90706048999999</v>
      </c>
      <c r="L282" s="35">
        <f>SUMIFS(СВЦЭМ!$H$34:$H$777,СВЦЭМ!$A$34:$A$777,$A282,СВЦЭМ!$B$34:$B$777,L$260)+'СЕТ СН'!$F$12-'СЕТ СН'!$F$23</f>
        <v>-234.95026438000002</v>
      </c>
      <c r="M282" s="35">
        <f>SUMIFS(СВЦЭМ!$H$34:$H$777,СВЦЭМ!$A$34:$A$777,$A282,СВЦЭМ!$B$34:$B$777,M$260)+'СЕТ СН'!$F$12-'СЕТ СН'!$F$23</f>
        <v>-231.02978969999998</v>
      </c>
      <c r="N282" s="35">
        <f>SUMIFS(СВЦЭМ!$H$34:$H$777,СВЦЭМ!$A$34:$A$777,$A282,СВЦЭМ!$B$34:$B$777,N$260)+'СЕТ СН'!$F$12-'СЕТ СН'!$F$23</f>
        <v>-218.14200575000001</v>
      </c>
      <c r="O282" s="35">
        <f>SUMIFS(СВЦЭМ!$H$34:$H$777,СВЦЭМ!$A$34:$A$777,$A282,СВЦЭМ!$B$34:$B$777,O$260)+'СЕТ СН'!$F$12-'СЕТ СН'!$F$23</f>
        <v>-223.30125757000002</v>
      </c>
      <c r="P282" s="35">
        <f>SUMIFS(СВЦЭМ!$H$34:$H$777,СВЦЭМ!$A$34:$A$777,$A282,СВЦЭМ!$B$34:$B$777,P$260)+'СЕТ СН'!$F$12-'СЕТ СН'!$F$23</f>
        <v>-209.31658322999999</v>
      </c>
      <c r="Q282" s="35">
        <f>SUMIFS(СВЦЭМ!$H$34:$H$777,СВЦЭМ!$A$34:$A$777,$A282,СВЦЭМ!$B$34:$B$777,Q$260)+'СЕТ СН'!$F$12-'СЕТ СН'!$F$23</f>
        <v>-207.09417890999998</v>
      </c>
      <c r="R282" s="35">
        <f>SUMIFS(СВЦЭМ!$H$34:$H$777,СВЦЭМ!$A$34:$A$777,$A282,СВЦЭМ!$B$34:$B$777,R$260)+'СЕТ СН'!$F$12-'СЕТ СН'!$F$23</f>
        <v>-206.87497009999998</v>
      </c>
      <c r="S282" s="35">
        <f>SUMIFS(СВЦЭМ!$H$34:$H$777,СВЦЭМ!$A$34:$A$777,$A282,СВЦЭМ!$B$34:$B$777,S$260)+'СЕТ СН'!$F$12-'СЕТ СН'!$F$23</f>
        <v>-205.82859127</v>
      </c>
      <c r="T282" s="35">
        <f>SUMIFS(СВЦЭМ!$H$34:$H$777,СВЦЭМ!$A$34:$A$777,$A282,СВЦЭМ!$B$34:$B$777,T$260)+'СЕТ СН'!$F$12-'СЕТ СН'!$F$23</f>
        <v>-219.35092466999998</v>
      </c>
      <c r="U282" s="35">
        <f>SUMIFS(СВЦЭМ!$H$34:$H$777,СВЦЭМ!$A$34:$A$777,$A282,СВЦЭМ!$B$34:$B$777,U$260)+'СЕТ СН'!$F$12-'СЕТ СН'!$F$23</f>
        <v>-221.15234735000001</v>
      </c>
      <c r="V282" s="35">
        <f>SUMIFS(СВЦЭМ!$H$34:$H$777,СВЦЭМ!$A$34:$A$777,$A282,СВЦЭМ!$B$34:$B$777,V$260)+'СЕТ СН'!$F$12-'СЕТ СН'!$F$23</f>
        <v>-238.95011663000002</v>
      </c>
      <c r="W282" s="35">
        <f>SUMIFS(СВЦЭМ!$H$34:$H$777,СВЦЭМ!$A$34:$A$777,$A282,СВЦЭМ!$B$34:$B$777,W$260)+'СЕТ СН'!$F$12-'СЕТ СН'!$F$23</f>
        <v>-250.99809383000002</v>
      </c>
      <c r="X282" s="35">
        <f>SUMIFS(СВЦЭМ!$H$34:$H$777,СВЦЭМ!$A$34:$A$777,$A282,СВЦЭМ!$B$34:$B$777,X$260)+'СЕТ СН'!$F$12-'СЕТ СН'!$F$23</f>
        <v>-242.55767889999998</v>
      </c>
      <c r="Y282" s="35">
        <f>SUMIFS(СВЦЭМ!$H$34:$H$777,СВЦЭМ!$A$34:$A$777,$A282,СВЦЭМ!$B$34:$B$777,Y$260)+'СЕТ СН'!$F$12-'СЕТ СН'!$F$23</f>
        <v>-207.54359689</v>
      </c>
    </row>
    <row r="283" spans="1:25" ht="15.75" x14ac:dyDescent="0.2">
      <c r="A283" s="34">
        <f t="shared" si="7"/>
        <v>42878</v>
      </c>
      <c r="B283" s="35">
        <f>SUMIFS(СВЦЭМ!$H$34:$H$777,СВЦЭМ!$A$34:$A$777,$A283,СВЦЭМ!$B$34:$B$777,B$260)+'СЕТ СН'!$F$12-'СЕТ СН'!$F$23</f>
        <v>-184.06461438999997</v>
      </c>
      <c r="C283" s="35">
        <f>SUMIFS(СВЦЭМ!$H$34:$H$777,СВЦЭМ!$A$34:$A$777,$A283,СВЦЭМ!$B$34:$B$777,C$260)+'СЕТ СН'!$F$12-'СЕТ СН'!$F$23</f>
        <v>-153.72766582000003</v>
      </c>
      <c r="D283" s="35">
        <f>SUMIFS(СВЦЭМ!$H$34:$H$777,СВЦЭМ!$A$34:$A$777,$A283,СВЦЭМ!$B$34:$B$777,D$260)+'СЕТ СН'!$F$12-'СЕТ СН'!$F$23</f>
        <v>-134.95949529000001</v>
      </c>
      <c r="E283" s="35">
        <f>SUMIFS(СВЦЭМ!$H$34:$H$777,СВЦЭМ!$A$34:$A$777,$A283,СВЦЭМ!$B$34:$B$777,E$260)+'СЕТ СН'!$F$12-'СЕТ СН'!$F$23</f>
        <v>-127.32667282</v>
      </c>
      <c r="F283" s="35">
        <f>SUMIFS(СВЦЭМ!$H$34:$H$777,СВЦЭМ!$A$34:$A$777,$A283,СВЦЭМ!$B$34:$B$777,F$260)+'СЕТ СН'!$F$12-'СЕТ СН'!$F$23</f>
        <v>-125.79637595999998</v>
      </c>
      <c r="G283" s="35">
        <f>SUMIFS(СВЦЭМ!$H$34:$H$777,СВЦЭМ!$A$34:$A$777,$A283,СВЦЭМ!$B$34:$B$777,G$260)+'СЕТ СН'!$F$12-'СЕТ СН'!$F$23</f>
        <v>-134.62886698</v>
      </c>
      <c r="H283" s="35">
        <f>SUMIFS(СВЦЭМ!$H$34:$H$777,СВЦЭМ!$A$34:$A$777,$A283,СВЦЭМ!$B$34:$B$777,H$260)+'СЕТ СН'!$F$12-'СЕТ СН'!$F$23</f>
        <v>-161.74838825</v>
      </c>
      <c r="I283" s="35">
        <f>SUMIFS(СВЦЭМ!$H$34:$H$777,СВЦЭМ!$A$34:$A$777,$A283,СВЦЭМ!$B$34:$B$777,I$260)+'СЕТ СН'!$F$12-'СЕТ СН'!$F$23</f>
        <v>-179.29312626000001</v>
      </c>
      <c r="J283" s="35">
        <f>SUMIFS(СВЦЭМ!$H$34:$H$777,СВЦЭМ!$A$34:$A$777,$A283,СВЦЭМ!$B$34:$B$777,J$260)+'СЕТ СН'!$F$12-'СЕТ СН'!$F$23</f>
        <v>-201.48877786999998</v>
      </c>
      <c r="K283" s="35">
        <f>SUMIFS(СВЦЭМ!$H$34:$H$777,СВЦЭМ!$A$34:$A$777,$A283,СВЦЭМ!$B$34:$B$777,K$260)+'СЕТ СН'!$F$12-'СЕТ СН'!$F$23</f>
        <v>-216.28861740999997</v>
      </c>
      <c r="L283" s="35">
        <f>SUMIFS(СВЦЭМ!$H$34:$H$777,СВЦЭМ!$A$34:$A$777,$A283,СВЦЭМ!$B$34:$B$777,L$260)+'СЕТ СН'!$F$12-'СЕТ СН'!$F$23</f>
        <v>-224.01349218000001</v>
      </c>
      <c r="M283" s="35">
        <f>SUMIFS(СВЦЭМ!$H$34:$H$777,СВЦЭМ!$A$34:$A$777,$A283,СВЦЭМ!$B$34:$B$777,M$260)+'СЕТ СН'!$F$12-'СЕТ СН'!$F$23</f>
        <v>-217.10007038999998</v>
      </c>
      <c r="N283" s="35">
        <f>SUMIFS(СВЦЭМ!$H$34:$H$777,СВЦЭМ!$A$34:$A$777,$A283,СВЦЭМ!$B$34:$B$777,N$260)+'СЕТ СН'!$F$12-'СЕТ СН'!$F$23</f>
        <v>-212.3282547</v>
      </c>
      <c r="O283" s="35">
        <f>SUMIFS(СВЦЭМ!$H$34:$H$777,СВЦЭМ!$A$34:$A$777,$A283,СВЦЭМ!$B$34:$B$777,O$260)+'СЕТ СН'!$F$12-'СЕТ СН'!$F$23</f>
        <v>-220.29680666000002</v>
      </c>
      <c r="P283" s="35">
        <f>SUMIFS(СВЦЭМ!$H$34:$H$777,СВЦЭМ!$A$34:$A$777,$A283,СВЦЭМ!$B$34:$B$777,P$260)+'СЕТ СН'!$F$12-'СЕТ СН'!$F$23</f>
        <v>-203.15849032</v>
      </c>
      <c r="Q283" s="35">
        <f>SUMIFS(СВЦЭМ!$H$34:$H$777,СВЦЭМ!$A$34:$A$777,$A283,СВЦЭМ!$B$34:$B$777,Q$260)+'СЕТ СН'!$F$12-'СЕТ СН'!$F$23</f>
        <v>-201.10690292999999</v>
      </c>
      <c r="R283" s="35">
        <f>SUMIFS(СВЦЭМ!$H$34:$H$777,СВЦЭМ!$A$34:$A$777,$A283,СВЦЭМ!$B$34:$B$777,R$260)+'СЕТ СН'!$F$12-'СЕТ СН'!$F$23</f>
        <v>-199.46667632999998</v>
      </c>
      <c r="S283" s="35">
        <f>SUMIFS(СВЦЭМ!$H$34:$H$777,СВЦЭМ!$A$34:$A$777,$A283,СВЦЭМ!$B$34:$B$777,S$260)+'СЕТ СН'!$F$12-'СЕТ СН'!$F$23</f>
        <v>-204.56621117999998</v>
      </c>
      <c r="T283" s="35">
        <f>SUMIFS(СВЦЭМ!$H$34:$H$777,СВЦЭМ!$A$34:$A$777,$A283,СВЦЭМ!$B$34:$B$777,T$260)+'СЕТ СН'!$F$12-'СЕТ СН'!$F$23</f>
        <v>-220.00222023999999</v>
      </c>
      <c r="U283" s="35">
        <f>SUMIFS(СВЦЭМ!$H$34:$H$777,СВЦЭМ!$A$34:$A$777,$A283,СВЦЭМ!$B$34:$B$777,U$260)+'СЕТ СН'!$F$12-'СЕТ СН'!$F$23</f>
        <v>-219.93985311</v>
      </c>
      <c r="V283" s="35">
        <f>SUMIFS(СВЦЭМ!$H$34:$H$777,СВЦЭМ!$A$34:$A$777,$A283,СВЦЭМ!$B$34:$B$777,V$260)+'СЕТ СН'!$F$12-'СЕТ СН'!$F$23</f>
        <v>-234.24928997000001</v>
      </c>
      <c r="W283" s="35">
        <f>SUMIFS(СВЦЭМ!$H$34:$H$777,СВЦЭМ!$A$34:$A$777,$A283,СВЦЭМ!$B$34:$B$777,W$260)+'СЕТ СН'!$F$12-'СЕТ СН'!$F$23</f>
        <v>-254.49101342</v>
      </c>
      <c r="X283" s="35">
        <f>SUMIFS(СВЦЭМ!$H$34:$H$777,СВЦЭМ!$A$34:$A$777,$A283,СВЦЭМ!$B$34:$B$777,X$260)+'СЕТ СН'!$F$12-'СЕТ СН'!$F$23</f>
        <v>-234.77965712000002</v>
      </c>
      <c r="Y283" s="35">
        <f>SUMIFS(СВЦЭМ!$H$34:$H$777,СВЦЭМ!$A$34:$A$777,$A283,СВЦЭМ!$B$34:$B$777,Y$260)+'СЕТ СН'!$F$12-'СЕТ СН'!$F$23</f>
        <v>-201.46938512999998</v>
      </c>
    </row>
    <row r="284" spans="1:25" ht="15.75" x14ac:dyDescent="0.2">
      <c r="A284" s="34">
        <f t="shared" si="7"/>
        <v>42879</v>
      </c>
      <c r="B284" s="35">
        <f>SUMIFS(СВЦЭМ!$H$34:$H$777,СВЦЭМ!$A$34:$A$777,$A284,СВЦЭМ!$B$34:$B$777,B$260)+'СЕТ СН'!$F$12-'СЕТ СН'!$F$23</f>
        <v>-179.41970226000001</v>
      </c>
      <c r="C284" s="35">
        <f>SUMIFS(СВЦЭМ!$H$34:$H$777,СВЦЭМ!$A$34:$A$777,$A284,СВЦЭМ!$B$34:$B$777,C$260)+'СЕТ СН'!$F$12-'СЕТ СН'!$F$23</f>
        <v>-153.07755981999998</v>
      </c>
      <c r="D284" s="35">
        <f>SUMIFS(СВЦЭМ!$H$34:$H$777,СВЦЭМ!$A$34:$A$777,$A284,СВЦЭМ!$B$34:$B$777,D$260)+'СЕТ СН'!$F$12-'СЕТ СН'!$F$23</f>
        <v>-160.76910328000002</v>
      </c>
      <c r="E284" s="35">
        <f>SUMIFS(СВЦЭМ!$H$34:$H$777,СВЦЭМ!$A$34:$A$777,$A284,СВЦЭМ!$B$34:$B$777,E$260)+'СЕТ СН'!$F$12-'СЕТ СН'!$F$23</f>
        <v>-175.72489734999999</v>
      </c>
      <c r="F284" s="35">
        <f>SUMIFS(СВЦЭМ!$H$34:$H$777,СВЦЭМ!$A$34:$A$777,$A284,СВЦЭМ!$B$34:$B$777,F$260)+'СЕТ СН'!$F$12-'СЕТ СН'!$F$23</f>
        <v>-175.89012449000001</v>
      </c>
      <c r="G284" s="35">
        <f>SUMIFS(СВЦЭМ!$H$34:$H$777,СВЦЭМ!$A$34:$A$777,$A284,СВЦЭМ!$B$34:$B$777,G$260)+'СЕТ СН'!$F$12-'СЕТ СН'!$F$23</f>
        <v>-180.40448056000002</v>
      </c>
      <c r="H284" s="35">
        <f>SUMIFS(СВЦЭМ!$H$34:$H$777,СВЦЭМ!$A$34:$A$777,$A284,СВЦЭМ!$B$34:$B$777,H$260)+'СЕТ СН'!$F$12-'СЕТ СН'!$F$23</f>
        <v>-181.30541085999999</v>
      </c>
      <c r="I284" s="35">
        <f>SUMIFS(СВЦЭМ!$H$34:$H$777,СВЦЭМ!$A$34:$A$777,$A284,СВЦЭМ!$B$34:$B$777,I$260)+'СЕТ СН'!$F$12-'СЕТ СН'!$F$23</f>
        <v>-194.89013612000002</v>
      </c>
      <c r="J284" s="35">
        <f>SUMIFS(СВЦЭМ!$H$34:$H$777,СВЦЭМ!$A$34:$A$777,$A284,СВЦЭМ!$B$34:$B$777,J$260)+'СЕТ СН'!$F$12-'СЕТ СН'!$F$23</f>
        <v>-199.21177105999999</v>
      </c>
      <c r="K284" s="35">
        <f>SUMIFS(СВЦЭМ!$H$34:$H$777,СВЦЭМ!$A$34:$A$777,$A284,СВЦЭМ!$B$34:$B$777,K$260)+'СЕТ СН'!$F$12-'СЕТ СН'!$F$23</f>
        <v>-198.21494059999998</v>
      </c>
      <c r="L284" s="35">
        <f>SUMIFS(СВЦЭМ!$H$34:$H$777,СВЦЭМ!$A$34:$A$777,$A284,СВЦЭМ!$B$34:$B$777,L$260)+'СЕТ СН'!$F$12-'СЕТ СН'!$F$23</f>
        <v>-194.54453997000002</v>
      </c>
      <c r="M284" s="35">
        <f>SUMIFS(СВЦЭМ!$H$34:$H$777,СВЦЭМ!$A$34:$A$777,$A284,СВЦЭМ!$B$34:$B$777,M$260)+'СЕТ СН'!$F$12-'СЕТ СН'!$F$23</f>
        <v>-197.63533389999998</v>
      </c>
      <c r="N284" s="35">
        <f>SUMIFS(СВЦЭМ!$H$34:$H$777,СВЦЭМ!$A$34:$A$777,$A284,СВЦЭМ!$B$34:$B$777,N$260)+'СЕТ СН'!$F$12-'СЕТ СН'!$F$23</f>
        <v>-202.50128439999997</v>
      </c>
      <c r="O284" s="35">
        <f>SUMIFS(СВЦЭМ!$H$34:$H$777,СВЦЭМ!$A$34:$A$777,$A284,СВЦЭМ!$B$34:$B$777,O$260)+'СЕТ СН'!$F$12-'СЕТ СН'!$F$23</f>
        <v>-200.93417761000001</v>
      </c>
      <c r="P284" s="35">
        <f>SUMIFS(СВЦЭМ!$H$34:$H$777,СВЦЭМ!$A$34:$A$777,$A284,СВЦЭМ!$B$34:$B$777,P$260)+'СЕТ СН'!$F$12-'СЕТ СН'!$F$23</f>
        <v>-199.52683289999999</v>
      </c>
      <c r="Q284" s="35">
        <f>SUMIFS(СВЦЭМ!$H$34:$H$777,СВЦЭМ!$A$34:$A$777,$A284,СВЦЭМ!$B$34:$B$777,Q$260)+'СЕТ СН'!$F$12-'СЕТ СН'!$F$23</f>
        <v>-201.72287587</v>
      </c>
      <c r="R284" s="35">
        <f>SUMIFS(СВЦЭМ!$H$34:$H$777,СВЦЭМ!$A$34:$A$777,$A284,СВЦЭМ!$B$34:$B$777,R$260)+'СЕТ СН'!$F$12-'СЕТ СН'!$F$23</f>
        <v>-202.42128326</v>
      </c>
      <c r="S284" s="35">
        <f>SUMIFS(СВЦЭМ!$H$34:$H$777,СВЦЭМ!$A$34:$A$777,$A284,СВЦЭМ!$B$34:$B$777,S$260)+'СЕТ СН'!$F$12-'СЕТ СН'!$F$23</f>
        <v>-204.06365319000003</v>
      </c>
      <c r="T284" s="35">
        <f>SUMIFS(СВЦЭМ!$H$34:$H$777,СВЦЭМ!$A$34:$A$777,$A284,СВЦЭМ!$B$34:$B$777,T$260)+'СЕТ СН'!$F$12-'СЕТ СН'!$F$23</f>
        <v>-202.36175522000002</v>
      </c>
      <c r="U284" s="35">
        <f>SUMIFS(СВЦЭМ!$H$34:$H$777,СВЦЭМ!$A$34:$A$777,$A284,СВЦЭМ!$B$34:$B$777,U$260)+'СЕТ СН'!$F$12-'СЕТ СН'!$F$23</f>
        <v>-198.43353999999999</v>
      </c>
      <c r="V284" s="35">
        <f>SUMIFS(СВЦЭМ!$H$34:$H$777,СВЦЭМ!$A$34:$A$777,$A284,СВЦЭМ!$B$34:$B$777,V$260)+'СЕТ СН'!$F$12-'СЕТ СН'!$F$23</f>
        <v>-196.82611376</v>
      </c>
      <c r="W284" s="35">
        <f>SUMIFS(СВЦЭМ!$H$34:$H$777,СВЦЭМ!$A$34:$A$777,$A284,СВЦЭМ!$B$34:$B$777,W$260)+'СЕТ СН'!$F$12-'СЕТ СН'!$F$23</f>
        <v>-208.4209985</v>
      </c>
      <c r="X284" s="35">
        <f>SUMIFS(СВЦЭМ!$H$34:$H$777,СВЦЭМ!$A$34:$A$777,$A284,СВЦЭМ!$B$34:$B$777,X$260)+'СЕТ СН'!$F$12-'СЕТ СН'!$F$23</f>
        <v>-214.67059783000002</v>
      </c>
      <c r="Y284" s="35">
        <f>SUMIFS(СВЦЭМ!$H$34:$H$777,СВЦЭМ!$A$34:$A$777,$A284,СВЦЭМ!$B$34:$B$777,Y$260)+'СЕТ СН'!$F$12-'СЕТ СН'!$F$23</f>
        <v>-218.03196345999999</v>
      </c>
    </row>
    <row r="285" spans="1:25" ht="15.75" x14ac:dyDescent="0.2">
      <c r="A285" s="34">
        <f t="shared" si="7"/>
        <v>42880</v>
      </c>
      <c r="B285" s="35">
        <f>SUMIFS(СВЦЭМ!$H$34:$H$777,СВЦЭМ!$A$34:$A$777,$A285,СВЦЭМ!$B$34:$B$777,B$260)+'СЕТ СН'!$F$12-'СЕТ СН'!$F$23</f>
        <v>-174.72950218</v>
      </c>
      <c r="C285" s="35">
        <f>SUMIFS(СВЦЭМ!$H$34:$H$777,СВЦЭМ!$A$34:$A$777,$A285,СВЦЭМ!$B$34:$B$777,C$260)+'СЕТ СН'!$F$12-'СЕТ СН'!$F$23</f>
        <v>-148.50140417</v>
      </c>
      <c r="D285" s="35">
        <f>SUMIFS(СВЦЭМ!$H$34:$H$777,СВЦЭМ!$A$34:$A$777,$A285,СВЦЭМ!$B$34:$B$777,D$260)+'СЕТ СН'!$F$12-'СЕТ СН'!$F$23</f>
        <v>-144.42168164999998</v>
      </c>
      <c r="E285" s="35">
        <f>SUMIFS(СВЦЭМ!$H$34:$H$777,СВЦЭМ!$A$34:$A$777,$A285,СВЦЭМ!$B$34:$B$777,E$260)+'СЕТ СН'!$F$12-'СЕТ СН'!$F$23</f>
        <v>-139.63233903000003</v>
      </c>
      <c r="F285" s="35">
        <f>SUMIFS(СВЦЭМ!$H$34:$H$777,СВЦЭМ!$A$34:$A$777,$A285,СВЦЭМ!$B$34:$B$777,F$260)+'СЕТ СН'!$F$12-'СЕТ СН'!$F$23</f>
        <v>-141.59304097</v>
      </c>
      <c r="G285" s="35">
        <f>SUMIFS(СВЦЭМ!$H$34:$H$777,СВЦЭМ!$A$34:$A$777,$A285,СВЦЭМ!$B$34:$B$777,G$260)+'СЕТ СН'!$F$12-'СЕТ СН'!$F$23</f>
        <v>-140.66383645000002</v>
      </c>
      <c r="H285" s="35">
        <f>SUMIFS(СВЦЭМ!$H$34:$H$777,СВЦЭМ!$A$34:$A$777,$A285,СВЦЭМ!$B$34:$B$777,H$260)+'СЕТ СН'!$F$12-'СЕТ СН'!$F$23</f>
        <v>-166.21971092000001</v>
      </c>
      <c r="I285" s="35">
        <f>SUMIFS(СВЦЭМ!$H$34:$H$777,СВЦЭМ!$A$34:$A$777,$A285,СВЦЭМ!$B$34:$B$777,I$260)+'СЕТ СН'!$F$12-'СЕТ СН'!$F$23</f>
        <v>-194.24997569999999</v>
      </c>
      <c r="J285" s="35">
        <f>SUMIFS(СВЦЭМ!$H$34:$H$777,СВЦЭМ!$A$34:$A$777,$A285,СВЦЭМ!$B$34:$B$777,J$260)+'СЕТ СН'!$F$12-'СЕТ СН'!$F$23</f>
        <v>-196.86246750999999</v>
      </c>
      <c r="K285" s="35">
        <f>SUMIFS(СВЦЭМ!$H$34:$H$777,СВЦЭМ!$A$34:$A$777,$A285,СВЦЭМ!$B$34:$B$777,K$260)+'СЕТ СН'!$F$12-'СЕТ СН'!$F$23</f>
        <v>-185.77268178000003</v>
      </c>
      <c r="L285" s="35">
        <f>SUMIFS(СВЦЭМ!$H$34:$H$777,СВЦЭМ!$A$34:$A$777,$A285,СВЦЭМ!$B$34:$B$777,L$260)+'СЕТ СН'!$F$12-'СЕТ СН'!$F$23</f>
        <v>-182.66645373</v>
      </c>
      <c r="M285" s="35">
        <f>SUMIFS(СВЦЭМ!$H$34:$H$777,СВЦЭМ!$A$34:$A$777,$A285,СВЦЭМ!$B$34:$B$777,M$260)+'СЕТ СН'!$F$12-'СЕТ СН'!$F$23</f>
        <v>-185.20532621000001</v>
      </c>
      <c r="N285" s="35">
        <f>SUMIFS(СВЦЭМ!$H$34:$H$777,СВЦЭМ!$A$34:$A$777,$A285,СВЦЭМ!$B$34:$B$777,N$260)+'СЕТ СН'!$F$12-'СЕТ СН'!$F$23</f>
        <v>-191.25892513000002</v>
      </c>
      <c r="O285" s="35">
        <f>SUMIFS(СВЦЭМ!$H$34:$H$777,СВЦЭМ!$A$34:$A$777,$A285,СВЦЭМ!$B$34:$B$777,O$260)+'СЕТ СН'!$F$12-'СЕТ СН'!$F$23</f>
        <v>-193.05075995999999</v>
      </c>
      <c r="P285" s="35">
        <f>SUMIFS(СВЦЭМ!$H$34:$H$777,СВЦЭМ!$A$34:$A$777,$A285,СВЦЭМ!$B$34:$B$777,P$260)+'СЕТ СН'!$F$12-'СЕТ СН'!$F$23</f>
        <v>-191.48714876999998</v>
      </c>
      <c r="Q285" s="35">
        <f>SUMIFS(СВЦЭМ!$H$34:$H$777,СВЦЭМ!$A$34:$A$777,$A285,СВЦЭМ!$B$34:$B$777,Q$260)+'СЕТ СН'!$F$12-'СЕТ СН'!$F$23</f>
        <v>-191.15322438999999</v>
      </c>
      <c r="R285" s="35">
        <f>SUMIFS(СВЦЭМ!$H$34:$H$777,СВЦЭМ!$A$34:$A$777,$A285,СВЦЭМ!$B$34:$B$777,R$260)+'СЕТ СН'!$F$12-'СЕТ СН'!$F$23</f>
        <v>-191.18942059</v>
      </c>
      <c r="S285" s="35">
        <f>SUMIFS(СВЦЭМ!$H$34:$H$777,СВЦЭМ!$A$34:$A$777,$A285,СВЦЭМ!$B$34:$B$777,S$260)+'СЕТ СН'!$F$12-'СЕТ СН'!$F$23</f>
        <v>-191.97155873000003</v>
      </c>
      <c r="T285" s="35">
        <f>SUMIFS(СВЦЭМ!$H$34:$H$777,СВЦЭМ!$A$34:$A$777,$A285,СВЦЭМ!$B$34:$B$777,T$260)+'СЕТ СН'!$F$12-'СЕТ СН'!$F$23</f>
        <v>-185.50927044999997</v>
      </c>
      <c r="U285" s="35">
        <f>SUMIFS(СВЦЭМ!$H$34:$H$777,СВЦЭМ!$A$34:$A$777,$A285,СВЦЭМ!$B$34:$B$777,U$260)+'СЕТ СН'!$F$12-'СЕТ СН'!$F$23</f>
        <v>-179.8770816</v>
      </c>
      <c r="V285" s="35">
        <f>SUMIFS(СВЦЭМ!$H$34:$H$777,СВЦЭМ!$A$34:$A$777,$A285,СВЦЭМ!$B$34:$B$777,V$260)+'СЕТ СН'!$F$12-'СЕТ СН'!$F$23</f>
        <v>-191.3363172</v>
      </c>
      <c r="W285" s="35">
        <f>SUMIFS(СВЦЭМ!$H$34:$H$777,СВЦЭМ!$A$34:$A$777,$A285,СВЦЭМ!$B$34:$B$777,W$260)+'СЕТ СН'!$F$12-'СЕТ СН'!$F$23</f>
        <v>-205.74286695000001</v>
      </c>
      <c r="X285" s="35">
        <f>SUMIFS(СВЦЭМ!$H$34:$H$777,СВЦЭМ!$A$34:$A$777,$A285,СВЦЭМ!$B$34:$B$777,X$260)+'СЕТ СН'!$F$12-'СЕТ СН'!$F$23</f>
        <v>-214.05614715000002</v>
      </c>
      <c r="Y285" s="35">
        <f>SUMIFS(СВЦЭМ!$H$34:$H$777,СВЦЭМ!$A$34:$A$777,$A285,СВЦЭМ!$B$34:$B$777,Y$260)+'СЕТ СН'!$F$12-'СЕТ СН'!$F$23</f>
        <v>-208.41200500999997</v>
      </c>
    </row>
    <row r="286" spans="1:25" ht="15.75" x14ac:dyDescent="0.2">
      <c r="A286" s="34">
        <f t="shared" si="7"/>
        <v>42881</v>
      </c>
      <c r="B286" s="35">
        <f>SUMIFS(СВЦЭМ!$H$34:$H$777,СВЦЭМ!$A$34:$A$777,$A286,СВЦЭМ!$B$34:$B$777,B$260)+'СЕТ СН'!$F$12-'СЕТ СН'!$F$23</f>
        <v>-158.60898864000001</v>
      </c>
      <c r="C286" s="35">
        <f>SUMIFS(СВЦЭМ!$H$34:$H$777,СВЦЭМ!$A$34:$A$777,$A286,СВЦЭМ!$B$34:$B$777,C$260)+'СЕТ СН'!$F$12-'СЕТ СН'!$F$23</f>
        <v>-141.35804875999997</v>
      </c>
      <c r="D286" s="35">
        <f>SUMIFS(СВЦЭМ!$H$34:$H$777,СВЦЭМ!$A$34:$A$777,$A286,СВЦЭМ!$B$34:$B$777,D$260)+'СЕТ СН'!$F$12-'СЕТ СН'!$F$23</f>
        <v>-128.31937440000002</v>
      </c>
      <c r="E286" s="35">
        <f>SUMIFS(СВЦЭМ!$H$34:$H$777,СВЦЭМ!$A$34:$A$777,$A286,СВЦЭМ!$B$34:$B$777,E$260)+'СЕТ СН'!$F$12-'СЕТ СН'!$F$23</f>
        <v>-123.75580460999998</v>
      </c>
      <c r="F286" s="35">
        <f>SUMIFS(СВЦЭМ!$H$34:$H$777,СВЦЭМ!$A$34:$A$777,$A286,СВЦЭМ!$B$34:$B$777,F$260)+'СЕТ СН'!$F$12-'СЕТ СН'!$F$23</f>
        <v>-123.75901952999999</v>
      </c>
      <c r="G286" s="35">
        <f>SUMIFS(СВЦЭМ!$H$34:$H$777,СВЦЭМ!$A$34:$A$777,$A286,СВЦЭМ!$B$34:$B$777,G$260)+'СЕТ СН'!$F$12-'СЕТ СН'!$F$23</f>
        <v>-133.06997706999999</v>
      </c>
      <c r="H286" s="35">
        <f>SUMIFS(СВЦЭМ!$H$34:$H$777,СВЦЭМ!$A$34:$A$777,$A286,СВЦЭМ!$B$34:$B$777,H$260)+'СЕТ СН'!$F$12-'СЕТ СН'!$F$23</f>
        <v>-148.96206726999998</v>
      </c>
      <c r="I286" s="35">
        <f>SUMIFS(СВЦЭМ!$H$34:$H$777,СВЦЭМ!$A$34:$A$777,$A286,СВЦЭМ!$B$34:$B$777,I$260)+'СЕТ СН'!$F$12-'СЕТ СН'!$F$23</f>
        <v>-183.49149170999999</v>
      </c>
      <c r="J286" s="35">
        <f>SUMIFS(СВЦЭМ!$H$34:$H$777,СВЦЭМ!$A$34:$A$777,$A286,СВЦЭМ!$B$34:$B$777,J$260)+'СЕТ СН'!$F$12-'СЕТ СН'!$F$23</f>
        <v>-192.30671776999998</v>
      </c>
      <c r="K286" s="35">
        <f>SUMIFS(СВЦЭМ!$H$34:$H$777,СВЦЭМ!$A$34:$A$777,$A286,СВЦЭМ!$B$34:$B$777,K$260)+'СЕТ СН'!$F$12-'СЕТ СН'!$F$23</f>
        <v>-177.69276341</v>
      </c>
      <c r="L286" s="35">
        <f>SUMIFS(СВЦЭМ!$H$34:$H$777,СВЦЭМ!$A$34:$A$777,$A286,СВЦЭМ!$B$34:$B$777,L$260)+'СЕТ СН'!$F$12-'СЕТ СН'!$F$23</f>
        <v>-179.15150834999997</v>
      </c>
      <c r="M286" s="35">
        <f>SUMIFS(СВЦЭМ!$H$34:$H$777,СВЦЭМ!$A$34:$A$777,$A286,СВЦЭМ!$B$34:$B$777,M$260)+'СЕТ СН'!$F$12-'СЕТ СН'!$F$23</f>
        <v>-184.47336125999999</v>
      </c>
      <c r="N286" s="35">
        <f>SUMIFS(СВЦЭМ!$H$34:$H$777,СВЦЭМ!$A$34:$A$777,$A286,СВЦЭМ!$B$34:$B$777,N$260)+'СЕТ СН'!$F$12-'СЕТ СН'!$F$23</f>
        <v>-185.81516717</v>
      </c>
      <c r="O286" s="35">
        <f>SUMIFS(СВЦЭМ!$H$34:$H$777,СВЦЭМ!$A$34:$A$777,$A286,СВЦЭМ!$B$34:$B$777,O$260)+'СЕТ СН'!$F$12-'СЕТ СН'!$F$23</f>
        <v>-181.61106640000003</v>
      </c>
      <c r="P286" s="35">
        <f>SUMIFS(СВЦЭМ!$H$34:$H$777,СВЦЭМ!$A$34:$A$777,$A286,СВЦЭМ!$B$34:$B$777,P$260)+'СЕТ СН'!$F$12-'СЕТ СН'!$F$23</f>
        <v>-179.28578342999998</v>
      </c>
      <c r="Q286" s="35">
        <f>SUMIFS(СВЦЭМ!$H$34:$H$777,СВЦЭМ!$A$34:$A$777,$A286,СВЦЭМ!$B$34:$B$777,Q$260)+'СЕТ СН'!$F$12-'СЕТ СН'!$F$23</f>
        <v>-180.28128895999998</v>
      </c>
      <c r="R286" s="35">
        <f>SUMIFS(СВЦЭМ!$H$34:$H$777,СВЦЭМ!$A$34:$A$777,$A286,СВЦЭМ!$B$34:$B$777,R$260)+'СЕТ СН'!$F$12-'СЕТ СН'!$F$23</f>
        <v>-180.33084867999997</v>
      </c>
      <c r="S286" s="35">
        <f>SUMIFS(СВЦЭМ!$H$34:$H$777,СВЦЭМ!$A$34:$A$777,$A286,СВЦЭМ!$B$34:$B$777,S$260)+'СЕТ СН'!$F$12-'СЕТ СН'!$F$23</f>
        <v>-180.62753299000002</v>
      </c>
      <c r="T286" s="35">
        <f>SUMIFS(СВЦЭМ!$H$34:$H$777,СВЦЭМ!$A$34:$A$777,$A286,СВЦЭМ!$B$34:$B$777,T$260)+'СЕТ СН'!$F$12-'СЕТ СН'!$F$23</f>
        <v>-183.23254756</v>
      </c>
      <c r="U286" s="35">
        <f>SUMIFS(СВЦЭМ!$H$34:$H$777,СВЦЭМ!$A$34:$A$777,$A286,СВЦЭМ!$B$34:$B$777,U$260)+'СЕТ СН'!$F$12-'СЕТ СН'!$F$23</f>
        <v>-183.30769108999999</v>
      </c>
      <c r="V286" s="35">
        <f>SUMIFS(СВЦЭМ!$H$34:$H$777,СВЦЭМ!$A$34:$A$777,$A286,СВЦЭМ!$B$34:$B$777,V$260)+'СЕТ СН'!$F$12-'СЕТ СН'!$F$23</f>
        <v>-189.59172201000001</v>
      </c>
      <c r="W286" s="35">
        <f>SUMIFS(СВЦЭМ!$H$34:$H$777,СВЦЭМ!$A$34:$A$777,$A286,СВЦЭМ!$B$34:$B$777,W$260)+'СЕТ СН'!$F$12-'СЕТ СН'!$F$23</f>
        <v>-194.23813494000001</v>
      </c>
      <c r="X286" s="35">
        <f>SUMIFS(СВЦЭМ!$H$34:$H$777,СВЦЭМ!$A$34:$A$777,$A286,СВЦЭМ!$B$34:$B$777,X$260)+'СЕТ СН'!$F$12-'СЕТ СН'!$F$23</f>
        <v>-206.23152056999999</v>
      </c>
      <c r="Y286" s="35">
        <f>SUMIFS(СВЦЭМ!$H$34:$H$777,СВЦЭМ!$A$34:$A$777,$A286,СВЦЭМ!$B$34:$B$777,Y$260)+'СЕТ СН'!$F$12-'СЕТ СН'!$F$23</f>
        <v>-195.84038794999998</v>
      </c>
    </row>
    <row r="287" spans="1:25" ht="15.75" x14ac:dyDescent="0.2">
      <c r="A287" s="34">
        <f t="shared" si="7"/>
        <v>42882</v>
      </c>
      <c r="B287" s="35">
        <f>SUMIFS(СВЦЭМ!$H$34:$H$777,СВЦЭМ!$A$34:$A$777,$A287,СВЦЭМ!$B$34:$B$777,B$260)+'СЕТ СН'!$F$12-'СЕТ СН'!$F$23</f>
        <v>-179.22969884999998</v>
      </c>
      <c r="C287" s="35">
        <f>SUMIFS(СВЦЭМ!$H$34:$H$777,СВЦЭМ!$A$34:$A$777,$A287,СВЦЭМ!$B$34:$B$777,C$260)+'СЕТ СН'!$F$12-'СЕТ СН'!$F$23</f>
        <v>-148.51856828000001</v>
      </c>
      <c r="D287" s="35">
        <f>SUMIFS(СВЦЭМ!$H$34:$H$777,СВЦЭМ!$A$34:$A$777,$A287,СВЦЭМ!$B$34:$B$777,D$260)+'СЕТ СН'!$F$12-'СЕТ СН'!$F$23</f>
        <v>-136.58369762000001</v>
      </c>
      <c r="E287" s="35">
        <f>SUMIFS(СВЦЭМ!$H$34:$H$777,СВЦЭМ!$A$34:$A$777,$A287,СВЦЭМ!$B$34:$B$777,E$260)+'СЕТ СН'!$F$12-'СЕТ СН'!$F$23</f>
        <v>-132.16902805000001</v>
      </c>
      <c r="F287" s="35">
        <f>SUMIFS(СВЦЭМ!$H$34:$H$777,СВЦЭМ!$A$34:$A$777,$A287,СВЦЭМ!$B$34:$B$777,F$260)+'СЕТ СН'!$F$12-'СЕТ СН'!$F$23</f>
        <v>-126.10036965</v>
      </c>
      <c r="G287" s="35">
        <f>SUMIFS(СВЦЭМ!$H$34:$H$777,СВЦЭМ!$A$34:$A$777,$A287,СВЦЭМ!$B$34:$B$777,G$260)+'СЕТ СН'!$F$12-'СЕТ СН'!$F$23</f>
        <v>-128.62585192</v>
      </c>
      <c r="H287" s="35">
        <f>SUMIFS(СВЦЭМ!$H$34:$H$777,СВЦЭМ!$A$34:$A$777,$A287,СВЦЭМ!$B$34:$B$777,H$260)+'СЕТ СН'!$F$12-'СЕТ СН'!$F$23</f>
        <v>-164.84545083</v>
      </c>
      <c r="I287" s="35">
        <f>SUMIFS(СВЦЭМ!$H$34:$H$777,СВЦЭМ!$A$34:$A$777,$A287,СВЦЭМ!$B$34:$B$777,I$260)+'СЕТ СН'!$F$12-'СЕТ СН'!$F$23</f>
        <v>-195.05176269999998</v>
      </c>
      <c r="J287" s="35">
        <f>SUMIFS(СВЦЭМ!$H$34:$H$777,СВЦЭМ!$A$34:$A$777,$A287,СВЦЭМ!$B$34:$B$777,J$260)+'СЕТ СН'!$F$12-'СЕТ СН'!$F$23</f>
        <v>-222.66888089999998</v>
      </c>
      <c r="K287" s="35">
        <f>SUMIFS(СВЦЭМ!$H$34:$H$777,СВЦЭМ!$A$34:$A$777,$A287,СВЦЭМ!$B$34:$B$777,K$260)+'СЕТ СН'!$F$12-'СЕТ СН'!$F$23</f>
        <v>-205.20213489999998</v>
      </c>
      <c r="L287" s="35">
        <f>SUMIFS(СВЦЭМ!$H$34:$H$777,СВЦЭМ!$A$34:$A$777,$A287,СВЦЭМ!$B$34:$B$777,L$260)+'СЕТ СН'!$F$12-'СЕТ СН'!$F$23</f>
        <v>-194.41241487999997</v>
      </c>
      <c r="M287" s="35">
        <f>SUMIFS(СВЦЭМ!$H$34:$H$777,СВЦЭМ!$A$34:$A$777,$A287,СВЦЭМ!$B$34:$B$777,M$260)+'СЕТ СН'!$F$12-'СЕТ СН'!$F$23</f>
        <v>-199.17348783</v>
      </c>
      <c r="N287" s="35">
        <f>SUMIFS(СВЦЭМ!$H$34:$H$777,СВЦЭМ!$A$34:$A$777,$A287,СВЦЭМ!$B$34:$B$777,N$260)+'СЕТ СН'!$F$12-'СЕТ СН'!$F$23</f>
        <v>-205.09625173000001</v>
      </c>
      <c r="O287" s="35">
        <f>SUMIFS(СВЦЭМ!$H$34:$H$777,СВЦЭМ!$A$34:$A$777,$A287,СВЦЭМ!$B$34:$B$777,O$260)+'СЕТ СН'!$F$12-'СЕТ СН'!$F$23</f>
        <v>-208.34779824999998</v>
      </c>
      <c r="P287" s="35">
        <f>SUMIFS(СВЦЭМ!$H$34:$H$777,СВЦЭМ!$A$34:$A$777,$A287,СВЦЭМ!$B$34:$B$777,P$260)+'СЕТ СН'!$F$12-'СЕТ СН'!$F$23</f>
        <v>-209.62139182999999</v>
      </c>
      <c r="Q287" s="35">
        <f>SUMIFS(СВЦЭМ!$H$34:$H$777,СВЦЭМ!$A$34:$A$777,$A287,СВЦЭМ!$B$34:$B$777,Q$260)+'СЕТ СН'!$F$12-'СЕТ СН'!$F$23</f>
        <v>-211.05699396</v>
      </c>
      <c r="R287" s="35">
        <f>SUMIFS(СВЦЭМ!$H$34:$H$777,СВЦЭМ!$A$34:$A$777,$A287,СВЦЭМ!$B$34:$B$777,R$260)+'СЕТ СН'!$F$12-'СЕТ СН'!$F$23</f>
        <v>-208.75347097000002</v>
      </c>
      <c r="S287" s="35">
        <f>SUMIFS(СВЦЭМ!$H$34:$H$777,СВЦЭМ!$A$34:$A$777,$A287,СВЦЭМ!$B$34:$B$777,S$260)+'СЕТ СН'!$F$12-'СЕТ СН'!$F$23</f>
        <v>-209.45186821999999</v>
      </c>
      <c r="T287" s="35">
        <f>SUMIFS(СВЦЭМ!$H$34:$H$777,СВЦЭМ!$A$34:$A$777,$A287,СВЦЭМ!$B$34:$B$777,T$260)+'СЕТ СН'!$F$12-'СЕТ СН'!$F$23</f>
        <v>-215.99716934999998</v>
      </c>
      <c r="U287" s="35">
        <f>SUMIFS(СВЦЭМ!$H$34:$H$777,СВЦЭМ!$A$34:$A$777,$A287,СВЦЭМ!$B$34:$B$777,U$260)+'СЕТ СН'!$F$12-'СЕТ СН'!$F$23</f>
        <v>-218.53983036</v>
      </c>
      <c r="V287" s="35">
        <f>SUMIFS(СВЦЭМ!$H$34:$H$777,СВЦЭМ!$A$34:$A$777,$A287,СВЦЭМ!$B$34:$B$777,V$260)+'СЕТ СН'!$F$12-'СЕТ СН'!$F$23</f>
        <v>-211.43900173999998</v>
      </c>
      <c r="W287" s="35">
        <f>SUMIFS(СВЦЭМ!$H$34:$H$777,СВЦЭМ!$A$34:$A$777,$A287,СВЦЭМ!$B$34:$B$777,W$260)+'СЕТ СН'!$F$12-'СЕТ СН'!$F$23</f>
        <v>-227.13511824</v>
      </c>
      <c r="X287" s="35">
        <f>SUMIFS(СВЦЭМ!$H$34:$H$777,СВЦЭМ!$A$34:$A$777,$A287,СВЦЭМ!$B$34:$B$777,X$260)+'СЕТ СН'!$F$12-'СЕТ СН'!$F$23</f>
        <v>-235.01167206000002</v>
      </c>
      <c r="Y287" s="35">
        <f>SUMIFS(СВЦЭМ!$H$34:$H$777,СВЦЭМ!$A$34:$A$777,$A287,СВЦЭМ!$B$34:$B$777,Y$260)+'СЕТ СН'!$F$12-'СЕТ СН'!$F$23</f>
        <v>-228.24924148000002</v>
      </c>
    </row>
    <row r="288" spans="1:25" ht="15.75" x14ac:dyDescent="0.2">
      <c r="A288" s="34">
        <f t="shared" si="7"/>
        <v>42883</v>
      </c>
      <c r="B288" s="35">
        <f>SUMIFS(СВЦЭМ!$H$34:$H$777,СВЦЭМ!$A$34:$A$777,$A288,СВЦЭМ!$B$34:$B$777,B$260)+'СЕТ СН'!$F$12-'СЕТ СН'!$F$23</f>
        <v>-198.11033343000003</v>
      </c>
      <c r="C288" s="35">
        <f>SUMIFS(СВЦЭМ!$H$34:$H$777,СВЦЭМ!$A$34:$A$777,$A288,СВЦЭМ!$B$34:$B$777,C$260)+'СЕТ СН'!$F$12-'СЕТ СН'!$F$23</f>
        <v>-171.05893255000001</v>
      </c>
      <c r="D288" s="35">
        <f>SUMIFS(СВЦЭМ!$H$34:$H$777,СВЦЭМ!$A$34:$A$777,$A288,СВЦЭМ!$B$34:$B$777,D$260)+'СЕТ СН'!$F$12-'СЕТ СН'!$F$23</f>
        <v>-154.10020701000002</v>
      </c>
      <c r="E288" s="35">
        <f>SUMIFS(СВЦЭМ!$H$34:$H$777,СВЦЭМ!$A$34:$A$777,$A288,СВЦЭМ!$B$34:$B$777,E$260)+'СЕТ СН'!$F$12-'СЕТ СН'!$F$23</f>
        <v>-146.03635271000002</v>
      </c>
      <c r="F288" s="35">
        <f>SUMIFS(СВЦЭМ!$H$34:$H$777,СВЦЭМ!$A$34:$A$777,$A288,СВЦЭМ!$B$34:$B$777,F$260)+'СЕТ СН'!$F$12-'СЕТ СН'!$F$23</f>
        <v>-146.93700634999999</v>
      </c>
      <c r="G288" s="35">
        <f>SUMIFS(СВЦЭМ!$H$34:$H$777,СВЦЭМ!$A$34:$A$777,$A288,СВЦЭМ!$B$34:$B$777,G$260)+'СЕТ СН'!$F$12-'СЕТ СН'!$F$23</f>
        <v>-149.25710111000001</v>
      </c>
      <c r="H288" s="35">
        <f>SUMIFS(СВЦЭМ!$H$34:$H$777,СВЦЭМ!$A$34:$A$777,$A288,СВЦЭМ!$B$34:$B$777,H$260)+'СЕТ СН'!$F$12-'СЕТ СН'!$F$23</f>
        <v>-161.76750082000001</v>
      </c>
      <c r="I288" s="35">
        <f>SUMIFS(СВЦЭМ!$H$34:$H$777,СВЦЭМ!$A$34:$A$777,$A288,СВЦЭМ!$B$34:$B$777,I$260)+'СЕТ СН'!$F$12-'СЕТ СН'!$F$23</f>
        <v>-171.00221775</v>
      </c>
      <c r="J288" s="35">
        <f>SUMIFS(СВЦЭМ!$H$34:$H$777,СВЦЭМ!$A$34:$A$777,$A288,СВЦЭМ!$B$34:$B$777,J$260)+'СЕТ СН'!$F$12-'СЕТ СН'!$F$23</f>
        <v>-197.44362183999999</v>
      </c>
      <c r="K288" s="35">
        <f>SUMIFS(СВЦЭМ!$H$34:$H$777,СВЦЭМ!$A$34:$A$777,$A288,СВЦЭМ!$B$34:$B$777,K$260)+'СЕТ СН'!$F$12-'СЕТ СН'!$F$23</f>
        <v>-210.61618499999997</v>
      </c>
      <c r="L288" s="35">
        <f>SUMIFS(СВЦЭМ!$H$34:$H$777,СВЦЭМ!$A$34:$A$777,$A288,СВЦЭМ!$B$34:$B$777,L$260)+'СЕТ СН'!$F$12-'СЕТ СН'!$F$23</f>
        <v>-221.81722313</v>
      </c>
      <c r="M288" s="35">
        <f>SUMIFS(СВЦЭМ!$H$34:$H$777,СВЦЭМ!$A$34:$A$777,$A288,СВЦЭМ!$B$34:$B$777,M$260)+'СЕТ СН'!$F$12-'СЕТ СН'!$F$23</f>
        <v>-216.85870040999998</v>
      </c>
      <c r="N288" s="35">
        <f>SUMIFS(СВЦЭМ!$H$34:$H$777,СВЦЭМ!$A$34:$A$777,$A288,СВЦЭМ!$B$34:$B$777,N$260)+'СЕТ СН'!$F$12-'СЕТ СН'!$F$23</f>
        <v>-210.79496618000002</v>
      </c>
      <c r="O288" s="35">
        <f>SUMIFS(СВЦЭМ!$H$34:$H$777,СВЦЭМ!$A$34:$A$777,$A288,СВЦЭМ!$B$34:$B$777,O$260)+'СЕТ СН'!$F$12-'СЕТ СН'!$F$23</f>
        <v>-207.87289855</v>
      </c>
      <c r="P288" s="35">
        <f>SUMIFS(СВЦЭМ!$H$34:$H$777,СВЦЭМ!$A$34:$A$777,$A288,СВЦЭМ!$B$34:$B$777,P$260)+'СЕТ СН'!$F$12-'СЕТ СН'!$F$23</f>
        <v>-203.41207528000001</v>
      </c>
      <c r="Q288" s="35">
        <f>SUMIFS(СВЦЭМ!$H$34:$H$777,СВЦЭМ!$A$34:$A$777,$A288,СВЦЭМ!$B$34:$B$777,Q$260)+'СЕТ СН'!$F$12-'СЕТ СН'!$F$23</f>
        <v>-200.36968997000002</v>
      </c>
      <c r="R288" s="35">
        <f>SUMIFS(СВЦЭМ!$H$34:$H$777,СВЦЭМ!$A$34:$A$777,$A288,СВЦЭМ!$B$34:$B$777,R$260)+'СЕТ СН'!$F$12-'СЕТ СН'!$F$23</f>
        <v>-199.62627377000001</v>
      </c>
      <c r="S288" s="35">
        <f>SUMIFS(СВЦЭМ!$H$34:$H$777,СВЦЭМ!$A$34:$A$777,$A288,СВЦЭМ!$B$34:$B$777,S$260)+'СЕТ СН'!$F$12-'СЕТ СН'!$F$23</f>
        <v>-200.88460694999998</v>
      </c>
      <c r="T288" s="35">
        <f>SUMIFS(СВЦЭМ!$H$34:$H$777,СВЦЭМ!$A$34:$A$777,$A288,СВЦЭМ!$B$34:$B$777,T$260)+'СЕТ СН'!$F$12-'СЕТ СН'!$F$23</f>
        <v>-212.03723873000001</v>
      </c>
      <c r="U288" s="35">
        <f>SUMIFS(СВЦЭМ!$H$34:$H$777,СВЦЭМ!$A$34:$A$777,$A288,СВЦЭМ!$B$34:$B$777,U$260)+'СЕТ СН'!$F$12-'СЕТ СН'!$F$23</f>
        <v>-219.01426688999999</v>
      </c>
      <c r="V288" s="35">
        <f>SUMIFS(СВЦЭМ!$H$34:$H$777,СВЦЭМ!$A$34:$A$777,$A288,СВЦЭМ!$B$34:$B$777,V$260)+'СЕТ СН'!$F$12-'СЕТ СН'!$F$23</f>
        <v>-233.44548594999998</v>
      </c>
      <c r="W288" s="35">
        <f>SUMIFS(СВЦЭМ!$H$34:$H$777,СВЦЭМ!$A$34:$A$777,$A288,СВЦЭМ!$B$34:$B$777,W$260)+'СЕТ СН'!$F$12-'СЕТ СН'!$F$23</f>
        <v>-266.38205585999998</v>
      </c>
      <c r="X288" s="35">
        <f>SUMIFS(СВЦЭМ!$H$34:$H$777,СВЦЭМ!$A$34:$A$777,$A288,СВЦЭМ!$B$34:$B$777,X$260)+'СЕТ СН'!$F$12-'СЕТ СН'!$F$23</f>
        <v>-254.60133214000001</v>
      </c>
      <c r="Y288" s="35">
        <f>SUMIFS(СВЦЭМ!$H$34:$H$777,СВЦЭМ!$A$34:$A$777,$A288,СВЦЭМ!$B$34:$B$777,Y$260)+'СЕТ СН'!$F$12-'СЕТ СН'!$F$23</f>
        <v>-224.42021697000001</v>
      </c>
    </row>
    <row r="289" spans="1:27" ht="15.75" x14ac:dyDescent="0.2">
      <c r="A289" s="34">
        <f t="shared" si="7"/>
        <v>42884</v>
      </c>
      <c r="B289" s="35">
        <f>SUMIFS(СВЦЭМ!$H$34:$H$777,СВЦЭМ!$A$34:$A$777,$A289,СВЦЭМ!$B$34:$B$777,B$260)+'СЕТ СН'!$F$12-'СЕТ СН'!$F$23</f>
        <v>-173.16926459000001</v>
      </c>
      <c r="C289" s="35">
        <f>SUMIFS(СВЦЭМ!$H$34:$H$777,СВЦЭМ!$A$34:$A$777,$A289,СВЦЭМ!$B$34:$B$777,C$260)+'СЕТ СН'!$F$12-'СЕТ СН'!$F$23</f>
        <v>-139.54198912999999</v>
      </c>
      <c r="D289" s="35">
        <f>SUMIFS(СВЦЭМ!$H$34:$H$777,СВЦЭМ!$A$34:$A$777,$A289,СВЦЭМ!$B$34:$B$777,D$260)+'СЕТ СН'!$F$12-'СЕТ СН'!$F$23</f>
        <v>-122.25485279999998</v>
      </c>
      <c r="E289" s="35">
        <f>SUMIFS(СВЦЭМ!$H$34:$H$777,СВЦЭМ!$A$34:$A$777,$A289,СВЦЭМ!$B$34:$B$777,E$260)+'СЕТ СН'!$F$12-'СЕТ СН'!$F$23</f>
        <v>-114.08088197000001</v>
      </c>
      <c r="F289" s="35">
        <f>SUMIFS(СВЦЭМ!$H$34:$H$777,СВЦЭМ!$A$34:$A$777,$A289,СВЦЭМ!$B$34:$B$777,F$260)+'СЕТ СН'!$F$12-'СЕТ СН'!$F$23</f>
        <v>-119.53254893000002</v>
      </c>
      <c r="G289" s="35">
        <f>SUMIFS(СВЦЭМ!$H$34:$H$777,СВЦЭМ!$A$34:$A$777,$A289,СВЦЭМ!$B$34:$B$777,G$260)+'СЕТ СН'!$F$12-'СЕТ СН'!$F$23</f>
        <v>-129.82660528000002</v>
      </c>
      <c r="H289" s="35">
        <f>SUMIFS(СВЦЭМ!$H$34:$H$777,СВЦЭМ!$A$34:$A$777,$A289,СВЦЭМ!$B$34:$B$777,H$260)+'СЕТ СН'!$F$12-'СЕТ СН'!$F$23</f>
        <v>-154.64994143000001</v>
      </c>
      <c r="I289" s="35">
        <f>SUMIFS(СВЦЭМ!$H$34:$H$777,СВЦЭМ!$A$34:$A$777,$A289,СВЦЭМ!$B$34:$B$777,I$260)+'СЕТ СН'!$F$12-'СЕТ СН'!$F$23</f>
        <v>-185.35411012999998</v>
      </c>
      <c r="J289" s="35">
        <f>SUMIFS(СВЦЭМ!$H$34:$H$777,СВЦЭМ!$A$34:$A$777,$A289,СВЦЭМ!$B$34:$B$777,J$260)+'СЕТ СН'!$F$12-'СЕТ СН'!$F$23</f>
        <v>-203.39819433999997</v>
      </c>
      <c r="K289" s="35">
        <f>SUMIFS(СВЦЭМ!$H$34:$H$777,СВЦЭМ!$A$34:$A$777,$A289,СВЦЭМ!$B$34:$B$777,K$260)+'СЕТ СН'!$F$12-'СЕТ СН'!$F$23</f>
        <v>-215.32328928999999</v>
      </c>
      <c r="L289" s="35">
        <f>SUMIFS(СВЦЭМ!$H$34:$H$777,СВЦЭМ!$A$34:$A$777,$A289,СВЦЭМ!$B$34:$B$777,L$260)+'СЕТ СН'!$F$12-'СЕТ СН'!$F$23</f>
        <v>-215.53662069000001</v>
      </c>
      <c r="M289" s="35">
        <f>SUMIFS(СВЦЭМ!$H$34:$H$777,СВЦЭМ!$A$34:$A$777,$A289,СВЦЭМ!$B$34:$B$777,M$260)+'СЕТ СН'!$F$12-'СЕТ СН'!$F$23</f>
        <v>-201.98476137</v>
      </c>
      <c r="N289" s="35">
        <f>SUMIFS(СВЦЭМ!$H$34:$H$777,СВЦЭМ!$A$34:$A$777,$A289,СВЦЭМ!$B$34:$B$777,N$260)+'СЕТ СН'!$F$12-'СЕТ СН'!$F$23</f>
        <v>-195.45676772000002</v>
      </c>
      <c r="O289" s="35">
        <f>SUMIFS(СВЦЭМ!$H$34:$H$777,СВЦЭМ!$A$34:$A$777,$A289,СВЦЭМ!$B$34:$B$777,O$260)+'СЕТ СН'!$F$12-'СЕТ СН'!$F$23</f>
        <v>-196.88097627000002</v>
      </c>
      <c r="P289" s="35">
        <f>SUMIFS(СВЦЭМ!$H$34:$H$777,СВЦЭМ!$A$34:$A$777,$A289,СВЦЭМ!$B$34:$B$777,P$260)+'СЕТ СН'!$F$12-'СЕТ СН'!$F$23</f>
        <v>-188.69141982000002</v>
      </c>
      <c r="Q289" s="35">
        <f>SUMIFS(СВЦЭМ!$H$34:$H$777,СВЦЭМ!$A$34:$A$777,$A289,СВЦЭМ!$B$34:$B$777,Q$260)+'СЕТ СН'!$F$12-'СЕТ СН'!$F$23</f>
        <v>-186.05041614999999</v>
      </c>
      <c r="R289" s="35">
        <f>SUMIFS(СВЦЭМ!$H$34:$H$777,СВЦЭМ!$A$34:$A$777,$A289,СВЦЭМ!$B$34:$B$777,R$260)+'СЕТ СН'!$F$12-'СЕТ СН'!$F$23</f>
        <v>-180.93006392000001</v>
      </c>
      <c r="S289" s="35">
        <f>SUMIFS(СВЦЭМ!$H$34:$H$777,СВЦЭМ!$A$34:$A$777,$A289,СВЦЭМ!$B$34:$B$777,S$260)+'СЕТ СН'!$F$12-'СЕТ СН'!$F$23</f>
        <v>-181.41592809999997</v>
      </c>
      <c r="T289" s="35">
        <f>SUMIFS(СВЦЭМ!$H$34:$H$777,СВЦЭМ!$A$34:$A$777,$A289,СВЦЭМ!$B$34:$B$777,T$260)+'СЕТ СН'!$F$12-'СЕТ СН'!$F$23</f>
        <v>-191.05395290000001</v>
      </c>
      <c r="U289" s="35">
        <f>SUMIFS(СВЦЭМ!$H$34:$H$777,СВЦЭМ!$A$34:$A$777,$A289,СВЦЭМ!$B$34:$B$777,U$260)+'СЕТ СН'!$F$12-'СЕТ СН'!$F$23</f>
        <v>-198.84402366</v>
      </c>
      <c r="V289" s="35">
        <f>SUMIFS(СВЦЭМ!$H$34:$H$777,СВЦЭМ!$A$34:$A$777,$A289,СВЦЭМ!$B$34:$B$777,V$260)+'СЕТ СН'!$F$12-'СЕТ СН'!$F$23</f>
        <v>-217.51356741000001</v>
      </c>
      <c r="W289" s="35">
        <f>SUMIFS(СВЦЭМ!$H$34:$H$777,СВЦЭМ!$A$34:$A$777,$A289,СВЦЭМ!$B$34:$B$777,W$260)+'СЕТ СН'!$F$12-'СЕТ СН'!$F$23</f>
        <v>-247.95610945999999</v>
      </c>
      <c r="X289" s="35">
        <f>SUMIFS(СВЦЭМ!$H$34:$H$777,СВЦЭМ!$A$34:$A$777,$A289,СВЦЭМ!$B$34:$B$777,X$260)+'СЕТ СН'!$F$12-'СЕТ СН'!$F$23</f>
        <v>-234.74579593999999</v>
      </c>
      <c r="Y289" s="35">
        <f>SUMIFS(СВЦЭМ!$H$34:$H$777,СВЦЭМ!$A$34:$A$777,$A289,СВЦЭМ!$B$34:$B$777,Y$260)+'СЕТ СН'!$F$12-'СЕТ СН'!$F$23</f>
        <v>-203.03249104000002</v>
      </c>
    </row>
    <row r="290" spans="1:27" ht="15.75" x14ac:dyDescent="0.2">
      <c r="A290" s="34">
        <f t="shared" si="7"/>
        <v>42885</v>
      </c>
      <c r="B290" s="35">
        <f>SUMIFS(СВЦЭМ!$H$34:$H$777,СВЦЭМ!$A$34:$A$777,$A290,СВЦЭМ!$B$34:$B$777,B$260)+'СЕТ СН'!$F$12-'СЕТ СН'!$F$23</f>
        <v>-162.20152414</v>
      </c>
      <c r="C290" s="35">
        <f>SUMIFS(СВЦЭМ!$H$34:$H$777,СВЦЭМ!$A$34:$A$777,$A290,СВЦЭМ!$B$34:$B$777,C$260)+'СЕТ СН'!$F$12-'СЕТ СН'!$F$23</f>
        <v>-129.45579713000001</v>
      </c>
      <c r="D290" s="35">
        <f>SUMIFS(СВЦЭМ!$H$34:$H$777,СВЦЭМ!$A$34:$A$777,$A290,СВЦЭМ!$B$34:$B$777,D$260)+'СЕТ СН'!$F$12-'СЕТ СН'!$F$23</f>
        <v>-128.00803714</v>
      </c>
      <c r="E290" s="35">
        <f>SUMIFS(СВЦЭМ!$H$34:$H$777,СВЦЭМ!$A$34:$A$777,$A290,СВЦЭМ!$B$34:$B$777,E$260)+'СЕТ СН'!$F$12-'СЕТ СН'!$F$23</f>
        <v>-131.89421966999998</v>
      </c>
      <c r="F290" s="35">
        <f>SUMIFS(СВЦЭМ!$H$34:$H$777,СВЦЭМ!$A$34:$A$777,$A290,СВЦЭМ!$B$34:$B$777,F$260)+'СЕТ СН'!$F$12-'СЕТ СН'!$F$23</f>
        <v>-131.55049281999999</v>
      </c>
      <c r="G290" s="35">
        <f>SUMIFS(СВЦЭМ!$H$34:$H$777,СВЦЭМ!$A$34:$A$777,$A290,СВЦЭМ!$B$34:$B$777,G$260)+'СЕТ СН'!$F$12-'СЕТ СН'!$F$23</f>
        <v>-126.94906986000001</v>
      </c>
      <c r="H290" s="35">
        <f>SUMIFS(СВЦЭМ!$H$34:$H$777,СВЦЭМ!$A$34:$A$777,$A290,СВЦЭМ!$B$34:$B$777,H$260)+'СЕТ СН'!$F$12-'СЕТ СН'!$F$23</f>
        <v>-150.89443762000002</v>
      </c>
      <c r="I290" s="35">
        <f>SUMIFS(СВЦЭМ!$H$34:$H$777,СВЦЭМ!$A$34:$A$777,$A290,СВЦЭМ!$B$34:$B$777,I$260)+'СЕТ СН'!$F$12-'СЕТ СН'!$F$23</f>
        <v>-192.30937026999999</v>
      </c>
      <c r="J290" s="35">
        <f>SUMIFS(СВЦЭМ!$H$34:$H$777,СВЦЭМ!$A$34:$A$777,$A290,СВЦЭМ!$B$34:$B$777,J$260)+'СЕТ СН'!$F$12-'СЕТ СН'!$F$23</f>
        <v>-214.20610612000002</v>
      </c>
      <c r="K290" s="35">
        <f>SUMIFS(СВЦЭМ!$H$34:$H$777,СВЦЭМ!$A$34:$A$777,$A290,СВЦЭМ!$B$34:$B$777,K$260)+'СЕТ СН'!$F$12-'СЕТ СН'!$F$23</f>
        <v>-238.79092171000002</v>
      </c>
      <c r="L290" s="35">
        <f>SUMIFS(СВЦЭМ!$H$34:$H$777,СВЦЭМ!$A$34:$A$777,$A290,СВЦЭМ!$B$34:$B$777,L$260)+'СЕТ СН'!$F$12-'СЕТ СН'!$F$23</f>
        <v>-240.02493504</v>
      </c>
      <c r="M290" s="35">
        <f>SUMIFS(СВЦЭМ!$H$34:$H$777,СВЦЭМ!$A$34:$A$777,$A290,СВЦЭМ!$B$34:$B$777,M$260)+'СЕТ СН'!$F$12-'СЕТ СН'!$F$23</f>
        <v>-236.27989692</v>
      </c>
      <c r="N290" s="35">
        <f>SUMIFS(СВЦЭМ!$H$34:$H$777,СВЦЭМ!$A$34:$A$777,$A290,СВЦЭМ!$B$34:$B$777,N$260)+'СЕТ СН'!$F$12-'СЕТ СН'!$F$23</f>
        <v>-227.25504735999999</v>
      </c>
      <c r="O290" s="35">
        <f>SUMIFS(СВЦЭМ!$H$34:$H$777,СВЦЭМ!$A$34:$A$777,$A290,СВЦЭМ!$B$34:$B$777,O$260)+'СЕТ СН'!$F$12-'СЕТ СН'!$F$23</f>
        <v>-226.91242298999998</v>
      </c>
      <c r="P290" s="35">
        <f>SUMIFS(СВЦЭМ!$H$34:$H$777,СВЦЭМ!$A$34:$A$777,$A290,СВЦЭМ!$B$34:$B$777,P$260)+'СЕТ СН'!$F$12-'СЕТ СН'!$F$23</f>
        <v>-216.45959784000001</v>
      </c>
      <c r="Q290" s="35">
        <f>SUMIFS(СВЦЭМ!$H$34:$H$777,СВЦЭМ!$A$34:$A$777,$A290,СВЦЭМ!$B$34:$B$777,Q$260)+'СЕТ СН'!$F$12-'СЕТ СН'!$F$23</f>
        <v>-215.65839155999998</v>
      </c>
      <c r="R290" s="35">
        <f>SUMIFS(СВЦЭМ!$H$34:$H$777,СВЦЭМ!$A$34:$A$777,$A290,СВЦЭМ!$B$34:$B$777,R$260)+'СЕТ СН'!$F$12-'СЕТ СН'!$F$23</f>
        <v>-216.49640305000003</v>
      </c>
      <c r="S290" s="35">
        <f>SUMIFS(СВЦЭМ!$H$34:$H$777,СВЦЭМ!$A$34:$A$777,$A290,СВЦЭМ!$B$34:$B$777,S$260)+'СЕТ СН'!$F$12-'СЕТ СН'!$F$23</f>
        <v>-220.05761267999998</v>
      </c>
      <c r="T290" s="35">
        <f>SUMIFS(СВЦЭМ!$H$34:$H$777,СВЦЭМ!$A$34:$A$777,$A290,СВЦЭМ!$B$34:$B$777,T$260)+'СЕТ СН'!$F$12-'СЕТ СН'!$F$23</f>
        <v>-226.07944921000001</v>
      </c>
      <c r="U290" s="35">
        <f>SUMIFS(СВЦЭМ!$H$34:$H$777,СВЦЭМ!$A$34:$A$777,$A290,СВЦЭМ!$B$34:$B$777,U$260)+'СЕТ СН'!$F$12-'СЕТ СН'!$F$23</f>
        <v>-229.90763944999998</v>
      </c>
      <c r="V290" s="35">
        <f>SUMIFS(СВЦЭМ!$H$34:$H$777,СВЦЭМ!$A$34:$A$777,$A290,СВЦЭМ!$B$34:$B$777,V$260)+'СЕТ СН'!$F$12-'СЕТ СН'!$F$23</f>
        <v>-239.23121956</v>
      </c>
      <c r="W290" s="35">
        <f>SUMIFS(СВЦЭМ!$H$34:$H$777,СВЦЭМ!$A$34:$A$777,$A290,СВЦЭМ!$B$34:$B$777,W$260)+'СЕТ СН'!$F$12-'СЕТ СН'!$F$23</f>
        <v>-239.49853843</v>
      </c>
      <c r="X290" s="35">
        <f>SUMIFS(СВЦЭМ!$H$34:$H$777,СВЦЭМ!$A$34:$A$777,$A290,СВЦЭМ!$B$34:$B$777,X$260)+'СЕТ СН'!$F$12-'СЕТ СН'!$F$23</f>
        <v>-243.15940656999999</v>
      </c>
      <c r="Y290" s="35">
        <f>SUMIFS(СВЦЭМ!$H$34:$H$777,СВЦЭМ!$A$34:$A$777,$A290,СВЦЭМ!$B$34:$B$777,Y$260)+'СЕТ СН'!$F$12-'СЕТ СН'!$F$23</f>
        <v>-214.37089184000001</v>
      </c>
    </row>
    <row r="291" spans="1:27" ht="15.75" x14ac:dyDescent="0.2">
      <c r="A291" s="34">
        <f t="shared" si="7"/>
        <v>42886</v>
      </c>
      <c r="B291" s="35">
        <f>SUMIFS(СВЦЭМ!$H$34:$H$777,СВЦЭМ!$A$34:$A$777,$A291,СВЦЭМ!$B$34:$B$777,B$260)+'СЕТ СН'!$F$12-'СЕТ СН'!$F$23</f>
        <v>-158.86281164000002</v>
      </c>
      <c r="C291" s="35">
        <f>SUMIFS(СВЦЭМ!$H$34:$H$777,СВЦЭМ!$A$34:$A$777,$A291,СВЦЭМ!$B$34:$B$777,C$260)+'СЕТ СН'!$F$12-'СЕТ СН'!$F$23</f>
        <v>-131.71585096000001</v>
      </c>
      <c r="D291" s="35">
        <f>SUMIFS(СВЦЭМ!$H$34:$H$777,СВЦЭМ!$A$34:$A$777,$A291,СВЦЭМ!$B$34:$B$777,D$260)+'СЕТ СН'!$F$12-'СЕТ СН'!$F$23</f>
        <v>-115.08977285999998</v>
      </c>
      <c r="E291" s="35">
        <f>SUMIFS(СВЦЭМ!$H$34:$H$777,СВЦЭМ!$A$34:$A$777,$A291,СВЦЭМ!$B$34:$B$777,E$260)+'СЕТ СН'!$F$12-'СЕТ СН'!$F$23</f>
        <v>-117.08804437999999</v>
      </c>
      <c r="F291" s="35">
        <f>SUMIFS(СВЦЭМ!$H$34:$H$777,СВЦЭМ!$A$34:$A$777,$A291,СВЦЭМ!$B$34:$B$777,F$260)+'СЕТ СН'!$F$12-'СЕТ СН'!$F$23</f>
        <v>-117.28088996999998</v>
      </c>
      <c r="G291" s="35">
        <f>SUMIFS(СВЦЭМ!$H$34:$H$777,СВЦЭМ!$A$34:$A$777,$A291,СВЦЭМ!$B$34:$B$777,G$260)+'СЕТ СН'!$F$12-'СЕТ СН'!$F$23</f>
        <v>-118.72097056000001</v>
      </c>
      <c r="H291" s="35">
        <f>SUMIFS(СВЦЭМ!$H$34:$H$777,СВЦЭМ!$A$34:$A$777,$A291,СВЦЭМ!$B$34:$B$777,H$260)+'СЕТ СН'!$F$12-'СЕТ СН'!$F$23</f>
        <v>-154.73049107999998</v>
      </c>
      <c r="I291" s="35">
        <f>SUMIFS(СВЦЭМ!$H$34:$H$777,СВЦЭМ!$A$34:$A$777,$A291,СВЦЭМ!$B$34:$B$777,I$260)+'СЕТ СН'!$F$12-'СЕТ СН'!$F$23</f>
        <v>-185.27938673</v>
      </c>
      <c r="J291" s="35">
        <f>SUMIFS(СВЦЭМ!$H$34:$H$777,СВЦЭМ!$A$34:$A$777,$A291,СВЦЭМ!$B$34:$B$777,J$260)+'СЕТ СН'!$F$12-'СЕТ СН'!$F$23</f>
        <v>-205.77065622999999</v>
      </c>
      <c r="K291" s="35">
        <f>SUMIFS(СВЦЭМ!$H$34:$H$777,СВЦЭМ!$A$34:$A$777,$A291,СВЦЭМ!$B$34:$B$777,K$260)+'СЕТ СН'!$F$12-'СЕТ СН'!$F$23</f>
        <v>-200.97277882999998</v>
      </c>
      <c r="L291" s="35">
        <f>SUMIFS(СВЦЭМ!$H$34:$H$777,СВЦЭМ!$A$34:$A$777,$A291,СВЦЭМ!$B$34:$B$777,L$260)+'СЕТ СН'!$F$12-'СЕТ СН'!$F$23</f>
        <v>-205.35166648000001</v>
      </c>
      <c r="M291" s="35">
        <f>SUMIFS(СВЦЭМ!$H$34:$H$777,СВЦЭМ!$A$34:$A$777,$A291,СВЦЭМ!$B$34:$B$777,M$260)+'СЕТ СН'!$F$12-'СЕТ СН'!$F$23</f>
        <v>-203.44547375000002</v>
      </c>
      <c r="N291" s="35">
        <f>SUMIFS(СВЦЭМ!$H$34:$H$777,СВЦЭМ!$A$34:$A$777,$A291,СВЦЭМ!$B$34:$B$777,N$260)+'СЕТ СН'!$F$12-'СЕТ СН'!$F$23</f>
        <v>-207.01669436999998</v>
      </c>
      <c r="O291" s="35">
        <f>SUMIFS(СВЦЭМ!$H$34:$H$777,СВЦЭМ!$A$34:$A$777,$A291,СВЦЭМ!$B$34:$B$777,O$260)+'СЕТ СН'!$F$12-'СЕТ СН'!$F$23</f>
        <v>-204.02192059999999</v>
      </c>
      <c r="P291" s="35">
        <f>SUMIFS(СВЦЭМ!$H$34:$H$777,СВЦЭМ!$A$34:$A$777,$A291,СВЦЭМ!$B$34:$B$777,P$260)+'СЕТ СН'!$F$12-'СЕТ СН'!$F$23</f>
        <v>-201.87997762999998</v>
      </c>
      <c r="Q291" s="35">
        <f>SUMIFS(СВЦЭМ!$H$34:$H$777,СВЦЭМ!$A$34:$A$777,$A291,СВЦЭМ!$B$34:$B$777,Q$260)+'СЕТ СН'!$F$12-'СЕТ СН'!$F$23</f>
        <v>-201.37260644000003</v>
      </c>
      <c r="R291" s="35">
        <f>SUMIFS(СВЦЭМ!$H$34:$H$777,СВЦЭМ!$A$34:$A$777,$A291,СВЦЭМ!$B$34:$B$777,R$260)+'СЕТ СН'!$F$12-'СЕТ СН'!$F$23</f>
        <v>-203.96497016000001</v>
      </c>
      <c r="S291" s="35">
        <f>SUMIFS(СВЦЭМ!$H$34:$H$777,СВЦЭМ!$A$34:$A$777,$A291,СВЦЭМ!$B$34:$B$777,S$260)+'СЕТ СН'!$F$12-'СЕТ СН'!$F$23</f>
        <v>-203.80193348</v>
      </c>
      <c r="T291" s="35">
        <f>SUMIFS(СВЦЭМ!$H$34:$H$777,СВЦЭМ!$A$34:$A$777,$A291,СВЦЭМ!$B$34:$B$777,T$260)+'СЕТ СН'!$F$12-'СЕТ СН'!$F$23</f>
        <v>-204.3061573</v>
      </c>
      <c r="U291" s="35">
        <f>SUMIFS(СВЦЭМ!$H$34:$H$777,СВЦЭМ!$A$34:$A$777,$A291,СВЦЭМ!$B$34:$B$777,U$260)+'СЕТ СН'!$F$12-'СЕТ СН'!$F$23</f>
        <v>-203.34850329</v>
      </c>
      <c r="V291" s="35">
        <f>SUMIFS(СВЦЭМ!$H$34:$H$777,СВЦЭМ!$A$34:$A$777,$A291,СВЦЭМ!$B$34:$B$777,V$260)+'СЕТ СН'!$F$12-'СЕТ СН'!$F$23</f>
        <v>-215.82003562</v>
      </c>
      <c r="W291" s="35">
        <f>SUMIFS(СВЦЭМ!$H$34:$H$777,СВЦЭМ!$A$34:$A$777,$A291,СВЦЭМ!$B$34:$B$777,W$260)+'СЕТ СН'!$F$12-'СЕТ СН'!$F$23</f>
        <v>-237.43146343000001</v>
      </c>
      <c r="X291" s="35">
        <f>SUMIFS(СВЦЭМ!$H$34:$H$777,СВЦЭМ!$A$34:$A$777,$A291,СВЦЭМ!$B$34:$B$777,X$260)+'СЕТ СН'!$F$12-'СЕТ СН'!$F$23</f>
        <v>-225.36714699999999</v>
      </c>
      <c r="Y291" s="35">
        <f>SUMIFS(СВЦЭМ!$H$34:$H$777,СВЦЭМ!$A$34:$A$777,$A291,СВЦЭМ!$B$34:$B$777,Y$260)+'СЕТ СН'!$F$12-'СЕТ СН'!$F$23</f>
        <v>-203.90342884</v>
      </c>
    </row>
    <row r="292" spans="1:27" ht="15.75"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5" customFormat="1" ht="12.75" customHeight="1" x14ac:dyDescent="0.2">
      <c r="A296" s="128"/>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customHeight="1" x14ac:dyDescent="0.2">
      <c r="A297" s="34" t="str">
        <f>A261</f>
        <v>01.05.2017</v>
      </c>
      <c r="B297" s="35">
        <f>SUMIFS(СВЦЭМ!$I$34:$I$777,СВЦЭМ!$A$34:$A$777,$A297,СВЦЭМ!$B$34:$B$777,B$296)+'СЕТ СН'!$F$13-'СЕТ СН'!$F$23</f>
        <v>-578.75</v>
      </c>
      <c r="C297" s="35">
        <f>SUMIFS(СВЦЭМ!$I$34:$I$777,СВЦЭМ!$A$34:$A$777,$A297,СВЦЭМ!$B$34:$B$777,C$296)+'СЕТ СН'!$F$13-'СЕТ СН'!$F$23</f>
        <v>-578.75</v>
      </c>
      <c r="D297" s="35">
        <f>SUMIFS(СВЦЭМ!$I$34:$I$777,СВЦЭМ!$A$34:$A$777,$A297,СВЦЭМ!$B$34:$B$777,D$296)+'СЕТ СН'!$F$13-'СЕТ СН'!$F$23</f>
        <v>-578.75</v>
      </c>
      <c r="E297" s="35">
        <f>SUMIFS(СВЦЭМ!$I$34:$I$777,СВЦЭМ!$A$34:$A$777,$A297,СВЦЭМ!$B$34:$B$777,E$296)+'СЕТ СН'!$F$13-'СЕТ СН'!$F$23</f>
        <v>-578.75</v>
      </c>
      <c r="F297" s="35">
        <f>SUMIFS(СВЦЭМ!$I$34:$I$777,СВЦЭМ!$A$34:$A$777,$A297,СВЦЭМ!$B$34:$B$777,F$296)+'СЕТ СН'!$F$13-'СЕТ СН'!$F$23</f>
        <v>-578.75</v>
      </c>
      <c r="G297" s="35">
        <f>SUMIFS(СВЦЭМ!$I$34:$I$777,СВЦЭМ!$A$34:$A$777,$A297,СВЦЭМ!$B$34:$B$777,G$296)+'СЕТ СН'!$F$13-'СЕТ СН'!$F$23</f>
        <v>-578.75</v>
      </c>
      <c r="H297" s="35">
        <f>SUMIFS(СВЦЭМ!$I$34:$I$777,СВЦЭМ!$A$34:$A$777,$A297,СВЦЭМ!$B$34:$B$777,H$296)+'СЕТ СН'!$F$13-'СЕТ СН'!$F$23</f>
        <v>-578.75</v>
      </c>
      <c r="I297" s="35">
        <f>SUMIFS(СВЦЭМ!$I$34:$I$777,СВЦЭМ!$A$34:$A$777,$A297,СВЦЭМ!$B$34:$B$777,I$296)+'СЕТ СН'!$F$13-'СЕТ СН'!$F$23</f>
        <v>-578.75</v>
      </c>
      <c r="J297" s="35">
        <f>SUMIFS(СВЦЭМ!$I$34:$I$777,СВЦЭМ!$A$34:$A$777,$A297,СВЦЭМ!$B$34:$B$777,J$296)+'СЕТ СН'!$F$13-'СЕТ СН'!$F$23</f>
        <v>-578.75</v>
      </c>
      <c r="K297" s="35">
        <f>SUMIFS(СВЦЭМ!$I$34:$I$777,СВЦЭМ!$A$34:$A$777,$A297,СВЦЭМ!$B$34:$B$777,K$296)+'СЕТ СН'!$F$13-'СЕТ СН'!$F$23</f>
        <v>-578.75</v>
      </c>
      <c r="L297" s="35">
        <f>SUMIFS(СВЦЭМ!$I$34:$I$777,СВЦЭМ!$A$34:$A$777,$A297,СВЦЭМ!$B$34:$B$777,L$296)+'СЕТ СН'!$F$13-'СЕТ СН'!$F$23</f>
        <v>-578.75</v>
      </c>
      <c r="M297" s="35">
        <f>SUMIFS(СВЦЭМ!$I$34:$I$777,СВЦЭМ!$A$34:$A$777,$A297,СВЦЭМ!$B$34:$B$777,M$296)+'СЕТ СН'!$F$13-'СЕТ СН'!$F$23</f>
        <v>-578.75</v>
      </c>
      <c r="N297" s="35">
        <f>SUMIFS(СВЦЭМ!$I$34:$I$777,СВЦЭМ!$A$34:$A$777,$A297,СВЦЭМ!$B$34:$B$777,N$296)+'СЕТ СН'!$F$13-'СЕТ СН'!$F$23</f>
        <v>-578.75</v>
      </c>
      <c r="O297" s="35">
        <f>SUMIFS(СВЦЭМ!$I$34:$I$777,СВЦЭМ!$A$34:$A$777,$A297,СВЦЭМ!$B$34:$B$777,O$296)+'СЕТ СН'!$F$13-'СЕТ СН'!$F$23</f>
        <v>-578.75</v>
      </c>
      <c r="P297" s="35">
        <f>SUMIFS(СВЦЭМ!$I$34:$I$777,СВЦЭМ!$A$34:$A$777,$A297,СВЦЭМ!$B$34:$B$777,P$296)+'СЕТ СН'!$F$13-'СЕТ СН'!$F$23</f>
        <v>-578.75</v>
      </c>
      <c r="Q297" s="35">
        <f>SUMIFS(СВЦЭМ!$I$34:$I$777,СВЦЭМ!$A$34:$A$777,$A297,СВЦЭМ!$B$34:$B$777,Q$296)+'СЕТ СН'!$F$13-'СЕТ СН'!$F$23</f>
        <v>-578.75</v>
      </c>
      <c r="R297" s="35">
        <f>SUMIFS(СВЦЭМ!$I$34:$I$777,СВЦЭМ!$A$34:$A$777,$A297,СВЦЭМ!$B$34:$B$777,R$296)+'СЕТ СН'!$F$13-'СЕТ СН'!$F$23</f>
        <v>-578.75</v>
      </c>
      <c r="S297" s="35">
        <f>SUMIFS(СВЦЭМ!$I$34:$I$777,СВЦЭМ!$A$34:$A$777,$A297,СВЦЭМ!$B$34:$B$777,S$296)+'СЕТ СН'!$F$13-'СЕТ СН'!$F$23</f>
        <v>-578.75</v>
      </c>
      <c r="T297" s="35">
        <f>SUMIFS(СВЦЭМ!$I$34:$I$777,СВЦЭМ!$A$34:$A$777,$A297,СВЦЭМ!$B$34:$B$777,T$296)+'СЕТ СН'!$F$13-'СЕТ СН'!$F$23</f>
        <v>-578.75</v>
      </c>
      <c r="U297" s="35">
        <f>SUMIFS(СВЦЭМ!$I$34:$I$777,СВЦЭМ!$A$34:$A$777,$A297,СВЦЭМ!$B$34:$B$777,U$296)+'СЕТ СН'!$F$13-'СЕТ СН'!$F$23</f>
        <v>-578.75</v>
      </c>
      <c r="V297" s="35">
        <f>SUMIFS(СВЦЭМ!$I$34:$I$777,СВЦЭМ!$A$34:$A$777,$A297,СВЦЭМ!$B$34:$B$777,V$296)+'СЕТ СН'!$F$13-'СЕТ СН'!$F$23</f>
        <v>-578.75</v>
      </c>
      <c r="W297" s="35">
        <f>SUMIFS(СВЦЭМ!$I$34:$I$777,СВЦЭМ!$A$34:$A$777,$A297,СВЦЭМ!$B$34:$B$777,W$296)+'СЕТ СН'!$F$13-'СЕТ СН'!$F$23</f>
        <v>-578.75</v>
      </c>
      <c r="X297" s="35">
        <f>SUMIFS(СВЦЭМ!$I$34:$I$777,СВЦЭМ!$A$34:$A$777,$A297,СВЦЭМ!$B$34:$B$777,X$296)+'СЕТ СН'!$F$13-'СЕТ СН'!$F$23</f>
        <v>-578.75</v>
      </c>
      <c r="Y297" s="35">
        <f>SUMIFS(СВЦЭМ!$I$34:$I$777,СВЦЭМ!$A$34:$A$777,$A297,СВЦЭМ!$B$34:$B$777,Y$296)+'СЕТ СН'!$F$13-'СЕТ СН'!$F$23</f>
        <v>-578.75</v>
      </c>
      <c r="AA297" s="44"/>
    </row>
    <row r="298" spans="1:27" ht="15.75" x14ac:dyDescent="0.2">
      <c r="A298" s="34">
        <f>A297+1</f>
        <v>42857</v>
      </c>
      <c r="B298" s="35">
        <f>SUMIFS(СВЦЭМ!$I$34:$I$777,СВЦЭМ!$A$34:$A$777,$A298,СВЦЭМ!$B$34:$B$777,B$296)+'СЕТ СН'!$F$13-'СЕТ СН'!$F$23</f>
        <v>-578.75</v>
      </c>
      <c r="C298" s="35">
        <f>SUMIFS(СВЦЭМ!$I$34:$I$777,СВЦЭМ!$A$34:$A$777,$A298,СВЦЭМ!$B$34:$B$777,C$296)+'СЕТ СН'!$F$13-'СЕТ СН'!$F$23</f>
        <v>-578.75</v>
      </c>
      <c r="D298" s="35">
        <f>SUMIFS(СВЦЭМ!$I$34:$I$777,СВЦЭМ!$A$34:$A$777,$A298,СВЦЭМ!$B$34:$B$777,D$296)+'СЕТ СН'!$F$13-'СЕТ СН'!$F$23</f>
        <v>-578.75</v>
      </c>
      <c r="E298" s="35">
        <f>SUMIFS(СВЦЭМ!$I$34:$I$777,СВЦЭМ!$A$34:$A$777,$A298,СВЦЭМ!$B$34:$B$777,E$296)+'СЕТ СН'!$F$13-'СЕТ СН'!$F$23</f>
        <v>-578.75</v>
      </c>
      <c r="F298" s="35">
        <f>SUMIFS(СВЦЭМ!$I$34:$I$777,СВЦЭМ!$A$34:$A$777,$A298,СВЦЭМ!$B$34:$B$777,F$296)+'СЕТ СН'!$F$13-'СЕТ СН'!$F$23</f>
        <v>-578.75</v>
      </c>
      <c r="G298" s="35">
        <f>SUMIFS(СВЦЭМ!$I$34:$I$777,СВЦЭМ!$A$34:$A$777,$A298,СВЦЭМ!$B$34:$B$777,G$296)+'СЕТ СН'!$F$13-'СЕТ СН'!$F$23</f>
        <v>-578.75</v>
      </c>
      <c r="H298" s="35">
        <f>SUMIFS(СВЦЭМ!$I$34:$I$777,СВЦЭМ!$A$34:$A$777,$A298,СВЦЭМ!$B$34:$B$777,H$296)+'СЕТ СН'!$F$13-'СЕТ СН'!$F$23</f>
        <v>-578.75</v>
      </c>
      <c r="I298" s="35">
        <f>SUMIFS(СВЦЭМ!$I$34:$I$777,СВЦЭМ!$A$34:$A$777,$A298,СВЦЭМ!$B$34:$B$777,I$296)+'СЕТ СН'!$F$13-'СЕТ СН'!$F$23</f>
        <v>-578.75</v>
      </c>
      <c r="J298" s="35">
        <f>SUMIFS(СВЦЭМ!$I$34:$I$777,СВЦЭМ!$A$34:$A$777,$A298,СВЦЭМ!$B$34:$B$777,J$296)+'СЕТ СН'!$F$13-'СЕТ СН'!$F$23</f>
        <v>-578.75</v>
      </c>
      <c r="K298" s="35">
        <f>SUMIFS(СВЦЭМ!$I$34:$I$777,СВЦЭМ!$A$34:$A$777,$A298,СВЦЭМ!$B$34:$B$777,K$296)+'СЕТ СН'!$F$13-'СЕТ СН'!$F$23</f>
        <v>-578.75</v>
      </c>
      <c r="L298" s="35">
        <f>SUMIFS(СВЦЭМ!$I$34:$I$777,СВЦЭМ!$A$34:$A$777,$A298,СВЦЭМ!$B$34:$B$777,L$296)+'СЕТ СН'!$F$13-'СЕТ СН'!$F$23</f>
        <v>-578.75</v>
      </c>
      <c r="M298" s="35">
        <f>SUMIFS(СВЦЭМ!$I$34:$I$777,СВЦЭМ!$A$34:$A$777,$A298,СВЦЭМ!$B$34:$B$777,M$296)+'СЕТ СН'!$F$13-'СЕТ СН'!$F$23</f>
        <v>-578.75</v>
      </c>
      <c r="N298" s="35">
        <f>SUMIFS(СВЦЭМ!$I$34:$I$777,СВЦЭМ!$A$34:$A$777,$A298,СВЦЭМ!$B$34:$B$777,N$296)+'СЕТ СН'!$F$13-'СЕТ СН'!$F$23</f>
        <v>-578.75</v>
      </c>
      <c r="O298" s="35">
        <f>SUMIFS(СВЦЭМ!$I$34:$I$777,СВЦЭМ!$A$34:$A$777,$A298,СВЦЭМ!$B$34:$B$777,O$296)+'СЕТ СН'!$F$13-'СЕТ СН'!$F$23</f>
        <v>-578.75</v>
      </c>
      <c r="P298" s="35">
        <f>SUMIFS(СВЦЭМ!$I$34:$I$777,СВЦЭМ!$A$34:$A$777,$A298,СВЦЭМ!$B$34:$B$777,P$296)+'СЕТ СН'!$F$13-'СЕТ СН'!$F$23</f>
        <v>-578.75</v>
      </c>
      <c r="Q298" s="35">
        <f>SUMIFS(СВЦЭМ!$I$34:$I$777,СВЦЭМ!$A$34:$A$777,$A298,СВЦЭМ!$B$34:$B$777,Q$296)+'СЕТ СН'!$F$13-'СЕТ СН'!$F$23</f>
        <v>-578.75</v>
      </c>
      <c r="R298" s="35">
        <f>SUMIFS(СВЦЭМ!$I$34:$I$777,СВЦЭМ!$A$34:$A$777,$A298,СВЦЭМ!$B$34:$B$777,R$296)+'СЕТ СН'!$F$13-'СЕТ СН'!$F$23</f>
        <v>-578.75</v>
      </c>
      <c r="S298" s="35">
        <f>SUMIFS(СВЦЭМ!$I$34:$I$777,СВЦЭМ!$A$34:$A$777,$A298,СВЦЭМ!$B$34:$B$777,S$296)+'СЕТ СН'!$F$13-'СЕТ СН'!$F$23</f>
        <v>-578.75</v>
      </c>
      <c r="T298" s="35">
        <f>SUMIFS(СВЦЭМ!$I$34:$I$777,СВЦЭМ!$A$34:$A$777,$A298,СВЦЭМ!$B$34:$B$777,T$296)+'СЕТ СН'!$F$13-'СЕТ СН'!$F$23</f>
        <v>-578.75</v>
      </c>
      <c r="U298" s="35">
        <f>SUMIFS(СВЦЭМ!$I$34:$I$777,СВЦЭМ!$A$34:$A$777,$A298,СВЦЭМ!$B$34:$B$777,U$296)+'СЕТ СН'!$F$13-'СЕТ СН'!$F$23</f>
        <v>-578.75</v>
      </c>
      <c r="V298" s="35">
        <f>SUMIFS(СВЦЭМ!$I$34:$I$777,СВЦЭМ!$A$34:$A$777,$A298,СВЦЭМ!$B$34:$B$777,V$296)+'СЕТ СН'!$F$13-'СЕТ СН'!$F$23</f>
        <v>-578.75</v>
      </c>
      <c r="W298" s="35">
        <f>SUMIFS(СВЦЭМ!$I$34:$I$777,СВЦЭМ!$A$34:$A$777,$A298,СВЦЭМ!$B$34:$B$777,W$296)+'СЕТ СН'!$F$13-'СЕТ СН'!$F$23</f>
        <v>-578.75</v>
      </c>
      <c r="X298" s="35">
        <f>SUMIFS(СВЦЭМ!$I$34:$I$777,СВЦЭМ!$A$34:$A$777,$A298,СВЦЭМ!$B$34:$B$777,X$296)+'СЕТ СН'!$F$13-'СЕТ СН'!$F$23</f>
        <v>-578.75</v>
      </c>
      <c r="Y298" s="35">
        <f>SUMIFS(СВЦЭМ!$I$34:$I$777,СВЦЭМ!$A$34:$A$777,$A298,СВЦЭМ!$B$34:$B$777,Y$296)+'СЕТ СН'!$F$13-'СЕТ СН'!$F$23</f>
        <v>-578.75</v>
      </c>
    </row>
    <row r="299" spans="1:27" ht="15.75" x14ac:dyDescent="0.2">
      <c r="A299" s="34">
        <f t="shared" ref="A299:A327" si="8">A298+1</f>
        <v>42858</v>
      </c>
      <c r="B299" s="35">
        <f>SUMIFS(СВЦЭМ!$I$34:$I$777,СВЦЭМ!$A$34:$A$777,$A299,СВЦЭМ!$B$34:$B$777,B$296)+'СЕТ СН'!$F$13-'СЕТ СН'!$F$23</f>
        <v>-578.75</v>
      </c>
      <c r="C299" s="35">
        <f>SUMIFS(СВЦЭМ!$I$34:$I$777,СВЦЭМ!$A$34:$A$777,$A299,СВЦЭМ!$B$34:$B$777,C$296)+'СЕТ СН'!$F$13-'СЕТ СН'!$F$23</f>
        <v>-578.75</v>
      </c>
      <c r="D299" s="35">
        <f>SUMIFS(СВЦЭМ!$I$34:$I$777,СВЦЭМ!$A$34:$A$777,$A299,СВЦЭМ!$B$34:$B$777,D$296)+'СЕТ СН'!$F$13-'СЕТ СН'!$F$23</f>
        <v>-578.75</v>
      </c>
      <c r="E299" s="35">
        <f>SUMIFS(СВЦЭМ!$I$34:$I$777,СВЦЭМ!$A$34:$A$777,$A299,СВЦЭМ!$B$34:$B$777,E$296)+'СЕТ СН'!$F$13-'СЕТ СН'!$F$23</f>
        <v>-578.75</v>
      </c>
      <c r="F299" s="35">
        <f>SUMIFS(СВЦЭМ!$I$34:$I$777,СВЦЭМ!$A$34:$A$777,$A299,СВЦЭМ!$B$34:$B$777,F$296)+'СЕТ СН'!$F$13-'СЕТ СН'!$F$23</f>
        <v>-578.75</v>
      </c>
      <c r="G299" s="35">
        <f>SUMIFS(СВЦЭМ!$I$34:$I$777,СВЦЭМ!$A$34:$A$777,$A299,СВЦЭМ!$B$34:$B$777,G$296)+'СЕТ СН'!$F$13-'СЕТ СН'!$F$23</f>
        <v>-578.75</v>
      </c>
      <c r="H299" s="35">
        <f>SUMIFS(СВЦЭМ!$I$34:$I$777,СВЦЭМ!$A$34:$A$777,$A299,СВЦЭМ!$B$34:$B$777,H$296)+'СЕТ СН'!$F$13-'СЕТ СН'!$F$23</f>
        <v>-578.75</v>
      </c>
      <c r="I299" s="35">
        <f>SUMIFS(СВЦЭМ!$I$34:$I$777,СВЦЭМ!$A$34:$A$777,$A299,СВЦЭМ!$B$34:$B$777,I$296)+'СЕТ СН'!$F$13-'СЕТ СН'!$F$23</f>
        <v>-578.75</v>
      </c>
      <c r="J299" s="35">
        <f>SUMIFS(СВЦЭМ!$I$34:$I$777,СВЦЭМ!$A$34:$A$777,$A299,СВЦЭМ!$B$34:$B$777,J$296)+'СЕТ СН'!$F$13-'СЕТ СН'!$F$23</f>
        <v>-578.75</v>
      </c>
      <c r="K299" s="35">
        <f>SUMIFS(СВЦЭМ!$I$34:$I$777,СВЦЭМ!$A$34:$A$777,$A299,СВЦЭМ!$B$34:$B$777,K$296)+'СЕТ СН'!$F$13-'СЕТ СН'!$F$23</f>
        <v>-578.75</v>
      </c>
      <c r="L299" s="35">
        <f>SUMIFS(СВЦЭМ!$I$34:$I$777,СВЦЭМ!$A$34:$A$777,$A299,СВЦЭМ!$B$34:$B$777,L$296)+'СЕТ СН'!$F$13-'СЕТ СН'!$F$23</f>
        <v>-578.75</v>
      </c>
      <c r="M299" s="35">
        <f>SUMIFS(СВЦЭМ!$I$34:$I$777,СВЦЭМ!$A$34:$A$777,$A299,СВЦЭМ!$B$34:$B$777,M$296)+'СЕТ СН'!$F$13-'СЕТ СН'!$F$23</f>
        <v>-578.75</v>
      </c>
      <c r="N299" s="35">
        <f>SUMIFS(СВЦЭМ!$I$34:$I$777,СВЦЭМ!$A$34:$A$777,$A299,СВЦЭМ!$B$34:$B$777,N$296)+'СЕТ СН'!$F$13-'СЕТ СН'!$F$23</f>
        <v>-578.75</v>
      </c>
      <c r="O299" s="35">
        <f>SUMIFS(СВЦЭМ!$I$34:$I$777,СВЦЭМ!$A$34:$A$777,$A299,СВЦЭМ!$B$34:$B$777,O$296)+'СЕТ СН'!$F$13-'СЕТ СН'!$F$23</f>
        <v>-578.75</v>
      </c>
      <c r="P299" s="35">
        <f>SUMIFS(СВЦЭМ!$I$34:$I$777,СВЦЭМ!$A$34:$A$777,$A299,СВЦЭМ!$B$34:$B$777,P$296)+'СЕТ СН'!$F$13-'СЕТ СН'!$F$23</f>
        <v>-578.75</v>
      </c>
      <c r="Q299" s="35">
        <f>SUMIFS(СВЦЭМ!$I$34:$I$777,СВЦЭМ!$A$34:$A$777,$A299,СВЦЭМ!$B$34:$B$777,Q$296)+'СЕТ СН'!$F$13-'СЕТ СН'!$F$23</f>
        <v>-578.75</v>
      </c>
      <c r="R299" s="35">
        <f>SUMIFS(СВЦЭМ!$I$34:$I$777,СВЦЭМ!$A$34:$A$777,$A299,СВЦЭМ!$B$34:$B$777,R$296)+'СЕТ СН'!$F$13-'СЕТ СН'!$F$23</f>
        <v>-578.75</v>
      </c>
      <c r="S299" s="35">
        <f>SUMIFS(СВЦЭМ!$I$34:$I$777,СВЦЭМ!$A$34:$A$777,$A299,СВЦЭМ!$B$34:$B$777,S$296)+'СЕТ СН'!$F$13-'СЕТ СН'!$F$23</f>
        <v>-578.75</v>
      </c>
      <c r="T299" s="35">
        <f>SUMIFS(СВЦЭМ!$I$34:$I$777,СВЦЭМ!$A$34:$A$777,$A299,СВЦЭМ!$B$34:$B$777,T$296)+'СЕТ СН'!$F$13-'СЕТ СН'!$F$23</f>
        <v>-578.75</v>
      </c>
      <c r="U299" s="35">
        <f>SUMIFS(СВЦЭМ!$I$34:$I$777,СВЦЭМ!$A$34:$A$777,$A299,СВЦЭМ!$B$34:$B$777,U$296)+'СЕТ СН'!$F$13-'СЕТ СН'!$F$23</f>
        <v>-578.75</v>
      </c>
      <c r="V299" s="35">
        <f>SUMIFS(СВЦЭМ!$I$34:$I$777,СВЦЭМ!$A$34:$A$777,$A299,СВЦЭМ!$B$34:$B$777,V$296)+'СЕТ СН'!$F$13-'СЕТ СН'!$F$23</f>
        <v>-578.75</v>
      </c>
      <c r="W299" s="35">
        <f>SUMIFS(СВЦЭМ!$I$34:$I$777,СВЦЭМ!$A$34:$A$777,$A299,СВЦЭМ!$B$34:$B$777,W$296)+'СЕТ СН'!$F$13-'СЕТ СН'!$F$23</f>
        <v>-578.75</v>
      </c>
      <c r="X299" s="35">
        <f>SUMIFS(СВЦЭМ!$I$34:$I$777,СВЦЭМ!$A$34:$A$777,$A299,СВЦЭМ!$B$34:$B$777,X$296)+'СЕТ СН'!$F$13-'СЕТ СН'!$F$23</f>
        <v>-578.75</v>
      </c>
      <c r="Y299" s="35">
        <f>SUMIFS(СВЦЭМ!$I$34:$I$777,СВЦЭМ!$A$34:$A$777,$A299,СВЦЭМ!$B$34:$B$777,Y$296)+'СЕТ СН'!$F$13-'СЕТ СН'!$F$23</f>
        <v>-578.75</v>
      </c>
    </row>
    <row r="300" spans="1:27" ht="15.75" x14ac:dyDescent="0.2">
      <c r="A300" s="34">
        <f t="shared" si="8"/>
        <v>42859</v>
      </c>
      <c r="B300" s="35">
        <f>SUMIFS(СВЦЭМ!$I$34:$I$777,СВЦЭМ!$A$34:$A$777,$A300,СВЦЭМ!$B$34:$B$777,B$296)+'СЕТ СН'!$F$13-'СЕТ СН'!$F$23</f>
        <v>-578.75</v>
      </c>
      <c r="C300" s="35">
        <f>SUMIFS(СВЦЭМ!$I$34:$I$777,СВЦЭМ!$A$34:$A$777,$A300,СВЦЭМ!$B$34:$B$777,C$296)+'СЕТ СН'!$F$13-'СЕТ СН'!$F$23</f>
        <v>-578.75</v>
      </c>
      <c r="D300" s="35">
        <f>SUMIFS(СВЦЭМ!$I$34:$I$777,СВЦЭМ!$A$34:$A$777,$A300,СВЦЭМ!$B$34:$B$777,D$296)+'СЕТ СН'!$F$13-'СЕТ СН'!$F$23</f>
        <v>-578.75</v>
      </c>
      <c r="E300" s="35">
        <f>SUMIFS(СВЦЭМ!$I$34:$I$777,СВЦЭМ!$A$34:$A$777,$A300,СВЦЭМ!$B$34:$B$777,E$296)+'СЕТ СН'!$F$13-'СЕТ СН'!$F$23</f>
        <v>-578.75</v>
      </c>
      <c r="F300" s="35">
        <f>SUMIFS(СВЦЭМ!$I$34:$I$777,СВЦЭМ!$A$34:$A$777,$A300,СВЦЭМ!$B$34:$B$777,F$296)+'СЕТ СН'!$F$13-'СЕТ СН'!$F$23</f>
        <v>-578.75</v>
      </c>
      <c r="G300" s="35">
        <f>SUMIFS(СВЦЭМ!$I$34:$I$777,СВЦЭМ!$A$34:$A$777,$A300,СВЦЭМ!$B$34:$B$777,G$296)+'СЕТ СН'!$F$13-'СЕТ СН'!$F$23</f>
        <v>-578.75</v>
      </c>
      <c r="H300" s="35">
        <f>SUMIFS(СВЦЭМ!$I$34:$I$777,СВЦЭМ!$A$34:$A$777,$A300,СВЦЭМ!$B$34:$B$777,H$296)+'СЕТ СН'!$F$13-'СЕТ СН'!$F$23</f>
        <v>-578.75</v>
      </c>
      <c r="I300" s="35">
        <f>SUMIFS(СВЦЭМ!$I$34:$I$777,СВЦЭМ!$A$34:$A$777,$A300,СВЦЭМ!$B$34:$B$777,I$296)+'СЕТ СН'!$F$13-'СЕТ СН'!$F$23</f>
        <v>-578.75</v>
      </c>
      <c r="J300" s="35">
        <f>SUMIFS(СВЦЭМ!$I$34:$I$777,СВЦЭМ!$A$34:$A$777,$A300,СВЦЭМ!$B$34:$B$777,J$296)+'СЕТ СН'!$F$13-'СЕТ СН'!$F$23</f>
        <v>-578.75</v>
      </c>
      <c r="K300" s="35">
        <f>SUMIFS(СВЦЭМ!$I$34:$I$777,СВЦЭМ!$A$34:$A$777,$A300,СВЦЭМ!$B$34:$B$777,K$296)+'СЕТ СН'!$F$13-'СЕТ СН'!$F$23</f>
        <v>-578.75</v>
      </c>
      <c r="L300" s="35">
        <f>SUMIFS(СВЦЭМ!$I$34:$I$777,СВЦЭМ!$A$34:$A$777,$A300,СВЦЭМ!$B$34:$B$777,L$296)+'СЕТ СН'!$F$13-'СЕТ СН'!$F$23</f>
        <v>-578.75</v>
      </c>
      <c r="M300" s="35">
        <f>SUMIFS(СВЦЭМ!$I$34:$I$777,СВЦЭМ!$A$34:$A$777,$A300,СВЦЭМ!$B$34:$B$777,M$296)+'СЕТ СН'!$F$13-'СЕТ СН'!$F$23</f>
        <v>-578.75</v>
      </c>
      <c r="N300" s="35">
        <f>SUMIFS(СВЦЭМ!$I$34:$I$777,СВЦЭМ!$A$34:$A$777,$A300,СВЦЭМ!$B$34:$B$777,N$296)+'СЕТ СН'!$F$13-'СЕТ СН'!$F$23</f>
        <v>-578.75</v>
      </c>
      <c r="O300" s="35">
        <f>SUMIFS(СВЦЭМ!$I$34:$I$777,СВЦЭМ!$A$34:$A$777,$A300,СВЦЭМ!$B$34:$B$777,O$296)+'СЕТ СН'!$F$13-'СЕТ СН'!$F$23</f>
        <v>-578.75</v>
      </c>
      <c r="P300" s="35">
        <f>SUMIFS(СВЦЭМ!$I$34:$I$777,СВЦЭМ!$A$34:$A$777,$A300,СВЦЭМ!$B$34:$B$777,P$296)+'СЕТ СН'!$F$13-'СЕТ СН'!$F$23</f>
        <v>-578.75</v>
      </c>
      <c r="Q300" s="35">
        <f>SUMIFS(СВЦЭМ!$I$34:$I$777,СВЦЭМ!$A$34:$A$777,$A300,СВЦЭМ!$B$34:$B$777,Q$296)+'СЕТ СН'!$F$13-'СЕТ СН'!$F$23</f>
        <v>-578.75</v>
      </c>
      <c r="R300" s="35">
        <f>SUMIFS(СВЦЭМ!$I$34:$I$777,СВЦЭМ!$A$34:$A$777,$A300,СВЦЭМ!$B$34:$B$777,R$296)+'СЕТ СН'!$F$13-'СЕТ СН'!$F$23</f>
        <v>-578.75</v>
      </c>
      <c r="S300" s="35">
        <f>SUMIFS(СВЦЭМ!$I$34:$I$777,СВЦЭМ!$A$34:$A$777,$A300,СВЦЭМ!$B$34:$B$777,S$296)+'СЕТ СН'!$F$13-'СЕТ СН'!$F$23</f>
        <v>-578.75</v>
      </c>
      <c r="T300" s="35">
        <f>SUMIFS(СВЦЭМ!$I$34:$I$777,СВЦЭМ!$A$34:$A$777,$A300,СВЦЭМ!$B$34:$B$777,T$296)+'СЕТ СН'!$F$13-'СЕТ СН'!$F$23</f>
        <v>-578.75</v>
      </c>
      <c r="U300" s="35">
        <f>SUMIFS(СВЦЭМ!$I$34:$I$777,СВЦЭМ!$A$34:$A$777,$A300,СВЦЭМ!$B$34:$B$777,U$296)+'СЕТ СН'!$F$13-'СЕТ СН'!$F$23</f>
        <v>-578.75</v>
      </c>
      <c r="V300" s="35">
        <f>SUMIFS(СВЦЭМ!$I$34:$I$777,СВЦЭМ!$A$34:$A$777,$A300,СВЦЭМ!$B$34:$B$777,V$296)+'СЕТ СН'!$F$13-'СЕТ СН'!$F$23</f>
        <v>-578.75</v>
      </c>
      <c r="W300" s="35">
        <f>SUMIFS(СВЦЭМ!$I$34:$I$777,СВЦЭМ!$A$34:$A$777,$A300,СВЦЭМ!$B$34:$B$777,W$296)+'СЕТ СН'!$F$13-'СЕТ СН'!$F$23</f>
        <v>-578.75</v>
      </c>
      <c r="X300" s="35">
        <f>SUMIFS(СВЦЭМ!$I$34:$I$777,СВЦЭМ!$A$34:$A$777,$A300,СВЦЭМ!$B$34:$B$777,X$296)+'СЕТ СН'!$F$13-'СЕТ СН'!$F$23</f>
        <v>-578.75</v>
      </c>
      <c r="Y300" s="35">
        <f>SUMIFS(СВЦЭМ!$I$34:$I$777,СВЦЭМ!$A$34:$A$777,$A300,СВЦЭМ!$B$34:$B$777,Y$296)+'СЕТ СН'!$F$13-'СЕТ СН'!$F$23</f>
        <v>-578.75</v>
      </c>
    </row>
    <row r="301" spans="1:27" ht="15.75" x14ac:dyDescent="0.2">
      <c r="A301" s="34">
        <f t="shared" si="8"/>
        <v>42860</v>
      </c>
      <c r="B301" s="35">
        <f>SUMIFS(СВЦЭМ!$I$34:$I$777,СВЦЭМ!$A$34:$A$777,$A301,СВЦЭМ!$B$34:$B$777,B$296)+'СЕТ СН'!$F$13-'СЕТ СН'!$F$23</f>
        <v>-578.75</v>
      </c>
      <c r="C301" s="35">
        <f>SUMIFS(СВЦЭМ!$I$34:$I$777,СВЦЭМ!$A$34:$A$777,$A301,СВЦЭМ!$B$34:$B$777,C$296)+'СЕТ СН'!$F$13-'СЕТ СН'!$F$23</f>
        <v>-578.75</v>
      </c>
      <c r="D301" s="35">
        <f>SUMIFS(СВЦЭМ!$I$34:$I$777,СВЦЭМ!$A$34:$A$777,$A301,СВЦЭМ!$B$34:$B$777,D$296)+'СЕТ СН'!$F$13-'СЕТ СН'!$F$23</f>
        <v>-578.75</v>
      </c>
      <c r="E301" s="35">
        <f>SUMIFS(СВЦЭМ!$I$34:$I$777,СВЦЭМ!$A$34:$A$777,$A301,СВЦЭМ!$B$34:$B$777,E$296)+'СЕТ СН'!$F$13-'СЕТ СН'!$F$23</f>
        <v>-578.75</v>
      </c>
      <c r="F301" s="35">
        <f>SUMIFS(СВЦЭМ!$I$34:$I$777,СВЦЭМ!$A$34:$A$777,$A301,СВЦЭМ!$B$34:$B$777,F$296)+'СЕТ СН'!$F$13-'СЕТ СН'!$F$23</f>
        <v>-578.75</v>
      </c>
      <c r="G301" s="35">
        <f>SUMIFS(СВЦЭМ!$I$34:$I$777,СВЦЭМ!$A$34:$A$777,$A301,СВЦЭМ!$B$34:$B$777,G$296)+'СЕТ СН'!$F$13-'СЕТ СН'!$F$23</f>
        <v>-578.75</v>
      </c>
      <c r="H301" s="35">
        <f>SUMIFS(СВЦЭМ!$I$34:$I$777,СВЦЭМ!$A$34:$A$777,$A301,СВЦЭМ!$B$34:$B$777,H$296)+'СЕТ СН'!$F$13-'СЕТ СН'!$F$23</f>
        <v>-578.75</v>
      </c>
      <c r="I301" s="35">
        <f>SUMIFS(СВЦЭМ!$I$34:$I$777,СВЦЭМ!$A$34:$A$777,$A301,СВЦЭМ!$B$34:$B$777,I$296)+'СЕТ СН'!$F$13-'СЕТ СН'!$F$23</f>
        <v>-578.75</v>
      </c>
      <c r="J301" s="35">
        <f>SUMIFS(СВЦЭМ!$I$34:$I$777,СВЦЭМ!$A$34:$A$777,$A301,СВЦЭМ!$B$34:$B$777,J$296)+'СЕТ СН'!$F$13-'СЕТ СН'!$F$23</f>
        <v>-578.75</v>
      </c>
      <c r="K301" s="35">
        <f>SUMIFS(СВЦЭМ!$I$34:$I$777,СВЦЭМ!$A$34:$A$777,$A301,СВЦЭМ!$B$34:$B$777,K$296)+'СЕТ СН'!$F$13-'СЕТ СН'!$F$23</f>
        <v>-578.75</v>
      </c>
      <c r="L301" s="35">
        <f>SUMIFS(СВЦЭМ!$I$34:$I$777,СВЦЭМ!$A$34:$A$777,$A301,СВЦЭМ!$B$34:$B$777,L$296)+'СЕТ СН'!$F$13-'СЕТ СН'!$F$23</f>
        <v>-578.75</v>
      </c>
      <c r="M301" s="35">
        <f>SUMIFS(СВЦЭМ!$I$34:$I$777,СВЦЭМ!$A$34:$A$777,$A301,СВЦЭМ!$B$34:$B$777,M$296)+'СЕТ СН'!$F$13-'СЕТ СН'!$F$23</f>
        <v>-578.75</v>
      </c>
      <c r="N301" s="35">
        <f>SUMIFS(СВЦЭМ!$I$34:$I$777,СВЦЭМ!$A$34:$A$777,$A301,СВЦЭМ!$B$34:$B$777,N$296)+'СЕТ СН'!$F$13-'СЕТ СН'!$F$23</f>
        <v>-578.75</v>
      </c>
      <c r="O301" s="35">
        <f>SUMIFS(СВЦЭМ!$I$34:$I$777,СВЦЭМ!$A$34:$A$777,$A301,СВЦЭМ!$B$34:$B$777,O$296)+'СЕТ СН'!$F$13-'СЕТ СН'!$F$23</f>
        <v>-578.75</v>
      </c>
      <c r="P301" s="35">
        <f>SUMIFS(СВЦЭМ!$I$34:$I$777,СВЦЭМ!$A$34:$A$777,$A301,СВЦЭМ!$B$34:$B$777,P$296)+'СЕТ СН'!$F$13-'СЕТ СН'!$F$23</f>
        <v>-578.75</v>
      </c>
      <c r="Q301" s="35">
        <f>SUMIFS(СВЦЭМ!$I$34:$I$777,СВЦЭМ!$A$34:$A$777,$A301,СВЦЭМ!$B$34:$B$777,Q$296)+'СЕТ СН'!$F$13-'СЕТ СН'!$F$23</f>
        <v>-578.75</v>
      </c>
      <c r="R301" s="35">
        <f>SUMIFS(СВЦЭМ!$I$34:$I$777,СВЦЭМ!$A$34:$A$777,$A301,СВЦЭМ!$B$34:$B$777,R$296)+'СЕТ СН'!$F$13-'СЕТ СН'!$F$23</f>
        <v>-578.75</v>
      </c>
      <c r="S301" s="35">
        <f>SUMIFS(СВЦЭМ!$I$34:$I$777,СВЦЭМ!$A$34:$A$777,$A301,СВЦЭМ!$B$34:$B$777,S$296)+'СЕТ СН'!$F$13-'СЕТ СН'!$F$23</f>
        <v>-578.75</v>
      </c>
      <c r="T301" s="35">
        <f>SUMIFS(СВЦЭМ!$I$34:$I$777,СВЦЭМ!$A$34:$A$777,$A301,СВЦЭМ!$B$34:$B$777,T$296)+'СЕТ СН'!$F$13-'СЕТ СН'!$F$23</f>
        <v>-578.75</v>
      </c>
      <c r="U301" s="35">
        <f>SUMIFS(СВЦЭМ!$I$34:$I$777,СВЦЭМ!$A$34:$A$777,$A301,СВЦЭМ!$B$34:$B$777,U$296)+'СЕТ СН'!$F$13-'СЕТ СН'!$F$23</f>
        <v>-578.75</v>
      </c>
      <c r="V301" s="35">
        <f>SUMIFS(СВЦЭМ!$I$34:$I$777,СВЦЭМ!$A$34:$A$777,$A301,СВЦЭМ!$B$34:$B$777,V$296)+'СЕТ СН'!$F$13-'СЕТ СН'!$F$23</f>
        <v>-578.75</v>
      </c>
      <c r="W301" s="35">
        <f>SUMIFS(СВЦЭМ!$I$34:$I$777,СВЦЭМ!$A$34:$A$777,$A301,СВЦЭМ!$B$34:$B$777,W$296)+'СЕТ СН'!$F$13-'СЕТ СН'!$F$23</f>
        <v>-578.75</v>
      </c>
      <c r="X301" s="35">
        <f>SUMIFS(СВЦЭМ!$I$34:$I$777,СВЦЭМ!$A$34:$A$777,$A301,СВЦЭМ!$B$34:$B$777,X$296)+'СЕТ СН'!$F$13-'СЕТ СН'!$F$23</f>
        <v>-578.75</v>
      </c>
      <c r="Y301" s="35">
        <f>SUMIFS(СВЦЭМ!$I$34:$I$777,СВЦЭМ!$A$34:$A$777,$A301,СВЦЭМ!$B$34:$B$777,Y$296)+'СЕТ СН'!$F$13-'СЕТ СН'!$F$23</f>
        <v>-578.75</v>
      </c>
    </row>
    <row r="302" spans="1:27" ht="15.75" x14ac:dyDescent="0.2">
      <c r="A302" s="34">
        <f t="shared" si="8"/>
        <v>42861</v>
      </c>
      <c r="B302" s="35">
        <f>SUMIFS(СВЦЭМ!$I$34:$I$777,СВЦЭМ!$A$34:$A$777,$A302,СВЦЭМ!$B$34:$B$777,B$296)+'СЕТ СН'!$F$13-'СЕТ СН'!$F$23</f>
        <v>-578.75</v>
      </c>
      <c r="C302" s="35">
        <f>SUMIFS(СВЦЭМ!$I$34:$I$777,СВЦЭМ!$A$34:$A$777,$A302,СВЦЭМ!$B$34:$B$777,C$296)+'СЕТ СН'!$F$13-'СЕТ СН'!$F$23</f>
        <v>-578.75</v>
      </c>
      <c r="D302" s="35">
        <f>SUMIFS(СВЦЭМ!$I$34:$I$777,СВЦЭМ!$A$34:$A$777,$A302,СВЦЭМ!$B$34:$B$777,D$296)+'СЕТ СН'!$F$13-'СЕТ СН'!$F$23</f>
        <v>-578.75</v>
      </c>
      <c r="E302" s="35">
        <f>SUMIFS(СВЦЭМ!$I$34:$I$777,СВЦЭМ!$A$34:$A$777,$A302,СВЦЭМ!$B$34:$B$777,E$296)+'СЕТ СН'!$F$13-'СЕТ СН'!$F$23</f>
        <v>-578.75</v>
      </c>
      <c r="F302" s="35">
        <f>SUMIFS(СВЦЭМ!$I$34:$I$777,СВЦЭМ!$A$34:$A$777,$A302,СВЦЭМ!$B$34:$B$777,F$296)+'СЕТ СН'!$F$13-'СЕТ СН'!$F$23</f>
        <v>-578.75</v>
      </c>
      <c r="G302" s="35">
        <f>SUMIFS(СВЦЭМ!$I$34:$I$777,СВЦЭМ!$A$34:$A$777,$A302,СВЦЭМ!$B$34:$B$777,G$296)+'СЕТ СН'!$F$13-'СЕТ СН'!$F$23</f>
        <v>-578.75</v>
      </c>
      <c r="H302" s="35">
        <f>SUMIFS(СВЦЭМ!$I$34:$I$777,СВЦЭМ!$A$34:$A$777,$A302,СВЦЭМ!$B$34:$B$777,H$296)+'СЕТ СН'!$F$13-'СЕТ СН'!$F$23</f>
        <v>-578.75</v>
      </c>
      <c r="I302" s="35">
        <f>SUMIFS(СВЦЭМ!$I$34:$I$777,СВЦЭМ!$A$34:$A$777,$A302,СВЦЭМ!$B$34:$B$777,I$296)+'СЕТ СН'!$F$13-'СЕТ СН'!$F$23</f>
        <v>-578.75</v>
      </c>
      <c r="J302" s="35">
        <f>SUMIFS(СВЦЭМ!$I$34:$I$777,СВЦЭМ!$A$34:$A$777,$A302,СВЦЭМ!$B$34:$B$777,J$296)+'СЕТ СН'!$F$13-'СЕТ СН'!$F$23</f>
        <v>-578.75</v>
      </c>
      <c r="K302" s="35">
        <f>SUMIFS(СВЦЭМ!$I$34:$I$777,СВЦЭМ!$A$34:$A$777,$A302,СВЦЭМ!$B$34:$B$777,K$296)+'СЕТ СН'!$F$13-'СЕТ СН'!$F$23</f>
        <v>-578.75</v>
      </c>
      <c r="L302" s="35">
        <f>SUMIFS(СВЦЭМ!$I$34:$I$777,СВЦЭМ!$A$34:$A$777,$A302,СВЦЭМ!$B$34:$B$777,L$296)+'СЕТ СН'!$F$13-'СЕТ СН'!$F$23</f>
        <v>-578.75</v>
      </c>
      <c r="M302" s="35">
        <f>SUMIFS(СВЦЭМ!$I$34:$I$777,СВЦЭМ!$A$34:$A$777,$A302,СВЦЭМ!$B$34:$B$777,M$296)+'СЕТ СН'!$F$13-'СЕТ СН'!$F$23</f>
        <v>-578.75</v>
      </c>
      <c r="N302" s="35">
        <f>SUMIFS(СВЦЭМ!$I$34:$I$777,СВЦЭМ!$A$34:$A$777,$A302,СВЦЭМ!$B$34:$B$777,N$296)+'СЕТ СН'!$F$13-'СЕТ СН'!$F$23</f>
        <v>-578.75</v>
      </c>
      <c r="O302" s="35">
        <f>SUMIFS(СВЦЭМ!$I$34:$I$777,СВЦЭМ!$A$34:$A$777,$A302,СВЦЭМ!$B$34:$B$777,O$296)+'СЕТ СН'!$F$13-'СЕТ СН'!$F$23</f>
        <v>-578.75</v>
      </c>
      <c r="P302" s="35">
        <f>SUMIFS(СВЦЭМ!$I$34:$I$777,СВЦЭМ!$A$34:$A$777,$A302,СВЦЭМ!$B$34:$B$777,P$296)+'СЕТ СН'!$F$13-'СЕТ СН'!$F$23</f>
        <v>-578.75</v>
      </c>
      <c r="Q302" s="35">
        <f>SUMIFS(СВЦЭМ!$I$34:$I$777,СВЦЭМ!$A$34:$A$777,$A302,СВЦЭМ!$B$34:$B$777,Q$296)+'СЕТ СН'!$F$13-'СЕТ СН'!$F$23</f>
        <v>-578.75</v>
      </c>
      <c r="R302" s="35">
        <f>SUMIFS(СВЦЭМ!$I$34:$I$777,СВЦЭМ!$A$34:$A$777,$A302,СВЦЭМ!$B$34:$B$777,R$296)+'СЕТ СН'!$F$13-'СЕТ СН'!$F$23</f>
        <v>-578.75</v>
      </c>
      <c r="S302" s="35">
        <f>SUMIFS(СВЦЭМ!$I$34:$I$777,СВЦЭМ!$A$34:$A$777,$A302,СВЦЭМ!$B$34:$B$777,S$296)+'СЕТ СН'!$F$13-'СЕТ СН'!$F$23</f>
        <v>-578.75</v>
      </c>
      <c r="T302" s="35">
        <f>SUMIFS(СВЦЭМ!$I$34:$I$777,СВЦЭМ!$A$34:$A$777,$A302,СВЦЭМ!$B$34:$B$777,T$296)+'СЕТ СН'!$F$13-'СЕТ СН'!$F$23</f>
        <v>-578.75</v>
      </c>
      <c r="U302" s="35">
        <f>SUMIFS(СВЦЭМ!$I$34:$I$777,СВЦЭМ!$A$34:$A$777,$A302,СВЦЭМ!$B$34:$B$777,U$296)+'СЕТ СН'!$F$13-'СЕТ СН'!$F$23</f>
        <v>-578.75</v>
      </c>
      <c r="V302" s="35">
        <f>SUMIFS(СВЦЭМ!$I$34:$I$777,СВЦЭМ!$A$34:$A$777,$A302,СВЦЭМ!$B$34:$B$777,V$296)+'СЕТ СН'!$F$13-'СЕТ СН'!$F$23</f>
        <v>-578.75</v>
      </c>
      <c r="W302" s="35">
        <f>SUMIFS(СВЦЭМ!$I$34:$I$777,СВЦЭМ!$A$34:$A$777,$A302,СВЦЭМ!$B$34:$B$777,W$296)+'СЕТ СН'!$F$13-'СЕТ СН'!$F$23</f>
        <v>-578.75</v>
      </c>
      <c r="X302" s="35">
        <f>SUMIFS(СВЦЭМ!$I$34:$I$777,СВЦЭМ!$A$34:$A$777,$A302,СВЦЭМ!$B$34:$B$777,X$296)+'СЕТ СН'!$F$13-'СЕТ СН'!$F$23</f>
        <v>-578.75</v>
      </c>
      <c r="Y302" s="35">
        <f>SUMIFS(СВЦЭМ!$I$34:$I$777,СВЦЭМ!$A$34:$A$777,$A302,СВЦЭМ!$B$34:$B$777,Y$296)+'СЕТ СН'!$F$13-'СЕТ СН'!$F$23</f>
        <v>-578.75</v>
      </c>
    </row>
    <row r="303" spans="1:27" ht="15.75" x14ac:dyDescent="0.2">
      <c r="A303" s="34">
        <f t="shared" si="8"/>
        <v>42862</v>
      </c>
      <c r="B303" s="35">
        <f>SUMIFS(СВЦЭМ!$I$34:$I$777,СВЦЭМ!$A$34:$A$777,$A303,СВЦЭМ!$B$34:$B$777,B$296)+'СЕТ СН'!$F$13-'СЕТ СН'!$F$23</f>
        <v>-578.75</v>
      </c>
      <c r="C303" s="35">
        <f>SUMIFS(СВЦЭМ!$I$34:$I$777,СВЦЭМ!$A$34:$A$777,$A303,СВЦЭМ!$B$34:$B$777,C$296)+'СЕТ СН'!$F$13-'СЕТ СН'!$F$23</f>
        <v>-578.75</v>
      </c>
      <c r="D303" s="35">
        <f>SUMIFS(СВЦЭМ!$I$34:$I$777,СВЦЭМ!$A$34:$A$777,$A303,СВЦЭМ!$B$34:$B$777,D$296)+'СЕТ СН'!$F$13-'СЕТ СН'!$F$23</f>
        <v>-578.75</v>
      </c>
      <c r="E303" s="35">
        <f>SUMIFS(СВЦЭМ!$I$34:$I$777,СВЦЭМ!$A$34:$A$777,$A303,СВЦЭМ!$B$34:$B$777,E$296)+'СЕТ СН'!$F$13-'СЕТ СН'!$F$23</f>
        <v>-578.75</v>
      </c>
      <c r="F303" s="35">
        <f>SUMIFS(СВЦЭМ!$I$34:$I$777,СВЦЭМ!$A$34:$A$777,$A303,СВЦЭМ!$B$34:$B$777,F$296)+'СЕТ СН'!$F$13-'СЕТ СН'!$F$23</f>
        <v>-578.75</v>
      </c>
      <c r="G303" s="35">
        <f>SUMIFS(СВЦЭМ!$I$34:$I$777,СВЦЭМ!$A$34:$A$777,$A303,СВЦЭМ!$B$34:$B$777,G$296)+'СЕТ СН'!$F$13-'СЕТ СН'!$F$23</f>
        <v>-578.75</v>
      </c>
      <c r="H303" s="35">
        <f>SUMIFS(СВЦЭМ!$I$34:$I$777,СВЦЭМ!$A$34:$A$777,$A303,СВЦЭМ!$B$34:$B$777,H$296)+'СЕТ СН'!$F$13-'СЕТ СН'!$F$23</f>
        <v>-578.75</v>
      </c>
      <c r="I303" s="35">
        <f>SUMIFS(СВЦЭМ!$I$34:$I$777,СВЦЭМ!$A$34:$A$777,$A303,СВЦЭМ!$B$34:$B$777,I$296)+'СЕТ СН'!$F$13-'СЕТ СН'!$F$23</f>
        <v>-578.75</v>
      </c>
      <c r="J303" s="35">
        <f>SUMIFS(СВЦЭМ!$I$34:$I$777,СВЦЭМ!$A$34:$A$777,$A303,СВЦЭМ!$B$34:$B$777,J$296)+'СЕТ СН'!$F$13-'СЕТ СН'!$F$23</f>
        <v>-578.75</v>
      </c>
      <c r="K303" s="35">
        <f>SUMIFS(СВЦЭМ!$I$34:$I$777,СВЦЭМ!$A$34:$A$777,$A303,СВЦЭМ!$B$34:$B$777,K$296)+'СЕТ СН'!$F$13-'СЕТ СН'!$F$23</f>
        <v>-578.75</v>
      </c>
      <c r="L303" s="35">
        <f>SUMIFS(СВЦЭМ!$I$34:$I$777,СВЦЭМ!$A$34:$A$777,$A303,СВЦЭМ!$B$34:$B$777,L$296)+'СЕТ СН'!$F$13-'СЕТ СН'!$F$23</f>
        <v>-578.75</v>
      </c>
      <c r="M303" s="35">
        <f>SUMIFS(СВЦЭМ!$I$34:$I$777,СВЦЭМ!$A$34:$A$777,$A303,СВЦЭМ!$B$34:$B$777,M$296)+'СЕТ СН'!$F$13-'СЕТ СН'!$F$23</f>
        <v>-578.75</v>
      </c>
      <c r="N303" s="35">
        <f>SUMIFS(СВЦЭМ!$I$34:$I$777,СВЦЭМ!$A$34:$A$777,$A303,СВЦЭМ!$B$34:$B$777,N$296)+'СЕТ СН'!$F$13-'СЕТ СН'!$F$23</f>
        <v>-578.75</v>
      </c>
      <c r="O303" s="35">
        <f>SUMIFS(СВЦЭМ!$I$34:$I$777,СВЦЭМ!$A$34:$A$777,$A303,СВЦЭМ!$B$34:$B$777,O$296)+'СЕТ СН'!$F$13-'СЕТ СН'!$F$23</f>
        <v>-578.75</v>
      </c>
      <c r="P303" s="35">
        <f>SUMIFS(СВЦЭМ!$I$34:$I$777,СВЦЭМ!$A$34:$A$777,$A303,СВЦЭМ!$B$34:$B$777,P$296)+'СЕТ СН'!$F$13-'СЕТ СН'!$F$23</f>
        <v>-578.75</v>
      </c>
      <c r="Q303" s="35">
        <f>SUMIFS(СВЦЭМ!$I$34:$I$777,СВЦЭМ!$A$34:$A$777,$A303,СВЦЭМ!$B$34:$B$777,Q$296)+'СЕТ СН'!$F$13-'СЕТ СН'!$F$23</f>
        <v>-578.75</v>
      </c>
      <c r="R303" s="35">
        <f>SUMIFS(СВЦЭМ!$I$34:$I$777,СВЦЭМ!$A$34:$A$777,$A303,СВЦЭМ!$B$34:$B$777,R$296)+'СЕТ СН'!$F$13-'СЕТ СН'!$F$23</f>
        <v>-578.75</v>
      </c>
      <c r="S303" s="35">
        <f>SUMIFS(СВЦЭМ!$I$34:$I$777,СВЦЭМ!$A$34:$A$777,$A303,СВЦЭМ!$B$34:$B$777,S$296)+'СЕТ СН'!$F$13-'СЕТ СН'!$F$23</f>
        <v>-578.75</v>
      </c>
      <c r="T303" s="35">
        <f>SUMIFS(СВЦЭМ!$I$34:$I$777,СВЦЭМ!$A$34:$A$777,$A303,СВЦЭМ!$B$34:$B$777,T$296)+'СЕТ СН'!$F$13-'СЕТ СН'!$F$23</f>
        <v>-578.75</v>
      </c>
      <c r="U303" s="35">
        <f>SUMIFS(СВЦЭМ!$I$34:$I$777,СВЦЭМ!$A$34:$A$777,$A303,СВЦЭМ!$B$34:$B$777,U$296)+'СЕТ СН'!$F$13-'СЕТ СН'!$F$23</f>
        <v>-578.75</v>
      </c>
      <c r="V303" s="35">
        <f>SUMIFS(СВЦЭМ!$I$34:$I$777,СВЦЭМ!$A$34:$A$777,$A303,СВЦЭМ!$B$34:$B$777,V$296)+'СЕТ СН'!$F$13-'СЕТ СН'!$F$23</f>
        <v>-578.75</v>
      </c>
      <c r="W303" s="35">
        <f>SUMIFS(СВЦЭМ!$I$34:$I$777,СВЦЭМ!$A$34:$A$777,$A303,СВЦЭМ!$B$34:$B$777,W$296)+'СЕТ СН'!$F$13-'СЕТ СН'!$F$23</f>
        <v>-578.75</v>
      </c>
      <c r="X303" s="35">
        <f>SUMIFS(СВЦЭМ!$I$34:$I$777,СВЦЭМ!$A$34:$A$777,$A303,СВЦЭМ!$B$34:$B$777,X$296)+'СЕТ СН'!$F$13-'СЕТ СН'!$F$23</f>
        <v>-578.75</v>
      </c>
      <c r="Y303" s="35">
        <f>SUMIFS(СВЦЭМ!$I$34:$I$777,СВЦЭМ!$A$34:$A$777,$A303,СВЦЭМ!$B$34:$B$777,Y$296)+'СЕТ СН'!$F$13-'СЕТ СН'!$F$23</f>
        <v>-578.75</v>
      </c>
    </row>
    <row r="304" spans="1:27" ht="15.75" x14ac:dyDescent="0.2">
      <c r="A304" s="34">
        <f t="shared" si="8"/>
        <v>42863</v>
      </c>
      <c r="B304" s="35">
        <f>SUMIFS(СВЦЭМ!$I$34:$I$777,СВЦЭМ!$A$34:$A$777,$A304,СВЦЭМ!$B$34:$B$777,B$296)+'СЕТ СН'!$F$13-'СЕТ СН'!$F$23</f>
        <v>-578.75</v>
      </c>
      <c r="C304" s="35">
        <f>SUMIFS(СВЦЭМ!$I$34:$I$777,СВЦЭМ!$A$34:$A$777,$A304,СВЦЭМ!$B$34:$B$777,C$296)+'СЕТ СН'!$F$13-'СЕТ СН'!$F$23</f>
        <v>-578.75</v>
      </c>
      <c r="D304" s="35">
        <f>SUMIFS(СВЦЭМ!$I$34:$I$777,СВЦЭМ!$A$34:$A$777,$A304,СВЦЭМ!$B$34:$B$777,D$296)+'СЕТ СН'!$F$13-'СЕТ СН'!$F$23</f>
        <v>-578.75</v>
      </c>
      <c r="E304" s="35">
        <f>SUMIFS(СВЦЭМ!$I$34:$I$777,СВЦЭМ!$A$34:$A$777,$A304,СВЦЭМ!$B$34:$B$777,E$296)+'СЕТ СН'!$F$13-'СЕТ СН'!$F$23</f>
        <v>-578.75</v>
      </c>
      <c r="F304" s="35">
        <f>SUMIFS(СВЦЭМ!$I$34:$I$777,СВЦЭМ!$A$34:$A$777,$A304,СВЦЭМ!$B$34:$B$777,F$296)+'СЕТ СН'!$F$13-'СЕТ СН'!$F$23</f>
        <v>-578.75</v>
      </c>
      <c r="G304" s="35">
        <f>SUMIFS(СВЦЭМ!$I$34:$I$777,СВЦЭМ!$A$34:$A$777,$A304,СВЦЭМ!$B$34:$B$777,G$296)+'СЕТ СН'!$F$13-'СЕТ СН'!$F$23</f>
        <v>-578.75</v>
      </c>
      <c r="H304" s="35">
        <f>SUMIFS(СВЦЭМ!$I$34:$I$777,СВЦЭМ!$A$34:$A$777,$A304,СВЦЭМ!$B$34:$B$777,H$296)+'СЕТ СН'!$F$13-'СЕТ СН'!$F$23</f>
        <v>-578.75</v>
      </c>
      <c r="I304" s="35">
        <f>SUMIFS(СВЦЭМ!$I$34:$I$777,СВЦЭМ!$A$34:$A$777,$A304,СВЦЭМ!$B$34:$B$777,I$296)+'СЕТ СН'!$F$13-'СЕТ СН'!$F$23</f>
        <v>-578.75</v>
      </c>
      <c r="J304" s="35">
        <f>SUMIFS(СВЦЭМ!$I$34:$I$777,СВЦЭМ!$A$34:$A$777,$A304,СВЦЭМ!$B$34:$B$777,J$296)+'СЕТ СН'!$F$13-'СЕТ СН'!$F$23</f>
        <v>-578.75</v>
      </c>
      <c r="K304" s="35">
        <f>SUMIFS(СВЦЭМ!$I$34:$I$777,СВЦЭМ!$A$34:$A$777,$A304,СВЦЭМ!$B$34:$B$777,K$296)+'СЕТ СН'!$F$13-'СЕТ СН'!$F$23</f>
        <v>-578.75</v>
      </c>
      <c r="L304" s="35">
        <f>SUMIFS(СВЦЭМ!$I$34:$I$777,СВЦЭМ!$A$34:$A$777,$A304,СВЦЭМ!$B$34:$B$777,L$296)+'СЕТ СН'!$F$13-'СЕТ СН'!$F$23</f>
        <v>-578.75</v>
      </c>
      <c r="M304" s="35">
        <f>SUMIFS(СВЦЭМ!$I$34:$I$777,СВЦЭМ!$A$34:$A$777,$A304,СВЦЭМ!$B$34:$B$777,M$296)+'СЕТ СН'!$F$13-'СЕТ СН'!$F$23</f>
        <v>-578.75</v>
      </c>
      <c r="N304" s="35">
        <f>SUMIFS(СВЦЭМ!$I$34:$I$777,СВЦЭМ!$A$34:$A$777,$A304,СВЦЭМ!$B$34:$B$777,N$296)+'СЕТ СН'!$F$13-'СЕТ СН'!$F$23</f>
        <v>-578.75</v>
      </c>
      <c r="O304" s="35">
        <f>SUMIFS(СВЦЭМ!$I$34:$I$777,СВЦЭМ!$A$34:$A$777,$A304,СВЦЭМ!$B$34:$B$777,O$296)+'СЕТ СН'!$F$13-'СЕТ СН'!$F$23</f>
        <v>-578.75</v>
      </c>
      <c r="P304" s="35">
        <f>SUMIFS(СВЦЭМ!$I$34:$I$777,СВЦЭМ!$A$34:$A$777,$A304,СВЦЭМ!$B$34:$B$777,P$296)+'СЕТ СН'!$F$13-'СЕТ СН'!$F$23</f>
        <v>-578.75</v>
      </c>
      <c r="Q304" s="35">
        <f>SUMIFS(СВЦЭМ!$I$34:$I$777,СВЦЭМ!$A$34:$A$777,$A304,СВЦЭМ!$B$34:$B$777,Q$296)+'СЕТ СН'!$F$13-'СЕТ СН'!$F$23</f>
        <v>-578.75</v>
      </c>
      <c r="R304" s="35">
        <f>SUMIFS(СВЦЭМ!$I$34:$I$777,СВЦЭМ!$A$34:$A$777,$A304,СВЦЭМ!$B$34:$B$777,R$296)+'СЕТ СН'!$F$13-'СЕТ СН'!$F$23</f>
        <v>-578.75</v>
      </c>
      <c r="S304" s="35">
        <f>SUMIFS(СВЦЭМ!$I$34:$I$777,СВЦЭМ!$A$34:$A$777,$A304,СВЦЭМ!$B$34:$B$777,S$296)+'СЕТ СН'!$F$13-'СЕТ СН'!$F$23</f>
        <v>-578.75</v>
      </c>
      <c r="T304" s="35">
        <f>SUMIFS(СВЦЭМ!$I$34:$I$777,СВЦЭМ!$A$34:$A$777,$A304,СВЦЭМ!$B$34:$B$777,T$296)+'СЕТ СН'!$F$13-'СЕТ СН'!$F$23</f>
        <v>-578.75</v>
      </c>
      <c r="U304" s="35">
        <f>SUMIFS(СВЦЭМ!$I$34:$I$777,СВЦЭМ!$A$34:$A$777,$A304,СВЦЭМ!$B$34:$B$777,U$296)+'СЕТ СН'!$F$13-'СЕТ СН'!$F$23</f>
        <v>-578.75</v>
      </c>
      <c r="V304" s="35">
        <f>SUMIFS(СВЦЭМ!$I$34:$I$777,СВЦЭМ!$A$34:$A$777,$A304,СВЦЭМ!$B$34:$B$777,V$296)+'СЕТ СН'!$F$13-'СЕТ СН'!$F$23</f>
        <v>-578.75</v>
      </c>
      <c r="W304" s="35">
        <f>SUMIFS(СВЦЭМ!$I$34:$I$777,СВЦЭМ!$A$34:$A$777,$A304,СВЦЭМ!$B$34:$B$777,W$296)+'СЕТ СН'!$F$13-'СЕТ СН'!$F$23</f>
        <v>-578.75</v>
      </c>
      <c r="X304" s="35">
        <f>SUMIFS(СВЦЭМ!$I$34:$I$777,СВЦЭМ!$A$34:$A$777,$A304,СВЦЭМ!$B$34:$B$777,X$296)+'СЕТ СН'!$F$13-'СЕТ СН'!$F$23</f>
        <v>-578.75</v>
      </c>
      <c r="Y304" s="35">
        <f>SUMIFS(СВЦЭМ!$I$34:$I$777,СВЦЭМ!$A$34:$A$777,$A304,СВЦЭМ!$B$34:$B$777,Y$296)+'СЕТ СН'!$F$13-'СЕТ СН'!$F$23</f>
        <v>-578.75</v>
      </c>
    </row>
    <row r="305" spans="1:25" ht="15.75" x14ac:dyDescent="0.2">
      <c r="A305" s="34">
        <f t="shared" si="8"/>
        <v>42864</v>
      </c>
      <c r="B305" s="35">
        <f>SUMIFS(СВЦЭМ!$I$34:$I$777,СВЦЭМ!$A$34:$A$777,$A305,СВЦЭМ!$B$34:$B$777,B$296)+'СЕТ СН'!$F$13-'СЕТ СН'!$F$23</f>
        <v>-578.75</v>
      </c>
      <c r="C305" s="35">
        <f>SUMIFS(СВЦЭМ!$I$34:$I$777,СВЦЭМ!$A$34:$A$777,$A305,СВЦЭМ!$B$34:$B$777,C$296)+'СЕТ СН'!$F$13-'СЕТ СН'!$F$23</f>
        <v>-578.75</v>
      </c>
      <c r="D305" s="35">
        <f>SUMIFS(СВЦЭМ!$I$34:$I$777,СВЦЭМ!$A$34:$A$777,$A305,СВЦЭМ!$B$34:$B$777,D$296)+'СЕТ СН'!$F$13-'СЕТ СН'!$F$23</f>
        <v>-578.75</v>
      </c>
      <c r="E305" s="35">
        <f>SUMIFS(СВЦЭМ!$I$34:$I$777,СВЦЭМ!$A$34:$A$777,$A305,СВЦЭМ!$B$34:$B$777,E$296)+'СЕТ СН'!$F$13-'СЕТ СН'!$F$23</f>
        <v>-578.75</v>
      </c>
      <c r="F305" s="35">
        <f>SUMIFS(СВЦЭМ!$I$34:$I$777,СВЦЭМ!$A$34:$A$777,$A305,СВЦЭМ!$B$34:$B$777,F$296)+'СЕТ СН'!$F$13-'СЕТ СН'!$F$23</f>
        <v>-578.75</v>
      </c>
      <c r="G305" s="35">
        <f>SUMIFS(СВЦЭМ!$I$34:$I$777,СВЦЭМ!$A$34:$A$777,$A305,СВЦЭМ!$B$34:$B$777,G$296)+'СЕТ СН'!$F$13-'СЕТ СН'!$F$23</f>
        <v>-578.75</v>
      </c>
      <c r="H305" s="35">
        <f>SUMIFS(СВЦЭМ!$I$34:$I$777,СВЦЭМ!$A$34:$A$777,$A305,СВЦЭМ!$B$34:$B$777,H$296)+'СЕТ СН'!$F$13-'СЕТ СН'!$F$23</f>
        <v>-578.75</v>
      </c>
      <c r="I305" s="35">
        <f>SUMIFS(СВЦЭМ!$I$34:$I$777,СВЦЭМ!$A$34:$A$777,$A305,СВЦЭМ!$B$34:$B$777,I$296)+'СЕТ СН'!$F$13-'СЕТ СН'!$F$23</f>
        <v>-578.75</v>
      </c>
      <c r="J305" s="35">
        <f>SUMIFS(СВЦЭМ!$I$34:$I$777,СВЦЭМ!$A$34:$A$777,$A305,СВЦЭМ!$B$34:$B$777,J$296)+'СЕТ СН'!$F$13-'СЕТ СН'!$F$23</f>
        <v>-578.75</v>
      </c>
      <c r="K305" s="35">
        <f>SUMIFS(СВЦЭМ!$I$34:$I$777,СВЦЭМ!$A$34:$A$777,$A305,СВЦЭМ!$B$34:$B$777,K$296)+'СЕТ СН'!$F$13-'СЕТ СН'!$F$23</f>
        <v>-578.75</v>
      </c>
      <c r="L305" s="35">
        <f>SUMIFS(СВЦЭМ!$I$34:$I$777,СВЦЭМ!$A$34:$A$777,$A305,СВЦЭМ!$B$34:$B$777,L$296)+'СЕТ СН'!$F$13-'СЕТ СН'!$F$23</f>
        <v>-578.75</v>
      </c>
      <c r="M305" s="35">
        <f>SUMIFS(СВЦЭМ!$I$34:$I$777,СВЦЭМ!$A$34:$A$777,$A305,СВЦЭМ!$B$34:$B$777,M$296)+'СЕТ СН'!$F$13-'СЕТ СН'!$F$23</f>
        <v>-578.75</v>
      </c>
      <c r="N305" s="35">
        <f>SUMIFS(СВЦЭМ!$I$34:$I$777,СВЦЭМ!$A$34:$A$777,$A305,СВЦЭМ!$B$34:$B$777,N$296)+'СЕТ СН'!$F$13-'СЕТ СН'!$F$23</f>
        <v>-578.75</v>
      </c>
      <c r="O305" s="35">
        <f>SUMIFS(СВЦЭМ!$I$34:$I$777,СВЦЭМ!$A$34:$A$777,$A305,СВЦЭМ!$B$34:$B$777,O$296)+'СЕТ СН'!$F$13-'СЕТ СН'!$F$23</f>
        <v>-578.75</v>
      </c>
      <c r="P305" s="35">
        <f>SUMIFS(СВЦЭМ!$I$34:$I$777,СВЦЭМ!$A$34:$A$777,$A305,СВЦЭМ!$B$34:$B$777,P$296)+'СЕТ СН'!$F$13-'СЕТ СН'!$F$23</f>
        <v>-578.75</v>
      </c>
      <c r="Q305" s="35">
        <f>SUMIFS(СВЦЭМ!$I$34:$I$777,СВЦЭМ!$A$34:$A$777,$A305,СВЦЭМ!$B$34:$B$777,Q$296)+'СЕТ СН'!$F$13-'СЕТ СН'!$F$23</f>
        <v>-578.75</v>
      </c>
      <c r="R305" s="35">
        <f>SUMIFS(СВЦЭМ!$I$34:$I$777,СВЦЭМ!$A$34:$A$777,$A305,СВЦЭМ!$B$34:$B$777,R$296)+'СЕТ СН'!$F$13-'СЕТ СН'!$F$23</f>
        <v>-578.75</v>
      </c>
      <c r="S305" s="35">
        <f>SUMIFS(СВЦЭМ!$I$34:$I$777,СВЦЭМ!$A$34:$A$777,$A305,СВЦЭМ!$B$34:$B$777,S$296)+'СЕТ СН'!$F$13-'СЕТ СН'!$F$23</f>
        <v>-578.75</v>
      </c>
      <c r="T305" s="35">
        <f>SUMIFS(СВЦЭМ!$I$34:$I$777,СВЦЭМ!$A$34:$A$777,$A305,СВЦЭМ!$B$34:$B$777,T$296)+'СЕТ СН'!$F$13-'СЕТ СН'!$F$23</f>
        <v>-578.75</v>
      </c>
      <c r="U305" s="35">
        <f>SUMIFS(СВЦЭМ!$I$34:$I$777,СВЦЭМ!$A$34:$A$777,$A305,СВЦЭМ!$B$34:$B$777,U$296)+'СЕТ СН'!$F$13-'СЕТ СН'!$F$23</f>
        <v>-578.75</v>
      </c>
      <c r="V305" s="35">
        <f>SUMIFS(СВЦЭМ!$I$34:$I$777,СВЦЭМ!$A$34:$A$777,$A305,СВЦЭМ!$B$34:$B$777,V$296)+'СЕТ СН'!$F$13-'СЕТ СН'!$F$23</f>
        <v>-578.75</v>
      </c>
      <c r="W305" s="35">
        <f>SUMIFS(СВЦЭМ!$I$34:$I$777,СВЦЭМ!$A$34:$A$777,$A305,СВЦЭМ!$B$34:$B$777,W$296)+'СЕТ СН'!$F$13-'СЕТ СН'!$F$23</f>
        <v>-578.75</v>
      </c>
      <c r="X305" s="35">
        <f>SUMIFS(СВЦЭМ!$I$34:$I$777,СВЦЭМ!$A$34:$A$777,$A305,СВЦЭМ!$B$34:$B$777,X$296)+'СЕТ СН'!$F$13-'СЕТ СН'!$F$23</f>
        <v>-578.75</v>
      </c>
      <c r="Y305" s="35">
        <f>SUMIFS(СВЦЭМ!$I$34:$I$777,СВЦЭМ!$A$34:$A$777,$A305,СВЦЭМ!$B$34:$B$777,Y$296)+'СЕТ СН'!$F$13-'СЕТ СН'!$F$23</f>
        <v>-578.75</v>
      </c>
    </row>
    <row r="306" spans="1:25" ht="15.75" x14ac:dyDescent="0.2">
      <c r="A306" s="34">
        <f t="shared" si="8"/>
        <v>42865</v>
      </c>
      <c r="B306" s="35">
        <f>SUMIFS(СВЦЭМ!$I$34:$I$777,СВЦЭМ!$A$34:$A$777,$A306,СВЦЭМ!$B$34:$B$777,B$296)+'СЕТ СН'!$F$13-'СЕТ СН'!$F$23</f>
        <v>-578.75</v>
      </c>
      <c r="C306" s="35">
        <f>SUMIFS(СВЦЭМ!$I$34:$I$777,СВЦЭМ!$A$34:$A$777,$A306,СВЦЭМ!$B$34:$B$777,C$296)+'СЕТ СН'!$F$13-'СЕТ СН'!$F$23</f>
        <v>-578.75</v>
      </c>
      <c r="D306" s="35">
        <f>SUMIFS(СВЦЭМ!$I$34:$I$777,СВЦЭМ!$A$34:$A$777,$A306,СВЦЭМ!$B$34:$B$777,D$296)+'СЕТ СН'!$F$13-'СЕТ СН'!$F$23</f>
        <v>-578.75</v>
      </c>
      <c r="E306" s="35">
        <f>SUMIFS(СВЦЭМ!$I$34:$I$777,СВЦЭМ!$A$34:$A$777,$A306,СВЦЭМ!$B$34:$B$777,E$296)+'СЕТ СН'!$F$13-'СЕТ СН'!$F$23</f>
        <v>-578.75</v>
      </c>
      <c r="F306" s="35">
        <f>SUMIFS(СВЦЭМ!$I$34:$I$777,СВЦЭМ!$A$34:$A$777,$A306,СВЦЭМ!$B$34:$B$777,F$296)+'СЕТ СН'!$F$13-'СЕТ СН'!$F$23</f>
        <v>-578.75</v>
      </c>
      <c r="G306" s="35">
        <f>SUMIFS(СВЦЭМ!$I$34:$I$777,СВЦЭМ!$A$34:$A$777,$A306,СВЦЭМ!$B$34:$B$777,G$296)+'СЕТ СН'!$F$13-'СЕТ СН'!$F$23</f>
        <v>-578.75</v>
      </c>
      <c r="H306" s="35">
        <f>SUMIFS(СВЦЭМ!$I$34:$I$777,СВЦЭМ!$A$34:$A$777,$A306,СВЦЭМ!$B$34:$B$777,H$296)+'СЕТ СН'!$F$13-'СЕТ СН'!$F$23</f>
        <v>-578.75</v>
      </c>
      <c r="I306" s="35">
        <f>SUMIFS(СВЦЭМ!$I$34:$I$777,СВЦЭМ!$A$34:$A$777,$A306,СВЦЭМ!$B$34:$B$777,I$296)+'СЕТ СН'!$F$13-'СЕТ СН'!$F$23</f>
        <v>-578.75</v>
      </c>
      <c r="J306" s="35">
        <f>SUMIFS(СВЦЭМ!$I$34:$I$777,СВЦЭМ!$A$34:$A$777,$A306,СВЦЭМ!$B$34:$B$777,J$296)+'СЕТ СН'!$F$13-'СЕТ СН'!$F$23</f>
        <v>-578.75</v>
      </c>
      <c r="K306" s="35">
        <f>SUMIFS(СВЦЭМ!$I$34:$I$777,СВЦЭМ!$A$34:$A$777,$A306,СВЦЭМ!$B$34:$B$777,K$296)+'СЕТ СН'!$F$13-'СЕТ СН'!$F$23</f>
        <v>-578.75</v>
      </c>
      <c r="L306" s="35">
        <f>SUMIFS(СВЦЭМ!$I$34:$I$777,СВЦЭМ!$A$34:$A$777,$A306,СВЦЭМ!$B$34:$B$777,L$296)+'СЕТ СН'!$F$13-'СЕТ СН'!$F$23</f>
        <v>-578.75</v>
      </c>
      <c r="M306" s="35">
        <f>SUMIFS(СВЦЭМ!$I$34:$I$777,СВЦЭМ!$A$34:$A$777,$A306,СВЦЭМ!$B$34:$B$777,M$296)+'СЕТ СН'!$F$13-'СЕТ СН'!$F$23</f>
        <v>-578.75</v>
      </c>
      <c r="N306" s="35">
        <f>SUMIFS(СВЦЭМ!$I$34:$I$777,СВЦЭМ!$A$34:$A$777,$A306,СВЦЭМ!$B$34:$B$777,N$296)+'СЕТ СН'!$F$13-'СЕТ СН'!$F$23</f>
        <v>-578.75</v>
      </c>
      <c r="O306" s="35">
        <f>SUMIFS(СВЦЭМ!$I$34:$I$777,СВЦЭМ!$A$34:$A$777,$A306,СВЦЭМ!$B$34:$B$777,O$296)+'СЕТ СН'!$F$13-'СЕТ СН'!$F$23</f>
        <v>-578.75</v>
      </c>
      <c r="P306" s="35">
        <f>SUMIFS(СВЦЭМ!$I$34:$I$777,СВЦЭМ!$A$34:$A$777,$A306,СВЦЭМ!$B$34:$B$777,P$296)+'СЕТ СН'!$F$13-'СЕТ СН'!$F$23</f>
        <v>-578.75</v>
      </c>
      <c r="Q306" s="35">
        <f>SUMIFS(СВЦЭМ!$I$34:$I$777,СВЦЭМ!$A$34:$A$777,$A306,СВЦЭМ!$B$34:$B$777,Q$296)+'СЕТ СН'!$F$13-'СЕТ СН'!$F$23</f>
        <v>-578.75</v>
      </c>
      <c r="R306" s="35">
        <f>SUMIFS(СВЦЭМ!$I$34:$I$777,СВЦЭМ!$A$34:$A$777,$A306,СВЦЭМ!$B$34:$B$777,R$296)+'СЕТ СН'!$F$13-'СЕТ СН'!$F$23</f>
        <v>-578.75</v>
      </c>
      <c r="S306" s="35">
        <f>SUMIFS(СВЦЭМ!$I$34:$I$777,СВЦЭМ!$A$34:$A$777,$A306,СВЦЭМ!$B$34:$B$777,S$296)+'СЕТ СН'!$F$13-'СЕТ СН'!$F$23</f>
        <v>-578.75</v>
      </c>
      <c r="T306" s="35">
        <f>SUMIFS(СВЦЭМ!$I$34:$I$777,СВЦЭМ!$A$34:$A$777,$A306,СВЦЭМ!$B$34:$B$777,T$296)+'СЕТ СН'!$F$13-'СЕТ СН'!$F$23</f>
        <v>-578.75</v>
      </c>
      <c r="U306" s="35">
        <f>SUMIFS(СВЦЭМ!$I$34:$I$777,СВЦЭМ!$A$34:$A$777,$A306,СВЦЭМ!$B$34:$B$777,U$296)+'СЕТ СН'!$F$13-'СЕТ СН'!$F$23</f>
        <v>-578.75</v>
      </c>
      <c r="V306" s="35">
        <f>SUMIFS(СВЦЭМ!$I$34:$I$777,СВЦЭМ!$A$34:$A$777,$A306,СВЦЭМ!$B$34:$B$777,V$296)+'СЕТ СН'!$F$13-'СЕТ СН'!$F$23</f>
        <v>-578.75</v>
      </c>
      <c r="W306" s="35">
        <f>SUMIFS(СВЦЭМ!$I$34:$I$777,СВЦЭМ!$A$34:$A$777,$A306,СВЦЭМ!$B$34:$B$777,W$296)+'СЕТ СН'!$F$13-'СЕТ СН'!$F$23</f>
        <v>-578.75</v>
      </c>
      <c r="X306" s="35">
        <f>SUMIFS(СВЦЭМ!$I$34:$I$777,СВЦЭМ!$A$34:$A$777,$A306,СВЦЭМ!$B$34:$B$777,X$296)+'СЕТ СН'!$F$13-'СЕТ СН'!$F$23</f>
        <v>-578.75</v>
      </c>
      <c r="Y306" s="35">
        <f>SUMIFS(СВЦЭМ!$I$34:$I$777,СВЦЭМ!$A$34:$A$777,$A306,СВЦЭМ!$B$34:$B$777,Y$296)+'СЕТ СН'!$F$13-'СЕТ СН'!$F$23</f>
        <v>-578.75</v>
      </c>
    </row>
    <row r="307" spans="1:25" ht="15.75" x14ac:dyDescent="0.2">
      <c r="A307" s="34">
        <f t="shared" si="8"/>
        <v>42866</v>
      </c>
      <c r="B307" s="35">
        <f>SUMIFS(СВЦЭМ!$I$34:$I$777,СВЦЭМ!$A$34:$A$777,$A307,СВЦЭМ!$B$34:$B$777,B$296)+'СЕТ СН'!$F$13-'СЕТ СН'!$F$23</f>
        <v>-578.75</v>
      </c>
      <c r="C307" s="35">
        <f>SUMIFS(СВЦЭМ!$I$34:$I$777,СВЦЭМ!$A$34:$A$777,$A307,СВЦЭМ!$B$34:$B$777,C$296)+'СЕТ СН'!$F$13-'СЕТ СН'!$F$23</f>
        <v>-578.75</v>
      </c>
      <c r="D307" s="35">
        <f>SUMIFS(СВЦЭМ!$I$34:$I$777,СВЦЭМ!$A$34:$A$777,$A307,СВЦЭМ!$B$34:$B$777,D$296)+'СЕТ СН'!$F$13-'СЕТ СН'!$F$23</f>
        <v>-578.75</v>
      </c>
      <c r="E307" s="35">
        <f>SUMIFS(СВЦЭМ!$I$34:$I$777,СВЦЭМ!$A$34:$A$777,$A307,СВЦЭМ!$B$34:$B$777,E$296)+'СЕТ СН'!$F$13-'СЕТ СН'!$F$23</f>
        <v>-578.75</v>
      </c>
      <c r="F307" s="35">
        <f>SUMIFS(СВЦЭМ!$I$34:$I$777,СВЦЭМ!$A$34:$A$777,$A307,СВЦЭМ!$B$34:$B$777,F$296)+'СЕТ СН'!$F$13-'СЕТ СН'!$F$23</f>
        <v>-578.75</v>
      </c>
      <c r="G307" s="35">
        <f>SUMIFS(СВЦЭМ!$I$34:$I$777,СВЦЭМ!$A$34:$A$777,$A307,СВЦЭМ!$B$34:$B$777,G$296)+'СЕТ СН'!$F$13-'СЕТ СН'!$F$23</f>
        <v>-578.75</v>
      </c>
      <c r="H307" s="35">
        <f>SUMIFS(СВЦЭМ!$I$34:$I$777,СВЦЭМ!$A$34:$A$777,$A307,СВЦЭМ!$B$34:$B$777,H$296)+'СЕТ СН'!$F$13-'СЕТ СН'!$F$23</f>
        <v>-578.75</v>
      </c>
      <c r="I307" s="35">
        <f>SUMIFS(СВЦЭМ!$I$34:$I$777,СВЦЭМ!$A$34:$A$777,$A307,СВЦЭМ!$B$34:$B$777,I$296)+'СЕТ СН'!$F$13-'СЕТ СН'!$F$23</f>
        <v>-578.75</v>
      </c>
      <c r="J307" s="35">
        <f>SUMIFS(СВЦЭМ!$I$34:$I$777,СВЦЭМ!$A$34:$A$777,$A307,СВЦЭМ!$B$34:$B$777,J$296)+'СЕТ СН'!$F$13-'СЕТ СН'!$F$23</f>
        <v>-578.75</v>
      </c>
      <c r="K307" s="35">
        <f>SUMIFS(СВЦЭМ!$I$34:$I$777,СВЦЭМ!$A$34:$A$777,$A307,СВЦЭМ!$B$34:$B$777,K$296)+'СЕТ СН'!$F$13-'СЕТ СН'!$F$23</f>
        <v>-578.75</v>
      </c>
      <c r="L307" s="35">
        <f>SUMIFS(СВЦЭМ!$I$34:$I$777,СВЦЭМ!$A$34:$A$777,$A307,СВЦЭМ!$B$34:$B$777,L$296)+'СЕТ СН'!$F$13-'СЕТ СН'!$F$23</f>
        <v>-578.75</v>
      </c>
      <c r="M307" s="35">
        <f>SUMIFS(СВЦЭМ!$I$34:$I$777,СВЦЭМ!$A$34:$A$777,$A307,СВЦЭМ!$B$34:$B$777,M$296)+'СЕТ СН'!$F$13-'СЕТ СН'!$F$23</f>
        <v>-578.75</v>
      </c>
      <c r="N307" s="35">
        <f>SUMIFS(СВЦЭМ!$I$34:$I$777,СВЦЭМ!$A$34:$A$777,$A307,СВЦЭМ!$B$34:$B$777,N$296)+'СЕТ СН'!$F$13-'СЕТ СН'!$F$23</f>
        <v>-578.75</v>
      </c>
      <c r="O307" s="35">
        <f>SUMIFS(СВЦЭМ!$I$34:$I$777,СВЦЭМ!$A$34:$A$777,$A307,СВЦЭМ!$B$34:$B$777,O$296)+'СЕТ СН'!$F$13-'СЕТ СН'!$F$23</f>
        <v>-578.75</v>
      </c>
      <c r="P307" s="35">
        <f>SUMIFS(СВЦЭМ!$I$34:$I$777,СВЦЭМ!$A$34:$A$777,$A307,СВЦЭМ!$B$34:$B$777,P$296)+'СЕТ СН'!$F$13-'СЕТ СН'!$F$23</f>
        <v>-578.75</v>
      </c>
      <c r="Q307" s="35">
        <f>SUMIFS(СВЦЭМ!$I$34:$I$777,СВЦЭМ!$A$34:$A$777,$A307,СВЦЭМ!$B$34:$B$777,Q$296)+'СЕТ СН'!$F$13-'СЕТ СН'!$F$23</f>
        <v>-578.75</v>
      </c>
      <c r="R307" s="35">
        <f>SUMIFS(СВЦЭМ!$I$34:$I$777,СВЦЭМ!$A$34:$A$777,$A307,СВЦЭМ!$B$34:$B$777,R$296)+'СЕТ СН'!$F$13-'СЕТ СН'!$F$23</f>
        <v>-578.75</v>
      </c>
      <c r="S307" s="35">
        <f>SUMIFS(СВЦЭМ!$I$34:$I$777,СВЦЭМ!$A$34:$A$777,$A307,СВЦЭМ!$B$34:$B$777,S$296)+'СЕТ СН'!$F$13-'СЕТ СН'!$F$23</f>
        <v>-578.75</v>
      </c>
      <c r="T307" s="35">
        <f>SUMIFS(СВЦЭМ!$I$34:$I$777,СВЦЭМ!$A$34:$A$777,$A307,СВЦЭМ!$B$34:$B$777,T$296)+'СЕТ СН'!$F$13-'СЕТ СН'!$F$23</f>
        <v>-578.75</v>
      </c>
      <c r="U307" s="35">
        <f>SUMIFS(СВЦЭМ!$I$34:$I$777,СВЦЭМ!$A$34:$A$777,$A307,СВЦЭМ!$B$34:$B$777,U$296)+'СЕТ СН'!$F$13-'СЕТ СН'!$F$23</f>
        <v>-578.75</v>
      </c>
      <c r="V307" s="35">
        <f>SUMIFS(СВЦЭМ!$I$34:$I$777,СВЦЭМ!$A$34:$A$777,$A307,СВЦЭМ!$B$34:$B$777,V$296)+'СЕТ СН'!$F$13-'СЕТ СН'!$F$23</f>
        <v>-578.75</v>
      </c>
      <c r="W307" s="35">
        <f>SUMIFS(СВЦЭМ!$I$34:$I$777,СВЦЭМ!$A$34:$A$777,$A307,СВЦЭМ!$B$34:$B$777,W$296)+'СЕТ СН'!$F$13-'СЕТ СН'!$F$23</f>
        <v>-578.75</v>
      </c>
      <c r="X307" s="35">
        <f>SUMIFS(СВЦЭМ!$I$34:$I$777,СВЦЭМ!$A$34:$A$777,$A307,СВЦЭМ!$B$34:$B$777,X$296)+'СЕТ СН'!$F$13-'СЕТ СН'!$F$23</f>
        <v>-578.75</v>
      </c>
      <c r="Y307" s="35">
        <f>SUMIFS(СВЦЭМ!$I$34:$I$777,СВЦЭМ!$A$34:$A$777,$A307,СВЦЭМ!$B$34:$B$777,Y$296)+'СЕТ СН'!$F$13-'СЕТ СН'!$F$23</f>
        <v>-578.75</v>
      </c>
    </row>
    <row r="308" spans="1:25" ht="15.75" x14ac:dyDescent="0.2">
      <c r="A308" s="34">
        <f t="shared" si="8"/>
        <v>42867</v>
      </c>
      <c r="B308" s="35">
        <f>SUMIFS(СВЦЭМ!$I$34:$I$777,СВЦЭМ!$A$34:$A$777,$A308,СВЦЭМ!$B$34:$B$777,B$296)+'СЕТ СН'!$F$13-'СЕТ СН'!$F$23</f>
        <v>-578.75</v>
      </c>
      <c r="C308" s="35">
        <f>SUMIFS(СВЦЭМ!$I$34:$I$777,СВЦЭМ!$A$34:$A$777,$A308,СВЦЭМ!$B$34:$B$777,C$296)+'СЕТ СН'!$F$13-'СЕТ СН'!$F$23</f>
        <v>-578.75</v>
      </c>
      <c r="D308" s="35">
        <f>SUMIFS(СВЦЭМ!$I$34:$I$777,СВЦЭМ!$A$34:$A$777,$A308,СВЦЭМ!$B$34:$B$777,D$296)+'СЕТ СН'!$F$13-'СЕТ СН'!$F$23</f>
        <v>-578.75</v>
      </c>
      <c r="E308" s="35">
        <f>SUMIFS(СВЦЭМ!$I$34:$I$777,СВЦЭМ!$A$34:$A$777,$A308,СВЦЭМ!$B$34:$B$777,E$296)+'СЕТ СН'!$F$13-'СЕТ СН'!$F$23</f>
        <v>-578.75</v>
      </c>
      <c r="F308" s="35">
        <f>SUMIFS(СВЦЭМ!$I$34:$I$777,СВЦЭМ!$A$34:$A$777,$A308,СВЦЭМ!$B$34:$B$777,F$296)+'СЕТ СН'!$F$13-'СЕТ СН'!$F$23</f>
        <v>-578.75</v>
      </c>
      <c r="G308" s="35">
        <f>SUMIFS(СВЦЭМ!$I$34:$I$777,СВЦЭМ!$A$34:$A$777,$A308,СВЦЭМ!$B$34:$B$777,G$296)+'СЕТ СН'!$F$13-'СЕТ СН'!$F$23</f>
        <v>-578.75</v>
      </c>
      <c r="H308" s="35">
        <f>SUMIFS(СВЦЭМ!$I$34:$I$777,СВЦЭМ!$A$34:$A$777,$A308,СВЦЭМ!$B$34:$B$777,H$296)+'СЕТ СН'!$F$13-'СЕТ СН'!$F$23</f>
        <v>-578.75</v>
      </c>
      <c r="I308" s="35">
        <f>SUMIFS(СВЦЭМ!$I$34:$I$777,СВЦЭМ!$A$34:$A$777,$A308,СВЦЭМ!$B$34:$B$777,I$296)+'СЕТ СН'!$F$13-'СЕТ СН'!$F$23</f>
        <v>-578.75</v>
      </c>
      <c r="J308" s="35">
        <f>SUMIFS(СВЦЭМ!$I$34:$I$777,СВЦЭМ!$A$34:$A$777,$A308,СВЦЭМ!$B$34:$B$777,J$296)+'СЕТ СН'!$F$13-'СЕТ СН'!$F$23</f>
        <v>-578.75</v>
      </c>
      <c r="K308" s="35">
        <f>SUMIFS(СВЦЭМ!$I$34:$I$777,СВЦЭМ!$A$34:$A$777,$A308,СВЦЭМ!$B$34:$B$777,K$296)+'СЕТ СН'!$F$13-'СЕТ СН'!$F$23</f>
        <v>-578.75</v>
      </c>
      <c r="L308" s="35">
        <f>SUMIFS(СВЦЭМ!$I$34:$I$777,СВЦЭМ!$A$34:$A$777,$A308,СВЦЭМ!$B$34:$B$777,L$296)+'СЕТ СН'!$F$13-'СЕТ СН'!$F$23</f>
        <v>-578.75</v>
      </c>
      <c r="M308" s="35">
        <f>SUMIFS(СВЦЭМ!$I$34:$I$777,СВЦЭМ!$A$34:$A$777,$A308,СВЦЭМ!$B$34:$B$777,M$296)+'СЕТ СН'!$F$13-'СЕТ СН'!$F$23</f>
        <v>-578.75</v>
      </c>
      <c r="N308" s="35">
        <f>SUMIFS(СВЦЭМ!$I$34:$I$777,СВЦЭМ!$A$34:$A$777,$A308,СВЦЭМ!$B$34:$B$777,N$296)+'СЕТ СН'!$F$13-'СЕТ СН'!$F$23</f>
        <v>-578.75</v>
      </c>
      <c r="O308" s="35">
        <f>SUMIFS(СВЦЭМ!$I$34:$I$777,СВЦЭМ!$A$34:$A$777,$A308,СВЦЭМ!$B$34:$B$777,O$296)+'СЕТ СН'!$F$13-'СЕТ СН'!$F$23</f>
        <v>-578.75</v>
      </c>
      <c r="P308" s="35">
        <f>SUMIFS(СВЦЭМ!$I$34:$I$777,СВЦЭМ!$A$34:$A$777,$A308,СВЦЭМ!$B$34:$B$777,P$296)+'СЕТ СН'!$F$13-'СЕТ СН'!$F$23</f>
        <v>-578.75</v>
      </c>
      <c r="Q308" s="35">
        <f>SUMIFS(СВЦЭМ!$I$34:$I$777,СВЦЭМ!$A$34:$A$777,$A308,СВЦЭМ!$B$34:$B$777,Q$296)+'СЕТ СН'!$F$13-'СЕТ СН'!$F$23</f>
        <v>-578.75</v>
      </c>
      <c r="R308" s="35">
        <f>SUMIFS(СВЦЭМ!$I$34:$I$777,СВЦЭМ!$A$34:$A$777,$A308,СВЦЭМ!$B$34:$B$777,R$296)+'СЕТ СН'!$F$13-'СЕТ СН'!$F$23</f>
        <v>-578.75</v>
      </c>
      <c r="S308" s="35">
        <f>SUMIFS(СВЦЭМ!$I$34:$I$777,СВЦЭМ!$A$34:$A$777,$A308,СВЦЭМ!$B$34:$B$777,S$296)+'СЕТ СН'!$F$13-'СЕТ СН'!$F$23</f>
        <v>-578.75</v>
      </c>
      <c r="T308" s="35">
        <f>SUMIFS(СВЦЭМ!$I$34:$I$777,СВЦЭМ!$A$34:$A$777,$A308,СВЦЭМ!$B$34:$B$777,T$296)+'СЕТ СН'!$F$13-'СЕТ СН'!$F$23</f>
        <v>-578.75</v>
      </c>
      <c r="U308" s="35">
        <f>SUMIFS(СВЦЭМ!$I$34:$I$777,СВЦЭМ!$A$34:$A$777,$A308,СВЦЭМ!$B$34:$B$777,U$296)+'СЕТ СН'!$F$13-'СЕТ СН'!$F$23</f>
        <v>-578.75</v>
      </c>
      <c r="V308" s="35">
        <f>SUMIFS(СВЦЭМ!$I$34:$I$777,СВЦЭМ!$A$34:$A$777,$A308,СВЦЭМ!$B$34:$B$777,V$296)+'СЕТ СН'!$F$13-'СЕТ СН'!$F$23</f>
        <v>-578.75</v>
      </c>
      <c r="W308" s="35">
        <f>SUMIFS(СВЦЭМ!$I$34:$I$777,СВЦЭМ!$A$34:$A$777,$A308,СВЦЭМ!$B$34:$B$777,W$296)+'СЕТ СН'!$F$13-'СЕТ СН'!$F$23</f>
        <v>-578.75</v>
      </c>
      <c r="X308" s="35">
        <f>SUMIFS(СВЦЭМ!$I$34:$I$777,СВЦЭМ!$A$34:$A$777,$A308,СВЦЭМ!$B$34:$B$777,X$296)+'СЕТ СН'!$F$13-'СЕТ СН'!$F$23</f>
        <v>-578.75</v>
      </c>
      <c r="Y308" s="35">
        <f>SUMIFS(СВЦЭМ!$I$34:$I$777,СВЦЭМ!$A$34:$A$777,$A308,СВЦЭМ!$B$34:$B$777,Y$296)+'СЕТ СН'!$F$13-'СЕТ СН'!$F$23</f>
        <v>-578.75</v>
      </c>
    </row>
    <row r="309" spans="1:25" ht="15.75" x14ac:dyDescent="0.2">
      <c r="A309" s="34">
        <f t="shared" si="8"/>
        <v>42868</v>
      </c>
      <c r="B309" s="35">
        <f>SUMIFS(СВЦЭМ!$I$34:$I$777,СВЦЭМ!$A$34:$A$777,$A309,СВЦЭМ!$B$34:$B$777,B$296)+'СЕТ СН'!$F$13-'СЕТ СН'!$F$23</f>
        <v>-578.75</v>
      </c>
      <c r="C309" s="35">
        <f>SUMIFS(СВЦЭМ!$I$34:$I$777,СВЦЭМ!$A$34:$A$777,$A309,СВЦЭМ!$B$34:$B$777,C$296)+'СЕТ СН'!$F$13-'СЕТ СН'!$F$23</f>
        <v>-578.75</v>
      </c>
      <c r="D309" s="35">
        <f>SUMIFS(СВЦЭМ!$I$34:$I$777,СВЦЭМ!$A$34:$A$777,$A309,СВЦЭМ!$B$34:$B$777,D$296)+'СЕТ СН'!$F$13-'СЕТ СН'!$F$23</f>
        <v>-578.75</v>
      </c>
      <c r="E309" s="35">
        <f>SUMIFS(СВЦЭМ!$I$34:$I$777,СВЦЭМ!$A$34:$A$777,$A309,СВЦЭМ!$B$34:$B$777,E$296)+'СЕТ СН'!$F$13-'СЕТ СН'!$F$23</f>
        <v>-578.75</v>
      </c>
      <c r="F309" s="35">
        <f>SUMIFS(СВЦЭМ!$I$34:$I$777,СВЦЭМ!$A$34:$A$777,$A309,СВЦЭМ!$B$34:$B$777,F$296)+'СЕТ СН'!$F$13-'СЕТ СН'!$F$23</f>
        <v>-578.75</v>
      </c>
      <c r="G309" s="35">
        <f>SUMIFS(СВЦЭМ!$I$34:$I$777,СВЦЭМ!$A$34:$A$777,$A309,СВЦЭМ!$B$34:$B$777,G$296)+'СЕТ СН'!$F$13-'СЕТ СН'!$F$23</f>
        <v>-578.75</v>
      </c>
      <c r="H309" s="35">
        <f>SUMIFS(СВЦЭМ!$I$34:$I$777,СВЦЭМ!$A$34:$A$777,$A309,СВЦЭМ!$B$34:$B$777,H$296)+'СЕТ СН'!$F$13-'СЕТ СН'!$F$23</f>
        <v>-578.75</v>
      </c>
      <c r="I309" s="35">
        <f>SUMIFS(СВЦЭМ!$I$34:$I$777,СВЦЭМ!$A$34:$A$777,$A309,СВЦЭМ!$B$34:$B$777,I$296)+'СЕТ СН'!$F$13-'СЕТ СН'!$F$23</f>
        <v>-578.75</v>
      </c>
      <c r="J309" s="35">
        <f>SUMIFS(СВЦЭМ!$I$34:$I$777,СВЦЭМ!$A$34:$A$777,$A309,СВЦЭМ!$B$34:$B$777,J$296)+'СЕТ СН'!$F$13-'СЕТ СН'!$F$23</f>
        <v>-578.75</v>
      </c>
      <c r="K309" s="35">
        <f>SUMIFS(СВЦЭМ!$I$34:$I$777,СВЦЭМ!$A$34:$A$777,$A309,СВЦЭМ!$B$34:$B$777,K$296)+'СЕТ СН'!$F$13-'СЕТ СН'!$F$23</f>
        <v>-578.75</v>
      </c>
      <c r="L309" s="35">
        <f>SUMIFS(СВЦЭМ!$I$34:$I$777,СВЦЭМ!$A$34:$A$777,$A309,СВЦЭМ!$B$34:$B$777,L$296)+'СЕТ СН'!$F$13-'СЕТ СН'!$F$23</f>
        <v>-578.75</v>
      </c>
      <c r="M309" s="35">
        <f>SUMIFS(СВЦЭМ!$I$34:$I$777,СВЦЭМ!$A$34:$A$777,$A309,СВЦЭМ!$B$34:$B$777,M$296)+'СЕТ СН'!$F$13-'СЕТ СН'!$F$23</f>
        <v>-578.75</v>
      </c>
      <c r="N309" s="35">
        <f>SUMIFS(СВЦЭМ!$I$34:$I$777,СВЦЭМ!$A$34:$A$777,$A309,СВЦЭМ!$B$34:$B$777,N$296)+'СЕТ СН'!$F$13-'СЕТ СН'!$F$23</f>
        <v>-578.75</v>
      </c>
      <c r="O309" s="35">
        <f>SUMIFS(СВЦЭМ!$I$34:$I$777,СВЦЭМ!$A$34:$A$777,$A309,СВЦЭМ!$B$34:$B$777,O$296)+'СЕТ СН'!$F$13-'СЕТ СН'!$F$23</f>
        <v>-578.75</v>
      </c>
      <c r="P309" s="35">
        <f>SUMIFS(СВЦЭМ!$I$34:$I$777,СВЦЭМ!$A$34:$A$777,$A309,СВЦЭМ!$B$34:$B$777,P$296)+'СЕТ СН'!$F$13-'СЕТ СН'!$F$23</f>
        <v>-578.75</v>
      </c>
      <c r="Q309" s="35">
        <f>SUMIFS(СВЦЭМ!$I$34:$I$777,СВЦЭМ!$A$34:$A$777,$A309,СВЦЭМ!$B$34:$B$777,Q$296)+'СЕТ СН'!$F$13-'СЕТ СН'!$F$23</f>
        <v>-578.75</v>
      </c>
      <c r="R309" s="35">
        <f>SUMIFS(СВЦЭМ!$I$34:$I$777,СВЦЭМ!$A$34:$A$777,$A309,СВЦЭМ!$B$34:$B$777,R$296)+'СЕТ СН'!$F$13-'СЕТ СН'!$F$23</f>
        <v>-578.75</v>
      </c>
      <c r="S309" s="35">
        <f>SUMIFS(СВЦЭМ!$I$34:$I$777,СВЦЭМ!$A$34:$A$777,$A309,СВЦЭМ!$B$34:$B$777,S$296)+'СЕТ СН'!$F$13-'СЕТ СН'!$F$23</f>
        <v>-578.75</v>
      </c>
      <c r="T309" s="35">
        <f>SUMIFS(СВЦЭМ!$I$34:$I$777,СВЦЭМ!$A$34:$A$777,$A309,СВЦЭМ!$B$34:$B$777,T$296)+'СЕТ СН'!$F$13-'СЕТ СН'!$F$23</f>
        <v>-578.75</v>
      </c>
      <c r="U309" s="35">
        <f>SUMIFS(СВЦЭМ!$I$34:$I$777,СВЦЭМ!$A$34:$A$777,$A309,СВЦЭМ!$B$34:$B$777,U$296)+'СЕТ СН'!$F$13-'СЕТ СН'!$F$23</f>
        <v>-578.75</v>
      </c>
      <c r="V309" s="35">
        <f>SUMIFS(СВЦЭМ!$I$34:$I$777,СВЦЭМ!$A$34:$A$777,$A309,СВЦЭМ!$B$34:$B$777,V$296)+'СЕТ СН'!$F$13-'СЕТ СН'!$F$23</f>
        <v>-578.75</v>
      </c>
      <c r="W309" s="35">
        <f>SUMIFS(СВЦЭМ!$I$34:$I$777,СВЦЭМ!$A$34:$A$777,$A309,СВЦЭМ!$B$34:$B$777,W$296)+'СЕТ СН'!$F$13-'СЕТ СН'!$F$23</f>
        <v>-578.75</v>
      </c>
      <c r="X309" s="35">
        <f>SUMIFS(СВЦЭМ!$I$34:$I$777,СВЦЭМ!$A$34:$A$777,$A309,СВЦЭМ!$B$34:$B$777,X$296)+'СЕТ СН'!$F$13-'СЕТ СН'!$F$23</f>
        <v>-578.75</v>
      </c>
      <c r="Y309" s="35">
        <f>SUMIFS(СВЦЭМ!$I$34:$I$777,СВЦЭМ!$A$34:$A$777,$A309,СВЦЭМ!$B$34:$B$777,Y$296)+'СЕТ СН'!$F$13-'СЕТ СН'!$F$23</f>
        <v>-578.75</v>
      </c>
    </row>
    <row r="310" spans="1:25" ht="15.75" x14ac:dyDescent="0.2">
      <c r="A310" s="34">
        <f t="shared" si="8"/>
        <v>42869</v>
      </c>
      <c r="B310" s="35">
        <f>SUMIFS(СВЦЭМ!$I$34:$I$777,СВЦЭМ!$A$34:$A$777,$A310,СВЦЭМ!$B$34:$B$777,B$296)+'СЕТ СН'!$F$13-'СЕТ СН'!$F$23</f>
        <v>-578.75</v>
      </c>
      <c r="C310" s="35">
        <f>SUMIFS(СВЦЭМ!$I$34:$I$777,СВЦЭМ!$A$34:$A$777,$A310,СВЦЭМ!$B$34:$B$777,C$296)+'СЕТ СН'!$F$13-'СЕТ СН'!$F$23</f>
        <v>-578.75</v>
      </c>
      <c r="D310" s="35">
        <f>SUMIFS(СВЦЭМ!$I$34:$I$777,СВЦЭМ!$A$34:$A$777,$A310,СВЦЭМ!$B$34:$B$777,D$296)+'СЕТ СН'!$F$13-'СЕТ СН'!$F$23</f>
        <v>-578.75</v>
      </c>
      <c r="E310" s="35">
        <f>SUMIFS(СВЦЭМ!$I$34:$I$777,СВЦЭМ!$A$34:$A$777,$A310,СВЦЭМ!$B$34:$B$777,E$296)+'СЕТ СН'!$F$13-'СЕТ СН'!$F$23</f>
        <v>-578.75</v>
      </c>
      <c r="F310" s="35">
        <f>SUMIFS(СВЦЭМ!$I$34:$I$777,СВЦЭМ!$A$34:$A$777,$A310,СВЦЭМ!$B$34:$B$777,F$296)+'СЕТ СН'!$F$13-'СЕТ СН'!$F$23</f>
        <v>-578.75</v>
      </c>
      <c r="G310" s="35">
        <f>SUMIFS(СВЦЭМ!$I$34:$I$777,СВЦЭМ!$A$34:$A$777,$A310,СВЦЭМ!$B$34:$B$777,G$296)+'СЕТ СН'!$F$13-'СЕТ СН'!$F$23</f>
        <v>-578.75</v>
      </c>
      <c r="H310" s="35">
        <f>SUMIFS(СВЦЭМ!$I$34:$I$777,СВЦЭМ!$A$34:$A$777,$A310,СВЦЭМ!$B$34:$B$777,H$296)+'СЕТ СН'!$F$13-'СЕТ СН'!$F$23</f>
        <v>-578.75</v>
      </c>
      <c r="I310" s="35">
        <f>SUMIFS(СВЦЭМ!$I$34:$I$777,СВЦЭМ!$A$34:$A$777,$A310,СВЦЭМ!$B$34:$B$777,I$296)+'СЕТ СН'!$F$13-'СЕТ СН'!$F$23</f>
        <v>-578.75</v>
      </c>
      <c r="J310" s="35">
        <f>SUMIFS(СВЦЭМ!$I$34:$I$777,СВЦЭМ!$A$34:$A$777,$A310,СВЦЭМ!$B$34:$B$777,J$296)+'СЕТ СН'!$F$13-'СЕТ СН'!$F$23</f>
        <v>-578.75</v>
      </c>
      <c r="K310" s="35">
        <f>SUMIFS(СВЦЭМ!$I$34:$I$777,СВЦЭМ!$A$34:$A$777,$A310,СВЦЭМ!$B$34:$B$777,K$296)+'СЕТ СН'!$F$13-'СЕТ СН'!$F$23</f>
        <v>-578.75</v>
      </c>
      <c r="L310" s="35">
        <f>SUMIFS(СВЦЭМ!$I$34:$I$777,СВЦЭМ!$A$34:$A$777,$A310,СВЦЭМ!$B$34:$B$777,L$296)+'СЕТ СН'!$F$13-'СЕТ СН'!$F$23</f>
        <v>-578.75</v>
      </c>
      <c r="M310" s="35">
        <f>SUMIFS(СВЦЭМ!$I$34:$I$777,СВЦЭМ!$A$34:$A$777,$A310,СВЦЭМ!$B$34:$B$777,M$296)+'СЕТ СН'!$F$13-'СЕТ СН'!$F$23</f>
        <v>-578.75</v>
      </c>
      <c r="N310" s="35">
        <f>SUMIFS(СВЦЭМ!$I$34:$I$777,СВЦЭМ!$A$34:$A$777,$A310,СВЦЭМ!$B$34:$B$777,N$296)+'СЕТ СН'!$F$13-'СЕТ СН'!$F$23</f>
        <v>-578.75</v>
      </c>
      <c r="O310" s="35">
        <f>SUMIFS(СВЦЭМ!$I$34:$I$777,СВЦЭМ!$A$34:$A$777,$A310,СВЦЭМ!$B$34:$B$777,O$296)+'СЕТ СН'!$F$13-'СЕТ СН'!$F$23</f>
        <v>-578.75</v>
      </c>
      <c r="P310" s="35">
        <f>SUMIFS(СВЦЭМ!$I$34:$I$777,СВЦЭМ!$A$34:$A$777,$A310,СВЦЭМ!$B$34:$B$777,P$296)+'СЕТ СН'!$F$13-'СЕТ СН'!$F$23</f>
        <v>-578.75</v>
      </c>
      <c r="Q310" s="35">
        <f>SUMIFS(СВЦЭМ!$I$34:$I$777,СВЦЭМ!$A$34:$A$777,$A310,СВЦЭМ!$B$34:$B$777,Q$296)+'СЕТ СН'!$F$13-'СЕТ СН'!$F$23</f>
        <v>-578.75</v>
      </c>
      <c r="R310" s="35">
        <f>SUMIFS(СВЦЭМ!$I$34:$I$777,СВЦЭМ!$A$34:$A$777,$A310,СВЦЭМ!$B$34:$B$777,R$296)+'СЕТ СН'!$F$13-'СЕТ СН'!$F$23</f>
        <v>-578.75</v>
      </c>
      <c r="S310" s="35">
        <f>SUMIFS(СВЦЭМ!$I$34:$I$777,СВЦЭМ!$A$34:$A$777,$A310,СВЦЭМ!$B$34:$B$777,S$296)+'СЕТ СН'!$F$13-'СЕТ СН'!$F$23</f>
        <v>-578.75</v>
      </c>
      <c r="T310" s="35">
        <f>SUMIFS(СВЦЭМ!$I$34:$I$777,СВЦЭМ!$A$34:$A$777,$A310,СВЦЭМ!$B$34:$B$777,T$296)+'СЕТ СН'!$F$13-'СЕТ СН'!$F$23</f>
        <v>-578.75</v>
      </c>
      <c r="U310" s="35">
        <f>SUMIFS(СВЦЭМ!$I$34:$I$777,СВЦЭМ!$A$34:$A$777,$A310,СВЦЭМ!$B$34:$B$777,U$296)+'СЕТ СН'!$F$13-'СЕТ СН'!$F$23</f>
        <v>-578.75</v>
      </c>
      <c r="V310" s="35">
        <f>SUMIFS(СВЦЭМ!$I$34:$I$777,СВЦЭМ!$A$34:$A$777,$A310,СВЦЭМ!$B$34:$B$777,V$296)+'СЕТ СН'!$F$13-'СЕТ СН'!$F$23</f>
        <v>-578.75</v>
      </c>
      <c r="W310" s="35">
        <f>SUMIFS(СВЦЭМ!$I$34:$I$777,СВЦЭМ!$A$34:$A$777,$A310,СВЦЭМ!$B$34:$B$777,W$296)+'СЕТ СН'!$F$13-'СЕТ СН'!$F$23</f>
        <v>-578.75</v>
      </c>
      <c r="X310" s="35">
        <f>SUMIFS(СВЦЭМ!$I$34:$I$777,СВЦЭМ!$A$34:$A$777,$A310,СВЦЭМ!$B$34:$B$777,X$296)+'СЕТ СН'!$F$13-'СЕТ СН'!$F$23</f>
        <v>-578.75</v>
      </c>
      <c r="Y310" s="35">
        <f>SUMIFS(СВЦЭМ!$I$34:$I$777,СВЦЭМ!$A$34:$A$777,$A310,СВЦЭМ!$B$34:$B$777,Y$296)+'СЕТ СН'!$F$13-'СЕТ СН'!$F$23</f>
        <v>-578.75</v>
      </c>
    </row>
    <row r="311" spans="1:25" ht="15.75" x14ac:dyDescent="0.2">
      <c r="A311" s="34">
        <f t="shared" si="8"/>
        <v>42870</v>
      </c>
      <c r="B311" s="35">
        <f>SUMIFS(СВЦЭМ!$I$34:$I$777,СВЦЭМ!$A$34:$A$777,$A311,СВЦЭМ!$B$34:$B$777,B$296)+'СЕТ СН'!$F$13-'СЕТ СН'!$F$23</f>
        <v>-578.75</v>
      </c>
      <c r="C311" s="35">
        <f>SUMIFS(СВЦЭМ!$I$34:$I$777,СВЦЭМ!$A$34:$A$777,$A311,СВЦЭМ!$B$34:$B$777,C$296)+'СЕТ СН'!$F$13-'СЕТ СН'!$F$23</f>
        <v>-578.75</v>
      </c>
      <c r="D311" s="35">
        <f>SUMIFS(СВЦЭМ!$I$34:$I$777,СВЦЭМ!$A$34:$A$777,$A311,СВЦЭМ!$B$34:$B$777,D$296)+'СЕТ СН'!$F$13-'СЕТ СН'!$F$23</f>
        <v>-578.75</v>
      </c>
      <c r="E311" s="35">
        <f>SUMIFS(СВЦЭМ!$I$34:$I$777,СВЦЭМ!$A$34:$A$777,$A311,СВЦЭМ!$B$34:$B$777,E$296)+'СЕТ СН'!$F$13-'СЕТ СН'!$F$23</f>
        <v>-578.75</v>
      </c>
      <c r="F311" s="35">
        <f>SUMIFS(СВЦЭМ!$I$34:$I$777,СВЦЭМ!$A$34:$A$777,$A311,СВЦЭМ!$B$34:$B$777,F$296)+'СЕТ СН'!$F$13-'СЕТ СН'!$F$23</f>
        <v>-578.75</v>
      </c>
      <c r="G311" s="35">
        <f>SUMIFS(СВЦЭМ!$I$34:$I$777,СВЦЭМ!$A$34:$A$777,$A311,СВЦЭМ!$B$34:$B$777,G$296)+'СЕТ СН'!$F$13-'СЕТ СН'!$F$23</f>
        <v>-578.75</v>
      </c>
      <c r="H311" s="35">
        <f>SUMIFS(СВЦЭМ!$I$34:$I$777,СВЦЭМ!$A$34:$A$777,$A311,СВЦЭМ!$B$34:$B$777,H$296)+'СЕТ СН'!$F$13-'СЕТ СН'!$F$23</f>
        <v>-578.75</v>
      </c>
      <c r="I311" s="35">
        <f>SUMIFS(СВЦЭМ!$I$34:$I$777,СВЦЭМ!$A$34:$A$777,$A311,СВЦЭМ!$B$34:$B$777,I$296)+'СЕТ СН'!$F$13-'СЕТ СН'!$F$23</f>
        <v>-578.75</v>
      </c>
      <c r="J311" s="35">
        <f>SUMIFS(СВЦЭМ!$I$34:$I$777,СВЦЭМ!$A$34:$A$777,$A311,СВЦЭМ!$B$34:$B$777,J$296)+'СЕТ СН'!$F$13-'СЕТ СН'!$F$23</f>
        <v>-578.75</v>
      </c>
      <c r="K311" s="35">
        <f>SUMIFS(СВЦЭМ!$I$34:$I$777,СВЦЭМ!$A$34:$A$777,$A311,СВЦЭМ!$B$34:$B$777,K$296)+'СЕТ СН'!$F$13-'СЕТ СН'!$F$23</f>
        <v>-578.75</v>
      </c>
      <c r="L311" s="35">
        <f>SUMIFS(СВЦЭМ!$I$34:$I$777,СВЦЭМ!$A$34:$A$777,$A311,СВЦЭМ!$B$34:$B$777,L$296)+'СЕТ СН'!$F$13-'СЕТ СН'!$F$23</f>
        <v>-578.75</v>
      </c>
      <c r="M311" s="35">
        <f>SUMIFS(СВЦЭМ!$I$34:$I$777,СВЦЭМ!$A$34:$A$777,$A311,СВЦЭМ!$B$34:$B$777,M$296)+'СЕТ СН'!$F$13-'СЕТ СН'!$F$23</f>
        <v>-578.75</v>
      </c>
      <c r="N311" s="35">
        <f>SUMIFS(СВЦЭМ!$I$34:$I$777,СВЦЭМ!$A$34:$A$777,$A311,СВЦЭМ!$B$34:$B$777,N$296)+'СЕТ СН'!$F$13-'СЕТ СН'!$F$23</f>
        <v>-578.75</v>
      </c>
      <c r="O311" s="35">
        <f>SUMIFS(СВЦЭМ!$I$34:$I$777,СВЦЭМ!$A$34:$A$777,$A311,СВЦЭМ!$B$34:$B$777,O$296)+'СЕТ СН'!$F$13-'СЕТ СН'!$F$23</f>
        <v>-578.75</v>
      </c>
      <c r="P311" s="35">
        <f>SUMIFS(СВЦЭМ!$I$34:$I$777,СВЦЭМ!$A$34:$A$777,$A311,СВЦЭМ!$B$34:$B$777,P$296)+'СЕТ СН'!$F$13-'СЕТ СН'!$F$23</f>
        <v>-578.75</v>
      </c>
      <c r="Q311" s="35">
        <f>SUMIFS(СВЦЭМ!$I$34:$I$777,СВЦЭМ!$A$34:$A$777,$A311,СВЦЭМ!$B$34:$B$777,Q$296)+'СЕТ СН'!$F$13-'СЕТ СН'!$F$23</f>
        <v>-578.75</v>
      </c>
      <c r="R311" s="35">
        <f>SUMIFS(СВЦЭМ!$I$34:$I$777,СВЦЭМ!$A$34:$A$777,$A311,СВЦЭМ!$B$34:$B$777,R$296)+'СЕТ СН'!$F$13-'СЕТ СН'!$F$23</f>
        <v>-578.75</v>
      </c>
      <c r="S311" s="35">
        <f>SUMIFS(СВЦЭМ!$I$34:$I$777,СВЦЭМ!$A$34:$A$777,$A311,СВЦЭМ!$B$34:$B$777,S$296)+'СЕТ СН'!$F$13-'СЕТ СН'!$F$23</f>
        <v>-578.75</v>
      </c>
      <c r="T311" s="35">
        <f>SUMIFS(СВЦЭМ!$I$34:$I$777,СВЦЭМ!$A$34:$A$777,$A311,СВЦЭМ!$B$34:$B$777,T$296)+'СЕТ СН'!$F$13-'СЕТ СН'!$F$23</f>
        <v>-578.75</v>
      </c>
      <c r="U311" s="35">
        <f>SUMIFS(СВЦЭМ!$I$34:$I$777,СВЦЭМ!$A$34:$A$777,$A311,СВЦЭМ!$B$34:$B$777,U$296)+'СЕТ СН'!$F$13-'СЕТ СН'!$F$23</f>
        <v>-578.75</v>
      </c>
      <c r="V311" s="35">
        <f>SUMIFS(СВЦЭМ!$I$34:$I$777,СВЦЭМ!$A$34:$A$777,$A311,СВЦЭМ!$B$34:$B$777,V$296)+'СЕТ СН'!$F$13-'СЕТ СН'!$F$23</f>
        <v>-578.75</v>
      </c>
      <c r="W311" s="35">
        <f>SUMIFS(СВЦЭМ!$I$34:$I$777,СВЦЭМ!$A$34:$A$777,$A311,СВЦЭМ!$B$34:$B$777,W$296)+'СЕТ СН'!$F$13-'СЕТ СН'!$F$23</f>
        <v>-578.75</v>
      </c>
      <c r="X311" s="35">
        <f>SUMIFS(СВЦЭМ!$I$34:$I$777,СВЦЭМ!$A$34:$A$777,$A311,СВЦЭМ!$B$34:$B$777,X$296)+'СЕТ СН'!$F$13-'СЕТ СН'!$F$23</f>
        <v>-578.75</v>
      </c>
      <c r="Y311" s="35">
        <f>SUMIFS(СВЦЭМ!$I$34:$I$777,СВЦЭМ!$A$34:$A$777,$A311,СВЦЭМ!$B$34:$B$777,Y$296)+'СЕТ СН'!$F$13-'СЕТ СН'!$F$23</f>
        <v>-578.75</v>
      </c>
    </row>
    <row r="312" spans="1:25" ht="15.75" x14ac:dyDescent="0.2">
      <c r="A312" s="34">
        <f t="shared" si="8"/>
        <v>42871</v>
      </c>
      <c r="B312" s="35">
        <f>SUMIFS(СВЦЭМ!$I$34:$I$777,СВЦЭМ!$A$34:$A$777,$A312,СВЦЭМ!$B$34:$B$777,B$296)+'СЕТ СН'!$F$13-'СЕТ СН'!$F$23</f>
        <v>-578.75</v>
      </c>
      <c r="C312" s="35">
        <f>SUMIFS(СВЦЭМ!$I$34:$I$777,СВЦЭМ!$A$34:$A$777,$A312,СВЦЭМ!$B$34:$B$777,C$296)+'СЕТ СН'!$F$13-'СЕТ СН'!$F$23</f>
        <v>-578.75</v>
      </c>
      <c r="D312" s="35">
        <f>SUMIFS(СВЦЭМ!$I$34:$I$777,СВЦЭМ!$A$34:$A$777,$A312,СВЦЭМ!$B$34:$B$777,D$296)+'СЕТ СН'!$F$13-'СЕТ СН'!$F$23</f>
        <v>-578.75</v>
      </c>
      <c r="E312" s="35">
        <f>SUMIFS(СВЦЭМ!$I$34:$I$777,СВЦЭМ!$A$34:$A$777,$A312,СВЦЭМ!$B$34:$B$777,E$296)+'СЕТ СН'!$F$13-'СЕТ СН'!$F$23</f>
        <v>-578.75</v>
      </c>
      <c r="F312" s="35">
        <f>SUMIFS(СВЦЭМ!$I$34:$I$777,СВЦЭМ!$A$34:$A$777,$A312,СВЦЭМ!$B$34:$B$777,F$296)+'СЕТ СН'!$F$13-'СЕТ СН'!$F$23</f>
        <v>-578.75</v>
      </c>
      <c r="G312" s="35">
        <f>SUMIFS(СВЦЭМ!$I$34:$I$777,СВЦЭМ!$A$34:$A$777,$A312,СВЦЭМ!$B$34:$B$777,G$296)+'СЕТ СН'!$F$13-'СЕТ СН'!$F$23</f>
        <v>-578.75</v>
      </c>
      <c r="H312" s="35">
        <f>SUMIFS(СВЦЭМ!$I$34:$I$777,СВЦЭМ!$A$34:$A$777,$A312,СВЦЭМ!$B$34:$B$777,H$296)+'СЕТ СН'!$F$13-'СЕТ СН'!$F$23</f>
        <v>-578.75</v>
      </c>
      <c r="I312" s="35">
        <f>SUMIFS(СВЦЭМ!$I$34:$I$777,СВЦЭМ!$A$34:$A$777,$A312,СВЦЭМ!$B$34:$B$777,I$296)+'СЕТ СН'!$F$13-'СЕТ СН'!$F$23</f>
        <v>-578.75</v>
      </c>
      <c r="J312" s="35">
        <f>SUMIFS(СВЦЭМ!$I$34:$I$777,СВЦЭМ!$A$34:$A$777,$A312,СВЦЭМ!$B$34:$B$777,J$296)+'СЕТ СН'!$F$13-'СЕТ СН'!$F$23</f>
        <v>-578.75</v>
      </c>
      <c r="K312" s="35">
        <f>SUMIFS(СВЦЭМ!$I$34:$I$777,СВЦЭМ!$A$34:$A$777,$A312,СВЦЭМ!$B$34:$B$777,K$296)+'СЕТ СН'!$F$13-'СЕТ СН'!$F$23</f>
        <v>-578.75</v>
      </c>
      <c r="L312" s="35">
        <f>SUMIFS(СВЦЭМ!$I$34:$I$777,СВЦЭМ!$A$34:$A$777,$A312,СВЦЭМ!$B$34:$B$777,L$296)+'СЕТ СН'!$F$13-'СЕТ СН'!$F$23</f>
        <v>-578.75</v>
      </c>
      <c r="M312" s="35">
        <f>SUMIFS(СВЦЭМ!$I$34:$I$777,СВЦЭМ!$A$34:$A$777,$A312,СВЦЭМ!$B$34:$B$777,M$296)+'СЕТ СН'!$F$13-'СЕТ СН'!$F$23</f>
        <v>-578.75</v>
      </c>
      <c r="N312" s="35">
        <f>SUMIFS(СВЦЭМ!$I$34:$I$777,СВЦЭМ!$A$34:$A$777,$A312,СВЦЭМ!$B$34:$B$777,N$296)+'СЕТ СН'!$F$13-'СЕТ СН'!$F$23</f>
        <v>-578.75</v>
      </c>
      <c r="O312" s="35">
        <f>SUMIFS(СВЦЭМ!$I$34:$I$777,СВЦЭМ!$A$34:$A$777,$A312,СВЦЭМ!$B$34:$B$777,O$296)+'СЕТ СН'!$F$13-'СЕТ СН'!$F$23</f>
        <v>-578.75</v>
      </c>
      <c r="P312" s="35">
        <f>SUMIFS(СВЦЭМ!$I$34:$I$777,СВЦЭМ!$A$34:$A$777,$A312,СВЦЭМ!$B$34:$B$777,P$296)+'СЕТ СН'!$F$13-'СЕТ СН'!$F$23</f>
        <v>-578.75</v>
      </c>
      <c r="Q312" s="35">
        <f>SUMIFS(СВЦЭМ!$I$34:$I$777,СВЦЭМ!$A$34:$A$777,$A312,СВЦЭМ!$B$34:$B$777,Q$296)+'СЕТ СН'!$F$13-'СЕТ СН'!$F$23</f>
        <v>-578.75</v>
      </c>
      <c r="R312" s="35">
        <f>SUMIFS(СВЦЭМ!$I$34:$I$777,СВЦЭМ!$A$34:$A$777,$A312,СВЦЭМ!$B$34:$B$777,R$296)+'СЕТ СН'!$F$13-'СЕТ СН'!$F$23</f>
        <v>-578.75</v>
      </c>
      <c r="S312" s="35">
        <f>SUMIFS(СВЦЭМ!$I$34:$I$777,СВЦЭМ!$A$34:$A$777,$A312,СВЦЭМ!$B$34:$B$777,S$296)+'СЕТ СН'!$F$13-'СЕТ СН'!$F$23</f>
        <v>-578.75</v>
      </c>
      <c r="T312" s="35">
        <f>SUMIFS(СВЦЭМ!$I$34:$I$777,СВЦЭМ!$A$34:$A$777,$A312,СВЦЭМ!$B$34:$B$777,T$296)+'СЕТ СН'!$F$13-'СЕТ СН'!$F$23</f>
        <v>-578.75</v>
      </c>
      <c r="U312" s="35">
        <f>SUMIFS(СВЦЭМ!$I$34:$I$777,СВЦЭМ!$A$34:$A$777,$A312,СВЦЭМ!$B$34:$B$777,U$296)+'СЕТ СН'!$F$13-'СЕТ СН'!$F$23</f>
        <v>-578.75</v>
      </c>
      <c r="V312" s="35">
        <f>SUMIFS(СВЦЭМ!$I$34:$I$777,СВЦЭМ!$A$34:$A$777,$A312,СВЦЭМ!$B$34:$B$777,V$296)+'СЕТ СН'!$F$13-'СЕТ СН'!$F$23</f>
        <v>-578.75</v>
      </c>
      <c r="W312" s="35">
        <f>SUMIFS(СВЦЭМ!$I$34:$I$777,СВЦЭМ!$A$34:$A$777,$A312,СВЦЭМ!$B$34:$B$777,W$296)+'СЕТ СН'!$F$13-'СЕТ СН'!$F$23</f>
        <v>-578.75</v>
      </c>
      <c r="X312" s="35">
        <f>SUMIFS(СВЦЭМ!$I$34:$I$777,СВЦЭМ!$A$34:$A$777,$A312,СВЦЭМ!$B$34:$B$777,X$296)+'СЕТ СН'!$F$13-'СЕТ СН'!$F$23</f>
        <v>-578.75</v>
      </c>
      <c r="Y312" s="35">
        <f>SUMIFS(СВЦЭМ!$I$34:$I$777,СВЦЭМ!$A$34:$A$777,$A312,СВЦЭМ!$B$34:$B$777,Y$296)+'СЕТ СН'!$F$13-'СЕТ СН'!$F$23</f>
        <v>-578.75</v>
      </c>
    </row>
    <row r="313" spans="1:25" ht="15.75" x14ac:dyDescent="0.2">
      <c r="A313" s="34">
        <f t="shared" si="8"/>
        <v>42872</v>
      </c>
      <c r="B313" s="35">
        <f>SUMIFS(СВЦЭМ!$I$34:$I$777,СВЦЭМ!$A$34:$A$777,$A313,СВЦЭМ!$B$34:$B$777,B$296)+'СЕТ СН'!$F$13-'СЕТ СН'!$F$23</f>
        <v>-578.75</v>
      </c>
      <c r="C313" s="35">
        <f>SUMIFS(СВЦЭМ!$I$34:$I$777,СВЦЭМ!$A$34:$A$777,$A313,СВЦЭМ!$B$34:$B$777,C$296)+'СЕТ СН'!$F$13-'СЕТ СН'!$F$23</f>
        <v>-578.75</v>
      </c>
      <c r="D313" s="35">
        <f>SUMIFS(СВЦЭМ!$I$34:$I$777,СВЦЭМ!$A$34:$A$777,$A313,СВЦЭМ!$B$34:$B$777,D$296)+'СЕТ СН'!$F$13-'СЕТ СН'!$F$23</f>
        <v>-578.75</v>
      </c>
      <c r="E313" s="35">
        <f>SUMIFS(СВЦЭМ!$I$34:$I$777,СВЦЭМ!$A$34:$A$777,$A313,СВЦЭМ!$B$34:$B$777,E$296)+'СЕТ СН'!$F$13-'СЕТ СН'!$F$23</f>
        <v>-578.75</v>
      </c>
      <c r="F313" s="35">
        <f>SUMIFS(СВЦЭМ!$I$34:$I$777,СВЦЭМ!$A$34:$A$777,$A313,СВЦЭМ!$B$34:$B$777,F$296)+'СЕТ СН'!$F$13-'СЕТ СН'!$F$23</f>
        <v>-578.75</v>
      </c>
      <c r="G313" s="35">
        <f>SUMIFS(СВЦЭМ!$I$34:$I$777,СВЦЭМ!$A$34:$A$777,$A313,СВЦЭМ!$B$34:$B$777,G$296)+'СЕТ СН'!$F$13-'СЕТ СН'!$F$23</f>
        <v>-578.75</v>
      </c>
      <c r="H313" s="35">
        <f>SUMIFS(СВЦЭМ!$I$34:$I$777,СВЦЭМ!$A$34:$A$777,$A313,СВЦЭМ!$B$34:$B$777,H$296)+'СЕТ СН'!$F$13-'СЕТ СН'!$F$23</f>
        <v>-578.75</v>
      </c>
      <c r="I313" s="35">
        <f>SUMIFS(СВЦЭМ!$I$34:$I$777,СВЦЭМ!$A$34:$A$777,$A313,СВЦЭМ!$B$34:$B$777,I$296)+'СЕТ СН'!$F$13-'СЕТ СН'!$F$23</f>
        <v>-578.75</v>
      </c>
      <c r="J313" s="35">
        <f>SUMIFS(СВЦЭМ!$I$34:$I$777,СВЦЭМ!$A$34:$A$777,$A313,СВЦЭМ!$B$34:$B$777,J$296)+'СЕТ СН'!$F$13-'СЕТ СН'!$F$23</f>
        <v>-578.75</v>
      </c>
      <c r="K313" s="35">
        <f>SUMIFS(СВЦЭМ!$I$34:$I$777,СВЦЭМ!$A$34:$A$777,$A313,СВЦЭМ!$B$34:$B$777,K$296)+'СЕТ СН'!$F$13-'СЕТ СН'!$F$23</f>
        <v>-578.75</v>
      </c>
      <c r="L313" s="35">
        <f>SUMIFS(СВЦЭМ!$I$34:$I$777,СВЦЭМ!$A$34:$A$777,$A313,СВЦЭМ!$B$34:$B$777,L$296)+'СЕТ СН'!$F$13-'СЕТ СН'!$F$23</f>
        <v>-578.75</v>
      </c>
      <c r="M313" s="35">
        <f>SUMIFS(СВЦЭМ!$I$34:$I$777,СВЦЭМ!$A$34:$A$777,$A313,СВЦЭМ!$B$34:$B$777,M$296)+'СЕТ СН'!$F$13-'СЕТ СН'!$F$23</f>
        <v>-578.75</v>
      </c>
      <c r="N313" s="35">
        <f>SUMIFS(СВЦЭМ!$I$34:$I$777,СВЦЭМ!$A$34:$A$777,$A313,СВЦЭМ!$B$34:$B$777,N$296)+'СЕТ СН'!$F$13-'СЕТ СН'!$F$23</f>
        <v>-578.75</v>
      </c>
      <c r="O313" s="35">
        <f>SUMIFS(СВЦЭМ!$I$34:$I$777,СВЦЭМ!$A$34:$A$777,$A313,СВЦЭМ!$B$34:$B$777,O$296)+'СЕТ СН'!$F$13-'СЕТ СН'!$F$23</f>
        <v>-578.75</v>
      </c>
      <c r="P313" s="35">
        <f>SUMIFS(СВЦЭМ!$I$34:$I$777,СВЦЭМ!$A$34:$A$777,$A313,СВЦЭМ!$B$34:$B$777,P$296)+'СЕТ СН'!$F$13-'СЕТ СН'!$F$23</f>
        <v>-578.75</v>
      </c>
      <c r="Q313" s="35">
        <f>SUMIFS(СВЦЭМ!$I$34:$I$777,СВЦЭМ!$A$34:$A$777,$A313,СВЦЭМ!$B$34:$B$777,Q$296)+'СЕТ СН'!$F$13-'СЕТ СН'!$F$23</f>
        <v>-578.75</v>
      </c>
      <c r="R313" s="35">
        <f>SUMIFS(СВЦЭМ!$I$34:$I$777,СВЦЭМ!$A$34:$A$777,$A313,СВЦЭМ!$B$34:$B$777,R$296)+'СЕТ СН'!$F$13-'СЕТ СН'!$F$23</f>
        <v>-578.75</v>
      </c>
      <c r="S313" s="35">
        <f>SUMIFS(СВЦЭМ!$I$34:$I$777,СВЦЭМ!$A$34:$A$777,$A313,СВЦЭМ!$B$34:$B$777,S$296)+'СЕТ СН'!$F$13-'СЕТ СН'!$F$23</f>
        <v>-578.75</v>
      </c>
      <c r="T313" s="35">
        <f>SUMIFS(СВЦЭМ!$I$34:$I$777,СВЦЭМ!$A$34:$A$777,$A313,СВЦЭМ!$B$34:$B$777,T$296)+'СЕТ СН'!$F$13-'СЕТ СН'!$F$23</f>
        <v>-578.75</v>
      </c>
      <c r="U313" s="35">
        <f>SUMIFS(СВЦЭМ!$I$34:$I$777,СВЦЭМ!$A$34:$A$777,$A313,СВЦЭМ!$B$34:$B$777,U$296)+'СЕТ СН'!$F$13-'СЕТ СН'!$F$23</f>
        <v>-578.75</v>
      </c>
      <c r="V313" s="35">
        <f>SUMIFS(СВЦЭМ!$I$34:$I$777,СВЦЭМ!$A$34:$A$777,$A313,СВЦЭМ!$B$34:$B$777,V$296)+'СЕТ СН'!$F$13-'СЕТ СН'!$F$23</f>
        <v>-578.75</v>
      </c>
      <c r="W313" s="35">
        <f>SUMIFS(СВЦЭМ!$I$34:$I$777,СВЦЭМ!$A$34:$A$777,$A313,СВЦЭМ!$B$34:$B$777,W$296)+'СЕТ СН'!$F$13-'СЕТ СН'!$F$23</f>
        <v>-578.75</v>
      </c>
      <c r="X313" s="35">
        <f>SUMIFS(СВЦЭМ!$I$34:$I$777,СВЦЭМ!$A$34:$A$777,$A313,СВЦЭМ!$B$34:$B$777,X$296)+'СЕТ СН'!$F$13-'СЕТ СН'!$F$23</f>
        <v>-578.75</v>
      </c>
      <c r="Y313" s="35">
        <f>SUMIFS(СВЦЭМ!$I$34:$I$777,СВЦЭМ!$A$34:$A$777,$A313,СВЦЭМ!$B$34:$B$777,Y$296)+'СЕТ СН'!$F$13-'СЕТ СН'!$F$23</f>
        <v>-578.75</v>
      </c>
    </row>
    <row r="314" spans="1:25" ht="15.75" x14ac:dyDescent="0.2">
      <c r="A314" s="34">
        <f t="shared" si="8"/>
        <v>42873</v>
      </c>
      <c r="B314" s="35">
        <f>SUMIFS(СВЦЭМ!$I$34:$I$777,СВЦЭМ!$A$34:$A$777,$A314,СВЦЭМ!$B$34:$B$777,B$296)+'СЕТ СН'!$F$13-'СЕТ СН'!$F$23</f>
        <v>-578.75</v>
      </c>
      <c r="C314" s="35">
        <f>SUMIFS(СВЦЭМ!$I$34:$I$777,СВЦЭМ!$A$34:$A$777,$A314,СВЦЭМ!$B$34:$B$777,C$296)+'СЕТ СН'!$F$13-'СЕТ СН'!$F$23</f>
        <v>-578.75</v>
      </c>
      <c r="D314" s="35">
        <f>SUMIFS(СВЦЭМ!$I$34:$I$777,СВЦЭМ!$A$34:$A$777,$A314,СВЦЭМ!$B$34:$B$777,D$296)+'СЕТ СН'!$F$13-'СЕТ СН'!$F$23</f>
        <v>-578.75</v>
      </c>
      <c r="E314" s="35">
        <f>SUMIFS(СВЦЭМ!$I$34:$I$777,СВЦЭМ!$A$34:$A$777,$A314,СВЦЭМ!$B$34:$B$777,E$296)+'СЕТ СН'!$F$13-'СЕТ СН'!$F$23</f>
        <v>-578.75</v>
      </c>
      <c r="F314" s="35">
        <f>SUMIFS(СВЦЭМ!$I$34:$I$777,СВЦЭМ!$A$34:$A$777,$A314,СВЦЭМ!$B$34:$B$777,F$296)+'СЕТ СН'!$F$13-'СЕТ СН'!$F$23</f>
        <v>-578.75</v>
      </c>
      <c r="G314" s="35">
        <f>SUMIFS(СВЦЭМ!$I$34:$I$777,СВЦЭМ!$A$34:$A$777,$A314,СВЦЭМ!$B$34:$B$777,G$296)+'СЕТ СН'!$F$13-'СЕТ СН'!$F$23</f>
        <v>-578.75</v>
      </c>
      <c r="H314" s="35">
        <f>SUMIFS(СВЦЭМ!$I$34:$I$777,СВЦЭМ!$A$34:$A$777,$A314,СВЦЭМ!$B$34:$B$777,H$296)+'СЕТ СН'!$F$13-'СЕТ СН'!$F$23</f>
        <v>-578.75</v>
      </c>
      <c r="I314" s="35">
        <f>SUMIFS(СВЦЭМ!$I$34:$I$777,СВЦЭМ!$A$34:$A$777,$A314,СВЦЭМ!$B$34:$B$777,I$296)+'СЕТ СН'!$F$13-'СЕТ СН'!$F$23</f>
        <v>-578.75</v>
      </c>
      <c r="J314" s="35">
        <f>SUMIFS(СВЦЭМ!$I$34:$I$777,СВЦЭМ!$A$34:$A$777,$A314,СВЦЭМ!$B$34:$B$777,J$296)+'СЕТ СН'!$F$13-'СЕТ СН'!$F$23</f>
        <v>-578.75</v>
      </c>
      <c r="K314" s="35">
        <f>SUMIFS(СВЦЭМ!$I$34:$I$777,СВЦЭМ!$A$34:$A$777,$A314,СВЦЭМ!$B$34:$B$777,K$296)+'СЕТ СН'!$F$13-'СЕТ СН'!$F$23</f>
        <v>-578.75</v>
      </c>
      <c r="L314" s="35">
        <f>SUMIFS(СВЦЭМ!$I$34:$I$777,СВЦЭМ!$A$34:$A$777,$A314,СВЦЭМ!$B$34:$B$777,L$296)+'СЕТ СН'!$F$13-'СЕТ СН'!$F$23</f>
        <v>-578.75</v>
      </c>
      <c r="M314" s="35">
        <f>SUMIFS(СВЦЭМ!$I$34:$I$777,СВЦЭМ!$A$34:$A$777,$A314,СВЦЭМ!$B$34:$B$777,M$296)+'СЕТ СН'!$F$13-'СЕТ СН'!$F$23</f>
        <v>-578.75</v>
      </c>
      <c r="N314" s="35">
        <f>SUMIFS(СВЦЭМ!$I$34:$I$777,СВЦЭМ!$A$34:$A$777,$A314,СВЦЭМ!$B$34:$B$777,N$296)+'СЕТ СН'!$F$13-'СЕТ СН'!$F$23</f>
        <v>-578.75</v>
      </c>
      <c r="O314" s="35">
        <f>SUMIFS(СВЦЭМ!$I$34:$I$777,СВЦЭМ!$A$34:$A$777,$A314,СВЦЭМ!$B$34:$B$777,O$296)+'СЕТ СН'!$F$13-'СЕТ СН'!$F$23</f>
        <v>-578.75</v>
      </c>
      <c r="P314" s="35">
        <f>SUMIFS(СВЦЭМ!$I$34:$I$777,СВЦЭМ!$A$34:$A$777,$A314,СВЦЭМ!$B$34:$B$777,P$296)+'СЕТ СН'!$F$13-'СЕТ СН'!$F$23</f>
        <v>-578.75</v>
      </c>
      <c r="Q314" s="35">
        <f>SUMIFS(СВЦЭМ!$I$34:$I$777,СВЦЭМ!$A$34:$A$777,$A314,СВЦЭМ!$B$34:$B$777,Q$296)+'СЕТ СН'!$F$13-'СЕТ СН'!$F$23</f>
        <v>-578.75</v>
      </c>
      <c r="R314" s="35">
        <f>SUMIFS(СВЦЭМ!$I$34:$I$777,СВЦЭМ!$A$34:$A$777,$A314,СВЦЭМ!$B$34:$B$777,R$296)+'СЕТ СН'!$F$13-'СЕТ СН'!$F$23</f>
        <v>-578.75</v>
      </c>
      <c r="S314" s="35">
        <f>SUMIFS(СВЦЭМ!$I$34:$I$777,СВЦЭМ!$A$34:$A$777,$A314,СВЦЭМ!$B$34:$B$777,S$296)+'СЕТ СН'!$F$13-'СЕТ СН'!$F$23</f>
        <v>-578.75</v>
      </c>
      <c r="T314" s="35">
        <f>SUMIFS(СВЦЭМ!$I$34:$I$777,СВЦЭМ!$A$34:$A$777,$A314,СВЦЭМ!$B$34:$B$777,T$296)+'СЕТ СН'!$F$13-'СЕТ СН'!$F$23</f>
        <v>-578.75</v>
      </c>
      <c r="U314" s="35">
        <f>SUMIFS(СВЦЭМ!$I$34:$I$777,СВЦЭМ!$A$34:$A$777,$A314,СВЦЭМ!$B$34:$B$777,U$296)+'СЕТ СН'!$F$13-'СЕТ СН'!$F$23</f>
        <v>-578.75</v>
      </c>
      <c r="V314" s="35">
        <f>SUMIFS(СВЦЭМ!$I$34:$I$777,СВЦЭМ!$A$34:$A$777,$A314,СВЦЭМ!$B$34:$B$777,V$296)+'СЕТ СН'!$F$13-'СЕТ СН'!$F$23</f>
        <v>-578.75</v>
      </c>
      <c r="W314" s="35">
        <f>SUMIFS(СВЦЭМ!$I$34:$I$777,СВЦЭМ!$A$34:$A$777,$A314,СВЦЭМ!$B$34:$B$777,W$296)+'СЕТ СН'!$F$13-'СЕТ СН'!$F$23</f>
        <v>-578.75</v>
      </c>
      <c r="X314" s="35">
        <f>SUMIFS(СВЦЭМ!$I$34:$I$777,СВЦЭМ!$A$34:$A$777,$A314,СВЦЭМ!$B$34:$B$777,X$296)+'СЕТ СН'!$F$13-'СЕТ СН'!$F$23</f>
        <v>-578.75</v>
      </c>
      <c r="Y314" s="35">
        <f>SUMIFS(СВЦЭМ!$I$34:$I$777,СВЦЭМ!$A$34:$A$777,$A314,СВЦЭМ!$B$34:$B$777,Y$296)+'СЕТ СН'!$F$13-'СЕТ СН'!$F$23</f>
        <v>-578.75</v>
      </c>
    </row>
    <row r="315" spans="1:25" ht="15.75" x14ac:dyDescent="0.2">
      <c r="A315" s="34">
        <f t="shared" si="8"/>
        <v>42874</v>
      </c>
      <c r="B315" s="35">
        <f>SUMIFS(СВЦЭМ!$I$34:$I$777,СВЦЭМ!$A$34:$A$777,$A315,СВЦЭМ!$B$34:$B$777,B$296)+'СЕТ СН'!$F$13-'СЕТ СН'!$F$23</f>
        <v>-578.75</v>
      </c>
      <c r="C315" s="35">
        <f>SUMIFS(СВЦЭМ!$I$34:$I$777,СВЦЭМ!$A$34:$A$777,$A315,СВЦЭМ!$B$34:$B$777,C$296)+'СЕТ СН'!$F$13-'СЕТ СН'!$F$23</f>
        <v>-578.75</v>
      </c>
      <c r="D315" s="35">
        <f>SUMIFS(СВЦЭМ!$I$34:$I$777,СВЦЭМ!$A$34:$A$777,$A315,СВЦЭМ!$B$34:$B$777,D$296)+'СЕТ СН'!$F$13-'СЕТ СН'!$F$23</f>
        <v>-578.75</v>
      </c>
      <c r="E315" s="35">
        <f>SUMIFS(СВЦЭМ!$I$34:$I$777,СВЦЭМ!$A$34:$A$777,$A315,СВЦЭМ!$B$34:$B$777,E$296)+'СЕТ СН'!$F$13-'СЕТ СН'!$F$23</f>
        <v>-578.75</v>
      </c>
      <c r="F315" s="35">
        <f>SUMIFS(СВЦЭМ!$I$34:$I$777,СВЦЭМ!$A$34:$A$777,$A315,СВЦЭМ!$B$34:$B$777,F$296)+'СЕТ СН'!$F$13-'СЕТ СН'!$F$23</f>
        <v>-578.75</v>
      </c>
      <c r="G315" s="35">
        <f>SUMIFS(СВЦЭМ!$I$34:$I$777,СВЦЭМ!$A$34:$A$777,$A315,СВЦЭМ!$B$34:$B$777,G$296)+'СЕТ СН'!$F$13-'СЕТ СН'!$F$23</f>
        <v>-578.75</v>
      </c>
      <c r="H315" s="35">
        <f>SUMIFS(СВЦЭМ!$I$34:$I$777,СВЦЭМ!$A$34:$A$777,$A315,СВЦЭМ!$B$34:$B$777,H$296)+'СЕТ СН'!$F$13-'СЕТ СН'!$F$23</f>
        <v>-578.75</v>
      </c>
      <c r="I315" s="35">
        <f>SUMIFS(СВЦЭМ!$I$34:$I$777,СВЦЭМ!$A$34:$A$777,$A315,СВЦЭМ!$B$34:$B$777,I$296)+'СЕТ СН'!$F$13-'СЕТ СН'!$F$23</f>
        <v>-578.75</v>
      </c>
      <c r="J315" s="35">
        <f>SUMIFS(СВЦЭМ!$I$34:$I$777,СВЦЭМ!$A$34:$A$777,$A315,СВЦЭМ!$B$34:$B$777,J$296)+'СЕТ СН'!$F$13-'СЕТ СН'!$F$23</f>
        <v>-578.75</v>
      </c>
      <c r="K315" s="35">
        <f>SUMIFS(СВЦЭМ!$I$34:$I$777,СВЦЭМ!$A$34:$A$777,$A315,СВЦЭМ!$B$34:$B$777,K$296)+'СЕТ СН'!$F$13-'СЕТ СН'!$F$23</f>
        <v>-578.75</v>
      </c>
      <c r="L315" s="35">
        <f>SUMIFS(СВЦЭМ!$I$34:$I$777,СВЦЭМ!$A$34:$A$777,$A315,СВЦЭМ!$B$34:$B$777,L$296)+'СЕТ СН'!$F$13-'СЕТ СН'!$F$23</f>
        <v>-578.75</v>
      </c>
      <c r="M315" s="35">
        <f>SUMIFS(СВЦЭМ!$I$34:$I$777,СВЦЭМ!$A$34:$A$777,$A315,СВЦЭМ!$B$34:$B$777,M$296)+'СЕТ СН'!$F$13-'СЕТ СН'!$F$23</f>
        <v>-578.75</v>
      </c>
      <c r="N315" s="35">
        <f>SUMIFS(СВЦЭМ!$I$34:$I$777,СВЦЭМ!$A$34:$A$777,$A315,СВЦЭМ!$B$34:$B$777,N$296)+'СЕТ СН'!$F$13-'СЕТ СН'!$F$23</f>
        <v>-578.75</v>
      </c>
      <c r="O315" s="35">
        <f>SUMIFS(СВЦЭМ!$I$34:$I$777,СВЦЭМ!$A$34:$A$777,$A315,СВЦЭМ!$B$34:$B$777,O$296)+'СЕТ СН'!$F$13-'СЕТ СН'!$F$23</f>
        <v>-578.75</v>
      </c>
      <c r="P315" s="35">
        <f>SUMIFS(СВЦЭМ!$I$34:$I$777,СВЦЭМ!$A$34:$A$777,$A315,СВЦЭМ!$B$34:$B$777,P$296)+'СЕТ СН'!$F$13-'СЕТ СН'!$F$23</f>
        <v>-578.75</v>
      </c>
      <c r="Q315" s="35">
        <f>SUMIFS(СВЦЭМ!$I$34:$I$777,СВЦЭМ!$A$34:$A$777,$A315,СВЦЭМ!$B$34:$B$777,Q$296)+'СЕТ СН'!$F$13-'СЕТ СН'!$F$23</f>
        <v>-578.75</v>
      </c>
      <c r="R315" s="35">
        <f>SUMIFS(СВЦЭМ!$I$34:$I$777,СВЦЭМ!$A$34:$A$777,$A315,СВЦЭМ!$B$34:$B$777,R$296)+'СЕТ СН'!$F$13-'СЕТ СН'!$F$23</f>
        <v>-578.75</v>
      </c>
      <c r="S315" s="35">
        <f>SUMIFS(СВЦЭМ!$I$34:$I$777,СВЦЭМ!$A$34:$A$777,$A315,СВЦЭМ!$B$34:$B$777,S$296)+'СЕТ СН'!$F$13-'СЕТ СН'!$F$23</f>
        <v>-578.75</v>
      </c>
      <c r="T315" s="35">
        <f>SUMIFS(СВЦЭМ!$I$34:$I$777,СВЦЭМ!$A$34:$A$777,$A315,СВЦЭМ!$B$34:$B$777,T$296)+'СЕТ СН'!$F$13-'СЕТ СН'!$F$23</f>
        <v>-578.75</v>
      </c>
      <c r="U315" s="35">
        <f>SUMIFS(СВЦЭМ!$I$34:$I$777,СВЦЭМ!$A$34:$A$777,$A315,СВЦЭМ!$B$34:$B$777,U$296)+'СЕТ СН'!$F$13-'СЕТ СН'!$F$23</f>
        <v>-578.75</v>
      </c>
      <c r="V315" s="35">
        <f>SUMIFS(СВЦЭМ!$I$34:$I$777,СВЦЭМ!$A$34:$A$777,$A315,СВЦЭМ!$B$34:$B$777,V$296)+'СЕТ СН'!$F$13-'СЕТ СН'!$F$23</f>
        <v>-578.75</v>
      </c>
      <c r="W315" s="35">
        <f>SUMIFS(СВЦЭМ!$I$34:$I$777,СВЦЭМ!$A$34:$A$777,$A315,СВЦЭМ!$B$34:$B$777,W$296)+'СЕТ СН'!$F$13-'СЕТ СН'!$F$23</f>
        <v>-578.75</v>
      </c>
      <c r="X315" s="35">
        <f>SUMIFS(СВЦЭМ!$I$34:$I$777,СВЦЭМ!$A$34:$A$777,$A315,СВЦЭМ!$B$34:$B$777,X$296)+'СЕТ СН'!$F$13-'СЕТ СН'!$F$23</f>
        <v>-578.75</v>
      </c>
      <c r="Y315" s="35">
        <f>SUMIFS(СВЦЭМ!$I$34:$I$777,СВЦЭМ!$A$34:$A$777,$A315,СВЦЭМ!$B$34:$B$777,Y$296)+'СЕТ СН'!$F$13-'СЕТ СН'!$F$23</f>
        <v>-578.75</v>
      </c>
    </row>
    <row r="316" spans="1:25" ht="15.75" x14ac:dyDescent="0.2">
      <c r="A316" s="34">
        <f t="shared" si="8"/>
        <v>42875</v>
      </c>
      <c r="B316" s="35">
        <f>SUMIFS(СВЦЭМ!$I$34:$I$777,СВЦЭМ!$A$34:$A$777,$A316,СВЦЭМ!$B$34:$B$777,B$296)+'СЕТ СН'!$F$13-'СЕТ СН'!$F$23</f>
        <v>-578.75</v>
      </c>
      <c r="C316" s="35">
        <f>SUMIFS(СВЦЭМ!$I$34:$I$777,СВЦЭМ!$A$34:$A$777,$A316,СВЦЭМ!$B$34:$B$777,C$296)+'СЕТ СН'!$F$13-'СЕТ СН'!$F$23</f>
        <v>-578.75</v>
      </c>
      <c r="D316" s="35">
        <f>SUMIFS(СВЦЭМ!$I$34:$I$777,СВЦЭМ!$A$34:$A$777,$A316,СВЦЭМ!$B$34:$B$777,D$296)+'СЕТ СН'!$F$13-'СЕТ СН'!$F$23</f>
        <v>-578.75</v>
      </c>
      <c r="E316" s="35">
        <f>SUMIFS(СВЦЭМ!$I$34:$I$777,СВЦЭМ!$A$34:$A$777,$A316,СВЦЭМ!$B$34:$B$777,E$296)+'СЕТ СН'!$F$13-'СЕТ СН'!$F$23</f>
        <v>-578.75</v>
      </c>
      <c r="F316" s="35">
        <f>SUMIFS(СВЦЭМ!$I$34:$I$777,СВЦЭМ!$A$34:$A$777,$A316,СВЦЭМ!$B$34:$B$777,F$296)+'СЕТ СН'!$F$13-'СЕТ СН'!$F$23</f>
        <v>-578.75</v>
      </c>
      <c r="G316" s="35">
        <f>SUMIFS(СВЦЭМ!$I$34:$I$777,СВЦЭМ!$A$34:$A$777,$A316,СВЦЭМ!$B$34:$B$777,G$296)+'СЕТ СН'!$F$13-'СЕТ СН'!$F$23</f>
        <v>-578.75</v>
      </c>
      <c r="H316" s="35">
        <f>SUMIFS(СВЦЭМ!$I$34:$I$777,СВЦЭМ!$A$34:$A$777,$A316,СВЦЭМ!$B$34:$B$777,H$296)+'СЕТ СН'!$F$13-'СЕТ СН'!$F$23</f>
        <v>-578.75</v>
      </c>
      <c r="I316" s="35">
        <f>SUMIFS(СВЦЭМ!$I$34:$I$777,СВЦЭМ!$A$34:$A$777,$A316,СВЦЭМ!$B$34:$B$777,I$296)+'СЕТ СН'!$F$13-'СЕТ СН'!$F$23</f>
        <v>-578.75</v>
      </c>
      <c r="J316" s="35">
        <f>SUMIFS(СВЦЭМ!$I$34:$I$777,СВЦЭМ!$A$34:$A$777,$A316,СВЦЭМ!$B$34:$B$777,J$296)+'СЕТ СН'!$F$13-'СЕТ СН'!$F$23</f>
        <v>-578.75</v>
      </c>
      <c r="K316" s="35">
        <f>SUMIFS(СВЦЭМ!$I$34:$I$777,СВЦЭМ!$A$34:$A$777,$A316,СВЦЭМ!$B$34:$B$777,K$296)+'СЕТ СН'!$F$13-'СЕТ СН'!$F$23</f>
        <v>-578.75</v>
      </c>
      <c r="L316" s="35">
        <f>SUMIFS(СВЦЭМ!$I$34:$I$777,СВЦЭМ!$A$34:$A$777,$A316,СВЦЭМ!$B$34:$B$777,L$296)+'СЕТ СН'!$F$13-'СЕТ СН'!$F$23</f>
        <v>-578.75</v>
      </c>
      <c r="M316" s="35">
        <f>SUMIFS(СВЦЭМ!$I$34:$I$777,СВЦЭМ!$A$34:$A$777,$A316,СВЦЭМ!$B$34:$B$777,M$296)+'СЕТ СН'!$F$13-'СЕТ СН'!$F$23</f>
        <v>-578.75</v>
      </c>
      <c r="N316" s="35">
        <f>SUMIFS(СВЦЭМ!$I$34:$I$777,СВЦЭМ!$A$34:$A$777,$A316,СВЦЭМ!$B$34:$B$777,N$296)+'СЕТ СН'!$F$13-'СЕТ СН'!$F$23</f>
        <v>-578.75</v>
      </c>
      <c r="O316" s="35">
        <f>SUMIFS(СВЦЭМ!$I$34:$I$777,СВЦЭМ!$A$34:$A$777,$A316,СВЦЭМ!$B$34:$B$777,O$296)+'СЕТ СН'!$F$13-'СЕТ СН'!$F$23</f>
        <v>-578.75</v>
      </c>
      <c r="P316" s="35">
        <f>SUMIFS(СВЦЭМ!$I$34:$I$777,СВЦЭМ!$A$34:$A$777,$A316,СВЦЭМ!$B$34:$B$777,P$296)+'СЕТ СН'!$F$13-'СЕТ СН'!$F$23</f>
        <v>-578.75</v>
      </c>
      <c r="Q316" s="35">
        <f>SUMIFS(СВЦЭМ!$I$34:$I$777,СВЦЭМ!$A$34:$A$777,$A316,СВЦЭМ!$B$34:$B$777,Q$296)+'СЕТ СН'!$F$13-'СЕТ СН'!$F$23</f>
        <v>-578.75</v>
      </c>
      <c r="R316" s="35">
        <f>SUMIFS(СВЦЭМ!$I$34:$I$777,СВЦЭМ!$A$34:$A$777,$A316,СВЦЭМ!$B$34:$B$777,R$296)+'СЕТ СН'!$F$13-'СЕТ СН'!$F$23</f>
        <v>-578.75</v>
      </c>
      <c r="S316" s="35">
        <f>SUMIFS(СВЦЭМ!$I$34:$I$777,СВЦЭМ!$A$34:$A$777,$A316,СВЦЭМ!$B$34:$B$777,S$296)+'СЕТ СН'!$F$13-'СЕТ СН'!$F$23</f>
        <v>-578.75</v>
      </c>
      <c r="T316" s="35">
        <f>SUMIFS(СВЦЭМ!$I$34:$I$777,СВЦЭМ!$A$34:$A$777,$A316,СВЦЭМ!$B$34:$B$777,T$296)+'СЕТ СН'!$F$13-'СЕТ СН'!$F$23</f>
        <v>-578.75</v>
      </c>
      <c r="U316" s="35">
        <f>SUMIFS(СВЦЭМ!$I$34:$I$777,СВЦЭМ!$A$34:$A$777,$A316,СВЦЭМ!$B$34:$B$777,U$296)+'СЕТ СН'!$F$13-'СЕТ СН'!$F$23</f>
        <v>-578.75</v>
      </c>
      <c r="V316" s="35">
        <f>SUMIFS(СВЦЭМ!$I$34:$I$777,СВЦЭМ!$A$34:$A$777,$A316,СВЦЭМ!$B$34:$B$777,V$296)+'СЕТ СН'!$F$13-'СЕТ СН'!$F$23</f>
        <v>-578.75</v>
      </c>
      <c r="W316" s="35">
        <f>SUMIFS(СВЦЭМ!$I$34:$I$777,СВЦЭМ!$A$34:$A$777,$A316,СВЦЭМ!$B$34:$B$777,W$296)+'СЕТ СН'!$F$13-'СЕТ СН'!$F$23</f>
        <v>-578.75</v>
      </c>
      <c r="X316" s="35">
        <f>SUMIFS(СВЦЭМ!$I$34:$I$777,СВЦЭМ!$A$34:$A$777,$A316,СВЦЭМ!$B$34:$B$777,X$296)+'СЕТ СН'!$F$13-'СЕТ СН'!$F$23</f>
        <v>-578.75</v>
      </c>
      <c r="Y316" s="35">
        <f>SUMIFS(СВЦЭМ!$I$34:$I$777,СВЦЭМ!$A$34:$A$777,$A316,СВЦЭМ!$B$34:$B$777,Y$296)+'СЕТ СН'!$F$13-'СЕТ СН'!$F$23</f>
        <v>-578.75</v>
      </c>
    </row>
    <row r="317" spans="1:25" ht="15.75" x14ac:dyDescent="0.2">
      <c r="A317" s="34">
        <f t="shared" si="8"/>
        <v>42876</v>
      </c>
      <c r="B317" s="35">
        <f>SUMIFS(СВЦЭМ!$I$34:$I$777,СВЦЭМ!$A$34:$A$777,$A317,СВЦЭМ!$B$34:$B$777,B$296)+'СЕТ СН'!$F$13-'СЕТ СН'!$F$23</f>
        <v>-578.75</v>
      </c>
      <c r="C317" s="35">
        <f>SUMIFS(СВЦЭМ!$I$34:$I$777,СВЦЭМ!$A$34:$A$777,$A317,СВЦЭМ!$B$34:$B$777,C$296)+'СЕТ СН'!$F$13-'СЕТ СН'!$F$23</f>
        <v>-578.75</v>
      </c>
      <c r="D317" s="35">
        <f>SUMIFS(СВЦЭМ!$I$34:$I$777,СВЦЭМ!$A$34:$A$777,$A317,СВЦЭМ!$B$34:$B$777,D$296)+'СЕТ СН'!$F$13-'СЕТ СН'!$F$23</f>
        <v>-578.75</v>
      </c>
      <c r="E317" s="35">
        <f>SUMIFS(СВЦЭМ!$I$34:$I$777,СВЦЭМ!$A$34:$A$777,$A317,СВЦЭМ!$B$34:$B$777,E$296)+'СЕТ СН'!$F$13-'СЕТ СН'!$F$23</f>
        <v>-578.75</v>
      </c>
      <c r="F317" s="35">
        <f>SUMIFS(СВЦЭМ!$I$34:$I$777,СВЦЭМ!$A$34:$A$777,$A317,СВЦЭМ!$B$34:$B$777,F$296)+'СЕТ СН'!$F$13-'СЕТ СН'!$F$23</f>
        <v>-578.75</v>
      </c>
      <c r="G317" s="35">
        <f>SUMIFS(СВЦЭМ!$I$34:$I$777,СВЦЭМ!$A$34:$A$777,$A317,СВЦЭМ!$B$34:$B$777,G$296)+'СЕТ СН'!$F$13-'СЕТ СН'!$F$23</f>
        <v>-578.75</v>
      </c>
      <c r="H317" s="35">
        <f>SUMIFS(СВЦЭМ!$I$34:$I$777,СВЦЭМ!$A$34:$A$777,$A317,СВЦЭМ!$B$34:$B$777,H$296)+'СЕТ СН'!$F$13-'СЕТ СН'!$F$23</f>
        <v>-578.75</v>
      </c>
      <c r="I317" s="35">
        <f>SUMIFS(СВЦЭМ!$I$34:$I$777,СВЦЭМ!$A$34:$A$777,$A317,СВЦЭМ!$B$34:$B$777,I$296)+'СЕТ СН'!$F$13-'СЕТ СН'!$F$23</f>
        <v>-578.75</v>
      </c>
      <c r="J317" s="35">
        <f>SUMIFS(СВЦЭМ!$I$34:$I$777,СВЦЭМ!$A$34:$A$777,$A317,СВЦЭМ!$B$34:$B$777,J$296)+'СЕТ СН'!$F$13-'СЕТ СН'!$F$23</f>
        <v>-578.75</v>
      </c>
      <c r="K317" s="35">
        <f>SUMIFS(СВЦЭМ!$I$34:$I$777,СВЦЭМ!$A$34:$A$777,$A317,СВЦЭМ!$B$34:$B$777,K$296)+'СЕТ СН'!$F$13-'СЕТ СН'!$F$23</f>
        <v>-578.75</v>
      </c>
      <c r="L317" s="35">
        <f>SUMIFS(СВЦЭМ!$I$34:$I$777,СВЦЭМ!$A$34:$A$777,$A317,СВЦЭМ!$B$34:$B$777,L$296)+'СЕТ СН'!$F$13-'СЕТ СН'!$F$23</f>
        <v>-578.75</v>
      </c>
      <c r="M317" s="35">
        <f>SUMIFS(СВЦЭМ!$I$34:$I$777,СВЦЭМ!$A$34:$A$777,$A317,СВЦЭМ!$B$34:$B$777,M$296)+'СЕТ СН'!$F$13-'СЕТ СН'!$F$23</f>
        <v>-578.75</v>
      </c>
      <c r="N317" s="35">
        <f>SUMIFS(СВЦЭМ!$I$34:$I$777,СВЦЭМ!$A$34:$A$777,$A317,СВЦЭМ!$B$34:$B$777,N$296)+'СЕТ СН'!$F$13-'СЕТ СН'!$F$23</f>
        <v>-578.75</v>
      </c>
      <c r="O317" s="35">
        <f>SUMIFS(СВЦЭМ!$I$34:$I$777,СВЦЭМ!$A$34:$A$777,$A317,СВЦЭМ!$B$34:$B$777,O$296)+'СЕТ СН'!$F$13-'СЕТ СН'!$F$23</f>
        <v>-578.75</v>
      </c>
      <c r="P317" s="35">
        <f>SUMIFS(СВЦЭМ!$I$34:$I$777,СВЦЭМ!$A$34:$A$777,$A317,СВЦЭМ!$B$34:$B$777,P$296)+'СЕТ СН'!$F$13-'СЕТ СН'!$F$23</f>
        <v>-578.75</v>
      </c>
      <c r="Q317" s="35">
        <f>SUMIFS(СВЦЭМ!$I$34:$I$777,СВЦЭМ!$A$34:$A$777,$A317,СВЦЭМ!$B$34:$B$777,Q$296)+'СЕТ СН'!$F$13-'СЕТ СН'!$F$23</f>
        <v>-578.75</v>
      </c>
      <c r="R317" s="35">
        <f>SUMIFS(СВЦЭМ!$I$34:$I$777,СВЦЭМ!$A$34:$A$777,$A317,СВЦЭМ!$B$34:$B$777,R$296)+'СЕТ СН'!$F$13-'СЕТ СН'!$F$23</f>
        <v>-578.75</v>
      </c>
      <c r="S317" s="35">
        <f>SUMIFS(СВЦЭМ!$I$34:$I$777,СВЦЭМ!$A$34:$A$777,$A317,СВЦЭМ!$B$34:$B$777,S$296)+'СЕТ СН'!$F$13-'СЕТ СН'!$F$23</f>
        <v>-578.75</v>
      </c>
      <c r="T317" s="35">
        <f>SUMIFS(СВЦЭМ!$I$34:$I$777,СВЦЭМ!$A$34:$A$777,$A317,СВЦЭМ!$B$34:$B$777,T$296)+'СЕТ СН'!$F$13-'СЕТ СН'!$F$23</f>
        <v>-578.75</v>
      </c>
      <c r="U317" s="35">
        <f>SUMIFS(СВЦЭМ!$I$34:$I$777,СВЦЭМ!$A$34:$A$777,$A317,СВЦЭМ!$B$34:$B$777,U$296)+'СЕТ СН'!$F$13-'СЕТ СН'!$F$23</f>
        <v>-578.75</v>
      </c>
      <c r="V317" s="35">
        <f>SUMIFS(СВЦЭМ!$I$34:$I$777,СВЦЭМ!$A$34:$A$777,$A317,СВЦЭМ!$B$34:$B$777,V$296)+'СЕТ СН'!$F$13-'СЕТ СН'!$F$23</f>
        <v>-578.75</v>
      </c>
      <c r="W317" s="35">
        <f>SUMIFS(СВЦЭМ!$I$34:$I$777,СВЦЭМ!$A$34:$A$777,$A317,СВЦЭМ!$B$34:$B$777,W$296)+'СЕТ СН'!$F$13-'СЕТ СН'!$F$23</f>
        <v>-578.75</v>
      </c>
      <c r="X317" s="35">
        <f>SUMIFS(СВЦЭМ!$I$34:$I$777,СВЦЭМ!$A$34:$A$777,$A317,СВЦЭМ!$B$34:$B$777,X$296)+'СЕТ СН'!$F$13-'СЕТ СН'!$F$23</f>
        <v>-578.75</v>
      </c>
      <c r="Y317" s="35">
        <f>SUMIFS(СВЦЭМ!$I$34:$I$777,СВЦЭМ!$A$34:$A$777,$A317,СВЦЭМ!$B$34:$B$777,Y$296)+'СЕТ СН'!$F$13-'СЕТ СН'!$F$23</f>
        <v>-578.75</v>
      </c>
    </row>
    <row r="318" spans="1:25" ht="15.75" x14ac:dyDescent="0.2">
      <c r="A318" s="34">
        <f t="shared" si="8"/>
        <v>42877</v>
      </c>
      <c r="B318" s="35">
        <f>SUMIFS(СВЦЭМ!$I$34:$I$777,СВЦЭМ!$A$34:$A$777,$A318,СВЦЭМ!$B$34:$B$777,B$296)+'СЕТ СН'!$F$13-'СЕТ СН'!$F$23</f>
        <v>-578.75</v>
      </c>
      <c r="C318" s="35">
        <f>SUMIFS(СВЦЭМ!$I$34:$I$777,СВЦЭМ!$A$34:$A$777,$A318,СВЦЭМ!$B$34:$B$777,C$296)+'СЕТ СН'!$F$13-'СЕТ СН'!$F$23</f>
        <v>-578.75</v>
      </c>
      <c r="D318" s="35">
        <f>SUMIFS(СВЦЭМ!$I$34:$I$777,СВЦЭМ!$A$34:$A$777,$A318,СВЦЭМ!$B$34:$B$777,D$296)+'СЕТ СН'!$F$13-'СЕТ СН'!$F$23</f>
        <v>-578.75</v>
      </c>
      <c r="E318" s="35">
        <f>SUMIFS(СВЦЭМ!$I$34:$I$777,СВЦЭМ!$A$34:$A$777,$A318,СВЦЭМ!$B$34:$B$777,E$296)+'СЕТ СН'!$F$13-'СЕТ СН'!$F$23</f>
        <v>-578.75</v>
      </c>
      <c r="F318" s="35">
        <f>SUMIFS(СВЦЭМ!$I$34:$I$777,СВЦЭМ!$A$34:$A$777,$A318,СВЦЭМ!$B$34:$B$777,F$296)+'СЕТ СН'!$F$13-'СЕТ СН'!$F$23</f>
        <v>-578.75</v>
      </c>
      <c r="G318" s="35">
        <f>SUMIFS(СВЦЭМ!$I$34:$I$777,СВЦЭМ!$A$34:$A$777,$A318,СВЦЭМ!$B$34:$B$777,G$296)+'СЕТ СН'!$F$13-'СЕТ СН'!$F$23</f>
        <v>-578.75</v>
      </c>
      <c r="H318" s="35">
        <f>SUMIFS(СВЦЭМ!$I$34:$I$777,СВЦЭМ!$A$34:$A$777,$A318,СВЦЭМ!$B$34:$B$777,H$296)+'СЕТ СН'!$F$13-'СЕТ СН'!$F$23</f>
        <v>-578.75</v>
      </c>
      <c r="I318" s="35">
        <f>SUMIFS(СВЦЭМ!$I$34:$I$777,СВЦЭМ!$A$34:$A$777,$A318,СВЦЭМ!$B$34:$B$777,I$296)+'СЕТ СН'!$F$13-'СЕТ СН'!$F$23</f>
        <v>-578.75</v>
      </c>
      <c r="J318" s="35">
        <f>SUMIFS(СВЦЭМ!$I$34:$I$777,СВЦЭМ!$A$34:$A$777,$A318,СВЦЭМ!$B$34:$B$777,J$296)+'СЕТ СН'!$F$13-'СЕТ СН'!$F$23</f>
        <v>-578.75</v>
      </c>
      <c r="K318" s="35">
        <f>SUMIFS(СВЦЭМ!$I$34:$I$777,СВЦЭМ!$A$34:$A$777,$A318,СВЦЭМ!$B$34:$B$777,K$296)+'СЕТ СН'!$F$13-'СЕТ СН'!$F$23</f>
        <v>-578.75</v>
      </c>
      <c r="L318" s="35">
        <f>SUMIFS(СВЦЭМ!$I$34:$I$777,СВЦЭМ!$A$34:$A$777,$A318,СВЦЭМ!$B$34:$B$777,L$296)+'СЕТ СН'!$F$13-'СЕТ СН'!$F$23</f>
        <v>-578.75</v>
      </c>
      <c r="M318" s="35">
        <f>SUMIFS(СВЦЭМ!$I$34:$I$777,СВЦЭМ!$A$34:$A$777,$A318,СВЦЭМ!$B$34:$B$777,M$296)+'СЕТ СН'!$F$13-'СЕТ СН'!$F$23</f>
        <v>-578.75</v>
      </c>
      <c r="N318" s="35">
        <f>SUMIFS(СВЦЭМ!$I$34:$I$777,СВЦЭМ!$A$34:$A$777,$A318,СВЦЭМ!$B$34:$B$777,N$296)+'СЕТ СН'!$F$13-'СЕТ СН'!$F$23</f>
        <v>-578.75</v>
      </c>
      <c r="O318" s="35">
        <f>SUMIFS(СВЦЭМ!$I$34:$I$777,СВЦЭМ!$A$34:$A$777,$A318,СВЦЭМ!$B$34:$B$777,O$296)+'СЕТ СН'!$F$13-'СЕТ СН'!$F$23</f>
        <v>-578.75</v>
      </c>
      <c r="P318" s="35">
        <f>SUMIFS(СВЦЭМ!$I$34:$I$777,СВЦЭМ!$A$34:$A$777,$A318,СВЦЭМ!$B$34:$B$777,P$296)+'СЕТ СН'!$F$13-'СЕТ СН'!$F$23</f>
        <v>-578.75</v>
      </c>
      <c r="Q318" s="35">
        <f>SUMIFS(СВЦЭМ!$I$34:$I$777,СВЦЭМ!$A$34:$A$777,$A318,СВЦЭМ!$B$34:$B$777,Q$296)+'СЕТ СН'!$F$13-'СЕТ СН'!$F$23</f>
        <v>-578.75</v>
      </c>
      <c r="R318" s="35">
        <f>SUMIFS(СВЦЭМ!$I$34:$I$777,СВЦЭМ!$A$34:$A$777,$A318,СВЦЭМ!$B$34:$B$777,R$296)+'СЕТ СН'!$F$13-'СЕТ СН'!$F$23</f>
        <v>-578.75</v>
      </c>
      <c r="S318" s="35">
        <f>SUMIFS(СВЦЭМ!$I$34:$I$777,СВЦЭМ!$A$34:$A$777,$A318,СВЦЭМ!$B$34:$B$777,S$296)+'СЕТ СН'!$F$13-'СЕТ СН'!$F$23</f>
        <v>-578.75</v>
      </c>
      <c r="T318" s="35">
        <f>SUMIFS(СВЦЭМ!$I$34:$I$777,СВЦЭМ!$A$34:$A$777,$A318,СВЦЭМ!$B$34:$B$777,T$296)+'СЕТ СН'!$F$13-'СЕТ СН'!$F$23</f>
        <v>-578.75</v>
      </c>
      <c r="U318" s="35">
        <f>SUMIFS(СВЦЭМ!$I$34:$I$777,СВЦЭМ!$A$34:$A$777,$A318,СВЦЭМ!$B$34:$B$777,U$296)+'СЕТ СН'!$F$13-'СЕТ СН'!$F$23</f>
        <v>-578.75</v>
      </c>
      <c r="V318" s="35">
        <f>SUMIFS(СВЦЭМ!$I$34:$I$777,СВЦЭМ!$A$34:$A$777,$A318,СВЦЭМ!$B$34:$B$777,V$296)+'СЕТ СН'!$F$13-'СЕТ СН'!$F$23</f>
        <v>-578.75</v>
      </c>
      <c r="W318" s="35">
        <f>SUMIFS(СВЦЭМ!$I$34:$I$777,СВЦЭМ!$A$34:$A$777,$A318,СВЦЭМ!$B$34:$B$777,W$296)+'СЕТ СН'!$F$13-'СЕТ СН'!$F$23</f>
        <v>-578.75</v>
      </c>
      <c r="X318" s="35">
        <f>SUMIFS(СВЦЭМ!$I$34:$I$777,СВЦЭМ!$A$34:$A$777,$A318,СВЦЭМ!$B$34:$B$777,X$296)+'СЕТ СН'!$F$13-'СЕТ СН'!$F$23</f>
        <v>-578.75</v>
      </c>
      <c r="Y318" s="35">
        <f>SUMIFS(СВЦЭМ!$I$34:$I$777,СВЦЭМ!$A$34:$A$777,$A318,СВЦЭМ!$B$34:$B$777,Y$296)+'СЕТ СН'!$F$13-'СЕТ СН'!$F$23</f>
        <v>-578.75</v>
      </c>
    </row>
    <row r="319" spans="1:25" ht="15.75" x14ac:dyDescent="0.2">
      <c r="A319" s="34">
        <f t="shared" si="8"/>
        <v>42878</v>
      </c>
      <c r="B319" s="35">
        <f>SUMIFS(СВЦЭМ!$I$34:$I$777,СВЦЭМ!$A$34:$A$777,$A319,СВЦЭМ!$B$34:$B$777,B$296)+'СЕТ СН'!$F$13-'СЕТ СН'!$F$23</f>
        <v>-578.75</v>
      </c>
      <c r="C319" s="35">
        <f>SUMIFS(СВЦЭМ!$I$34:$I$777,СВЦЭМ!$A$34:$A$777,$A319,СВЦЭМ!$B$34:$B$777,C$296)+'СЕТ СН'!$F$13-'СЕТ СН'!$F$23</f>
        <v>-578.75</v>
      </c>
      <c r="D319" s="35">
        <f>SUMIFS(СВЦЭМ!$I$34:$I$777,СВЦЭМ!$A$34:$A$777,$A319,СВЦЭМ!$B$34:$B$777,D$296)+'СЕТ СН'!$F$13-'СЕТ СН'!$F$23</f>
        <v>-578.75</v>
      </c>
      <c r="E319" s="35">
        <f>SUMIFS(СВЦЭМ!$I$34:$I$777,СВЦЭМ!$A$34:$A$777,$A319,СВЦЭМ!$B$34:$B$777,E$296)+'СЕТ СН'!$F$13-'СЕТ СН'!$F$23</f>
        <v>-578.75</v>
      </c>
      <c r="F319" s="35">
        <f>SUMIFS(СВЦЭМ!$I$34:$I$777,СВЦЭМ!$A$34:$A$777,$A319,СВЦЭМ!$B$34:$B$777,F$296)+'СЕТ СН'!$F$13-'СЕТ СН'!$F$23</f>
        <v>-578.75</v>
      </c>
      <c r="G319" s="35">
        <f>SUMIFS(СВЦЭМ!$I$34:$I$777,СВЦЭМ!$A$34:$A$777,$A319,СВЦЭМ!$B$34:$B$777,G$296)+'СЕТ СН'!$F$13-'СЕТ СН'!$F$23</f>
        <v>-578.75</v>
      </c>
      <c r="H319" s="35">
        <f>SUMIFS(СВЦЭМ!$I$34:$I$777,СВЦЭМ!$A$34:$A$777,$A319,СВЦЭМ!$B$34:$B$777,H$296)+'СЕТ СН'!$F$13-'СЕТ СН'!$F$23</f>
        <v>-578.75</v>
      </c>
      <c r="I319" s="35">
        <f>SUMIFS(СВЦЭМ!$I$34:$I$777,СВЦЭМ!$A$34:$A$777,$A319,СВЦЭМ!$B$34:$B$777,I$296)+'СЕТ СН'!$F$13-'СЕТ СН'!$F$23</f>
        <v>-578.75</v>
      </c>
      <c r="J319" s="35">
        <f>SUMIFS(СВЦЭМ!$I$34:$I$777,СВЦЭМ!$A$34:$A$777,$A319,СВЦЭМ!$B$34:$B$777,J$296)+'СЕТ СН'!$F$13-'СЕТ СН'!$F$23</f>
        <v>-578.75</v>
      </c>
      <c r="K319" s="35">
        <f>SUMIFS(СВЦЭМ!$I$34:$I$777,СВЦЭМ!$A$34:$A$777,$A319,СВЦЭМ!$B$34:$B$777,K$296)+'СЕТ СН'!$F$13-'СЕТ СН'!$F$23</f>
        <v>-578.75</v>
      </c>
      <c r="L319" s="35">
        <f>SUMIFS(СВЦЭМ!$I$34:$I$777,СВЦЭМ!$A$34:$A$777,$A319,СВЦЭМ!$B$34:$B$777,L$296)+'СЕТ СН'!$F$13-'СЕТ СН'!$F$23</f>
        <v>-578.75</v>
      </c>
      <c r="M319" s="35">
        <f>SUMIFS(СВЦЭМ!$I$34:$I$777,СВЦЭМ!$A$34:$A$777,$A319,СВЦЭМ!$B$34:$B$777,M$296)+'СЕТ СН'!$F$13-'СЕТ СН'!$F$23</f>
        <v>-578.75</v>
      </c>
      <c r="N319" s="35">
        <f>SUMIFS(СВЦЭМ!$I$34:$I$777,СВЦЭМ!$A$34:$A$777,$A319,СВЦЭМ!$B$34:$B$777,N$296)+'СЕТ СН'!$F$13-'СЕТ СН'!$F$23</f>
        <v>-578.75</v>
      </c>
      <c r="O319" s="35">
        <f>SUMIFS(СВЦЭМ!$I$34:$I$777,СВЦЭМ!$A$34:$A$777,$A319,СВЦЭМ!$B$34:$B$777,O$296)+'СЕТ СН'!$F$13-'СЕТ СН'!$F$23</f>
        <v>-578.75</v>
      </c>
      <c r="P319" s="35">
        <f>SUMIFS(СВЦЭМ!$I$34:$I$777,СВЦЭМ!$A$34:$A$777,$A319,СВЦЭМ!$B$34:$B$777,P$296)+'СЕТ СН'!$F$13-'СЕТ СН'!$F$23</f>
        <v>-578.75</v>
      </c>
      <c r="Q319" s="35">
        <f>SUMIFS(СВЦЭМ!$I$34:$I$777,СВЦЭМ!$A$34:$A$777,$A319,СВЦЭМ!$B$34:$B$777,Q$296)+'СЕТ СН'!$F$13-'СЕТ СН'!$F$23</f>
        <v>-578.75</v>
      </c>
      <c r="R319" s="35">
        <f>SUMIFS(СВЦЭМ!$I$34:$I$777,СВЦЭМ!$A$34:$A$777,$A319,СВЦЭМ!$B$34:$B$777,R$296)+'СЕТ СН'!$F$13-'СЕТ СН'!$F$23</f>
        <v>-578.75</v>
      </c>
      <c r="S319" s="35">
        <f>SUMIFS(СВЦЭМ!$I$34:$I$777,СВЦЭМ!$A$34:$A$777,$A319,СВЦЭМ!$B$34:$B$777,S$296)+'СЕТ СН'!$F$13-'СЕТ СН'!$F$23</f>
        <v>-578.75</v>
      </c>
      <c r="T319" s="35">
        <f>SUMIFS(СВЦЭМ!$I$34:$I$777,СВЦЭМ!$A$34:$A$777,$A319,СВЦЭМ!$B$34:$B$777,T$296)+'СЕТ СН'!$F$13-'СЕТ СН'!$F$23</f>
        <v>-578.75</v>
      </c>
      <c r="U319" s="35">
        <f>SUMIFS(СВЦЭМ!$I$34:$I$777,СВЦЭМ!$A$34:$A$777,$A319,СВЦЭМ!$B$34:$B$777,U$296)+'СЕТ СН'!$F$13-'СЕТ СН'!$F$23</f>
        <v>-578.75</v>
      </c>
      <c r="V319" s="35">
        <f>SUMIFS(СВЦЭМ!$I$34:$I$777,СВЦЭМ!$A$34:$A$777,$A319,СВЦЭМ!$B$34:$B$777,V$296)+'СЕТ СН'!$F$13-'СЕТ СН'!$F$23</f>
        <v>-578.75</v>
      </c>
      <c r="W319" s="35">
        <f>SUMIFS(СВЦЭМ!$I$34:$I$777,СВЦЭМ!$A$34:$A$777,$A319,СВЦЭМ!$B$34:$B$777,W$296)+'СЕТ СН'!$F$13-'СЕТ СН'!$F$23</f>
        <v>-578.75</v>
      </c>
      <c r="X319" s="35">
        <f>SUMIFS(СВЦЭМ!$I$34:$I$777,СВЦЭМ!$A$34:$A$777,$A319,СВЦЭМ!$B$34:$B$777,X$296)+'СЕТ СН'!$F$13-'СЕТ СН'!$F$23</f>
        <v>-578.75</v>
      </c>
      <c r="Y319" s="35">
        <f>SUMIFS(СВЦЭМ!$I$34:$I$777,СВЦЭМ!$A$34:$A$777,$A319,СВЦЭМ!$B$34:$B$777,Y$296)+'СЕТ СН'!$F$13-'СЕТ СН'!$F$23</f>
        <v>-578.75</v>
      </c>
    </row>
    <row r="320" spans="1:25" ht="15.75" x14ac:dyDescent="0.2">
      <c r="A320" s="34">
        <f t="shared" si="8"/>
        <v>42879</v>
      </c>
      <c r="B320" s="35">
        <f>SUMIFS(СВЦЭМ!$I$34:$I$777,СВЦЭМ!$A$34:$A$777,$A320,СВЦЭМ!$B$34:$B$777,B$296)+'СЕТ СН'!$F$13-'СЕТ СН'!$F$23</f>
        <v>-578.75</v>
      </c>
      <c r="C320" s="35">
        <f>SUMIFS(СВЦЭМ!$I$34:$I$777,СВЦЭМ!$A$34:$A$777,$A320,СВЦЭМ!$B$34:$B$777,C$296)+'СЕТ СН'!$F$13-'СЕТ СН'!$F$23</f>
        <v>-578.75</v>
      </c>
      <c r="D320" s="35">
        <f>SUMIFS(СВЦЭМ!$I$34:$I$777,СВЦЭМ!$A$34:$A$777,$A320,СВЦЭМ!$B$34:$B$777,D$296)+'СЕТ СН'!$F$13-'СЕТ СН'!$F$23</f>
        <v>-578.75</v>
      </c>
      <c r="E320" s="35">
        <f>SUMIFS(СВЦЭМ!$I$34:$I$777,СВЦЭМ!$A$34:$A$777,$A320,СВЦЭМ!$B$34:$B$777,E$296)+'СЕТ СН'!$F$13-'СЕТ СН'!$F$23</f>
        <v>-578.75</v>
      </c>
      <c r="F320" s="35">
        <f>SUMIFS(СВЦЭМ!$I$34:$I$777,СВЦЭМ!$A$34:$A$777,$A320,СВЦЭМ!$B$34:$B$777,F$296)+'СЕТ СН'!$F$13-'СЕТ СН'!$F$23</f>
        <v>-578.75</v>
      </c>
      <c r="G320" s="35">
        <f>SUMIFS(СВЦЭМ!$I$34:$I$777,СВЦЭМ!$A$34:$A$777,$A320,СВЦЭМ!$B$34:$B$777,G$296)+'СЕТ СН'!$F$13-'СЕТ СН'!$F$23</f>
        <v>-578.75</v>
      </c>
      <c r="H320" s="35">
        <f>SUMIFS(СВЦЭМ!$I$34:$I$777,СВЦЭМ!$A$34:$A$777,$A320,СВЦЭМ!$B$34:$B$777,H$296)+'СЕТ СН'!$F$13-'СЕТ СН'!$F$23</f>
        <v>-578.75</v>
      </c>
      <c r="I320" s="35">
        <f>SUMIFS(СВЦЭМ!$I$34:$I$777,СВЦЭМ!$A$34:$A$777,$A320,СВЦЭМ!$B$34:$B$777,I$296)+'СЕТ СН'!$F$13-'СЕТ СН'!$F$23</f>
        <v>-578.75</v>
      </c>
      <c r="J320" s="35">
        <f>SUMIFS(СВЦЭМ!$I$34:$I$777,СВЦЭМ!$A$34:$A$777,$A320,СВЦЭМ!$B$34:$B$777,J$296)+'СЕТ СН'!$F$13-'СЕТ СН'!$F$23</f>
        <v>-578.75</v>
      </c>
      <c r="K320" s="35">
        <f>SUMIFS(СВЦЭМ!$I$34:$I$777,СВЦЭМ!$A$34:$A$777,$A320,СВЦЭМ!$B$34:$B$777,K$296)+'СЕТ СН'!$F$13-'СЕТ СН'!$F$23</f>
        <v>-578.75</v>
      </c>
      <c r="L320" s="35">
        <f>SUMIFS(СВЦЭМ!$I$34:$I$777,СВЦЭМ!$A$34:$A$777,$A320,СВЦЭМ!$B$34:$B$777,L$296)+'СЕТ СН'!$F$13-'СЕТ СН'!$F$23</f>
        <v>-578.75</v>
      </c>
      <c r="M320" s="35">
        <f>SUMIFS(СВЦЭМ!$I$34:$I$777,СВЦЭМ!$A$34:$A$777,$A320,СВЦЭМ!$B$34:$B$777,M$296)+'СЕТ СН'!$F$13-'СЕТ СН'!$F$23</f>
        <v>-578.75</v>
      </c>
      <c r="N320" s="35">
        <f>SUMIFS(СВЦЭМ!$I$34:$I$777,СВЦЭМ!$A$34:$A$777,$A320,СВЦЭМ!$B$34:$B$777,N$296)+'СЕТ СН'!$F$13-'СЕТ СН'!$F$23</f>
        <v>-578.75</v>
      </c>
      <c r="O320" s="35">
        <f>SUMIFS(СВЦЭМ!$I$34:$I$777,СВЦЭМ!$A$34:$A$777,$A320,СВЦЭМ!$B$34:$B$777,O$296)+'СЕТ СН'!$F$13-'СЕТ СН'!$F$23</f>
        <v>-578.75</v>
      </c>
      <c r="P320" s="35">
        <f>SUMIFS(СВЦЭМ!$I$34:$I$777,СВЦЭМ!$A$34:$A$777,$A320,СВЦЭМ!$B$34:$B$777,P$296)+'СЕТ СН'!$F$13-'СЕТ СН'!$F$23</f>
        <v>-578.75</v>
      </c>
      <c r="Q320" s="35">
        <f>SUMIFS(СВЦЭМ!$I$34:$I$777,СВЦЭМ!$A$34:$A$777,$A320,СВЦЭМ!$B$34:$B$777,Q$296)+'СЕТ СН'!$F$13-'СЕТ СН'!$F$23</f>
        <v>-578.75</v>
      </c>
      <c r="R320" s="35">
        <f>SUMIFS(СВЦЭМ!$I$34:$I$777,СВЦЭМ!$A$34:$A$777,$A320,СВЦЭМ!$B$34:$B$777,R$296)+'СЕТ СН'!$F$13-'СЕТ СН'!$F$23</f>
        <v>-578.75</v>
      </c>
      <c r="S320" s="35">
        <f>SUMIFS(СВЦЭМ!$I$34:$I$777,СВЦЭМ!$A$34:$A$777,$A320,СВЦЭМ!$B$34:$B$777,S$296)+'СЕТ СН'!$F$13-'СЕТ СН'!$F$23</f>
        <v>-578.75</v>
      </c>
      <c r="T320" s="35">
        <f>SUMIFS(СВЦЭМ!$I$34:$I$777,СВЦЭМ!$A$34:$A$777,$A320,СВЦЭМ!$B$34:$B$777,T$296)+'СЕТ СН'!$F$13-'СЕТ СН'!$F$23</f>
        <v>-578.75</v>
      </c>
      <c r="U320" s="35">
        <f>SUMIFS(СВЦЭМ!$I$34:$I$777,СВЦЭМ!$A$34:$A$777,$A320,СВЦЭМ!$B$34:$B$777,U$296)+'СЕТ СН'!$F$13-'СЕТ СН'!$F$23</f>
        <v>-578.75</v>
      </c>
      <c r="V320" s="35">
        <f>SUMIFS(СВЦЭМ!$I$34:$I$777,СВЦЭМ!$A$34:$A$777,$A320,СВЦЭМ!$B$34:$B$777,V$296)+'СЕТ СН'!$F$13-'СЕТ СН'!$F$23</f>
        <v>-578.75</v>
      </c>
      <c r="W320" s="35">
        <f>SUMIFS(СВЦЭМ!$I$34:$I$777,СВЦЭМ!$A$34:$A$777,$A320,СВЦЭМ!$B$34:$B$777,W$296)+'СЕТ СН'!$F$13-'СЕТ СН'!$F$23</f>
        <v>-578.75</v>
      </c>
      <c r="X320" s="35">
        <f>SUMIFS(СВЦЭМ!$I$34:$I$777,СВЦЭМ!$A$34:$A$777,$A320,СВЦЭМ!$B$34:$B$777,X$296)+'СЕТ СН'!$F$13-'СЕТ СН'!$F$23</f>
        <v>-578.75</v>
      </c>
      <c r="Y320" s="35">
        <f>SUMIFS(СВЦЭМ!$I$34:$I$777,СВЦЭМ!$A$34:$A$777,$A320,СВЦЭМ!$B$34:$B$777,Y$296)+'СЕТ СН'!$F$13-'СЕТ СН'!$F$23</f>
        <v>-578.75</v>
      </c>
    </row>
    <row r="321" spans="1:27" ht="15.75" x14ac:dyDescent="0.2">
      <c r="A321" s="34">
        <f t="shared" si="8"/>
        <v>42880</v>
      </c>
      <c r="B321" s="35">
        <f>SUMIFS(СВЦЭМ!$I$34:$I$777,СВЦЭМ!$A$34:$A$777,$A321,СВЦЭМ!$B$34:$B$777,B$296)+'СЕТ СН'!$F$13-'СЕТ СН'!$F$23</f>
        <v>-578.75</v>
      </c>
      <c r="C321" s="35">
        <f>SUMIFS(СВЦЭМ!$I$34:$I$777,СВЦЭМ!$A$34:$A$777,$A321,СВЦЭМ!$B$34:$B$777,C$296)+'СЕТ СН'!$F$13-'СЕТ СН'!$F$23</f>
        <v>-578.75</v>
      </c>
      <c r="D321" s="35">
        <f>SUMIFS(СВЦЭМ!$I$34:$I$777,СВЦЭМ!$A$34:$A$777,$A321,СВЦЭМ!$B$34:$B$777,D$296)+'СЕТ СН'!$F$13-'СЕТ СН'!$F$23</f>
        <v>-578.75</v>
      </c>
      <c r="E321" s="35">
        <f>SUMIFS(СВЦЭМ!$I$34:$I$777,СВЦЭМ!$A$34:$A$777,$A321,СВЦЭМ!$B$34:$B$777,E$296)+'СЕТ СН'!$F$13-'СЕТ СН'!$F$23</f>
        <v>-578.75</v>
      </c>
      <c r="F321" s="35">
        <f>SUMIFS(СВЦЭМ!$I$34:$I$777,СВЦЭМ!$A$34:$A$777,$A321,СВЦЭМ!$B$34:$B$777,F$296)+'СЕТ СН'!$F$13-'СЕТ СН'!$F$23</f>
        <v>-578.75</v>
      </c>
      <c r="G321" s="35">
        <f>SUMIFS(СВЦЭМ!$I$34:$I$777,СВЦЭМ!$A$34:$A$777,$A321,СВЦЭМ!$B$34:$B$777,G$296)+'СЕТ СН'!$F$13-'СЕТ СН'!$F$23</f>
        <v>-578.75</v>
      </c>
      <c r="H321" s="35">
        <f>SUMIFS(СВЦЭМ!$I$34:$I$777,СВЦЭМ!$A$34:$A$777,$A321,СВЦЭМ!$B$34:$B$777,H$296)+'СЕТ СН'!$F$13-'СЕТ СН'!$F$23</f>
        <v>-578.75</v>
      </c>
      <c r="I321" s="35">
        <f>SUMIFS(СВЦЭМ!$I$34:$I$777,СВЦЭМ!$A$34:$A$777,$A321,СВЦЭМ!$B$34:$B$777,I$296)+'СЕТ СН'!$F$13-'СЕТ СН'!$F$23</f>
        <v>-578.75</v>
      </c>
      <c r="J321" s="35">
        <f>SUMIFS(СВЦЭМ!$I$34:$I$777,СВЦЭМ!$A$34:$A$777,$A321,СВЦЭМ!$B$34:$B$777,J$296)+'СЕТ СН'!$F$13-'СЕТ СН'!$F$23</f>
        <v>-578.75</v>
      </c>
      <c r="K321" s="35">
        <f>SUMIFS(СВЦЭМ!$I$34:$I$777,СВЦЭМ!$A$34:$A$777,$A321,СВЦЭМ!$B$34:$B$777,K$296)+'СЕТ СН'!$F$13-'СЕТ СН'!$F$23</f>
        <v>-578.75</v>
      </c>
      <c r="L321" s="35">
        <f>SUMIFS(СВЦЭМ!$I$34:$I$777,СВЦЭМ!$A$34:$A$777,$A321,СВЦЭМ!$B$34:$B$777,L$296)+'СЕТ СН'!$F$13-'СЕТ СН'!$F$23</f>
        <v>-578.75</v>
      </c>
      <c r="M321" s="35">
        <f>SUMIFS(СВЦЭМ!$I$34:$I$777,СВЦЭМ!$A$34:$A$777,$A321,СВЦЭМ!$B$34:$B$777,M$296)+'СЕТ СН'!$F$13-'СЕТ СН'!$F$23</f>
        <v>-578.75</v>
      </c>
      <c r="N321" s="35">
        <f>SUMIFS(СВЦЭМ!$I$34:$I$777,СВЦЭМ!$A$34:$A$777,$A321,СВЦЭМ!$B$34:$B$777,N$296)+'СЕТ СН'!$F$13-'СЕТ СН'!$F$23</f>
        <v>-578.75</v>
      </c>
      <c r="O321" s="35">
        <f>SUMIFS(СВЦЭМ!$I$34:$I$777,СВЦЭМ!$A$34:$A$777,$A321,СВЦЭМ!$B$34:$B$777,O$296)+'СЕТ СН'!$F$13-'СЕТ СН'!$F$23</f>
        <v>-578.75</v>
      </c>
      <c r="P321" s="35">
        <f>SUMIFS(СВЦЭМ!$I$34:$I$777,СВЦЭМ!$A$34:$A$777,$A321,СВЦЭМ!$B$34:$B$777,P$296)+'СЕТ СН'!$F$13-'СЕТ СН'!$F$23</f>
        <v>-578.75</v>
      </c>
      <c r="Q321" s="35">
        <f>SUMIFS(СВЦЭМ!$I$34:$I$777,СВЦЭМ!$A$34:$A$777,$A321,СВЦЭМ!$B$34:$B$777,Q$296)+'СЕТ СН'!$F$13-'СЕТ СН'!$F$23</f>
        <v>-578.75</v>
      </c>
      <c r="R321" s="35">
        <f>SUMIFS(СВЦЭМ!$I$34:$I$777,СВЦЭМ!$A$34:$A$777,$A321,СВЦЭМ!$B$34:$B$777,R$296)+'СЕТ СН'!$F$13-'СЕТ СН'!$F$23</f>
        <v>-578.75</v>
      </c>
      <c r="S321" s="35">
        <f>SUMIFS(СВЦЭМ!$I$34:$I$777,СВЦЭМ!$A$34:$A$777,$A321,СВЦЭМ!$B$34:$B$777,S$296)+'СЕТ СН'!$F$13-'СЕТ СН'!$F$23</f>
        <v>-578.75</v>
      </c>
      <c r="T321" s="35">
        <f>SUMIFS(СВЦЭМ!$I$34:$I$777,СВЦЭМ!$A$34:$A$777,$A321,СВЦЭМ!$B$34:$B$777,T$296)+'СЕТ СН'!$F$13-'СЕТ СН'!$F$23</f>
        <v>-578.75</v>
      </c>
      <c r="U321" s="35">
        <f>SUMIFS(СВЦЭМ!$I$34:$I$777,СВЦЭМ!$A$34:$A$777,$A321,СВЦЭМ!$B$34:$B$777,U$296)+'СЕТ СН'!$F$13-'СЕТ СН'!$F$23</f>
        <v>-578.75</v>
      </c>
      <c r="V321" s="35">
        <f>SUMIFS(СВЦЭМ!$I$34:$I$777,СВЦЭМ!$A$34:$A$777,$A321,СВЦЭМ!$B$34:$B$777,V$296)+'СЕТ СН'!$F$13-'СЕТ СН'!$F$23</f>
        <v>-578.75</v>
      </c>
      <c r="W321" s="35">
        <f>SUMIFS(СВЦЭМ!$I$34:$I$777,СВЦЭМ!$A$34:$A$777,$A321,СВЦЭМ!$B$34:$B$777,W$296)+'СЕТ СН'!$F$13-'СЕТ СН'!$F$23</f>
        <v>-578.75</v>
      </c>
      <c r="X321" s="35">
        <f>SUMIFS(СВЦЭМ!$I$34:$I$777,СВЦЭМ!$A$34:$A$777,$A321,СВЦЭМ!$B$34:$B$777,X$296)+'СЕТ СН'!$F$13-'СЕТ СН'!$F$23</f>
        <v>-578.75</v>
      </c>
      <c r="Y321" s="35">
        <f>SUMIFS(СВЦЭМ!$I$34:$I$777,СВЦЭМ!$A$34:$A$777,$A321,СВЦЭМ!$B$34:$B$777,Y$296)+'СЕТ СН'!$F$13-'СЕТ СН'!$F$23</f>
        <v>-578.75</v>
      </c>
    </row>
    <row r="322" spans="1:27" ht="15.75" x14ac:dyDescent="0.2">
      <c r="A322" s="34">
        <f t="shared" si="8"/>
        <v>42881</v>
      </c>
      <c r="B322" s="35">
        <f>SUMIFS(СВЦЭМ!$I$34:$I$777,СВЦЭМ!$A$34:$A$777,$A322,СВЦЭМ!$B$34:$B$777,B$296)+'СЕТ СН'!$F$13-'СЕТ СН'!$F$23</f>
        <v>-578.75</v>
      </c>
      <c r="C322" s="35">
        <f>SUMIFS(СВЦЭМ!$I$34:$I$777,СВЦЭМ!$A$34:$A$777,$A322,СВЦЭМ!$B$34:$B$777,C$296)+'СЕТ СН'!$F$13-'СЕТ СН'!$F$23</f>
        <v>-578.75</v>
      </c>
      <c r="D322" s="35">
        <f>SUMIFS(СВЦЭМ!$I$34:$I$777,СВЦЭМ!$A$34:$A$777,$A322,СВЦЭМ!$B$34:$B$777,D$296)+'СЕТ СН'!$F$13-'СЕТ СН'!$F$23</f>
        <v>-578.75</v>
      </c>
      <c r="E322" s="35">
        <f>SUMIFS(СВЦЭМ!$I$34:$I$777,СВЦЭМ!$A$34:$A$777,$A322,СВЦЭМ!$B$34:$B$777,E$296)+'СЕТ СН'!$F$13-'СЕТ СН'!$F$23</f>
        <v>-578.75</v>
      </c>
      <c r="F322" s="35">
        <f>SUMIFS(СВЦЭМ!$I$34:$I$777,СВЦЭМ!$A$34:$A$777,$A322,СВЦЭМ!$B$34:$B$777,F$296)+'СЕТ СН'!$F$13-'СЕТ СН'!$F$23</f>
        <v>-578.75</v>
      </c>
      <c r="G322" s="35">
        <f>SUMIFS(СВЦЭМ!$I$34:$I$777,СВЦЭМ!$A$34:$A$777,$A322,СВЦЭМ!$B$34:$B$777,G$296)+'СЕТ СН'!$F$13-'СЕТ СН'!$F$23</f>
        <v>-578.75</v>
      </c>
      <c r="H322" s="35">
        <f>SUMIFS(СВЦЭМ!$I$34:$I$777,СВЦЭМ!$A$34:$A$777,$A322,СВЦЭМ!$B$34:$B$777,H$296)+'СЕТ СН'!$F$13-'СЕТ СН'!$F$23</f>
        <v>-578.75</v>
      </c>
      <c r="I322" s="35">
        <f>SUMIFS(СВЦЭМ!$I$34:$I$777,СВЦЭМ!$A$34:$A$777,$A322,СВЦЭМ!$B$34:$B$777,I$296)+'СЕТ СН'!$F$13-'СЕТ СН'!$F$23</f>
        <v>-578.75</v>
      </c>
      <c r="J322" s="35">
        <f>SUMIFS(СВЦЭМ!$I$34:$I$777,СВЦЭМ!$A$34:$A$777,$A322,СВЦЭМ!$B$34:$B$777,J$296)+'СЕТ СН'!$F$13-'СЕТ СН'!$F$23</f>
        <v>-578.75</v>
      </c>
      <c r="K322" s="35">
        <f>SUMIFS(СВЦЭМ!$I$34:$I$777,СВЦЭМ!$A$34:$A$777,$A322,СВЦЭМ!$B$34:$B$777,K$296)+'СЕТ СН'!$F$13-'СЕТ СН'!$F$23</f>
        <v>-578.75</v>
      </c>
      <c r="L322" s="35">
        <f>SUMIFS(СВЦЭМ!$I$34:$I$777,СВЦЭМ!$A$34:$A$777,$A322,СВЦЭМ!$B$34:$B$777,L$296)+'СЕТ СН'!$F$13-'СЕТ СН'!$F$23</f>
        <v>-578.75</v>
      </c>
      <c r="M322" s="35">
        <f>SUMIFS(СВЦЭМ!$I$34:$I$777,СВЦЭМ!$A$34:$A$777,$A322,СВЦЭМ!$B$34:$B$777,M$296)+'СЕТ СН'!$F$13-'СЕТ СН'!$F$23</f>
        <v>-578.75</v>
      </c>
      <c r="N322" s="35">
        <f>SUMIFS(СВЦЭМ!$I$34:$I$777,СВЦЭМ!$A$34:$A$777,$A322,СВЦЭМ!$B$34:$B$777,N$296)+'СЕТ СН'!$F$13-'СЕТ СН'!$F$23</f>
        <v>-578.75</v>
      </c>
      <c r="O322" s="35">
        <f>SUMIFS(СВЦЭМ!$I$34:$I$777,СВЦЭМ!$A$34:$A$777,$A322,СВЦЭМ!$B$34:$B$777,O$296)+'СЕТ СН'!$F$13-'СЕТ СН'!$F$23</f>
        <v>-578.75</v>
      </c>
      <c r="P322" s="35">
        <f>SUMIFS(СВЦЭМ!$I$34:$I$777,СВЦЭМ!$A$34:$A$777,$A322,СВЦЭМ!$B$34:$B$777,P$296)+'СЕТ СН'!$F$13-'СЕТ СН'!$F$23</f>
        <v>-578.75</v>
      </c>
      <c r="Q322" s="35">
        <f>SUMIFS(СВЦЭМ!$I$34:$I$777,СВЦЭМ!$A$34:$A$777,$A322,СВЦЭМ!$B$34:$B$777,Q$296)+'СЕТ СН'!$F$13-'СЕТ СН'!$F$23</f>
        <v>-578.75</v>
      </c>
      <c r="R322" s="35">
        <f>SUMIFS(СВЦЭМ!$I$34:$I$777,СВЦЭМ!$A$34:$A$777,$A322,СВЦЭМ!$B$34:$B$777,R$296)+'СЕТ СН'!$F$13-'СЕТ СН'!$F$23</f>
        <v>-578.75</v>
      </c>
      <c r="S322" s="35">
        <f>SUMIFS(СВЦЭМ!$I$34:$I$777,СВЦЭМ!$A$34:$A$777,$A322,СВЦЭМ!$B$34:$B$777,S$296)+'СЕТ СН'!$F$13-'СЕТ СН'!$F$23</f>
        <v>-578.75</v>
      </c>
      <c r="T322" s="35">
        <f>SUMIFS(СВЦЭМ!$I$34:$I$777,СВЦЭМ!$A$34:$A$777,$A322,СВЦЭМ!$B$34:$B$777,T$296)+'СЕТ СН'!$F$13-'СЕТ СН'!$F$23</f>
        <v>-578.75</v>
      </c>
      <c r="U322" s="35">
        <f>SUMIFS(СВЦЭМ!$I$34:$I$777,СВЦЭМ!$A$34:$A$777,$A322,СВЦЭМ!$B$34:$B$777,U$296)+'СЕТ СН'!$F$13-'СЕТ СН'!$F$23</f>
        <v>-578.75</v>
      </c>
      <c r="V322" s="35">
        <f>SUMIFS(СВЦЭМ!$I$34:$I$777,СВЦЭМ!$A$34:$A$777,$A322,СВЦЭМ!$B$34:$B$777,V$296)+'СЕТ СН'!$F$13-'СЕТ СН'!$F$23</f>
        <v>-578.75</v>
      </c>
      <c r="W322" s="35">
        <f>SUMIFS(СВЦЭМ!$I$34:$I$777,СВЦЭМ!$A$34:$A$777,$A322,СВЦЭМ!$B$34:$B$777,W$296)+'СЕТ СН'!$F$13-'СЕТ СН'!$F$23</f>
        <v>-578.75</v>
      </c>
      <c r="X322" s="35">
        <f>SUMIFS(СВЦЭМ!$I$34:$I$777,СВЦЭМ!$A$34:$A$777,$A322,СВЦЭМ!$B$34:$B$777,X$296)+'СЕТ СН'!$F$13-'СЕТ СН'!$F$23</f>
        <v>-578.75</v>
      </c>
      <c r="Y322" s="35">
        <f>SUMIFS(СВЦЭМ!$I$34:$I$777,СВЦЭМ!$A$34:$A$777,$A322,СВЦЭМ!$B$34:$B$777,Y$296)+'СЕТ СН'!$F$13-'СЕТ СН'!$F$23</f>
        <v>-578.75</v>
      </c>
    </row>
    <row r="323" spans="1:27" ht="15.75" x14ac:dyDescent="0.2">
      <c r="A323" s="34">
        <f t="shared" si="8"/>
        <v>42882</v>
      </c>
      <c r="B323" s="35">
        <f>SUMIFS(СВЦЭМ!$I$34:$I$777,СВЦЭМ!$A$34:$A$777,$A323,СВЦЭМ!$B$34:$B$777,B$296)+'СЕТ СН'!$F$13-'СЕТ СН'!$F$23</f>
        <v>-578.75</v>
      </c>
      <c r="C323" s="35">
        <f>SUMIFS(СВЦЭМ!$I$34:$I$777,СВЦЭМ!$A$34:$A$777,$A323,СВЦЭМ!$B$34:$B$777,C$296)+'СЕТ СН'!$F$13-'СЕТ СН'!$F$23</f>
        <v>-578.75</v>
      </c>
      <c r="D323" s="35">
        <f>SUMIFS(СВЦЭМ!$I$34:$I$777,СВЦЭМ!$A$34:$A$777,$A323,СВЦЭМ!$B$34:$B$777,D$296)+'СЕТ СН'!$F$13-'СЕТ СН'!$F$23</f>
        <v>-578.75</v>
      </c>
      <c r="E323" s="35">
        <f>SUMIFS(СВЦЭМ!$I$34:$I$777,СВЦЭМ!$A$34:$A$777,$A323,СВЦЭМ!$B$34:$B$777,E$296)+'СЕТ СН'!$F$13-'СЕТ СН'!$F$23</f>
        <v>-578.75</v>
      </c>
      <c r="F323" s="35">
        <f>SUMIFS(СВЦЭМ!$I$34:$I$777,СВЦЭМ!$A$34:$A$777,$A323,СВЦЭМ!$B$34:$B$777,F$296)+'СЕТ СН'!$F$13-'СЕТ СН'!$F$23</f>
        <v>-578.75</v>
      </c>
      <c r="G323" s="35">
        <f>SUMIFS(СВЦЭМ!$I$34:$I$777,СВЦЭМ!$A$34:$A$777,$A323,СВЦЭМ!$B$34:$B$777,G$296)+'СЕТ СН'!$F$13-'СЕТ СН'!$F$23</f>
        <v>-578.75</v>
      </c>
      <c r="H323" s="35">
        <f>SUMIFS(СВЦЭМ!$I$34:$I$777,СВЦЭМ!$A$34:$A$777,$A323,СВЦЭМ!$B$34:$B$777,H$296)+'СЕТ СН'!$F$13-'СЕТ СН'!$F$23</f>
        <v>-578.75</v>
      </c>
      <c r="I323" s="35">
        <f>SUMIFS(СВЦЭМ!$I$34:$I$777,СВЦЭМ!$A$34:$A$777,$A323,СВЦЭМ!$B$34:$B$777,I$296)+'СЕТ СН'!$F$13-'СЕТ СН'!$F$23</f>
        <v>-578.75</v>
      </c>
      <c r="J323" s="35">
        <f>SUMIFS(СВЦЭМ!$I$34:$I$777,СВЦЭМ!$A$34:$A$777,$A323,СВЦЭМ!$B$34:$B$777,J$296)+'СЕТ СН'!$F$13-'СЕТ СН'!$F$23</f>
        <v>-578.75</v>
      </c>
      <c r="K323" s="35">
        <f>SUMIFS(СВЦЭМ!$I$34:$I$777,СВЦЭМ!$A$34:$A$777,$A323,СВЦЭМ!$B$34:$B$777,K$296)+'СЕТ СН'!$F$13-'СЕТ СН'!$F$23</f>
        <v>-578.75</v>
      </c>
      <c r="L323" s="35">
        <f>SUMIFS(СВЦЭМ!$I$34:$I$777,СВЦЭМ!$A$34:$A$777,$A323,СВЦЭМ!$B$34:$B$777,L$296)+'СЕТ СН'!$F$13-'СЕТ СН'!$F$23</f>
        <v>-578.75</v>
      </c>
      <c r="M323" s="35">
        <f>SUMIFS(СВЦЭМ!$I$34:$I$777,СВЦЭМ!$A$34:$A$777,$A323,СВЦЭМ!$B$34:$B$777,M$296)+'СЕТ СН'!$F$13-'СЕТ СН'!$F$23</f>
        <v>-578.75</v>
      </c>
      <c r="N323" s="35">
        <f>SUMIFS(СВЦЭМ!$I$34:$I$777,СВЦЭМ!$A$34:$A$777,$A323,СВЦЭМ!$B$34:$B$777,N$296)+'СЕТ СН'!$F$13-'СЕТ СН'!$F$23</f>
        <v>-578.75</v>
      </c>
      <c r="O323" s="35">
        <f>SUMIFS(СВЦЭМ!$I$34:$I$777,СВЦЭМ!$A$34:$A$777,$A323,СВЦЭМ!$B$34:$B$777,O$296)+'СЕТ СН'!$F$13-'СЕТ СН'!$F$23</f>
        <v>-578.75</v>
      </c>
      <c r="P323" s="35">
        <f>SUMIFS(СВЦЭМ!$I$34:$I$777,СВЦЭМ!$A$34:$A$777,$A323,СВЦЭМ!$B$34:$B$777,P$296)+'СЕТ СН'!$F$13-'СЕТ СН'!$F$23</f>
        <v>-578.75</v>
      </c>
      <c r="Q323" s="35">
        <f>SUMIFS(СВЦЭМ!$I$34:$I$777,СВЦЭМ!$A$34:$A$777,$A323,СВЦЭМ!$B$34:$B$777,Q$296)+'СЕТ СН'!$F$13-'СЕТ СН'!$F$23</f>
        <v>-578.75</v>
      </c>
      <c r="R323" s="35">
        <f>SUMIFS(СВЦЭМ!$I$34:$I$777,СВЦЭМ!$A$34:$A$777,$A323,СВЦЭМ!$B$34:$B$777,R$296)+'СЕТ СН'!$F$13-'СЕТ СН'!$F$23</f>
        <v>-578.75</v>
      </c>
      <c r="S323" s="35">
        <f>SUMIFS(СВЦЭМ!$I$34:$I$777,СВЦЭМ!$A$34:$A$777,$A323,СВЦЭМ!$B$34:$B$777,S$296)+'СЕТ СН'!$F$13-'СЕТ СН'!$F$23</f>
        <v>-578.75</v>
      </c>
      <c r="T323" s="35">
        <f>SUMIFS(СВЦЭМ!$I$34:$I$777,СВЦЭМ!$A$34:$A$777,$A323,СВЦЭМ!$B$34:$B$777,T$296)+'СЕТ СН'!$F$13-'СЕТ СН'!$F$23</f>
        <v>-578.75</v>
      </c>
      <c r="U323" s="35">
        <f>SUMIFS(СВЦЭМ!$I$34:$I$777,СВЦЭМ!$A$34:$A$777,$A323,СВЦЭМ!$B$34:$B$777,U$296)+'СЕТ СН'!$F$13-'СЕТ СН'!$F$23</f>
        <v>-578.75</v>
      </c>
      <c r="V323" s="35">
        <f>SUMIFS(СВЦЭМ!$I$34:$I$777,СВЦЭМ!$A$34:$A$777,$A323,СВЦЭМ!$B$34:$B$777,V$296)+'СЕТ СН'!$F$13-'СЕТ СН'!$F$23</f>
        <v>-578.75</v>
      </c>
      <c r="W323" s="35">
        <f>SUMIFS(СВЦЭМ!$I$34:$I$777,СВЦЭМ!$A$34:$A$777,$A323,СВЦЭМ!$B$34:$B$777,W$296)+'СЕТ СН'!$F$13-'СЕТ СН'!$F$23</f>
        <v>-578.75</v>
      </c>
      <c r="X323" s="35">
        <f>SUMIFS(СВЦЭМ!$I$34:$I$777,СВЦЭМ!$A$34:$A$777,$A323,СВЦЭМ!$B$34:$B$777,X$296)+'СЕТ СН'!$F$13-'СЕТ СН'!$F$23</f>
        <v>-578.75</v>
      </c>
      <c r="Y323" s="35">
        <f>SUMIFS(СВЦЭМ!$I$34:$I$777,СВЦЭМ!$A$34:$A$777,$A323,СВЦЭМ!$B$34:$B$777,Y$296)+'СЕТ СН'!$F$13-'СЕТ СН'!$F$23</f>
        <v>-578.75</v>
      </c>
    </row>
    <row r="324" spans="1:27" ht="15.75" x14ac:dyDescent="0.2">
      <c r="A324" s="34">
        <f t="shared" si="8"/>
        <v>42883</v>
      </c>
      <c r="B324" s="35">
        <f>SUMIFS(СВЦЭМ!$I$34:$I$777,СВЦЭМ!$A$34:$A$777,$A324,СВЦЭМ!$B$34:$B$777,B$296)+'СЕТ СН'!$F$13-'СЕТ СН'!$F$23</f>
        <v>-578.75</v>
      </c>
      <c r="C324" s="35">
        <f>SUMIFS(СВЦЭМ!$I$34:$I$777,СВЦЭМ!$A$34:$A$777,$A324,СВЦЭМ!$B$34:$B$777,C$296)+'СЕТ СН'!$F$13-'СЕТ СН'!$F$23</f>
        <v>-578.75</v>
      </c>
      <c r="D324" s="35">
        <f>SUMIFS(СВЦЭМ!$I$34:$I$777,СВЦЭМ!$A$34:$A$777,$A324,СВЦЭМ!$B$34:$B$777,D$296)+'СЕТ СН'!$F$13-'СЕТ СН'!$F$23</f>
        <v>-578.75</v>
      </c>
      <c r="E324" s="35">
        <f>SUMIFS(СВЦЭМ!$I$34:$I$777,СВЦЭМ!$A$34:$A$777,$A324,СВЦЭМ!$B$34:$B$777,E$296)+'СЕТ СН'!$F$13-'СЕТ СН'!$F$23</f>
        <v>-578.75</v>
      </c>
      <c r="F324" s="35">
        <f>SUMIFS(СВЦЭМ!$I$34:$I$777,СВЦЭМ!$A$34:$A$777,$A324,СВЦЭМ!$B$34:$B$777,F$296)+'СЕТ СН'!$F$13-'СЕТ СН'!$F$23</f>
        <v>-578.75</v>
      </c>
      <c r="G324" s="35">
        <f>SUMIFS(СВЦЭМ!$I$34:$I$777,СВЦЭМ!$A$34:$A$777,$A324,СВЦЭМ!$B$34:$B$777,G$296)+'СЕТ СН'!$F$13-'СЕТ СН'!$F$23</f>
        <v>-578.75</v>
      </c>
      <c r="H324" s="35">
        <f>SUMIFS(СВЦЭМ!$I$34:$I$777,СВЦЭМ!$A$34:$A$777,$A324,СВЦЭМ!$B$34:$B$777,H$296)+'СЕТ СН'!$F$13-'СЕТ СН'!$F$23</f>
        <v>-578.75</v>
      </c>
      <c r="I324" s="35">
        <f>SUMIFS(СВЦЭМ!$I$34:$I$777,СВЦЭМ!$A$34:$A$777,$A324,СВЦЭМ!$B$34:$B$777,I$296)+'СЕТ СН'!$F$13-'СЕТ СН'!$F$23</f>
        <v>-578.75</v>
      </c>
      <c r="J324" s="35">
        <f>SUMIFS(СВЦЭМ!$I$34:$I$777,СВЦЭМ!$A$34:$A$777,$A324,СВЦЭМ!$B$34:$B$777,J$296)+'СЕТ СН'!$F$13-'СЕТ СН'!$F$23</f>
        <v>-578.75</v>
      </c>
      <c r="K324" s="35">
        <f>SUMIFS(СВЦЭМ!$I$34:$I$777,СВЦЭМ!$A$34:$A$777,$A324,СВЦЭМ!$B$34:$B$777,K$296)+'СЕТ СН'!$F$13-'СЕТ СН'!$F$23</f>
        <v>-578.75</v>
      </c>
      <c r="L324" s="35">
        <f>SUMIFS(СВЦЭМ!$I$34:$I$777,СВЦЭМ!$A$34:$A$777,$A324,СВЦЭМ!$B$34:$B$777,L$296)+'СЕТ СН'!$F$13-'СЕТ СН'!$F$23</f>
        <v>-578.75</v>
      </c>
      <c r="M324" s="35">
        <f>SUMIFS(СВЦЭМ!$I$34:$I$777,СВЦЭМ!$A$34:$A$777,$A324,СВЦЭМ!$B$34:$B$777,M$296)+'СЕТ СН'!$F$13-'СЕТ СН'!$F$23</f>
        <v>-578.75</v>
      </c>
      <c r="N324" s="35">
        <f>SUMIFS(СВЦЭМ!$I$34:$I$777,СВЦЭМ!$A$34:$A$777,$A324,СВЦЭМ!$B$34:$B$777,N$296)+'СЕТ СН'!$F$13-'СЕТ СН'!$F$23</f>
        <v>-578.75</v>
      </c>
      <c r="O324" s="35">
        <f>SUMIFS(СВЦЭМ!$I$34:$I$777,СВЦЭМ!$A$34:$A$777,$A324,СВЦЭМ!$B$34:$B$777,O$296)+'СЕТ СН'!$F$13-'СЕТ СН'!$F$23</f>
        <v>-578.75</v>
      </c>
      <c r="P324" s="35">
        <f>SUMIFS(СВЦЭМ!$I$34:$I$777,СВЦЭМ!$A$34:$A$777,$A324,СВЦЭМ!$B$34:$B$777,P$296)+'СЕТ СН'!$F$13-'СЕТ СН'!$F$23</f>
        <v>-578.75</v>
      </c>
      <c r="Q324" s="35">
        <f>SUMIFS(СВЦЭМ!$I$34:$I$777,СВЦЭМ!$A$34:$A$777,$A324,СВЦЭМ!$B$34:$B$777,Q$296)+'СЕТ СН'!$F$13-'СЕТ СН'!$F$23</f>
        <v>-578.75</v>
      </c>
      <c r="R324" s="35">
        <f>SUMIFS(СВЦЭМ!$I$34:$I$777,СВЦЭМ!$A$34:$A$777,$A324,СВЦЭМ!$B$34:$B$777,R$296)+'СЕТ СН'!$F$13-'СЕТ СН'!$F$23</f>
        <v>-578.75</v>
      </c>
      <c r="S324" s="35">
        <f>SUMIFS(СВЦЭМ!$I$34:$I$777,СВЦЭМ!$A$34:$A$777,$A324,СВЦЭМ!$B$34:$B$777,S$296)+'СЕТ СН'!$F$13-'СЕТ СН'!$F$23</f>
        <v>-578.75</v>
      </c>
      <c r="T324" s="35">
        <f>SUMIFS(СВЦЭМ!$I$34:$I$777,СВЦЭМ!$A$34:$A$777,$A324,СВЦЭМ!$B$34:$B$777,T$296)+'СЕТ СН'!$F$13-'СЕТ СН'!$F$23</f>
        <v>-578.75</v>
      </c>
      <c r="U324" s="35">
        <f>SUMIFS(СВЦЭМ!$I$34:$I$777,СВЦЭМ!$A$34:$A$777,$A324,СВЦЭМ!$B$34:$B$777,U$296)+'СЕТ СН'!$F$13-'СЕТ СН'!$F$23</f>
        <v>-578.75</v>
      </c>
      <c r="V324" s="35">
        <f>SUMIFS(СВЦЭМ!$I$34:$I$777,СВЦЭМ!$A$34:$A$777,$A324,СВЦЭМ!$B$34:$B$777,V$296)+'СЕТ СН'!$F$13-'СЕТ СН'!$F$23</f>
        <v>-578.75</v>
      </c>
      <c r="W324" s="35">
        <f>SUMIFS(СВЦЭМ!$I$34:$I$777,СВЦЭМ!$A$34:$A$777,$A324,СВЦЭМ!$B$34:$B$777,W$296)+'СЕТ СН'!$F$13-'СЕТ СН'!$F$23</f>
        <v>-578.75</v>
      </c>
      <c r="X324" s="35">
        <f>SUMIFS(СВЦЭМ!$I$34:$I$777,СВЦЭМ!$A$34:$A$777,$A324,СВЦЭМ!$B$34:$B$777,X$296)+'СЕТ СН'!$F$13-'СЕТ СН'!$F$23</f>
        <v>-578.75</v>
      </c>
      <c r="Y324" s="35">
        <f>SUMIFS(СВЦЭМ!$I$34:$I$777,СВЦЭМ!$A$34:$A$777,$A324,СВЦЭМ!$B$34:$B$777,Y$296)+'СЕТ СН'!$F$13-'СЕТ СН'!$F$23</f>
        <v>-578.75</v>
      </c>
    </row>
    <row r="325" spans="1:27" ht="15.75" x14ac:dyDescent="0.2">
      <c r="A325" s="34">
        <f t="shared" si="8"/>
        <v>42884</v>
      </c>
      <c r="B325" s="35">
        <f>SUMIFS(СВЦЭМ!$I$34:$I$777,СВЦЭМ!$A$34:$A$777,$A325,СВЦЭМ!$B$34:$B$777,B$296)+'СЕТ СН'!$F$13-'СЕТ СН'!$F$23</f>
        <v>-578.75</v>
      </c>
      <c r="C325" s="35">
        <f>SUMIFS(СВЦЭМ!$I$34:$I$777,СВЦЭМ!$A$34:$A$777,$A325,СВЦЭМ!$B$34:$B$777,C$296)+'СЕТ СН'!$F$13-'СЕТ СН'!$F$23</f>
        <v>-578.75</v>
      </c>
      <c r="D325" s="35">
        <f>SUMIFS(СВЦЭМ!$I$34:$I$777,СВЦЭМ!$A$34:$A$777,$A325,СВЦЭМ!$B$34:$B$777,D$296)+'СЕТ СН'!$F$13-'СЕТ СН'!$F$23</f>
        <v>-578.75</v>
      </c>
      <c r="E325" s="35">
        <f>SUMIFS(СВЦЭМ!$I$34:$I$777,СВЦЭМ!$A$34:$A$777,$A325,СВЦЭМ!$B$34:$B$777,E$296)+'СЕТ СН'!$F$13-'СЕТ СН'!$F$23</f>
        <v>-578.75</v>
      </c>
      <c r="F325" s="35">
        <f>SUMIFS(СВЦЭМ!$I$34:$I$777,СВЦЭМ!$A$34:$A$777,$A325,СВЦЭМ!$B$34:$B$777,F$296)+'СЕТ СН'!$F$13-'СЕТ СН'!$F$23</f>
        <v>-578.75</v>
      </c>
      <c r="G325" s="35">
        <f>SUMIFS(СВЦЭМ!$I$34:$I$777,СВЦЭМ!$A$34:$A$777,$A325,СВЦЭМ!$B$34:$B$777,G$296)+'СЕТ СН'!$F$13-'СЕТ СН'!$F$23</f>
        <v>-578.75</v>
      </c>
      <c r="H325" s="35">
        <f>SUMIFS(СВЦЭМ!$I$34:$I$777,СВЦЭМ!$A$34:$A$777,$A325,СВЦЭМ!$B$34:$B$777,H$296)+'СЕТ СН'!$F$13-'СЕТ СН'!$F$23</f>
        <v>-578.75</v>
      </c>
      <c r="I325" s="35">
        <f>SUMIFS(СВЦЭМ!$I$34:$I$777,СВЦЭМ!$A$34:$A$777,$A325,СВЦЭМ!$B$34:$B$777,I$296)+'СЕТ СН'!$F$13-'СЕТ СН'!$F$23</f>
        <v>-578.75</v>
      </c>
      <c r="J325" s="35">
        <f>SUMIFS(СВЦЭМ!$I$34:$I$777,СВЦЭМ!$A$34:$A$777,$A325,СВЦЭМ!$B$34:$B$777,J$296)+'СЕТ СН'!$F$13-'СЕТ СН'!$F$23</f>
        <v>-578.75</v>
      </c>
      <c r="K325" s="35">
        <f>SUMIFS(СВЦЭМ!$I$34:$I$777,СВЦЭМ!$A$34:$A$777,$A325,СВЦЭМ!$B$34:$B$777,K$296)+'СЕТ СН'!$F$13-'СЕТ СН'!$F$23</f>
        <v>-578.75</v>
      </c>
      <c r="L325" s="35">
        <f>SUMIFS(СВЦЭМ!$I$34:$I$777,СВЦЭМ!$A$34:$A$777,$A325,СВЦЭМ!$B$34:$B$777,L$296)+'СЕТ СН'!$F$13-'СЕТ СН'!$F$23</f>
        <v>-578.75</v>
      </c>
      <c r="M325" s="35">
        <f>SUMIFS(СВЦЭМ!$I$34:$I$777,СВЦЭМ!$A$34:$A$777,$A325,СВЦЭМ!$B$34:$B$777,M$296)+'СЕТ СН'!$F$13-'СЕТ СН'!$F$23</f>
        <v>-578.75</v>
      </c>
      <c r="N325" s="35">
        <f>SUMIFS(СВЦЭМ!$I$34:$I$777,СВЦЭМ!$A$34:$A$777,$A325,СВЦЭМ!$B$34:$B$777,N$296)+'СЕТ СН'!$F$13-'СЕТ СН'!$F$23</f>
        <v>-578.75</v>
      </c>
      <c r="O325" s="35">
        <f>SUMIFS(СВЦЭМ!$I$34:$I$777,СВЦЭМ!$A$34:$A$777,$A325,СВЦЭМ!$B$34:$B$777,O$296)+'СЕТ СН'!$F$13-'СЕТ СН'!$F$23</f>
        <v>-578.75</v>
      </c>
      <c r="P325" s="35">
        <f>SUMIFS(СВЦЭМ!$I$34:$I$777,СВЦЭМ!$A$34:$A$777,$A325,СВЦЭМ!$B$34:$B$777,P$296)+'СЕТ СН'!$F$13-'СЕТ СН'!$F$23</f>
        <v>-578.75</v>
      </c>
      <c r="Q325" s="35">
        <f>SUMIFS(СВЦЭМ!$I$34:$I$777,СВЦЭМ!$A$34:$A$777,$A325,СВЦЭМ!$B$34:$B$777,Q$296)+'СЕТ СН'!$F$13-'СЕТ СН'!$F$23</f>
        <v>-578.75</v>
      </c>
      <c r="R325" s="35">
        <f>SUMIFS(СВЦЭМ!$I$34:$I$777,СВЦЭМ!$A$34:$A$777,$A325,СВЦЭМ!$B$34:$B$777,R$296)+'СЕТ СН'!$F$13-'СЕТ СН'!$F$23</f>
        <v>-578.75</v>
      </c>
      <c r="S325" s="35">
        <f>SUMIFS(СВЦЭМ!$I$34:$I$777,СВЦЭМ!$A$34:$A$777,$A325,СВЦЭМ!$B$34:$B$777,S$296)+'СЕТ СН'!$F$13-'СЕТ СН'!$F$23</f>
        <v>-578.75</v>
      </c>
      <c r="T325" s="35">
        <f>SUMIFS(СВЦЭМ!$I$34:$I$777,СВЦЭМ!$A$34:$A$777,$A325,СВЦЭМ!$B$34:$B$777,T$296)+'СЕТ СН'!$F$13-'СЕТ СН'!$F$23</f>
        <v>-578.75</v>
      </c>
      <c r="U325" s="35">
        <f>SUMIFS(СВЦЭМ!$I$34:$I$777,СВЦЭМ!$A$34:$A$777,$A325,СВЦЭМ!$B$34:$B$777,U$296)+'СЕТ СН'!$F$13-'СЕТ СН'!$F$23</f>
        <v>-578.75</v>
      </c>
      <c r="V325" s="35">
        <f>SUMIFS(СВЦЭМ!$I$34:$I$777,СВЦЭМ!$A$34:$A$777,$A325,СВЦЭМ!$B$34:$B$777,V$296)+'СЕТ СН'!$F$13-'СЕТ СН'!$F$23</f>
        <v>-578.75</v>
      </c>
      <c r="W325" s="35">
        <f>SUMIFS(СВЦЭМ!$I$34:$I$777,СВЦЭМ!$A$34:$A$777,$A325,СВЦЭМ!$B$34:$B$777,W$296)+'СЕТ СН'!$F$13-'СЕТ СН'!$F$23</f>
        <v>-578.75</v>
      </c>
      <c r="X325" s="35">
        <f>SUMIFS(СВЦЭМ!$I$34:$I$777,СВЦЭМ!$A$34:$A$777,$A325,СВЦЭМ!$B$34:$B$777,X$296)+'СЕТ СН'!$F$13-'СЕТ СН'!$F$23</f>
        <v>-578.75</v>
      </c>
      <c r="Y325" s="35">
        <f>SUMIFS(СВЦЭМ!$I$34:$I$777,СВЦЭМ!$A$34:$A$777,$A325,СВЦЭМ!$B$34:$B$777,Y$296)+'СЕТ СН'!$F$13-'СЕТ СН'!$F$23</f>
        <v>-578.75</v>
      </c>
    </row>
    <row r="326" spans="1:27" ht="15.75" x14ac:dyDescent="0.2">
      <c r="A326" s="34">
        <f t="shared" si="8"/>
        <v>42885</v>
      </c>
      <c r="B326" s="35">
        <f>SUMIFS(СВЦЭМ!$I$34:$I$777,СВЦЭМ!$A$34:$A$777,$A326,СВЦЭМ!$B$34:$B$777,B$296)+'СЕТ СН'!$F$13-'СЕТ СН'!$F$23</f>
        <v>-578.75</v>
      </c>
      <c r="C326" s="35">
        <f>SUMIFS(СВЦЭМ!$I$34:$I$777,СВЦЭМ!$A$34:$A$777,$A326,СВЦЭМ!$B$34:$B$777,C$296)+'СЕТ СН'!$F$13-'СЕТ СН'!$F$23</f>
        <v>-578.75</v>
      </c>
      <c r="D326" s="35">
        <f>SUMIFS(СВЦЭМ!$I$34:$I$777,СВЦЭМ!$A$34:$A$777,$A326,СВЦЭМ!$B$34:$B$777,D$296)+'СЕТ СН'!$F$13-'СЕТ СН'!$F$23</f>
        <v>-578.75</v>
      </c>
      <c r="E326" s="35">
        <f>SUMIFS(СВЦЭМ!$I$34:$I$777,СВЦЭМ!$A$34:$A$777,$A326,СВЦЭМ!$B$34:$B$777,E$296)+'СЕТ СН'!$F$13-'СЕТ СН'!$F$23</f>
        <v>-578.75</v>
      </c>
      <c r="F326" s="35">
        <f>SUMIFS(СВЦЭМ!$I$34:$I$777,СВЦЭМ!$A$34:$A$777,$A326,СВЦЭМ!$B$34:$B$777,F$296)+'СЕТ СН'!$F$13-'СЕТ СН'!$F$23</f>
        <v>-578.75</v>
      </c>
      <c r="G326" s="35">
        <f>SUMIFS(СВЦЭМ!$I$34:$I$777,СВЦЭМ!$A$34:$A$777,$A326,СВЦЭМ!$B$34:$B$777,G$296)+'СЕТ СН'!$F$13-'СЕТ СН'!$F$23</f>
        <v>-578.75</v>
      </c>
      <c r="H326" s="35">
        <f>SUMIFS(СВЦЭМ!$I$34:$I$777,СВЦЭМ!$A$34:$A$777,$A326,СВЦЭМ!$B$34:$B$777,H$296)+'СЕТ СН'!$F$13-'СЕТ СН'!$F$23</f>
        <v>-578.75</v>
      </c>
      <c r="I326" s="35">
        <f>SUMIFS(СВЦЭМ!$I$34:$I$777,СВЦЭМ!$A$34:$A$777,$A326,СВЦЭМ!$B$34:$B$777,I$296)+'СЕТ СН'!$F$13-'СЕТ СН'!$F$23</f>
        <v>-578.75</v>
      </c>
      <c r="J326" s="35">
        <f>SUMIFS(СВЦЭМ!$I$34:$I$777,СВЦЭМ!$A$34:$A$777,$A326,СВЦЭМ!$B$34:$B$777,J$296)+'СЕТ СН'!$F$13-'СЕТ СН'!$F$23</f>
        <v>-578.75</v>
      </c>
      <c r="K326" s="35">
        <f>SUMIFS(СВЦЭМ!$I$34:$I$777,СВЦЭМ!$A$34:$A$777,$A326,СВЦЭМ!$B$34:$B$777,K$296)+'СЕТ СН'!$F$13-'СЕТ СН'!$F$23</f>
        <v>-578.75</v>
      </c>
      <c r="L326" s="35">
        <f>SUMIFS(СВЦЭМ!$I$34:$I$777,СВЦЭМ!$A$34:$A$777,$A326,СВЦЭМ!$B$34:$B$777,L$296)+'СЕТ СН'!$F$13-'СЕТ СН'!$F$23</f>
        <v>-578.75</v>
      </c>
      <c r="M326" s="35">
        <f>SUMIFS(СВЦЭМ!$I$34:$I$777,СВЦЭМ!$A$34:$A$777,$A326,СВЦЭМ!$B$34:$B$777,M$296)+'СЕТ СН'!$F$13-'СЕТ СН'!$F$23</f>
        <v>-578.75</v>
      </c>
      <c r="N326" s="35">
        <f>SUMIFS(СВЦЭМ!$I$34:$I$777,СВЦЭМ!$A$34:$A$777,$A326,СВЦЭМ!$B$34:$B$777,N$296)+'СЕТ СН'!$F$13-'СЕТ СН'!$F$23</f>
        <v>-578.75</v>
      </c>
      <c r="O326" s="35">
        <f>SUMIFS(СВЦЭМ!$I$34:$I$777,СВЦЭМ!$A$34:$A$777,$A326,СВЦЭМ!$B$34:$B$777,O$296)+'СЕТ СН'!$F$13-'СЕТ СН'!$F$23</f>
        <v>-578.75</v>
      </c>
      <c r="P326" s="35">
        <f>SUMIFS(СВЦЭМ!$I$34:$I$777,СВЦЭМ!$A$34:$A$777,$A326,СВЦЭМ!$B$34:$B$777,P$296)+'СЕТ СН'!$F$13-'СЕТ СН'!$F$23</f>
        <v>-578.75</v>
      </c>
      <c r="Q326" s="35">
        <f>SUMIFS(СВЦЭМ!$I$34:$I$777,СВЦЭМ!$A$34:$A$777,$A326,СВЦЭМ!$B$34:$B$777,Q$296)+'СЕТ СН'!$F$13-'СЕТ СН'!$F$23</f>
        <v>-578.75</v>
      </c>
      <c r="R326" s="35">
        <f>SUMIFS(СВЦЭМ!$I$34:$I$777,СВЦЭМ!$A$34:$A$777,$A326,СВЦЭМ!$B$34:$B$777,R$296)+'СЕТ СН'!$F$13-'СЕТ СН'!$F$23</f>
        <v>-578.75</v>
      </c>
      <c r="S326" s="35">
        <f>SUMIFS(СВЦЭМ!$I$34:$I$777,СВЦЭМ!$A$34:$A$777,$A326,СВЦЭМ!$B$34:$B$777,S$296)+'СЕТ СН'!$F$13-'СЕТ СН'!$F$23</f>
        <v>-578.75</v>
      </c>
      <c r="T326" s="35">
        <f>SUMIFS(СВЦЭМ!$I$34:$I$777,СВЦЭМ!$A$34:$A$777,$A326,СВЦЭМ!$B$34:$B$777,T$296)+'СЕТ СН'!$F$13-'СЕТ СН'!$F$23</f>
        <v>-578.75</v>
      </c>
      <c r="U326" s="35">
        <f>SUMIFS(СВЦЭМ!$I$34:$I$777,СВЦЭМ!$A$34:$A$777,$A326,СВЦЭМ!$B$34:$B$777,U$296)+'СЕТ СН'!$F$13-'СЕТ СН'!$F$23</f>
        <v>-578.75</v>
      </c>
      <c r="V326" s="35">
        <f>SUMIFS(СВЦЭМ!$I$34:$I$777,СВЦЭМ!$A$34:$A$777,$A326,СВЦЭМ!$B$34:$B$777,V$296)+'СЕТ СН'!$F$13-'СЕТ СН'!$F$23</f>
        <v>-578.75</v>
      </c>
      <c r="W326" s="35">
        <f>SUMIFS(СВЦЭМ!$I$34:$I$777,СВЦЭМ!$A$34:$A$777,$A326,СВЦЭМ!$B$34:$B$777,W$296)+'СЕТ СН'!$F$13-'СЕТ СН'!$F$23</f>
        <v>-578.75</v>
      </c>
      <c r="X326" s="35">
        <f>SUMIFS(СВЦЭМ!$I$34:$I$777,СВЦЭМ!$A$34:$A$777,$A326,СВЦЭМ!$B$34:$B$777,X$296)+'СЕТ СН'!$F$13-'СЕТ СН'!$F$23</f>
        <v>-578.75</v>
      </c>
      <c r="Y326" s="35">
        <f>SUMIFS(СВЦЭМ!$I$34:$I$777,СВЦЭМ!$A$34:$A$777,$A326,СВЦЭМ!$B$34:$B$777,Y$296)+'СЕТ СН'!$F$13-'СЕТ СН'!$F$23</f>
        <v>-578.75</v>
      </c>
    </row>
    <row r="327" spans="1:27" ht="15.75" x14ac:dyDescent="0.2">
      <c r="A327" s="34">
        <f t="shared" si="8"/>
        <v>42886</v>
      </c>
      <c r="B327" s="35">
        <f>SUMIFS(СВЦЭМ!$I$34:$I$777,СВЦЭМ!$A$34:$A$777,$A327,СВЦЭМ!$B$34:$B$777,B$296)+'СЕТ СН'!$F$13-'СЕТ СН'!$F$23</f>
        <v>-578.75</v>
      </c>
      <c r="C327" s="35">
        <f>SUMIFS(СВЦЭМ!$I$34:$I$777,СВЦЭМ!$A$34:$A$777,$A327,СВЦЭМ!$B$34:$B$777,C$296)+'СЕТ СН'!$F$13-'СЕТ СН'!$F$23</f>
        <v>-578.75</v>
      </c>
      <c r="D327" s="35">
        <f>SUMIFS(СВЦЭМ!$I$34:$I$777,СВЦЭМ!$A$34:$A$777,$A327,СВЦЭМ!$B$34:$B$777,D$296)+'СЕТ СН'!$F$13-'СЕТ СН'!$F$23</f>
        <v>-578.75</v>
      </c>
      <c r="E327" s="35">
        <f>SUMIFS(СВЦЭМ!$I$34:$I$777,СВЦЭМ!$A$34:$A$777,$A327,СВЦЭМ!$B$34:$B$777,E$296)+'СЕТ СН'!$F$13-'СЕТ СН'!$F$23</f>
        <v>-578.75</v>
      </c>
      <c r="F327" s="35">
        <f>SUMIFS(СВЦЭМ!$I$34:$I$777,СВЦЭМ!$A$34:$A$777,$A327,СВЦЭМ!$B$34:$B$777,F$296)+'СЕТ СН'!$F$13-'СЕТ СН'!$F$23</f>
        <v>-578.75</v>
      </c>
      <c r="G327" s="35">
        <f>SUMIFS(СВЦЭМ!$I$34:$I$777,СВЦЭМ!$A$34:$A$777,$A327,СВЦЭМ!$B$34:$B$777,G$296)+'СЕТ СН'!$F$13-'СЕТ СН'!$F$23</f>
        <v>-578.75</v>
      </c>
      <c r="H327" s="35">
        <f>SUMIFS(СВЦЭМ!$I$34:$I$777,СВЦЭМ!$A$34:$A$777,$A327,СВЦЭМ!$B$34:$B$777,H$296)+'СЕТ СН'!$F$13-'СЕТ СН'!$F$23</f>
        <v>-578.75</v>
      </c>
      <c r="I327" s="35">
        <f>SUMIFS(СВЦЭМ!$I$34:$I$777,СВЦЭМ!$A$34:$A$777,$A327,СВЦЭМ!$B$34:$B$777,I$296)+'СЕТ СН'!$F$13-'СЕТ СН'!$F$23</f>
        <v>-578.75</v>
      </c>
      <c r="J327" s="35">
        <f>SUMIFS(СВЦЭМ!$I$34:$I$777,СВЦЭМ!$A$34:$A$777,$A327,СВЦЭМ!$B$34:$B$777,J$296)+'СЕТ СН'!$F$13-'СЕТ СН'!$F$23</f>
        <v>-578.75</v>
      </c>
      <c r="K327" s="35">
        <f>SUMIFS(СВЦЭМ!$I$34:$I$777,СВЦЭМ!$A$34:$A$777,$A327,СВЦЭМ!$B$34:$B$777,K$296)+'СЕТ СН'!$F$13-'СЕТ СН'!$F$23</f>
        <v>-578.75</v>
      </c>
      <c r="L327" s="35">
        <f>SUMIFS(СВЦЭМ!$I$34:$I$777,СВЦЭМ!$A$34:$A$777,$A327,СВЦЭМ!$B$34:$B$777,L$296)+'СЕТ СН'!$F$13-'СЕТ СН'!$F$23</f>
        <v>-578.75</v>
      </c>
      <c r="M327" s="35">
        <f>SUMIFS(СВЦЭМ!$I$34:$I$777,СВЦЭМ!$A$34:$A$777,$A327,СВЦЭМ!$B$34:$B$777,M$296)+'СЕТ СН'!$F$13-'СЕТ СН'!$F$23</f>
        <v>-578.75</v>
      </c>
      <c r="N327" s="35">
        <f>SUMIFS(СВЦЭМ!$I$34:$I$777,СВЦЭМ!$A$34:$A$777,$A327,СВЦЭМ!$B$34:$B$777,N$296)+'СЕТ СН'!$F$13-'СЕТ СН'!$F$23</f>
        <v>-578.75</v>
      </c>
      <c r="O327" s="35">
        <f>SUMIFS(СВЦЭМ!$I$34:$I$777,СВЦЭМ!$A$34:$A$777,$A327,СВЦЭМ!$B$34:$B$777,O$296)+'СЕТ СН'!$F$13-'СЕТ СН'!$F$23</f>
        <v>-578.75</v>
      </c>
      <c r="P327" s="35">
        <f>SUMIFS(СВЦЭМ!$I$34:$I$777,СВЦЭМ!$A$34:$A$777,$A327,СВЦЭМ!$B$34:$B$777,P$296)+'СЕТ СН'!$F$13-'СЕТ СН'!$F$23</f>
        <v>-578.75</v>
      </c>
      <c r="Q327" s="35">
        <f>SUMIFS(СВЦЭМ!$I$34:$I$777,СВЦЭМ!$A$34:$A$777,$A327,СВЦЭМ!$B$34:$B$777,Q$296)+'СЕТ СН'!$F$13-'СЕТ СН'!$F$23</f>
        <v>-578.75</v>
      </c>
      <c r="R327" s="35">
        <f>SUMIFS(СВЦЭМ!$I$34:$I$777,СВЦЭМ!$A$34:$A$777,$A327,СВЦЭМ!$B$34:$B$777,R$296)+'СЕТ СН'!$F$13-'СЕТ СН'!$F$23</f>
        <v>-578.75</v>
      </c>
      <c r="S327" s="35">
        <f>SUMIFS(СВЦЭМ!$I$34:$I$777,СВЦЭМ!$A$34:$A$777,$A327,СВЦЭМ!$B$34:$B$777,S$296)+'СЕТ СН'!$F$13-'СЕТ СН'!$F$23</f>
        <v>-578.75</v>
      </c>
      <c r="T327" s="35">
        <f>SUMIFS(СВЦЭМ!$I$34:$I$777,СВЦЭМ!$A$34:$A$777,$A327,СВЦЭМ!$B$34:$B$777,T$296)+'СЕТ СН'!$F$13-'СЕТ СН'!$F$23</f>
        <v>-578.75</v>
      </c>
      <c r="U327" s="35">
        <f>SUMIFS(СВЦЭМ!$I$34:$I$777,СВЦЭМ!$A$34:$A$777,$A327,СВЦЭМ!$B$34:$B$777,U$296)+'СЕТ СН'!$F$13-'СЕТ СН'!$F$23</f>
        <v>-578.75</v>
      </c>
      <c r="V327" s="35">
        <f>SUMIFS(СВЦЭМ!$I$34:$I$777,СВЦЭМ!$A$34:$A$777,$A327,СВЦЭМ!$B$34:$B$777,V$296)+'СЕТ СН'!$F$13-'СЕТ СН'!$F$23</f>
        <v>-578.75</v>
      </c>
      <c r="W327" s="35">
        <f>SUMIFS(СВЦЭМ!$I$34:$I$777,СВЦЭМ!$A$34:$A$777,$A327,СВЦЭМ!$B$34:$B$777,W$296)+'СЕТ СН'!$F$13-'СЕТ СН'!$F$23</f>
        <v>-578.75</v>
      </c>
      <c r="X327" s="35">
        <f>SUMIFS(СВЦЭМ!$I$34:$I$777,СВЦЭМ!$A$34:$A$777,$A327,СВЦЭМ!$B$34:$B$777,X$296)+'СЕТ СН'!$F$13-'СЕТ СН'!$F$23</f>
        <v>-578.75</v>
      </c>
      <c r="Y327" s="35">
        <f>SUMIFS(СВЦЭМ!$I$34:$I$777,СВЦЭМ!$A$34:$A$777,$A327,СВЦЭМ!$B$34:$B$777,Y$296)+'СЕТ СН'!$F$13-'СЕТ СН'!$F$23</f>
        <v>-578.75</v>
      </c>
    </row>
    <row r="328" spans="1:27" ht="15.75"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5" customFormat="1" ht="12.75" customHeight="1" x14ac:dyDescent="0.2">
      <c r="A331" s="128"/>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customHeight="1" x14ac:dyDescent="0.2">
      <c r="A332" s="34" t="str">
        <f>A297</f>
        <v>01.05.2017</v>
      </c>
      <c r="B332" s="35">
        <f>SUMIFS(СВЦЭМ!$J$34:$J$777,СВЦЭМ!$A$34:$A$777,$A332,СВЦЭМ!$B$34:$B$777,B$331)+'СЕТ СН'!$F$13-'СЕТ СН'!$F$23</f>
        <v>-13.412256019999973</v>
      </c>
      <c r="C332" s="35">
        <f>SUMIFS(СВЦЭМ!$J$34:$J$777,СВЦЭМ!$A$34:$A$777,$A332,СВЦЭМ!$B$34:$B$777,C$331)+'СЕТ СН'!$F$13-'СЕТ СН'!$F$23</f>
        <v>-11.785733830000027</v>
      </c>
      <c r="D332" s="35">
        <f>SUMIFS(СВЦЭМ!$J$34:$J$777,СВЦЭМ!$A$34:$A$777,$A332,СВЦЭМ!$B$34:$B$777,D$331)+'СЕТ СН'!$F$13-'СЕТ СН'!$F$23</f>
        <v>59.130346720000034</v>
      </c>
      <c r="E332" s="35">
        <f>SUMIFS(СВЦЭМ!$J$34:$J$777,СВЦЭМ!$A$34:$A$777,$A332,СВЦЭМ!$B$34:$B$777,E$331)+'СЕТ СН'!$F$13-'СЕТ СН'!$F$23</f>
        <v>66.673165229999995</v>
      </c>
      <c r="F332" s="35">
        <f>SUMIFS(СВЦЭМ!$J$34:$J$777,СВЦЭМ!$A$34:$A$777,$A332,СВЦЭМ!$B$34:$B$777,F$331)+'СЕТ СН'!$F$13-'СЕТ СН'!$F$23</f>
        <v>68.975706469999977</v>
      </c>
      <c r="G332" s="35">
        <f>SUMIFS(СВЦЭМ!$J$34:$J$777,СВЦЭМ!$A$34:$A$777,$A332,СВЦЭМ!$B$34:$B$777,G$331)+'СЕТ СН'!$F$13-'СЕТ СН'!$F$23</f>
        <v>65.295784170000047</v>
      </c>
      <c r="H332" s="35">
        <f>SUMIFS(СВЦЭМ!$J$34:$J$777,СВЦЭМ!$A$34:$A$777,$A332,СВЦЭМ!$B$34:$B$777,H$331)+'СЕТ СН'!$F$13-'СЕТ СН'!$F$23</f>
        <v>52.46549250999999</v>
      </c>
      <c r="I332" s="35">
        <f>SUMIFS(СВЦЭМ!$J$34:$J$777,СВЦЭМ!$A$34:$A$777,$A332,СВЦЭМ!$B$34:$B$777,I$331)+'СЕТ СН'!$F$13-'СЕТ СН'!$F$23</f>
        <v>-13.807056180000018</v>
      </c>
      <c r="J332" s="35">
        <f>SUMIFS(СВЦЭМ!$J$34:$J$777,СВЦЭМ!$A$34:$A$777,$A332,СВЦЭМ!$B$34:$B$777,J$331)+'СЕТ СН'!$F$13-'СЕТ СН'!$F$23</f>
        <v>-80.481515790000003</v>
      </c>
      <c r="K332" s="35">
        <f>SUMIFS(СВЦЭМ!$J$34:$J$777,СВЦЭМ!$A$34:$A$777,$A332,СВЦЭМ!$B$34:$B$777,K$331)+'СЕТ СН'!$F$13-'СЕТ СН'!$F$23</f>
        <v>-120.76333824</v>
      </c>
      <c r="L332" s="35">
        <f>SUMIFS(СВЦЭМ!$J$34:$J$777,СВЦЭМ!$A$34:$A$777,$A332,СВЦЭМ!$B$34:$B$777,L$331)+'СЕТ СН'!$F$13-'СЕТ СН'!$F$23</f>
        <v>-143.52078310000002</v>
      </c>
      <c r="M332" s="35">
        <f>SUMIFS(СВЦЭМ!$J$34:$J$777,СВЦЭМ!$A$34:$A$777,$A332,СВЦЭМ!$B$34:$B$777,M$331)+'СЕТ СН'!$F$13-'СЕТ СН'!$F$23</f>
        <v>-145.88399614999997</v>
      </c>
      <c r="N332" s="35">
        <f>SUMIFS(СВЦЭМ!$J$34:$J$777,СВЦЭМ!$A$34:$A$777,$A332,СВЦЭМ!$B$34:$B$777,N$331)+'СЕТ СН'!$F$13-'СЕТ СН'!$F$23</f>
        <v>-150.20658516999998</v>
      </c>
      <c r="O332" s="35">
        <f>SUMIFS(СВЦЭМ!$J$34:$J$777,СВЦЭМ!$A$34:$A$777,$A332,СВЦЭМ!$B$34:$B$777,O$331)+'СЕТ СН'!$F$13-'СЕТ СН'!$F$23</f>
        <v>-153.13638392000001</v>
      </c>
      <c r="P332" s="35">
        <f>SUMIFS(СВЦЭМ!$J$34:$J$777,СВЦЭМ!$A$34:$A$777,$A332,СВЦЭМ!$B$34:$B$777,P$331)+'СЕТ СН'!$F$13-'СЕТ СН'!$F$23</f>
        <v>-154.12081818000001</v>
      </c>
      <c r="Q332" s="35">
        <f>SUMIFS(СВЦЭМ!$J$34:$J$777,СВЦЭМ!$A$34:$A$777,$A332,СВЦЭМ!$B$34:$B$777,Q$331)+'СЕТ СН'!$F$13-'СЕТ СН'!$F$23</f>
        <v>-154.58241098000002</v>
      </c>
      <c r="R332" s="35">
        <f>SUMIFS(СВЦЭМ!$J$34:$J$777,СВЦЭМ!$A$34:$A$777,$A332,СВЦЭМ!$B$34:$B$777,R$331)+'СЕТ СН'!$F$13-'СЕТ СН'!$F$23</f>
        <v>-155.56412109000001</v>
      </c>
      <c r="S332" s="35">
        <f>SUMIFS(СВЦЭМ!$J$34:$J$777,СВЦЭМ!$A$34:$A$777,$A332,СВЦЭМ!$B$34:$B$777,S$331)+'СЕТ СН'!$F$13-'СЕТ СН'!$F$23</f>
        <v>-154.97522242999997</v>
      </c>
      <c r="T332" s="35">
        <f>SUMIFS(СВЦЭМ!$J$34:$J$777,СВЦЭМ!$A$34:$A$777,$A332,СВЦЭМ!$B$34:$B$777,T$331)+'СЕТ СН'!$F$13-'СЕТ СН'!$F$23</f>
        <v>-159.15503515</v>
      </c>
      <c r="U332" s="35">
        <f>SUMIFS(СВЦЭМ!$J$34:$J$777,СВЦЭМ!$A$34:$A$777,$A332,СВЦЭМ!$B$34:$B$777,U$331)+'СЕТ СН'!$F$13-'СЕТ СН'!$F$23</f>
        <v>-163.68067316999998</v>
      </c>
      <c r="V332" s="35">
        <f>SUMIFS(СВЦЭМ!$J$34:$J$777,СВЦЭМ!$A$34:$A$777,$A332,СВЦЭМ!$B$34:$B$777,V$331)+'СЕТ СН'!$F$13-'СЕТ СН'!$F$23</f>
        <v>-168.00196905000001</v>
      </c>
      <c r="W332" s="35">
        <f>SUMIFS(СВЦЭМ!$J$34:$J$777,СВЦЭМ!$A$34:$A$777,$A332,СВЦЭМ!$B$34:$B$777,W$331)+'СЕТ СН'!$F$13-'СЕТ СН'!$F$23</f>
        <v>-143.10763536000002</v>
      </c>
      <c r="X332" s="35">
        <f>SUMIFS(СВЦЭМ!$J$34:$J$777,СВЦЭМ!$A$34:$A$777,$A332,СВЦЭМ!$B$34:$B$777,X$331)+'СЕТ СН'!$F$13-'СЕТ СН'!$F$23</f>
        <v>-88.491847899999982</v>
      </c>
      <c r="Y332" s="35">
        <f>SUMIFS(СВЦЭМ!$J$34:$J$777,СВЦЭМ!$A$34:$A$777,$A332,СВЦЭМ!$B$34:$B$777,Y$331)+'СЕТ СН'!$F$13-'СЕТ СН'!$F$23</f>
        <v>-55.773438380000016</v>
      </c>
      <c r="AA332" s="44"/>
    </row>
    <row r="333" spans="1:27" ht="15.75" x14ac:dyDescent="0.2">
      <c r="A333" s="34">
        <f>A332+1</f>
        <v>42857</v>
      </c>
      <c r="B333" s="35">
        <f>SUMIFS(СВЦЭМ!$J$34:$J$777,СВЦЭМ!$A$34:$A$777,$A333,СВЦЭМ!$B$34:$B$777,B$331)+'СЕТ СН'!$F$13-'СЕТ СН'!$F$23</f>
        <v>-45.640292550000026</v>
      </c>
      <c r="C333" s="35">
        <f>SUMIFS(СВЦЭМ!$J$34:$J$777,СВЦЭМ!$A$34:$A$777,$A333,СВЦЭМ!$B$34:$B$777,C$331)+'СЕТ СН'!$F$13-'СЕТ СН'!$F$23</f>
        <v>-36.926620419999949</v>
      </c>
      <c r="D333" s="35">
        <f>SUMIFS(СВЦЭМ!$J$34:$J$777,СВЦЭМ!$A$34:$A$777,$A333,СВЦЭМ!$B$34:$B$777,D$331)+'СЕТ СН'!$F$13-'СЕТ СН'!$F$23</f>
        <v>35.784321040000009</v>
      </c>
      <c r="E333" s="35">
        <f>SUMIFS(СВЦЭМ!$J$34:$J$777,СВЦЭМ!$A$34:$A$777,$A333,СВЦЭМ!$B$34:$B$777,E$331)+'СЕТ СН'!$F$13-'СЕТ СН'!$F$23</f>
        <v>43.235404819999985</v>
      </c>
      <c r="F333" s="35">
        <f>SUMIFS(СВЦЭМ!$J$34:$J$777,СВЦЭМ!$A$34:$A$777,$A333,СВЦЭМ!$B$34:$B$777,F$331)+'СЕТ СН'!$F$13-'СЕТ СН'!$F$23</f>
        <v>43.256158270000014</v>
      </c>
      <c r="G333" s="35">
        <f>SUMIFS(СВЦЭМ!$J$34:$J$777,СВЦЭМ!$A$34:$A$777,$A333,СВЦЭМ!$B$34:$B$777,G$331)+'СЕТ СН'!$F$13-'СЕТ СН'!$F$23</f>
        <v>37.11106841000003</v>
      </c>
      <c r="H333" s="35">
        <f>SUMIFS(СВЦЭМ!$J$34:$J$777,СВЦЭМ!$A$34:$A$777,$A333,СВЦЭМ!$B$34:$B$777,H$331)+'СЕТ СН'!$F$13-'СЕТ СН'!$F$23</f>
        <v>16.481282110000052</v>
      </c>
      <c r="I333" s="35">
        <f>SUMIFS(СВЦЭМ!$J$34:$J$777,СВЦЭМ!$A$34:$A$777,$A333,СВЦЭМ!$B$34:$B$777,I$331)+'СЕТ СН'!$F$13-'СЕТ СН'!$F$23</f>
        <v>-62.679430189999948</v>
      </c>
      <c r="J333" s="35">
        <f>SUMIFS(СВЦЭМ!$J$34:$J$777,СВЦЭМ!$A$34:$A$777,$A333,СВЦЭМ!$B$34:$B$777,J$331)+'СЕТ СН'!$F$13-'СЕТ СН'!$F$23</f>
        <v>-88.220986620000019</v>
      </c>
      <c r="K333" s="35">
        <f>SUMIFS(СВЦЭМ!$J$34:$J$777,СВЦЭМ!$A$34:$A$777,$A333,СВЦЭМ!$B$34:$B$777,K$331)+'СЕТ СН'!$F$13-'СЕТ СН'!$F$23</f>
        <v>-117.61299680000002</v>
      </c>
      <c r="L333" s="35">
        <f>SUMIFS(СВЦЭМ!$J$34:$J$777,СВЦЭМ!$A$34:$A$777,$A333,СВЦЭМ!$B$34:$B$777,L$331)+'СЕТ СН'!$F$13-'СЕТ СН'!$F$23</f>
        <v>-150.25540541999999</v>
      </c>
      <c r="M333" s="35">
        <f>SUMIFS(СВЦЭМ!$J$34:$J$777,СВЦЭМ!$A$34:$A$777,$A333,СВЦЭМ!$B$34:$B$777,M$331)+'СЕТ СН'!$F$13-'СЕТ СН'!$F$23</f>
        <v>-145.99826887</v>
      </c>
      <c r="N333" s="35">
        <f>SUMIFS(СВЦЭМ!$J$34:$J$777,СВЦЭМ!$A$34:$A$777,$A333,СВЦЭМ!$B$34:$B$777,N$331)+'СЕТ СН'!$F$13-'СЕТ СН'!$F$23</f>
        <v>-145.9226132</v>
      </c>
      <c r="O333" s="35">
        <f>SUMIFS(СВЦЭМ!$J$34:$J$777,СВЦЭМ!$A$34:$A$777,$A333,СВЦЭМ!$B$34:$B$777,O$331)+'СЕТ СН'!$F$13-'СЕТ СН'!$F$23</f>
        <v>-145.50495592999999</v>
      </c>
      <c r="P333" s="35">
        <f>SUMIFS(СВЦЭМ!$J$34:$J$777,СВЦЭМ!$A$34:$A$777,$A333,СВЦЭМ!$B$34:$B$777,P$331)+'СЕТ СН'!$F$13-'СЕТ СН'!$F$23</f>
        <v>-143.16614466999999</v>
      </c>
      <c r="Q333" s="35">
        <f>SUMIFS(СВЦЭМ!$J$34:$J$777,СВЦЭМ!$A$34:$A$777,$A333,СВЦЭМ!$B$34:$B$777,Q$331)+'СЕТ СН'!$F$13-'СЕТ СН'!$F$23</f>
        <v>-142.52476573000001</v>
      </c>
      <c r="R333" s="35">
        <f>SUMIFS(СВЦЭМ!$J$34:$J$777,СВЦЭМ!$A$34:$A$777,$A333,СВЦЭМ!$B$34:$B$777,R$331)+'СЕТ СН'!$F$13-'СЕТ СН'!$F$23</f>
        <v>-144.13910257999999</v>
      </c>
      <c r="S333" s="35">
        <f>SUMIFS(СВЦЭМ!$J$34:$J$777,СВЦЭМ!$A$34:$A$777,$A333,СВЦЭМ!$B$34:$B$777,S$331)+'СЕТ СН'!$F$13-'СЕТ СН'!$F$23</f>
        <v>-139.12616131999999</v>
      </c>
      <c r="T333" s="35">
        <f>SUMIFS(СВЦЭМ!$J$34:$J$777,СВЦЭМ!$A$34:$A$777,$A333,СВЦЭМ!$B$34:$B$777,T$331)+'СЕТ СН'!$F$13-'СЕТ СН'!$F$23</f>
        <v>-140.08333986999997</v>
      </c>
      <c r="U333" s="35">
        <f>SUMIFS(СВЦЭМ!$J$34:$J$777,СВЦЭМ!$A$34:$A$777,$A333,СВЦЭМ!$B$34:$B$777,U$331)+'СЕТ СН'!$F$13-'СЕТ СН'!$F$23</f>
        <v>-144.25903922999998</v>
      </c>
      <c r="V333" s="35">
        <f>SUMIFS(СВЦЭМ!$J$34:$J$777,СВЦЭМ!$A$34:$A$777,$A333,СВЦЭМ!$B$34:$B$777,V$331)+'СЕТ СН'!$F$13-'СЕТ СН'!$F$23</f>
        <v>-156.02795996999998</v>
      </c>
      <c r="W333" s="35">
        <f>SUMIFS(СВЦЭМ!$J$34:$J$777,СВЦЭМ!$A$34:$A$777,$A333,СВЦЭМ!$B$34:$B$777,W$331)+'СЕТ СН'!$F$13-'СЕТ СН'!$F$23</f>
        <v>-125.36897252</v>
      </c>
      <c r="X333" s="35">
        <f>SUMIFS(СВЦЭМ!$J$34:$J$777,СВЦЭМ!$A$34:$A$777,$A333,СВЦЭМ!$B$34:$B$777,X$331)+'СЕТ СН'!$F$13-'СЕТ СН'!$F$23</f>
        <v>-106.66132904</v>
      </c>
      <c r="Y333" s="35">
        <f>SUMIFS(СВЦЭМ!$J$34:$J$777,СВЦЭМ!$A$34:$A$777,$A333,СВЦЭМ!$B$34:$B$777,Y$331)+'СЕТ СН'!$F$13-'СЕТ СН'!$F$23</f>
        <v>-55.276577269999962</v>
      </c>
    </row>
    <row r="334" spans="1:27" ht="15.75" x14ac:dyDescent="0.2">
      <c r="A334" s="34">
        <f t="shared" ref="A334:A362" si="9">A333+1</f>
        <v>42858</v>
      </c>
      <c r="B334" s="35">
        <f>SUMIFS(СВЦЭМ!$J$34:$J$777,СВЦЭМ!$A$34:$A$777,$A334,СВЦЭМ!$B$34:$B$777,B$331)+'СЕТ СН'!$F$13-'СЕТ СН'!$F$23</f>
        <v>-5.9326719299999695</v>
      </c>
      <c r="C334" s="35">
        <f>SUMIFS(СВЦЭМ!$J$34:$J$777,СВЦЭМ!$A$34:$A$777,$A334,СВЦЭМ!$B$34:$B$777,C$331)+'СЕТ СН'!$F$13-'СЕТ СН'!$F$23</f>
        <v>-3.0886230700000397</v>
      </c>
      <c r="D334" s="35">
        <f>SUMIFS(СВЦЭМ!$J$34:$J$777,СВЦЭМ!$A$34:$A$777,$A334,СВЦЭМ!$B$34:$B$777,D$331)+'СЕТ СН'!$F$13-'СЕТ СН'!$F$23</f>
        <v>44.862923219999971</v>
      </c>
      <c r="E334" s="35">
        <f>SUMIFS(СВЦЭМ!$J$34:$J$777,СВЦЭМ!$A$34:$A$777,$A334,СВЦЭМ!$B$34:$B$777,E$331)+'СЕТ СН'!$F$13-'СЕТ СН'!$F$23</f>
        <v>48.729795879999983</v>
      </c>
      <c r="F334" s="35">
        <f>SUMIFS(СВЦЭМ!$J$34:$J$777,СВЦЭМ!$A$34:$A$777,$A334,СВЦЭМ!$B$34:$B$777,F$331)+'СЕТ СН'!$F$13-'СЕТ СН'!$F$23</f>
        <v>50.163932540000019</v>
      </c>
      <c r="G334" s="35">
        <f>SUMIFS(СВЦЭМ!$J$34:$J$777,СВЦЭМ!$A$34:$A$777,$A334,СВЦЭМ!$B$34:$B$777,G$331)+'СЕТ СН'!$F$13-'СЕТ СН'!$F$23</f>
        <v>41.121328859999949</v>
      </c>
      <c r="H334" s="35">
        <f>SUMIFS(СВЦЭМ!$J$34:$J$777,СВЦЭМ!$A$34:$A$777,$A334,СВЦЭМ!$B$34:$B$777,H$331)+'СЕТ СН'!$F$13-'СЕТ СН'!$F$23</f>
        <v>36.222021189999964</v>
      </c>
      <c r="I334" s="35">
        <f>SUMIFS(СВЦЭМ!$J$34:$J$777,СВЦЭМ!$A$34:$A$777,$A334,СВЦЭМ!$B$34:$B$777,I$331)+'СЕТ СН'!$F$13-'СЕТ СН'!$F$23</f>
        <v>-33.616377349999993</v>
      </c>
      <c r="J334" s="35">
        <f>SUMIFS(СВЦЭМ!$J$34:$J$777,СВЦЭМ!$A$34:$A$777,$A334,СВЦЭМ!$B$34:$B$777,J$331)+'СЕТ СН'!$F$13-'СЕТ СН'!$F$23</f>
        <v>-90.172813290000022</v>
      </c>
      <c r="K334" s="35">
        <f>SUMIFS(СВЦЭМ!$J$34:$J$777,СВЦЭМ!$A$34:$A$777,$A334,СВЦЭМ!$B$34:$B$777,K$331)+'СЕТ СН'!$F$13-'СЕТ СН'!$F$23</f>
        <v>-144.45046129000002</v>
      </c>
      <c r="L334" s="35">
        <f>SUMIFS(СВЦЭМ!$J$34:$J$777,СВЦЭМ!$A$34:$A$777,$A334,СВЦЭМ!$B$34:$B$777,L$331)+'СЕТ СН'!$F$13-'СЕТ СН'!$F$23</f>
        <v>-181.41948556</v>
      </c>
      <c r="M334" s="35">
        <f>SUMIFS(СВЦЭМ!$J$34:$J$777,СВЦЭМ!$A$34:$A$777,$A334,СВЦЭМ!$B$34:$B$777,M$331)+'СЕТ СН'!$F$13-'СЕТ СН'!$F$23</f>
        <v>-179.36640039999997</v>
      </c>
      <c r="N334" s="35">
        <f>SUMIFS(СВЦЭМ!$J$34:$J$777,СВЦЭМ!$A$34:$A$777,$A334,СВЦЭМ!$B$34:$B$777,N$331)+'СЕТ СН'!$F$13-'СЕТ СН'!$F$23</f>
        <v>-169.40935250000001</v>
      </c>
      <c r="O334" s="35">
        <f>SUMIFS(СВЦЭМ!$J$34:$J$777,СВЦЭМ!$A$34:$A$777,$A334,СВЦЭМ!$B$34:$B$777,O$331)+'СЕТ СН'!$F$13-'СЕТ СН'!$F$23</f>
        <v>-175.35137447</v>
      </c>
      <c r="P334" s="35">
        <f>SUMIFS(СВЦЭМ!$J$34:$J$777,СВЦЭМ!$A$34:$A$777,$A334,СВЦЭМ!$B$34:$B$777,P$331)+'СЕТ СН'!$F$13-'СЕТ СН'!$F$23</f>
        <v>-166.29213040000002</v>
      </c>
      <c r="Q334" s="35">
        <f>SUMIFS(СВЦЭМ!$J$34:$J$777,СВЦЭМ!$A$34:$A$777,$A334,СВЦЭМ!$B$34:$B$777,Q$331)+'СЕТ СН'!$F$13-'СЕТ СН'!$F$23</f>
        <v>-164.52149087999999</v>
      </c>
      <c r="R334" s="35">
        <f>SUMIFS(СВЦЭМ!$J$34:$J$777,СВЦЭМ!$A$34:$A$777,$A334,СВЦЭМ!$B$34:$B$777,R$331)+'СЕТ СН'!$F$13-'СЕТ СН'!$F$23</f>
        <v>-162.17640682000001</v>
      </c>
      <c r="S334" s="35">
        <f>SUMIFS(СВЦЭМ!$J$34:$J$777,СВЦЭМ!$A$34:$A$777,$A334,СВЦЭМ!$B$34:$B$777,S$331)+'СЕТ СН'!$F$13-'СЕТ СН'!$F$23</f>
        <v>-165.80062040000001</v>
      </c>
      <c r="T334" s="35">
        <f>SUMIFS(СВЦЭМ!$J$34:$J$777,СВЦЭМ!$A$34:$A$777,$A334,СВЦЭМ!$B$34:$B$777,T$331)+'СЕТ СН'!$F$13-'СЕТ СН'!$F$23</f>
        <v>-177.49229481999998</v>
      </c>
      <c r="U334" s="35">
        <f>SUMIFS(СВЦЭМ!$J$34:$J$777,СВЦЭМ!$A$34:$A$777,$A334,СВЦЭМ!$B$34:$B$777,U$331)+'СЕТ СН'!$F$13-'СЕТ СН'!$F$23</f>
        <v>-177.02314522</v>
      </c>
      <c r="V334" s="35">
        <f>SUMIFS(СВЦЭМ!$J$34:$J$777,СВЦЭМ!$A$34:$A$777,$A334,СВЦЭМ!$B$34:$B$777,V$331)+'СЕТ СН'!$F$13-'СЕТ СН'!$F$23</f>
        <v>-187.64808276999997</v>
      </c>
      <c r="W334" s="35">
        <f>SUMIFS(СВЦЭМ!$J$34:$J$777,СВЦЭМ!$A$34:$A$777,$A334,СВЦЭМ!$B$34:$B$777,W$331)+'СЕТ СН'!$F$13-'СЕТ СН'!$F$23</f>
        <v>-164.63768664999998</v>
      </c>
      <c r="X334" s="35">
        <f>SUMIFS(СВЦЭМ!$J$34:$J$777,СВЦЭМ!$A$34:$A$777,$A334,СВЦЭМ!$B$34:$B$777,X$331)+'СЕТ СН'!$F$13-'СЕТ СН'!$F$23</f>
        <v>-105.10484293000002</v>
      </c>
      <c r="Y334" s="35">
        <f>SUMIFS(СВЦЭМ!$J$34:$J$777,СВЦЭМ!$A$34:$A$777,$A334,СВЦЭМ!$B$34:$B$777,Y$331)+'СЕТ СН'!$F$13-'СЕТ СН'!$F$23</f>
        <v>-43.02816342999995</v>
      </c>
    </row>
    <row r="335" spans="1:27" ht="15.75" x14ac:dyDescent="0.2">
      <c r="A335" s="34">
        <f t="shared" si="9"/>
        <v>42859</v>
      </c>
      <c r="B335" s="35">
        <f>SUMIFS(СВЦЭМ!$J$34:$J$777,СВЦЭМ!$A$34:$A$777,$A335,СВЦЭМ!$B$34:$B$777,B$331)+'СЕТ СН'!$F$13-'СЕТ СН'!$F$23</f>
        <v>-5.2045235499999762</v>
      </c>
      <c r="C335" s="35">
        <f>SUMIFS(СВЦЭМ!$J$34:$J$777,СВЦЭМ!$A$34:$A$777,$A335,СВЦЭМ!$B$34:$B$777,C$331)+'СЕТ СН'!$F$13-'СЕТ СН'!$F$23</f>
        <v>-8.0057315200000403</v>
      </c>
      <c r="D335" s="35">
        <f>SUMIFS(СВЦЭМ!$J$34:$J$777,СВЦЭМ!$A$34:$A$777,$A335,СВЦЭМ!$B$34:$B$777,D$331)+'СЕТ СН'!$F$13-'СЕТ СН'!$F$23</f>
        <v>47.115348550000022</v>
      </c>
      <c r="E335" s="35">
        <f>SUMIFS(СВЦЭМ!$J$34:$J$777,СВЦЭМ!$A$34:$A$777,$A335,СВЦЭМ!$B$34:$B$777,E$331)+'СЕТ СН'!$F$13-'СЕТ СН'!$F$23</f>
        <v>53.884371699999974</v>
      </c>
      <c r="F335" s="35">
        <f>SUMIFS(СВЦЭМ!$J$34:$J$777,СВЦЭМ!$A$34:$A$777,$A335,СВЦЭМ!$B$34:$B$777,F$331)+'СЕТ СН'!$F$13-'СЕТ СН'!$F$23</f>
        <v>53.948751339999944</v>
      </c>
      <c r="G335" s="35">
        <f>SUMIFS(СВЦЭМ!$J$34:$J$777,СВЦЭМ!$A$34:$A$777,$A335,СВЦЭМ!$B$34:$B$777,G$331)+'СЕТ СН'!$F$13-'СЕТ СН'!$F$23</f>
        <v>57.045296649999955</v>
      </c>
      <c r="H335" s="35">
        <f>SUMIFS(СВЦЭМ!$J$34:$J$777,СВЦЭМ!$A$34:$A$777,$A335,СВЦЭМ!$B$34:$B$777,H$331)+'СЕТ СН'!$F$13-'СЕТ СН'!$F$23</f>
        <v>52.173320020000006</v>
      </c>
      <c r="I335" s="35">
        <f>SUMIFS(СВЦЭМ!$J$34:$J$777,СВЦЭМ!$A$34:$A$777,$A335,СВЦЭМ!$B$34:$B$777,I$331)+'СЕТ СН'!$F$13-'СЕТ СН'!$F$23</f>
        <v>-32.880539259999978</v>
      </c>
      <c r="J335" s="35">
        <f>SUMIFS(СВЦЭМ!$J$34:$J$777,СВЦЭМ!$A$34:$A$777,$A335,СВЦЭМ!$B$34:$B$777,J$331)+'СЕТ СН'!$F$13-'СЕТ СН'!$F$23</f>
        <v>-77.357081269999981</v>
      </c>
      <c r="K335" s="35">
        <f>SUMIFS(СВЦЭМ!$J$34:$J$777,СВЦЭМ!$A$34:$A$777,$A335,СВЦЭМ!$B$34:$B$777,K$331)+'СЕТ СН'!$F$13-'СЕТ СН'!$F$23</f>
        <v>-128.50161971</v>
      </c>
      <c r="L335" s="35">
        <f>SUMIFS(СВЦЭМ!$J$34:$J$777,СВЦЭМ!$A$34:$A$777,$A335,СВЦЭМ!$B$34:$B$777,L$331)+'СЕТ СН'!$F$13-'СЕТ СН'!$F$23</f>
        <v>-164.72854407</v>
      </c>
      <c r="M335" s="35">
        <f>SUMIFS(СВЦЭМ!$J$34:$J$777,СВЦЭМ!$A$34:$A$777,$A335,СВЦЭМ!$B$34:$B$777,M$331)+'СЕТ СН'!$F$13-'СЕТ СН'!$F$23</f>
        <v>-161.15404733999998</v>
      </c>
      <c r="N335" s="35">
        <f>SUMIFS(СВЦЭМ!$J$34:$J$777,СВЦЭМ!$A$34:$A$777,$A335,СВЦЭМ!$B$34:$B$777,N$331)+'СЕТ СН'!$F$13-'СЕТ СН'!$F$23</f>
        <v>-159.41123431</v>
      </c>
      <c r="O335" s="35">
        <f>SUMIFS(СВЦЭМ!$J$34:$J$777,СВЦЭМ!$A$34:$A$777,$A335,СВЦЭМ!$B$34:$B$777,O$331)+'СЕТ СН'!$F$13-'СЕТ СН'!$F$23</f>
        <v>-160.51387939</v>
      </c>
      <c r="P335" s="35">
        <f>SUMIFS(СВЦЭМ!$J$34:$J$777,СВЦЭМ!$A$34:$A$777,$A335,СВЦЭМ!$B$34:$B$777,P$331)+'СЕТ СН'!$F$13-'СЕТ СН'!$F$23</f>
        <v>-150.56328599</v>
      </c>
      <c r="Q335" s="35">
        <f>SUMIFS(СВЦЭМ!$J$34:$J$777,СВЦЭМ!$A$34:$A$777,$A335,СВЦЭМ!$B$34:$B$777,Q$331)+'СЕТ СН'!$F$13-'СЕТ СН'!$F$23</f>
        <v>-148.50644864999998</v>
      </c>
      <c r="R335" s="35">
        <f>SUMIFS(СВЦЭМ!$J$34:$J$777,СВЦЭМ!$A$34:$A$777,$A335,СВЦЭМ!$B$34:$B$777,R$331)+'СЕТ СН'!$F$13-'СЕТ СН'!$F$23</f>
        <v>-144.20851041999998</v>
      </c>
      <c r="S335" s="35">
        <f>SUMIFS(СВЦЭМ!$J$34:$J$777,СВЦЭМ!$A$34:$A$777,$A335,СВЦЭМ!$B$34:$B$777,S$331)+'СЕТ СН'!$F$13-'СЕТ СН'!$F$23</f>
        <v>-150.08154027</v>
      </c>
      <c r="T335" s="35">
        <f>SUMIFS(СВЦЭМ!$J$34:$J$777,СВЦЭМ!$A$34:$A$777,$A335,СВЦЭМ!$B$34:$B$777,T$331)+'СЕТ СН'!$F$13-'СЕТ СН'!$F$23</f>
        <v>-159.10237692999999</v>
      </c>
      <c r="U335" s="35">
        <f>SUMIFS(СВЦЭМ!$J$34:$J$777,СВЦЭМ!$A$34:$A$777,$A335,СВЦЭМ!$B$34:$B$777,U$331)+'СЕТ СН'!$F$13-'СЕТ СН'!$F$23</f>
        <v>-157.82111223999999</v>
      </c>
      <c r="V335" s="35">
        <f>SUMIFS(СВЦЭМ!$J$34:$J$777,СВЦЭМ!$A$34:$A$777,$A335,СВЦЭМ!$B$34:$B$777,V$331)+'СЕТ СН'!$F$13-'СЕТ СН'!$F$23</f>
        <v>-171.53708073000001</v>
      </c>
      <c r="W335" s="35">
        <f>SUMIFS(СВЦЭМ!$J$34:$J$777,СВЦЭМ!$A$34:$A$777,$A335,СВЦЭМ!$B$34:$B$777,W$331)+'СЕТ СН'!$F$13-'СЕТ СН'!$F$23</f>
        <v>-149.91948307000001</v>
      </c>
      <c r="X335" s="35">
        <f>SUMIFS(СВЦЭМ!$J$34:$J$777,СВЦЭМ!$A$34:$A$777,$A335,СВЦЭМ!$B$34:$B$777,X$331)+'СЕТ СН'!$F$13-'СЕТ СН'!$F$23</f>
        <v>-89.158088809999981</v>
      </c>
      <c r="Y335" s="35">
        <f>SUMIFS(СВЦЭМ!$J$34:$J$777,СВЦЭМ!$A$34:$A$777,$A335,СВЦЭМ!$B$34:$B$777,Y$331)+'СЕТ СН'!$F$13-'СЕТ СН'!$F$23</f>
        <v>-31.224802960000034</v>
      </c>
    </row>
    <row r="336" spans="1:27" ht="15.75" x14ac:dyDescent="0.2">
      <c r="A336" s="34">
        <f t="shared" si="9"/>
        <v>42860</v>
      </c>
      <c r="B336" s="35">
        <f>SUMIFS(СВЦЭМ!$J$34:$J$777,СВЦЭМ!$A$34:$A$777,$A336,СВЦЭМ!$B$34:$B$777,B$331)+'СЕТ СН'!$F$13-'СЕТ СН'!$F$23</f>
        <v>-31.044558919999986</v>
      </c>
      <c r="C336" s="35">
        <f>SUMIFS(СВЦЭМ!$J$34:$J$777,СВЦЭМ!$A$34:$A$777,$A336,СВЦЭМ!$B$34:$B$777,C$331)+'СЕТ СН'!$F$13-'СЕТ СН'!$F$23</f>
        <v>-10.416732320000051</v>
      </c>
      <c r="D336" s="35">
        <f>SUMIFS(СВЦЭМ!$J$34:$J$777,СВЦЭМ!$A$34:$A$777,$A336,СВЦЭМ!$B$34:$B$777,D$331)+'СЕТ СН'!$F$13-'СЕТ СН'!$F$23</f>
        <v>36.606423240000026</v>
      </c>
      <c r="E336" s="35">
        <f>SUMIFS(СВЦЭМ!$J$34:$J$777,СВЦЭМ!$A$34:$A$777,$A336,СВЦЭМ!$B$34:$B$777,E$331)+'СЕТ СН'!$F$13-'СЕТ СН'!$F$23</f>
        <v>43.18784998000001</v>
      </c>
      <c r="F336" s="35">
        <f>SUMIFS(СВЦЭМ!$J$34:$J$777,СВЦЭМ!$A$34:$A$777,$A336,СВЦЭМ!$B$34:$B$777,F$331)+'СЕТ СН'!$F$13-'СЕТ СН'!$F$23</f>
        <v>43.228707740000004</v>
      </c>
      <c r="G336" s="35">
        <f>SUMIFS(СВЦЭМ!$J$34:$J$777,СВЦЭМ!$A$34:$A$777,$A336,СВЦЭМ!$B$34:$B$777,G$331)+'СЕТ СН'!$F$13-'СЕТ СН'!$F$23</f>
        <v>38.507566559999987</v>
      </c>
      <c r="H336" s="35">
        <f>SUMIFS(СВЦЭМ!$J$34:$J$777,СВЦЭМ!$A$34:$A$777,$A336,СВЦЭМ!$B$34:$B$777,H$331)+'СЕТ СН'!$F$13-'СЕТ СН'!$F$23</f>
        <v>6.3280875200000537</v>
      </c>
      <c r="I336" s="35">
        <f>SUMIFS(СВЦЭМ!$J$34:$J$777,СВЦЭМ!$A$34:$A$777,$A336,СВЦЭМ!$B$34:$B$777,I$331)+'СЕТ СН'!$F$13-'СЕТ СН'!$F$23</f>
        <v>-74.903574820000017</v>
      </c>
      <c r="J336" s="35">
        <f>SUMIFS(СВЦЭМ!$J$34:$J$777,СВЦЭМ!$A$34:$A$777,$A336,СВЦЭМ!$B$34:$B$777,J$331)+'СЕТ СН'!$F$13-'СЕТ СН'!$F$23</f>
        <v>-130.44636566000003</v>
      </c>
      <c r="K336" s="35">
        <f>SUMIFS(СВЦЭМ!$J$34:$J$777,СВЦЭМ!$A$34:$A$777,$A336,СВЦЭМ!$B$34:$B$777,K$331)+'СЕТ СН'!$F$13-'СЕТ СН'!$F$23</f>
        <v>-183.40409771999998</v>
      </c>
      <c r="L336" s="35">
        <f>SUMIFS(СВЦЭМ!$J$34:$J$777,СВЦЭМ!$A$34:$A$777,$A336,СВЦЭМ!$B$34:$B$777,L$331)+'СЕТ СН'!$F$13-'СЕТ СН'!$F$23</f>
        <v>-212.69972632000002</v>
      </c>
      <c r="M336" s="35">
        <f>SUMIFS(СВЦЭМ!$J$34:$J$777,СВЦЭМ!$A$34:$A$777,$A336,СВЦЭМ!$B$34:$B$777,M$331)+'СЕТ СН'!$F$13-'СЕТ СН'!$F$23</f>
        <v>-209.63783212999999</v>
      </c>
      <c r="N336" s="35">
        <f>SUMIFS(СВЦЭМ!$J$34:$J$777,СВЦЭМ!$A$34:$A$777,$A336,СВЦЭМ!$B$34:$B$777,N$331)+'СЕТ СН'!$F$13-'СЕТ СН'!$F$23</f>
        <v>-204.73758528000002</v>
      </c>
      <c r="O336" s="35">
        <f>SUMIFS(СВЦЭМ!$J$34:$J$777,СВЦЭМ!$A$34:$A$777,$A336,СВЦЭМ!$B$34:$B$777,O$331)+'СЕТ СН'!$F$13-'СЕТ СН'!$F$23</f>
        <v>-209.80854705000002</v>
      </c>
      <c r="P336" s="35">
        <f>SUMIFS(СВЦЭМ!$J$34:$J$777,СВЦЭМ!$A$34:$A$777,$A336,СВЦЭМ!$B$34:$B$777,P$331)+'СЕТ СН'!$F$13-'СЕТ СН'!$F$23</f>
        <v>-200.88896412000003</v>
      </c>
      <c r="Q336" s="35">
        <f>SUMIFS(СВЦЭМ!$J$34:$J$777,СВЦЭМ!$A$34:$A$777,$A336,СВЦЭМ!$B$34:$B$777,Q$331)+'СЕТ СН'!$F$13-'СЕТ СН'!$F$23</f>
        <v>-193.30659658000002</v>
      </c>
      <c r="R336" s="35">
        <f>SUMIFS(СВЦЭМ!$J$34:$J$777,СВЦЭМ!$A$34:$A$777,$A336,СВЦЭМ!$B$34:$B$777,R$331)+'СЕТ СН'!$F$13-'СЕТ СН'!$F$23</f>
        <v>-188.31020002999998</v>
      </c>
      <c r="S336" s="35">
        <f>SUMIFS(СВЦЭМ!$J$34:$J$777,СВЦЭМ!$A$34:$A$777,$A336,СВЦЭМ!$B$34:$B$777,S$331)+'СЕТ СН'!$F$13-'СЕТ СН'!$F$23</f>
        <v>-187.55112567999998</v>
      </c>
      <c r="T336" s="35">
        <f>SUMIFS(СВЦЭМ!$J$34:$J$777,СВЦЭМ!$A$34:$A$777,$A336,СВЦЭМ!$B$34:$B$777,T$331)+'СЕТ СН'!$F$13-'СЕТ СН'!$F$23</f>
        <v>-195.83516732999999</v>
      </c>
      <c r="U336" s="35">
        <f>SUMIFS(СВЦЭМ!$J$34:$J$777,СВЦЭМ!$A$34:$A$777,$A336,СВЦЭМ!$B$34:$B$777,U$331)+'СЕТ СН'!$F$13-'СЕТ СН'!$F$23</f>
        <v>-187.07072976000001</v>
      </c>
      <c r="V336" s="35">
        <f>SUMIFS(СВЦЭМ!$J$34:$J$777,СВЦЭМ!$A$34:$A$777,$A336,СВЦЭМ!$B$34:$B$777,V$331)+'СЕТ СН'!$F$13-'СЕТ СН'!$F$23</f>
        <v>-192.75838775</v>
      </c>
      <c r="W336" s="35">
        <f>SUMIFS(СВЦЭМ!$J$34:$J$777,СВЦЭМ!$A$34:$A$777,$A336,СВЦЭМ!$B$34:$B$777,W$331)+'СЕТ СН'!$F$13-'СЕТ СН'!$F$23</f>
        <v>-183.65792857000002</v>
      </c>
      <c r="X336" s="35">
        <f>SUMIFS(СВЦЭМ!$J$34:$J$777,СВЦЭМ!$A$34:$A$777,$A336,СВЦЭМ!$B$34:$B$777,X$331)+'СЕТ СН'!$F$13-'СЕТ СН'!$F$23</f>
        <v>-141.80703353000001</v>
      </c>
      <c r="Y336" s="35">
        <f>SUMIFS(СВЦЭМ!$J$34:$J$777,СВЦЭМ!$A$34:$A$777,$A336,СВЦЭМ!$B$34:$B$777,Y$331)+'СЕТ СН'!$F$13-'СЕТ СН'!$F$23</f>
        <v>-86.273294200000009</v>
      </c>
    </row>
    <row r="337" spans="1:25" ht="15.75" x14ac:dyDescent="0.2">
      <c r="A337" s="34">
        <f t="shared" si="9"/>
        <v>42861</v>
      </c>
      <c r="B337" s="35">
        <f>SUMIFS(СВЦЭМ!$J$34:$J$777,СВЦЭМ!$A$34:$A$777,$A337,СВЦЭМ!$B$34:$B$777,B$331)+'СЕТ СН'!$F$13-'СЕТ СН'!$F$23</f>
        <v>-29.451609899999994</v>
      </c>
      <c r="C337" s="35">
        <f>SUMIFS(СВЦЭМ!$J$34:$J$777,СВЦЭМ!$A$34:$A$777,$A337,СВЦЭМ!$B$34:$B$777,C$331)+'СЕТ СН'!$F$13-'СЕТ СН'!$F$23</f>
        <v>-12.343784130000017</v>
      </c>
      <c r="D337" s="35">
        <f>SUMIFS(СВЦЭМ!$J$34:$J$777,СВЦЭМ!$A$34:$A$777,$A337,СВЦЭМ!$B$34:$B$777,D$331)+'СЕТ СН'!$F$13-'СЕТ СН'!$F$23</f>
        <v>33.591432589999954</v>
      </c>
      <c r="E337" s="35">
        <f>SUMIFS(СВЦЭМ!$J$34:$J$777,СВЦЭМ!$A$34:$A$777,$A337,СВЦЭМ!$B$34:$B$777,E$331)+'СЕТ СН'!$F$13-'СЕТ СН'!$F$23</f>
        <v>36.043651769999997</v>
      </c>
      <c r="F337" s="35">
        <f>SUMIFS(СВЦЭМ!$J$34:$J$777,СВЦЭМ!$A$34:$A$777,$A337,СВЦЭМ!$B$34:$B$777,F$331)+'СЕТ СН'!$F$13-'СЕТ СН'!$F$23</f>
        <v>35.582398229999967</v>
      </c>
      <c r="G337" s="35">
        <f>SUMIFS(СВЦЭМ!$J$34:$J$777,СВЦЭМ!$A$34:$A$777,$A337,СВЦЭМ!$B$34:$B$777,G$331)+'СЕТ СН'!$F$13-'СЕТ СН'!$F$23</f>
        <v>31.72872867000001</v>
      </c>
      <c r="H337" s="35">
        <f>SUMIFS(СВЦЭМ!$J$34:$J$777,СВЦЭМ!$A$34:$A$777,$A337,СВЦЭМ!$B$34:$B$777,H$331)+'СЕТ СН'!$F$13-'СЕТ СН'!$F$23</f>
        <v>9.6585568499999681</v>
      </c>
      <c r="I337" s="35">
        <f>SUMIFS(СВЦЭМ!$J$34:$J$777,СВЦЭМ!$A$34:$A$777,$A337,СВЦЭМ!$B$34:$B$777,I$331)+'СЕТ СН'!$F$13-'СЕТ СН'!$F$23</f>
        <v>-62.807494840000004</v>
      </c>
      <c r="J337" s="35">
        <f>SUMIFS(СВЦЭМ!$J$34:$J$777,СВЦЭМ!$A$34:$A$777,$A337,СВЦЭМ!$B$34:$B$777,J$331)+'СЕТ СН'!$F$13-'СЕТ СН'!$F$23</f>
        <v>-130.49775450999999</v>
      </c>
      <c r="K337" s="35">
        <f>SUMIFS(СВЦЭМ!$J$34:$J$777,СВЦЭМ!$A$34:$A$777,$A337,СВЦЭМ!$B$34:$B$777,K$331)+'СЕТ СН'!$F$13-'СЕТ СН'!$F$23</f>
        <v>-180.14970973999999</v>
      </c>
      <c r="L337" s="35">
        <f>SUMIFS(СВЦЭМ!$J$34:$J$777,СВЦЭМ!$A$34:$A$777,$A337,СВЦЭМ!$B$34:$B$777,L$331)+'СЕТ СН'!$F$13-'СЕТ СН'!$F$23</f>
        <v>-203.70309428000002</v>
      </c>
      <c r="M337" s="35">
        <f>SUMIFS(СВЦЭМ!$J$34:$J$777,СВЦЭМ!$A$34:$A$777,$A337,СВЦЭМ!$B$34:$B$777,M$331)+'СЕТ СН'!$F$13-'СЕТ СН'!$F$23</f>
        <v>-202.98778555000001</v>
      </c>
      <c r="N337" s="35">
        <f>SUMIFS(СВЦЭМ!$J$34:$J$777,СВЦЭМ!$A$34:$A$777,$A337,СВЦЭМ!$B$34:$B$777,N$331)+'СЕТ СН'!$F$13-'СЕТ СН'!$F$23</f>
        <v>-209.47445587999999</v>
      </c>
      <c r="O337" s="35">
        <f>SUMIFS(СВЦЭМ!$J$34:$J$777,СВЦЭМ!$A$34:$A$777,$A337,СВЦЭМ!$B$34:$B$777,O$331)+'СЕТ СН'!$F$13-'СЕТ СН'!$F$23</f>
        <v>-208.64343130999998</v>
      </c>
      <c r="P337" s="35">
        <f>SUMIFS(СВЦЭМ!$J$34:$J$777,СВЦЭМ!$A$34:$A$777,$A337,СВЦЭМ!$B$34:$B$777,P$331)+'СЕТ СН'!$F$13-'СЕТ СН'!$F$23</f>
        <v>-206.83690741999999</v>
      </c>
      <c r="Q337" s="35">
        <f>SUMIFS(СВЦЭМ!$J$34:$J$777,СВЦЭМ!$A$34:$A$777,$A337,СВЦЭМ!$B$34:$B$777,Q$331)+'СЕТ СН'!$F$13-'СЕТ СН'!$F$23</f>
        <v>-207.07520715999999</v>
      </c>
      <c r="R337" s="35">
        <f>SUMIFS(СВЦЭМ!$J$34:$J$777,СВЦЭМ!$A$34:$A$777,$A337,СВЦЭМ!$B$34:$B$777,R$331)+'СЕТ СН'!$F$13-'СЕТ СН'!$F$23</f>
        <v>-206.78369679000002</v>
      </c>
      <c r="S337" s="35">
        <f>SUMIFS(СВЦЭМ!$J$34:$J$777,СВЦЭМ!$A$34:$A$777,$A337,СВЦЭМ!$B$34:$B$777,S$331)+'СЕТ СН'!$F$13-'СЕТ СН'!$F$23</f>
        <v>-209.35259861999998</v>
      </c>
      <c r="T337" s="35">
        <f>SUMIFS(СВЦЭМ!$J$34:$J$777,СВЦЭМ!$A$34:$A$777,$A337,СВЦЭМ!$B$34:$B$777,T$331)+'СЕТ СН'!$F$13-'СЕТ СН'!$F$23</f>
        <v>-206.85206412000002</v>
      </c>
      <c r="U337" s="35">
        <f>SUMIFS(СВЦЭМ!$J$34:$J$777,СВЦЭМ!$A$34:$A$777,$A337,СВЦЭМ!$B$34:$B$777,U$331)+'СЕТ СН'!$F$13-'СЕТ СН'!$F$23</f>
        <v>-205.12366514000001</v>
      </c>
      <c r="V337" s="35">
        <f>SUMIFS(СВЦЭМ!$J$34:$J$777,СВЦЭМ!$A$34:$A$777,$A337,СВЦЭМ!$B$34:$B$777,V$331)+'СЕТ СН'!$F$13-'СЕТ СН'!$F$23</f>
        <v>-198.53095006000001</v>
      </c>
      <c r="W337" s="35">
        <f>SUMIFS(СВЦЭМ!$J$34:$J$777,СВЦЭМ!$A$34:$A$777,$A337,СВЦЭМ!$B$34:$B$777,W$331)+'СЕТ СН'!$F$13-'СЕТ СН'!$F$23</f>
        <v>-170.93123808000001</v>
      </c>
      <c r="X337" s="35">
        <f>SUMIFS(СВЦЭМ!$J$34:$J$777,СВЦЭМ!$A$34:$A$777,$A337,СВЦЭМ!$B$34:$B$777,X$331)+'СЕТ СН'!$F$13-'СЕТ СН'!$F$23</f>
        <v>-141.69676414999998</v>
      </c>
      <c r="Y337" s="35">
        <f>SUMIFS(СВЦЭМ!$J$34:$J$777,СВЦЭМ!$A$34:$A$777,$A337,СВЦЭМ!$B$34:$B$777,Y$331)+'СЕТ СН'!$F$13-'СЕТ СН'!$F$23</f>
        <v>-90.615874539999993</v>
      </c>
    </row>
    <row r="338" spans="1:25" ht="15.75" x14ac:dyDescent="0.2">
      <c r="A338" s="34">
        <f t="shared" si="9"/>
        <v>42862</v>
      </c>
      <c r="B338" s="35">
        <f>SUMIFS(СВЦЭМ!$J$34:$J$777,СВЦЭМ!$A$34:$A$777,$A338,СВЦЭМ!$B$34:$B$777,B$331)+'СЕТ СН'!$F$13-'СЕТ СН'!$F$23</f>
        <v>-46.011694570000031</v>
      </c>
      <c r="C338" s="35">
        <f>SUMIFS(СВЦЭМ!$J$34:$J$777,СВЦЭМ!$A$34:$A$777,$A338,СВЦЭМ!$B$34:$B$777,C$331)+'СЕТ СН'!$F$13-'СЕТ СН'!$F$23</f>
        <v>-33.988131070000009</v>
      </c>
      <c r="D338" s="35">
        <f>SUMIFS(СВЦЭМ!$J$34:$J$777,СВЦЭМ!$A$34:$A$777,$A338,СВЦЭМ!$B$34:$B$777,D$331)+'СЕТ СН'!$F$13-'СЕТ СН'!$F$23</f>
        <v>22.637235310000051</v>
      </c>
      <c r="E338" s="35">
        <f>SUMIFS(СВЦЭМ!$J$34:$J$777,СВЦЭМ!$A$34:$A$777,$A338,СВЦЭМ!$B$34:$B$777,E$331)+'СЕТ СН'!$F$13-'СЕТ СН'!$F$23</f>
        <v>24.743423699999994</v>
      </c>
      <c r="F338" s="35">
        <f>SUMIFS(СВЦЭМ!$J$34:$J$777,СВЦЭМ!$A$34:$A$777,$A338,СВЦЭМ!$B$34:$B$777,F$331)+'СЕТ СН'!$F$13-'СЕТ СН'!$F$23</f>
        <v>20.084755470000005</v>
      </c>
      <c r="G338" s="35">
        <f>SUMIFS(СВЦЭМ!$J$34:$J$777,СВЦЭМ!$A$34:$A$777,$A338,СВЦЭМ!$B$34:$B$777,G$331)+'СЕТ СН'!$F$13-'СЕТ СН'!$F$23</f>
        <v>16.529144139999971</v>
      </c>
      <c r="H338" s="35">
        <f>SUMIFS(СВЦЭМ!$J$34:$J$777,СВЦЭМ!$A$34:$A$777,$A338,СВЦЭМ!$B$34:$B$777,H$331)+'СЕТ СН'!$F$13-'СЕТ СН'!$F$23</f>
        <v>-9.6146174799999926</v>
      </c>
      <c r="I338" s="35">
        <f>SUMIFS(СВЦЭМ!$J$34:$J$777,СВЦЭМ!$A$34:$A$777,$A338,СВЦЭМ!$B$34:$B$777,I$331)+'СЕТ СН'!$F$13-'СЕТ СН'!$F$23</f>
        <v>-53.797279939999953</v>
      </c>
      <c r="J338" s="35">
        <f>SUMIFS(СВЦЭМ!$J$34:$J$777,СВЦЭМ!$A$34:$A$777,$A338,СВЦЭМ!$B$34:$B$777,J$331)+'СЕТ СН'!$F$13-'СЕТ СН'!$F$23</f>
        <v>-114.71343101999997</v>
      </c>
      <c r="K338" s="35">
        <f>SUMIFS(СВЦЭМ!$J$34:$J$777,СВЦЭМ!$A$34:$A$777,$A338,СВЦЭМ!$B$34:$B$777,K$331)+'СЕТ СН'!$F$13-'СЕТ СН'!$F$23</f>
        <v>-179.10798577000003</v>
      </c>
      <c r="L338" s="35">
        <f>SUMIFS(СВЦЭМ!$J$34:$J$777,СВЦЭМ!$A$34:$A$777,$A338,СВЦЭМ!$B$34:$B$777,L$331)+'СЕТ СН'!$F$13-'СЕТ СН'!$F$23</f>
        <v>-204.36105027999997</v>
      </c>
      <c r="M338" s="35">
        <f>SUMIFS(СВЦЭМ!$J$34:$J$777,СВЦЭМ!$A$34:$A$777,$A338,СВЦЭМ!$B$34:$B$777,M$331)+'СЕТ СН'!$F$13-'СЕТ СН'!$F$23</f>
        <v>-202.15990915999998</v>
      </c>
      <c r="N338" s="35">
        <f>SUMIFS(СВЦЭМ!$J$34:$J$777,СВЦЭМ!$A$34:$A$777,$A338,СВЦЭМ!$B$34:$B$777,N$331)+'СЕТ СН'!$F$13-'СЕТ СН'!$F$23</f>
        <v>-203.59015126000003</v>
      </c>
      <c r="O338" s="35">
        <f>SUMIFS(СВЦЭМ!$J$34:$J$777,СВЦЭМ!$A$34:$A$777,$A338,СВЦЭМ!$B$34:$B$777,O$331)+'СЕТ СН'!$F$13-'СЕТ СН'!$F$23</f>
        <v>-205.98020460999999</v>
      </c>
      <c r="P338" s="35">
        <f>SUMIFS(СВЦЭМ!$J$34:$J$777,СВЦЭМ!$A$34:$A$777,$A338,СВЦЭМ!$B$34:$B$777,P$331)+'СЕТ СН'!$F$13-'СЕТ СН'!$F$23</f>
        <v>-198.15081966999998</v>
      </c>
      <c r="Q338" s="35">
        <f>SUMIFS(СВЦЭМ!$J$34:$J$777,СВЦЭМ!$A$34:$A$777,$A338,СВЦЭМ!$B$34:$B$777,Q$331)+'СЕТ СН'!$F$13-'СЕТ СН'!$F$23</f>
        <v>-197.21910894000001</v>
      </c>
      <c r="R338" s="35">
        <f>SUMIFS(СВЦЭМ!$J$34:$J$777,СВЦЭМ!$A$34:$A$777,$A338,СВЦЭМ!$B$34:$B$777,R$331)+'СЕТ СН'!$F$13-'СЕТ СН'!$F$23</f>
        <v>-194.28841354000002</v>
      </c>
      <c r="S338" s="35">
        <f>SUMIFS(СВЦЭМ!$J$34:$J$777,СВЦЭМ!$A$34:$A$777,$A338,СВЦЭМ!$B$34:$B$777,S$331)+'СЕТ СН'!$F$13-'СЕТ СН'!$F$23</f>
        <v>-198.58716380999999</v>
      </c>
      <c r="T338" s="35">
        <f>SUMIFS(СВЦЭМ!$J$34:$J$777,СВЦЭМ!$A$34:$A$777,$A338,СВЦЭМ!$B$34:$B$777,T$331)+'СЕТ СН'!$F$13-'СЕТ СН'!$F$23</f>
        <v>-207.12478173</v>
      </c>
      <c r="U338" s="35">
        <f>SUMIFS(СВЦЭМ!$J$34:$J$777,СВЦЭМ!$A$34:$A$777,$A338,СВЦЭМ!$B$34:$B$777,U$331)+'СЕТ СН'!$F$13-'СЕТ СН'!$F$23</f>
        <v>-199.61187154999999</v>
      </c>
      <c r="V338" s="35">
        <f>SUMIFS(СВЦЭМ!$J$34:$J$777,СВЦЭМ!$A$34:$A$777,$A338,СВЦЭМ!$B$34:$B$777,V$331)+'СЕТ СН'!$F$13-'СЕТ СН'!$F$23</f>
        <v>-218.83504249999999</v>
      </c>
      <c r="W338" s="35">
        <f>SUMIFS(СВЦЭМ!$J$34:$J$777,СВЦЭМ!$A$34:$A$777,$A338,СВЦЭМ!$B$34:$B$777,W$331)+'СЕТ СН'!$F$13-'СЕТ СН'!$F$23</f>
        <v>-215.07978084000001</v>
      </c>
      <c r="X338" s="35">
        <f>SUMIFS(СВЦЭМ!$J$34:$J$777,СВЦЭМ!$A$34:$A$777,$A338,СВЦЭМ!$B$34:$B$777,X$331)+'СЕТ СН'!$F$13-'СЕТ СН'!$F$23</f>
        <v>-162.47084718999997</v>
      </c>
      <c r="Y338" s="35">
        <f>SUMIFS(СВЦЭМ!$J$34:$J$777,СВЦЭМ!$A$34:$A$777,$A338,СВЦЭМ!$B$34:$B$777,Y$331)+'СЕТ СН'!$F$13-'СЕТ СН'!$F$23</f>
        <v>-106.57398898000002</v>
      </c>
    </row>
    <row r="339" spans="1:25" ht="15.75" x14ac:dyDescent="0.2">
      <c r="A339" s="34">
        <f t="shared" si="9"/>
        <v>42863</v>
      </c>
      <c r="B339" s="35">
        <f>SUMIFS(СВЦЭМ!$J$34:$J$777,СВЦЭМ!$A$34:$A$777,$A339,СВЦЭМ!$B$34:$B$777,B$331)+'СЕТ СН'!$F$13-'СЕТ СН'!$F$23</f>
        <v>-23.414131839999982</v>
      </c>
      <c r="C339" s="35">
        <f>SUMIFS(СВЦЭМ!$J$34:$J$777,СВЦЭМ!$A$34:$A$777,$A339,СВЦЭМ!$B$34:$B$777,C$331)+'СЕТ СН'!$F$13-'СЕТ СН'!$F$23</f>
        <v>-19.913784139999962</v>
      </c>
      <c r="D339" s="35">
        <f>SUMIFS(СВЦЭМ!$J$34:$J$777,СВЦЭМ!$A$34:$A$777,$A339,СВЦЭМ!$B$34:$B$777,D$331)+'СЕТ СН'!$F$13-'СЕТ СН'!$F$23</f>
        <v>20.977234709999948</v>
      </c>
      <c r="E339" s="35">
        <f>SUMIFS(СВЦЭМ!$J$34:$J$777,СВЦЭМ!$A$34:$A$777,$A339,СВЦЭМ!$B$34:$B$777,E$331)+'СЕТ СН'!$F$13-'СЕТ СН'!$F$23</f>
        <v>34.908442120000018</v>
      </c>
      <c r="F339" s="35">
        <f>SUMIFS(СВЦЭМ!$J$34:$J$777,СВЦЭМ!$A$34:$A$777,$A339,СВЦЭМ!$B$34:$B$777,F$331)+'СЕТ СН'!$F$13-'СЕТ СН'!$F$23</f>
        <v>37.634854649999966</v>
      </c>
      <c r="G339" s="35">
        <f>SUMIFS(СВЦЭМ!$J$34:$J$777,СВЦЭМ!$A$34:$A$777,$A339,СВЦЭМ!$B$34:$B$777,G$331)+'СЕТ СН'!$F$13-'СЕТ СН'!$F$23</f>
        <v>39.625914240000043</v>
      </c>
      <c r="H339" s="35">
        <f>SUMIFS(СВЦЭМ!$J$34:$J$777,СВЦЭМ!$A$34:$A$777,$A339,СВЦЭМ!$B$34:$B$777,H$331)+'СЕТ СН'!$F$13-'СЕТ СН'!$F$23</f>
        <v>43.877322820000018</v>
      </c>
      <c r="I339" s="35">
        <f>SUMIFS(СВЦЭМ!$J$34:$J$777,СВЦЭМ!$A$34:$A$777,$A339,СВЦЭМ!$B$34:$B$777,I$331)+'СЕТ СН'!$F$13-'СЕТ СН'!$F$23</f>
        <v>-9.4517011000000366</v>
      </c>
      <c r="J339" s="35">
        <f>SUMIFS(СВЦЭМ!$J$34:$J$777,СВЦЭМ!$A$34:$A$777,$A339,СВЦЭМ!$B$34:$B$777,J$331)+'СЕТ СН'!$F$13-'СЕТ СН'!$F$23</f>
        <v>-76.578863150000018</v>
      </c>
      <c r="K339" s="35">
        <f>SUMIFS(СВЦЭМ!$J$34:$J$777,СВЦЭМ!$A$34:$A$777,$A339,СВЦЭМ!$B$34:$B$777,K$331)+'СЕТ СН'!$F$13-'СЕТ СН'!$F$23</f>
        <v>-144.29281773000002</v>
      </c>
      <c r="L339" s="35">
        <f>SUMIFS(СВЦЭМ!$J$34:$J$777,СВЦЭМ!$A$34:$A$777,$A339,СВЦЭМ!$B$34:$B$777,L$331)+'СЕТ СН'!$F$13-'СЕТ СН'!$F$23</f>
        <v>-182.19038970999998</v>
      </c>
      <c r="M339" s="35">
        <f>SUMIFS(СВЦЭМ!$J$34:$J$777,СВЦЭМ!$A$34:$A$777,$A339,СВЦЭМ!$B$34:$B$777,M$331)+'СЕТ СН'!$F$13-'СЕТ СН'!$F$23</f>
        <v>-180.03568386000001</v>
      </c>
      <c r="N339" s="35">
        <f>SUMIFS(СВЦЭМ!$J$34:$J$777,СВЦЭМ!$A$34:$A$777,$A339,СВЦЭМ!$B$34:$B$777,N$331)+'СЕТ СН'!$F$13-'СЕТ СН'!$F$23</f>
        <v>-175.28405672999997</v>
      </c>
      <c r="O339" s="35">
        <f>SUMIFS(СВЦЭМ!$J$34:$J$777,СВЦЭМ!$A$34:$A$777,$A339,СВЦЭМ!$B$34:$B$777,O$331)+'СЕТ СН'!$F$13-'СЕТ СН'!$F$23</f>
        <v>-172.89072297000001</v>
      </c>
      <c r="P339" s="35">
        <f>SUMIFS(СВЦЭМ!$J$34:$J$777,СВЦЭМ!$A$34:$A$777,$A339,СВЦЭМ!$B$34:$B$777,P$331)+'СЕТ СН'!$F$13-'СЕТ СН'!$F$23</f>
        <v>-171.16132985000002</v>
      </c>
      <c r="Q339" s="35">
        <f>SUMIFS(СВЦЭМ!$J$34:$J$777,СВЦЭМ!$A$34:$A$777,$A339,СВЦЭМ!$B$34:$B$777,Q$331)+'СЕТ СН'!$F$13-'СЕТ СН'!$F$23</f>
        <v>-171.37113103000002</v>
      </c>
      <c r="R339" s="35">
        <f>SUMIFS(СВЦЭМ!$J$34:$J$777,СВЦЭМ!$A$34:$A$777,$A339,СВЦЭМ!$B$34:$B$777,R$331)+'СЕТ СН'!$F$13-'СЕТ СН'!$F$23</f>
        <v>-172.31607021000002</v>
      </c>
      <c r="S339" s="35">
        <f>SUMIFS(СВЦЭМ!$J$34:$J$777,СВЦЭМ!$A$34:$A$777,$A339,СВЦЭМ!$B$34:$B$777,S$331)+'СЕТ СН'!$F$13-'СЕТ СН'!$F$23</f>
        <v>-171.53286673999997</v>
      </c>
      <c r="T339" s="35">
        <f>SUMIFS(СВЦЭМ!$J$34:$J$777,СВЦЭМ!$A$34:$A$777,$A339,СВЦЭМ!$B$34:$B$777,T$331)+'СЕТ СН'!$F$13-'СЕТ СН'!$F$23</f>
        <v>-179.72439336999997</v>
      </c>
      <c r="U339" s="35">
        <f>SUMIFS(СВЦЭМ!$J$34:$J$777,СВЦЭМ!$A$34:$A$777,$A339,СВЦЭМ!$B$34:$B$777,U$331)+'СЕТ СН'!$F$13-'СЕТ СН'!$F$23</f>
        <v>-182.00441728999999</v>
      </c>
      <c r="V339" s="35">
        <f>SUMIFS(СВЦЭМ!$J$34:$J$777,СВЦЭМ!$A$34:$A$777,$A339,СВЦЭМ!$B$34:$B$777,V$331)+'СЕТ СН'!$F$13-'СЕТ СН'!$F$23</f>
        <v>-190.94887180000001</v>
      </c>
      <c r="W339" s="35">
        <f>SUMIFS(СВЦЭМ!$J$34:$J$777,СВЦЭМ!$A$34:$A$777,$A339,СВЦЭМ!$B$34:$B$777,W$331)+'СЕТ СН'!$F$13-'СЕТ СН'!$F$23</f>
        <v>-170.34349019000001</v>
      </c>
      <c r="X339" s="35">
        <f>SUMIFS(СВЦЭМ!$J$34:$J$777,СВЦЭМ!$A$34:$A$777,$A339,СВЦЭМ!$B$34:$B$777,X$331)+'СЕТ СН'!$F$13-'СЕТ СН'!$F$23</f>
        <v>-105.30337680000002</v>
      </c>
      <c r="Y339" s="35">
        <f>SUMIFS(СВЦЭМ!$J$34:$J$777,СВЦЭМ!$A$34:$A$777,$A339,СВЦЭМ!$B$34:$B$777,Y$331)+'СЕТ СН'!$F$13-'СЕТ СН'!$F$23</f>
        <v>-73.339500639999983</v>
      </c>
    </row>
    <row r="340" spans="1:25" ht="15.75" x14ac:dyDescent="0.2">
      <c r="A340" s="34">
        <f t="shared" si="9"/>
        <v>42864</v>
      </c>
      <c r="B340" s="35">
        <f>SUMIFS(СВЦЭМ!$J$34:$J$777,СВЦЭМ!$A$34:$A$777,$A340,СВЦЭМ!$B$34:$B$777,B$331)+'СЕТ СН'!$F$13-'СЕТ СН'!$F$23</f>
        <v>-33.048436960000004</v>
      </c>
      <c r="C340" s="35">
        <f>SUMIFS(СВЦЭМ!$J$34:$J$777,СВЦЭМ!$A$34:$A$777,$A340,СВЦЭМ!$B$34:$B$777,C$331)+'СЕТ СН'!$F$13-'СЕТ СН'!$F$23</f>
        <v>-26.094722339999976</v>
      </c>
      <c r="D340" s="35">
        <f>SUMIFS(СВЦЭМ!$J$34:$J$777,СВЦЭМ!$A$34:$A$777,$A340,СВЦЭМ!$B$34:$B$777,D$331)+'СЕТ СН'!$F$13-'СЕТ СН'!$F$23</f>
        <v>26.35502353000004</v>
      </c>
      <c r="E340" s="35">
        <f>SUMIFS(СВЦЭМ!$J$34:$J$777,СВЦЭМ!$A$34:$A$777,$A340,СВЦЭМ!$B$34:$B$777,E$331)+'СЕТ СН'!$F$13-'СЕТ СН'!$F$23</f>
        <v>37.069761969999945</v>
      </c>
      <c r="F340" s="35">
        <f>SUMIFS(СВЦЭМ!$J$34:$J$777,СВЦЭМ!$A$34:$A$777,$A340,СВЦЭМ!$B$34:$B$777,F$331)+'СЕТ СН'!$F$13-'СЕТ СН'!$F$23</f>
        <v>39.512939520000032</v>
      </c>
      <c r="G340" s="35">
        <f>SUMIFS(СВЦЭМ!$J$34:$J$777,СВЦЭМ!$A$34:$A$777,$A340,СВЦЭМ!$B$34:$B$777,G$331)+'СЕТ СН'!$F$13-'СЕТ СН'!$F$23</f>
        <v>31.044778110000038</v>
      </c>
      <c r="H340" s="35">
        <f>SUMIFS(СВЦЭМ!$J$34:$J$777,СВЦЭМ!$A$34:$A$777,$A340,СВЦЭМ!$B$34:$B$777,H$331)+'СЕТ СН'!$F$13-'СЕТ СН'!$F$23</f>
        <v>35.433080829999994</v>
      </c>
      <c r="I340" s="35">
        <f>SUMIFS(СВЦЭМ!$J$34:$J$777,СВЦЭМ!$A$34:$A$777,$A340,СВЦЭМ!$B$34:$B$777,I$331)+'СЕТ СН'!$F$13-'СЕТ СН'!$F$23</f>
        <v>-16.541365160000055</v>
      </c>
      <c r="J340" s="35">
        <f>SUMIFS(СВЦЭМ!$J$34:$J$777,СВЦЭМ!$A$34:$A$777,$A340,СВЦЭМ!$B$34:$B$777,J$331)+'СЕТ СН'!$F$13-'СЕТ СН'!$F$23</f>
        <v>-74.783399420000023</v>
      </c>
      <c r="K340" s="35">
        <f>SUMIFS(СВЦЭМ!$J$34:$J$777,СВЦЭМ!$A$34:$A$777,$A340,СВЦЭМ!$B$34:$B$777,K$331)+'СЕТ СН'!$F$13-'СЕТ СН'!$F$23</f>
        <v>-148.19945618999998</v>
      </c>
      <c r="L340" s="35">
        <f>SUMIFS(СВЦЭМ!$J$34:$J$777,СВЦЭМ!$A$34:$A$777,$A340,СВЦЭМ!$B$34:$B$777,L$331)+'СЕТ СН'!$F$13-'СЕТ СН'!$F$23</f>
        <v>-188.16186945999999</v>
      </c>
      <c r="M340" s="35">
        <f>SUMIFS(СВЦЭМ!$J$34:$J$777,СВЦЭМ!$A$34:$A$777,$A340,СВЦЭМ!$B$34:$B$777,M$331)+'СЕТ СН'!$F$13-'СЕТ СН'!$F$23</f>
        <v>-184.67505469000002</v>
      </c>
      <c r="N340" s="35">
        <f>SUMIFS(СВЦЭМ!$J$34:$J$777,СВЦЭМ!$A$34:$A$777,$A340,СВЦЭМ!$B$34:$B$777,N$331)+'СЕТ СН'!$F$13-'СЕТ СН'!$F$23</f>
        <v>-181.28990375000001</v>
      </c>
      <c r="O340" s="35">
        <f>SUMIFS(СВЦЭМ!$J$34:$J$777,СВЦЭМ!$A$34:$A$777,$A340,СВЦЭМ!$B$34:$B$777,O$331)+'СЕТ СН'!$F$13-'СЕТ СН'!$F$23</f>
        <v>-174.71158437000003</v>
      </c>
      <c r="P340" s="35">
        <f>SUMIFS(СВЦЭМ!$J$34:$J$777,СВЦЭМ!$A$34:$A$777,$A340,СВЦЭМ!$B$34:$B$777,P$331)+'СЕТ СН'!$F$13-'СЕТ СН'!$F$23</f>
        <v>-169.00304130000001</v>
      </c>
      <c r="Q340" s="35">
        <f>SUMIFS(СВЦЭМ!$J$34:$J$777,СВЦЭМ!$A$34:$A$777,$A340,СВЦЭМ!$B$34:$B$777,Q$331)+'СЕТ СН'!$F$13-'СЕТ СН'!$F$23</f>
        <v>-164.9796111</v>
      </c>
      <c r="R340" s="35">
        <f>SUMIFS(СВЦЭМ!$J$34:$J$777,СВЦЭМ!$A$34:$A$777,$A340,СВЦЭМ!$B$34:$B$777,R$331)+'СЕТ СН'!$F$13-'СЕТ СН'!$F$23</f>
        <v>-163.24698642999999</v>
      </c>
      <c r="S340" s="35">
        <f>SUMIFS(СВЦЭМ!$J$34:$J$777,СВЦЭМ!$A$34:$A$777,$A340,СВЦЭМ!$B$34:$B$777,S$331)+'СЕТ СН'!$F$13-'СЕТ СН'!$F$23</f>
        <v>-166.07744554999999</v>
      </c>
      <c r="T340" s="35">
        <f>SUMIFS(СВЦЭМ!$J$34:$J$777,СВЦЭМ!$A$34:$A$777,$A340,СВЦЭМ!$B$34:$B$777,T$331)+'СЕТ СН'!$F$13-'СЕТ СН'!$F$23</f>
        <v>-173.91507653000002</v>
      </c>
      <c r="U340" s="35">
        <f>SUMIFS(СВЦЭМ!$J$34:$J$777,СВЦЭМ!$A$34:$A$777,$A340,СВЦЭМ!$B$34:$B$777,U$331)+'СЕТ СН'!$F$13-'СЕТ СН'!$F$23</f>
        <v>-184.94128576000003</v>
      </c>
      <c r="V340" s="35">
        <f>SUMIFS(СВЦЭМ!$J$34:$J$777,СВЦЭМ!$A$34:$A$777,$A340,СВЦЭМ!$B$34:$B$777,V$331)+'СЕТ СН'!$F$13-'СЕТ СН'!$F$23</f>
        <v>-201.40840777</v>
      </c>
      <c r="W340" s="35">
        <f>SUMIFS(СВЦЭМ!$J$34:$J$777,СВЦЭМ!$A$34:$A$777,$A340,СВЦЭМ!$B$34:$B$777,W$331)+'СЕТ СН'!$F$13-'СЕТ СН'!$F$23</f>
        <v>-182.98006520000001</v>
      </c>
      <c r="X340" s="35">
        <f>SUMIFS(СВЦЭМ!$J$34:$J$777,СВЦЭМ!$A$34:$A$777,$A340,СВЦЭМ!$B$34:$B$777,X$331)+'СЕТ СН'!$F$13-'СЕТ СН'!$F$23</f>
        <v>-125.71332974000001</v>
      </c>
      <c r="Y340" s="35">
        <f>SUMIFS(СВЦЭМ!$J$34:$J$777,СВЦЭМ!$A$34:$A$777,$A340,СВЦЭМ!$B$34:$B$777,Y$331)+'СЕТ СН'!$F$13-'СЕТ СН'!$F$23</f>
        <v>-75.895360480000022</v>
      </c>
    </row>
    <row r="341" spans="1:25" ht="15.75" x14ac:dyDescent="0.2">
      <c r="A341" s="34">
        <f t="shared" si="9"/>
        <v>42865</v>
      </c>
      <c r="B341" s="35">
        <f>SUMIFS(СВЦЭМ!$J$34:$J$777,СВЦЭМ!$A$34:$A$777,$A341,СВЦЭМ!$B$34:$B$777,B$331)+'СЕТ СН'!$F$13-'СЕТ СН'!$F$23</f>
        <v>-47.034674610000025</v>
      </c>
      <c r="C341" s="35">
        <f>SUMIFS(СВЦЭМ!$J$34:$J$777,СВЦЭМ!$A$34:$A$777,$A341,СВЦЭМ!$B$34:$B$777,C$331)+'СЕТ СН'!$F$13-'СЕТ СН'!$F$23</f>
        <v>-33.305708030000005</v>
      </c>
      <c r="D341" s="35">
        <f>SUMIFS(СВЦЭМ!$J$34:$J$777,СВЦЭМ!$A$34:$A$777,$A341,СВЦЭМ!$B$34:$B$777,D$331)+'СЕТ СН'!$F$13-'СЕТ СН'!$F$23</f>
        <v>17.108259119999957</v>
      </c>
      <c r="E341" s="35">
        <f>SUMIFS(СВЦЭМ!$J$34:$J$777,СВЦЭМ!$A$34:$A$777,$A341,СВЦЭМ!$B$34:$B$777,E$331)+'СЕТ СН'!$F$13-'СЕТ СН'!$F$23</f>
        <v>33.496207049999953</v>
      </c>
      <c r="F341" s="35">
        <f>SUMIFS(СВЦЭМ!$J$34:$J$777,СВЦЭМ!$A$34:$A$777,$A341,СВЦЭМ!$B$34:$B$777,F$331)+'СЕТ СН'!$F$13-'СЕТ СН'!$F$23</f>
        <v>34.518594920000055</v>
      </c>
      <c r="G341" s="35">
        <f>SUMIFS(СВЦЭМ!$J$34:$J$777,СВЦЭМ!$A$34:$A$777,$A341,СВЦЭМ!$B$34:$B$777,G$331)+'СЕТ СН'!$F$13-'СЕТ СН'!$F$23</f>
        <v>28.206366020000019</v>
      </c>
      <c r="H341" s="35">
        <f>SUMIFS(СВЦЭМ!$J$34:$J$777,СВЦЭМ!$A$34:$A$777,$A341,СВЦЭМ!$B$34:$B$777,H$331)+'СЕТ СН'!$F$13-'СЕТ СН'!$F$23</f>
        <v>32.250251960000014</v>
      </c>
      <c r="I341" s="35">
        <f>SUMIFS(СВЦЭМ!$J$34:$J$777,СВЦЭМ!$A$34:$A$777,$A341,СВЦЭМ!$B$34:$B$777,I$331)+'СЕТ СН'!$F$13-'СЕТ СН'!$F$23</f>
        <v>-38.78230781000002</v>
      </c>
      <c r="J341" s="35">
        <f>SUMIFS(СВЦЭМ!$J$34:$J$777,СВЦЭМ!$A$34:$A$777,$A341,СВЦЭМ!$B$34:$B$777,J$331)+'СЕТ СН'!$F$13-'СЕТ СН'!$F$23</f>
        <v>-92.248316129999978</v>
      </c>
      <c r="K341" s="35">
        <f>SUMIFS(СВЦЭМ!$J$34:$J$777,СВЦЭМ!$A$34:$A$777,$A341,СВЦЭМ!$B$34:$B$777,K$331)+'СЕТ СН'!$F$13-'СЕТ СН'!$F$23</f>
        <v>-147.41881509000001</v>
      </c>
      <c r="L341" s="35">
        <f>SUMIFS(СВЦЭМ!$J$34:$J$777,СВЦЭМ!$A$34:$A$777,$A341,СВЦЭМ!$B$34:$B$777,L$331)+'СЕТ СН'!$F$13-'СЕТ СН'!$F$23</f>
        <v>-182.91834009000002</v>
      </c>
      <c r="M341" s="35">
        <f>SUMIFS(СВЦЭМ!$J$34:$J$777,СВЦЭМ!$A$34:$A$777,$A341,СВЦЭМ!$B$34:$B$777,M$331)+'СЕТ СН'!$F$13-'СЕТ СН'!$F$23</f>
        <v>-184.85484336000002</v>
      </c>
      <c r="N341" s="35">
        <f>SUMIFS(СВЦЭМ!$J$34:$J$777,СВЦЭМ!$A$34:$A$777,$A341,СВЦЭМ!$B$34:$B$777,N$331)+'СЕТ СН'!$F$13-'СЕТ СН'!$F$23</f>
        <v>-182.45506977000002</v>
      </c>
      <c r="O341" s="35">
        <f>SUMIFS(СВЦЭМ!$J$34:$J$777,СВЦЭМ!$A$34:$A$777,$A341,СВЦЭМ!$B$34:$B$777,O$331)+'СЕТ СН'!$F$13-'СЕТ СН'!$F$23</f>
        <v>-176.92389441</v>
      </c>
      <c r="P341" s="35">
        <f>SUMIFS(СВЦЭМ!$J$34:$J$777,СВЦЭМ!$A$34:$A$777,$A341,СВЦЭМ!$B$34:$B$777,P$331)+'СЕТ СН'!$F$13-'СЕТ СН'!$F$23</f>
        <v>-177.96583988999998</v>
      </c>
      <c r="Q341" s="35">
        <f>SUMIFS(СВЦЭМ!$J$34:$J$777,СВЦЭМ!$A$34:$A$777,$A341,СВЦЭМ!$B$34:$B$777,Q$331)+'СЕТ СН'!$F$13-'СЕТ СН'!$F$23</f>
        <v>-174.17236141000001</v>
      </c>
      <c r="R341" s="35">
        <f>SUMIFS(СВЦЭМ!$J$34:$J$777,СВЦЭМ!$A$34:$A$777,$A341,СВЦЭМ!$B$34:$B$777,R$331)+'СЕТ СН'!$F$13-'СЕТ СН'!$F$23</f>
        <v>-170.50756575000003</v>
      </c>
      <c r="S341" s="35">
        <f>SUMIFS(СВЦЭМ!$J$34:$J$777,СВЦЭМ!$A$34:$A$777,$A341,СВЦЭМ!$B$34:$B$777,S$331)+'СЕТ СН'!$F$13-'СЕТ СН'!$F$23</f>
        <v>-171.56893248</v>
      </c>
      <c r="T341" s="35">
        <f>SUMIFS(СВЦЭМ!$J$34:$J$777,СВЦЭМ!$A$34:$A$777,$A341,СВЦЭМ!$B$34:$B$777,T$331)+'СЕТ СН'!$F$13-'СЕТ СН'!$F$23</f>
        <v>-170.63910793999997</v>
      </c>
      <c r="U341" s="35">
        <f>SUMIFS(СВЦЭМ!$J$34:$J$777,СВЦЭМ!$A$34:$A$777,$A341,СВЦЭМ!$B$34:$B$777,U$331)+'СЕТ СН'!$F$13-'СЕТ СН'!$F$23</f>
        <v>-172.32286985000002</v>
      </c>
      <c r="V341" s="35">
        <f>SUMIFS(СВЦЭМ!$J$34:$J$777,СВЦЭМ!$A$34:$A$777,$A341,СВЦЭМ!$B$34:$B$777,V$331)+'СЕТ СН'!$F$13-'СЕТ СН'!$F$23</f>
        <v>-185.23449769000001</v>
      </c>
      <c r="W341" s="35">
        <f>SUMIFS(СВЦЭМ!$J$34:$J$777,СВЦЭМ!$A$34:$A$777,$A341,СВЦЭМ!$B$34:$B$777,W$331)+'СЕТ СН'!$F$13-'СЕТ СН'!$F$23</f>
        <v>-157.59705808000001</v>
      </c>
      <c r="X341" s="35">
        <f>SUMIFS(СВЦЭМ!$J$34:$J$777,СВЦЭМ!$A$34:$A$777,$A341,СВЦЭМ!$B$34:$B$777,X$331)+'СЕТ СН'!$F$13-'СЕТ СН'!$F$23</f>
        <v>-101.11551523999998</v>
      </c>
      <c r="Y341" s="35">
        <f>SUMIFS(СВЦЭМ!$J$34:$J$777,СВЦЭМ!$A$34:$A$777,$A341,СВЦЭМ!$B$34:$B$777,Y$331)+'СЕТ СН'!$F$13-'СЕТ СН'!$F$23</f>
        <v>-75.822495150000009</v>
      </c>
    </row>
    <row r="342" spans="1:25" ht="15.75" x14ac:dyDescent="0.2">
      <c r="A342" s="34">
        <f t="shared" si="9"/>
        <v>42866</v>
      </c>
      <c r="B342" s="35">
        <f>SUMIFS(СВЦЭМ!$J$34:$J$777,СВЦЭМ!$A$34:$A$777,$A342,СВЦЭМ!$B$34:$B$777,B$331)+'СЕТ СН'!$F$13-'СЕТ СН'!$F$23</f>
        <v>-65.598259379999945</v>
      </c>
      <c r="C342" s="35">
        <f>SUMIFS(СВЦЭМ!$J$34:$J$777,СВЦЭМ!$A$34:$A$777,$A342,СВЦЭМ!$B$34:$B$777,C$331)+'СЕТ СН'!$F$13-'СЕТ СН'!$F$23</f>
        <v>-30.179784609999956</v>
      </c>
      <c r="D342" s="35">
        <f>SUMIFS(СВЦЭМ!$J$34:$J$777,СВЦЭМ!$A$34:$A$777,$A342,СВЦЭМ!$B$34:$B$777,D$331)+'СЕТ СН'!$F$13-'СЕТ СН'!$F$23</f>
        <v>36.290569679999976</v>
      </c>
      <c r="E342" s="35">
        <f>SUMIFS(СВЦЭМ!$J$34:$J$777,СВЦЭМ!$A$34:$A$777,$A342,СВЦЭМ!$B$34:$B$777,E$331)+'СЕТ СН'!$F$13-'СЕТ СН'!$F$23</f>
        <v>38.512508969999999</v>
      </c>
      <c r="F342" s="35">
        <f>SUMIFS(СВЦЭМ!$J$34:$J$777,СВЦЭМ!$A$34:$A$777,$A342,СВЦЭМ!$B$34:$B$777,F$331)+'СЕТ СН'!$F$13-'СЕТ СН'!$F$23</f>
        <v>31.697768999999994</v>
      </c>
      <c r="G342" s="35">
        <f>SUMIFS(СВЦЭМ!$J$34:$J$777,СВЦЭМ!$A$34:$A$777,$A342,СВЦЭМ!$B$34:$B$777,G$331)+'СЕТ СН'!$F$13-'СЕТ СН'!$F$23</f>
        <v>35.093892650000043</v>
      </c>
      <c r="H342" s="35">
        <f>SUMIFS(СВЦЭМ!$J$34:$J$777,СВЦЭМ!$A$34:$A$777,$A342,СВЦЭМ!$B$34:$B$777,H$331)+'СЕТ СН'!$F$13-'СЕТ СН'!$F$23</f>
        <v>42.007897970000045</v>
      </c>
      <c r="I342" s="35">
        <f>SUMIFS(СВЦЭМ!$J$34:$J$777,СВЦЭМ!$A$34:$A$777,$A342,СВЦЭМ!$B$34:$B$777,I$331)+'СЕТ СН'!$F$13-'СЕТ СН'!$F$23</f>
        <v>-21.116436069999963</v>
      </c>
      <c r="J342" s="35">
        <f>SUMIFS(СВЦЭМ!$J$34:$J$777,СВЦЭМ!$A$34:$A$777,$A342,СВЦЭМ!$B$34:$B$777,J$331)+'СЕТ СН'!$F$13-'СЕТ СН'!$F$23</f>
        <v>-84.812494630000003</v>
      </c>
      <c r="K342" s="35">
        <f>SUMIFS(СВЦЭМ!$J$34:$J$777,СВЦЭМ!$A$34:$A$777,$A342,СВЦЭМ!$B$34:$B$777,K$331)+'СЕТ СН'!$F$13-'СЕТ СН'!$F$23</f>
        <v>-146.58221823999997</v>
      </c>
      <c r="L342" s="35">
        <f>SUMIFS(СВЦЭМ!$J$34:$J$777,СВЦЭМ!$A$34:$A$777,$A342,СВЦЭМ!$B$34:$B$777,L$331)+'СЕТ СН'!$F$13-'СЕТ СН'!$F$23</f>
        <v>-181.93784665999999</v>
      </c>
      <c r="M342" s="35">
        <f>SUMIFS(СВЦЭМ!$J$34:$J$777,СВЦЭМ!$A$34:$A$777,$A342,СВЦЭМ!$B$34:$B$777,M$331)+'СЕТ СН'!$F$13-'СЕТ СН'!$F$23</f>
        <v>-176.72118510000001</v>
      </c>
      <c r="N342" s="35">
        <f>SUMIFS(СВЦЭМ!$J$34:$J$777,СВЦЭМ!$A$34:$A$777,$A342,СВЦЭМ!$B$34:$B$777,N$331)+'СЕТ СН'!$F$13-'СЕТ СН'!$F$23</f>
        <v>-172.70674939000003</v>
      </c>
      <c r="O342" s="35">
        <f>SUMIFS(СВЦЭМ!$J$34:$J$777,СВЦЭМ!$A$34:$A$777,$A342,СВЦЭМ!$B$34:$B$777,O$331)+'СЕТ СН'!$F$13-'СЕТ СН'!$F$23</f>
        <v>-171.15217785999999</v>
      </c>
      <c r="P342" s="35">
        <f>SUMIFS(СВЦЭМ!$J$34:$J$777,СВЦЭМ!$A$34:$A$777,$A342,СВЦЭМ!$B$34:$B$777,P$331)+'СЕТ СН'!$F$13-'СЕТ СН'!$F$23</f>
        <v>-163.71970346000001</v>
      </c>
      <c r="Q342" s="35">
        <f>SUMIFS(СВЦЭМ!$J$34:$J$777,СВЦЭМ!$A$34:$A$777,$A342,СВЦЭМ!$B$34:$B$777,Q$331)+'СЕТ СН'!$F$13-'СЕТ СН'!$F$23</f>
        <v>-163.38295339000001</v>
      </c>
      <c r="R342" s="35">
        <f>SUMIFS(СВЦЭМ!$J$34:$J$777,СВЦЭМ!$A$34:$A$777,$A342,СВЦЭМ!$B$34:$B$777,R$331)+'СЕТ СН'!$F$13-'СЕТ СН'!$F$23</f>
        <v>-158.58190926999998</v>
      </c>
      <c r="S342" s="35">
        <f>SUMIFS(СВЦЭМ!$J$34:$J$777,СВЦЭМ!$A$34:$A$777,$A342,СВЦЭМ!$B$34:$B$777,S$331)+'СЕТ СН'!$F$13-'СЕТ СН'!$F$23</f>
        <v>-162.44508121000001</v>
      </c>
      <c r="T342" s="35">
        <f>SUMIFS(СВЦЭМ!$J$34:$J$777,СВЦЭМ!$A$34:$A$777,$A342,СВЦЭМ!$B$34:$B$777,T$331)+'СЕТ СН'!$F$13-'СЕТ СН'!$F$23</f>
        <v>-168.27127994</v>
      </c>
      <c r="U342" s="35">
        <f>SUMIFS(СВЦЭМ!$J$34:$J$777,СВЦЭМ!$A$34:$A$777,$A342,СВЦЭМ!$B$34:$B$777,U$331)+'СЕТ СН'!$F$13-'СЕТ СН'!$F$23</f>
        <v>-173.82777775</v>
      </c>
      <c r="V342" s="35">
        <f>SUMIFS(СВЦЭМ!$J$34:$J$777,СВЦЭМ!$A$34:$A$777,$A342,СВЦЭМ!$B$34:$B$777,V$331)+'СЕТ СН'!$F$13-'СЕТ СН'!$F$23</f>
        <v>-186.61281494000002</v>
      </c>
      <c r="W342" s="35">
        <f>SUMIFS(СВЦЭМ!$J$34:$J$777,СВЦЭМ!$A$34:$A$777,$A342,СВЦЭМ!$B$34:$B$777,W$331)+'СЕТ СН'!$F$13-'СЕТ СН'!$F$23</f>
        <v>-161.80682897000003</v>
      </c>
      <c r="X342" s="35">
        <f>SUMIFS(СВЦЭМ!$J$34:$J$777,СВЦЭМ!$A$34:$A$777,$A342,СВЦЭМ!$B$34:$B$777,X$331)+'СЕТ СН'!$F$13-'СЕТ СН'!$F$23</f>
        <v>-96.754419519999999</v>
      </c>
      <c r="Y342" s="35">
        <f>SUMIFS(СВЦЭМ!$J$34:$J$777,СВЦЭМ!$A$34:$A$777,$A342,СВЦЭМ!$B$34:$B$777,Y$331)+'СЕТ СН'!$F$13-'СЕТ СН'!$F$23</f>
        <v>-76.537893919999988</v>
      </c>
    </row>
    <row r="343" spans="1:25" ht="15.75" x14ac:dyDescent="0.2">
      <c r="A343" s="34">
        <f t="shared" si="9"/>
        <v>42867</v>
      </c>
      <c r="B343" s="35">
        <f>SUMIFS(СВЦЭМ!$J$34:$J$777,СВЦЭМ!$A$34:$A$777,$A343,СВЦЭМ!$B$34:$B$777,B$331)+'СЕТ СН'!$F$13-'СЕТ СН'!$F$23</f>
        <v>-32.352100489999998</v>
      </c>
      <c r="C343" s="35">
        <f>SUMIFS(СВЦЭМ!$J$34:$J$777,СВЦЭМ!$A$34:$A$777,$A343,СВЦЭМ!$B$34:$B$777,C$331)+'СЕТ СН'!$F$13-'СЕТ СН'!$F$23</f>
        <v>-19.205795469999998</v>
      </c>
      <c r="D343" s="35">
        <f>SUMIFS(СВЦЭМ!$J$34:$J$777,СВЦЭМ!$A$34:$A$777,$A343,СВЦЭМ!$B$34:$B$777,D$331)+'СЕТ СН'!$F$13-'СЕТ СН'!$F$23</f>
        <v>-39.977084210000044</v>
      </c>
      <c r="E343" s="35">
        <f>SUMIFS(СВЦЭМ!$J$34:$J$777,СВЦЭМ!$A$34:$A$777,$A343,СВЦЭМ!$B$34:$B$777,E$331)+'СЕТ СН'!$F$13-'СЕТ СН'!$F$23</f>
        <v>-36.719199419999995</v>
      </c>
      <c r="F343" s="35">
        <f>SUMIFS(СВЦЭМ!$J$34:$J$777,СВЦЭМ!$A$34:$A$777,$A343,СВЦЭМ!$B$34:$B$777,F$331)+'СЕТ СН'!$F$13-'СЕТ СН'!$F$23</f>
        <v>-36.798518299999955</v>
      </c>
      <c r="G343" s="35">
        <f>SUMIFS(СВЦЭМ!$J$34:$J$777,СВЦЭМ!$A$34:$A$777,$A343,СВЦЭМ!$B$34:$B$777,G$331)+'СЕТ СН'!$F$13-'СЕТ СН'!$F$23</f>
        <v>-48.819243959999994</v>
      </c>
      <c r="H343" s="35">
        <f>SUMIFS(СВЦЭМ!$J$34:$J$777,СВЦЭМ!$A$34:$A$777,$A343,СВЦЭМ!$B$34:$B$777,H$331)+'СЕТ СН'!$F$13-'СЕТ СН'!$F$23</f>
        <v>-88.795615300000009</v>
      </c>
      <c r="I343" s="35">
        <f>SUMIFS(СВЦЭМ!$J$34:$J$777,СВЦЭМ!$A$34:$A$777,$A343,СВЦЭМ!$B$34:$B$777,I$331)+'СЕТ СН'!$F$13-'СЕТ СН'!$F$23</f>
        <v>-120.78166995999999</v>
      </c>
      <c r="J343" s="35">
        <f>SUMIFS(СВЦЭМ!$J$34:$J$777,СВЦЭМ!$A$34:$A$777,$A343,СВЦЭМ!$B$34:$B$777,J$331)+'СЕТ СН'!$F$13-'СЕТ СН'!$F$23</f>
        <v>-136.69247909000001</v>
      </c>
      <c r="K343" s="35">
        <f>SUMIFS(СВЦЭМ!$J$34:$J$777,СВЦЭМ!$A$34:$A$777,$A343,СВЦЭМ!$B$34:$B$777,K$331)+'СЕТ СН'!$F$13-'СЕТ СН'!$F$23</f>
        <v>-149.60075692999999</v>
      </c>
      <c r="L343" s="35">
        <f>SUMIFS(СВЦЭМ!$J$34:$J$777,СВЦЭМ!$A$34:$A$777,$A343,СВЦЭМ!$B$34:$B$777,L$331)+'СЕТ СН'!$F$13-'СЕТ СН'!$F$23</f>
        <v>-154.49344445999998</v>
      </c>
      <c r="M343" s="35">
        <f>SUMIFS(СВЦЭМ!$J$34:$J$777,СВЦЭМ!$A$34:$A$777,$A343,СВЦЭМ!$B$34:$B$777,M$331)+'СЕТ СН'!$F$13-'СЕТ СН'!$F$23</f>
        <v>-142.11980145000001</v>
      </c>
      <c r="N343" s="35">
        <f>SUMIFS(СВЦЭМ!$J$34:$J$777,СВЦЭМ!$A$34:$A$777,$A343,СВЦЭМ!$B$34:$B$777,N$331)+'СЕТ СН'!$F$13-'СЕТ СН'!$F$23</f>
        <v>-128.65172465000001</v>
      </c>
      <c r="O343" s="35">
        <f>SUMIFS(СВЦЭМ!$J$34:$J$777,СВЦЭМ!$A$34:$A$777,$A343,СВЦЭМ!$B$34:$B$777,O$331)+'СЕТ СН'!$F$13-'СЕТ СН'!$F$23</f>
        <v>-120.67697536999998</v>
      </c>
      <c r="P343" s="35">
        <f>SUMIFS(СВЦЭМ!$J$34:$J$777,СВЦЭМ!$A$34:$A$777,$A343,СВЦЭМ!$B$34:$B$777,P$331)+'СЕТ СН'!$F$13-'СЕТ СН'!$F$23</f>
        <v>-107.59543171000001</v>
      </c>
      <c r="Q343" s="35">
        <f>SUMIFS(СВЦЭМ!$J$34:$J$777,СВЦЭМ!$A$34:$A$777,$A343,СВЦЭМ!$B$34:$B$777,Q$331)+'СЕТ СН'!$F$13-'СЕТ СН'!$F$23</f>
        <v>-102.53226637</v>
      </c>
      <c r="R343" s="35">
        <f>SUMIFS(СВЦЭМ!$J$34:$J$777,СВЦЭМ!$A$34:$A$777,$A343,СВЦЭМ!$B$34:$B$777,R$331)+'СЕТ СН'!$F$13-'СЕТ СН'!$F$23</f>
        <v>-104.46671371999997</v>
      </c>
      <c r="S343" s="35">
        <f>SUMIFS(СВЦЭМ!$J$34:$J$777,СВЦЭМ!$A$34:$A$777,$A343,СВЦЭМ!$B$34:$B$777,S$331)+'СЕТ СН'!$F$13-'СЕТ СН'!$F$23</f>
        <v>-115.11395478999998</v>
      </c>
      <c r="T343" s="35">
        <f>SUMIFS(СВЦЭМ!$J$34:$J$777,СВЦЭМ!$A$34:$A$777,$A343,СВЦЭМ!$B$34:$B$777,T$331)+'СЕТ СН'!$F$13-'СЕТ СН'!$F$23</f>
        <v>-121.01051157000001</v>
      </c>
      <c r="U343" s="35">
        <f>SUMIFS(СВЦЭМ!$J$34:$J$777,СВЦЭМ!$A$34:$A$777,$A343,СВЦЭМ!$B$34:$B$777,U$331)+'СЕТ СН'!$F$13-'СЕТ СН'!$F$23</f>
        <v>-122.53254757000002</v>
      </c>
      <c r="V343" s="35">
        <f>SUMIFS(СВЦЭМ!$J$34:$J$777,СВЦЭМ!$A$34:$A$777,$A343,СВЦЭМ!$B$34:$B$777,V$331)+'СЕТ СН'!$F$13-'СЕТ СН'!$F$23</f>
        <v>-144.51871431000001</v>
      </c>
      <c r="W343" s="35">
        <f>SUMIFS(СВЦЭМ!$J$34:$J$777,СВЦЭМ!$A$34:$A$777,$A343,СВЦЭМ!$B$34:$B$777,W$331)+'СЕТ СН'!$F$13-'СЕТ СН'!$F$23</f>
        <v>-163.50054540999997</v>
      </c>
      <c r="X343" s="35">
        <f>SUMIFS(СВЦЭМ!$J$34:$J$777,СВЦЭМ!$A$34:$A$777,$A343,СВЦЭМ!$B$34:$B$777,X$331)+'СЕТ СН'!$F$13-'СЕТ СН'!$F$23</f>
        <v>-140.42962018999998</v>
      </c>
      <c r="Y343" s="35">
        <f>SUMIFS(СВЦЭМ!$J$34:$J$777,СВЦЭМ!$A$34:$A$777,$A343,СВЦЭМ!$B$34:$B$777,Y$331)+'СЕТ СН'!$F$13-'СЕТ СН'!$F$23</f>
        <v>-102.98282667000001</v>
      </c>
    </row>
    <row r="344" spans="1:25" ht="15.75" x14ac:dyDescent="0.2">
      <c r="A344" s="34">
        <f t="shared" si="9"/>
        <v>42868</v>
      </c>
      <c r="B344" s="35">
        <f>SUMIFS(СВЦЭМ!$J$34:$J$777,СВЦЭМ!$A$34:$A$777,$A344,СВЦЭМ!$B$34:$B$777,B$331)+'СЕТ СН'!$F$13-'СЕТ СН'!$F$23</f>
        <v>-111.53969243</v>
      </c>
      <c r="C344" s="35">
        <f>SUMIFS(СВЦЭМ!$J$34:$J$777,СВЦЭМ!$A$34:$A$777,$A344,СВЦЭМ!$B$34:$B$777,C$331)+'СЕТ СН'!$F$13-'СЕТ СН'!$F$23</f>
        <v>-95.488857359999997</v>
      </c>
      <c r="D344" s="35">
        <f>SUMIFS(СВЦЭМ!$J$34:$J$777,СВЦЭМ!$A$34:$A$777,$A344,СВЦЭМ!$B$34:$B$777,D$331)+'СЕТ СН'!$F$13-'СЕТ СН'!$F$23</f>
        <v>-79.458352699999978</v>
      </c>
      <c r="E344" s="35">
        <f>SUMIFS(СВЦЭМ!$J$34:$J$777,СВЦЭМ!$A$34:$A$777,$A344,СВЦЭМ!$B$34:$B$777,E$331)+'СЕТ СН'!$F$13-'СЕТ СН'!$F$23</f>
        <v>-67.36529102999998</v>
      </c>
      <c r="F344" s="35">
        <f>SUMIFS(СВЦЭМ!$J$34:$J$777,СВЦЭМ!$A$34:$A$777,$A344,СВЦЭМ!$B$34:$B$777,F$331)+'СЕТ СН'!$F$13-'СЕТ СН'!$F$23</f>
        <v>-65.56612070999995</v>
      </c>
      <c r="G344" s="35">
        <f>SUMIFS(СВЦЭМ!$J$34:$J$777,СВЦЭМ!$A$34:$A$777,$A344,СВЦЭМ!$B$34:$B$777,G$331)+'СЕТ СН'!$F$13-'СЕТ СН'!$F$23</f>
        <v>-71.301517520000004</v>
      </c>
      <c r="H344" s="35">
        <f>SUMIFS(СВЦЭМ!$J$34:$J$777,СВЦЭМ!$A$34:$A$777,$A344,СВЦЭМ!$B$34:$B$777,H$331)+'СЕТ СН'!$F$13-'СЕТ СН'!$F$23</f>
        <v>-89.629506020000008</v>
      </c>
      <c r="I344" s="35">
        <f>SUMIFS(СВЦЭМ!$J$34:$J$777,СВЦЭМ!$A$34:$A$777,$A344,СВЦЭМ!$B$34:$B$777,I$331)+'СЕТ СН'!$F$13-'СЕТ СН'!$F$23</f>
        <v>-113.85821336999999</v>
      </c>
      <c r="J344" s="35">
        <f>SUMIFS(СВЦЭМ!$J$34:$J$777,СВЦЭМ!$A$34:$A$777,$A344,СВЦЭМ!$B$34:$B$777,J$331)+'СЕТ СН'!$F$13-'СЕТ СН'!$F$23</f>
        <v>-153.05947184000001</v>
      </c>
      <c r="K344" s="35">
        <f>SUMIFS(СВЦЭМ!$J$34:$J$777,СВЦЭМ!$A$34:$A$777,$A344,СВЦЭМ!$B$34:$B$777,K$331)+'СЕТ СН'!$F$13-'СЕТ СН'!$F$23</f>
        <v>-162.33730552999998</v>
      </c>
      <c r="L344" s="35">
        <f>SUMIFS(СВЦЭМ!$J$34:$J$777,СВЦЭМ!$A$34:$A$777,$A344,СВЦЭМ!$B$34:$B$777,L$331)+'СЕТ СН'!$F$13-'СЕТ СН'!$F$23</f>
        <v>-148.1709457</v>
      </c>
      <c r="M344" s="35">
        <f>SUMIFS(СВЦЭМ!$J$34:$J$777,СВЦЭМ!$A$34:$A$777,$A344,СВЦЭМ!$B$34:$B$777,M$331)+'СЕТ СН'!$F$13-'СЕТ СН'!$F$23</f>
        <v>-151.38056275999998</v>
      </c>
      <c r="N344" s="35">
        <f>SUMIFS(СВЦЭМ!$J$34:$J$777,СВЦЭМ!$A$34:$A$777,$A344,СВЦЭМ!$B$34:$B$777,N$331)+'СЕТ СН'!$F$13-'СЕТ СН'!$F$23</f>
        <v>-151.40290762000001</v>
      </c>
      <c r="O344" s="35">
        <f>SUMIFS(СВЦЭМ!$J$34:$J$777,СВЦЭМ!$A$34:$A$777,$A344,СВЦЭМ!$B$34:$B$777,O$331)+'СЕТ СН'!$F$13-'СЕТ СН'!$F$23</f>
        <v>-151.67085249000002</v>
      </c>
      <c r="P344" s="35">
        <f>SUMIFS(СВЦЭМ!$J$34:$J$777,СВЦЭМ!$A$34:$A$777,$A344,СВЦЭМ!$B$34:$B$777,P$331)+'СЕТ СН'!$F$13-'СЕТ СН'!$F$23</f>
        <v>-153.16286497999999</v>
      </c>
      <c r="Q344" s="35">
        <f>SUMIFS(СВЦЭМ!$J$34:$J$777,СВЦЭМ!$A$34:$A$777,$A344,СВЦЭМ!$B$34:$B$777,Q$331)+'СЕТ СН'!$F$13-'СЕТ СН'!$F$23</f>
        <v>-152.14322329999999</v>
      </c>
      <c r="R344" s="35">
        <f>SUMIFS(СВЦЭМ!$J$34:$J$777,СВЦЭМ!$A$34:$A$777,$A344,СВЦЭМ!$B$34:$B$777,R$331)+'СЕТ СН'!$F$13-'СЕТ СН'!$F$23</f>
        <v>-154.65078605000002</v>
      </c>
      <c r="S344" s="35">
        <f>SUMIFS(СВЦЭМ!$J$34:$J$777,СВЦЭМ!$A$34:$A$777,$A344,СВЦЭМ!$B$34:$B$777,S$331)+'СЕТ СН'!$F$13-'СЕТ СН'!$F$23</f>
        <v>-158.47363080999997</v>
      </c>
      <c r="T344" s="35">
        <f>SUMIFS(СВЦЭМ!$J$34:$J$777,СВЦЭМ!$A$34:$A$777,$A344,СВЦЭМ!$B$34:$B$777,T$331)+'СЕТ СН'!$F$13-'СЕТ СН'!$F$23</f>
        <v>-168.59612503</v>
      </c>
      <c r="U344" s="35">
        <f>SUMIFS(СВЦЭМ!$J$34:$J$777,СВЦЭМ!$A$34:$A$777,$A344,СВЦЭМ!$B$34:$B$777,U$331)+'СЕТ СН'!$F$13-'СЕТ СН'!$F$23</f>
        <v>-173.12761654000002</v>
      </c>
      <c r="V344" s="35">
        <f>SUMIFS(СВЦЭМ!$J$34:$J$777,СВЦЭМ!$A$34:$A$777,$A344,СВЦЭМ!$B$34:$B$777,V$331)+'СЕТ СН'!$F$13-'СЕТ СН'!$F$23</f>
        <v>-177.75707204999998</v>
      </c>
      <c r="W344" s="35">
        <f>SUMIFS(СВЦЭМ!$J$34:$J$777,СВЦЭМ!$A$34:$A$777,$A344,СВЦЭМ!$B$34:$B$777,W$331)+'СЕТ СН'!$F$13-'СЕТ СН'!$F$23</f>
        <v>-189.4314837</v>
      </c>
      <c r="X344" s="35">
        <f>SUMIFS(СВЦЭМ!$J$34:$J$777,СВЦЭМ!$A$34:$A$777,$A344,СВЦЭМ!$B$34:$B$777,X$331)+'СЕТ СН'!$F$13-'СЕТ СН'!$F$23</f>
        <v>-184.32892792000001</v>
      </c>
      <c r="Y344" s="35">
        <f>SUMIFS(СВЦЭМ!$J$34:$J$777,СВЦЭМ!$A$34:$A$777,$A344,СВЦЭМ!$B$34:$B$777,Y$331)+'СЕТ СН'!$F$13-'СЕТ СН'!$F$23</f>
        <v>-156.90336708000001</v>
      </c>
    </row>
    <row r="345" spans="1:25" ht="15.75" x14ac:dyDescent="0.2">
      <c r="A345" s="34">
        <f t="shared" si="9"/>
        <v>42869</v>
      </c>
      <c r="B345" s="35">
        <f>SUMIFS(СВЦЭМ!$J$34:$J$777,СВЦЭМ!$A$34:$A$777,$A345,СВЦЭМ!$B$34:$B$777,B$331)+'СЕТ СН'!$F$13-'СЕТ СН'!$F$23</f>
        <v>-95.938624960000027</v>
      </c>
      <c r="C345" s="35">
        <f>SUMIFS(СВЦЭМ!$J$34:$J$777,СВЦЭМ!$A$34:$A$777,$A345,СВЦЭМ!$B$34:$B$777,C$331)+'СЕТ СН'!$F$13-'СЕТ СН'!$F$23</f>
        <v>-63.269048699999985</v>
      </c>
      <c r="D345" s="35">
        <f>SUMIFS(СВЦЭМ!$J$34:$J$777,СВЦЭМ!$A$34:$A$777,$A345,СВЦЭМ!$B$34:$B$777,D$331)+'СЕТ СН'!$F$13-'СЕТ СН'!$F$23</f>
        <v>-47.041444909999996</v>
      </c>
      <c r="E345" s="35">
        <f>SUMIFS(СВЦЭМ!$J$34:$J$777,СВЦЭМ!$A$34:$A$777,$A345,СВЦЭМ!$B$34:$B$777,E$331)+'СЕТ СН'!$F$13-'СЕТ СН'!$F$23</f>
        <v>-35.974177059999988</v>
      </c>
      <c r="F345" s="35">
        <f>SUMIFS(СВЦЭМ!$J$34:$J$777,СВЦЭМ!$A$34:$A$777,$A345,СВЦЭМ!$B$34:$B$777,F$331)+'СЕТ СН'!$F$13-'СЕТ СН'!$F$23</f>
        <v>-28.621112349999976</v>
      </c>
      <c r="G345" s="35">
        <f>SUMIFS(СВЦЭМ!$J$34:$J$777,СВЦЭМ!$A$34:$A$777,$A345,СВЦЭМ!$B$34:$B$777,G$331)+'СЕТ СН'!$F$13-'СЕТ СН'!$F$23</f>
        <v>-34.016939099999945</v>
      </c>
      <c r="H345" s="35">
        <f>SUMIFS(СВЦЭМ!$J$34:$J$777,СВЦЭМ!$A$34:$A$777,$A345,СВЦЭМ!$B$34:$B$777,H$331)+'СЕТ СН'!$F$13-'СЕТ СН'!$F$23</f>
        <v>-50.648664530000019</v>
      </c>
      <c r="I345" s="35">
        <f>SUMIFS(СВЦЭМ!$J$34:$J$777,СВЦЭМ!$A$34:$A$777,$A345,СВЦЭМ!$B$34:$B$777,I$331)+'СЕТ СН'!$F$13-'СЕТ СН'!$F$23</f>
        <v>-71.440910149999979</v>
      </c>
      <c r="J345" s="35">
        <f>SUMIFS(СВЦЭМ!$J$34:$J$777,СВЦЭМ!$A$34:$A$777,$A345,СВЦЭМ!$B$34:$B$777,J$331)+'СЕТ СН'!$F$13-'СЕТ СН'!$F$23</f>
        <v>-110.58234325000001</v>
      </c>
      <c r="K345" s="35">
        <f>SUMIFS(СВЦЭМ!$J$34:$J$777,СВЦЭМ!$A$34:$A$777,$A345,СВЦЭМ!$B$34:$B$777,K$331)+'СЕТ СН'!$F$13-'СЕТ СН'!$F$23</f>
        <v>-148.79217495</v>
      </c>
      <c r="L345" s="35">
        <f>SUMIFS(СВЦЭМ!$J$34:$J$777,СВЦЭМ!$A$34:$A$777,$A345,СВЦЭМ!$B$34:$B$777,L$331)+'СЕТ СН'!$F$13-'СЕТ СН'!$F$23</f>
        <v>-163.63549318999998</v>
      </c>
      <c r="M345" s="35">
        <f>SUMIFS(СВЦЭМ!$J$34:$J$777,СВЦЭМ!$A$34:$A$777,$A345,СВЦЭМ!$B$34:$B$777,M$331)+'СЕТ СН'!$F$13-'СЕТ СН'!$F$23</f>
        <v>-158.60823841000001</v>
      </c>
      <c r="N345" s="35">
        <f>SUMIFS(СВЦЭМ!$J$34:$J$777,СВЦЭМ!$A$34:$A$777,$A345,СВЦЭМ!$B$34:$B$777,N$331)+'СЕТ СН'!$F$13-'СЕТ СН'!$F$23</f>
        <v>-148.52024265</v>
      </c>
      <c r="O345" s="35">
        <f>SUMIFS(СВЦЭМ!$J$34:$J$777,СВЦЭМ!$A$34:$A$777,$A345,СВЦЭМ!$B$34:$B$777,O$331)+'СЕТ СН'!$F$13-'СЕТ СН'!$F$23</f>
        <v>-143.99183954</v>
      </c>
      <c r="P345" s="35">
        <f>SUMIFS(СВЦЭМ!$J$34:$J$777,СВЦЭМ!$A$34:$A$777,$A345,СВЦЭМ!$B$34:$B$777,P$331)+'СЕТ СН'!$F$13-'СЕТ СН'!$F$23</f>
        <v>-132.59629817000001</v>
      </c>
      <c r="Q345" s="35">
        <f>SUMIFS(СВЦЭМ!$J$34:$J$777,СВЦЭМ!$A$34:$A$777,$A345,СВЦЭМ!$B$34:$B$777,Q$331)+'СЕТ СН'!$F$13-'СЕТ СН'!$F$23</f>
        <v>-127.99324976000003</v>
      </c>
      <c r="R345" s="35">
        <f>SUMIFS(СВЦЭМ!$J$34:$J$777,СВЦЭМ!$A$34:$A$777,$A345,СВЦЭМ!$B$34:$B$777,R$331)+'СЕТ СН'!$F$13-'СЕТ СН'!$F$23</f>
        <v>-125.05897750000003</v>
      </c>
      <c r="S345" s="35">
        <f>SUMIFS(СВЦЭМ!$J$34:$J$777,СВЦЭМ!$A$34:$A$777,$A345,СВЦЭМ!$B$34:$B$777,S$331)+'СЕТ СН'!$F$13-'СЕТ СН'!$F$23</f>
        <v>-128.20036608999999</v>
      </c>
      <c r="T345" s="35">
        <f>SUMIFS(СВЦЭМ!$J$34:$J$777,СВЦЭМ!$A$34:$A$777,$A345,СВЦЭМ!$B$34:$B$777,T$331)+'СЕТ СН'!$F$13-'СЕТ СН'!$F$23</f>
        <v>-138.88429797999999</v>
      </c>
      <c r="U345" s="35">
        <f>SUMIFS(СВЦЭМ!$J$34:$J$777,СВЦЭМ!$A$34:$A$777,$A345,СВЦЭМ!$B$34:$B$777,U$331)+'СЕТ СН'!$F$13-'СЕТ СН'!$F$23</f>
        <v>-151.21558723999999</v>
      </c>
      <c r="V345" s="35">
        <f>SUMIFS(СВЦЭМ!$J$34:$J$777,СВЦЭМ!$A$34:$A$777,$A345,СВЦЭМ!$B$34:$B$777,V$331)+'СЕТ СН'!$F$13-'СЕТ СН'!$F$23</f>
        <v>-172.72126172999998</v>
      </c>
      <c r="W345" s="35">
        <f>SUMIFS(СВЦЭМ!$J$34:$J$777,СВЦЭМ!$A$34:$A$777,$A345,СВЦЭМ!$B$34:$B$777,W$331)+'СЕТ СН'!$F$13-'СЕТ СН'!$F$23</f>
        <v>-180.72130781999999</v>
      </c>
      <c r="X345" s="35">
        <f>SUMIFS(СВЦЭМ!$J$34:$J$777,СВЦЭМ!$A$34:$A$777,$A345,СВЦЭМ!$B$34:$B$777,X$331)+'СЕТ СН'!$F$13-'СЕТ СН'!$F$23</f>
        <v>-168.74510511</v>
      </c>
      <c r="Y345" s="35">
        <f>SUMIFS(СВЦЭМ!$J$34:$J$777,СВЦЭМ!$A$34:$A$777,$A345,СВЦЭМ!$B$34:$B$777,Y$331)+'СЕТ СН'!$F$13-'СЕТ СН'!$F$23</f>
        <v>-129.04163259000001</v>
      </c>
    </row>
    <row r="346" spans="1:25" ht="15.75" x14ac:dyDescent="0.2">
      <c r="A346" s="34">
        <f t="shared" si="9"/>
        <v>42870</v>
      </c>
      <c r="B346" s="35">
        <f>SUMIFS(СВЦЭМ!$J$34:$J$777,СВЦЭМ!$A$34:$A$777,$A346,СВЦЭМ!$B$34:$B$777,B$331)+'СЕТ СН'!$F$13-'СЕТ СН'!$F$23</f>
        <v>-76.123616079999977</v>
      </c>
      <c r="C346" s="35">
        <f>SUMIFS(СВЦЭМ!$J$34:$J$777,СВЦЭМ!$A$34:$A$777,$A346,СВЦЭМ!$B$34:$B$777,C$331)+'СЕТ СН'!$F$13-'СЕТ СН'!$F$23</f>
        <v>-41.164530160000027</v>
      </c>
      <c r="D346" s="35">
        <f>SUMIFS(СВЦЭМ!$J$34:$J$777,СВЦЭМ!$A$34:$A$777,$A346,СВЦЭМ!$B$34:$B$777,D$331)+'СЕТ СН'!$F$13-'СЕТ СН'!$F$23</f>
        <v>-21.380006389999949</v>
      </c>
      <c r="E346" s="35">
        <f>SUMIFS(СВЦЭМ!$J$34:$J$777,СВЦЭМ!$A$34:$A$777,$A346,СВЦЭМ!$B$34:$B$777,E$331)+'СЕТ СН'!$F$13-'СЕТ СН'!$F$23</f>
        <v>-12.565201379999962</v>
      </c>
      <c r="F346" s="35">
        <f>SUMIFS(СВЦЭМ!$J$34:$J$777,СВЦЭМ!$A$34:$A$777,$A346,СВЦЭМ!$B$34:$B$777,F$331)+'СЕТ СН'!$F$13-'СЕТ СН'!$F$23</f>
        <v>-11.233384580000006</v>
      </c>
      <c r="G346" s="35">
        <f>SUMIFS(СВЦЭМ!$J$34:$J$777,СВЦЭМ!$A$34:$A$777,$A346,СВЦЭМ!$B$34:$B$777,G$331)+'СЕТ СН'!$F$13-'СЕТ СН'!$F$23</f>
        <v>-16.819510860000037</v>
      </c>
      <c r="H346" s="35">
        <f>SUMIFS(СВЦЭМ!$J$34:$J$777,СВЦЭМ!$A$34:$A$777,$A346,СВЦЭМ!$B$34:$B$777,H$331)+'СЕТ СН'!$F$13-'СЕТ СН'!$F$23</f>
        <v>-57.147461359999966</v>
      </c>
      <c r="I346" s="35">
        <f>SUMIFS(СВЦЭМ!$J$34:$J$777,СВЦЭМ!$A$34:$A$777,$A346,СВЦЭМ!$B$34:$B$777,I$331)+'СЕТ СН'!$F$13-'СЕТ СН'!$F$23</f>
        <v>-106.94197703999998</v>
      </c>
      <c r="J346" s="35">
        <f>SUMIFS(СВЦЭМ!$J$34:$J$777,СВЦЭМ!$A$34:$A$777,$A346,СВЦЭМ!$B$34:$B$777,J$331)+'СЕТ СН'!$F$13-'СЕТ СН'!$F$23</f>
        <v>-131.52729142999999</v>
      </c>
      <c r="K346" s="35">
        <f>SUMIFS(СВЦЭМ!$J$34:$J$777,СВЦЭМ!$A$34:$A$777,$A346,СВЦЭМ!$B$34:$B$777,K$331)+'СЕТ СН'!$F$13-'СЕТ СН'!$F$23</f>
        <v>-149.75267379000002</v>
      </c>
      <c r="L346" s="35">
        <f>SUMIFS(СВЦЭМ!$J$34:$J$777,СВЦЭМ!$A$34:$A$777,$A346,СВЦЭМ!$B$34:$B$777,L$331)+'СЕТ СН'!$F$13-'СЕТ СН'!$F$23</f>
        <v>-152.80569430000003</v>
      </c>
      <c r="M346" s="35">
        <f>SUMIFS(СВЦЭМ!$J$34:$J$777,СВЦЭМ!$A$34:$A$777,$A346,СВЦЭМ!$B$34:$B$777,M$331)+'СЕТ СН'!$F$13-'СЕТ СН'!$F$23</f>
        <v>-147.20965932000001</v>
      </c>
      <c r="N346" s="35">
        <f>SUMIFS(СВЦЭМ!$J$34:$J$777,СВЦЭМ!$A$34:$A$777,$A346,СВЦЭМ!$B$34:$B$777,N$331)+'СЕТ СН'!$F$13-'СЕТ СН'!$F$23</f>
        <v>-136.51680562000001</v>
      </c>
      <c r="O346" s="35">
        <f>SUMIFS(СВЦЭМ!$J$34:$J$777,СВЦЭМ!$A$34:$A$777,$A346,СВЦЭМ!$B$34:$B$777,O$331)+'СЕТ СН'!$F$13-'СЕТ СН'!$F$23</f>
        <v>-133.35762923999999</v>
      </c>
      <c r="P346" s="35">
        <f>SUMIFS(СВЦЭМ!$J$34:$J$777,СВЦЭМ!$A$34:$A$777,$A346,СВЦЭМ!$B$34:$B$777,P$331)+'СЕТ СН'!$F$13-'СЕТ СН'!$F$23</f>
        <v>-128.49170342999997</v>
      </c>
      <c r="Q346" s="35">
        <f>SUMIFS(СВЦЭМ!$J$34:$J$777,СВЦЭМ!$A$34:$A$777,$A346,СВЦЭМ!$B$34:$B$777,Q$331)+'СЕТ СН'!$F$13-'СЕТ СН'!$F$23</f>
        <v>-118.24502683999998</v>
      </c>
      <c r="R346" s="35">
        <f>SUMIFS(СВЦЭМ!$J$34:$J$777,СВЦЭМ!$A$34:$A$777,$A346,СВЦЭМ!$B$34:$B$777,R$331)+'СЕТ СН'!$F$13-'СЕТ СН'!$F$23</f>
        <v>-107.84851196</v>
      </c>
      <c r="S346" s="35">
        <f>SUMIFS(СВЦЭМ!$J$34:$J$777,СВЦЭМ!$A$34:$A$777,$A346,СВЦЭМ!$B$34:$B$777,S$331)+'СЕТ СН'!$F$13-'СЕТ СН'!$F$23</f>
        <v>-112.74623673999997</v>
      </c>
      <c r="T346" s="35">
        <f>SUMIFS(СВЦЭМ!$J$34:$J$777,СВЦЭМ!$A$34:$A$777,$A346,СВЦЭМ!$B$34:$B$777,T$331)+'СЕТ СН'!$F$13-'СЕТ СН'!$F$23</f>
        <v>-127.82462791</v>
      </c>
      <c r="U346" s="35">
        <f>SUMIFS(СВЦЭМ!$J$34:$J$777,СВЦЭМ!$A$34:$A$777,$A346,СВЦЭМ!$B$34:$B$777,U$331)+'СЕТ СН'!$F$13-'СЕТ СН'!$F$23</f>
        <v>-144.14894012000002</v>
      </c>
      <c r="V346" s="35">
        <f>SUMIFS(СВЦЭМ!$J$34:$J$777,СВЦЭМ!$A$34:$A$777,$A346,СВЦЭМ!$B$34:$B$777,V$331)+'СЕТ СН'!$F$13-'СЕТ СН'!$F$23</f>
        <v>-160.61648879000001</v>
      </c>
      <c r="W346" s="35">
        <f>SUMIFS(СВЦЭМ!$J$34:$J$777,СВЦЭМ!$A$34:$A$777,$A346,СВЦЭМ!$B$34:$B$777,W$331)+'СЕТ СН'!$F$13-'СЕТ СН'!$F$23</f>
        <v>-176.39848767000001</v>
      </c>
      <c r="X346" s="35">
        <f>SUMIFS(СВЦЭМ!$J$34:$J$777,СВЦЭМ!$A$34:$A$777,$A346,СВЦЭМ!$B$34:$B$777,X$331)+'СЕТ СН'!$F$13-'СЕТ СН'!$F$23</f>
        <v>-157.39306716999999</v>
      </c>
      <c r="Y346" s="35">
        <f>SUMIFS(СВЦЭМ!$J$34:$J$777,СВЦЭМ!$A$34:$A$777,$A346,СВЦЭМ!$B$34:$B$777,Y$331)+'СЕТ СН'!$F$13-'СЕТ СН'!$F$23</f>
        <v>-116.02733584999999</v>
      </c>
    </row>
    <row r="347" spans="1:25" ht="15.75" x14ac:dyDescent="0.2">
      <c r="A347" s="34">
        <f t="shared" si="9"/>
        <v>42871</v>
      </c>
      <c r="B347" s="35">
        <f>SUMIFS(СВЦЭМ!$J$34:$J$777,СВЦЭМ!$A$34:$A$777,$A347,СВЦЭМ!$B$34:$B$777,B$331)+'СЕТ СН'!$F$13-'СЕТ СН'!$F$23</f>
        <v>-121.17758501999998</v>
      </c>
      <c r="C347" s="35">
        <f>SUMIFS(СВЦЭМ!$J$34:$J$777,СВЦЭМ!$A$34:$A$777,$A347,СВЦЭМ!$B$34:$B$777,C$331)+'СЕТ СН'!$F$13-'СЕТ СН'!$F$23</f>
        <v>-90.353153379999981</v>
      </c>
      <c r="D347" s="35">
        <f>SUMIFS(СВЦЭМ!$J$34:$J$777,СВЦЭМ!$A$34:$A$777,$A347,СВЦЭМ!$B$34:$B$777,D$331)+'СЕТ СН'!$F$13-'СЕТ СН'!$F$23</f>
        <v>-69.824415810000005</v>
      </c>
      <c r="E347" s="35">
        <f>SUMIFS(СВЦЭМ!$J$34:$J$777,СВЦЭМ!$A$34:$A$777,$A347,СВЦЭМ!$B$34:$B$777,E$331)+'СЕТ СН'!$F$13-'СЕТ СН'!$F$23</f>
        <v>-60.320544909999967</v>
      </c>
      <c r="F347" s="35">
        <f>SUMIFS(СВЦЭМ!$J$34:$J$777,СВЦЭМ!$A$34:$A$777,$A347,СВЦЭМ!$B$34:$B$777,F$331)+'СЕТ СН'!$F$13-'СЕТ СН'!$F$23</f>
        <v>-59.877619910000021</v>
      </c>
      <c r="G347" s="35">
        <f>SUMIFS(СВЦЭМ!$J$34:$J$777,СВЦЭМ!$A$34:$A$777,$A347,СВЦЭМ!$B$34:$B$777,G$331)+'СЕТ СН'!$F$13-'СЕТ СН'!$F$23</f>
        <v>-68.881340239999986</v>
      </c>
      <c r="H347" s="35">
        <f>SUMIFS(СВЦЭМ!$J$34:$J$777,СВЦЭМ!$A$34:$A$777,$A347,СВЦЭМ!$B$34:$B$777,H$331)+'СЕТ СН'!$F$13-'СЕТ СН'!$F$23</f>
        <v>-110.88744516000003</v>
      </c>
      <c r="I347" s="35">
        <f>SUMIFS(СВЦЭМ!$J$34:$J$777,СВЦЭМ!$A$34:$A$777,$A347,СВЦЭМ!$B$34:$B$777,I$331)+'СЕТ СН'!$F$13-'СЕТ СН'!$F$23</f>
        <v>-147.57371472</v>
      </c>
      <c r="J347" s="35">
        <f>SUMIFS(СВЦЭМ!$J$34:$J$777,СВЦЭМ!$A$34:$A$777,$A347,СВЦЭМ!$B$34:$B$777,J$331)+'СЕТ СН'!$F$13-'СЕТ СН'!$F$23</f>
        <v>-166.13122869</v>
      </c>
      <c r="K347" s="35">
        <f>SUMIFS(СВЦЭМ!$J$34:$J$777,СВЦЭМ!$A$34:$A$777,$A347,СВЦЭМ!$B$34:$B$777,K$331)+'СЕТ СН'!$F$13-'СЕТ СН'!$F$23</f>
        <v>-181.52934572999999</v>
      </c>
      <c r="L347" s="35">
        <f>SUMIFS(СВЦЭМ!$J$34:$J$777,СВЦЭМ!$A$34:$A$777,$A347,СВЦЭМ!$B$34:$B$777,L$331)+'СЕТ СН'!$F$13-'СЕТ СН'!$F$23</f>
        <v>-183.79786594000001</v>
      </c>
      <c r="M347" s="35">
        <f>SUMIFS(СВЦЭМ!$J$34:$J$777,СВЦЭМ!$A$34:$A$777,$A347,СВЦЭМ!$B$34:$B$777,M$331)+'СЕТ СН'!$F$13-'СЕТ СН'!$F$23</f>
        <v>-176.25646467000001</v>
      </c>
      <c r="N347" s="35">
        <f>SUMIFS(СВЦЭМ!$J$34:$J$777,СВЦЭМ!$A$34:$A$777,$A347,СВЦЭМ!$B$34:$B$777,N$331)+'СЕТ СН'!$F$13-'СЕТ СН'!$F$23</f>
        <v>-166.08543204</v>
      </c>
      <c r="O347" s="35">
        <f>SUMIFS(СВЦЭМ!$J$34:$J$777,СВЦЭМ!$A$34:$A$777,$A347,СВЦЭМ!$B$34:$B$777,O$331)+'СЕТ СН'!$F$13-'СЕТ СН'!$F$23</f>
        <v>-162.78182930000003</v>
      </c>
      <c r="P347" s="35">
        <f>SUMIFS(СВЦЭМ!$J$34:$J$777,СВЦЭМ!$A$34:$A$777,$A347,СВЦЭМ!$B$34:$B$777,P$331)+'СЕТ СН'!$F$13-'СЕТ СН'!$F$23</f>
        <v>-158.29469046000003</v>
      </c>
      <c r="Q347" s="35">
        <f>SUMIFS(СВЦЭМ!$J$34:$J$777,СВЦЭМ!$A$34:$A$777,$A347,СВЦЭМ!$B$34:$B$777,Q$331)+'СЕТ СН'!$F$13-'СЕТ СН'!$F$23</f>
        <v>-157.42665514999999</v>
      </c>
      <c r="R347" s="35">
        <f>SUMIFS(СВЦЭМ!$J$34:$J$777,СВЦЭМ!$A$34:$A$777,$A347,СВЦЭМ!$B$34:$B$777,R$331)+'СЕТ СН'!$F$13-'СЕТ СН'!$F$23</f>
        <v>-154.15921823000002</v>
      </c>
      <c r="S347" s="35">
        <f>SUMIFS(СВЦЭМ!$J$34:$J$777,СВЦЭМ!$A$34:$A$777,$A347,СВЦЭМ!$B$34:$B$777,S$331)+'СЕТ СН'!$F$13-'СЕТ СН'!$F$23</f>
        <v>-157.88641533999999</v>
      </c>
      <c r="T347" s="35">
        <f>SUMIFS(СВЦЭМ!$J$34:$J$777,СВЦЭМ!$A$34:$A$777,$A347,СВЦЭМ!$B$34:$B$777,T$331)+'СЕТ СН'!$F$13-'СЕТ СН'!$F$23</f>
        <v>-168.94172401999998</v>
      </c>
      <c r="U347" s="35">
        <f>SUMIFS(СВЦЭМ!$J$34:$J$777,СВЦЭМ!$A$34:$A$777,$A347,СВЦЭМ!$B$34:$B$777,U$331)+'СЕТ СН'!$F$13-'СЕТ СН'!$F$23</f>
        <v>-177.47958797000001</v>
      </c>
      <c r="V347" s="35">
        <f>SUMIFS(СВЦЭМ!$J$34:$J$777,СВЦЭМ!$A$34:$A$777,$A347,СВЦЭМ!$B$34:$B$777,V$331)+'СЕТ СН'!$F$13-'СЕТ СН'!$F$23</f>
        <v>-190.85004856</v>
      </c>
      <c r="W347" s="35">
        <f>SUMIFS(СВЦЭМ!$J$34:$J$777,СВЦЭМ!$A$34:$A$777,$A347,СВЦЭМ!$B$34:$B$777,W$331)+'СЕТ СН'!$F$13-'СЕТ СН'!$F$23</f>
        <v>-185.08598152000002</v>
      </c>
      <c r="X347" s="35">
        <f>SUMIFS(СВЦЭМ!$J$34:$J$777,СВЦЭМ!$A$34:$A$777,$A347,СВЦЭМ!$B$34:$B$777,X$331)+'СЕТ СН'!$F$13-'СЕТ СН'!$F$23</f>
        <v>-186.77206987</v>
      </c>
      <c r="Y347" s="35">
        <f>SUMIFS(СВЦЭМ!$J$34:$J$777,СВЦЭМ!$A$34:$A$777,$A347,СВЦЭМ!$B$34:$B$777,Y$331)+'СЕТ СН'!$F$13-'СЕТ СН'!$F$23</f>
        <v>-152.04120211999998</v>
      </c>
    </row>
    <row r="348" spans="1:25" ht="15.75" x14ac:dyDescent="0.2">
      <c r="A348" s="34">
        <f t="shared" si="9"/>
        <v>42872</v>
      </c>
      <c r="B348" s="35">
        <f>SUMIFS(СВЦЭМ!$J$34:$J$777,СВЦЭМ!$A$34:$A$777,$A348,СВЦЭМ!$B$34:$B$777,B$331)+'СЕТ СН'!$F$13-'СЕТ СН'!$F$23</f>
        <v>-122.39456761000002</v>
      </c>
      <c r="C348" s="35">
        <f>SUMIFS(СВЦЭМ!$J$34:$J$777,СВЦЭМ!$A$34:$A$777,$A348,СВЦЭМ!$B$34:$B$777,C$331)+'СЕТ СН'!$F$13-'СЕТ СН'!$F$23</f>
        <v>-90.604652989999977</v>
      </c>
      <c r="D348" s="35">
        <f>SUMIFS(СВЦЭМ!$J$34:$J$777,СВЦЭМ!$A$34:$A$777,$A348,СВЦЭМ!$B$34:$B$777,D$331)+'СЕТ СН'!$F$13-'СЕТ СН'!$F$23</f>
        <v>-78.909679349999976</v>
      </c>
      <c r="E348" s="35">
        <f>SUMIFS(СВЦЭМ!$J$34:$J$777,СВЦЭМ!$A$34:$A$777,$A348,СВЦЭМ!$B$34:$B$777,E$331)+'СЕТ СН'!$F$13-'СЕТ СН'!$F$23</f>
        <v>-79.210142700000006</v>
      </c>
      <c r="F348" s="35">
        <f>SUMIFS(СВЦЭМ!$J$34:$J$777,СВЦЭМ!$A$34:$A$777,$A348,СВЦЭМ!$B$34:$B$777,F$331)+'СЕТ СН'!$F$13-'СЕТ СН'!$F$23</f>
        <v>-77.296527780000019</v>
      </c>
      <c r="G348" s="35">
        <f>SUMIFS(СВЦЭМ!$J$34:$J$777,СВЦЭМ!$A$34:$A$777,$A348,СВЦЭМ!$B$34:$B$777,G$331)+'СЕТ СН'!$F$13-'СЕТ СН'!$F$23</f>
        <v>-76.30262682</v>
      </c>
      <c r="H348" s="35">
        <f>SUMIFS(СВЦЭМ!$J$34:$J$777,СВЦЭМ!$A$34:$A$777,$A348,СВЦЭМ!$B$34:$B$777,H$331)+'СЕТ СН'!$F$13-'СЕТ СН'!$F$23</f>
        <v>-106.66782102000002</v>
      </c>
      <c r="I348" s="35">
        <f>SUMIFS(СВЦЭМ!$J$34:$J$777,СВЦЭМ!$A$34:$A$777,$A348,СВЦЭМ!$B$34:$B$777,I$331)+'СЕТ СН'!$F$13-'СЕТ СН'!$F$23</f>
        <v>-149.90524157999999</v>
      </c>
      <c r="J348" s="35">
        <f>SUMIFS(СВЦЭМ!$J$34:$J$777,СВЦЭМ!$A$34:$A$777,$A348,СВЦЭМ!$B$34:$B$777,J$331)+'СЕТ СН'!$F$13-'СЕТ СН'!$F$23</f>
        <v>-169.11491703000002</v>
      </c>
      <c r="K348" s="35">
        <f>SUMIFS(СВЦЭМ!$J$34:$J$777,СВЦЭМ!$A$34:$A$777,$A348,СВЦЭМ!$B$34:$B$777,K$331)+'СЕТ СН'!$F$13-'СЕТ СН'!$F$23</f>
        <v>-174.82338786000003</v>
      </c>
      <c r="L348" s="35">
        <f>SUMIFS(СВЦЭМ!$J$34:$J$777,СВЦЭМ!$A$34:$A$777,$A348,СВЦЭМ!$B$34:$B$777,L$331)+'СЕТ СН'!$F$13-'СЕТ СН'!$F$23</f>
        <v>-183.47379454999998</v>
      </c>
      <c r="M348" s="35">
        <f>SUMIFS(СВЦЭМ!$J$34:$J$777,СВЦЭМ!$A$34:$A$777,$A348,СВЦЭМ!$B$34:$B$777,M$331)+'СЕТ СН'!$F$13-'СЕТ СН'!$F$23</f>
        <v>-183.07357086000002</v>
      </c>
      <c r="N348" s="35">
        <f>SUMIFS(СВЦЭМ!$J$34:$J$777,СВЦЭМ!$A$34:$A$777,$A348,СВЦЭМ!$B$34:$B$777,N$331)+'СЕТ СН'!$F$13-'СЕТ СН'!$F$23</f>
        <v>-183.16388899999998</v>
      </c>
      <c r="O348" s="35">
        <f>SUMIFS(СВЦЭМ!$J$34:$J$777,СВЦЭМ!$A$34:$A$777,$A348,СВЦЭМ!$B$34:$B$777,O$331)+'СЕТ СН'!$F$13-'СЕТ СН'!$F$23</f>
        <v>-183.08017522</v>
      </c>
      <c r="P348" s="35">
        <f>SUMIFS(СВЦЭМ!$J$34:$J$777,СВЦЭМ!$A$34:$A$777,$A348,СВЦЭМ!$B$34:$B$777,P$331)+'СЕТ СН'!$F$13-'СЕТ СН'!$F$23</f>
        <v>-176.2086291</v>
      </c>
      <c r="Q348" s="35">
        <f>SUMIFS(СВЦЭМ!$J$34:$J$777,СВЦЭМ!$A$34:$A$777,$A348,СВЦЭМ!$B$34:$B$777,Q$331)+'СЕТ СН'!$F$13-'СЕТ СН'!$F$23</f>
        <v>-170.75369802</v>
      </c>
      <c r="R348" s="35">
        <f>SUMIFS(СВЦЭМ!$J$34:$J$777,СВЦЭМ!$A$34:$A$777,$A348,СВЦЭМ!$B$34:$B$777,R$331)+'СЕТ СН'!$F$13-'СЕТ СН'!$F$23</f>
        <v>-164.76235075</v>
      </c>
      <c r="S348" s="35">
        <f>SUMIFS(СВЦЭМ!$J$34:$J$777,СВЦЭМ!$A$34:$A$777,$A348,СВЦЭМ!$B$34:$B$777,S$331)+'СЕТ СН'!$F$13-'СЕТ СН'!$F$23</f>
        <v>-172.50055854999999</v>
      </c>
      <c r="T348" s="35">
        <f>SUMIFS(СВЦЭМ!$J$34:$J$777,СВЦЭМ!$A$34:$A$777,$A348,СВЦЭМ!$B$34:$B$777,T$331)+'СЕТ СН'!$F$13-'СЕТ СН'!$F$23</f>
        <v>-174.88675172000001</v>
      </c>
      <c r="U348" s="35">
        <f>SUMIFS(СВЦЭМ!$J$34:$J$777,СВЦЭМ!$A$34:$A$777,$A348,СВЦЭМ!$B$34:$B$777,U$331)+'СЕТ СН'!$F$13-'СЕТ СН'!$F$23</f>
        <v>-183.57857300000001</v>
      </c>
      <c r="V348" s="35">
        <f>SUMIFS(СВЦЭМ!$J$34:$J$777,СВЦЭМ!$A$34:$A$777,$A348,СВЦЭМ!$B$34:$B$777,V$331)+'СЕТ СН'!$F$13-'СЕТ СН'!$F$23</f>
        <v>-199.36612814</v>
      </c>
      <c r="W348" s="35">
        <f>SUMIFS(СВЦЭМ!$J$34:$J$777,СВЦЭМ!$A$34:$A$777,$A348,СВЦЭМ!$B$34:$B$777,W$331)+'СЕТ СН'!$F$13-'СЕТ СН'!$F$23</f>
        <v>-209.19549999999998</v>
      </c>
      <c r="X348" s="35">
        <f>SUMIFS(СВЦЭМ!$J$34:$J$777,СВЦЭМ!$A$34:$A$777,$A348,СВЦЭМ!$B$34:$B$777,X$331)+'СЕТ СН'!$F$13-'СЕТ СН'!$F$23</f>
        <v>-193.88751083</v>
      </c>
      <c r="Y348" s="35">
        <f>SUMIFS(СВЦЭМ!$J$34:$J$777,СВЦЭМ!$A$34:$A$777,$A348,СВЦЭМ!$B$34:$B$777,Y$331)+'СЕТ СН'!$F$13-'СЕТ СН'!$F$23</f>
        <v>-165.69894922999998</v>
      </c>
    </row>
    <row r="349" spans="1:25" ht="15.75" x14ac:dyDescent="0.2">
      <c r="A349" s="34">
        <f t="shared" si="9"/>
        <v>42873</v>
      </c>
      <c r="B349" s="35">
        <f>SUMIFS(СВЦЭМ!$J$34:$J$777,СВЦЭМ!$A$34:$A$777,$A349,СВЦЭМ!$B$34:$B$777,B$331)+'СЕТ СН'!$F$13-'СЕТ СН'!$F$23</f>
        <v>-129.48889559999998</v>
      </c>
      <c r="C349" s="35">
        <f>SUMIFS(СВЦЭМ!$J$34:$J$777,СВЦЭМ!$A$34:$A$777,$A349,СВЦЭМ!$B$34:$B$777,C$331)+'СЕТ СН'!$F$13-'СЕТ СН'!$F$23</f>
        <v>-99.59183096999999</v>
      </c>
      <c r="D349" s="35">
        <f>SUMIFS(СВЦЭМ!$J$34:$J$777,СВЦЭМ!$A$34:$A$777,$A349,СВЦЭМ!$B$34:$B$777,D$331)+'СЕТ СН'!$F$13-'СЕТ СН'!$F$23</f>
        <v>-76.586994360000006</v>
      </c>
      <c r="E349" s="35">
        <f>SUMIFS(СВЦЭМ!$J$34:$J$777,СВЦЭМ!$A$34:$A$777,$A349,СВЦЭМ!$B$34:$B$777,E$331)+'СЕТ СН'!$F$13-'СЕТ СН'!$F$23</f>
        <v>-66.751040479999972</v>
      </c>
      <c r="F349" s="35">
        <f>SUMIFS(СВЦЭМ!$J$34:$J$777,СВЦЭМ!$A$34:$A$777,$A349,СВЦЭМ!$B$34:$B$777,F$331)+'СЕТ СН'!$F$13-'СЕТ СН'!$F$23</f>
        <v>-68.787634799999978</v>
      </c>
      <c r="G349" s="35">
        <f>SUMIFS(СВЦЭМ!$J$34:$J$777,СВЦЭМ!$A$34:$A$777,$A349,СВЦЭМ!$B$34:$B$777,G$331)+'СЕТ СН'!$F$13-'СЕТ СН'!$F$23</f>
        <v>-77.10394728</v>
      </c>
      <c r="H349" s="35">
        <f>SUMIFS(СВЦЭМ!$J$34:$J$777,СВЦЭМ!$A$34:$A$777,$A349,СВЦЭМ!$B$34:$B$777,H$331)+'СЕТ СН'!$F$13-'СЕТ СН'!$F$23</f>
        <v>-119.67603091000001</v>
      </c>
      <c r="I349" s="35">
        <f>SUMIFS(СВЦЭМ!$J$34:$J$777,СВЦЭМ!$A$34:$A$777,$A349,СВЦЭМ!$B$34:$B$777,I$331)+'СЕТ СН'!$F$13-'СЕТ СН'!$F$23</f>
        <v>-153.25233680999997</v>
      </c>
      <c r="J349" s="35">
        <f>SUMIFS(СВЦЭМ!$J$34:$J$777,СВЦЭМ!$A$34:$A$777,$A349,СВЦЭМ!$B$34:$B$777,J$331)+'СЕТ СН'!$F$13-'СЕТ СН'!$F$23</f>
        <v>-173.76731116000002</v>
      </c>
      <c r="K349" s="35">
        <f>SUMIFS(СВЦЭМ!$J$34:$J$777,СВЦЭМ!$A$34:$A$777,$A349,СВЦЭМ!$B$34:$B$777,K$331)+'СЕТ СН'!$F$13-'СЕТ СН'!$F$23</f>
        <v>-188.52777148000001</v>
      </c>
      <c r="L349" s="35">
        <f>SUMIFS(СВЦЭМ!$J$34:$J$777,СВЦЭМ!$A$34:$A$777,$A349,СВЦЭМ!$B$34:$B$777,L$331)+'СЕТ СН'!$F$13-'СЕТ СН'!$F$23</f>
        <v>-188.77552680000002</v>
      </c>
      <c r="M349" s="35">
        <f>SUMIFS(СВЦЭМ!$J$34:$J$777,СВЦЭМ!$A$34:$A$777,$A349,СВЦЭМ!$B$34:$B$777,M$331)+'СЕТ СН'!$F$13-'СЕТ СН'!$F$23</f>
        <v>-178.32524242</v>
      </c>
      <c r="N349" s="35">
        <f>SUMIFS(СВЦЭМ!$J$34:$J$777,СВЦЭМ!$A$34:$A$777,$A349,СВЦЭМ!$B$34:$B$777,N$331)+'СЕТ СН'!$F$13-'СЕТ СН'!$F$23</f>
        <v>-173.71188819999998</v>
      </c>
      <c r="O349" s="35">
        <f>SUMIFS(СВЦЭМ!$J$34:$J$777,СВЦЭМ!$A$34:$A$777,$A349,СВЦЭМ!$B$34:$B$777,O$331)+'СЕТ СН'!$F$13-'СЕТ СН'!$F$23</f>
        <v>-172.86958363999997</v>
      </c>
      <c r="P349" s="35">
        <f>SUMIFS(СВЦЭМ!$J$34:$J$777,СВЦЭМ!$A$34:$A$777,$A349,СВЦЭМ!$B$34:$B$777,P$331)+'СЕТ СН'!$F$13-'СЕТ СН'!$F$23</f>
        <v>-165.13186379000001</v>
      </c>
      <c r="Q349" s="35">
        <f>SUMIFS(СВЦЭМ!$J$34:$J$777,СВЦЭМ!$A$34:$A$777,$A349,СВЦЭМ!$B$34:$B$777,Q$331)+'СЕТ СН'!$F$13-'СЕТ СН'!$F$23</f>
        <v>-157.52874754999999</v>
      </c>
      <c r="R349" s="35">
        <f>SUMIFS(СВЦЭМ!$J$34:$J$777,СВЦЭМ!$A$34:$A$777,$A349,СВЦЭМ!$B$34:$B$777,R$331)+'СЕТ СН'!$F$13-'СЕТ СН'!$F$23</f>
        <v>-151.49331334999999</v>
      </c>
      <c r="S349" s="35">
        <f>SUMIFS(СВЦЭМ!$J$34:$J$777,СВЦЭМ!$A$34:$A$777,$A349,СВЦЭМ!$B$34:$B$777,S$331)+'СЕТ СН'!$F$13-'СЕТ СН'!$F$23</f>
        <v>-159.70325334</v>
      </c>
      <c r="T349" s="35">
        <f>SUMIFS(СВЦЭМ!$J$34:$J$777,СВЦЭМ!$A$34:$A$777,$A349,СВЦЭМ!$B$34:$B$777,T$331)+'СЕТ СН'!$F$13-'СЕТ СН'!$F$23</f>
        <v>-168.94221664999998</v>
      </c>
      <c r="U349" s="35">
        <f>SUMIFS(СВЦЭМ!$J$34:$J$777,СВЦЭМ!$A$34:$A$777,$A349,СВЦЭМ!$B$34:$B$777,U$331)+'СЕТ СН'!$F$13-'СЕТ СН'!$F$23</f>
        <v>-179.28370489000002</v>
      </c>
      <c r="V349" s="35">
        <f>SUMIFS(СВЦЭМ!$J$34:$J$777,СВЦЭМ!$A$34:$A$777,$A349,СВЦЭМ!$B$34:$B$777,V$331)+'СЕТ СН'!$F$13-'СЕТ СН'!$F$23</f>
        <v>-196.06435074000001</v>
      </c>
      <c r="W349" s="35">
        <f>SUMIFS(СВЦЭМ!$J$34:$J$777,СВЦЭМ!$A$34:$A$777,$A349,СВЦЭМ!$B$34:$B$777,W$331)+'СЕТ СН'!$F$13-'СЕТ СН'!$F$23</f>
        <v>-215.17037355999997</v>
      </c>
      <c r="X349" s="35">
        <f>SUMIFS(СВЦЭМ!$J$34:$J$777,СВЦЭМ!$A$34:$A$777,$A349,СВЦЭМ!$B$34:$B$777,X$331)+'СЕТ СН'!$F$13-'СЕТ СН'!$F$23</f>
        <v>-198.82120206000002</v>
      </c>
      <c r="Y349" s="35">
        <f>SUMIFS(СВЦЭМ!$J$34:$J$777,СВЦЭМ!$A$34:$A$777,$A349,СВЦЭМ!$B$34:$B$777,Y$331)+'СЕТ СН'!$F$13-'СЕТ СН'!$F$23</f>
        <v>-165.80683005999998</v>
      </c>
    </row>
    <row r="350" spans="1:25" ht="15.75" x14ac:dyDescent="0.2">
      <c r="A350" s="34">
        <f t="shared" si="9"/>
        <v>42874</v>
      </c>
      <c r="B350" s="35">
        <f>SUMIFS(СВЦЭМ!$J$34:$J$777,СВЦЭМ!$A$34:$A$777,$A350,СВЦЭМ!$B$34:$B$777,B$331)+'СЕТ СН'!$F$13-'СЕТ СН'!$F$23</f>
        <v>-118.2831496</v>
      </c>
      <c r="C350" s="35">
        <f>SUMIFS(СВЦЭМ!$J$34:$J$777,СВЦЭМ!$A$34:$A$777,$A350,СВЦЭМ!$B$34:$B$777,C$331)+'СЕТ СН'!$F$13-'СЕТ СН'!$F$23</f>
        <v>-94.966390980000028</v>
      </c>
      <c r="D350" s="35">
        <f>SUMIFS(СВЦЭМ!$J$34:$J$777,СВЦЭМ!$A$34:$A$777,$A350,СВЦЭМ!$B$34:$B$777,D$331)+'СЕТ СН'!$F$13-'СЕТ СН'!$F$23</f>
        <v>-73.944841919999988</v>
      </c>
      <c r="E350" s="35">
        <f>SUMIFS(СВЦЭМ!$J$34:$J$777,СВЦЭМ!$A$34:$A$777,$A350,СВЦЭМ!$B$34:$B$777,E$331)+'СЕТ СН'!$F$13-'СЕТ СН'!$F$23</f>
        <v>-68.094255809999993</v>
      </c>
      <c r="F350" s="35">
        <f>SUMIFS(СВЦЭМ!$J$34:$J$777,СВЦЭМ!$A$34:$A$777,$A350,СВЦЭМ!$B$34:$B$777,F$331)+'СЕТ СН'!$F$13-'СЕТ СН'!$F$23</f>
        <v>-66.101175320000038</v>
      </c>
      <c r="G350" s="35">
        <f>SUMIFS(СВЦЭМ!$J$34:$J$777,СВЦЭМ!$A$34:$A$777,$A350,СВЦЭМ!$B$34:$B$777,G$331)+'СЕТ СН'!$F$13-'СЕТ СН'!$F$23</f>
        <v>-71.820222899999976</v>
      </c>
      <c r="H350" s="35">
        <f>SUMIFS(СВЦЭМ!$J$34:$J$777,СВЦЭМ!$A$34:$A$777,$A350,СВЦЭМ!$B$34:$B$777,H$331)+'СЕТ СН'!$F$13-'СЕТ СН'!$F$23</f>
        <v>-114.25604658999998</v>
      </c>
      <c r="I350" s="35">
        <f>SUMIFS(СВЦЭМ!$J$34:$J$777,СВЦЭМ!$A$34:$A$777,$A350,СВЦЭМ!$B$34:$B$777,I$331)+'СЕТ СН'!$F$13-'СЕТ СН'!$F$23</f>
        <v>-152.34004189000001</v>
      </c>
      <c r="J350" s="35">
        <f>SUMIFS(СВЦЭМ!$J$34:$J$777,СВЦЭМ!$A$34:$A$777,$A350,СВЦЭМ!$B$34:$B$777,J$331)+'СЕТ СН'!$F$13-'СЕТ СН'!$F$23</f>
        <v>-163.91212363</v>
      </c>
      <c r="K350" s="35">
        <f>SUMIFS(СВЦЭМ!$J$34:$J$777,СВЦЭМ!$A$34:$A$777,$A350,СВЦЭМ!$B$34:$B$777,K$331)+'СЕТ СН'!$F$13-'СЕТ СН'!$F$23</f>
        <v>-173.14476273999998</v>
      </c>
      <c r="L350" s="35">
        <f>SUMIFS(СВЦЭМ!$J$34:$J$777,СВЦЭМ!$A$34:$A$777,$A350,СВЦЭМ!$B$34:$B$777,L$331)+'СЕТ СН'!$F$13-'СЕТ СН'!$F$23</f>
        <v>-175.16403621000001</v>
      </c>
      <c r="M350" s="35">
        <f>SUMIFS(СВЦЭМ!$J$34:$J$777,СВЦЭМ!$A$34:$A$777,$A350,СВЦЭМ!$B$34:$B$777,M$331)+'СЕТ СН'!$F$13-'СЕТ СН'!$F$23</f>
        <v>-174.31299716000001</v>
      </c>
      <c r="N350" s="35">
        <f>SUMIFS(СВЦЭМ!$J$34:$J$777,СВЦЭМ!$A$34:$A$777,$A350,СВЦЭМ!$B$34:$B$777,N$331)+'СЕТ СН'!$F$13-'СЕТ СН'!$F$23</f>
        <v>-164.11833521</v>
      </c>
      <c r="O350" s="35">
        <f>SUMIFS(СВЦЭМ!$J$34:$J$777,СВЦЭМ!$A$34:$A$777,$A350,СВЦЭМ!$B$34:$B$777,O$331)+'СЕТ СН'!$F$13-'СЕТ СН'!$F$23</f>
        <v>-161.81379909999998</v>
      </c>
      <c r="P350" s="35">
        <f>SUMIFS(СВЦЭМ!$J$34:$J$777,СВЦЭМ!$A$34:$A$777,$A350,СВЦЭМ!$B$34:$B$777,P$331)+'СЕТ СН'!$F$13-'СЕТ СН'!$F$23</f>
        <v>-152.19511483999997</v>
      </c>
      <c r="Q350" s="35">
        <f>SUMIFS(СВЦЭМ!$J$34:$J$777,СВЦЭМ!$A$34:$A$777,$A350,СВЦЭМ!$B$34:$B$777,Q$331)+'СЕТ СН'!$F$13-'СЕТ СН'!$F$23</f>
        <v>-152.73281832999999</v>
      </c>
      <c r="R350" s="35">
        <f>SUMIFS(СВЦЭМ!$J$34:$J$777,СВЦЭМ!$A$34:$A$777,$A350,СВЦЭМ!$B$34:$B$777,R$331)+'СЕТ СН'!$F$13-'СЕТ СН'!$F$23</f>
        <v>-154.68812027000001</v>
      </c>
      <c r="S350" s="35">
        <f>SUMIFS(СВЦЭМ!$J$34:$J$777,СВЦЭМ!$A$34:$A$777,$A350,СВЦЭМ!$B$34:$B$777,S$331)+'СЕТ СН'!$F$13-'СЕТ СН'!$F$23</f>
        <v>-158.02684226999997</v>
      </c>
      <c r="T350" s="35">
        <f>SUMIFS(СВЦЭМ!$J$34:$J$777,СВЦЭМ!$A$34:$A$777,$A350,СВЦЭМ!$B$34:$B$777,T$331)+'СЕТ СН'!$F$13-'СЕТ СН'!$F$23</f>
        <v>-164.20376905000001</v>
      </c>
      <c r="U350" s="35">
        <f>SUMIFS(СВЦЭМ!$J$34:$J$777,СВЦЭМ!$A$34:$A$777,$A350,СВЦЭМ!$B$34:$B$777,U$331)+'СЕТ СН'!$F$13-'СЕТ СН'!$F$23</f>
        <v>-168.83000604</v>
      </c>
      <c r="V350" s="35">
        <f>SUMIFS(СВЦЭМ!$J$34:$J$777,СВЦЭМ!$A$34:$A$777,$A350,СВЦЭМ!$B$34:$B$777,V$331)+'СЕТ СН'!$F$13-'СЕТ СН'!$F$23</f>
        <v>-180.70944936000001</v>
      </c>
      <c r="W350" s="35">
        <f>SUMIFS(СВЦЭМ!$J$34:$J$777,СВЦЭМ!$A$34:$A$777,$A350,СВЦЭМ!$B$34:$B$777,W$331)+'СЕТ СН'!$F$13-'СЕТ СН'!$F$23</f>
        <v>-196.31483295999999</v>
      </c>
      <c r="X350" s="35">
        <f>SUMIFS(СВЦЭМ!$J$34:$J$777,СВЦЭМ!$A$34:$A$777,$A350,СВЦЭМ!$B$34:$B$777,X$331)+'СЕТ СН'!$F$13-'СЕТ СН'!$F$23</f>
        <v>-184.03531256999997</v>
      </c>
      <c r="Y350" s="35">
        <f>SUMIFS(СВЦЭМ!$J$34:$J$777,СВЦЭМ!$A$34:$A$777,$A350,СВЦЭМ!$B$34:$B$777,Y$331)+'СЕТ СН'!$F$13-'СЕТ СН'!$F$23</f>
        <v>-161.91253459000001</v>
      </c>
    </row>
    <row r="351" spans="1:25" ht="15.75" x14ac:dyDescent="0.2">
      <c r="A351" s="34">
        <f t="shared" si="9"/>
        <v>42875</v>
      </c>
      <c r="B351" s="35">
        <f>SUMIFS(СВЦЭМ!$J$34:$J$777,СВЦЭМ!$A$34:$A$777,$A351,СВЦЭМ!$B$34:$B$777,B$331)+'СЕТ СН'!$F$13-'СЕТ СН'!$F$23</f>
        <v>-163.48159651999998</v>
      </c>
      <c r="C351" s="35">
        <f>SUMIFS(СВЦЭМ!$J$34:$J$777,СВЦЭМ!$A$34:$A$777,$A351,СВЦЭМ!$B$34:$B$777,C$331)+'СЕТ СН'!$F$13-'СЕТ СН'!$F$23</f>
        <v>-134.62713671</v>
      </c>
      <c r="D351" s="35">
        <f>SUMIFS(СВЦЭМ!$J$34:$J$777,СВЦЭМ!$A$34:$A$777,$A351,СВЦЭМ!$B$34:$B$777,D$331)+'СЕТ СН'!$F$13-'СЕТ СН'!$F$23</f>
        <v>-115.53257199000001</v>
      </c>
      <c r="E351" s="35">
        <f>SUMIFS(СВЦЭМ!$J$34:$J$777,СВЦЭМ!$A$34:$A$777,$A351,СВЦЭМ!$B$34:$B$777,E$331)+'СЕТ СН'!$F$13-'СЕТ СН'!$F$23</f>
        <v>-105.48049399000001</v>
      </c>
      <c r="F351" s="35">
        <f>SUMIFS(СВЦЭМ!$J$34:$J$777,СВЦЭМ!$A$34:$A$777,$A351,СВЦЭМ!$B$34:$B$777,F$331)+'СЕТ СН'!$F$13-'СЕТ СН'!$F$23</f>
        <v>-100.02192904999998</v>
      </c>
      <c r="G351" s="35">
        <f>SUMIFS(СВЦЭМ!$J$34:$J$777,СВЦЭМ!$A$34:$A$777,$A351,СВЦЭМ!$B$34:$B$777,G$331)+'СЕТ СН'!$F$13-'СЕТ СН'!$F$23</f>
        <v>-101.23895399000003</v>
      </c>
      <c r="H351" s="35">
        <f>SUMIFS(СВЦЭМ!$J$34:$J$777,СВЦЭМ!$A$34:$A$777,$A351,СВЦЭМ!$B$34:$B$777,H$331)+'СЕТ СН'!$F$13-'СЕТ СН'!$F$23</f>
        <v>-111.37243632000002</v>
      </c>
      <c r="I351" s="35">
        <f>SUMIFS(СВЦЭМ!$J$34:$J$777,СВЦЭМ!$A$34:$A$777,$A351,СВЦЭМ!$B$34:$B$777,I$331)+'СЕТ СН'!$F$13-'СЕТ СН'!$F$23</f>
        <v>-125.91995299000001</v>
      </c>
      <c r="J351" s="35">
        <f>SUMIFS(СВЦЭМ!$J$34:$J$777,СВЦЭМ!$A$34:$A$777,$A351,СВЦЭМ!$B$34:$B$777,J$331)+'СЕТ СН'!$F$13-'СЕТ СН'!$F$23</f>
        <v>-142.42903460000002</v>
      </c>
      <c r="K351" s="35">
        <f>SUMIFS(СВЦЭМ!$J$34:$J$777,СВЦЭМ!$A$34:$A$777,$A351,СВЦЭМ!$B$34:$B$777,K$331)+'СЕТ СН'!$F$13-'СЕТ СН'!$F$23</f>
        <v>-149.72635086000003</v>
      </c>
      <c r="L351" s="35">
        <f>SUMIFS(СВЦЭМ!$J$34:$J$777,СВЦЭМ!$A$34:$A$777,$A351,СВЦЭМ!$B$34:$B$777,L$331)+'СЕТ СН'!$F$13-'СЕТ СН'!$F$23</f>
        <v>-167.14222762999998</v>
      </c>
      <c r="M351" s="35">
        <f>SUMIFS(СВЦЭМ!$J$34:$J$777,СВЦЭМ!$A$34:$A$777,$A351,СВЦЭМ!$B$34:$B$777,M$331)+'СЕТ СН'!$F$13-'СЕТ СН'!$F$23</f>
        <v>-183.21646269000001</v>
      </c>
      <c r="N351" s="35">
        <f>SUMIFS(СВЦЭМ!$J$34:$J$777,СВЦЭМ!$A$34:$A$777,$A351,СВЦЭМ!$B$34:$B$777,N$331)+'СЕТ СН'!$F$13-'СЕТ СН'!$F$23</f>
        <v>-187.75795900000003</v>
      </c>
      <c r="O351" s="35">
        <f>SUMIFS(СВЦЭМ!$J$34:$J$777,СВЦЭМ!$A$34:$A$777,$A351,СВЦЭМ!$B$34:$B$777,O$331)+'СЕТ СН'!$F$13-'СЕТ СН'!$F$23</f>
        <v>-182.19756354999998</v>
      </c>
      <c r="P351" s="35">
        <f>SUMIFS(СВЦЭМ!$J$34:$J$777,СВЦЭМ!$A$34:$A$777,$A351,СВЦЭМ!$B$34:$B$777,P$331)+'СЕТ СН'!$F$13-'СЕТ СН'!$F$23</f>
        <v>-173.96852267000003</v>
      </c>
      <c r="Q351" s="35">
        <f>SUMIFS(СВЦЭМ!$J$34:$J$777,СВЦЭМ!$A$34:$A$777,$A351,СВЦЭМ!$B$34:$B$777,Q$331)+'СЕТ СН'!$F$13-'СЕТ СН'!$F$23</f>
        <v>-173.82304839</v>
      </c>
      <c r="R351" s="35">
        <f>SUMIFS(СВЦЭМ!$J$34:$J$777,СВЦЭМ!$A$34:$A$777,$A351,СВЦЭМ!$B$34:$B$777,R$331)+'СЕТ СН'!$F$13-'СЕТ СН'!$F$23</f>
        <v>-167.83805189999998</v>
      </c>
      <c r="S351" s="35">
        <f>SUMIFS(СВЦЭМ!$J$34:$J$777,СВЦЭМ!$A$34:$A$777,$A351,СВЦЭМ!$B$34:$B$777,S$331)+'СЕТ СН'!$F$13-'СЕТ СН'!$F$23</f>
        <v>-173.00943869999998</v>
      </c>
      <c r="T351" s="35">
        <f>SUMIFS(СВЦЭМ!$J$34:$J$777,СВЦЭМ!$A$34:$A$777,$A351,СВЦЭМ!$B$34:$B$777,T$331)+'СЕТ СН'!$F$13-'СЕТ СН'!$F$23</f>
        <v>-182.99914618000003</v>
      </c>
      <c r="U351" s="35">
        <f>SUMIFS(СВЦЭМ!$J$34:$J$777,СВЦЭМ!$A$34:$A$777,$A351,СВЦЭМ!$B$34:$B$777,U$331)+'СЕТ СН'!$F$13-'СЕТ СН'!$F$23</f>
        <v>-188.33862664999998</v>
      </c>
      <c r="V351" s="35">
        <f>SUMIFS(СВЦЭМ!$J$34:$J$777,СВЦЭМ!$A$34:$A$777,$A351,СВЦЭМ!$B$34:$B$777,V$331)+'СЕТ СН'!$F$13-'СЕТ СН'!$F$23</f>
        <v>-203.71570997999999</v>
      </c>
      <c r="W351" s="35">
        <f>SUMIFS(СВЦЭМ!$J$34:$J$777,СВЦЭМ!$A$34:$A$777,$A351,СВЦЭМ!$B$34:$B$777,W$331)+'СЕТ СН'!$F$13-'СЕТ СН'!$F$23</f>
        <v>-226.08297922999998</v>
      </c>
      <c r="X351" s="35">
        <f>SUMIFS(СВЦЭМ!$J$34:$J$777,СВЦЭМ!$A$34:$A$777,$A351,СВЦЭМ!$B$34:$B$777,X$331)+'СЕТ СН'!$F$13-'СЕТ СН'!$F$23</f>
        <v>-215.31068798000001</v>
      </c>
      <c r="Y351" s="35">
        <f>SUMIFS(СВЦЭМ!$J$34:$J$777,СВЦЭМ!$A$34:$A$777,$A351,СВЦЭМ!$B$34:$B$777,Y$331)+'СЕТ СН'!$F$13-'СЕТ СН'!$F$23</f>
        <v>-184.99376767000001</v>
      </c>
    </row>
    <row r="352" spans="1:25" ht="15.75" x14ac:dyDescent="0.2">
      <c r="A352" s="34">
        <f t="shared" si="9"/>
        <v>42876</v>
      </c>
      <c r="B352" s="35">
        <f>SUMIFS(СВЦЭМ!$J$34:$J$777,СВЦЭМ!$A$34:$A$777,$A352,СВЦЭМ!$B$34:$B$777,B$331)+'СЕТ СН'!$F$13-'СЕТ СН'!$F$23</f>
        <v>-140.96677989</v>
      </c>
      <c r="C352" s="35">
        <f>SUMIFS(СВЦЭМ!$J$34:$J$777,СВЦЭМ!$A$34:$A$777,$A352,СВЦЭМ!$B$34:$B$777,C$331)+'СЕТ СН'!$F$13-'СЕТ СН'!$F$23</f>
        <v>-120.02432614000003</v>
      </c>
      <c r="D352" s="35">
        <f>SUMIFS(СВЦЭМ!$J$34:$J$777,СВЦЭМ!$A$34:$A$777,$A352,СВЦЭМ!$B$34:$B$777,D$331)+'СЕТ СН'!$F$13-'СЕТ СН'!$F$23</f>
        <v>-99.955347200000006</v>
      </c>
      <c r="E352" s="35">
        <f>SUMIFS(СВЦЭМ!$J$34:$J$777,СВЦЭМ!$A$34:$A$777,$A352,СВЦЭМ!$B$34:$B$777,E$331)+'СЕТ СН'!$F$13-'СЕТ СН'!$F$23</f>
        <v>-88.035892799999999</v>
      </c>
      <c r="F352" s="35">
        <f>SUMIFS(СВЦЭМ!$J$34:$J$777,СВЦЭМ!$A$34:$A$777,$A352,СВЦЭМ!$B$34:$B$777,F$331)+'СЕТ СН'!$F$13-'СЕТ СН'!$F$23</f>
        <v>-85.927341609999985</v>
      </c>
      <c r="G352" s="35">
        <f>SUMIFS(СВЦЭМ!$J$34:$J$777,СВЦЭМ!$A$34:$A$777,$A352,СВЦЭМ!$B$34:$B$777,G$331)+'СЕТ СН'!$F$13-'СЕТ СН'!$F$23</f>
        <v>-87.491439800000023</v>
      </c>
      <c r="H352" s="35">
        <f>SUMIFS(СВЦЭМ!$J$34:$J$777,СВЦЭМ!$A$34:$A$777,$A352,СВЦЭМ!$B$34:$B$777,H$331)+'СЕТ СН'!$F$13-'СЕТ СН'!$F$23</f>
        <v>-105.71534880000002</v>
      </c>
      <c r="I352" s="35">
        <f>SUMIFS(СВЦЭМ!$J$34:$J$777,СВЦЭМ!$A$34:$A$777,$A352,СВЦЭМ!$B$34:$B$777,I$331)+'СЕТ СН'!$F$13-'СЕТ СН'!$F$23</f>
        <v>-110.67974158999999</v>
      </c>
      <c r="J352" s="35">
        <f>SUMIFS(СВЦЭМ!$J$34:$J$777,СВЦЭМ!$A$34:$A$777,$A352,СВЦЭМ!$B$34:$B$777,J$331)+'СЕТ СН'!$F$13-'СЕТ СН'!$F$23</f>
        <v>-145.95087463999999</v>
      </c>
      <c r="K352" s="35">
        <f>SUMIFS(СВЦЭМ!$J$34:$J$777,СВЦЭМ!$A$34:$A$777,$A352,СВЦЭМ!$B$34:$B$777,K$331)+'СЕТ СН'!$F$13-'СЕТ СН'!$F$23</f>
        <v>-179.35255740000002</v>
      </c>
      <c r="L352" s="35">
        <f>SUMIFS(СВЦЭМ!$J$34:$J$777,СВЦЭМ!$A$34:$A$777,$A352,СВЦЭМ!$B$34:$B$777,L$331)+'СЕТ СН'!$F$13-'СЕТ СН'!$F$23</f>
        <v>-194.17527087000002</v>
      </c>
      <c r="M352" s="35">
        <f>SUMIFS(СВЦЭМ!$J$34:$J$777,СВЦЭМ!$A$34:$A$777,$A352,СВЦЭМ!$B$34:$B$777,M$331)+'СЕТ СН'!$F$13-'СЕТ СН'!$F$23</f>
        <v>-188.36220586000002</v>
      </c>
      <c r="N352" s="35">
        <f>SUMIFS(СВЦЭМ!$J$34:$J$777,СВЦЭМ!$A$34:$A$777,$A352,СВЦЭМ!$B$34:$B$777,N$331)+'СЕТ СН'!$F$13-'СЕТ СН'!$F$23</f>
        <v>-178.31071482999999</v>
      </c>
      <c r="O352" s="35">
        <f>SUMIFS(СВЦЭМ!$J$34:$J$777,СВЦЭМ!$A$34:$A$777,$A352,СВЦЭМ!$B$34:$B$777,O$331)+'СЕТ СН'!$F$13-'СЕТ СН'!$F$23</f>
        <v>-177.43325902999999</v>
      </c>
      <c r="P352" s="35">
        <f>SUMIFS(СВЦЭМ!$J$34:$J$777,СВЦЭМ!$A$34:$A$777,$A352,СВЦЭМ!$B$34:$B$777,P$331)+'СЕТ СН'!$F$13-'СЕТ СН'!$F$23</f>
        <v>-160.85166108999999</v>
      </c>
      <c r="Q352" s="35">
        <f>SUMIFS(СВЦЭМ!$J$34:$J$777,СВЦЭМ!$A$34:$A$777,$A352,СВЦЭМ!$B$34:$B$777,Q$331)+'СЕТ СН'!$F$13-'СЕТ СН'!$F$23</f>
        <v>-161.63527176000002</v>
      </c>
      <c r="R352" s="35">
        <f>SUMIFS(СВЦЭМ!$J$34:$J$777,СВЦЭМ!$A$34:$A$777,$A352,СВЦЭМ!$B$34:$B$777,R$331)+'СЕТ СН'!$F$13-'СЕТ СН'!$F$23</f>
        <v>-157.57588687999998</v>
      </c>
      <c r="S352" s="35">
        <f>SUMIFS(СВЦЭМ!$J$34:$J$777,СВЦЭМ!$A$34:$A$777,$A352,СВЦЭМ!$B$34:$B$777,S$331)+'СЕТ СН'!$F$13-'СЕТ СН'!$F$23</f>
        <v>-164.73508170000002</v>
      </c>
      <c r="T352" s="35">
        <f>SUMIFS(СВЦЭМ!$J$34:$J$777,СВЦЭМ!$A$34:$A$777,$A352,СВЦЭМ!$B$34:$B$777,T$331)+'СЕТ СН'!$F$13-'СЕТ СН'!$F$23</f>
        <v>-182.03846031</v>
      </c>
      <c r="U352" s="35">
        <f>SUMIFS(СВЦЭМ!$J$34:$J$777,СВЦЭМ!$A$34:$A$777,$A352,СВЦЭМ!$B$34:$B$777,U$331)+'СЕТ СН'!$F$13-'СЕТ СН'!$F$23</f>
        <v>-185.38106514999998</v>
      </c>
      <c r="V352" s="35">
        <f>SUMIFS(СВЦЭМ!$J$34:$J$777,СВЦЭМ!$A$34:$A$777,$A352,СВЦЭМ!$B$34:$B$777,V$331)+'СЕТ СН'!$F$13-'СЕТ СН'!$F$23</f>
        <v>-201.37070246000002</v>
      </c>
      <c r="W352" s="35">
        <f>SUMIFS(СВЦЭМ!$J$34:$J$777,СВЦЭМ!$A$34:$A$777,$A352,СВЦЭМ!$B$34:$B$777,W$331)+'СЕТ СН'!$F$13-'СЕТ СН'!$F$23</f>
        <v>-222.12719817999999</v>
      </c>
      <c r="X352" s="35">
        <f>SUMIFS(СВЦЭМ!$J$34:$J$777,СВЦЭМ!$A$34:$A$777,$A352,СВЦЭМ!$B$34:$B$777,X$331)+'СЕТ СН'!$F$13-'СЕТ СН'!$F$23</f>
        <v>-210.99747746999998</v>
      </c>
      <c r="Y352" s="35">
        <f>SUMIFS(СВЦЭМ!$J$34:$J$777,СВЦЭМ!$A$34:$A$777,$A352,СВЦЭМ!$B$34:$B$777,Y$331)+'СЕТ СН'!$F$13-'СЕТ СН'!$F$23</f>
        <v>-167.64249268999998</v>
      </c>
    </row>
    <row r="353" spans="1:27" ht="15.75" x14ac:dyDescent="0.2">
      <c r="A353" s="34">
        <f t="shared" si="9"/>
        <v>42877</v>
      </c>
      <c r="B353" s="35">
        <f>SUMIFS(СВЦЭМ!$J$34:$J$777,СВЦЭМ!$A$34:$A$777,$A353,СВЦЭМ!$B$34:$B$777,B$331)+'СЕТ СН'!$F$13-'СЕТ СН'!$F$23</f>
        <v>-148.42601347999999</v>
      </c>
      <c r="C353" s="35">
        <f>SUMIFS(СВЦЭМ!$J$34:$J$777,СВЦЭМ!$A$34:$A$777,$A353,СВЦЭМ!$B$34:$B$777,C$331)+'СЕТ СН'!$F$13-'СЕТ СН'!$F$23</f>
        <v>-114.98064704000001</v>
      </c>
      <c r="D353" s="35">
        <f>SUMIFS(СВЦЭМ!$J$34:$J$777,СВЦЭМ!$A$34:$A$777,$A353,СВЦЭМ!$B$34:$B$777,D$331)+'СЕТ СН'!$F$13-'СЕТ СН'!$F$23</f>
        <v>-92.717051120000008</v>
      </c>
      <c r="E353" s="35">
        <f>SUMIFS(СВЦЭМ!$J$34:$J$777,СВЦЭМ!$A$34:$A$777,$A353,СВЦЭМ!$B$34:$B$777,E$331)+'СЕТ СН'!$F$13-'СЕТ СН'!$F$23</f>
        <v>-85.155485499999998</v>
      </c>
      <c r="F353" s="35">
        <f>SUMIFS(СВЦЭМ!$J$34:$J$777,СВЦЭМ!$A$34:$A$777,$A353,СВЦЭМ!$B$34:$B$777,F$331)+'СЕТ СН'!$F$13-'СЕТ СН'!$F$23</f>
        <v>-85.741479949999984</v>
      </c>
      <c r="G353" s="35">
        <f>SUMIFS(СВЦЭМ!$J$34:$J$777,СВЦЭМ!$A$34:$A$777,$A353,СВЦЭМ!$B$34:$B$777,G$331)+'СЕТ СН'!$F$13-'СЕТ СН'!$F$23</f>
        <v>-94.167741209999974</v>
      </c>
      <c r="H353" s="35">
        <f>SUMIFS(СВЦЭМ!$J$34:$J$777,СВЦЭМ!$A$34:$A$777,$A353,СВЦЭМ!$B$34:$B$777,H$331)+'СЕТ СН'!$F$13-'СЕТ СН'!$F$23</f>
        <v>-138.08439314999998</v>
      </c>
      <c r="I353" s="35">
        <f>SUMIFS(СВЦЭМ!$J$34:$J$777,СВЦЭМ!$A$34:$A$777,$A353,СВЦЭМ!$B$34:$B$777,I$331)+'СЕТ СН'!$F$13-'СЕТ СН'!$F$23</f>
        <v>-166.21463974</v>
      </c>
      <c r="J353" s="35">
        <f>SUMIFS(СВЦЭМ!$J$34:$J$777,СВЦЭМ!$A$34:$A$777,$A353,СВЦЭМ!$B$34:$B$777,J$331)+'СЕТ СН'!$F$13-'СЕТ СН'!$F$23</f>
        <v>-176.65820265000002</v>
      </c>
      <c r="K353" s="35">
        <f>SUMIFS(СВЦЭМ!$J$34:$J$777,СВЦЭМ!$A$34:$A$777,$A353,СВЦЭМ!$B$34:$B$777,K$331)+'СЕТ СН'!$F$13-'СЕТ СН'!$F$23</f>
        <v>-199.42276654</v>
      </c>
      <c r="L353" s="35">
        <f>SUMIFS(СВЦЭМ!$J$34:$J$777,СВЦЭМ!$A$34:$A$777,$A353,СВЦЭМ!$B$34:$B$777,L$331)+'СЕТ СН'!$F$13-'СЕТ СН'!$F$23</f>
        <v>-200.57029082000003</v>
      </c>
      <c r="M353" s="35">
        <f>SUMIFS(СВЦЭМ!$J$34:$J$777,СВЦЭМ!$A$34:$A$777,$A353,СВЦЭМ!$B$34:$B$777,M$331)+'СЕТ СН'!$F$13-'СЕТ СН'!$F$23</f>
        <v>-196.25776867000002</v>
      </c>
      <c r="N353" s="35">
        <f>SUMIFS(СВЦЭМ!$J$34:$J$777,СВЦЭМ!$A$34:$A$777,$A353,СВЦЭМ!$B$34:$B$777,N$331)+'СЕТ СН'!$F$13-'СЕТ СН'!$F$23</f>
        <v>-182.08120631999998</v>
      </c>
      <c r="O353" s="35">
        <f>SUMIFS(СВЦЭМ!$J$34:$J$777,СВЦЭМ!$A$34:$A$777,$A353,СВЦЭМ!$B$34:$B$777,O$331)+'СЕТ СН'!$F$13-'СЕТ СН'!$F$23</f>
        <v>-187.75638333000001</v>
      </c>
      <c r="P353" s="35">
        <f>SUMIFS(СВЦЭМ!$J$34:$J$777,СВЦЭМ!$A$34:$A$777,$A353,СВЦЭМ!$B$34:$B$777,P$331)+'СЕТ СН'!$F$13-'СЕТ СН'!$F$23</f>
        <v>-172.37324156</v>
      </c>
      <c r="Q353" s="35">
        <f>SUMIFS(СВЦЭМ!$J$34:$J$777,СВЦЭМ!$A$34:$A$777,$A353,СВЦЭМ!$B$34:$B$777,Q$331)+'СЕТ СН'!$F$13-'СЕТ СН'!$F$23</f>
        <v>-169.92859680999999</v>
      </c>
      <c r="R353" s="35">
        <f>SUMIFS(СВЦЭМ!$J$34:$J$777,СВЦЭМ!$A$34:$A$777,$A353,СВЦЭМ!$B$34:$B$777,R$331)+'СЕТ СН'!$F$13-'СЕТ СН'!$F$23</f>
        <v>-169.68746712000001</v>
      </c>
      <c r="S353" s="35">
        <f>SUMIFS(СВЦЭМ!$J$34:$J$777,СВЦЭМ!$A$34:$A$777,$A353,СВЦЭМ!$B$34:$B$777,S$331)+'СЕТ СН'!$F$13-'СЕТ СН'!$F$23</f>
        <v>-168.53645039999998</v>
      </c>
      <c r="T353" s="35">
        <f>SUMIFS(СВЦЭМ!$J$34:$J$777,СВЦЭМ!$A$34:$A$777,$A353,СВЦЭМ!$B$34:$B$777,T$331)+'СЕТ СН'!$F$13-'СЕТ СН'!$F$23</f>
        <v>-183.41101714000001</v>
      </c>
      <c r="U353" s="35">
        <f>SUMIFS(СВЦЭМ!$J$34:$J$777,СВЦЭМ!$A$34:$A$777,$A353,СВЦЭМ!$B$34:$B$777,U$331)+'СЕТ СН'!$F$13-'СЕТ СН'!$F$23</f>
        <v>-185.39258209000002</v>
      </c>
      <c r="V353" s="35">
        <f>SUMIFS(СВЦЭМ!$J$34:$J$777,СВЦЭМ!$A$34:$A$777,$A353,СВЦЭМ!$B$34:$B$777,V$331)+'СЕТ СН'!$F$13-'СЕТ СН'!$F$23</f>
        <v>-204.9701283</v>
      </c>
      <c r="W353" s="35">
        <f>SUMIFS(СВЦЭМ!$J$34:$J$777,СВЦЭМ!$A$34:$A$777,$A353,СВЦЭМ!$B$34:$B$777,W$331)+'СЕТ СН'!$F$13-'СЕТ СН'!$F$23</f>
        <v>-218.22290321000003</v>
      </c>
      <c r="X353" s="35">
        <f>SUMIFS(СВЦЭМ!$J$34:$J$777,СВЦЭМ!$A$34:$A$777,$A353,СВЦЭМ!$B$34:$B$777,X$331)+'СЕТ СН'!$F$13-'СЕТ СН'!$F$23</f>
        <v>-208.93844679</v>
      </c>
      <c r="Y353" s="35">
        <f>SUMIFS(СВЦЭМ!$J$34:$J$777,СВЦЭМ!$A$34:$A$777,$A353,СВЦЭМ!$B$34:$B$777,Y$331)+'СЕТ СН'!$F$13-'СЕТ СН'!$F$23</f>
        <v>-170.42295658</v>
      </c>
    </row>
    <row r="354" spans="1:27" ht="15.75" x14ac:dyDescent="0.2">
      <c r="A354" s="34">
        <f t="shared" si="9"/>
        <v>42878</v>
      </c>
      <c r="B354" s="35">
        <f>SUMIFS(СВЦЭМ!$J$34:$J$777,СВЦЭМ!$A$34:$A$777,$A354,СВЦЭМ!$B$34:$B$777,B$331)+'СЕТ СН'!$F$13-'СЕТ СН'!$F$23</f>
        <v>-144.59607583000002</v>
      </c>
      <c r="C354" s="35">
        <f>SUMIFS(СВЦЭМ!$J$34:$J$777,СВЦЭМ!$A$34:$A$777,$A354,СВЦЭМ!$B$34:$B$777,C$331)+'СЕТ СН'!$F$13-'СЕТ СН'!$F$23</f>
        <v>-111.22543239999999</v>
      </c>
      <c r="D354" s="35">
        <f>SUMIFS(СВЦЭМ!$J$34:$J$777,СВЦЭМ!$A$34:$A$777,$A354,СВЦЭМ!$B$34:$B$777,D$331)+'СЕТ СН'!$F$13-'СЕТ СН'!$F$23</f>
        <v>-90.580444820000025</v>
      </c>
      <c r="E354" s="35">
        <f>SUMIFS(СВЦЭМ!$J$34:$J$777,СВЦЭМ!$A$34:$A$777,$A354,СВЦЭМ!$B$34:$B$777,E$331)+'СЕТ СН'!$F$13-'СЕТ СН'!$F$23</f>
        <v>-82.184340109999994</v>
      </c>
      <c r="F354" s="35">
        <f>SUMIFS(СВЦЭМ!$J$34:$J$777,СВЦЭМ!$A$34:$A$777,$A354,СВЦЭМ!$B$34:$B$777,F$331)+'СЕТ СН'!$F$13-'СЕТ СН'!$F$23</f>
        <v>-80.50101355999999</v>
      </c>
      <c r="G354" s="35">
        <f>SUMIFS(СВЦЭМ!$J$34:$J$777,СВЦЭМ!$A$34:$A$777,$A354,СВЦЭМ!$B$34:$B$777,G$331)+'СЕТ СН'!$F$13-'СЕТ СН'!$F$23</f>
        <v>-90.216753680000011</v>
      </c>
      <c r="H354" s="35">
        <f>SUMIFS(СВЦЭМ!$J$34:$J$777,СВЦЭМ!$A$34:$A$777,$A354,СВЦЭМ!$B$34:$B$777,H$331)+'СЕТ СН'!$F$13-'СЕТ СН'!$F$23</f>
        <v>-120.04822707</v>
      </c>
      <c r="I354" s="35">
        <f>SUMIFS(СВЦЭМ!$J$34:$J$777,СВЦЭМ!$A$34:$A$777,$A354,СВЦЭМ!$B$34:$B$777,I$331)+'СЕТ СН'!$F$13-'СЕТ СН'!$F$23</f>
        <v>-139.34743888999998</v>
      </c>
      <c r="J354" s="35">
        <f>SUMIFS(СВЦЭМ!$J$34:$J$777,СВЦЭМ!$A$34:$A$777,$A354,СВЦЭМ!$B$34:$B$777,J$331)+'СЕТ СН'!$F$13-'СЕТ СН'!$F$23</f>
        <v>-163.76265566000001</v>
      </c>
      <c r="K354" s="35">
        <f>SUMIFS(СВЦЭМ!$J$34:$J$777,СВЦЭМ!$A$34:$A$777,$A354,СВЦЭМ!$B$34:$B$777,K$331)+'СЕТ СН'!$F$13-'СЕТ СН'!$F$23</f>
        <v>-180.04247915000002</v>
      </c>
      <c r="L354" s="35">
        <f>SUMIFS(СВЦЭМ!$J$34:$J$777,СВЦЭМ!$A$34:$A$777,$A354,СВЦЭМ!$B$34:$B$777,L$331)+'СЕТ СН'!$F$13-'СЕТ СН'!$F$23</f>
        <v>-188.5398414</v>
      </c>
      <c r="M354" s="35">
        <f>SUMIFS(СВЦЭМ!$J$34:$J$777,СВЦЭМ!$A$34:$A$777,$A354,СВЦЭМ!$B$34:$B$777,M$331)+'СЕТ СН'!$F$13-'СЕТ СН'!$F$23</f>
        <v>-180.93507742999998</v>
      </c>
      <c r="N354" s="35">
        <f>SUMIFS(СВЦЭМ!$J$34:$J$777,СВЦЭМ!$A$34:$A$777,$A354,СВЦЭМ!$B$34:$B$777,N$331)+'СЕТ СН'!$F$13-'СЕТ СН'!$F$23</f>
        <v>-175.68608017000003</v>
      </c>
      <c r="O354" s="35">
        <f>SUMIFS(СВЦЭМ!$J$34:$J$777,СВЦЭМ!$A$34:$A$777,$A354,СВЦЭМ!$B$34:$B$777,O$331)+'СЕТ СН'!$F$13-'СЕТ СН'!$F$23</f>
        <v>-184.45148733000002</v>
      </c>
      <c r="P354" s="35">
        <f>SUMIFS(СВЦЭМ!$J$34:$J$777,СВЦЭМ!$A$34:$A$777,$A354,СВЦЭМ!$B$34:$B$777,P$331)+'СЕТ СН'!$F$13-'СЕТ СН'!$F$23</f>
        <v>-165.59933935999999</v>
      </c>
      <c r="Q354" s="35">
        <f>SUMIFS(СВЦЭМ!$J$34:$J$777,СВЦЭМ!$A$34:$A$777,$A354,СВЦЭМ!$B$34:$B$777,Q$331)+'СЕТ СН'!$F$13-'СЕТ СН'!$F$23</f>
        <v>-163.34259322999998</v>
      </c>
      <c r="R354" s="35">
        <f>SUMIFS(СВЦЭМ!$J$34:$J$777,СВЦЭМ!$A$34:$A$777,$A354,СВЦЭМ!$B$34:$B$777,R$331)+'СЕТ СН'!$F$13-'СЕТ СН'!$F$23</f>
        <v>-161.53834396000002</v>
      </c>
      <c r="S354" s="35">
        <f>SUMIFS(СВЦЭМ!$J$34:$J$777,СВЦЭМ!$A$34:$A$777,$A354,СВЦЭМ!$B$34:$B$777,S$331)+'СЕТ СН'!$F$13-'СЕТ СН'!$F$23</f>
        <v>-167.1478323</v>
      </c>
      <c r="T354" s="35">
        <f>SUMIFS(СВЦЭМ!$J$34:$J$777,СВЦЭМ!$A$34:$A$777,$A354,СВЦЭМ!$B$34:$B$777,T$331)+'СЕТ СН'!$F$13-'СЕТ СН'!$F$23</f>
        <v>-184.12744227000002</v>
      </c>
      <c r="U354" s="35">
        <f>SUMIFS(СВЦЭМ!$J$34:$J$777,СВЦЭМ!$A$34:$A$777,$A354,СВЦЭМ!$B$34:$B$777,U$331)+'СЕТ СН'!$F$13-'СЕТ СН'!$F$23</f>
        <v>-184.05883842999998</v>
      </c>
      <c r="V354" s="35">
        <f>SUMIFS(СВЦЭМ!$J$34:$J$777,СВЦЭМ!$A$34:$A$777,$A354,СВЦЭМ!$B$34:$B$777,V$331)+'СЕТ СН'!$F$13-'СЕТ СН'!$F$23</f>
        <v>-199.79921897000003</v>
      </c>
      <c r="W354" s="35">
        <f>SUMIFS(СВЦЭМ!$J$34:$J$777,СВЦЭМ!$A$34:$A$777,$A354,СВЦЭМ!$B$34:$B$777,W$331)+'СЕТ СН'!$F$13-'СЕТ СН'!$F$23</f>
        <v>-222.06511475999997</v>
      </c>
      <c r="X354" s="35">
        <f>SUMIFS(СВЦЭМ!$J$34:$J$777,СВЦЭМ!$A$34:$A$777,$A354,СВЦЭМ!$B$34:$B$777,X$331)+'СЕТ СН'!$F$13-'СЕТ СН'!$F$23</f>
        <v>-200.38262283</v>
      </c>
      <c r="Y354" s="35">
        <f>SUMIFS(СВЦЭМ!$J$34:$J$777,СВЦЭМ!$A$34:$A$777,$A354,СВЦЭМ!$B$34:$B$777,Y$331)+'СЕТ СН'!$F$13-'СЕТ СН'!$F$23</f>
        <v>-163.74132365000003</v>
      </c>
    </row>
    <row r="355" spans="1:27" ht="15.75" x14ac:dyDescent="0.2">
      <c r="A355" s="34">
        <f t="shared" si="9"/>
        <v>42879</v>
      </c>
      <c r="B355" s="35">
        <f>SUMIFS(СВЦЭМ!$J$34:$J$777,СВЦЭМ!$A$34:$A$777,$A355,СВЦЭМ!$B$34:$B$777,B$331)+'СЕТ СН'!$F$13-'СЕТ СН'!$F$23</f>
        <v>-139.48667248999999</v>
      </c>
      <c r="C355" s="35">
        <f>SUMIFS(СВЦЭМ!$J$34:$J$777,СВЦЭМ!$A$34:$A$777,$A355,СВЦЭМ!$B$34:$B$777,C$331)+'СЕТ СН'!$F$13-'СЕТ СН'!$F$23</f>
        <v>-110.51031581000001</v>
      </c>
      <c r="D355" s="35">
        <f>SUMIFS(СВЦЭМ!$J$34:$J$777,СВЦЭМ!$A$34:$A$777,$A355,СВЦЭМ!$B$34:$B$777,D$331)+'СЕТ СН'!$F$13-'СЕТ СН'!$F$23</f>
        <v>-118.97101361</v>
      </c>
      <c r="E355" s="35">
        <f>SUMIFS(СВЦЭМ!$J$34:$J$777,СВЦЭМ!$A$34:$A$777,$A355,СВЦЭМ!$B$34:$B$777,E$331)+'СЕТ СН'!$F$13-'СЕТ СН'!$F$23</f>
        <v>-135.42238708999997</v>
      </c>
      <c r="F355" s="35">
        <f>SUMIFS(СВЦЭМ!$J$34:$J$777,СВЦЭМ!$A$34:$A$777,$A355,СВЦЭМ!$B$34:$B$777,F$331)+'СЕТ СН'!$F$13-'СЕТ СН'!$F$23</f>
        <v>-135.60413693999999</v>
      </c>
      <c r="G355" s="35">
        <f>SUMIFS(СВЦЭМ!$J$34:$J$777,СВЦЭМ!$A$34:$A$777,$A355,СВЦЭМ!$B$34:$B$777,G$331)+'СЕТ СН'!$F$13-'СЕТ СН'!$F$23</f>
        <v>-140.56992861999998</v>
      </c>
      <c r="H355" s="35">
        <f>SUMIFS(СВЦЭМ!$J$34:$J$777,СВЦЭМ!$A$34:$A$777,$A355,СВЦЭМ!$B$34:$B$777,H$331)+'СЕТ СН'!$F$13-'СЕТ СН'!$F$23</f>
        <v>-141.56095195</v>
      </c>
      <c r="I355" s="35">
        <f>SUMIFS(СВЦЭМ!$J$34:$J$777,СВЦЭМ!$A$34:$A$777,$A355,СВЦЭМ!$B$34:$B$777,I$331)+'СЕТ СН'!$F$13-'СЕТ СН'!$F$23</f>
        <v>-156.50414974</v>
      </c>
      <c r="J355" s="35">
        <f>SUMIFS(СВЦЭМ!$J$34:$J$777,СВЦЭМ!$A$34:$A$777,$A355,СВЦЭМ!$B$34:$B$777,J$331)+'СЕТ СН'!$F$13-'СЕТ СН'!$F$23</f>
        <v>-161.25794817000002</v>
      </c>
      <c r="K355" s="35">
        <f>SUMIFS(СВЦЭМ!$J$34:$J$777,СВЦЭМ!$A$34:$A$777,$A355,СВЦЭМ!$B$34:$B$777,K$331)+'СЕТ СН'!$F$13-'СЕТ СН'!$F$23</f>
        <v>-160.16143467000001</v>
      </c>
      <c r="L355" s="35">
        <f>SUMIFS(СВЦЭМ!$J$34:$J$777,СВЦЭМ!$A$34:$A$777,$A355,СВЦЭМ!$B$34:$B$777,L$331)+'СЕТ СН'!$F$13-'СЕТ СН'!$F$23</f>
        <v>-156.12399397000001</v>
      </c>
      <c r="M355" s="35">
        <f>SUMIFS(СВЦЭМ!$J$34:$J$777,СВЦЭМ!$A$34:$A$777,$A355,СВЦЭМ!$B$34:$B$777,M$331)+'СЕТ СН'!$F$13-'СЕТ СН'!$F$23</f>
        <v>-159.52386729</v>
      </c>
      <c r="N355" s="35">
        <f>SUMIFS(СВЦЭМ!$J$34:$J$777,СВЦЭМ!$A$34:$A$777,$A355,СВЦЭМ!$B$34:$B$777,N$331)+'СЕТ СН'!$F$13-'СЕТ СН'!$F$23</f>
        <v>-164.87641284</v>
      </c>
      <c r="O355" s="35">
        <f>SUMIFS(СВЦЭМ!$J$34:$J$777,СВЦЭМ!$A$34:$A$777,$A355,СВЦЭМ!$B$34:$B$777,O$331)+'СЕТ СН'!$F$13-'СЕТ СН'!$F$23</f>
        <v>-163.15259537999998</v>
      </c>
      <c r="P355" s="35">
        <f>SUMIFS(СВЦЭМ!$J$34:$J$777,СВЦЭМ!$A$34:$A$777,$A355,СВЦЭМ!$B$34:$B$777,P$331)+'СЕТ СН'!$F$13-'СЕТ СН'!$F$23</f>
        <v>-161.60451619999998</v>
      </c>
      <c r="Q355" s="35">
        <f>SUMIFS(СВЦЭМ!$J$34:$J$777,СВЦЭМ!$A$34:$A$777,$A355,СВЦЭМ!$B$34:$B$777,Q$331)+'СЕТ СН'!$F$13-'СЕТ СН'!$F$23</f>
        <v>-164.02016345999999</v>
      </c>
      <c r="R355" s="35">
        <f>SUMIFS(СВЦЭМ!$J$34:$J$777,СВЦЭМ!$A$34:$A$777,$A355,СВЦЭМ!$B$34:$B$777,R$331)+'СЕТ СН'!$F$13-'СЕТ СН'!$F$23</f>
        <v>-164.78841159000001</v>
      </c>
      <c r="S355" s="35">
        <f>SUMIFS(СВЦЭМ!$J$34:$J$777,СВЦЭМ!$A$34:$A$777,$A355,СВЦЭМ!$B$34:$B$777,S$331)+'СЕТ СН'!$F$13-'СЕТ СН'!$F$23</f>
        <v>-166.59501850999999</v>
      </c>
      <c r="T355" s="35">
        <f>SUMIFS(СВЦЭМ!$J$34:$J$777,СВЦЭМ!$A$34:$A$777,$A355,СВЦЭМ!$B$34:$B$777,T$331)+'СЕТ СН'!$F$13-'СЕТ СН'!$F$23</f>
        <v>-164.72293073999998</v>
      </c>
      <c r="U355" s="35">
        <f>SUMIFS(СВЦЭМ!$J$34:$J$777,СВЦЭМ!$A$34:$A$777,$A355,СВЦЭМ!$B$34:$B$777,U$331)+'СЕТ СН'!$F$13-'СЕТ СН'!$F$23</f>
        <v>-160.40189400000003</v>
      </c>
      <c r="V355" s="35">
        <f>SUMIFS(СВЦЭМ!$J$34:$J$777,СВЦЭМ!$A$34:$A$777,$A355,СВЦЭМ!$B$34:$B$777,V$331)+'СЕТ СН'!$F$13-'СЕТ СН'!$F$23</f>
        <v>-158.63372514000002</v>
      </c>
      <c r="W355" s="35">
        <f>SUMIFS(СВЦЭМ!$J$34:$J$777,СВЦЭМ!$A$34:$A$777,$A355,СВЦЭМ!$B$34:$B$777,W$331)+'СЕТ СН'!$F$13-'СЕТ СН'!$F$23</f>
        <v>-171.38809835000001</v>
      </c>
      <c r="X355" s="35">
        <f>SUMIFS(СВЦЭМ!$J$34:$J$777,СВЦЭМ!$A$34:$A$777,$A355,СВЦЭМ!$B$34:$B$777,X$331)+'СЕТ СН'!$F$13-'СЕТ СН'!$F$23</f>
        <v>-178.26265762000003</v>
      </c>
      <c r="Y355" s="35">
        <f>SUMIFS(СВЦЭМ!$J$34:$J$777,СВЦЭМ!$A$34:$A$777,$A355,СВЦЭМ!$B$34:$B$777,Y$331)+'СЕТ СН'!$F$13-'СЕТ СН'!$F$23</f>
        <v>-181.96015980999999</v>
      </c>
    </row>
    <row r="356" spans="1:27" ht="15.75" x14ac:dyDescent="0.2">
      <c r="A356" s="34">
        <f t="shared" si="9"/>
        <v>42880</v>
      </c>
      <c r="B356" s="35">
        <f>SUMIFS(СВЦЭМ!$J$34:$J$777,СВЦЭМ!$A$34:$A$777,$A356,СВЦЭМ!$B$34:$B$777,B$331)+'СЕТ СН'!$F$13-'СЕТ СН'!$F$23</f>
        <v>-134.32745240000003</v>
      </c>
      <c r="C356" s="35">
        <f>SUMIFS(СВЦЭМ!$J$34:$J$777,СВЦЭМ!$A$34:$A$777,$A356,СВЦЭМ!$B$34:$B$777,C$331)+'СЕТ СН'!$F$13-'СЕТ СН'!$F$23</f>
        <v>-105.47654459</v>
      </c>
      <c r="D356" s="35">
        <f>SUMIFS(СВЦЭМ!$J$34:$J$777,СВЦЭМ!$A$34:$A$777,$A356,СВЦЭМ!$B$34:$B$777,D$331)+'СЕТ СН'!$F$13-'СЕТ СН'!$F$23</f>
        <v>-100.98884980999998</v>
      </c>
      <c r="E356" s="35">
        <f>SUMIFS(СВЦЭМ!$J$34:$J$777,СВЦЭМ!$A$34:$A$777,$A356,СВЦЭМ!$B$34:$B$777,E$331)+'СЕТ СН'!$F$13-'СЕТ СН'!$F$23</f>
        <v>-95.720572930000003</v>
      </c>
      <c r="F356" s="35">
        <f>SUMIFS(СВЦЭМ!$J$34:$J$777,СВЦЭМ!$A$34:$A$777,$A356,СВЦЭМ!$B$34:$B$777,F$331)+'СЕТ СН'!$F$13-'СЕТ СН'!$F$23</f>
        <v>-97.87734506999999</v>
      </c>
      <c r="G356" s="35">
        <f>SUMIFS(СВЦЭМ!$J$34:$J$777,СВЦЭМ!$A$34:$A$777,$A356,СВЦЭМ!$B$34:$B$777,G$331)+'СЕТ СН'!$F$13-'СЕТ СН'!$F$23</f>
        <v>-96.855220099999997</v>
      </c>
      <c r="H356" s="35">
        <f>SUMIFS(СВЦЭМ!$J$34:$J$777,СВЦЭМ!$A$34:$A$777,$A356,СВЦЭМ!$B$34:$B$777,H$331)+'СЕТ СН'!$F$13-'СЕТ СН'!$F$23</f>
        <v>-124.96668201</v>
      </c>
      <c r="I356" s="35">
        <f>SUMIFS(СВЦЭМ!$J$34:$J$777,СВЦЭМ!$A$34:$A$777,$A356,СВЦЭМ!$B$34:$B$777,I$331)+'СЕТ СН'!$F$13-'СЕТ СН'!$F$23</f>
        <v>-155.79997328000002</v>
      </c>
      <c r="J356" s="35">
        <f>SUMIFS(СВЦЭМ!$J$34:$J$777,СВЦЭМ!$A$34:$A$777,$A356,СВЦЭМ!$B$34:$B$777,J$331)+'СЕТ СН'!$F$13-'СЕТ СН'!$F$23</f>
        <v>-158.67371427</v>
      </c>
      <c r="K356" s="35">
        <f>SUMIFS(СВЦЭМ!$J$34:$J$777,СВЦЭМ!$A$34:$A$777,$A356,СВЦЭМ!$B$34:$B$777,K$331)+'СЕТ СН'!$F$13-'СЕТ СН'!$F$23</f>
        <v>-146.47494996</v>
      </c>
      <c r="L356" s="35">
        <f>SUMIFS(СВЦЭМ!$J$34:$J$777,СВЦЭМ!$A$34:$A$777,$A356,СВЦЭМ!$B$34:$B$777,L$331)+'СЕТ СН'!$F$13-'СЕТ СН'!$F$23</f>
        <v>-143.05809911</v>
      </c>
      <c r="M356" s="35">
        <f>SUMIFS(СВЦЭМ!$J$34:$J$777,СВЦЭМ!$A$34:$A$777,$A356,СВЦЭМ!$B$34:$B$777,M$331)+'СЕТ СН'!$F$13-'СЕТ СН'!$F$23</f>
        <v>-145.85085884</v>
      </c>
      <c r="N356" s="35">
        <f>SUMIFS(СВЦЭМ!$J$34:$J$777,СВЦЭМ!$A$34:$A$777,$A356,СВЦЭМ!$B$34:$B$777,N$331)+'СЕТ СН'!$F$13-'СЕТ СН'!$F$23</f>
        <v>-152.50981763999999</v>
      </c>
      <c r="O356" s="35">
        <f>SUMIFS(СВЦЭМ!$J$34:$J$777,СВЦЭМ!$A$34:$A$777,$A356,СВЦЭМ!$B$34:$B$777,O$331)+'СЕТ СН'!$F$13-'СЕТ СН'!$F$23</f>
        <v>-154.48083595999998</v>
      </c>
      <c r="P356" s="35">
        <f>SUMIFS(СВЦЭМ!$J$34:$J$777,СВЦЭМ!$A$34:$A$777,$A356,СВЦЭМ!$B$34:$B$777,P$331)+'СЕТ СН'!$F$13-'СЕТ СН'!$F$23</f>
        <v>-152.76086364999998</v>
      </c>
      <c r="Q356" s="35">
        <f>SUMIFS(СВЦЭМ!$J$34:$J$777,СВЦЭМ!$A$34:$A$777,$A356,СВЦЭМ!$B$34:$B$777,Q$331)+'СЕТ СН'!$F$13-'СЕТ СН'!$F$23</f>
        <v>-152.39354682999999</v>
      </c>
      <c r="R356" s="35">
        <f>SUMIFS(СВЦЭМ!$J$34:$J$777,СВЦЭМ!$A$34:$A$777,$A356,СВЦЭМ!$B$34:$B$777,R$331)+'СЕТ СН'!$F$13-'СЕТ СН'!$F$23</f>
        <v>-152.43336264999999</v>
      </c>
      <c r="S356" s="35">
        <f>SUMIFS(СВЦЭМ!$J$34:$J$777,СВЦЭМ!$A$34:$A$777,$A356,СВЦЭМ!$B$34:$B$777,S$331)+'СЕТ СН'!$F$13-'СЕТ СН'!$F$23</f>
        <v>-153.29371459999999</v>
      </c>
      <c r="T356" s="35">
        <f>SUMIFS(СВЦЭМ!$J$34:$J$777,СВЦЭМ!$A$34:$A$777,$A356,СВЦЭМ!$B$34:$B$777,T$331)+'СЕТ СН'!$F$13-'СЕТ СН'!$F$23</f>
        <v>-146.18519749000001</v>
      </c>
      <c r="U356" s="35">
        <f>SUMIFS(СВЦЭМ!$J$34:$J$777,СВЦЭМ!$A$34:$A$777,$A356,СВЦЭМ!$B$34:$B$777,U$331)+'СЕТ СН'!$F$13-'СЕТ СН'!$F$23</f>
        <v>-139.98978976000001</v>
      </c>
      <c r="V356" s="35">
        <f>SUMIFS(СВЦЭМ!$J$34:$J$777,СВЦЭМ!$A$34:$A$777,$A356,СВЦЭМ!$B$34:$B$777,V$331)+'СЕТ СН'!$F$13-'СЕТ СН'!$F$23</f>
        <v>-152.59494891999998</v>
      </c>
      <c r="W356" s="35">
        <f>SUMIFS(СВЦЭМ!$J$34:$J$777,СВЦЭМ!$A$34:$A$777,$A356,СВЦЭМ!$B$34:$B$777,W$331)+'СЕТ СН'!$F$13-'СЕТ СН'!$F$23</f>
        <v>-168.44215364000002</v>
      </c>
      <c r="X356" s="35">
        <f>SUMIFS(СВЦЭМ!$J$34:$J$777,СВЦЭМ!$A$34:$A$777,$A356,СВЦЭМ!$B$34:$B$777,X$331)+'СЕТ СН'!$F$13-'СЕТ СН'!$F$23</f>
        <v>-177.58676186999998</v>
      </c>
      <c r="Y356" s="35">
        <f>SUMIFS(СВЦЭМ!$J$34:$J$777,СВЦЭМ!$A$34:$A$777,$A356,СВЦЭМ!$B$34:$B$777,Y$331)+'СЕТ СН'!$F$13-'СЕТ СН'!$F$23</f>
        <v>-171.37820551999999</v>
      </c>
    </row>
    <row r="357" spans="1:27" ht="15.75" x14ac:dyDescent="0.2">
      <c r="A357" s="34">
        <f t="shared" si="9"/>
        <v>42881</v>
      </c>
      <c r="B357" s="35">
        <f>SUMIFS(СВЦЭМ!$J$34:$J$777,СВЦЭМ!$A$34:$A$777,$A357,СВЦЭМ!$B$34:$B$777,B$331)+'СЕТ СН'!$F$13-'СЕТ СН'!$F$23</f>
        <v>-116.59488750999998</v>
      </c>
      <c r="C357" s="35">
        <f>SUMIFS(СВЦЭМ!$J$34:$J$777,СВЦЭМ!$A$34:$A$777,$A357,СВЦЭМ!$B$34:$B$777,C$331)+'СЕТ СН'!$F$13-'СЕТ СН'!$F$23</f>
        <v>-97.618853639999998</v>
      </c>
      <c r="D357" s="35">
        <f>SUMIFS(СВЦЭМ!$J$34:$J$777,СВЦЭМ!$A$34:$A$777,$A357,СВЦЭМ!$B$34:$B$777,D$331)+'СЕТ СН'!$F$13-'СЕТ СН'!$F$23</f>
        <v>-83.276311850000013</v>
      </c>
      <c r="E357" s="35">
        <f>SUMIFS(СВЦЭМ!$J$34:$J$777,СВЦЭМ!$A$34:$A$777,$A357,СВЦЭМ!$B$34:$B$777,E$331)+'СЕТ СН'!$F$13-'СЕТ СН'!$F$23</f>
        <v>-78.256385070000022</v>
      </c>
      <c r="F357" s="35">
        <f>SUMIFS(СВЦЭМ!$J$34:$J$777,СВЦЭМ!$A$34:$A$777,$A357,СВЦЭМ!$B$34:$B$777,F$331)+'СЕТ СН'!$F$13-'СЕТ СН'!$F$23</f>
        <v>-78.259921480000003</v>
      </c>
      <c r="G357" s="35">
        <f>SUMIFS(СВЦЭМ!$J$34:$J$777,СВЦЭМ!$A$34:$A$777,$A357,СВЦЭМ!$B$34:$B$777,G$331)+'СЕТ СН'!$F$13-'СЕТ СН'!$F$23</f>
        <v>-88.501974780000012</v>
      </c>
      <c r="H357" s="35">
        <f>SUMIFS(СВЦЭМ!$J$34:$J$777,СВЦЭМ!$A$34:$A$777,$A357,СВЦЭМ!$B$34:$B$777,H$331)+'СЕТ СН'!$F$13-'СЕТ СН'!$F$23</f>
        <v>-105.98327399999999</v>
      </c>
      <c r="I357" s="35">
        <f>SUMIFS(СВЦЭМ!$J$34:$J$777,СВЦЭМ!$A$34:$A$777,$A357,СВЦЭМ!$B$34:$B$777,I$331)+'СЕТ СН'!$F$13-'СЕТ СН'!$F$23</f>
        <v>-143.96564088999997</v>
      </c>
      <c r="J357" s="35">
        <f>SUMIFS(СВЦЭМ!$J$34:$J$777,СВЦЭМ!$A$34:$A$777,$A357,СВЦЭМ!$B$34:$B$777,J$331)+'СЕТ СН'!$F$13-'СЕТ СН'!$F$23</f>
        <v>-153.66238955</v>
      </c>
      <c r="K357" s="35">
        <f>SUMIFS(СВЦЭМ!$J$34:$J$777,СВЦЭМ!$A$34:$A$777,$A357,СВЦЭМ!$B$34:$B$777,K$331)+'СЕТ СН'!$F$13-'СЕТ СН'!$F$23</f>
        <v>-137.58703974999997</v>
      </c>
      <c r="L357" s="35">
        <f>SUMIFS(СВЦЭМ!$J$34:$J$777,СВЦЭМ!$A$34:$A$777,$A357,СВЦЭМ!$B$34:$B$777,L$331)+'СЕТ СН'!$F$13-'СЕТ СН'!$F$23</f>
        <v>-139.19165919</v>
      </c>
      <c r="M357" s="35">
        <f>SUMIFS(СВЦЭМ!$J$34:$J$777,СВЦЭМ!$A$34:$A$777,$A357,СВЦЭМ!$B$34:$B$777,M$331)+'СЕТ СН'!$F$13-'СЕТ СН'!$F$23</f>
        <v>-145.04569738999999</v>
      </c>
      <c r="N357" s="35">
        <f>SUMIFS(СВЦЭМ!$J$34:$J$777,СВЦЭМ!$A$34:$A$777,$A357,СВЦЭМ!$B$34:$B$777,N$331)+'СЕТ СН'!$F$13-'СЕТ СН'!$F$23</f>
        <v>-146.52168389000002</v>
      </c>
      <c r="O357" s="35">
        <f>SUMIFS(СВЦЭМ!$J$34:$J$777,СВЦЭМ!$A$34:$A$777,$A357,СВЦЭМ!$B$34:$B$777,O$331)+'СЕТ СН'!$F$13-'СЕТ СН'!$F$23</f>
        <v>-141.89717304999999</v>
      </c>
      <c r="P357" s="35">
        <f>SUMIFS(СВЦЭМ!$J$34:$J$777,СВЦЭМ!$A$34:$A$777,$A357,СВЦЭМ!$B$34:$B$777,P$331)+'СЕТ СН'!$F$13-'СЕТ СН'!$F$23</f>
        <v>-139.33936176999998</v>
      </c>
      <c r="Q357" s="35">
        <f>SUMIFS(СВЦЭМ!$J$34:$J$777,СВЦЭМ!$A$34:$A$777,$A357,СВЦЭМ!$B$34:$B$777,Q$331)+'СЕТ СН'!$F$13-'СЕТ СН'!$F$23</f>
        <v>-140.43441786</v>
      </c>
      <c r="R357" s="35">
        <f>SUMIFS(СВЦЭМ!$J$34:$J$777,СВЦЭМ!$A$34:$A$777,$A357,СВЦЭМ!$B$34:$B$777,R$331)+'СЕТ СН'!$F$13-'СЕТ СН'!$F$23</f>
        <v>-140.48893355000001</v>
      </c>
      <c r="S357" s="35">
        <f>SUMIFS(СВЦЭМ!$J$34:$J$777,СВЦЭМ!$A$34:$A$777,$A357,СВЦЭМ!$B$34:$B$777,S$331)+'СЕТ СН'!$F$13-'СЕТ СН'!$F$23</f>
        <v>-140.81528629000002</v>
      </c>
      <c r="T357" s="35">
        <f>SUMIFS(СВЦЭМ!$J$34:$J$777,СВЦЭМ!$A$34:$A$777,$A357,СВЦЭМ!$B$34:$B$777,T$331)+'СЕТ СН'!$F$13-'СЕТ СН'!$F$23</f>
        <v>-143.68080232</v>
      </c>
      <c r="U357" s="35">
        <f>SUMIFS(СВЦЭМ!$J$34:$J$777,СВЦЭМ!$A$34:$A$777,$A357,СВЦЭМ!$B$34:$B$777,U$331)+'СЕТ СН'!$F$13-'СЕТ СН'!$F$23</f>
        <v>-143.7634602</v>
      </c>
      <c r="V357" s="35">
        <f>SUMIFS(СВЦЭМ!$J$34:$J$777,СВЦЭМ!$A$34:$A$777,$A357,СВЦЭМ!$B$34:$B$777,V$331)+'СЕТ СН'!$F$13-'СЕТ СН'!$F$23</f>
        <v>-150.67589421999998</v>
      </c>
      <c r="W357" s="35">
        <f>SUMIFS(СВЦЭМ!$J$34:$J$777,СВЦЭМ!$A$34:$A$777,$A357,СВЦЭМ!$B$34:$B$777,W$331)+'СЕТ СН'!$F$13-'СЕТ СН'!$F$23</f>
        <v>-155.78694843</v>
      </c>
      <c r="X357" s="35">
        <f>SUMIFS(СВЦЭМ!$J$34:$J$777,СВЦЭМ!$A$34:$A$777,$A357,СВЦЭМ!$B$34:$B$777,X$331)+'СЕТ СН'!$F$13-'СЕТ СН'!$F$23</f>
        <v>-168.97967262999998</v>
      </c>
      <c r="Y357" s="35">
        <f>SUMIFS(СВЦЭМ!$J$34:$J$777,СВЦЭМ!$A$34:$A$777,$A357,СВЦЭМ!$B$34:$B$777,Y$331)+'СЕТ СН'!$F$13-'СЕТ СН'!$F$23</f>
        <v>-157.54942675000001</v>
      </c>
    </row>
    <row r="358" spans="1:27" ht="15.75" x14ac:dyDescent="0.2">
      <c r="A358" s="34">
        <f t="shared" si="9"/>
        <v>42882</v>
      </c>
      <c r="B358" s="35">
        <f>SUMIFS(СВЦЭМ!$J$34:$J$777,СВЦЭМ!$A$34:$A$777,$A358,СВЦЭМ!$B$34:$B$777,B$331)+'СЕТ СН'!$F$13-'СЕТ СН'!$F$23</f>
        <v>-139.27766874000002</v>
      </c>
      <c r="C358" s="35">
        <f>SUMIFS(СВЦЭМ!$J$34:$J$777,СВЦЭМ!$A$34:$A$777,$A358,СВЦЭМ!$B$34:$B$777,C$331)+'СЕТ СН'!$F$13-'СЕТ СН'!$F$23</f>
        <v>-105.49542510999999</v>
      </c>
      <c r="D358" s="35">
        <f>SUMIFS(СВЦЭМ!$J$34:$J$777,СВЦЭМ!$A$34:$A$777,$A358,СВЦЭМ!$B$34:$B$777,D$331)+'СЕТ СН'!$F$13-'СЕТ СН'!$F$23</f>
        <v>-92.36706737999998</v>
      </c>
      <c r="E358" s="35">
        <f>SUMIFS(СВЦЭМ!$J$34:$J$777,СВЦЭМ!$A$34:$A$777,$A358,СВЦЭМ!$B$34:$B$777,E$331)+'СЕТ СН'!$F$13-'СЕТ СН'!$F$23</f>
        <v>-87.510930850000022</v>
      </c>
      <c r="F358" s="35">
        <f>SUMIFS(СВЦЭМ!$J$34:$J$777,СВЦЭМ!$A$34:$A$777,$A358,СВЦЭМ!$B$34:$B$777,F$331)+'СЕТ СН'!$F$13-'СЕТ СН'!$F$23</f>
        <v>-80.835406620000015</v>
      </c>
      <c r="G358" s="35">
        <f>SUMIFS(СВЦЭМ!$J$34:$J$777,СВЦЭМ!$A$34:$A$777,$A358,СВЦЭМ!$B$34:$B$777,G$331)+'СЕТ СН'!$F$13-'СЕТ СН'!$F$23</f>
        <v>-83.613437110000007</v>
      </c>
      <c r="H358" s="35">
        <f>SUMIFS(СВЦЭМ!$J$34:$J$777,СВЦЭМ!$A$34:$A$777,$A358,СВЦЭМ!$B$34:$B$777,H$331)+'СЕТ СН'!$F$13-'СЕТ СН'!$F$23</f>
        <v>-123.45499591999999</v>
      </c>
      <c r="I358" s="35">
        <f>SUMIFS(СВЦЭМ!$J$34:$J$777,СВЦЭМ!$A$34:$A$777,$A358,СВЦЭМ!$B$34:$B$777,I$331)+'СЕТ СН'!$F$13-'СЕТ СН'!$F$23</f>
        <v>-156.68193897999998</v>
      </c>
      <c r="J358" s="35">
        <f>SUMIFS(СВЦЭМ!$J$34:$J$777,СВЦЭМ!$A$34:$A$777,$A358,СВЦЭМ!$B$34:$B$777,J$331)+'СЕТ СН'!$F$13-'СЕТ СН'!$F$23</f>
        <v>-187.06076899999999</v>
      </c>
      <c r="K358" s="35">
        <f>SUMIFS(СВЦЭМ!$J$34:$J$777,СВЦЭМ!$A$34:$A$777,$A358,СВЦЭМ!$B$34:$B$777,K$331)+'СЕТ СН'!$F$13-'СЕТ СН'!$F$23</f>
        <v>-167.84734838999998</v>
      </c>
      <c r="L358" s="35">
        <f>SUMIFS(СВЦЭМ!$J$34:$J$777,СВЦЭМ!$A$34:$A$777,$A358,СВЦЭМ!$B$34:$B$777,L$331)+'СЕТ СН'!$F$13-'СЕТ СН'!$F$23</f>
        <v>-155.97865637000001</v>
      </c>
      <c r="M358" s="35">
        <f>SUMIFS(СВЦЭМ!$J$34:$J$777,СВЦЭМ!$A$34:$A$777,$A358,СВЦЭМ!$B$34:$B$777,M$331)+'СЕТ СН'!$F$13-'СЕТ СН'!$F$23</f>
        <v>-161.21583661</v>
      </c>
      <c r="N358" s="35">
        <f>SUMIFS(СВЦЭМ!$J$34:$J$777,СВЦЭМ!$A$34:$A$777,$A358,СВЦЭМ!$B$34:$B$777,N$331)+'СЕТ СН'!$F$13-'СЕТ СН'!$F$23</f>
        <v>-167.7308769</v>
      </c>
      <c r="O358" s="35">
        <f>SUMIFS(СВЦЭМ!$J$34:$J$777,СВЦЭМ!$A$34:$A$777,$A358,СВЦЭМ!$B$34:$B$777,O$331)+'СЕТ СН'!$F$13-'СЕТ СН'!$F$23</f>
        <v>-171.30757806999998</v>
      </c>
      <c r="P358" s="35">
        <f>SUMIFS(СВЦЭМ!$J$34:$J$777,СВЦЭМ!$A$34:$A$777,$A358,СВЦЭМ!$B$34:$B$777,P$331)+'СЕТ СН'!$F$13-'СЕТ СН'!$F$23</f>
        <v>-172.70853102000001</v>
      </c>
      <c r="Q358" s="35">
        <f>SUMIFS(СВЦЭМ!$J$34:$J$777,СВЦЭМ!$A$34:$A$777,$A358,СВЦЭМ!$B$34:$B$777,Q$331)+'СЕТ СН'!$F$13-'СЕТ СН'!$F$23</f>
        <v>-174.28769335999999</v>
      </c>
      <c r="R358" s="35">
        <f>SUMIFS(СВЦЭМ!$J$34:$J$777,СВЦЭМ!$A$34:$A$777,$A358,СВЦЭМ!$B$34:$B$777,R$331)+'СЕТ СН'!$F$13-'СЕТ СН'!$F$23</f>
        <v>-171.75381807000002</v>
      </c>
      <c r="S358" s="35">
        <f>SUMIFS(СВЦЭМ!$J$34:$J$777,СВЦЭМ!$A$34:$A$777,$A358,СВЦЭМ!$B$34:$B$777,S$331)+'СЕТ СН'!$F$13-'СЕТ СН'!$F$23</f>
        <v>-172.52205504</v>
      </c>
      <c r="T358" s="35">
        <f>SUMIFS(СВЦЭМ!$J$34:$J$777,СВЦЭМ!$A$34:$A$777,$A358,СВЦЭМ!$B$34:$B$777,T$331)+'СЕТ СН'!$F$13-'СЕТ СН'!$F$23</f>
        <v>-179.72188627999998</v>
      </c>
      <c r="U358" s="35">
        <f>SUMIFS(СВЦЭМ!$J$34:$J$777,СВЦЭМ!$A$34:$A$777,$A358,СВЦЭМ!$B$34:$B$777,U$331)+'СЕТ СН'!$F$13-'СЕТ СН'!$F$23</f>
        <v>-182.5188134</v>
      </c>
      <c r="V358" s="35">
        <f>SUMIFS(СВЦЭМ!$J$34:$J$777,СВЦЭМ!$A$34:$A$777,$A358,СВЦЭМ!$B$34:$B$777,V$331)+'СЕТ СН'!$F$13-'СЕТ СН'!$F$23</f>
        <v>-174.70790191999998</v>
      </c>
      <c r="W358" s="35">
        <f>SUMIFS(СВЦЭМ!$J$34:$J$777,СВЦЭМ!$A$34:$A$777,$A358,СВЦЭМ!$B$34:$B$777,W$331)+'СЕТ СН'!$F$13-'СЕТ СН'!$F$23</f>
        <v>-191.97363007000001</v>
      </c>
      <c r="X358" s="35">
        <f>SUMIFS(СВЦЭМ!$J$34:$J$777,СВЦЭМ!$A$34:$A$777,$A358,СВЦЭМ!$B$34:$B$777,X$331)+'СЕТ СН'!$F$13-'СЕТ СН'!$F$23</f>
        <v>-200.63783926999997</v>
      </c>
      <c r="Y358" s="35">
        <f>SUMIFS(СВЦЭМ!$J$34:$J$777,СВЦЭМ!$A$34:$A$777,$A358,СВЦЭМ!$B$34:$B$777,Y$331)+'СЕТ СН'!$F$13-'СЕТ СН'!$F$23</f>
        <v>-193.19916562999998</v>
      </c>
    </row>
    <row r="359" spans="1:27" ht="15.75" x14ac:dyDescent="0.2">
      <c r="A359" s="34">
        <f t="shared" si="9"/>
        <v>42883</v>
      </c>
      <c r="B359" s="35">
        <f>SUMIFS(СВЦЭМ!$J$34:$J$777,СВЦЭМ!$A$34:$A$777,$A359,СВЦЭМ!$B$34:$B$777,B$331)+'СЕТ СН'!$F$13-'СЕТ СН'!$F$23</f>
        <v>-160.04636678000003</v>
      </c>
      <c r="C359" s="35">
        <f>SUMIFS(СВЦЭМ!$J$34:$J$777,СВЦЭМ!$A$34:$A$777,$A359,СВЦЭМ!$B$34:$B$777,C$331)+'СЕТ СН'!$F$13-'СЕТ СН'!$F$23</f>
        <v>-130.28982581000002</v>
      </c>
      <c r="D359" s="35">
        <f>SUMIFS(СВЦЭМ!$J$34:$J$777,СВЦЭМ!$A$34:$A$777,$A359,СВЦЭМ!$B$34:$B$777,D$331)+'СЕТ СН'!$F$13-'СЕТ СН'!$F$23</f>
        <v>-111.63522770999998</v>
      </c>
      <c r="E359" s="35">
        <f>SUMIFS(СВЦЭМ!$J$34:$J$777,СВЦЭМ!$A$34:$A$777,$A359,СВЦЭМ!$B$34:$B$777,E$331)+'СЕТ СН'!$F$13-'СЕТ СН'!$F$23</f>
        <v>-102.76498799000001</v>
      </c>
      <c r="F359" s="35">
        <f>SUMIFS(СВЦЭМ!$J$34:$J$777,СВЦЭМ!$A$34:$A$777,$A359,СВЦЭМ!$B$34:$B$777,F$331)+'СЕТ СН'!$F$13-'СЕТ СН'!$F$23</f>
        <v>-103.75570699000002</v>
      </c>
      <c r="G359" s="35">
        <f>SUMIFS(СВЦЭМ!$J$34:$J$777,СВЦЭМ!$A$34:$A$777,$A359,СВЦЭМ!$B$34:$B$777,G$331)+'СЕТ СН'!$F$13-'СЕТ СН'!$F$23</f>
        <v>-106.30781123000003</v>
      </c>
      <c r="H359" s="35">
        <f>SUMIFS(СВЦЭМ!$J$34:$J$777,СВЦЭМ!$A$34:$A$777,$A359,СВЦЭМ!$B$34:$B$777,H$331)+'СЕТ СН'!$F$13-'СЕТ СН'!$F$23</f>
        <v>-120.06925089999999</v>
      </c>
      <c r="I359" s="35">
        <f>SUMIFS(СВЦЭМ!$J$34:$J$777,СВЦЭМ!$A$34:$A$777,$A359,СВЦЭМ!$B$34:$B$777,I$331)+'СЕТ СН'!$F$13-'СЕТ СН'!$F$23</f>
        <v>-130.22743952000002</v>
      </c>
      <c r="J359" s="35">
        <f>SUMIFS(СВЦЭМ!$J$34:$J$777,СВЦЭМ!$A$34:$A$777,$A359,СВЦЭМ!$B$34:$B$777,J$331)+'СЕТ СН'!$F$13-'СЕТ СН'!$F$23</f>
        <v>-159.31298401999999</v>
      </c>
      <c r="K359" s="35">
        <f>SUMIFS(СВЦЭМ!$J$34:$J$777,СВЦЭМ!$A$34:$A$777,$A359,СВЦЭМ!$B$34:$B$777,K$331)+'СЕТ СН'!$F$13-'СЕТ СН'!$F$23</f>
        <v>-173.80280349999998</v>
      </c>
      <c r="L359" s="35">
        <f>SUMIFS(СВЦЭМ!$J$34:$J$777,СВЦЭМ!$A$34:$A$777,$A359,СВЦЭМ!$B$34:$B$777,L$331)+'СЕТ СН'!$F$13-'СЕТ СН'!$F$23</f>
        <v>-186.12394545000001</v>
      </c>
      <c r="M359" s="35">
        <f>SUMIFS(СВЦЭМ!$J$34:$J$777,СВЦЭМ!$A$34:$A$777,$A359,СВЦЭМ!$B$34:$B$777,M$331)+'СЕТ СН'!$F$13-'СЕТ СН'!$F$23</f>
        <v>-180.66957045999999</v>
      </c>
      <c r="N359" s="35">
        <f>SUMIFS(СВЦЭМ!$J$34:$J$777,СВЦЭМ!$A$34:$A$777,$A359,СВЦЭМ!$B$34:$B$777,N$331)+'СЕТ СН'!$F$13-'СЕТ СН'!$F$23</f>
        <v>-173.9994628</v>
      </c>
      <c r="O359" s="35">
        <f>SUMIFS(СВЦЭМ!$J$34:$J$777,СВЦЭМ!$A$34:$A$777,$A359,СВЦЭМ!$B$34:$B$777,O$331)+'СЕТ СН'!$F$13-'СЕТ СН'!$F$23</f>
        <v>-170.78518839999998</v>
      </c>
      <c r="P359" s="35">
        <f>SUMIFS(СВЦЭМ!$J$34:$J$777,СВЦЭМ!$A$34:$A$777,$A359,СВЦЭМ!$B$34:$B$777,P$331)+'СЕТ СН'!$F$13-'СЕТ СН'!$F$23</f>
        <v>-165.87828280999997</v>
      </c>
      <c r="Q359" s="35">
        <f>SUMIFS(СВЦЭМ!$J$34:$J$777,СВЦЭМ!$A$34:$A$777,$A359,СВЦЭМ!$B$34:$B$777,Q$331)+'СЕТ СН'!$F$13-'СЕТ СН'!$F$23</f>
        <v>-162.53165897000002</v>
      </c>
      <c r="R359" s="35">
        <f>SUMIFS(СВЦЭМ!$J$34:$J$777,СВЦЭМ!$A$34:$A$777,$A359,СВЦЭМ!$B$34:$B$777,R$331)+'СЕТ СН'!$F$13-'СЕТ СН'!$F$23</f>
        <v>-161.71390115000003</v>
      </c>
      <c r="S359" s="35">
        <f>SUMIFS(СВЦЭМ!$J$34:$J$777,СВЦЭМ!$A$34:$A$777,$A359,СВЦЭМ!$B$34:$B$777,S$331)+'СЕТ СН'!$F$13-'СЕТ СН'!$F$23</f>
        <v>-163.09806764000001</v>
      </c>
      <c r="T359" s="35">
        <f>SUMIFS(СВЦЭМ!$J$34:$J$777,СВЦЭМ!$A$34:$A$777,$A359,СВЦЭМ!$B$34:$B$777,T$331)+'СЕТ СН'!$F$13-'СЕТ СН'!$F$23</f>
        <v>-175.36596259999999</v>
      </c>
      <c r="U359" s="35">
        <f>SUMIFS(СВЦЭМ!$J$34:$J$777,СВЦЭМ!$A$34:$A$777,$A359,СВЦЭМ!$B$34:$B$777,U$331)+'СЕТ СН'!$F$13-'СЕТ СН'!$F$23</f>
        <v>-183.04069357999998</v>
      </c>
      <c r="V359" s="35">
        <f>SUMIFS(СВЦЭМ!$J$34:$J$777,СВЦЭМ!$A$34:$A$777,$A359,СВЦЭМ!$B$34:$B$777,V$331)+'СЕТ СН'!$F$13-'СЕТ СН'!$F$23</f>
        <v>-198.91503454000002</v>
      </c>
      <c r="W359" s="35">
        <f>SUMIFS(СВЦЭМ!$J$34:$J$777,СВЦЭМ!$A$34:$A$777,$A359,СВЦЭМ!$B$34:$B$777,W$331)+'СЕТ СН'!$F$13-'СЕТ СН'!$F$23</f>
        <v>-235.14526145000002</v>
      </c>
      <c r="X359" s="35">
        <f>SUMIFS(СВЦЭМ!$J$34:$J$777,СВЦЭМ!$A$34:$A$777,$A359,СВЦЭМ!$B$34:$B$777,X$331)+'СЕТ СН'!$F$13-'СЕТ СН'!$F$23</f>
        <v>-222.18646536</v>
      </c>
      <c r="Y359" s="35">
        <f>SUMIFS(СВЦЭМ!$J$34:$J$777,СВЦЭМ!$A$34:$A$777,$A359,СВЦЭМ!$B$34:$B$777,Y$331)+'СЕТ СН'!$F$13-'СЕТ СН'!$F$23</f>
        <v>-188.98723867000001</v>
      </c>
    </row>
    <row r="360" spans="1:27" ht="15.75" x14ac:dyDescent="0.2">
      <c r="A360" s="34">
        <f t="shared" si="9"/>
        <v>42884</v>
      </c>
      <c r="B360" s="35">
        <f>SUMIFS(СВЦЭМ!$J$34:$J$777,СВЦЭМ!$A$34:$A$777,$A360,СВЦЭМ!$B$34:$B$777,B$331)+'СЕТ СН'!$F$13-'СЕТ СН'!$F$23</f>
        <v>-132.61119105</v>
      </c>
      <c r="C360" s="35">
        <f>SUMIFS(СВЦЭМ!$J$34:$J$777,СВЦЭМ!$A$34:$A$777,$A360,СВЦЭМ!$B$34:$B$777,C$331)+'СЕТ СН'!$F$13-'СЕТ СН'!$F$23</f>
        <v>-95.621188039999993</v>
      </c>
      <c r="D360" s="35">
        <f>SUMIFS(СВЦЭМ!$J$34:$J$777,СВЦЭМ!$A$34:$A$777,$A360,СВЦЭМ!$B$34:$B$777,D$331)+'СЕТ СН'!$F$13-'СЕТ СН'!$F$23</f>
        <v>-76.605338089999975</v>
      </c>
      <c r="E360" s="35">
        <f>SUMIFS(СВЦЭМ!$J$34:$J$777,СВЦЭМ!$A$34:$A$777,$A360,СВЦЭМ!$B$34:$B$777,E$331)+'СЕТ СН'!$F$13-'СЕТ СН'!$F$23</f>
        <v>-67.613970170000016</v>
      </c>
      <c r="F360" s="35">
        <f>SUMIFS(СВЦЭМ!$J$34:$J$777,СВЦЭМ!$A$34:$A$777,$A360,СВЦЭМ!$B$34:$B$777,F$331)+'СЕТ СН'!$F$13-'СЕТ СН'!$F$23</f>
        <v>-73.610803820000001</v>
      </c>
      <c r="G360" s="35">
        <f>SUMIFS(СВЦЭМ!$J$34:$J$777,СВЦЭМ!$A$34:$A$777,$A360,СВЦЭМ!$B$34:$B$777,G$331)+'СЕТ СН'!$F$13-'СЕТ СН'!$F$23</f>
        <v>-84.934265809999999</v>
      </c>
      <c r="H360" s="35">
        <f>SUMIFS(СВЦЭМ!$J$34:$J$777,СВЦЭМ!$A$34:$A$777,$A360,СВЦЭМ!$B$34:$B$777,H$331)+'СЕТ СН'!$F$13-'СЕТ СН'!$F$23</f>
        <v>-112.23993558000001</v>
      </c>
      <c r="I360" s="35">
        <f>SUMIFS(СВЦЭМ!$J$34:$J$777,СВЦЭМ!$A$34:$A$777,$A360,СВЦЭМ!$B$34:$B$777,I$331)+'СЕТ СН'!$F$13-'СЕТ СН'!$F$23</f>
        <v>-146.01452115000001</v>
      </c>
      <c r="J360" s="35">
        <f>SUMIFS(СВЦЭМ!$J$34:$J$777,СВЦЭМ!$A$34:$A$777,$A360,СВЦЭМ!$B$34:$B$777,J$331)+'СЕТ СН'!$F$13-'СЕТ СН'!$F$23</f>
        <v>-165.86301377000001</v>
      </c>
      <c r="K360" s="35">
        <f>SUMIFS(СВЦЭМ!$J$34:$J$777,СВЦЭМ!$A$34:$A$777,$A360,СВЦЭМ!$B$34:$B$777,K$331)+'СЕТ СН'!$F$13-'СЕТ СН'!$F$23</f>
        <v>-178.98061822</v>
      </c>
      <c r="L360" s="35">
        <f>SUMIFS(СВЦЭМ!$J$34:$J$777,СВЦЭМ!$A$34:$A$777,$A360,СВЦЭМ!$B$34:$B$777,L$331)+'СЕТ СН'!$F$13-'СЕТ СН'!$F$23</f>
        <v>-179.21528275999998</v>
      </c>
      <c r="M360" s="35">
        <f>SUMIFS(СВЦЭМ!$J$34:$J$777,СВЦЭМ!$A$34:$A$777,$A360,СВЦЭМ!$B$34:$B$777,M$331)+'СЕТ СН'!$F$13-'СЕТ СН'!$F$23</f>
        <v>-164.30823751000003</v>
      </c>
      <c r="N360" s="35">
        <f>SUMIFS(СВЦЭМ!$J$34:$J$777,СВЦЭМ!$A$34:$A$777,$A360,СВЦЭМ!$B$34:$B$777,N$331)+'СЕТ СН'!$F$13-'СЕТ СН'!$F$23</f>
        <v>-157.12744449000002</v>
      </c>
      <c r="O360" s="35">
        <f>SUMIFS(СВЦЭМ!$J$34:$J$777,СВЦЭМ!$A$34:$A$777,$A360,СВЦЭМ!$B$34:$B$777,O$331)+'СЕТ СН'!$F$13-'СЕТ СН'!$F$23</f>
        <v>-158.69407389999998</v>
      </c>
      <c r="P360" s="35">
        <f>SUMIFS(СВЦЭМ!$J$34:$J$777,СВЦЭМ!$A$34:$A$777,$A360,СВЦЭМ!$B$34:$B$777,P$331)+'СЕТ СН'!$F$13-'СЕТ СН'!$F$23</f>
        <v>-149.68556181000002</v>
      </c>
      <c r="Q360" s="35">
        <f>SUMIFS(СВЦЭМ!$J$34:$J$777,СВЦЭМ!$A$34:$A$777,$A360,СВЦЭМ!$B$34:$B$777,Q$331)+'СЕТ СН'!$F$13-'СЕТ СН'!$F$23</f>
        <v>-146.78045775999999</v>
      </c>
      <c r="R360" s="35">
        <f>SUMIFS(СВЦЭМ!$J$34:$J$777,СВЦЭМ!$A$34:$A$777,$A360,СВЦЭМ!$B$34:$B$777,R$331)+'СЕТ СН'!$F$13-'СЕТ СН'!$F$23</f>
        <v>-141.14807030999998</v>
      </c>
      <c r="S360" s="35">
        <f>SUMIFS(СВЦЭМ!$J$34:$J$777,СВЦЭМ!$A$34:$A$777,$A360,СВЦЭМ!$B$34:$B$777,S$331)+'СЕТ СН'!$F$13-'СЕТ СН'!$F$23</f>
        <v>-141.68252090999999</v>
      </c>
      <c r="T360" s="35">
        <f>SUMIFS(СВЦЭМ!$J$34:$J$777,СВЦЭМ!$A$34:$A$777,$A360,СВЦЭМ!$B$34:$B$777,T$331)+'СЕТ СН'!$F$13-'СЕТ СН'!$F$23</f>
        <v>-152.28434820000001</v>
      </c>
      <c r="U360" s="35">
        <f>SUMIFS(СВЦЭМ!$J$34:$J$777,СВЦЭМ!$A$34:$A$777,$A360,СВЦЭМ!$B$34:$B$777,U$331)+'СЕТ СН'!$F$13-'СЕТ СН'!$F$23</f>
        <v>-160.85342602999998</v>
      </c>
      <c r="V360" s="35">
        <f>SUMIFS(СВЦЭМ!$J$34:$J$777,СВЦЭМ!$A$34:$A$777,$A360,СВЦЭМ!$B$34:$B$777,V$331)+'СЕТ СН'!$F$13-'СЕТ СН'!$F$23</f>
        <v>-181.38992415000001</v>
      </c>
      <c r="W360" s="35">
        <f>SUMIFS(СВЦЭМ!$J$34:$J$777,СВЦЭМ!$A$34:$A$777,$A360,СВЦЭМ!$B$34:$B$777,W$331)+'СЕТ СН'!$F$13-'СЕТ СН'!$F$23</f>
        <v>-214.87672041000002</v>
      </c>
      <c r="X360" s="35">
        <f>SUMIFS(СВЦЭМ!$J$34:$J$777,СВЦЭМ!$A$34:$A$777,$A360,СВЦЭМ!$B$34:$B$777,X$331)+'СЕТ СН'!$F$13-'СЕТ СН'!$F$23</f>
        <v>-200.34537553000001</v>
      </c>
      <c r="Y360" s="35">
        <f>SUMIFS(СВЦЭМ!$J$34:$J$777,СВЦЭМ!$A$34:$A$777,$A360,СВЦЭМ!$B$34:$B$777,Y$331)+'СЕТ СН'!$F$13-'СЕТ СН'!$F$23</f>
        <v>-165.46074014999999</v>
      </c>
    </row>
    <row r="361" spans="1:27" ht="15.75" x14ac:dyDescent="0.2">
      <c r="A361" s="34">
        <f t="shared" si="9"/>
        <v>42885</v>
      </c>
      <c r="B361" s="35">
        <f>SUMIFS(СВЦЭМ!$J$34:$J$777,СВЦЭМ!$A$34:$A$777,$A361,СВЦЭМ!$B$34:$B$777,B$331)+'СЕТ СН'!$F$13-'СЕТ СН'!$F$23</f>
        <v>-120.54667654999997</v>
      </c>
      <c r="C361" s="35">
        <f>SUMIFS(СВЦЭМ!$J$34:$J$777,СВЦЭМ!$A$34:$A$777,$A361,СВЦЭМ!$B$34:$B$777,C$331)+'СЕТ СН'!$F$13-'СЕТ СН'!$F$23</f>
        <v>-84.526376840000012</v>
      </c>
      <c r="D361" s="35">
        <f>SUMIFS(СВЦЭМ!$J$34:$J$777,СВЦЭМ!$A$34:$A$777,$A361,СВЦЭМ!$B$34:$B$777,D$331)+'СЕТ СН'!$F$13-'СЕТ СН'!$F$23</f>
        <v>-82.933840859999975</v>
      </c>
      <c r="E361" s="35">
        <f>SUMIFS(СВЦЭМ!$J$34:$J$777,СВЦЭМ!$A$34:$A$777,$A361,СВЦЭМ!$B$34:$B$777,E$331)+'СЕТ СН'!$F$13-'СЕТ СН'!$F$23</f>
        <v>-87.208641639999996</v>
      </c>
      <c r="F361" s="35">
        <f>SUMIFS(СВЦЭМ!$J$34:$J$777,СВЦЭМ!$A$34:$A$777,$A361,СВЦЭМ!$B$34:$B$777,F$331)+'СЕТ СН'!$F$13-'СЕТ СН'!$F$23</f>
        <v>-86.830542100000002</v>
      </c>
      <c r="G361" s="35">
        <f>SUMIFS(СВЦЭМ!$J$34:$J$777,СВЦЭМ!$A$34:$A$777,$A361,СВЦЭМ!$B$34:$B$777,G$331)+'СЕТ СН'!$F$13-'СЕТ СН'!$F$23</f>
        <v>-81.768976850000001</v>
      </c>
      <c r="H361" s="35">
        <f>SUMIFS(СВЦЭМ!$J$34:$J$777,СВЦЭМ!$A$34:$A$777,$A361,СВЦЭМ!$B$34:$B$777,H$331)+'СЕТ СН'!$F$13-'СЕТ СН'!$F$23</f>
        <v>-108.10888138000001</v>
      </c>
      <c r="I361" s="35">
        <f>SUMIFS(СВЦЭМ!$J$34:$J$777,СВЦЭМ!$A$34:$A$777,$A361,СВЦЭМ!$B$34:$B$777,I$331)+'СЕТ СН'!$F$13-'СЕТ СН'!$F$23</f>
        <v>-153.66530729999999</v>
      </c>
      <c r="J361" s="35">
        <f>SUMIFS(СВЦЭМ!$J$34:$J$777,СВЦЭМ!$A$34:$A$777,$A361,СВЦЭМ!$B$34:$B$777,J$331)+'СЕТ СН'!$F$13-'СЕТ СН'!$F$23</f>
        <v>-177.75171673</v>
      </c>
      <c r="K361" s="35">
        <f>SUMIFS(СВЦЭМ!$J$34:$J$777,СВЦЭМ!$A$34:$A$777,$A361,СВЦЭМ!$B$34:$B$777,K$331)+'СЕТ СН'!$F$13-'СЕТ СН'!$F$23</f>
        <v>-204.79501389000001</v>
      </c>
      <c r="L361" s="35">
        <f>SUMIFS(СВЦЭМ!$J$34:$J$777,СВЦЭМ!$A$34:$A$777,$A361,СВЦЭМ!$B$34:$B$777,L$331)+'СЕТ СН'!$F$13-'СЕТ СН'!$F$23</f>
        <v>-206.15242855000002</v>
      </c>
      <c r="M361" s="35">
        <f>SUMIFS(СВЦЭМ!$J$34:$J$777,СВЦЭМ!$A$34:$A$777,$A361,СВЦЭМ!$B$34:$B$777,M$331)+'СЕТ СН'!$F$13-'СЕТ СН'!$F$23</f>
        <v>-202.03288662</v>
      </c>
      <c r="N361" s="35">
        <f>SUMIFS(СВЦЭМ!$J$34:$J$777,СВЦЭМ!$A$34:$A$777,$A361,СВЦЭМ!$B$34:$B$777,N$331)+'СЕТ СН'!$F$13-'СЕТ СН'!$F$23</f>
        <v>-192.10555210000001</v>
      </c>
      <c r="O361" s="35">
        <f>SUMIFS(СВЦЭМ!$J$34:$J$777,СВЦЭМ!$A$34:$A$777,$A361,СВЦЭМ!$B$34:$B$777,O$331)+'СЕТ СН'!$F$13-'СЕТ СН'!$F$23</f>
        <v>-191.72866528999998</v>
      </c>
      <c r="P361" s="35">
        <f>SUMIFS(СВЦЭМ!$J$34:$J$777,СВЦЭМ!$A$34:$A$777,$A361,СВЦЭМ!$B$34:$B$777,P$331)+'СЕТ СН'!$F$13-'СЕТ СН'!$F$23</f>
        <v>-180.23055763000002</v>
      </c>
      <c r="Q361" s="35">
        <f>SUMIFS(СВЦЭМ!$J$34:$J$777,СВЦЭМ!$A$34:$A$777,$A361,СВЦЭМ!$B$34:$B$777,Q$331)+'СЕТ СН'!$F$13-'СЕТ СН'!$F$23</f>
        <v>-179.34923071999998</v>
      </c>
      <c r="R361" s="35">
        <f>SUMIFS(СВЦЭМ!$J$34:$J$777,СВЦЭМ!$A$34:$A$777,$A361,СВЦЭМ!$B$34:$B$777,R$331)+'СЕТ СН'!$F$13-'СЕТ СН'!$F$23</f>
        <v>-180.27104335000001</v>
      </c>
      <c r="S361" s="35">
        <f>SUMIFS(СВЦЭМ!$J$34:$J$777,СВЦЭМ!$A$34:$A$777,$A361,СВЦЭМ!$B$34:$B$777,S$331)+'СЕТ СН'!$F$13-'СЕТ СН'!$F$23</f>
        <v>-184.18837395000003</v>
      </c>
      <c r="T361" s="35">
        <f>SUMIFS(СВЦЭМ!$J$34:$J$777,СВЦЭМ!$A$34:$A$777,$A361,СВЦЭМ!$B$34:$B$777,T$331)+'СЕТ СН'!$F$13-'СЕТ СН'!$F$23</f>
        <v>-190.81239413999998</v>
      </c>
      <c r="U361" s="35">
        <f>SUMIFS(СВЦЭМ!$J$34:$J$777,СВЦЭМ!$A$34:$A$777,$A361,СВЦЭМ!$B$34:$B$777,U$331)+'СЕТ СН'!$F$13-'СЕТ СН'!$F$23</f>
        <v>-195.02340340000001</v>
      </c>
      <c r="V361" s="35">
        <f>SUMIFS(СВЦЭМ!$J$34:$J$777,СВЦЭМ!$A$34:$A$777,$A361,СВЦЭМ!$B$34:$B$777,V$331)+'СЕТ СН'!$F$13-'СЕТ СН'!$F$23</f>
        <v>-205.27934152</v>
      </c>
      <c r="W361" s="35">
        <f>SUMIFS(СВЦЭМ!$J$34:$J$777,СВЦЭМ!$A$34:$A$777,$A361,СВЦЭМ!$B$34:$B$777,W$331)+'СЕТ СН'!$F$13-'СЕТ СН'!$F$23</f>
        <v>-205.57339228000001</v>
      </c>
      <c r="X361" s="35">
        <f>SUMIFS(СВЦЭМ!$J$34:$J$777,СВЦЭМ!$A$34:$A$777,$A361,СВЦЭМ!$B$34:$B$777,X$331)+'СЕТ СН'!$F$13-'СЕТ СН'!$F$23</f>
        <v>-209.60034723000001</v>
      </c>
      <c r="Y361" s="35">
        <f>SUMIFS(СВЦЭМ!$J$34:$J$777,СВЦЭМ!$A$34:$A$777,$A361,СВЦЭМ!$B$34:$B$777,Y$331)+'СЕТ СН'!$F$13-'СЕТ СН'!$F$23</f>
        <v>-177.93298102</v>
      </c>
    </row>
    <row r="362" spans="1:27" ht="15.75" x14ac:dyDescent="0.2">
      <c r="A362" s="34">
        <f t="shared" si="9"/>
        <v>42886</v>
      </c>
      <c r="B362" s="35">
        <f>SUMIFS(СВЦЭМ!$J$34:$J$777,СВЦЭМ!$A$34:$A$777,$A362,СВЦЭМ!$B$34:$B$777,B$331)+'СЕТ СН'!$F$13-'СЕТ СН'!$F$23</f>
        <v>-116.87409280000003</v>
      </c>
      <c r="C362" s="35">
        <f>SUMIFS(СВЦЭМ!$J$34:$J$777,СВЦЭМ!$A$34:$A$777,$A362,СВЦЭМ!$B$34:$B$777,C$331)+'СЕТ СН'!$F$13-'СЕТ СН'!$F$23</f>
        <v>-87.012436060000027</v>
      </c>
      <c r="D362" s="35">
        <f>SUMIFS(СВЦЭМ!$J$34:$J$777,СВЦЭМ!$A$34:$A$777,$A362,СВЦЭМ!$B$34:$B$777,D$331)+'СЕТ СН'!$F$13-'СЕТ СН'!$F$23</f>
        <v>-68.723750150000001</v>
      </c>
      <c r="E362" s="35">
        <f>SUMIFS(СВЦЭМ!$J$34:$J$777,СВЦЭМ!$A$34:$A$777,$A362,СВЦЭМ!$B$34:$B$777,E$331)+'СЕТ СН'!$F$13-'СЕТ СН'!$F$23</f>
        <v>-70.92184881999998</v>
      </c>
      <c r="F362" s="35">
        <f>SUMIFS(СВЦЭМ!$J$34:$J$777,СВЦЭМ!$A$34:$A$777,$A362,СВЦЭМ!$B$34:$B$777,F$331)+'СЕТ СН'!$F$13-'СЕТ СН'!$F$23</f>
        <v>-71.133978969999987</v>
      </c>
      <c r="G362" s="35">
        <f>SUMIFS(СВЦЭМ!$J$34:$J$777,СВЦЭМ!$A$34:$A$777,$A362,СВЦЭМ!$B$34:$B$777,G$331)+'СЕТ СН'!$F$13-'СЕТ СН'!$F$23</f>
        <v>-72.718067619999999</v>
      </c>
      <c r="H362" s="35">
        <f>SUMIFS(СВЦЭМ!$J$34:$J$777,СВЦЭМ!$A$34:$A$777,$A362,СВЦЭМ!$B$34:$B$777,H$331)+'СЕТ СН'!$F$13-'СЕТ СН'!$F$23</f>
        <v>-112.32854019000001</v>
      </c>
      <c r="I362" s="35">
        <f>SUMIFS(СВЦЭМ!$J$34:$J$777,СВЦЭМ!$A$34:$A$777,$A362,СВЦЭМ!$B$34:$B$777,I$331)+'СЕТ СН'!$F$13-'СЕТ СН'!$F$23</f>
        <v>-145.93232540000002</v>
      </c>
      <c r="J362" s="35">
        <f>SUMIFS(СВЦЭМ!$J$34:$J$777,СВЦЭМ!$A$34:$A$777,$A362,СВЦЭМ!$B$34:$B$777,J$331)+'СЕТ СН'!$F$13-'СЕТ СН'!$F$23</f>
        <v>-168.47272185000003</v>
      </c>
      <c r="K362" s="35">
        <f>SUMIFS(СВЦЭМ!$J$34:$J$777,СВЦЭМ!$A$34:$A$777,$A362,СВЦЭМ!$B$34:$B$777,K$331)+'СЕТ СН'!$F$13-'СЕТ СН'!$F$23</f>
        <v>-163.19505672000003</v>
      </c>
      <c r="L362" s="35">
        <f>SUMIFS(СВЦЭМ!$J$34:$J$777,СВЦЭМ!$A$34:$A$777,$A362,СВЦЭМ!$B$34:$B$777,L$331)+'СЕТ СН'!$F$13-'СЕТ СН'!$F$23</f>
        <v>-168.01183313000001</v>
      </c>
      <c r="M362" s="35">
        <f>SUMIFS(СВЦЭМ!$J$34:$J$777,СВЦЭМ!$A$34:$A$777,$A362,СВЦЭМ!$B$34:$B$777,M$331)+'СЕТ СН'!$F$13-'СЕТ СН'!$F$23</f>
        <v>-165.91502113000001</v>
      </c>
      <c r="N362" s="35">
        <f>SUMIFS(СВЦЭМ!$J$34:$J$777,СВЦЭМ!$A$34:$A$777,$A362,СВЦЭМ!$B$34:$B$777,N$331)+'СЕТ СН'!$F$13-'СЕТ СН'!$F$23</f>
        <v>-169.84336381000003</v>
      </c>
      <c r="O362" s="35">
        <f>SUMIFS(СВЦЭМ!$J$34:$J$777,СВЦЭМ!$A$34:$A$777,$A362,СВЦЭМ!$B$34:$B$777,O$331)+'СЕТ СН'!$F$13-'СЕТ СН'!$F$23</f>
        <v>-166.54911265999999</v>
      </c>
      <c r="P362" s="35">
        <f>SUMIFS(СВЦЭМ!$J$34:$J$777,СВЦЭМ!$A$34:$A$777,$A362,СВЦЭМ!$B$34:$B$777,P$331)+'СЕТ СН'!$F$13-'СЕТ СН'!$F$23</f>
        <v>-164.19297540000002</v>
      </c>
      <c r="Q362" s="35">
        <f>SUMIFS(СВЦЭМ!$J$34:$J$777,СВЦЭМ!$A$34:$A$777,$A362,СВЦЭМ!$B$34:$B$777,Q$331)+'СЕТ СН'!$F$13-'СЕТ СН'!$F$23</f>
        <v>-163.63486709</v>
      </c>
      <c r="R362" s="35">
        <f>SUMIFS(СВЦЭМ!$J$34:$J$777,СВЦЭМ!$A$34:$A$777,$A362,СВЦЭМ!$B$34:$B$777,R$331)+'СЕТ СН'!$F$13-'СЕТ СН'!$F$23</f>
        <v>-166.48646717999998</v>
      </c>
      <c r="S362" s="35">
        <f>SUMIFS(СВЦЭМ!$J$34:$J$777,СВЦЭМ!$A$34:$A$777,$A362,СВЦЭМ!$B$34:$B$777,S$331)+'СЕТ СН'!$F$13-'СЕТ СН'!$F$23</f>
        <v>-166.30712683000002</v>
      </c>
      <c r="T362" s="35">
        <f>SUMIFS(СВЦЭМ!$J$34:$J$777,СВЦЭМ!$A$34:$A$777,$A362,СВЦЭМ!$B$34:$B$777,T$331)+'СЕТ СН'!$F$13-'СЕТ СН'!$F$23</f>
        <v>-166.86177304</v>
      </c>
      <c r="U362" s="35">
        <f>SUMIFS(СВЦЭМ!$J$34:$J$777,СВЦЭМ!$A$34:$A$777,$A362,СВЦЭМ!$B$34:$B$777,U$331)+'СЕТ СН'!$F$13-'СЕТ СН'!$F$23</f>
        <v>-165.80835361999999</v>
      </c>
      <c r="V362" s="35">
        <f>SUMIFS(СВЦЭМ!$J$34:$J$777,СВЦЭМ!$A$34:$A$777,$A362,СВЦЭМ!$B$34:$B$777,V$331)+'СЕТ СН'!$F$13-'СЕТ СН'!$F$23</f>
        <v>-179.52703918999998</v>
      </c>
      <c r="W362" s="35">
        <f>SUMIFS(СВЦЭМ!$J$34:$J$777,СВЦЭМ!$A$34:$A$777,$A362,СВЦЭМ!$B$34:$B$777,W$331)+'СЕТ СН'!$F$13-'СЕТ СН'!$F$23</f>
        <v>-203.29960977000002</v>
      </c>
      <c r="X362" s="35">
        <f>SUMIFS(СВЦЭМ!$J$34:$J$777,СВЦЭМ!$A$34:$A$777,$A362,СВЦЭМ!$B$34:$B$777,X$331)+'СЕТ СН'!$F$13-'СЕТ СН'!$F$23</f>
        <v>-190.02886169999999</v>
      </c>
      <c r="Y362" s="35">
        <f>SUMIFS(СВЦЭМ!$J$34:$J$777,СВЦЭМ!$A$34:$A$777,$A362,СВЦЭМ!$B$34:$B$777,Y$331)+'СЕТ СН'!$F$13-'СЕТ СН'!$F$23</f>
        <v>-166.41877172</v>
      </c>
    </row>
    <row r="363" spans="1:27" ht="15.75"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5" customFormat="1" ht="12.75" customHeight="1" x14ac:dyDescent="0.2">
      <c r="A366" s="128"/>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customHeight="1" x14ac:dyDescent="0.2">
      <c r="A367" s="34" t="str">
        <f>A332</f>
        <v>01.05.2017</v>
      </c>
      <c r="B367" s="35">
        <f>SUMIFS(СВЦЭМ!$K$34:$K$777,СВЦЭМ!$A$34:$A$777,$A367,СВЦЭМ!$B$34:$B$777,B$366)+'СЕТ СН'!$F$13-'СЕТ СН'!$F$23</f>
        <v>89.376424710000038</v>
      </c>
      <c r="C367" s="35">
        <f>SUMIFS(СВЦЭМ!$K$34:$K$777,СВЦЭМ!$A$34:$A$777,$A367,СВЦЭМ!$B$34:$B$777,C$366)+'СЕТ СН'!$F$13-'СЕТ СН'!$F$23</f>
        <v>91.29867820000004</v>
      </c>
      <c r="D367" s="35">
        <f>SUMIFS(СВЦЭМ!$K$34:$K$777,СВЦЭМ!$A$34:$A$777,$A367,СВЦЭМ!$B$34:$B$777,D$366)+'СЕТ СН'!$F$13-'СЕТ СН'!$F$23</f>
        <v>175.10859158000005</v>
      </c>
      <c r="E367" s="35">
        <f>SUMIFS(СВЦЭМ!$K$34:$K$777,СВЦЭМ!$A$34:$A$777,$A367,СВЦЭМ!$B$34:$B$777,E$366)+'СЕТ СН'!$F$13-'СЕТ СН'!$F$23</f>
        <v>184.02283164000005</v>
      </c>
      <c r="F367" s="35">
        <f>SUMIFS(СВЦЭМ!$K$34:$K$777,СВЦЭМ!$A$34:$A$777,$A367,СВЦЭМ!$B$34:$B$777,F$366)+'СЕТ СН'!$F$13-'СЕТ СН'!$F$23</f>
        <v>186.74401674000001</v>
      </c>
      <c r="G367" s="35">
        <f>SUMIFS(СВЦЭМ!$K$34:$K$777,СВЦЭМ!$A$34:$A$777,$A367,СВЦЭМ!$B$34:$B$777,G$366)+'СЕТ СН'!$F$13-'СЕТ СН'!$F$23</f>
        <v>182.39501765</v>
      </c>
      <c r="H367" s="35">
        <f>SUMIFS(СВЦЭМ!$K$34:$K$777,СВЦЭМ!$A$34:$A$777,$A367,СВЦЭМ!$B$34:$B$777,H$366)+'СЕТ СН'!$F$13-'СЕТ СН'!$F$23</f>
        <v>167.23194568999998</v>
      </c>
      <c r="I367" s="35">
        <f>SUMIFS(СВЦЭМ!$K$34:$K$777,СВЦЭМ!$A$34:$A$777,$A367,СВЦЭМ!$B$34:$B$777,I$366)+'СЕТ СН'!$F$13-'СЕТ СН'!$F$23</f>
        <v>88.909842700000013</v>
      </c>
      <c r="J367" s="35">
        <f>SUMIFS(СВЦЭМ!$K$34:$K$777,СВЦЭМ!$A$34:$A$777,$A367,СВЦЭМ!$B$34:$B$777,J$366)+'СЕТ СН'!$F$13-'СЕТ СН'!$F$23</f>
        <v>10.112754070000051</v>
      </c>
      <c r="K367" s="35">
        <f>SUMIFS(СВЦЭМ!$K$34:$K$777,СВЦЭМ!$A$34:$A$777,$A367,СВЦЭМ!$B$34:$B$777,K$366)+'СЕТ СН'!$F$13-'СЕТ СН'!$F$23</f>
        <v>-37.49303610000004</v>
      </c>
      <c r="L367" s="35">
        <f>SUMIFS(СВЦЭМ!$K$34:$K$777,СВЦЭМ!$A$34:$A$777,$A367,СВЦЭМ!$B$34:$B$777,L$366)+'СЕТ СН'!$F$13-'СЕТ СН'!$F$23</f>
        <v>-64.388198210000041</v>
      </c>
      <c r="M367" s="35">
        <f>SUMIFS(СВЦЭМ!$K$34:$K$777,СВЦЭМ!$A$34:$A$777,$A367,СВЦЭМ!$B$34:$B$777,M$366)+'СЕТ СН'!$F$13-'СЕТ СН'!$F$23</f>
        <v>-67.181086359999995</v>
      </c>
      <c r="N367" s="35">
        <f>SUMIFS(СВЦЭМ!$K$34:$K$777,СВЦЭМ!$A$34:$A$777,$A367,СВЦЭМ!$B$34:$B$777,N$366)+'СЕТ СН'!$F$13-'СЕТ СН'!$F$23</f>
        <v>-72.289600650000011</v>
      </c>
      <c r="O367" s="35">
        <f>SUMIFS(СВЦЭМ!$K$34:$K$777,СВЦЭМ!$A$34:$A$777,$A367,СВЦЭМ!$B$34:$B$777,O$366)+'СЕТ СН'!$F$13-'СЕТ СН'!$F$23</f>
        <v>-75.752090090000024</v>
      </c>
      <c r="P367" s="35">
        <f>SUMIFS(СВЦЭМ!$K$34:$K$777,СВЦЭМ!$A$34:$A$777,$A367,СВЦЭМ!$B$34:$B$777,P$366)+'СЕТ СН'!$F$13-'СЕТ СН'!$F$23</f>
        <v>-76.915512400000011</v>
      </c>
      <c r="Q367" s="35">
        <f>SUMIFS(СВЦЭМ!$K$34:$K$777,СВЦЭМ!$A$34:$A$777,$A367,СВЦЭМ!$B$34:$B$777,Q$366)+'СЕТ СН'!$F$13-'СЕТ СН'!$F$23</f>
        <v>-77.461031160000005</v>
      </c>
      <c r="R367" s="35">
        <f>SUMIFS(СВЦЭМ!$K$34:$K$777,СВЦЭМ!$A$34:$A$777,$A367,СВЦЭМ!$B$34:$B$777,R$366)+'СЕТ СН'!$F$13-'СЕТ СН'!$F$23</f>
        <v>-78.621234019999974</v>
      </c>
      <c r="S367" s="35">
        <f>SUMIFS(СВЦЭМ!$K$34:$K$777,СВЦЭМ!$A$34:$A$777,$A367,СВЦЭМ!$B$34:$B$777,S$366)+'СЕТ СН'!$F$13-'СЕТ СН'!$F$23</f>
        <v>-77.925262869999983</v>
      </c>
      <c r="T367" s="35">
        <f>SUMIFS(СВЦЭМ!$K$34:$K$777,СВЦЭМ!$A$34:$A$777,$A367,СВЦЭМ!$B$34:$B$777,T$366)+'СЕТ СН'!$F$13-'СЕТ СН'!$F$23</f>
        <v>-82.865041539999993</v>
      </c>
      <c r="U367" s="35">
        <f>SUMIFS(СВЦЭМ!$K$34:$K$777,СВЦЭМ!$A$34:$A$777,$A367,СВЦЭМ!$B$34:$B$777,U$366)+'СЕТ СН'!$F$13-'СЕТ СН'!$F$23</f>
        <v>-88.213522839999996</v>
      </c>
      <c r="V367" s="35">
        <f>SUMIFS(СВЦЭМ!$K$34:$K$777,СВЦЭМ!$A$34:$A$777,$A367,СВЦЭМ!$B$34:$B$777,V$366)+'СЕТ СН'!$F$13-'СЕТ СН'!$F$23</f>
        <v>-93.320508879999977</v>
      </c>
      <c r="W367" s="35">
        <f>SUMIFS(СВЦЭМ!$K$34:$K$777,СВЦЭМ!$A$34:$A$777,$A367,СВЦЭМ!$B$34:$B$777,W$366)+'СЕТ СН'!$F$13-'СЕТ СН'!$F$23</f>
        <v>-63.899932700000022</v>
      </c>
      <c r="X367" s="35">
        <f>SUMIFS(СВЦЭМ!$K$34:$K$777,СВЦЭМ!$A$34:$A$777,$A367,СВЦЭМ!$B$34:$B$777,X$366)+'СЕТ СН'!$F$13-'СЕТ СН'!$F$23</f>
        <v>0.6459979400000293</v>
      </c>
      <c r="Y367" s="35">
        <f>SUMIFS(СВЦЭМ!$K$34:$K$777,СВЦЭМ!$A$34:$A$777,$A367,СВЦЭМ!$B$34:$B$777,Y$366)+'СЕТ СН'!$F$13-'СЕТ СН'!$F$23</f>
        <v>39.313209189999952</v>
      </c>
      <c r="AA367" s="44"/>
    </row>
    <row r="368" spans="1:27" ht="15.75" x14ac:dyDescent="0.2">
      <c r="A368" s="34">
        <f>A367+1</f>
        <v>42857</v>
      </c>
      <c r="B368" s="35">
        <f>SUMIFS(СВЦЭМ!$K$34:$K$777,СВЦЭМ!$A$34:$A$777,$A368,СВЦЭМ!$B$34:$B$777,B$366)+'СЕТ СН'!$F$13-'СЕТ СН'!$F$23</f>
        <v>51.28874516999997</v>
      </c>
      <c r="C368" s="35">
        <f>SUMIFS(СВЦЭМ!$K$34:$K$777,СВЦЭМ!$A$34:$A$777,$A368,СВЦЭМ!$B$34:$B$777,C$366)+'СЕТ СН'!$F$13-'СЕТ СН'!$F$23</f>
        <v>61.586721320000038</v>
      </c>
      <c r="D368" s="35">
        <f>SUMIFS(СВЦЭМ!$K$34:$K$777,СВЦЭМ!$A$34:$A$777,$A368,СВЦЭМ!$B$34:$B$777,D$366)+'СЕТ СН'!$F$13-'СЕТ СН'!$F$23</f>
        <v>147.51783394999995</v>
      </c>
      <c r="E368" s="35">
        <f>SUMIFS(СВЦЭМ!$K$34:$K$777,СВЦЭМ!$A$34:$A$777,$A368,СВЦЭМ!$B$34:$B$777,E$366)+'СЕТ СН'!$F$13-'СЕТ СН'!$F$23</f>
        <v>156.32366023999998</v>
      </c>
      <c r="F368" s="35">
        <f>SUMIFS(СВЦЭМ!$K$34:$K$777,СВЦЭМ!$A$34:$A$777,$A368,СВЦЭМ!$B$34:$B$777,F$366)+'СЕТ СН'!$F$13-'СЕТ СН'!$F$23</f>
        <v>156.34818703999997</v>
      </c>
      <c r="G368" s="35">
        <f>SUMIFS(СВЦЭМ!$K$34:$K$777,СВЦЭМ!$A$34:$A$777,$A368,СВЦЭМ!$B$34:$B$777,G$366)+'СЕТ СН'!$F$13-'СЕТ СН'!$F$23</f>
        <v>149.08580812000002</v>
      </c>
      <c r="H368" s="35">
        <f>SUMIFS(СВЦЭМ!$K$34:$K$777,СВЦЭМ!$A$34:$A$777,$A368,СВЦЭМ!$B$34:$B$777,H$366)+'СЕТ СН'!$F$13-'СЕТ СН'!$F$23</f>
        <v>124.70515158000001</v>
      </c>
      <c r="I368" s="35">
        <f>SUMIFS(СВЦЭМ!$K$34:$K$777,СВЦЭМ!$A$34:$A$777,$A368,СВЦЭМ!$B$34:$B$777,I$366)+'СЕТ СН'!$F$13-'СЕТ СН'!$F$23</f>
        <v>31.151582500000018</v>
      </c>
      <c r="J368" s="35">
        <f>SUMIFS(СВЦЭМ!$K$34:$K$777,СВЦЭМ!$A$34:$A$777,$A368,СВЦЭМ!$B$34:$B$777,J$366)+'СЕТ СН'!$F$13-'СЕТ СН'!$F$23</f>
        <v>0.96610671999997066</v>
      </c>
      <c r="K368" s="35">
        <f>SUMIFS(СВЦЭМ!$K$34:$K$777,СВЦЭМ!$A$34:$A$777,$A368,СВЦЭМ!$B$34:$B$777,K$366)+'СЕТ СН'!$F$13-'СЕТ СН'!$F$23</f>
        <v>-33.769905310000013</v>
      </c>
      <c r="L368" s="35">
        <f>SUMIFS(СВЦЭМ!$K$34:$K$777,СВЦЭМ!$A$34:$A$777,$A368,СВЦЭМ!$B$34:$B$777,L$366)+'СЕТ СН'!$F$13-'СЕТ СН'!$F$23</f>
        <v>-72.347297319999996</v>
      </c>
      <c r="M368" s="35">
        <f>SUMIFS(СВЦЭМ!$K$34:$K$777,СВЦЭМ!$A$34:$A$777,$A368,СВЦЭМ!$B$34:$B$777,M$366)+'СЕТ СН'!$F$13-'СЕТ СН'!$F$23</f>
        <v>-67.316135939999981</v>
      </c>
      <c r="N368" s="35">
        <f>SUMIFS(СВЦЭМ!$K$34:$K$777,СВЦЭМ!$A$34:$A$777,$A368,СВЦЭМ!$B$34:$B$777,N$366)+'СЕТ СН'!$F$13-'СЕТ СН'!$F$23</f>
        <v>-67.226724690000026</v>
      </c>
      <c r="O368" s="35">
        <f>SUMIFS(СВЦЭМ!$K$34:$K$777,СВЦЭМ!$A$34:$A$777,$A368,СВЦЭМ!$B$34:$B$777,O$366)+'СЕТ СН'!$F$13-'СЕТ СН'!$F$23</f>
        <v>-66.733129729999973</v>
      </c>
      <c r="P368" s="35">
        <f>SUMIFS(СВЦЭМ!$K$34:$K$777,СВЦЭМ!$A$34:$A$777,$A368,СВЦЭМ!$B$34:$B$777,P$366)+'СЕТ СН'!$F$13-'СЕТ СН'!$F$23</f>
        <v>-63.969080070000018</v>
      </c>
      <c r="Q368" s="35">
        <f>SUMIFS(СВЦЭМ!$K$34:$K$777,СВЦЭМ!$A$34:$A$777,$A368,СВЦЭМ!$B$34:$B$777,Q$366)+'СЕТ СН'!$F$13-'СЕТ СН'!$F$23</f>
        <v>-63.211086769999952</v>
      </c>
      <c r="R368" s="35">
        <f>SUMIFS(СВЦЭМ!$K$34:$K$777,СВЦЭМ!$A$34:$A$777,$A368,СВЦЭМ!$B$34:$B$777,R$366)+'СЕТ СН'!$F$13-'СЕТ СН'!$F$23</f>
        <v>-65.118939410000053</v>
      </c>
      <c r="S368" s="35">
        <f>SUMIFS(СВЦЭМ!$K$34:$K$777,СВЦЭМ!$A$34:$A$777,$A368,СВЦЭМ!$B$34:$B$777,S$366)+'СЕТ СН'!$F$13-'СЕТ СН'!$F$23</f>
        <v>-59.194554290000042</v>
      </c>
      <c r="T368" s="35">
        <f>SUMIFS(СВЦЭМ!$K$34:$K$777,СВЦЭМ!$A$34:$A$777,$A368,СВЦЭМ!$B$34:$B$777,T$366)+'СЕТ СН'!$F$13-'СЕТ СН'!$F$23</f>
        <v>-60.325765299999944</v>
      </c>
      <c r="U368" s="35">
        <f>SUMIFS(СВЦЭМ!$K$34:$K$777,СВЦЭМ!$A$34:$A$777,$A368,СВЦЭМ!$B$34:$B$777,U$366)+'СЕТ СН'!$F$13-'СЕТ СН'!$F$23</f>
        <v>-65.260682719999977</v>
      </c>
      <c r="V368" s="35">
        <f>SUMIFS(СВЦЭМ!$K$34:$K$777,СВЦЭМ!$A$34:$A$777,$A368,СВЦЭМ!$B$34:$B$777,V$366)+'СЕТ СН'!$F$13-'СЕТ СН'!$F$23</f>
        <v>-79.169407239999998</v>
      </c>
      <c r="W368" s="35">
        <f>SUMIFS(СВЦЭМ!$K$34:$K$777,СВЦЭМ!$A$34:$A$777,$A368,СВЦЭМ!$B$34:$B$777,W$366)+'СЕТ СН'!$F$13-'СЕТ СН'!$F$23</f>
        <v>-42.936058430000003</v>
      </c>
      <c r="X368" s="35">
        <f>SUMIFS(СВЦЭМ!$K$34:$K$777,СВЦЭМ!$A$34:$A$777,$A368,СВЦЭМ!$B$34:$B$777,X$366)+'СЕТ СН'!$F$13-'СЕТ СН'!$F$23</f>
        <v>-20.827025230000004</v>
      </c>
      <c r="Y368" s="35">
        <f>SUMIFS(СВЦЭМ!$K$34:$K$777,СВЦЭМ!$A$34:$A$777,$A368,СВЦЭМ!$B$34:$B$777,Y$366)+'СЕТ СН'!$F$13-'СЕТ СН'!$F$23</f>
        <v>39.900408680000055</v>
      </c>
    </row>
    <row r="369" spans="1:25" ht="15.75" x14ac:dyDescent="0.2">
      <c r="A369" s="34">
        <f t="shared" ref="A369:A397" si="10">A368+1</f>
        <v>42858</v>
      </c>
      <c r="B369" s="35">
        <f>SUMIFS(СВЦЭМ!$K$34:$K$777,СВЦЭМ!$A$34:$A$777,$A369,СВЦЭМ!$B$34:$B$777,B$366)+'СЕТ СН'!$F$13-'СЕТ СН'!$F$23</f>
        <v>98.215933169999971</v>
      </c>
      <c r="C369" s="35">
        <f>SUMIFS(СВЦЭМ!$K$34:$K$777,СВЦЭМ!$A$34:$A$777,$A369,СВЦЭМ!$B$34:$B$777,C$366)+'СЕТ СН'!$F$13-'СЕТ СН'!$F$23</f>
        <v>101.57708183</v>
      </c>
      <c r="D369" s="35">
        <f>SUMIFS(СВЦЭМ!$K$34:$K$777,СВЦЭМ!$A$34:$A$777,$A369,СВЦЭМ!$B$34:$B$777,D$366)+'СЕТ СН'!$F$13-'СЕТ СН'!$F$23</f>
        <v>158.24709108000002</v>
      </c>
      <c r="E369" s="35">
        <f>SUMIFS(СВЦЭМ!$K$34:$K$777,СВЦЭМ!$A$34:$A$777,$A369,СВЦЭМ!$B$34:$B$777,E$366)+'СЕТ СН'!$F$13-'СЕТ СН'!$F$23</f>
        <v>162.81703149999998</v>
      </c>
      <c r="F369" s="35">
        <f>SUMIFS(СВЦЭМ!$K$34:$K$777,СВЦЭМ!$A$34:$A$777,$A369,СВЦЭМ!$B$34:$B$777,F$366)+'СЕТ СН'!$F$13-'СЕТ СН'!$F$23</f>
        <v>164.51192027000002</v>
      </c>
      <c r="G369" s="35">
        <f>SUMIFS(СВЦЭМ!$K$34:$K$777,СВЦЭМ!$A$34:$A$777,$A369,СВЦЭМ!$B$34:$B$777,G$366)+'СЕТ СН'!$F$13-'СЕТ СН'!$F$23</f>
        <v>153.82520682999996</v>
      </c>
      <c r="H369" s="35">
        <f>SUMIFS(СВЦЭМ!$K$34:$K$777,СВЦЭМ!$A$34:$A$777,$A369,СВЦЭМ!$B$34:$B$777,H$366)+'СЕТ СН'!$F$13-'СЕТ СН'!$F$23</f>
        <v>148.03511594999998</v>
      </c>
      <c r="I369" s="35">
        <f>SUMIFS(СВЦЭМ!$K$34:$K$777,СВЦЭМ!$A$34:$A$777,$A369,СВЦЭМ!$B$34:$B$777,I$366)+'СЕТ СН'!$F$13-'СЕТ СН'!$F$23</f>
        <v>65.498826770000051</v>
      </c>
      <c r="J369" s="35">
        <f>SUMIFS(СВЦЭМ!$K$34:$K$777,СВЦЭМ!$A$34:$A$777,$A369,СВЦЭМ!$B$34:$B$777,J$366)+'СЕТ СН'!$F$13-'СЕТ СН'!$F$23</f>
        <v>-1.3405975199999602</v>
      </c>
      <c r="K369" s="35">
        <f>SUMIFS(СВЦЭМ!$K$34:$K$777,СВЦЭМ!$A$34:$A$777,$A369,СВЦЭМ!$B$34:$B$777,K$366)+'СЕТ СН'!$F$13-'СЕТ СН'!$F$23</f>
        <v>-65.486908800000037</v>
      </c>
      <c r="L369" s="35">
        <f>SUMIFS(СВЦЭМ!$K$34:$K$777,СВЦЭМ!$A$34:$A$777,$A369,СВЦЭМ!$B$34:$B$777,L$366)+'СЕТ СН'!$F$13-'СЕТ СН'!$F$23</f>
        <v>-109.17757383999998</v>
      </c>
      <c r="M369" s="35">
        <f>SUMIFS(СВЦЭМ!$K$34:$K$777,СВЦЭМ!$A$34:$A$777,$A369,СВЦЭМ!$B$34:$B$777,M$366)+'СЕТ СН'!$F$13-'СЕТ СН'!$F$23</f>
        <v>-106.75120047000001</v>
      </c>
      <c r="N369" s="35">
        <f>SUMIFS(СВЦЭМ!$K$34:$K$777,СВЦЭМ!$A$34:$A$777,$A369,СВЦЭМ!$B$34:$B$777,N$366)+'СЕТ СН'!$F$13-'СЕТ СН'!$F$23</f>
        <v>-94.983780229999979</v>
      </c>
      <c r="O369" s="35">
        <f>SUMIFS(СВЦЭМ!$K$34:$K$777,СВЦЭМ!$A$34:$A$777,$A369,СВЦЭМ!$B$34:$B$777,O$366)+'СЕТ СН'!$F$13-'СЕТ СН'!$F$23</f>
        <v>-102.00616982999998</v>
      </c>
      <c r="P369" s="35">
        <f>SUMIFS(СВЦЭМ!$K$34:$K$777,СВЦЭМ!$A$34:$A$777,$A369,СВЦЭМ!$B$34:$B$777,P$366)+'СЕТ СН'!$F$13-'СЕТ СН'!$F$23</f>
        <v>-91.299790470000005</v>
      </c>
      <c r="Q369" s="35">
        <f>SUMIFS(СВЦЭМ!$K$34:$K$777,СВЦЭМ!$A$34:$A$777,$A369,СВЦЭМ!$B$34:$B$777,Q$366)+'СЕТ СН'!$F$13-'СЕТ СН'!$F$23</f>
        <v>-89.207216490000008</v>
      </c>
      <c r="R369" s="35">
        <f>SUMIFS(СВЦЭМ!$K$34:$K$777,СВЦЭМ!$A$34:$A$777,$A369,СВЦЭМ!$B$34:$B$777,R$366)+'СЕТ СН'!$F$13-'СЕТ СН'!$F$23</f>
        <v>-86.435753509999984</v>
      </c>
      <c r="S369" s="35">
        <f>SUMIFS(СВЦЭМ!$K$34:$K$777,СВЦЭМ!$A$34:$A$777,$A369,СВЦЭМ!$B$34:$B$777,S$366)+'СЕТ СН'!$F$13-'СЕТ СН'!$F$23</f>
        <v>-90.718915019999997</v>
      </c>
      <c r="T369" s="35">
        <f>SUMIFS(СВЦЭМ!$K$34:$K$777,СВЦЭМ!$A$34:$A$777,$A369,СВЦЭМ!$B$34:$B$777,T$366)+'СЕТ СН'!$F$13-'СЕТ СН'!$F$23</f>
        <v>-104.53634842999998</v>
      </c>
      <c r="U369" s="35">
        <f>SUMIFS(СВЦЭМ!$K$34:$K$777,СВЦЭМ!$A$34:$A$777,$A369,СВЦЭМ!$B$34:$B$777,U$366)+'СЕТ СН'!$F$13-'СЕТ СН'!$F$23</f>
        <v>-103.98189889999998</v>
      </c>
      <c r="V369" s="35">
        <f>SUMIFS(СВЦЭМ!$K$34:$K$777,СВЦЭМ!$A$34:$A$777,$A369,СВЦЭМ!$B$34:$B$777,V$366)+'СЕТ СН'!$F$13-'СЕТ СН'!$F$23</f>
        <v>-116.53864327999997</v>
      </c>
      <c r="W369" s="35">
        <f>SUMIFS(СВЦЭМ!$K$34:$K$777,СВЦЭМ!$A$34:$A$777,$A369,СВЦЭМ!$B$34:$B$777,W$366)+'СЕТ СН'!$F$13-'СЕТ СН'!$F$23</f>
        <v>-89.344538769999986</v>
      </c>
      <c r="X369" s="35">
        <f>SUMIFS(СВЦЭМ!$K$34:$K$777,СВЦЭМ!$A$34:$A$777,$A369,СВЦЭМ!$B$34:$B$777,X$366)+'СЕТ СН'!$F$13-'СЕТ СН'!$F$23</f>
        <v>-18.987541640000018</v>
      </c>
      <c r="Y369" s="35">
        <f>SUMIFS(СВЦЭМ!$K$34:$K$777,СВЦЭМ!$A$34:$A$777,$A369,СВЦЭМ!$B$34:$B$777,Y$366)+'СЕТ СН'!$F$13-'СЕТ СН'!$F$23</f>
        <v>54.375806860000012</v>
      </c>
    </row>
    <row r="370" spans="1:25" ht="15.75" x14ac:dyDescent="0.2">
      <c r="A370" s="34">
        <f t="shared" si="10"/>
        <v>42859</v>
      </c>
      <c r="B370" s="35">
        <f>SUMIFS(СВЦЭМ!$K$34:$K$777,СВЦЭМ!$A$34:$A$777,$A370,СВЦЭМ!$B$34:$B$777,B$366)+'СЕТ СН'!$F$13-'СЕТ СН'!$F$23</f>
        <v>99.076472169999988</v>
      </c>
      <c r="C370" s="35">
        <f>SUMIFS(СВЦЭМ!$K$34:$K$777,СВЦЭМ!$A$34:$A$777,$A370,СВЦЭМ!$B$34:$B$777,C$366)+'СЕТ СН'!$F$13-'СЕТ СН'!$F$23</f>
        <v>95.765953660000037</v>
      </c>
      <c r="D370" s="35">
        <f>SUMIFS(СВЦЭМ!$K$34:$K$777,СВЦЭМ!$A$34:$A$777,$A370,СВЦЭМ!$B$34:$B$777,D$366)+'СЕТ СН'!$F$13-'СЕТ СН'!$F$23</f>
        <v>160.90904828999999</v>
      </c>
      <c r="E370" s="35">
        <f>SUMIFS(СВЦЭМ!$K$34:$K$777,СВЦЭМ!$A$34:$A$777,$A370,СВЦЭМ!$B$34:$B$777,E$366)+'СЕТ СН'!$F$13-'СЕТ СН'!$F$23</f>
        <v>168.90880291999997</v>
      </c>
      <c r="F370" s="35">
        <f>SUMIFS(СВЦЭМ!$K$34:$K$777,СВЦЭМ!$A$34:$A$777,$A370,СВЦЭМ!$B$34:$B$777,F$366)+'СЕТ СН'!$F$13-'СЕТ СН'!$F$23</f>
        <v>168.98488795000003</v>
      </c>
      <c r="G370" s="35">
        <f>SUMIFS(СВЦЭМ!$K$34:$K$777,СВЦЭМ!$A$34:$A$777,$A370,СВЦЭМ!$B$34:$B$777,G$366)+'СЕТ СН'!$F$13-'СЕТ СН'!$F$23</f>
        <v>172.64444149999997</v>
      </c>
      <c r="H370" s="35">
        <f>SUMIFS(СВЦЭМ!$K$34:$K$777,СВЦЭМ!$A$34:$A$777,$A370,СВЦЭМ!$B$34:$B$777,H$366)+'СЕТ СН'!$F$13-'СЕТ СН'!$F$23</f>
        <v>166.88665092999997</v>
      </c>
      <c r="I370" s="35">
        <f>SUMIFS(СВЦЭМ!$K$34:$K$777,СВЦЭМ!$A$34:$A$777,$A370,СВЦЭМ!$B$34:$B$777,I$366)+'СЕТ СН'!$F$13-'СЕТ СН'!$F$23</f>
        <v>66.368453599999953</v>
      </c>
      <c r="J370" s="35">
        <f>SUMIFS(СВЦЭМ!$K$34:$K$777,СВЦЭМ!$A$34:$A$777,$A370,СВЦЭМ!$B$34:$B$777,J$366)+'СЕТ СН'!$F$13-'СЕТ СН'!$F$23</f>
        <v>13.805267589999971</v>
      </c>
      <c r="K370" s="35">
        <f>SUMIFS(СВЦЭМ!$K$34:$K$777,СВЦЭМ!$A$34:$A$777,$A370,СВЦЭМ!$B$34:$B$777,K$366)+'СЕТ СН'!$F$13-'СЕТ СН'!$F$23</f>
        <v>-46.638277840000001</v>
      </c>
      <c r="L370" s="35">
        <f>SUMIFS(СВЦЭМ!$K$34:$K$777,СВЦЭМ!$A$34:$A$777,$A370,СВЦЭМ!$B$34:$B$777,L$366)+'СЕТ СН'!$F$13-'СЕТ СН'!$F$23</f>
        <v>-89.451915719999988</v>
      </c>
      <c r="M370" s="35">
        <f>SUMIFS(СВЦЭМ!$K$34:$K$777,СВЦЭМ!$A$34:$A$777,$A370,СВЦЭМ!$B$34:$B$777,M$366)+'СЕТ СН'!$F$13-'СЕТ СН'!$F$23</f>
        <v>-85.227510489999986</v>
      </c>
      <c r="N370" s="35">
        <f>SUMIFS(СВЦЭМ!$K$34:$K$777,СВЦЭМ!$A$34:$A$777,$A370,СВЦЭМ!$B$34:$B$777,N$366)+'СЕТ СН'!$F$13-'СЕТ СН'!$F$23</f>
        <v>-83.16782237000001</v>
      </c>
      <c r="O370" s="35">
        <f>SUMIFS(СВЦЭМ!$K$34:$K$777,СВЦЭМ!$A$34:$A$777,$A370,СВЦЭМ!$B$34:$B$777,O$366)+'СЕТ СН'!$F$13-'СЕТ СН'!$F$23</f>
        <v>-84.470948369999974</v>
      </c>
      <c r="P370" s="35">
        <f>SUMIFS(СВЦЭМ!$K$34:$K$777,СВЦЭМ!$A$34:$A$777,$A370,СВЦЭМ!$B$34:$B$777,P$366)+'СЕТ СН'!$F$13-'СЕТ СН'!$F$23</f>
        <v>-72.711156169999981</v>
      </c>
      <c r="Q370" s="35">
        <f>SUMIFS(СВЦЭМ!$K$34:$K$777,СВЦЭМ!$A$34:$A$777,$A370,СВЦЭМ!$B$34:$B$777,Q$366)+'СЕТ СН'!$F$13-'СЕТ СН'!$F$23</f>
        <v>-70.28034839999998</v>
      </c>
      <c r="R370" s="35">
        <f>SUMIFS(СВЦЭМ!$K$34:$K$777,СВЦЭМ!$A$34:$A$777,$A370,СВЦЭМ!$B$34:$B$777,R$366)+'СЕТ СН'!$F$13-'СЕТ СН'!$F$23</f>
        <v>-65.200966859999994</v>
      </c>
      <c r="S370" s="35">
        <f>SUMIFS(СВЦЭМ!$K$34:$K$777,СВЦЭМ!$A$34:$A$777,$A370,СВЦЭМ!$B$34:$B$777,S$366)+'СЕТ СН'!$F$13-'СЕТ СН'!$F$23</f>
        <v>-72.141820320000022</v>
      </c>
      <c r="T370" s="35">
        <f>SUMIFS(СВЦЭМ!$K$34:$K$777,СВЦЭМ!$A$34:$A$777,$A370,СВЦЭМ!$B$34:$B$777,T$366)+'СЕТ СН'!$F$13-'СЕТ СН'!$F$23</f>
        <v>-82.80280909999999</v>
      </c>
      <c r="U370" s="35">
        <f>SUMIFS(СВЦЭМ!$K$34:$K$777,СВЦЭМ!$A$34:$A$777,$A370,СВЦЭМ!$B$34:$B$777,U$366)+'СЕТ СН'!$F$13-'СЕТ СН'!$F$23</f>
        <v>-81.288587189999987</v>
      </c>
      <c r="V370" s="35">
        <f>SUMIFS(СВЦЭМ!$K$34:$K$777,СВЦЭМ!$A$34:$A$777,$A370,СВЦЭМ!$B$34:$B$777,V$366)+'СЕТ СН'!$F$13-'СЕТ СН'!$F$23</f>
        <v>-97.498368130000017</v>
      </c>
      <c r="W370" s="35">
        <f>SUMIFS(СВЦЭМ!$K$34:$K$777,СВЦЭМ!$A$34:$A$777,$A370,СВЦЭМ!$B$34:$B$777,W$366)+'СЕТ СН'!$F$13-'СЕТ СН'!$F$23</f>
        <v>-71.950298169999996</v>
      </c>
      <c r="X370" s="35">
        <f>SUMIFS(СВЦЭМ!$K$34:$K$777,СВЦЭМ!$A$34:$A$777,$A370,СВЦЭМ!$B$34:$B$777,X$366)+'СЕТ СН'!$F$13-'СЕТ СН'!$F$23</f>
        <v>-0.14137769000001299</v>
      </c>
      <c r="Y370" s="35">
        <f>SUMIFS(СВЦЭМ!$K$34:$K$777,СВЦЭМ!$A$34:$A$777,$A370,СВЦЭМ!$B$34:$B$777,Y$366)+'СЕТ СН'!$F$13-'СЕТ СН'!$F$23</f>
        <v>68.325232870000036</v>
      </c>
    </row>
    <row r="371" spans="1:25" ht="15.75" x14ac:dyDescent="0.2">
      <c r="A371" s="34">
        <f t="shared" si="10"/>
        <v>42860</v>
      </c>
      <c r="B371" s="35">
        <f>SUMIFS(СВЦЭМ!$K$34:$K$777,СВЦЭМ!$A$34:$A$777,$A371,СВЦЭМ!$B$34:$B$777,B$366)+'СЕТ СН'!$F$13-'СЕТ СН'!$F$23</f>
        <v>68.538248550000048</v>
      </c>
      <c r="C371" s="35">
        <f>SUMIFS(СВЦЭМ!$K$34:$K$777,СВЦЭМ!$A$34:$A$777,$A371,СВЦЭМ!$B$34:$B$777,C$366)+'СЕТ СН'!$F$13-'СЕТ СН'!$F$23</f>
        <v>92.916589079999994</v>
      </c>
      <c r="D371" s="35">
        <f>SUMIFS(СВЦЭМ!$K$34:$K$777,СВЦЭМ!$A$34:$A$777,$A371,СВЦЭМ!$B$34:$B$777,D$366)+'СЕТ СН'!$F$13-'СЕТ СН'!$F$23</f>
        <v>148.48940929000003</v>
      </c>
      <c r="E371" s="35">
        <f>SUMIFS(СВЦЭМ!$K$34:$K$777,СВЦЭМ!$A$34:$A$777,$A371,СВЦЭМ!$B$34:$B$777,E$366)+'СЕТ СН'!$F$13-'СЕТ СН'!$F$23</f>
        <v>156.26745906999997</v>
      </c>
      <c r="F371" s="35">
        <f>SUMIFS(СВЦЭМ!$K$34:$K$777,СВЦЭМ!$A$34:$A$777,$A371,СВЦЭМ!$B$34:$B$777,F$366)+'СЕТ СН'!$F$13-'СЕТ СН'!$F$23</f>
        <v>156.31574551000006</v>
      </c>
      <c r="G371" s="35">
        <f>SUMIFS(СВЦЭМ!$K$34:$K$777,СВЦЭМ!$A$34:$A$777,$A371,СВЦЭМ!$B$34:$B$777,G$366)+'СЕТ СН'!$F$13-'СЕТ СН'!$F$23</f>
        <v>150.73621502000003</v>
      </c>
      <c r="H371" s="35">
        <f>SUMIFS(СВЦЭМ!$K$34:$K$777,СВЦЭМ!$A$34:$A$777,$A371,СВЦЭМ!$B$34:$B$777,H$366)+'СЕТ СН'!$F$13-'СЕТ СН'!$F$23</f>
        <v>112.70592161000002</v>
      </c>
      <c r="I371" s="35">
        <f>SUMIFS(СВЦЭМ!$K$34:$K$777,СВЦЭМ!$A$34:$A$777,$A371,СВЦЭМ!$B$34:$B$777,I$366)+'СЕТ СН'!$F$13-'СЕТ СН'!$F$23</f>
        <v>16.70486612000002</v>
      </c>
      <c r="J371" s="35">
        <f>SUMIFS(СВЦЭМ!$K$34:$K$777,СВЦЭМ!$A$34:$A$777,$A371,СВЦЭМ!$B$34:$B$777,J$366)+'СЕТ СН'!$F$13-'СЕТ СН'!$F$23</f>
        <v>-48.936613960000045</v>
      </c>
      <c r="K371" s="35">
        <f>SUMIFS(СВЦЭМ!$K$34:$K$777,СВЦЭМ!$A$34:$A$777,$A371,СВЦЭМ!$B$34:$B$777,K$366)+'СЕТ СН'!$F$13-'СЕТ СН'!$F$23</f>
        <v>-111.52302458000003</v>
      </c>
      <c r="L371" s="35">
        <f>SUMIFS(СВЦЭМ!$K$34:$K$777,СВЦЭМ!$A$34:$A$777,$A371,СВЦЭМ!$B$34:$B$777,L$366)+'СЕТ СН'!$F$13-'СЕТ СН'!$F$23</f>
        <v>-146.14513111000002</v>
      </c>
      <c r="M371" s="35">
        <f>SUMIFS(СВЦЭМ!$K$34:$K$777,СВЦЭМ!$A$34:$A$777,$A371,СВЦЭМ!$B$34:$B$777,M$366)+'СЕТ СН'!$F$13-'СЕТ СН'!$F$23</f>
        <v>-142.52652888</v>
      </c>
      <c r="N371" s="35">
        <f>SUMIFS(СВЦЭМ!$K$34:$K$777,СВЦЭМ!$A$34:$A$777,$A371,СВЦЭМ!$B$34:$B$777,N$366)+'СЕТ СН'!$F$13-'СЕТ СН'!$F$23</f>
        <v>-136.73532805999997</v>
      </c>
      <c r="O371" s="35">
        <f>SUMIFS(СВЦЭМ!$K$34:$K$777,СВЦЭМ!$A$34:$A$777,$A371,СВЦЭМ!$B$34:$B$777,O$366)+'СЕТ СН'!$F$13-'СЕТ СН'!$F$23</f>
        <v>-142.72828287999999</v>
      </c>
      <c r="P371" s="35">
        <f>SUMIFS(СВЦЭМ!$K$34:$K$777,СВЦЭМ!$A$34:$A$777,$A371,СВЦЭМ!$B$34:$B$777,P$366)+'СЕТ СН'!$F$13-'СЕТ СН'!$F$23</f>
        <v>-132.18695759000002</v>
      </c>
      <c r="Q371" s="35">
        <f>SUMIFS(СВЦЭМ!$K$34:$K$777,СВЦЭМ!$A$34:$A$777,$A371,СВЦЭМ!$B$34:$B$777,Q$366)+'СЕТ СН'!$F$13-'СЕТ СН'!$F$23</f>
        <v>-123.22597776999999</v>
      </c>
      <c r="R371" s="35">
        <f>SUMIFS(СВЦЭМ!$K$34:$K$777,СВЦЭМ!$A$34:$A$777,$A371,СВЦЭМ!$B$34:$B$777,R$366)+'СЕТ СН'!$F$13-'СЕТ СН'!$F$23</f>
        <v>-117.32114548999999</v>
      </c>
      <c r="S371" s="35">
        <f>SUMIFS(СВЦЭМ!$K$34:$K$777,СВЦЭМ!$A$34:$A$777,$A371,СВЦЭМ!$B$34:$B$777,S$366)+'СЕТ СН'!$F$13-'СЕТ СН'!$F$23</f>
        <v>-116.42405761999999</v>
      </c>
      <c r="T371" s="35">
        <f>SUMIFS(СВЦЭМ!$K$34:$K$777,СВЦЭМ!$A$34:$A$777,$A371,СВЦЭМ!$B$34:$B$777,T$366)+'СЕТ СН'!$F$13-'СЕТ СН'!$F$23</f>
        <v>-126.21428866000002</v>
      </c>
      <c r="U371" s="35">
        <f>SUMIFS(СВЦЭМ!$K$34:$K$777,СВЦЭМ!$A$34:$A$777,$A371,СВЦЭМ!$B$34:$B$777,U$366)+'СЕТ СН'!$F$13-'СЕТ СН'!$F$23</f>
        <v>-115.85631698999998</v>
      </c>
      <c r="V371" s="35">
        <f>SUMIFS(СВЦЭМ!$K$34:$K$777,СВЦЭМ!$A$34:$A$777,$A371,СВЦЭМ!$B$34:$B$777,V$366)+'СЕТ СН'!$F$13-'СЕТ СН'!$F$23</f>
        <v>-122.57809462</v>
      </c>
      <c r="W371" s="35">
        <f>SUMIFS(СВЦЭМ!$K$34:$K$777,СВЦЭМ!$A$34:$A$777,$A371,СВЦЭМ!$B$34:$B$777,W$366)+'СЕТ СН'!$F$13-'СЕТ СН'!$F$23</f>
        <v>-111.82300649000001</v>
      </c>
      <c r="X371" s="35">
        <f>SUMIFS(СВЦЭМ!$K$34:$K$777,СВЦЭМ!$A$34:$A$777,$A371,СВЦЭМ!$B$34:$B$777,X$366)+'СЕТ СН'!$F$13-'СЕТ СН'!$F$23</f>
        <v>-62.362857810000037</v>
      </c>
      <c r="Y371" s="35">
        <f>SUMIFS(СВЦЭМ!$K$34:$K$777,СВЦЭМ!$A$34:$A$777,$A371,СВЦЭМ!$B$34:$B$777,Y$366)+'СЕТ СН'!$F$13-'СЕТ СН'!$F$23</f>
        <v>3.2679250400000228</v>
      </c>
    </row>
    <row r="372" spans="1:25" ht="15.75" x14ac:dyDescent="0.2">
      <c r="A372" s="34">
        <f t="shared" si="10"/>
        <v>42861</v>
      </c>
      <c r="B372" s="35">
        <f>SUMIFS(СВЦЭМ!$K$34:$K$777,СВЦЭМ!$A$34:$A$777,$A372,СВЦЭМ!$B$34:$B$777,B$366)+'СЕТ СН'!$F$13-'СЕТ СН'!$F$23</f>
        <v>70.420824670000002</v>
      </c>
      <c r="C372" s="35">
        <f>SUMIFS(СВЦЭМ!$K$34:$K$777,СВЦЭМ!$A$34:$A$777,$A372,СВЦЭМ!$B$34:$B$777,C$366)+'СЕТ СН'!$F$13-'СЕТ СН'!$F$23</f>
        <v>90.63916420999999</v>
      </c>
      <c r="D372" s="35">
        <f>SUMIFS(СВЦЭМ!$K$34:$K$777,СВЦЭМ!$A$34:$A$777,$A372,СВЦЭМ!$B$34:$B$777,D$366)+'СЕТ СН'!$F$13-'СЕТ СН'!$F$23</f>
        <v>144.92623850999996</v>
      </c>
      <c r="E372" s="35">
        <f>SUMIFS(СВЦЭМ!$K$34:$K$777,СВЦЭМ!$A$34:$A$777,$A372,СВЦЭМ!$B$34:$B$777,E$366)+'СЕТ СН'!$F$13-'СЕТ СН'!$F$23</f>
        <v>147.82431572999997</v>
      </c>
      <c r="F372" s="35">
        <f>SUMIFS(СВЦЭМ!$K$34:$K$777,СВЦЭМ!$A$34:$A$777,$A372,СВЦЭМ!$B$34:$B$777,F$366)+'СЕТ СН'!$F$13-'СЕТ СН'!$F$23</f>
        <v>147.27919790999999</v>
      </c>
      <c r="G372" s="35">
        <f>SUMIFS(СВЦЭМ!$K$34:$K$777,СВЦЭМ!$A$34:$A$777,$A372,СВЦЭМ!$B$34:$B$777,G$366)+'СЕТ СН'!$F$13-'СЕТ СН'!$F$23</f>
        <v>142.72486115000004</v>
      </c>
      <c r="H372" s="35">
        <f>SUMIFS(СВЦЭМ!$K$34:$K$777,СВЦЭМ!$A$34:$A$777,$A372,СВЦЭМ!$B$34:$B$777,H$366)+'СЕТ СН'!$F$13-'СЕТ СН'!$F$23</f>
        <v>116.64193081999997</v>
      </c>
      <c r="I372" s="35">
        <f>SUMIFS(СВЦЭМ!$K$34:$K$777,СВЦЭМ!$A$34:$A$777,$A372,СВЦЭМ!$B$34:$B$777,I$366)+'СЕТ СН'!$F$13-'СЕТ СН'!$F$23</f>
        <v>31.000233370000046</v>
      </c>
      <c r="J372" s="35">
        <f>SUMIFS(СВЦЭМ!$K$34:$K$777,СВЦЭМ!$A$34:$A$777,$A372,СВЦЭМ!$B$34:$B$777,J$366)+'СЕТ СН'!$F$13-'СЕТ СН'!$F$23</f>
        <v>-48.997346239999956</v>
      </c>
      <c r="K372" s="35">
        <f>SUMIFS(СВЦЭМ!$K$34:$K$777,СВЦЭМ!$A$34:$A$777,$A372,СВЦЭМ!$B$34:$B$777,K$366)+'СЕТ СН'!$F$13-'СЕТ СН'!$F$23</f>
        <v>-107.67692969000001</v>
      </c>
      <c r="L372" s="35">
        <f>SUMIFS(СВЦЭМ!$K$34:$K$777,СВЦЭМ!$A$34:$A$777,$A372,СВЦЭМ!$B$34:$B$777,L$366)+'СЕТ СН'!$F$13-'СЕТ СН'!$F$23</f>
        <v>-135.51274777999998</v>
      </c>
      <c r="M372" s="35">
        <f>SUMIFS(СВЦЭМ!$K$34:$K$777,СВЦЭМ!$A$34:$A$777,$A372,СВЦЭМ!$B$34:$B$777,M$366)+'СЕТ СН'!$F$13-'СЕТ СН'!$F$23</f>
        <v>-134.66738292000002</v>
      </c>
      <c r="N372" s="35">
        <f>SUMIFS(СВЦЭМ!$K$34:$K$777,СВЦЭМ!$A$34:$A$777,$A372,СВЦЭМ!$B$34:$B$777,N$366)+'СЕТ СН'!$F$13-'СЕТ СН'!$F$23</f>
        <v>-142.33344785999998</v>
      </c>
      <c r="O372" s="35">
        <f>SUMIFS(СВЦЭМ!$K$34:$K$777,СВЦЭМ!$A$34:$A$777,$A372,СВЦЭМ!$B$34:$B$777,O$366)+'СЕТ СН'!$F$13-'СЕТ СН'!$F$23</f>
        <v>-141.35132791000001</v>
      </c>
      <c r="P372" s="35">
        <f>SUMIFS(СВЦЭМ!$K$34:$K$777,СВЦЭМ!$A$34:$A$777,$A372,СВЦЭМ!$B$34:$B$777,P$366)+'СЕТ СН'!$F$13-'СЕТ СН'!$F$23</f>
        <v>-139.21634512999998</v>
      </c>
      <c r="Q372" s="35">
        <f>SUMIFS(СВЦЭМ!$K$34:$K$777,СВЦЭМ!$A$34:$A$777,$A372,СВЦЭМ!$B$34:$B$777,Q$366)+'СЕТ СН'!$F$13-'СЕТ СН'!$F$23</f>
        <v>-139.49797210000003</v>
      </c>
      <c r="R372" s="35">
        <f>SUMIFS(СВЦЭМ!$K$34:$K$777,СВЦЭМ!$A$34:$A$777,$A372,СВЦЭМ!$B$34:$B$777,R$366)+'СЕТ СН'!$F$13-'СЕТ СН'!$F$23</f>
        <v>-139.15345983999998</v>
      </c>
      <c r="S372" s="35">
        <f>SUMIFS(СВЦЭМ!$K$34:$K$777,СВЦЭМ!$A$34:$A$777,$A372,СВЦЭМ!$B$34:$B$777,S$366)+'СЕТ СН'!$F$13-'СЕТ СН'!$F$23</f>
        <v>-142.18943473000002</v>
      </c>
      <c r="T372" s="35">
        <f>SUMIFS(СВЦЭМ!$K$34:$K$777,СВЦЭМ!$A$34:$A$777,$A372,СВЦЭМ!$B$34:$B$777,T$366)+'СЕТ СН'!$F$13-'СЕТ СН'!$F$23</f>
        <v>-139.23425759000003</v>
      </c>
      <c r="U372" s="35">
        <f>SUMIFS(СВЦЭМ!$K$34:$K$777,СВЦЭМ!$A$34:$A$777,$A372,СВЦЭМ!$B$34:$B$777,U$366)+'СЕТ СН'!$F$13-'СЕТ СН'!$F$23</f>
        <v>-137.19160425000001</v>
      </c>
      <c r="V372" s="35">
        <f>SUMIFS(СВЦЭМ!$K$34:$K$777,СВЦЭМ!$A$34:$A$777,$A372,СВЦЭМ!$B$34:$B$777,V$366)+'СЕТ СН'!$F$13-'СЕТ СН'!$F$23</f>
        <v>-129.40021371</v>
      </c>
      <c r="W372" s="35">
        <f>SUMIFS(СВЦЭМ!$K$34:$K$777,СВЦЭМ!$A$34:$A$777,$A372,СВЦЭМ!$B$34:$B$777,W$366)+'СЕТ СН'!$F$13-'СЕТ СН'!$F$23</f>
        <v>-96.782372280000004</v>
      </c>
      <c r="X372" s="35">
        <f>SUMIFS(СВЦЭМ!$K$34:$K$777,СВЦЭМ!$A$34:$A$777,$A372,СВЦЭМ!$B$34:$B$777,X$366)+'СЕТ СН'!$F$13-'СЕТ СН'!$F$23</f>
        <v>-62.23253944999999</v>
      </c>
      <c r="Y372" s="35">
        <f>SUMIFS(СВЦЭМ!$K$34:$K$777,СВЦЭМ!$A$34:$A$777,$A372,СВЦЭМ!$B$34:$B$777,Y$366)+'СЕТ СН'!$F$13-'СЕТ СН'!$F$23</f>
        <v>-1.8642153600000029</v>
      </c>
    </row>
    <row r="373" spans="1:25" ht="15.75" x14ac:dyDescent="0.2">
      <c r="A373" s="34">
        <f t="shared" si="10"/>
        <v>42862</v>
      </c>
      <c r="B373" s="35">
        <f>SUMIFS(СВЦЭМ!$K$34:$K$777,СВЦЭМ!$A$34:$A$777,$A373,СВЦЭМ!$B$34:$B$777,B$366)+'СЕТ СН'!$F$13-'СЕТ СН'!$F$23</f>
        <v>50.849815509999985</v>
      </c>
      <c r="C373" s="35">
        <f>SUMIFS(СВЦЭМ!$K$34:$K$777,СВЦЭМ!$A$34:$A$777,$A373,СВЦЭМ!$B$34:$B$777,C$366)+'СЕТ СН'!$F$13-'СЕТ СН'!$F$23</f>
        <v>65.059481460000029</v>
      </c>
      <c r="D373" s="35">
        <f>SUMIFS(СВЦЭМ!$K$34:$K$777,СВЦЭМ!$A$34:$A$777,$A373,СВЦЭМ!$B$34:$B$777,D$366)+'СЕТ СН'!$F$13-'СЕТ СН'!$F$23</f>
        <v>131.980369</v>
      </c>
      <c r="E373" s="35">
        <f>SUMIFS(СВЦЭМ!$K$34:$K$777,СВЦЭМ!$A$34:$A$777,$A373,СВЦЭМ!$B$34:$B$777,E$366)+'СЕТ СН'!$F$13-'СЕТ СН'!$F$23</f>
        <v>134.46950073999994</v>
      </c>
      <c r="F373" s="35">
        <f>SUMIFS(СВЦЭМ!$K$34:$K$777,СВЦЭМ!$A$34:$A$777,$A373,СВЦЭМ!$B$34:$B$777,F$366)+'СЕТ СН'!$F$13-'СЕТ СН'!$F$23</f>
        <v>128.96380192000004</v>
      </c>
      <c r="G373" s="35">
        <f>SUMIFS(СВЦЭМ!$K$34:$K$777,СВЦЭМ!$A$34:$A$777,$A373,СВЦЭМ!$B$34:$B$777,G$366)+'СЕТ СН'!$F$13-'СЕТ СН'!$F$23</f>
        <v>124.76171580000005</v>
      </c>
      <c r="H373" s="35">
        <f>SUMIFS(СВЦЭМ!$K$34:$K$777,СВЦЭМ!$A$34:$A$777,$A373,СВЦЭМ!$B$34:$B$777,H$366)+'СЕТ СН'!$F$13-'СЕТ СН'!$F$23</f>
        <v>93.86454298000001</v>
      </c>
      <c r="I373" s="35">
        <f>SUMIFS(СВЦЭМ!$K$34:$K$777,СВЦЭМ!$A$34:$A$777,$A373,СВЦЭМ!$B$34:$B$777,I$366)+'СЕТ СН'!$F$13-'СЕТ СН'!$F$23</f>
        <v>41.648669160000054</v>
      </c>
      <c r="J373" s="35">
        <f>SUMIFS(СВЦЭМ!$K$34:$K$777,СВЦЭМ!$A$34:$A$777,$A373,СВЦЭМ!$B$34:$B$777,J$366)+'СЕТ СН'!$F$13-'СЕТ СН'!$F$23</f>
        <v>-30.343145749999962</v>
      </c>
      <c r="K373" s="35">
        <f>SUMIFS(СВЦЭМ!$K$34:$K$777,СВЦЭМ!$A$34:$A$777,$A373,СВЦЭМ!$B$34:$B$777,K$366)+'СЕТ СН'!$F$13-'СЕТ СН'!$F$23</f>
        <v>-106.44580136000002</v>
      </c>
      <c r="L373" s="35">
        <f>SUMIFS(СВЦЭМ!$K$34:$K$777,СВЦЭМ!$A$34:$A$777,$A373,СВЦЭМ!$B$34:$B$777,L$366)+'СЕТ СН'!$F$13-'СЕТ СН'!$F$23</f>
        <v>-136.29033214999998</v>
      </c>
      <c r="M373" s="35">
        <f>SUMIFS(СВЦЭМ!$K$34:$K$777,СВЦЭМ!$A$34:$A$777,$A373,СВЦЭМ!$B$34:$B$777,M$366)+'СЕТ СН'!$F$13-'СЕТ СН'!$F$23</f>
        <v>-133.68898354999999</v>
      </c>
      <c r="N373" s="35">
        <f>SUMIFS(СВЦЭМ!$K$34:$K$777,СВЦЭМ!$A$34:$A$777,$A373,СВЦЭМ!$B$34:$B$777,N$366)+'СЕТ СН'!$F$13-'СЕТ СН'!$F$23</f>
        <v>-135.37926966999999</v>
      </c>
      <c r="O373" s="35">
        <f>SUMIFS(СВЦЭМ!$K$34:$K$777,СВЦЭМ!$A$34:$A$777,$A373,СВЦЭМ!$B$34:$B$777,O$366)+'СЕТ СН'!$F$13-'СЕТ СН'!$F$23</f>
        <v>-138.20387818</v>
      </c>
      <c r="P373" s="35">
        <f>SUMIFS(СВЦЭМ!$K$34:$K$777,СВЦЭМ!$A$34:$A$777,$A373,СВЦЭМ!$B$34:$B$777,P$366)+'СЕТ СН'!$F$13-'СЕТ СН'!$F$23</f>
        <v>-128.95096869999998</v>
      </c>
      <c r="Q373" s="35">
        <f>SUMIFS(СВЦЭМ!$K$34:$K$777,СВЦЭМ!$A$34:$A$777,$A373,СВЦЭМ!$B$34:$B$777,Q$366)+'СЕТ СН'!$F$13-'СЕТ СН'!$F$23</f>
        <v>-127.84985602</v>
      </c>
      <c r="R373" s="35">
        <f>SUMIFS(СВЦЭМ!$K$34:$K$777,СВЦЭМ!$A$34:$A$777,$A373,СВЦЭМ!$B$34:$B$777,R$366)+'СЕТ СН'!$F$13-'СЕТ СН'!$F$23</f>
        <v>-124.38630690999997</v>
      </c>
      <c r="S373" s="35">
        <f>SUMIFS(СВЦЭМ!$K$34:$K$777,СВЦЭМ!$A$34:$A$777,$A373,СВЦЭМ!$B$34:$B$777,S$366)+'СЕТ СН'!$F$13-'СЕТ СН'!$F$23</f>
        <v>-129.46664814000002</v>
      </c>
      <c r="T373" s="35">
        <f>SUMIFS(СВЦЭМ!$K$34:$K$777,СВЦЭМ!$A$34:$A$777,$A373,СВЦЭМ!$B$34:$B$777,T$366)+'СЕТ СН'!$F$13-'СЕТ СН'!$F$23</f>
        <v>-139.55656021999999</v>
      </c>
      <c r="U373" s="35">
        <f>SUMIFS(СВЦЭМ!$K$34:$K$777,СВЦЭМ!$A$34:$A$777,$A373,СВЦЭМ!$B$34:$B$777,U$366)+'СЕТ СН'!$F$13-'СЕТ СН'!$F$23</f>
        <v>-130.67766638000001</v>
      </c>
      <c r="V373" s="35">
        <f>SUMIFS(СВЦЭМ!$K$34:$K$777,СВЦЭМ!$A$34:$A$777,$A373,СВЦЭМ!$B$34:$B$777,V$366)+'СЕТ СН'!$F$13-'СЕТ СН'!$F$23</f>
        <v>-153.39595931999997</v>
      </c>
      <c r="W373" s="35">
        <f>SUMIFS(СВЦЭМ!$K$34:$K$777,СВЦЭМ!$A$34:$A$777,$A373,СВЦЭМ!$B$34:$B$777,W$366)+'СЕТ СН'!$F$13-'СЕТ СН'!$F$23</f>
        <v>-148.95792281000001</v>
      </c>
      <c r="X373" s="35">
        <f>SUMIFS(СВЦЭМ!$K$34:$K$777,СВЦЭМ!$A$34:$A$777,$A373,СВЦЭМ!$B$34:$B$777,X$366)+'СЕТ СН'!$F$13-'СЕТ СН'!$F$23</f>
        <v>-86.783728499999995</v>
      </c>
      <c r="Y373" s="35">
        <f>SUMIFS(СВЦЭМ!$K$34:$K$777,СВЦЭМ!$A$34:$A$777,$A373,СВЦЭМ!$B$34:$B$777,Y$366)+'СЕТ СН'!$F$13-'СЕТ СН'!$F$23</f>
        <v>-20.723805159999984</v>
      </c>
    </row>
    <row r="374" spans="1:25" ht="15.75" x14ac:dyDescent="0.2">
      <c r="A374" s="34">
        <f t="shared" si="10"/>
        <v>42863</v>
      </c>
      <c r="B374" s="35">
        <f>SUMIFS(СВЦЭМ!$K$34:$K$777,СВЦЭМ!$A$34:$A$777,$A374,СВЦЭМ!$B$34:$B$777,B$366)+'СЕТ СН'!$F$13-'СЕТ СН'!$F$23</f>
        <v>77.556026009999982</v>
      </c>
      <c r="C374" s="35">
        <f>SUMIFS(СВЦЭМ!$K$34:$K$777,СВЦЭМ!$A$34:$A$777,$A374,СВЦЭМ!$B$34:$B$777,C$366)+'СЕТ СН'!$F$13-'СЕТ СН'!$F$23</f>
        <v>81.692800560000023</v>
      </c>
      <c r="D374" s="35">
        <f>SUMIFS(СВЦЭМ!$K$34:$K$777,СВЦЭМ!$A$34:$A$777,$A374,СВЦЭМ!$B$34:$B$777,D$366)+'СЕТ СН'!$F$13-'СЕТ СН'!$F$23</f>
        <v>130.01855010999998</v>
      </c>
      <c r="E374" s="35">
        <f>SUMIFS(СВЦЭМ!$K$34:$K$777,СВЦЭМ!$A$34:$A$777,$A374,СВЦЭМ!$B$34:$B$777,E$366)+'СЕТ СН'!$F$13-'СЕТ СН'!$F$23</f>
        <v>146.48270432000004</v>
      </c>
      <c r="F374" s="35">
        <f>SUMIFS(СВЦЭМ!$K$34:$K$777,СВЦЭМ!$A$34:$A$777,$A374,СВЦЭМ!$B$34:$B$777,F$366)+'СЕТ СН'!$F$13-'СЕТ СН'!$F$23</f>
        <v>149.70482821999997</v>
      </c>
      <c r="G374" s="35">
        <f>SUMIFS(СВЦЭМ!$K$34:$K$777,СВЦЭМ!$A$34:$A$777,$A374,СВЦЭМ!$B$34:$B$777,G$366)+'СЕТ СН'!$F$13-'СЕТ СН'!$F$23</f>
        <v>152.05789864999997</v>
      </c>
      <c r="H374" s="35">
        <f>SUMIFS(СВЦЭМ!$K$34:$K$777,СВЦЭМ!$A$34:$A$777,$A374,СВЦЭМ!$B$34:$B$777,H$366)+'СЕТ СН'!$F$13-'СЕТ СН'!$F$23</f>
        <v>157.08229059999996</v>
      </c>
      <c r="I374" s="35">
        <f>SUMIFS(СВЦЭМ!$K$34:$K$777,СВЦЭМ!$A$34:$A$777,$A374,СВЦЭМ!$B$34:$B$777,I$366)+'СЕТ СН'!$F$13-'СЕТ СН'!$F$23</f>
        <v>94.05708052</v>
      </c>
      <c r="J374" s="35">
        <f>SUMIFS(СВЦЭМ!$K$34:$K$777,СВЦЭМ!$A$34:$A$777,$A374,СВЦЭМ!$B$34:$B$777,J$366)+'СЕТ СН'!$F$13-'СЕТ СН'!$F$23</f>
        <v>14.724979910000002</v>
      </c>
      <c r="K374" s="35">
        <f>SUMIFS(СВЦЭМ!$K$34:$K$777,СВЦЭМ!$A$34:$A$777,$A374,СВЦЭМ!$B$34:$B$777,K$366)+'СЕТ СН'!$F$13-'СЕТ СН'!$F$23</f>
        <v>-65.300602769999955</v>
      </c>
      <c r="L374" s="35">
        <f>SUMIFS(СВЦЭМ!$K$34:$K$777,СВЦЭМ!$A$34:$A$777,$A374,СВЦЭМ!$B$34:$B$777,L$366)+'СЕТ СН'!$F$13-'СЕТ СН'!$F$23</f>
        <v>-110.08864238000001</v>
      </c>
      <c r="M374" s="35">
        <f>SUMIFS(СВЦЭМ!$K$34:$K$777,СВЦЭМ!$A$34:$A$777,$A374,СВЦЭМ!$B$34:$B$777,M$366)+'СЕТ СН'!$F$13-'СЕТ СН'!$F$23</f>
        <v>-107.54217183999998</v>
      </c>
      <c r="N374" s="35">
        <f>SUMIFS(СВЦЭМ!$K$34:$K$777,СВЦЭМ!$A$34:$A$777,$A374,СВЦЭМ!$B$34:$B$777,N$366)+'СЕТ СН'!$F$13-'СЕТ СН'!$F$23</f>
        <v>-101.92661249999998</v>
      </c>
      <c r="O374" s="35">
        <f>SUMIFS(СВЦЭМ!$K$34:$K$777,СВЦЭМ!$A$34:$A$777,$A374,СВЦЭМ!$B$34:$B$777,O$366)+'СЕТ СН'!$F$13-'СЕТ СН'!$F$23</f>
        <v>-99.098127139999974</v>
      </c>
      <c r="P374" s="35">
        <f>SUMIFS(СВЦЭМ!$K$34:$K$777,СВЦЭМ!$A$34:$A$777,$A374,СВЦЭМ!$B$34:$B$777,P$366)+'СЕТ СН'!$F$13-'СЕТ СН'!$F$23</f>
        <v>-97.05429891</v>
      </c>
      <c r="Q374" s="35">
        <f>SUMIFS(СВЦЭМ!$K$34:$K$777,СВЦЭМ!$A$34:$A$777,$A374,СВЦЭМ!$B$34:$B$777,Q$366)+'СЕТ СН'!$F$13-'СЕТ СН'!$F$23</f>
        <v>-97.302245760000005</v>
      </c>
      <c r="R374" s="35">
        <f>SUMIFS(СВЦЭМ!$K$34:$K$777,СВЦЭМ!$A$34:$A$777,$A374,СВЦЭМ!$B$34:$B$777,R$366)+'СЕТ СН'!$F$13-'СЕТ СН'!$F$23</f>
        <v>-98.418992070000002</v>
      </c>
      <c r="S374" s="35">
        <f>SUMIFS(СВЦЭМ!$K$34:$K$777,СВЦЭМ!$A$34:$A$777,$A374,СВЦЭМ!$B$34:$B$777,S$366)+'СЕТ СН'!$F$13-'СЕТ СН'!$F$23</f>
        <v>-97.493387970000015</v>
      </c>
      <c r="T374" s="35">
        <f>SUMIFS(СВЦЭМ!$K$34:$K$777,СВЦЭМ!$A$34:$A$777,$A374,СВЦЭМ!$B$34:$B$777,T$366)+'СЕТ СН'!$F$13-'СЕТ СН'!$F$23</f>
        <v>-107.17428308000001</v>
      </c>
      <c r="U374" s="35">
        <f>SUMIFS(СВЦЭМ!$K$34:$K$777,СВЦЭМ!$A$34:$A$777,$A374,СВЦЭМ!$B$34:$B$777,U$366)+'СЕТ СН'!$F$13-'СЕТ СН'!$F$23</f>
        <v>-109.8688568</v>
      </c>
      <c r="V374" s="35">
        <f>SUMIFS(СВЦЭМ!$K$34:$K$777,СВЦЭМ!$A$34:$A$777,$A374,СВЦЭМ!$B$34:$B$777,V$366)+'СЕТ СН'!$F$13-'СЕТ СН'!$F$23</f>
        <v>-120.43957576999998</v>
      </c>
      <c r="W374" s="35">
        <f>SUMIFS(СВЦЭМ!$K$34:$K$777,СВЦЭМ!$A$34:$A$777,$A374,СВЦЭМ!$B$34:$B$777,W$366)+'СЕТ СН'!$F$13-'СЕТ СН'!$F$23</f>
        <v>-96.087761139999998</v>
      </c>
      <c r="X374" s="35">
        <f>SUMIFS(СВЦЭМ!$K$34:$K$777,СВЦЭМ!$A$34:$A$777,$A374,СВЦЭМ!$B$34:$B$777,X$366)+'СЕТ СН'!$F$13-'СЕТ СН'!$F$23</f>
        <v>-19.222172580000006</v>
      </c>
      <c r="Y374" s="35">
        <f>SUMIFS(СВЦЭМ!$K$34:$K$777,СВЦЭМ!$A$34:$A$777,$A374,СВЦЭМ!$B$34:$B$777,Y$366)+'СЕТ СН'!$F$13-'СЕТ СН'!$F$23</f>
        <v>18.553317429999993</v>
      </c>
    </row>
    <row r="375" spans="1:25" ht="15.75" x14ac:dyDescent="0.2">
      <c r="A375" s="34">
        <f t="shared" si="10"/>
        <v>42864</v>
      </c>
      <c r="B375" s="35">
        <f>SUMIFS(СВЦЭМ!$K$34:$K$777,СВЦЭМ!$A$34:$A$777,$A375,СВЦЭМ!$B$34:$B$777,B$366)+'СЕТ СН'!$F$13-'СЕТ СН'!$F$23</f>
        <v>66.170029050000039</v>
      </c>
      <c r="C375" s="35">
        <f>SUMIFS(СВЦЭМ!$K$34:$K$777,СВЦЭМ!$A$34:$A$777,$A375,СВЦЭМ!$B$34:$B$777,C$366)+'СЕТ СН'!$F$13-'СЕТ СН'!$F$23</f>
        <v>74.388055420000001</v>
      </c>
      <c r="D375" s="35">
        <f>SUMIFS(СВЦЭМ!$K$34:$K$777,СВЦЭМ!$A$34:$A$777,$A375,СВЦЭМ!$B$34:$B$777,D$366)+'СЕТ СН'!$F$13-'СЕТ СН'!$F$23</f>
        <v>136.37411871999996</v>
      </c>
      <c r="E375" s="35">
        <f>SUMIFS(СВЦЭМ!$K$34:$K$777,СВЦЭМ!$A$34:$A$777,$A375,СВЦЭМ!$B$34:$B$777,E$366)+'СЕТ СН'!$F$13-'СЕТ СН'!$F$23</f>
        <v>149.03699142000005</v>
      </c>
      <c r="F375" s="35">
        <f>SUMIFS(СВЦЭМ!$K$34:$K$777,СВЦЭМ!$A$34:$A$777,$A375,СВЦЭМ!$B$34:$B$777,F$366)+'СЕТ СН'!$F$13-'СЕТ СН'!$F$23</f>
        <v>151.92438306999998</v>
      </c>
      <c r="G375" s="35">
        <f>SUMIFS(СВЦЭМ!$K$34:$K$777,СВЦЭМ!$A$34:$A$777,$A375,СВЦЭМ!$B$34:$B$777,G$366)+'СЕТ СН'!$F$13-'СЕТ СН'!$F$23</f>
        <v>141.91655594999997</v>
      </c>
      <c r="H375" s="35">
        <f>SUMIFS(СВЦЭМ!$K$34:$K$777,СВЦЭМ!$A$34:$A$777,$A375,СВЦЭМ!$B$34:$B$777,H$366)+'СЕТ СН'!$F$13-'СЕТ СН'!$F$23</f>
        <v>147.10273188999997</v>
      </c>
      <c r="I375" s="35">
        <f>SUMIFS(СВЦЭМ!$K$34:$K$777,СВЦЭМ!$A$34:$A$777,$A375,СВЦЭМ!$B$34:$B$777,I$366)+'СЕТ СН'!$F$13-'СЕТ СН'!$F$23</f>
        <v>85.678386629999977</v>
      </c>
      <c r="J375" s="35">
        <f>SUMIFS(СВЦЭМ!$K$34:$K$777,СВЦЭМ!$A$34:$A$777,$A375,СВЦЭМ!$B$34:$B$777,J$366)+'СЕТ СН'!$F$13-'СЕТ СН'!$F$23</f>
        <v>16.846891600000049</v>
      </c>
      <c r="K375" s="35">
        <f>SUMIFS(СВЦЭМ!$K$34:$K$777,СВЦЭМ!$A$34:$A$777,$A375,СВЦЭМ!$B$34:$B$777,K$366)+'СЕТ СН'!$F$13-'СЕТ СН'!$F$23</f>
        <v>-69.917539139999974</v>
      </c>
      <c r="L375" s="35">
        <f>SUMIFS(СВЦЭМ!$K$34:$K$777,СВЦЭМ!$A$34:$A$777,$A375,СВЦЭМ!$B$34:$B$777,L$366)+'СЕТ СН'!$F$13-'СЕТ СН'!$F$23</f>
        <v>-117.14584572000001</v>
      </c>
      <c r="M375" s="35">
        <f>SUMIFS(СВЦЭМ!$K$34:$K$777,СВЦЭМ!$A$34:$A$777,$A375,СВЦЭМ!$B$34:$B$777,M$366)+'СЕТ СН'!$F$13-'СЕТ СН'!$F$23</f>
        <v>-113.02506462999997</v>
      </c>
      <c r="N375" s="35">
        <f>SUMIFS(СВЦЭМ!$K$34:$K$777,СВЦЭМ!$A$34:$A$777,$A375,СВЦЭМ!$B$34:$B$777,N$366)+'СЕТ СН'!$F$13-'СЕТ СН'!$F$23</f>
        <v>-109.02443170999999</v>
      </c>
      <c r="O375" s="35">
        <f>SUMIFS(СВЦЭМ!$K$34:$K$777,СВЦЭМ!$A$34:$A$777,$A375,СВЦЭМ!$B$34:$B$777,O$366)+'СЕТ СН'!$F$13-'СЕТ СН'!$F$23</f>
        <v>-101.25005425000001</v>
      </c>
      <c r="P375" s="35">
        <f>SUMIFS(СВЦЭМ!$K$34:$K$777,СВЦЭМ!$A$34:$A$777,$A375,СВЦЭМ!$B$34:$B$777,P$366)+'СЕТ СН'!$F$13-'СЕТ СН'!$F$23</f>
        <v>-94.503594270000008</v>
      </c>
      <c r="Q375" s="35">
        <f>SUMIFS(СВЦЭМ!$K$34:$K$777,СВЦЭМ!$A$34:$A$777,$A375,СВЦЭМ!$B$34:$B$777,Q$366)+'СЕТ СН'!$F$13-'СЕТ СН'!$F$23</f>
        <v>-89.7486313</v>
      </c>
      <c r="R375" s="35">
        <f>SUMIFS(СВЦЭМ!$K$34:$K$777,СВЦЭМ!$A$34:$A$777,$A375,СВЦЭМ!$B$34:$B$777,R$366)+'СЕТ СН'!$F$13-'СЕТ СН'!$F$23</f>
        <v>-87.700983959999974</v>
      </c>
      <c r="S375" s="35">
        <f>SUMIFS(СВЦЭМ!$K$34:$K$777,СВЦЭМ!$A$34:$A$777,$A375,СВЦЭМ!$B$34:$B$777,S$366)+'СЕТ СН'!$F$13-'СЕТ СН'!$F$23</f>
        <v>-91.046072009999989</v>
      </c>
      <c r="T375" s="35">
        <f>SUMIFS(СВЦЭМ!$K$34:$K$777,СВЦЭМ!$A$34:$A$777,$A375,СВЦЭМ!$B$34:$B$777,T$366)+'СЕТ СН'!$F$13-'СЕТ СН'!$F$23</f>
        <v>-100.30872681</v>
      </c>
      <c r="U375" s="35">
        <f>SUMIFS(СВЦЭМ!$K$34:$K$777,СВЦЭМ!$A$34:$A$777,$A375,СВЦЭМ!$B$34:$B$777,U$366)+'СЕТ СН'!$F$13-'СЕТ СН'!$F$23</f>
        <v>-113.33970134999998</v>
      </c>
      <c r="V375" s="35">
        <f>SUMIFS(СВЦЭМ!$K$34:$K$777,СВЦЭМ!$A$34:$A$777,$A375,СВЦЭМ!$B$34:$B$777,V$366)+'СЕТ СН'!$F$13-'СЕТ СН'!$F$23</f>
        <v>-132.80084555000002</v>
      </c>
      <c r="W375" s="35">
        <f>SUMIFS(СВЦЭМ!$K$34:$K$777,СВЦЭМ!$A$34:$A$777,$A375,СВЦЭМ!$B$34:$B$777,W$366)+'СЕТ СН'!$F$13-'СЕТ СН'!$F$23</f>
        <v>-111.02189523999999</v>
      </c>
      <c r="X375" s="35">
        <f>SUMIFS(СВЦЭМ!$K$34:$K$777,СВЦЭМ!$A$34:$A$777,$A375,СВЦЭМ!$B$34:$B$777,X$366)+'СЕТ СН'!$F$13-'СЕТ СН'!$F$23</f>
        <v>-43.343026060000057</v>
      </c>
      <c r="Y375" s="35">
        <f>SUMIFS(СВЦЭМ!$K$34:$K$777,СВЦЭМ!$A$34:$A$777,$A375,СВЦЭМ!$B$34:$B$777,Y$366)+'СЕТ СН'!$F$13-'СЕТ СН'!$F$23</f>
        <v>15.53275579000001</v>
      </c>
    </row>
    <row r="376" spans="1:25" ht="15.75" x14ac:dyDescent="0.2">
      <c r="A376" s="34">
        <f t="shared" si="10"/>
        <v>42865</v>
      </c>
      <c r="B376" s="35">
        <f>SUMIFS(СВЦЭМ!$K$34:$K$777,СВЦЭМ!$A$34:$A$777,$A376,СВЦЭМ!$B$34:$B$777,B$366)+'СЕТ СН'!$F$13-'СЕТ СН'!$F$23</f>
        <v>49.640839099999994</v>
      </c>
      <c r="C376" s="35">
        <f>SUMIFS(СВЦЭМ!$K$34:$K$777,СВЦЭМ!$A$34:$A$777,$A376,СВЦЭМ!$B$34:$B$777,C$366)+'СЕТ СН'!$F$13-'СЕТ СН'!$F$23</f>
        <v>65.865981420000026</v>
      </c>
      <c r="D376" s="35">
        <f>SUMIFS(СВЦЭМ!$K$34:$K$777,СВЦЭМ!$A$34:$A$777,$A376,СВЦЭМ!$B$34:$B$777,D$366)+'СЕТ СН'!$F$13-'СЕТ СН'!$F$23</f>
        <v>125.44612441000004</v>
      </c>
      <c r="E376" s="35">
        <f>SUMIFS(СВЦЭМ!$K$34:$K$777,СВЦЭМ!$A$34:$A$777,$A376,СВЦЭМ!$B$34:$B$777,E$366)+'СЕТ СН'!$F$13-'СЕТ СН'!$F$23</f>
        <v>144.81369924000001</v>
      </c>
      <c r="F376" s="35">
        <f>SUMIFS(СВЦЭМ!$K$34:$K$777,СВЦЭМ!$A$34:$A$777,$A376,СВЦЭМ!$B$34:$B$777,F$366)+'СЕТ СН'!$F$13-'СЕТ СН'!$F$23</f>
        <v>146.02197580999996</v>
      </c>
      <c r="G376" s="35">
        <f>SUMIFS(СВЦЭМ!$K$34:$K$777,СВЦЭМ!$A$34:$A$777,$A376,СВЦЭМ!$B$34:$B$777,G$366)+'СЕТ СН'!$F$13-'СЕТ СН'!$F$23</f>
        <v>138.56206893000001</v>
      </c>
      <c r="H376" s="35">
        <f>SUMIFS(СВЦЭМ!$K$34:$K$777,СВЦЭМ!$A$34:$A$777,$A376,СВЦЭМ!$B$34:$B$777,H$366)+'СЕТ СН'!$F$13-'СЕТ СН'!$F$23</f>
        <v>143.34120686000006</v>
      </c>
      <c r="I376" s="35">
        <f>SUMIFS(СВЦЭМ!$K$34:$K$777,СВЦЭМ!$A$34:$A$777,$A376,СВЦЭМ!$B$34:$B$777,I$366)+'СЕТ СН'!$F$13-'СЕТ СН'!$F$23</f>
        <v>59.39363622999997</v>
      </c>
      <c r="J376" s="35">
        <f>SUMIFS(СВЦЭМ!$K$34:$K$777,СВЦЭМ!$A$34:$A$777,$A376,СВЦЭМ!$B$34:$B$777,J$366)+'СЕТ СН'!$F$13-'СЕТ СН'!$F$23</f>
        <v>-3.7934645200000432</v>
      </c>
      <c r="K376" s="35">
        <f>SUMIFS(СВЦЭМ!$K$34:$K$777,СВЦЭМ!$A$34:$A$777,$A376,СВЦЭМ!$B$34:$B$777,K$366)+'СЕТ СН'!$F$13-'СЕТ СН'!$F$23</f>
        <v>-68.994963289999987</v>
      </c>
      <c r="L376" s="35">
        <f>SUMIFS(СВЦЭМ!$K$34:$K$777,СВЦЭМ!$A$34:$A$777,$A376,СВЦЭМ!$B$34:$B$777,L$366)+'СЕТ СН'!$F$13-'СЕТ СН'!$F$23</f>
        <v>-110.94894737999999</v>
      </c>
      <c r="M376" s="35">
        <f>SUMIFS(СВЦЭМ!$K$34:$K$777,СВЦЭМ!$A$34:$A$777,$A376,СВЦЭМ!$B$34:$B$777,M$366)+'СЕТ СН'!$F$13-'СЕТ СН'!$F$23</f>
        <v>-113.23754215000002</v>
      </c>
      <c r="N376" s="35">
        <f>SUMIFS(СВЦЭМ!$K$34:$K$777,СВЦЭМ!$A$34:$A$777,$A376,СВЦЭМ!$B$34:$B$777,N$366)+'СЕТ СН'!$F$13-'СЕТ СН'!$F$23</f>
        <v>-110.40144608999998</v>
      </c>
      <c r="O376" s="35">
        <f>SUMIFS(СВЦЭМ!$K$34:$K$777,СВЦЭМ!$A$34:$A$777,$A376,СВЦЭМ!$B$34:$B$777,O$366)+'СЕТ СН'!$F$13-'СЕТ СН'!$F$23</f>
        <v>-103.86460247999997</v>
      </c>
      <c r="P376" s="35">
        <f>SUMIFS(СВЦЭМ!$K$34:$K$777,СВЦЭМ!$A$34:$A$777,$A376,СВЦЭМ!$B$34:$B$777,P$366)+'СЕТ СН'!$F$13-'СЕТ СН'!$F$23</f>
        <v>-105.09599259999999</v>
      </c>
      <c r="Q376" s="35">
        <f>SUMIFS(СВЦЭМ!$K$34:$K$777,СВЦЭМ!$A$34:$A$777,$A376,СВЦЭМ!$B$34:$B$777,Q$366)+'СЕТ СН'!$F$13-'СЕТ СН'!$F$23</f>
        <v>-100.61279076</v>
      </c>
      <c r="R376" s="35">
        <f>SUMIFS(СВЦЭМ!$K$34:$K$777,СВЦЭМ!$A$34:$A$777,$A376,СВЦЭМ!$B$34:$B$777,R$366)+'СЕТ СН'!$F$13-'СЕТ СН'!$F$23</f>
        <v>-96.281668620000005</v>
      </c>
      <c r="S376" s="35">
        <f>SUMIFS(СВЦЭМ!$K$34:$K$777,СВЦЭМ!$A$34:$A$777,$A376,СВЦЭМ!$B$34:$B$777,S$366)+'СЕТ СН'!$F$13-'СЕТ СН'!$F$23</f>
        <v>-97.536011110000004</v>
      </c>
      <c r="T376" s="35">
        <f>SUMIFS(СВЦЭМ!$K$34:$K$777,СВЦЭМ!$A$34:$A$777,$A376,СВЦЭМ!$B$34:$B$777,T$366)+'СЕТ СН'!$F$13-'СЕТ СН'!$F$23</f>
        <v>-96.437127560000022</v>
      </c>
      <c r="U376" s="35">
        <f>SUMIFS(СВЦЭМ!$K$34:$K$777,СВЦЭМ!$A$34:$A$777,$A376,СВЦЭМ!$B$34:$B$777,U$366)+'СЕТ СН'!$F$13-'СЕТ СН'!$F$23</f>
        <v>-98.427028010000015</v>
      </c>
      <c r="V376" s="35">
        <f>SUMIFS(СВЦЭМ!$K$34:$K$777,СВЦЭМ!$A$34:$A$777,$A376,СВЦЭМ!$B$34:$B$777,V$366)+'СЕТ СН'!$F$13-'СЕТ СН'!$F$23</f>
        <v>-113.68622454000001</v>
      </c>
      <c r="W376" s="35">
        <f>SUMIFS(СВЦЭМ!$K$34:$K$777,СВЦЭМ!$A$34:$A$777,$A376,СВЦЭМ!$B$34:$B$777,W$366)+'СЕТ СН'!$F$13-'СЕТ СН'!$F$23</f>
        <v>-81.02379590999999</v>
      </c>
      <c r="X376" s="35">
        <f>SUMIFS(СВЦЭМ!$K$34:$K$777,СВЦЭМ!$A$34:$A$777,$A376,СВЦЭМ!$B$34:$B$777,X$366)+'СЕТ СН'!$F$13-'СЕТ СН'!$F$23</f>
        <v>-14.272881650000045</v>
      </c>
      <c r="Y376" s="35">
        <f>SUMIFS(СВЦЭМ!$K$34:$K$777,СВЦЭМ!$A$34:$A$777,$A376,СВЦЭМ!$B$34:$B$777,Y$366)+'СЕТ СН'!$F$13-'СЕТ СН'!$F$23</f>
        <v>15.61886936999997</v>
      </c>
    </row>
    <row r="377" spans="1:25" ht="15.75" x14ac:dyDescent="0.2">
      <c r="A377" s="34">
        <f t="shared" si="10"/>
        <v>42866</v>
      </c>
      <c r="B377" s="35">
        <f>SUMIFS(СВЦЭМ!$K$34:$K$777,СВЦЭМ!$A$34:$A$777,$A377,СВЦЭМ!$B$34:$B$777,B$366)+'СЕТ СН'!$F$13-'СЕТ СН'!$F$23</f>
        <v>27.702057090000039</v>
      </c>
      <c r="C377" s="35">
        <f>SUMIFS(СВЦЭМ!$K$34:$K$777,СВЦЭМ!$A$34:$A$777,$A377,СВЦЭМ!$B$34:$B$777,C$366)+'СЕТ СН'!$F$13-'СЕТ СН'!$F$23</f>
        <v>69.560254549999968</v>
      </c>
      <c r="D377" s="35">
        <f>SUMIFS(СВЦЭМ!$K$34:$K$777,СВЦЭМ!$A$34:$A$777,$A377,СВЦЭМ!$B$34:$B$777,D$366)+'СЕТ СН'!$F$13-'СЕТ СН'!$F$23</f>
        <v>148.11612779999996</v>
      </c>
      <c r="E377" s="35">
        <f>SUMIFS(СВЦЭМ!$K$34:$K$777,СВЦЭМ!$A$34:$A$777,$A377,СВЦЭМ!$B$34:$B$777,E$366)+'СЕТ СН'!$F$13-'СЕТ СН'!$F$23</f>
        <v>150.74205604999997</v>
      </c>
      <c r="F377" s="35">
        <f>SUMIFS(СВЦЭМ!$K$34:$K$777,СВЦЭМ!$A$34:$A$777,$A377,СВЦЭМ!$B$34:$B$777,F$366)+'СЕТ СН'!$F$13-'СЕТ СН'!$F$23</f>
        <v>142.68827246000001</v>
      </c>
      <c r="G377" s="35">
        <f>SUMIFS(СВЦЭМ!$K$34:$K$777,СВЦЭМ!$A$34:$A$777,$A377,СВЦЭМ!$B$34:$B$777,G$366)+'СЕТ СН'!$F$13-'СЕТ СН'!$F$23</f>
        <v>146.70187312999997</v>
      </c>
      <c r="H377" s="35">
        <f>SUMIFS(СВЦЭМ!$K$34:$K$777,СВЦЭМ!$A$34:$A$777,$A377,СВЦЭМ!$B$34:$B$777,H$366)+'СЕТ СН'!$F$13-'СЕТ СН'!$F$23</f>
        <v>154.87297033000004</v>
      </c>
      <c r="I377" s="35">
        <f>SUMIFS(СВЦЭМ!$K$34:$K$777,СВЦЭМ!$A$34:$A$777,$A377,СВЦЭМ!$B$34:$B$777,I$366)+'СЕТ СН'!$F$13-'СЕТ СН'!$F$23</f>
        <v>80.27148464000004</v>
      </c>
      <c r="J377" s="35">
        <f>SUMIFS(СВЦЭМ!$K$34:$K$777,СВЦЭМ!$A$34:$A$777,$A377,СВЦЭМ!$B$34:$B$777,J$366)+'СЕТ СН'!$F$13-'СЕТ СН'!$F$23</f>
        <v>4.9943245299999717</v>
      </c>
      <c r="K377" s="35">
        <f>SUMIFS(СВЦЭМ!$K$34:$K$777,СВЦЭМ!$A$34:$A$777,$A377,СВЦЭМ!$B$34:$B$777,K$366)+'СЕТ СН'!$F$13-'СЕТ СН'!$F$23</f>
        <v>-68.006257919999996</v>
      </c>
      <c r="L377" s="35">
        <f>SUMIFS(СВЦЭМ!$K$34:$K$777,СВЦЭМ!$A$34:$A$777,$A377,СВЦЭМ!$B$34:$B$777,L$366)+'СЕТ СН'!$F$13-'СЕТ СН'!$F$23</f>
        <v>-109.79018241</v>
      </c>
      <c r="M377" s="35">
        <f>SUMIFS(СВЦЭМ!$K$34:$K$777,СВЦЭМ!$A$34:$A$777,$A377,СВЦЭМ!$B$34:$B$777,M$366)+'СЕТ СН'!$F$13-'СЕТ СН'!$F$23</f>
        <v>-103.62503693000002</v>
      </c>
      <c r="N377" s="35">
        <f>SUMIFS(СВЦЭМ!$K$34:$K$777,СВЦЭМ!$A$34:$A$777,$A377,СВЦЭМ!$B$34:$B$777,N$366)+'СЕТ СН'!$F$13-'СЕТ СН'!$F$23</f>
        <v>-98.880703820000008</v>
      </c>
      <c r="O377" s="35">
        <f>SUMIFS(СВЦЭМ!$K$34:$K$777,СВЦЭМ!$A$34:$A$777,$A377,СВЦЭМ!$B$34:$B$777,O$366)+'СЕТ СН'!$F$13-'СЕТ СН'!$F$23</f>
        <v>-97.043482919999974</v>
      </c>
      <c r="P377" s="35">
        <f>SUMIFS(СВЦЭМ!$K$34:$K$777,СВЦЭМ!$A$34:$A$777,$A377,СВЦЭМ!$B$34:$B$777,P$366)+'СЕТ СН'!$F$13-'СЕТ СН'!$F$23</f>
        <v>-88.259649550000006</v>
      </c>
      <c r="Q377" s="35">
        <f>SUMIFS(СВЦЭМ!$K$34:$K$777,СВЦЭМ!$A$34:$A$777,$A377,СВЦЭМ!$B$34:$B$777,Q$366)+'СЕТ СН'!$F$13-'СЕТ СН'!$F$23</f>
        <v>-87.861672189999979</v>
      </c>
      <c r="R377" s="35">
        <f>SUMIFS(СВЦЭМ!$K$34:$K$777,СВЦЭМ!$A$34:$A$777,$A377,СВЦЭМ!$B$34:$B$777,R$366)+'СЕТ СН'!$F$13-'СЕТ СН'!$F$23</f>
        <v>-82.187710949999996</v>
      </c>
      <c r="S377" s="35">
        <f>SUMIFS(СВЦЭМ!$K$34:$K$777,СВЦЭМ!$A$34:$A$777,$A377,СВЦЭМ!$B$34:$B$777,S$366)+'СЕТ СН'!$F$13-'СЕТ СН'!$F$23</f>
        <v>-86.753277799999978</v>
      </c>
      <c r="T377" s="35">
        <f>SUMIFS(СВЦЭМ!$K$34:$K$777,СВЦЭМ!$A$34:$A$777,$A377,СВЦЭМ!$B$34:$B$777,T$366)+'СЕТ СН'!$F$13-'СЕТ СН'!$F$23</f>
        <v>-93.638785380000002</v>
      </c>
      <c r="U377" s="35">
        <f>SUMIFS(СВЦЭМ!$K$34:$K$777,СВЦЭМ!$A$34:$A$777,$A377,СВЦЭМ!$B$34:$B$777,U$366)+'СЕТ СН'!$F$13-'СЕТ СН'!$F$23</f>
        <v>-100.20555552000002</v>
      </c>
      <c r="V377" s="35">
        <f>SUMIFS(СВЦЭМ!$K$34:$K$777,СВЦЭМ!$A$34:$A$777,$A377,СВЦЭМ!$B$34:$B$777,V$366)+'СЕТ СН'!$F$13-'СЕТ СН'!$F$23</f>
        <v>-115.31514492999997</v>
      </c>
      <c r="W377" s="35">
        <f>SUMIFS(СВЦЭМ!$K$34:$K$777,СВЦЭМ!$A$34:$A$777,$A377,СВЦЭМ!$B$34:$B$777,W$366)+'СЕТ СН'!$F$13-'СЕТ СН'!$F$23</f>
        <v>-85.998979689999999</v>
      </c>
      <c r="X377" s="35">
        <f>SUMIFS(СВЦЭМ!$K$34:$K$777,СВЦЭМ!$A$34:$A$777,$A377,СВЦЭМ!$B$34:$B$777,X$366)+'СЕТ СН'!$F$13-'СЕТ СН'!$F$23</f>
        <v>-9.1188594300000432</v>
      </c>
      <c r="Y377" s="35">
        <f>SUMIFS(СВЦЭМ!$K$34:$K$777,СВЦЭМ!$A$34:$A$777,$A377,СВЦЭМ!$B$34:$B$777,Y$366)+'СЕТ СН'!$F$13-'СЕТ СН'!$F$23</f>
        <v>14.773398100000009</v>
      </c>
    </row>
    <row r="378" spans="1:25" ht="15.75" x14ac:dyDescent="0.2">
      <c r="A378" s="34">
        <f t="shared" si="10"/>
        <v>42867</v>
      </c>
      <c r="B378" s="35">
        <f>SUMIFS(СВЦЭМ!$K$34:$K$777,СВЦЭМ!$A$34:$A$777,$A378,СВЦЭМ!$B$34:$B$777,B$366)+'СЕТ СН'!$F$13-'СЕТ СН'!$F$23</f>
        <v>66.992972150000014</v>
      </c>
      <c r="C378" s="35">
        <f>SUMIFS(СВЦЭМ!$K$34:$K$777,СВЦЭМ!$A$34:$A$777,$A378,СВЦЭМ!$B$34:$B$777,C$366)+'СЕТ СН'!$F$13-'СЕТ СН'!$F$23</f>
        <v>82.529514439999957</v>
      </c>
      <c r="D378" s="35">
        <f>SUMIFS(СВЦЭМ!$K$34:$K$777,СВЦЭМ!$A$34:$A$777,$A378,СВЦЭМ!$B$34:$B$777,D$366)+'СЕТ СН'!$F$13-'СЕТ СН'!$F$23</f>
        <v>57.98162775000003</v>
      </c>
      <c r="E378" s="35">
        <f>SUMIFS(СВЦЭМ!$K$34:$K$777,СВЦЭМ!$A$34:$A$777,$A378,СВЦЭМ!$B$34:$B$777,E$366)+'СЕТ СН'!$F$13-'СЕТ СН'!$F$23</f>
        <v>61.831855229999974</v>
      </c>
      <c r="F378" s="35">
        <f>SUMIFS(СВЦЭМ!$K$34:$K$777,СВЦЭМ!$A$34:$A$777,$A378,СВЦЭМ!$B$34:$B$777,F$366)+'СЕТ СН'!$F$13-'СЕТ СН'!$F$23</f>
        <v>61.738114740000015</v>
      </c>
      <c r="G378" s="35">
        <f>SUMIFS(СВЦЭМ!$K$34:$K$777,СВЦЭМ!$A$34:$A$777,$A378,СВЦЭМ!$B$34:$B$777,G$366)+'СЕТ СН'!$F$13-'СЕТ СН'!$F$23</f>
        <v>47.531802589999984</v>
      </c>
      <c r="H378" s="35">
        <f>SUMIFS(СВЦЭМ!$K$34:$K$777,СВЦЭМ!$A$34:$A$777,$A378,СВЦЭМ!$B$34:$B$777,H$366)+'СЕТ СН'!$F$13-'СЕТ СН'!$F$23</f>
        <v>0.2870001000000002</v>
      </c>
      <c r="I378" s="35">
        <f>SUMIFS(СВЦЭМ!$K$34:$K$777,СВЦЭМ!$A$34:$A$777,$A378,СВЦЭМ!$B$34:$B$777,I$366)+'СЕТ СН'!$F$13-'СЕТ СН'!$F$23</f>
        <v>-37.514700859999948</v>
      </c>
      <c r="J378" s="35">
        <f>SUMIFS(СВЦЭМ!$K$34:$K$777,СВЦЭМ!$A$34:$A$777,$A378,СВЦЭМ!$B$34:$B$777,J$366)+'СЕТ СН'!$F$13-'СЕТ СН'!$F$23</f>
        <v>-56.318384379999998</v>
      </c>
      <c r="K378" s="35">
        <f>SUMIFS(СВЦЭМ!$K$34:$K$777,СВЦЭМ!$A$34:$A$777,$A378,СВЦЭМ!$B$34:$B$777,K$366)+'СЕТ СН'!$F$13-'СЕТ СН'!$F$23</f>
        <v>-71.573621829999979</v>
      </c>
      <c r="L378" s="35">
        <f>SUMIFS(СВЦЭМ!$K$34:$K$777,СВЦЭМ!$A$34:$A$777,$A378,СВЦЭМ!$B$34:$B$777,L$366)+'СЕТ СН'!$F$13-'СЕТ СН'!$F$23</f>
        <v>-77.355888909999976</v>
      </c>
      <c r="M378" s="35">
        <f>SUMIFS(СВЦЭМ!$K$34:$K$777,СВЦЭМ!$A$34:$A$777,$A378,СВЦЭМ!$B$34:$B$777,M$366)+'СЕТ СН'!$F$13-'СЕТ СН'!$F$23</f>
        <v>-62.732492620000016</v>
      </c>
      <c r="N378" s="35">
        <f>SUMIFS(СВЦЭМ!$K$34:$K$777,СВЦЭМ!$A$34:$A$777,$A378,СВЦЭМ!$B$34:$B$777,N$366)+'СЕТ СН'!$F$13-'СЕТ СН'!$F$23</f>
        <v>-46.81567457999995</v>
      </c>
      <c r="O378" s="35">
        <f>SUMIFS(СВЦЭМ!$K$34:$K$777,СВЦЭМ!$A$34:$A$777,$A378,СВЦЭМ!$B$34:$B$777,O$366)+'СЕТ СН'!$F$13-'СЕТ СН'!$F$23</f>
        <v>-37.390970889999949</v>
      </c>
      <c r="P378" s="35">
        <f>SUMIFS(СВЦЭМ!$K$34:$K$777,СВЦЭМ!$A$34:$A$777,$A378,СВЦЭМ!$B$34:$B$777,P$366)+'СЕТ СН'!$F$13-'СЕТ СН'!$F$23</f>
        <v>-21.930964750000044</v>
      </c>
      <c r="Q378" s="35">
        <f>SUMIFS(СВЦЭМ!$K$34:$K$777,СВЦЭМ!$A$34:$A$777,$A378,СВЦЭМ!$B$34:$B$777,Q$366)+'СЕТ СН'!$F$13-'СЕТ СН'!$F$23</f>
        <v>-15.947223890000032</v>
      </c>
      <c r="R378" s="35">
        <f>SUMIFS(СВЦЭМ!$K$34:$K$777,СВЦЭМ!$A$34:$A$777,$A378,СВЦЭМ!$B$34:$B$777,R$366)+'СЕТ СН'!$F$13-'СЕТ СН'!$F$23</f>
        <v>-18.233388940000054</v>
      </c>
      <c r="S378" s="35">
        <f>SUMIFS(СВЦЭМ!$K$34:$K$777,СВЦЭМ!$A$34:$A$777,$A378,СВЦЭМ!$B$34:$B$777,S$366)+'СЕТ СН'!$F$13-'СЕТ СН'!$F$23</f>
        <v>-30.816492029999949</v>
      </c>
      <c r="T378" s="35">
        <f>SUMIFS(СВЦЭМ!$K$34:$K$777,СВЦЭМ!$A$34:$A$777,$A378,СВЦЭМ!$B$34:$B$777,T$366)+'СЕТ СН'!$F$13-'СЕТ СН'!$F$23</f>
        <v>-37.785150039999962</v>
      </c>
      <c r="U378" s="35">
        <f>SUMIFS(СВЦЭМ!$K$34:$K$777,СВЦЭМ!$A$34:$A$777,$A378,СВЦЭМ!$B$34:$B$777,U$366)+'СЕТ СН'!$F$13-'СЕТ СН'!$F$23</f>
        <v>-39.583919860000037</v>
      </c>
      <c r="V378" s="35">
        <f>SUMIFS(СВЦЭМ!$K$34:$K$777,СВЦЭМ!$A$34:$A$777,$A378,СВЦЭМ!$B$34:$B$777,V$366)+'СЕТ СН'!$F$13-'СЕТ СН'!$F$23</f>
        <v>-65.567571459999954</v>
      </c>
      <c r="W378" s="35">
        <f>SUMIFS(СВЦЭМ!$K$34:$K$777,СВЦЭМ!$A$34:$A$777,$A378,СВЦЭМ!$B$34:$B$777,W$366)+'СЕТ СН'!$F$13-'СЕТ СН'!$F$23</f>
        <v>-88.000644580000028</v>
      </c>
      <c r="X378" s="35">
        <f>SUMIFS(СВЦЭМ!$K$34:$K$777,СВЦЭМ!$A$34:$A$777,$A378,СВЦЭМ!$B$34:$B$777,X$366)+'СЕТ СН'!$F$13-'СЕТ СН'!$F$23</f>
        <v>-60.735005679999972</v>
      </c>
      <c r="Y378" s="35">
        <f>SUMIFS(СВЦЭМ!$K$34:$K$777,СВЦЭМ!$A$34:$A$777,$A378,СВЦЭМ!$B$34:$B$777,Y$366)+'СЕТ СН'!$F$13-'СЕТ СН'!$F$23</f>
        <v>-16.479704240000046</v>
      </c>
    </row>
    <row r="379" spans="1:25" ht="15.75" x14ac:dyDescent="0.2">
      <c r="A379" s="34">
        <f t="shared" si="10"/>
        <v>42868</v>
      </c>
      <c r="B379" s="35">
        <f>SUMIFS(СВЦЭМ!$K$34:$K$777,СВЦЭМ!$A$34:$A$777,$A379,СВЦЭМ!$B$34:$B$777,B$366)+'СЕТ СН'!$F$13-'СЕТ СН'!$F$23</f>
        <v>-26.592363780000028</v>
      </c>
      <c r="C379" s="35">
        <f>SUMIFS(СВЦЭМ!$K$34:$K$777,СВЦЭМ!$A$34:$A$777,$A379,СВЦЭМ!$B$34:$B$777,C$366)+'СЕТ СН'!$F$13-'СЕТ СН'!$F$23</f>
        <v>-7.6231950599999436</v>
      </c>
      <c r="D379" s="35">
        <f>SUMIFS(СВЦЭМ!$K$34:$K$777,СВЦЭМ!$A$34:$A$777,$A379,СВЦЭМ!$B$34:$B$777,D$366)+'СЕТ СН'!$F$13-'СЕТ СН'!$F$23</f>
        <v>11.321946809999986</v>
      </c>
      <c r="E379" s="35">
        <f>SUMIFS(СВЦЭМ!$K$34:$K$777,СВЦЭМ!$A$34:$A$777,$A379,СВЦЭМ!$B$34:$B$777,E$366)+'СЕТ СН'!$F$13-'СЕТ СН'!$F$23</f>
        <v>25.613746969999966</v>
      </c>
      <c r="F379" s="35">
        <f>SUMIFS(СВЦЭМ!$K$34:$K$777,СВЦЭМ!$A$34:$A$777,$A379,СВЦЭМ!$B$34:$B$777,F$366)+'СЕТ СН'!$F$13-'СЕТ СН'!$F$23</f>
        <v>27.740039160000038</v>
      </c>
      <c r="G379" s="35">
        <f>SUMIFS(СВЦЭМ!$K$34:$K$777,СВЦЭМ!$A$34:$A$777,$A379,СВЦЭМ!$B$34:$B$777,G$366)+'СЕТ СН'!$F$13-'СЕТ СН'!$F$23</f>
        <v>20.961842929999989</v>
      </c>
      <c r="H379" s="35">
        <f>SUMIFS(СВЦЭМ!$K$34:$K$777,СВЦЭМ!$A$34:$A$777,$A379,СВЦЭМ!$B$34:$B$777,H$366)+'СЕТ СН'!$F$13-'СЕТ СН'!$F$23</f>
        <v>-0.69850711000003685</v>
      </c>
      <c r="I379" s="35">
        <f>SUMIFS(СВЦЭМ!$K$34:$K$777,СВЦЭМ!$A$34:$A$777,$A379,СВЦЭМ!$B$34:$B$777,I$366)+'СЕТ СН'!$F$13-'СЕТ СН'!$F$23</f>
        <v>-29.332433980000019</v>
      </c>
      <c r="J379" s="35">
        <f>SUMIFS(СВЦЭМ!$K$34:$K$777,СВЦЭМ!$A$34:$A$777,$A379,СВЦЭМ!$B$34:$B$777,J$366)+'СЕТ СН'!$F$13-'СЕТ СН'!$F$23</f>
        <v>-75.661193990000015</v>
      </c>
      <c r="K379" s="35">
        <f>SUMIFS(СВЦЭМ!$K$34:$K$777,СВЦЭМ!$A$34:$A$777,$A379,СВЦЭМ!$B$34:$B$777,K$366)+'СЕТ СН'!$F$13-'СЕТ СН'!$F$23</f>
        <v>-86.625906540000017</v>
      </c>
      <c r="L379" s="35">
        <f>SUMIFS(СВЦЭМ!$K$34:$K$777,СВЦЭМ!$A$34:$A$777,$A379,СВЦЭМ!$B$34:$B$777,L$366)+'СЕТ СН'!$F$13-'СЕТ СН'!$F$23</f>
        <v>-69.883844920000001</v>
      </c>
      <c r="M379" s="35">
        <f>SUMIFS(СВЦЭМ!$K$34:$K$777,СВЦЭМ!$A$34:$A$777,$A379,СВЦЭМ!$B$34:$B$777,M$366)+'СЕТ СН'!$F$13-'СЕТ СН'!$F$23</f>
        <v>-73.677028710000002</v>
      </c>
      <c r="N379" s="35">
        <f>SUMIFS(СВЦЭМ!$K$34:$K$777,СВЦЭМ!$A$34:$A$777,$A379,СВЦЭМ!$B$34:$B$777,N$366)+'СЕТ СН'!$F$13-'СЕТ СН'!$F$23</f>
        <v>-73.703436280000005</v>
      </c>
      <c r="O379" s="35">
        <f>SUMIFS(СВЦЭМ!$K$34:$K$777,СВЦЭМ!$A$34:$A$777,$A379,СВЦЭМ!$B$34:$B$777,O$366)+'СЕТ СН'!$F$13-'СЕТ СН'!$F$23</f>
        <v>-74.020098399999995</v>
      </c>
      <c r="P379" s="35">
        <f>SUMIFS(СВЦЭМ!$K$34:$K$777,СВЦЭМ!$A$34:$A$777,$A379,СВЦЭМ!$B$34:$B$777,P$366)+'СЕТ СН'!$F$13-'СЕТ СН'!$F$23</f>
        <v>-75.783385889999977</v>
      </c>
      <c r="Q379" s="35">
        <f>SUMIFS(СВЦЭМ!$K$34:$K$777,СВЦЭМ!$A$34:$A$777,$A379,СВЦЭМ!$B$34:$B$777,Q$366)+'СЕТ СН'!$F$13-'СЕТ СН'!$F$23</f>
        <v>-74.578354810000008</v>
      </c>
      <c r="R379" s="35">
        <f>SUMIFS(СВЦЭМ!$K$34:$K$777,СВЦЭМ!$A$34:$A$777,$A379,СВЦЭМ!$B$34:$B$777,R$366)+'СЕТ СН'!$F$13-'СЕТ СН'!$F$23</f>
        <v>-77.541838059999975</v>
      </c>
      <c r="S379" s="35">
        <f>SUMIFS(СВЦЭМ!$K$34:$K$777,СВЦЭМ!$A$34:$A$777,$A379,СВЦЭМ!$B$34:$B$777,S$366)+'СЕТ СН'!$F$13-'СЕТ СН'!$F$23</f>
        <v>-82.05974550000002</v>
      </c>
      <c r="T379" s="35">
        <f>SUMIFS(СВЦЭМ!$K$34:$K$777,СВЦЭМ!$A$34:$A$777,$A379,СВЦЭМ!$B$34:$B$777,T$366)+'СЕТ СН'!$F$13-'СЕТ СН'!$F$23</f>
        <v>-94.022693220000008</v>
      </c>
      <c r="U379" s="35">
        <f>SUMIFS(СВЦЭМ!$K$34:$K$777,СВЦЭМ!$A$34:$A$777,$A379,СВЦЭМ!$B$34:$B$777,U$366)+'СЕТ СН'!$F$13-'СЕТ СН'!$F$23</f>
        <v>-99.378092270000025</v>
      </c>
      <c r="V379" s="35">
        <f>SUMIFS(СВЦЭМ!$K$34:$K$777,СВЦЭМ!$A$34:$A$777,$A379,СВЦЭМ!$B$34:$B$777,V$366)+'СЕТ СН'!$F$13-'СЕТ СН'!$F$23</f>
        <v>-104.84926696999997</v>
      </c>
      <c r="W379" s="35">
        <f>SUMIFS(СВЦЭМ!$K$34:$K$777,СВЦЭМ!$A$34:$A$777,$A379,СВЦЭМ!$B$34:$B$777,W$366)+'СЕТ СН'!$F$13-'СЕТ СН'!$F$23</f>
        <v>-118.64629891999999</v>
      </c>
      <c r="X379" s="35">
        <f>SUMIFS(СВЦЭМ!$K$34:$K$777,СВЦЭМ!$A$34:$A$777,$A379,СВЦЭМ!$B$34:$B$777,X$366)+'СЕТ СН'!$F$13-'СЕТ СН'!$F$23</f>
        <v>-112.61600572999998</v>
      </c>
      <c r="Y379" s="35">
        <f>SUMIFS(СВЦЭМ!$K$34:$K$777,СВЦЭМ!$A$34:$A$777,$A379,СВЦЭМ!$B$34:$B$777,Y$366)+'СЕТ СН'!$F$13-'СЕТ СН'!$F$23</f>
        <v>-80.203979279999999</v>
      </c>
    </row>
    <row r="380" spans="1:25" ht="15.75" x14ac:dyDescent="0.2">
      <c r="A380" s="34">
        <f t="shared" si="10"/>
        <v>42869</v>
      </c>
      <c r="B380" s="35">
        <f>SUMIFS(СВЦЭМ!$K$34:$K$777,СВЦЭМ!$A$34:$A$777,$A380,СВЦЭМ!$B$34:$B$777,B$366)+'СЕТ СН'!$F$13-'СЕТ СН'!$F$23</f>
        <v>-8.1547385899999654</v>
      </c>
      <c r="C380" s="35">
        <f>SUMIFS(СВЦЭМ!$K$34:$K$777,СВЦЭМ!$A$34:$A$777,$A380,СВЦЭМ!$B$34:$B$777,C$366)+'СЕТ СН'!$F$13-'СЕТ СН'!$F$23</f>
        <v>30.45476063000001</v>
      </c>
      <c r="D380" s="35">
        <f>SUMIFS(СВЦЭМ!$K$34:$K$777,СВЦЭМ!$A$34:$A$777,$A380,СВЦЭМ!$B$34:$B$777,D$366)+'СЕТ СН'!$F$13-'СЕТ СН'!$F$23</f>
        <v>49.632837829999971</v>
      </c>
      <c r="E380" s="35">
        <f>SUMIFS(СВЦЭМ!$K$34:$K$777,СВЦЭМ!$A$34:$A$777,$A380,СВЦЭМ!$B$34:$B$777,E$366)+'СЕТ СН'!$F$13-'СЕТ СН'!$F$23</f>
        <v>62.712336199999982</v>
      </c>
      <c r="F380" s="35">
        <f>SUMIFS(СВЦЭМ!$K$34:$K$777,СВЦЭМ!$A$34:$A$777,$A380,СВЦЭМ!$B$34:$B$777,F$366)+'СЕТ СН'!$F$13-'СЕТ СН'!$F$23</f>
        <v>71.402321769999958</v>
      </c>
      <c r="G380" s="35">
        <f>SUMIFS(СВЦЭМ!$K$34:$K$777,СВЦЭМ!$A$34:$A$777,$A380,СВЦЭМ!$B$34:$B$777,G$366)+'СЕТ СН'!$F$13-'СЕТ СН'!$F$23</f>
        <v>65.025435610000045</v>
      </c>
      <c r="H380" s="35">
        <f>SUMIFS(СВЦЭМ!$K$34:$K$777,СВЦЭМ!$A$34:$A$777,$A380,СВЦЭМ!$B$34:$B$777,H$366)+'СЕТ СН'!$F$13-'СЕТ СН'!$F$23</f>
        <v>45.369760100000008</v>
      </c>
      <c r="I380" s="35">
        <f>SUMIFS(СВЦЭМ!$K$34:$K$777,СВЦЭМ!$A$34:$A$777,$A380,СВЦЭМ!$B$34:$B$777,I$366)+'СЕТ СН'!$F$13-'СЕТ СН'!$F$23</f>
        <v>20.797106180000014</v>
      </c>
      <c r="J380" s="35">
        <f>SUMIFS(СВЦЭМ!$K$34:$K$777,СВЦЭМ!$A$34:$A$777,$A380,СВЦЭМ!$B$34:$B$777,J$366)+'СЕТ СН'!$F$13-'СЕТ СН'!$F$23</f>
        <v>-25.460951109999996</v>
      </c>
      <c r="K380" s="35">
        <f>SUMIFS(СВЦЭМ!$K$34:$K$777,СВЦЭМ!$A$34:$A$777,$A380,СВЦЭМ!$B$34:$B$777,K$366)+'СЕТ СН'!$F$13-'СЕТ СН'!$F$23</f>
        <v>-70.618024939999998</v>
      </c>
      <c r="L380" s="35">
        <f>SUMIFS(СВЦЭМ!$K$34:$K$777,СВЦЭМ!$A$34:$A$777,$A380,СВЦЭМ!$B$34:$B$777,L$366)+'СЕТ СН'!$F$13-'СЕТ СН'!$F$23</f>
        <v>-88.160128310000005</v>
      </c>
      <c r="M380" s="35">
        <f>SUMIFS(СВЦЭМ!$K$34:$K$777,СВЦЭМ!$A$34:$A$777,$A380,СВЦЭМ!$B$34:$B$777,M$366)+'СЕТ СН'!$F$13-'СЕТ СН'!$F$23</f>
        <v>-82.218827209999972</v>
      </c>
      <c r="N380" s="35">
        <f>SUMIFS(СВЦЭМ!$K$34:$K$777,СВЦЭМ!$A$34:$A$777,$A380,СВЦЭМ!$B$34:$B$777,N$366)+'СЕТ СН'!$F$13-'СЕТ СН'!$F$23</f>
        <v>-70.296650399999976</v>
      </c>
      <c r="O380" s="35">
        <f>SUMIFS(СВЦЭМ!$K$34:$K$777,СВЦЭМ!$A$34:$A$777,$A380,СВЦЭМ!$B$34:$B$777,O$366)+'СЕТ СН'!$F$13-'СЕТ СН'!$F$23</f>
        <v>-64.944901279999954</v>
      </c>
      <c r="P380" s="35">
        <f>SUMIFS(СВЦЭМ!$K$34:$K$777,СВЦЭМ!$A$34:$A$777,$A380,СВЦЭМ!$B$34:$B$777,P$366)+'СЕТ СН'!$F$13-'СЕТ СН'!$F$23</f>
        <v>-51.477443289999997</v>
      </c>
      <c r="Q380" s="35">
        <f>SUMIFS(СВЦЭМ!$K$34:$K$777,СВЦЭМ!$A$34:$A$777,$A380,СВЦЭМ!$B$34:$B$777,Q$366)+'СЕТ СН'!$F$13-'СЕТ СН'!$F$23</f>
        <v>-46.037476989999959</v>
      </c>
      <c r="R380" s="35">
        <f>SUMIFS(СВЦЭМ!$K$34:$K$777,СВЦЭМ!$A$34:$A$777,$A380,СВЦЭМ!$B$34:$B$777,R$366)+'СЕТ СН'!$F$13-'СЕТ СН'!$F$23</f>
        <v>-42.569700679999983</v>
      </c>
      <c r="S380" s="35">
        <f>SUMIFS(СВЦЭМ!$K$34:$K$777,СВЦЭМ!$A$34:$A$777,$A380,СВЦЭМ!$B$34:$B$777,S$366)+'СЕТ СН'!$F$13-'СЕТ СН'!$F$23</f>
        <v>-46.282250839999961</v>
      </c>
      <c r="T380" s="35">
        <f>SUMIFS(СВЦЭМ!$K$34:$K$777,СВЦЭМ!$A$34:$A$777,$A380,СВЦЭМ!$B$34:$B$777,T$366)+'СЕТ СН'!$F$13-'СЕТ СН'!$F$23</f>
        <v>-58.908715789999974</v>
      </c>
      <c r="U380" s="35">
        <f>SUMIFS(СВЦЭМ!$K$34:$K$777,СВЦЭМ!$A$34:$A$777,$A380,СВЦЭМ!$B$34:$B$777,U$366)+'СЕТ СН'!$F$13-'СЕТ СН'!$F$23</f>
        <v>-73.482057650000002</v>
      </c>
      <c r="V380" s="35">
        <f>SUMIFS(СВЦЭМ!$K$34:$K$777,СВЦЭМ!$A$34:$A$777,$A380,СВЦЭМ!$B$34:$B$777,V$366)+'СЕТ СН'!$F$13-'СЕТ СН'!$F$23</f>
        <v>-98.897854769999981</v>
      </c>
      <c r="W380" s="35">
        <f>SUMIFS(СВЦЭМ!$K$34:$K$777,СВЦЭМ!$A$34:$A$777,$A380,СВЦЭМ!$B$34:$B$777,W$366)+'СЕТ СН'!$F$13-'СЕТ СН'!$F$23</f>
        <v>-108.35245470000001</v>
      </c>
      <c r="X380" s="35">
        <f>SUMIFS(СВЦЭМ!$K$34:$K$777,СВЦЭМ!$A$34:$A$777,$A380,СВЦЭМ!$B$34:$B$777,X$366)+'СЕТ СН'!$F$13-'СЕТ СН'!$F$23</f>
        <v>-94.198760590000006</v>
      </c>
      <c r="Y380" s="35">
        <f>SUMIFS(СВЦЭМ!$K$34:$K$777,СВЦЭМ!$A$34:$A$777,$A380,СВЦЭМ!$B$34:$B$777,Y$366)+'СЕТ СН'!$F$13-'СЕТ СН'!$F$23</f>
        <v>-47.276474880000023</v>
      </c>
    </row>
    <row r="381" spans="1:25" ht="15.75" x14ac:dyDescent="0.2">
      <c r="A381" s="34">
        <f t="shared" si="10"/>
        <v>42870</v>
      </c>
      <c r="B381" s="35">
        <f>SUMIFS(СВЦЭМ!$K$34:$K$777,СВЦЭМ!$A$34:$A$777,$A381,СВЦЭМ!$B$34:$B$777,B$366)+'СЕТ СН'!$F$13-'СЕТ СН'!$F$23</f>
        <v>15.262999179999952</v>
      </c>
      <c r="C381" s="35">
        <f>SUMIFS(СВЦЭМ!$K$34:$K$777,СВЦЭМ!$A$34:$A$777,$A381,СВЦЭМ!$B$34:$B$777,C$366)+'СЕТ СН'!$F$13-'СЕТ СН'!$F$23</f>
        <v>56.578282540000032</v>
      </c>
      <c r="D381" s="35">
        <f>SUMIFS(СВЦЭМ!$K$34:$K$777,СВЦЭМ!$A$34:$A$777,$A381,СВЦЭМ!$B$34:$B$777,D$366)+'СЕТ СН'!$F$13-'СЕТ СН'!$F$23</f>
        <v>79.959992449999959</v>
      </c>
      <c r="E381" s="35">
        <f>SUMIFS(СВЦЭМ!$K$34:$K$777,СВЦЭМ!$A$34:$A$777,$A381,СВЦЭМ!$B$34:$B$777,E$366)+'СЕТ СН'!$F$13-'СЕТ СН'!$F$23</f>
        <v>90.377489279999963</v>
      </c>
      <c r="F381" s="35">
        <f>SUMIFS(СВЦЭМ!$K$34:$K$777,СВЦЭМ!$A$34:$A$777,$A381,СВЦЭМ!$B$34:$B$777,F$366)+'СЕТ СН'!$F$13-'СЕТ СН'!$F$23</f>
        <v>91.951454590000026</v>
      </c>
      <c r="G381" s="35">
        <f>SUMIFS(СВЦЭМ!$K$34:$K$777,СВЦЭМ!$A$34:$A$777,$A381,СВЦЭМ!$B$34:$B$777,G$366)+'СЕТ СН'!$F$13-'СЕТ СН'!$F$23</f>
        <v>85.349668980000047</v>
      </c>
      <c r="H381" s="35">
        <f>SUMIFS(СВЦЭМ!$K$34:$K$777,СВЦЭМ!$A$34:$A$777,$A381,СВЦЭМ!$B$34:$B$777,H$366)+'СЕТ СН'!$F$13-'СЕТ СН'!$F$23</f>
        <v>37.68936384999995</v>
      </c>
      <c r="I381" s="35">
        <f>SUMIFS(СВЦЭМ!$K$34:$K$777,СВЦЭМ!$A$34:$A$777,$A381,СВЦЭМ!$B$34:$B$777,I$366)+'СЕТ СН'!$F$13-'СЕТ СН'!$F$23</f>
        <v>-21.158700139999951</v>
      </c>
      <c r="J381" s="35">
        <f>SUMIFS(СВЦЭМ!$K$34:$K$777,СВЦЭМ!$A$34:$A$777,$A381,СВЦЭМ!$B$34:$B$777,J$366)+'СЕТ СН'!$F$13-'СЕТ СН'!$F$23</f>
        <v>-50.214071689999969</v>
      </c>
      <c r="K381" s="35">
        <f>SUMIFS(СВЦЭМ!$K$34:$K$777,СВЦЭМ!$A$34:$A$777,$A381,СВЦЭМ!$B$34:$B$777,K$366)+'СЕТ СН'!$F$13-'СЕТ СН'!$F$23</f>
        <v>-71.753159939999989</v>
      </c>
      <c r="L381" s="35">
        <f>SUMIFS(СВЦЭМ!$K$34:$K$777,СВЦЭМ!$A$34:$A$777,$A381,СВЦЭМ!$B$34:$B$777,L$366)+'СЕТ СН'!$F$13-'СЕТ СН'!$F$23</f>
        <v>-75.361275079999984</v>
      </c>
      <c r="M381" s="35">
        <f>SUMIFS(СВЦЭМ!$K$34:$K$777,СВЦЭМ!$A$34:$A$777,$A381,СВЦЭМ!$B$34:$B$777,M$366)+'СЕТ СН'!$F$13-'СЕТ СН'!$F$23</f>
        <v>-68.747779200000025</v>
      </c>
      <c r="N381" s="35">
        <f>SUMIFS(СВЦЭМ!$K$34:$K$777,СВЦЭМ!$A$34:$A$777,$A381,СВЦЭМ!$B$34:$B$777,N$366)+'СЕТ СН'!$F$13-'СЕТ СН'!$F$23</f>
        <v>-56.110770279999997</v>
      </c>
      <c r="O381" s="35">
        <f>SUMIFS(СВЦЭМ!$K$34:$K$777,СВЦЭМ!$A$34:$A$777,$A381,СВЦЭМ!$B$34:$B$777,O$366)+'СЕТ СН'!$F$13-'СЕТ СН'!$F$23</f>
        <v>-52.377198189999945</v>
      </c>
      <c r="P381" s="35">
        <f>SUMIFS(СВЦЭМ!$K$34:$K$777,СВЦЭМ!$A$34:$A$777,$A381,СВЦЭМ!$B$34:$B$777,P$366)+'СЕТ СН'!$F$13-'СЕТ СН'!$F$23</f>
        <v>-46.626558599999953</v>
      </c>
      <c r="Q381" s="35">
        <f>SUMIFS(СВЦЭМ!$K$34:$K$777,СВЦЭМ!$A$34:$A$777,$A381,СВЦЭМ!$B$34:$B$777,Q$366)+'СЕТ СН'!$F$13-'СЕТ СН'!$F$23</f>
        <v>-34.516849900000011</v>
      </c>
      <c r="R381" s="35">
        <f>SUMIFS(СВЦЭМ!$K$34:$K$777,СВЦЭМ!$A$34:$A$777,$A381,СВЦЭМ!$B$34:$B$777,R$366)+'СЕТ СН'!$F$13-'СЕТ СН'!$F$23</f>
        <v>-22.230059589999996</v>
      </c>
      <c r="S381" s="35">
        <f>SUMIFS(СВЦЭМ!$K$34:$K$777,СВЦЭМ!$A$34:$A$777,$A381,СВЦЭМ!$B$34:$B$777,S$366)+'СЕТ СН'!$F$13-'СЕТ СН'!$F$23</f>
        <v>-28.018279779999943</v>
      </c>
      <c r="T381" s="35">
        <f>SUMIFS(СВЦЭМ!$K$34:$K$777,СВЦЭМ!$A$34:$A$777,$A381,СВЦЭМ!$B$34:$B$777,T$366)+'СЕТ СН'!$F$13-'СЕТ СН'!$F$23</f>
        <v>-45.838196619999962</v>
      </c>
      <c r="U381" s="35">
        <f>SUMIFS(СВЦЭМ!$K$34:$K$777,СВЦЭМ!$A$34:$A$777,$A381,СВЦЭМ!$B$34:$B$777,U$366)+'СЕТ СН'!$F$13-'СЕТ СН'!$F$23</f>
        <v>-65.130565589999946</v>
      </c>
      <c r="V381" s="35">
        <f>SUMIFS(СВЦЭМ!$K$34:$K$777,СВЦЭМ!$A$34:$A$777,$A381,СВЦЭМ!$B$34:$B$777,V$366)+'СЕТ СН'!$F$13-'СЕТ СН'!$F$23</f>
        <v>-84.592214019999972</v>
      </c>
      <c r="W381" s="35">
        <f>SUMIFS(СВЦЭМ!$K$34:$K$777,СВЦЭМ!$A$34:$A$777,$A381,СВЦЭМ!$B$34:$B$777,W$366)+'СЕТ СН'!$F$13-'СЕТ СН'!$F$23</f>
        <v>-103.24366724999999</v>
      </c>
      <c r="X381" s="35">
        <f>SUMIFS(СВЦЭМ!$K$34:$K$777,СВЦЭМ!$A$34:$A$777,$A381,СВЦЭМ!$B$34:$B$777,X$366)+'СЕТ СН'!$F$13-'СЕТ СН'!$F$23</f>
        <v>-80.782715750000023</v>
      </c>
      <c r="Y381" s="35">
        <f>SUMIFS(СВЦЭМ!$K$34:$K$777,СВЦЭМ!$A$34:$A$777,$A381,СВЦЭМ!$B$34:$B$777,Y$366)+'СЕТ СН'!$F$13-'СЕТ СН'!$F$23</f>
        <v>-31.895942369999943</v>
      </c>
    </row>
    <row r="382" spans="1:25" ht="15.75" x14ac:dyDescent="0.2">
      <c r="A382" s="34">
        <f t="shared" si="10"/>
        <v>42871</v>
      </c>
      <c r="B382" s="35">
        <f>SUMIFS(СВЦЭМ!$K$34:$K$777,СВЦЭМ!$A$34:$A$777,$A382,СВЦЭМ!$B$34:$B$777,B$366)+'СЕТ СН'!$F$13-'СЕТ СН'!$F$23</f>
        <v>-37.982600479999974</v>
      </c>
      <c r="C382" s="35">
        <f>SUMIFS(СВЦЭМ!$K$34:$K$777,СВЦЭМ!$A$34:$A$777,$A382,СВЦЭМ!$B$34:$B$777,C$366)+'СЕТ СН'!$F$13-'СЕТ СН'!$F$23</f>
        <v>-1.553726719999986</v>
      </c>
      <c r="D382" s="35">
        <f>SUMIFS(СВЦЭМ!$K$34:$K$777,СВЦЭМ!$A$34:$A$777,$A382,СВЦЭМ!$B$34:$B$777,D$366)+'СЕТ СН'!$F$13-'СЕТ СН'!$F$23</f>
        <v>22.707508589999975</v>
      </c>
      <c r="E382" s="35">
        <f>SUMIFS(СВЦЭМ!$K$34:$K$777,СВЦЭМ!$A$34:$A$777,$A382,СВЦЭМ!$B$34:$B$777,E$366)+'СЕТ СН'!$F$13-'СЕТ СН'!$F$23</f>
        <v>33.939356009999983</v>
      </c>
      <c r="F382" s="35">
        <f>SUMIFS(СВЦЭМ!$K$34:$K$777,СВЦЭМ!$A$34:$A$777,$A382,СВЦЭМ!$B$34:$B$777,F$366)+'СЕТ СН'!$F$13-'СЕТ СН'!$F$23</f>
        <v>34.46281283999997</v>
      </c>
      <c r="G382" s="35">
        <f>SUMIFS(СВЦЭМ!$K$34:$K$777,СВЦЭМ!$A$34:$A$777,$A382,СВЦЭМ!$B$34:$B$777,G$366)+'СЕТ СН'!$F$13-'СЕТ СН'!$F$23</f>
        <v>23.822052450000001</v>
      </c>
      <c r="H382" s="35">
        <f>SUMIFS(СВЦЭМ!$K$34:$K$777,СВЦЭМ!$A$34:$A$777,$A382,СВЦЭМ!$B$34:$B$777,H$366)+'СЕТ СН'!$F$13-'СЕТ СН'!$F$23</f>
        <v>-25.821526100000028</v>
      </c>
      <c r="I382" s="35">
        <f>SUMIFS(СВЦЭМ!$K$34:$K$777,СВЦЭМ!$A$34:$A$777,$A382,СВЦЭМ!$B$34:$B$777,I$366)+'СЕТ СН'!$F$13-'СЕТ СН'!$F$23</f>
        <v>-69.178026489999979</v>
      </c>
      <c r="J382" s="35">
        <f>SUMIFS(СВЦЭМ!$K$34:$K$777,СВЦЭМ!$A$34:$A$777,$A382,СВЦЭМ!$B$34:$B$777,J$366)+'СЕТ СН'!$F$13-'СЕТ СН'!$F$23</f>
        <v>-91.109633910000014</v>
      </c>
      <c r="K382" s="35">
        <f>SUMIFS(СВЦЭМ!$K$34:$K$777,СВЦЭМ!$A$34:$A$777,$A382,СВЦЭМ!$B$34:$B$777,K$366)+'СЕТ СН'!$F$13-'СЕТ СН'!$F$23</f>
        <v>-109.30740859000002</v>
      </c>
      <c r="L382" s="35">
        <f>SUMIFS(СВЦЭМ!$K$34:$K$777,СВЦЭМ!$A$34:$A$777,$A382,СВЦЭМ!$B$34:$B$777,L$366)+'СЕТ СН'!$F$13-'СЕТ СН'!$F$23</f>
        <v>-111.98838702</v>
      </c>
      <c r="M382" s="35">
        <f>SUMIFS(СВЦЭМ!$K$34:$K$777,СВЦЭМ!$A$34:$A$777,$A382,СВЦЭМ!$B$34:$B$777,M$366)+'СЕТ СН'!$F$13-'СЕТ СН'!$F$23</f>
        <v>-103.07582187999998</v>
      </c>
      <c r="N382" s="35">
        <f>SUMIFS(СВЦЭМ!$K$34:$K$777,СВЦЭМ!$A$34:$A$777,$A382,СВЦЭМ!$B$34:$B$777,N$366)+'СЕТ СН'!$F$13-'СЕТ СН'!$F$23</f>
        <v>-91.055510589999983</v>
      </c>
      <c r="O382" s="35">
        <f>SUMIFS(СВЦЭМ!$K$34:$K$777,СВЦЭМ!$A$34:$A$777,$A382,СВЦЭМ!$B$34:$B$777,O$366)+'СЕТ СН'!$F$13-'СЕТ СН'!$F$23</f>
        <v>-87.151252810000017</v>
      </c>
      <c r="P382" s="35">
        <f>SUMIFS(СВЦЭМ!$K$34:$K$777,СВЦЭМ!$A$34:$A$777,$A382,СВЦЭМ!$B$34:$B$777,P$366)+'СЕТ СН'!$F$13-'СЕТ СН'!$F$23</f>
        <v>-81.848270539999987</v>
      </c>
      <c r="Q382" s="35">
        <f>SUMIFS(СВЦЭМ!$K$34:$K$777,СВЦЭМ!$A$34:$A$777,$A382,СВЦЭМ!$B$34:$B$777,Q$366)+'СЕТ СН'!$F$13-'СЕТ СН'!$F$23</f>
        <v>-80.822410629999979</v>
      </c>
      <c r="R382" s="35">
        <f>SUMIFS(СВЦЭМ!$K$34:$K$777,СВЦЭМ!$A$34:$A$777,$A382,СВЦЭМ!$B$34:$B$777,R$366)+'СЕТ СН'!$F$13-'СЕТ СН'!$F$23</f>
        <v>-76.960894269999983</v>
      </c>
      <c r="S382" s="35">
        <f>SUMIFS(СВЦЭМ!$K$34:$K$777,СВЦЭМ!$A$34:$A$777,$A382,СВЦЭМ!$B$34:$B$777,S$366)+'СЕТ СН'!$F$13-'СЕТ СН'!$F$23</f>
        <v>-81.365763580000021</v>
      </c>
      <c r="T382" s="35">
        <f>SUMIFS(СВЦЭМ!$K$34:$K$777,СВЦЭМ!$A$34:$A$777,$A382,СВЦЭМ!$B$34:$B$777,T$366)+'СЕТ СН'!$F$13-'СЕТ СН'!$F$23</f>
        <v>-94.431128390000026</v>
      </c>
      <c r="U382" s="35">
        <f>SUMIFS(СВЦЭМ!$K$34:$K$777,СВЦЭМ!$A$34:$A$777,$A382,СВЦЭМ!$B$34:$B$777,U$366)+'СЕТ СН'!$F$13-'СЕТ СН'!$F$23</f>
        <v>-104.52133123999999</v>
      </c>
      <c r="V382" s="35">
        <f>SUMIFS(СВЦЭМ!$K$34:$K$777,СВЦЭМ!$A$34:$A$777,$A382,СВЦЭМ!$B$34:$B$777,V$366)+'СЕТ СН'!$F$13-'СЕТ СН'!$F$23</f>
        <v>-120.32278466000002</v>
      </c>
      <c r="W382" s="35">
        <f>SUMIFS(СВЦЭМ!$K$34:$K$777,СВЦЭМ!$A$34:$A$777,$A382,СВЦЭМ!$B$34:$B$777,W$366)+'СЕТ СН'!$F$13-'СЕТ СН'!$F$23</f>
        <v>-113.51070542999997</v>
      </c>
      <c r="X382" s="35">
        <f>SUMIFS(СВЦЭМ!$K$34:$K$777,СВЦЭМ!$A$34:$A$777,$A382,СВЦЭМ!$B$34:$B$777,X$366)+'СЕТ СН'!$F$13-'СЕТ СН'!$F$23</f>
        <v>-115.50335530000001</v>
      </c>
      <c r="Y382" s="35">
        <f>SUMIFS(СВЦЭМ!$K$34:$K$777,СВЦЭМ!$A$34:$A$777,$A382,СВЦЭМ!$B$34:$B$777,Y$366)+'СЕТ СН'!$F$13-'СЕТ СН'!$F$23</f>
        <v>-74.457784319999973</v>
      </c>
    </row>
    <row r="383" spans="1:25" ht="15.75" x14ac:dyDescent="0.2">
      <c r="A383" s="34">
        <f t="shared" si="10"/>
        <v>42872</v>
      </c>
      <c r="B383" s="35">
        <f>SUMIFS(СВЦЭМ!$K$34:$K$777,СВЦЭМ!$A$34:$A$777,$A383,СВЦЭМ!$B$34:$B$777,B$366)+'СЕТ СН'!$F$13-'СЕТ СН'!$F$23</f>
        <v>-39.420852630000013</v>
      </c>
      <c r="C383" s="35">
        <f>SUMIFS(СВЦЭМ!$K$34:$K$777,СВЦЭМ!$A$34:$A$777,$A383,СВЦЭМ!$B$34:$B$777,C$366)+'СЕТ СН'!$F$13-'СЕТ СН'!$F$23</f>
        <v>-1.8509535399999777</v>
      </c>
      <c r="D383" s="35">
        <f>SUMIFS(СВЦЭМ!$K$34:$K$777,СВЦЭМ!$A$34:$A$777,$A383,СВЦЭМ!$B$34:$B$777,D$366)+'СЕТ СН'!$F$13-'СЕТ СН'!$F$23</f>
        <v>11.970378950000054</v>
      </c>
      <c r="E383" s="35">
        <f>SUMIFS(СВЦЭМ!$K$34:$K$777,СВЦЭМ!$A$34:$A$777,$A383,СВЦЭМ!$B$34:$B$777,E$366)+'СЕТ СН'!$F$13-'СЕТ СН'!$F$23</f>
        <v>11.615285900000003</v>
      </c>
      <c r="F383" s="35">
        <f>SUMIFS(СВЦЭМ!$K$34:$K$777,СВЦЭМ!$A$34:$A$777,$A383,СВЦЭМ!$B$34:$B$777,F$366)+'СЕТ СН'!$F$13-'СЕТ СН'!$F$23</f>
        <v>13.876830799999993</v>
      </c>
      <c r="G383" s="35">
        <f>SUMIFS(СВЦЭМ!$K$34:$K$777,СВЦЭМ!$A$34:$A$777,$A383,СВЦЭМ!$B$34:$B$777,G$366)+'СЕТ СН'!$F$13-'СЕТ СН'!$F$23</f>
        <v>15.051441029999978</v>
      </c>
      <c r="H383" s="35">
        <f>SUMIFS(СВЦЭМ!$K$34:$K$777,СВЦЭМ!$A$34:$A$777,$A383,СВЦЭМ!$B$34:$B$777,H$366)+'СЕТ СН'!$F$13-'СЕТ СН'!$F$23</f>
        <v>-20.834697570000003</v>
      </c>
      <c r="I383" s="35">
        <f>SUMIFS(СВЦЭМ!$K$34:$K$777,СВЦЭМ!$A$34:$A$777,$A383,СВЦЭМ!$B$34:$B$777,I$366)+'СЕТ СН'!$F$13-'СЕТ СН'!$F$23</f>
        <v>-71.933467319999977</v>
      </c>
      <c r="J383" s="35">
        <f>SUMIFS(СВЦЭМ!$K$34:$K$777,СВЦЭМ!$A$34:$A$777,$A383,СВЦЭМ!$B$34:$B$777,J$366)+'СЕТ СН'!$F$13-'СЕТ СН'!$F$23</f>
        <v>-94.635811030000013</v>
      </c>
      <c r="K383" s="35">
        <f>SUMIFS(СВЦЭМ!$K$34:$K$777,СВЦЭМ!$A$34:$A$777,$A383,СВЦЭМ!$B$34:$B$777,K$366)+'СЕТ СН'!$F$13-'СЕТ СН'!$F$23</f>
        <v>-101.38218565</v>
      </c>
      <c r="L383" s="35">
        <f>SUMIFS(СВЦЭМ!$K$34:$K$777,СВЦЭМ!$A$34:$A$777,$A383,СВЦЭМ!$B$34:$B$777,L$366)+'СЕТ СН'!$F$13-'СЕТ СН'!$F$23</f>
        <v>-111.60539355999998</v>
      </c>
      <c r="M383" s="35">
        <f>SUMIFS(СВЦЭМ!$K$34:$K$777,СВЦЭМ!$A$34:$A$777,$A383,СВЦЭМ!$B$34:$B$777,M$366)+'СЕТ СН'!$F$13-'СЕТ СН'!$F$23</f>
        <v>-111.13240192000001</v>
      </c>
      <c r="N383" s="35">
        <f>SUMIFS(СВЦЭМ!$K$34:$K$777,СВЦЭМ!$A$34:$A$777,$A383,СВЦЭМ!$B$34:$B$777,N$366)+'СЕТ СН'!$F$13-'СЕТ СН'!$F$23</f>
        <v>-111.23914155</v>
      </c>
      <c r="O383" s="35">
        <f>SUMIFS(СВЦЭМ!$K$34:$K$777,СВЦЭМ!$A$34:$A$777,$A383,СВЦЭМ!$B$34:$B$777,O$366)+'СЕТ СН'!$F$13-'СЕТ СН'!$F$23</f>
        <v>-111.14020707999998</v>
      </c>
      <c r="P383" s="35">
        <f>SUMIFS(СВЦЭМ!$K$34:$K$777,СВЦЭМ!$A$34:$A$777,$A383,СВЦЭМ!$B$34:$B$777,P$366)+'СЕТ СН'!$F$13-'СЕТ СН'!$F$23</f>
        <v>-103.01928894000002</v>
      </c>
      <c r="Q383" s="35">
        <f>SUMIFS(СВЦЭМ!$K$34:$K$777,СВЦЭМ!$A$34:$A$777,$A383,СВЦЭМ!$B$34:$B$777,Q$366)+'СЕТ СН'!$F$13-'СЕТ СН'!$F$23</f>
        <v>-96.572552200000018</v>
      </c>
      <c r="R383" s="35">
        <f>SUMIFS(СВЦЭМ!$K$34:$K$777,СВЦЭМ!$A$34:$A$777,$A383,СВЦЭМ!$B$34:$B$777,R$366)+'СЕТ СН'!$F$13-'СЕТ СН'!$F$23</f>
        <v>-89.491869070000007</v>
      </c>
      <c r="S383" s="35">
        <f>SUMIFS(СВЦЭМ!$K$34:$K$777,СВЦЭМ!$A$34:$A$777,$A383,СВЦЭМ!$B$34:$B$777,S$366)+'СЕТ СН'!$F$13-'СЕТ СН'!$F$23</f>
        <v>-98.637023740000018</v>
      </c>
      <c r="T383" s="35">
        <f>SUMIFS(СВЦЭМ!$K$34:$K$777,СВЦЭМ!$A$34:$A$777,$A383,СВЦЭМ!$B$34:$B$777,T$366)+'СЕТ СН'!$F$13-'СЕТ СН'!$F$23</f>
        <v>-101.45707020999998</v>
      </c>
      <c r="U383" s="35">
        <f>SUMIFS(СВЦЭМ!$K$34:$K$777,СВЦЭМ!$A$34:$A$777,$A383,СВЦЭМ!$B$34:$B$777,U$366)+'СЕТ СН'!$F$13-'СЕТ СН'!$F$23</f>
        <v>-111.72922263999999</v>
      </c>
      <c r="V383" s="35">
        <f>SUMIFS(СВЦЭМ!$K$34:$K$777,СВЦЭМ!$A$34:$A$777,$A383,СВЦЭМ!$B$34:$B$777,V$366)+'СЕТ СН'!$F$13-'СЕТ СН'!$F$23</f>
        <v>-130.38724235000001</v>
      </c>
      <c r="W383" s="35">
        <f>SUMIFS(СВЦЭМ!$K$34:$K$777,СВЦЭМ!$A$34:$A$777,$A383,СВЦЭМ!$B$34:$B$777,W$366)+'СЕТ СН'!$F$13-'СЕТ СН'!$F$23</f>
        <v>-142.00377272999998</v>
      </c>
      <c r="X383" s="35">
        <f>SUMIFS(СВЦЭМ!$K$34:$K$777,СВЦЭМ!$A$34:$A$777,$A383,СВЦЭМ!$B$34:$B$777,X$366)+'СЕТ СН'!$F$13-'СЕТ СН'!$F$23</f>
        <v>-123.9125128</v>
      </c>
      <c r="Y383" s="35">
        <f>SUMIFS(СВЦЭМ!$K$34:$K$777,СВЦЭМ!$A$34:$A$777,$A383,СВЦЭМ!$B$34:$B$777,Y$366)+'СЕТ СН'!$F$13-'СЕТ СН'!$F$23</f>
        <v>-90.598758180000004</v>
      </c>
    </row>
    <row r="384" spans="1:25" ht="15.75" x14ac:dyDescent="0.2">
      <c r="A384" s="34">
        <f t="shared" si="10"/>
        <v>42873</v>
      </c>
      <c r="B384" s="35">
        <f>SUMIFS(СВЦЭМ!$K$34:$K$777,СВЦЭМ!$A$34:$A$777,$A384,СВЦЭМ!$B$34:$B$777,B$366)+'СЕТ СН'!$F$13-'СЕТ СН'!$F$23</f>
        <v>-47.805058440000039</v>
      </c>
      <c r="C384" s="35">
        <f>SUMIFS(СВЦЭМ!$K$34:$K$777,СВЦЭМ!$A$34:$A$777,$A384,СВЦЭМ!$B$34:$B$777,C$366)+'СЕТ СН'!$F$13-'СЕТ СН'!$F$23</f>
        <v>-12.472163870000031</v>
      </c>
      <c r="D384" s="35">
        <f>SUMIFS(СВЦЭМ!$K$34:$K$777,СВЦЭМ!$A$34:$A$777,$A384,СВЦЭМ!$B$34:$B$777,D$366)+'СЕТ СН'!$F$13-'СЕТ СН'!$F$23</f>
        <v>14.715370300000018</v>
      </c>
      <c r="E384" s="35">
        <f>SUMIFS(СВЦЭМ!$K$34:$K$777,СВЦЭМ!$A$34:$A$777,$A384,СВЦЭМ!$B$34:$B$777,E$366)+'СЕТ СН'!$F$13-'СЕТ СН'!$F$23</f>
        <v>26.339679430000047</v>
      </c>
      <c r="F384" s="35">
        <f>SUMIFS(СВЦЭМ!$K$34:$K$777,СВЦЭМ!$A$34:$A$777,$A384,СВЦЭМ!$B$34:$B$777,F$366)+'СЕТ СН'!$F$13-'СЕТ СН'!$F$23</f>
        <v>23.932795230000011</v>
      </c>
      <c r="G384" s="35">
        <f>SUMIFS(СВЦЭМ!$K$34:$K$777,СВЦЭМ!$A$34:$A$777,$A384,СВЦЭМ!$B$34:$B$777,G$366)+'СЕТ СН'!$F$13-'СЕТ СН'!$F$23</f>
        <v>14.104425940000056</v>
      </c>
      <c r="H384" s="35">
        <f>SUMIFS(СВЦЭМ!$K$34:$K$777,СВЦЭМ!$A$34:$A$777,$A384,СВЦЭМ!$B$34:$B$777,H$366)+'СЕТ СН'!$F$13-'СЕТ СН'!$F$23</f>
        <v>-36.208036529999958</v>
      </c>
      <c r="I384" s="35">
        <f>SUMIFS(СВЦЭМ!$K$34:$K$777,СВЦЭМ!$A$34:$A$777,$A384,СВЦЭМ!$B$34:$B$777,I$366)+'СЕТ СН'!$F$13-'СЕТ СН'!$F$23</f>
        <v>-75.889125320000005</v>
      </c>
      <c r="J384" s="35">
        <f>SUMIFS(СВЦЭМ!$K$34:$K$777,СВЦЭМ!$A$34:$A$777,$A384,СВЦЭМ!$B$34:$B$777,J$366)+'СЕТ СН'!$F$13-'СЕТ СН'!$F$23</f>
        <v>-100.13409501000001</v>
      </c>
      <c r="K384" s="35">
        <f>SUMIFS(СВЦЭМ!$K$34:$K$777,СВЦЭМ!$A$34:$A$777,$A384,СВЦЭМ!$B$34:$B$777,K$366)+'СЕТ СН'!$F$13-'СЕТ СН'!$F$23</f>
        <v>-117.57827537999998</v>
      </c>
      <c r="L384" s="35">
        <f>SUMIFS(СВЦЭМ!$K$34:$K$777,СВЦЭМ!$A$34:$A$777,$A384,СВЦЭМ!$B$34:$B$777,L$366)+'СЕТ СН'!$F$13-'СЕТ СН'!$F$23</f>
        <v>-117.87107713</v>
      </c>
      <c r="M384" s="35">
        <f>SUMIFS(СВЦЭМ!$K$34:$K$777,СВЦЭМ!$A$34:$A$777,$A384,СВЦЭМ!$B$34:$B$777,M$366)+'СЕТ СН'!$F$13-'СЕТ СН'!$F$23</f>
        <v>-105.52074104000002</v>
      </c>
      <c r="N384" s="35">
        <f>SUMIFS(СВЦЭМ!$K$34:$K$777,СВЦЭМ!$A$34:$A$777,$A384,СВЦЭМ!$B$34:$B$777,N$366)+'СЕТ СН'!$F$13-'СЕТ СН'!$F$23</f>
        <v>-100.06859514000001</v>
      </c>
      <c r="O384" s="35">
        <f>SUMIFS(СВЦЭМ!$K$34:$K$777,СВЦЭМ!$A$34:$A$777,$A384,СВЦЭМ!$B$34:$B$777,O$366)+'СЕТ СН'!$F$13-'СЕТ СН'!$F$23</f>
        <v>-99.073144300000024</v>
      </c>
      <c r="P384" s="35">
        <f>SUMIFS(СВЦЭМ!$K$34:$K$777,СВЦЭМ!$A$34:$A$777,$A384,СВЦЭМ!$B$34:$B$777,P$366)+'СЕТ СН'!$F$13-'СЕТ СН'!$F$23</f>
        <v>-89.9285663</v>
      </c>
      <c r="Q384" s="35">
        <f>SUMIFS(СВЦЭМ!$K$34:$K$777,СВЦЭМ!$A$34:$A$777,$A384,СВЦЭМ!$B$34:$B$777,Q$366)+'СЕТ СН'!$F$13-'СЕТ СН'!$F$23</f>
        <v>-80.943065279999985</v>
      </c>
      <c r="R384" s="35">
        <f>SUMIFS(СВЦЭМ!$K$34:$K$777,СВЦЭМ!$A$34:$A$777,$A384,СВЦЭМ!$B$34:$B$777,R$366)+'СЕТ СН'!$F$13-'СЕТ СН'!$F$23</f>
        <v>-73.810279410000021</v>
      </c>
      <c r="S384" s="35">
        <f>SUMIFS(СВЦЭМ!$K$34:$K$777,СВЦЭМ!$A$34:$A$777,$A384,СВЦЭМ!$B$34:$B$777,S$366)+'СЕТ СН'!$F$13-'СЕТ СН'!$F$23</f>
        <v>-83.512935760000005</v>
      </c>
      <c r="T384" s="35">
        <f>SUMIFS(СВЦЭМ!$K$34:$K$777,СВЦЭМ!$A$34:$A$777,$A384,СВЦЭМ!$B$34:$B$777,T$366)+'СЕТ СН'!$F$13-'СЕТ СН'!$F$23</f>
        <v>-94.431710590000023</v>
      </c>
      <c r="U384" s="35">
        <f>SUMIFS(СВЦЭМ!$K$34:$K$777,СВЦЭМ!$A$34:$A$777,$A384,СВЦЭМ!$B$34:$B$777,U$366)+'СЕТ СН'!$F$13-'СЕТ СН'!$F$23</f>
        <v>-106.65346942000002</v>
      </c>
      <c r="V384" s="35">
        <f>SUMIFS(СВЦЭМ!$K$34:$K$777,СВЦЭМ!$A$34:$A$777,$A384,СВЦЭМ!$B$34:$B$777,V$366)+'СЕТ СН'!$F$13-'СЕТ СН'!$F$23</f>
        <v>-126.48514179</v>
      </c>
      <c r="W384" s="35">
        <f>SUMIFS(СВЦЭМ!$K$34:$K$777,СВЦЭМ!$A$34:$A$777,$A384,СВЦЭМ!$B$34:$B$777,W$366)+'СЕТ СН'!$F$13-'СЕТ СН'!$F$23</f>
        <v>-149.06498692999998</v>
      </c>
      <c r="X384" s="35">
        <f>SUMIFS(СВЦЭМ!$K$34:$K$777,СВЦЭМ!$A$34:$A$777,$A384,СВЦЭМ!$B$34:$B$777,X$366)+'СЕТ СН'!$F$13-'СЕТ СН'!$F$23</f>
        <v>-129.74323879999997</v>
      </c>
      <c r="Y384" s="35">
        <f>SUMIFS(СВЦЭМ!$K$34:$K$777,СВЦЭМ!$A$34:$A$777,$A384,СВЦЭМ!$B$34:$B$777,Y$366)+'СЕТ СН'!$F$13-'СЕТ СН'!$F$23</f>
        <v>-90.72625370999998</v>
      </c>
    </row>
    <row r="385" spans="1:26" ht="15.75" x14ac:dyDescent="0.2">
      <c r="A385" s="34">
        <f t="shared" si="10"/>
        <v>42874</v>
      </c>
      <c r="B385" s="35">
        <f>SUMIFS(СВЦЭМ!$K$34:$K$777,СВЦЭМ!$A$34:$A$777,$A385,СВЦЭМ!$B$34:$B$777,B$366)+'СЕТ СН'!$F$13-'СЕТ СН'!$F$23</f>
        <v>-34.561904069999969</v>
      </c>
      <c r="C385" s="35">
        <f>SUMIFS(СВЦЭМ!$K$34:$K$777,СВЦЭМ!$A$34:$A$777,$A385,СВЦЭМ!$B$34:$B$777,C$366)+'СЕТ СН'!$F$13-'СЕТ СН'!$F$23</f>
        <v>-7.0057348000000275</v>
      </c>
      <c r="D385" s="35">
        <f>SUMIFS(СВЦЭМ!$K$34:$K$777,СВЦЭМ!$A$34:$A$777,$A385,СВЦЭМ!$B$34:$B$777,D$366)+'СЕТ СН'!$F$13-'СЕТ СН'!$F$23</f>
        <v>17.837914100000035</v>
      </c>
      <c r="E385" s="35">
        <f>SUMIFS(СВЦЭМ!$K$34:$K$777,СВЦЭМ!$A$34:$A$777,$A385,СВЦЭМ!$B$34:$B$777,E$366)+'СЕТ СН'!$F$13-'СЕТ СН'!$F$23</f>
        <v>24.752243130000011</v>
      </c>
      <c r="F385" s="35">
        <f>SUMIFS(СВЦЭМ!$K$34:$K$777,СВЦЭМ!$A$34:$A$777,$A385,СВЦЭМ!$B$34:$B$777,F$366)+'СЕТ СН'!$F$13-'СЕТ СН'!$F$23</f>
        <v>27.107701900000052</v>
      </c>
      <c r="G385" s="35">
        <f>SUMIFS(СВЦЭМ!$K$34:$K$777,СВЦЭМ!$A$34:$A$777,$A385,СВЦЭМ!$B$34:$B$777,G$366)+'СЕТ СН'!$F$13-'СЕТ СН'!$F$23</f>
        <v>20.348827479999954</v>
      </c>
      <c r="H385" s="35">
        <f>SUMIFS(СВЦЭМ!$K$34:$K$777,СВЦЭМ!$A$34:$A$777,$A385,СВЦЭМ!$B$34:$B$777,H$366)+'СЕТ СН'!$F$13-'СЕТ СН'!$F$23</f>
        <v>-29.802600510000048</v>
      </c>
      <c r="I385" s="35">
        <f>SUMIFS(СВЦЭМ!$K$34:$K$777,СВЦЭМ!$A$34:$A$777,$A385,СВЦЭМ!$B$34:$B$777,I$366)+'СЕТ СН'!$F$13-'СЕТ СН'!$F$23</f>
        <v>-74.810958599999992</v>
      </c>
      <c r="J385" s="35">
        <f>SUMIFS(СВЦЭМ!$K$34:$K$777,СВЦЭМ!$A$34:$A$777,$A385,СВЦЭМ!$B$34:$B$777,J$366)+'СЕТ СН'!$F$13-'СЕТ СН'!$F$23</f>
        <v>-88.487055199999986</v>
      </c>
      <c r="K385" s="35">
        <f>SUMIFS(СВЦЭМ!$K$34:$K$777,СВЦЭМ!$A$34:$A$777,$A385,СВЦЭМ!$B$34:$B$777,K$366)+'СЕТ СН'!$F$13-'СЕТ СН'!$F$23</f>
        <v>-99.398355970000011</v>
      </c>
      <c r="L385" s="35">
        <f>SUMIFS(СВЦЭМ!$K$34:$K$777,СВЦЭМ!$A$34:$A$777,$A385,СВЦЭМ!$B$34:$B$777,L$366)+'СЕТ СН'!$F$13-'СЕТ СН'!$F$23</f>
        <v>-101.78477006999998</v>
      </c>
      <c r="M385" s="35">
        <f>SUMIFS(СВЦЭМ!$K$34:$K$777,СВЦЭМ!$A$34:$A$777,$A385,СВЦЭМ!$B$34:$B$777,M$366)+'СЕТ СН'!$F$13-'СЕТ СН'!$F$23</f>
        <v>-100.77899665000001</v>
      </c>
      <c r="N385" s="35">
        <f>SUMIFS(СВЦЭМ!$K$34:$K$777,СВЦЭМ!$A$34:$A$777,$A385,СВЦЭМ!$B$34:$B$777,N$366)+'СЕТ СН'!$F$13-'СЕТ СН'!$F$23</f>
        <v>-88.730759799999987</v>
      </c>
      <c r="O385" s="35">
        <f>SUMIFS(СВЦЭМ!$K$34:$K$777,СВЦЭМ!$A$34:$A$777,$A385,СВЦЭМ!$B$34:$B$777,O$366)+'СЕТ СН'!$F$13-'СЕТ СН'!$F$23</f>
        <v>-86.007217120000007</v>
      </c>
      <c r="P385" s="35">
        <f>SUMIFS(СВЦЭМ!$K$34:$K$777,СВЦЭМ!$A$34:$A$777,$A385,СВЦЭМ!$B$34:$B$777,P$366)+'СЕТ СН'!$F$13-'СЕТ СН'!$F$23</f>
        <v>-74.639681170000017</v>
      </c>
      <c r="Q385" s="35">
        <f>SUMIFS(СВЦЭМ!$K$34:$K$777,СВЦЭМ!$A$34:$A$777,$A385,СВЦЭМ!$B$34:$B$777,Q$366)+'СЕТ СН'!$F$13-'СЕТ СН'!$F$23</f>
        <v>-75.275148940000008</v>
      </c>
      <c r="R385" s="35">
        <f>SUMIFS(СВЦЭМ!$K$34:$K$777,СВЦЭМ!$A$34:$A$777,$A385,СВЦЭМ!$B$34:$B$777,R$366)+'СЕТ СН'!$F$13-'СЕТ СН'!$F$23</f>
        <v>-77.585960320000027</v>
      </c>
      <c r="S385" s="35">
        <f>SUMIFS(СВЦЭМ!$K$34:$K$777,СВЦЭМ!$A$34:$A$777,$A385,СВЦЭМ!$B$34:$B$777,S$366)+'СЕТ СН'!$F$13-'СЕТ СН'!$F$23</f>
        <v>-81.531722679999973</v>
      </c>
      <c r="T385" s="35">
        <f>SUMIFS(СВЦЭМ!$K$34:$K$777,СВЦЭМ!$A$34:$A$777,$A385,СВЦЭМ!$B$34:$B$777,T$366)+'СЕТ СН'!$F$13-'СЕТ СН'!$F$23</f>
        <v>-88.831727059999992</v>
      </c>
      <c r="U385" s="35">
        <f>SUMIFS(СВЦЭМ!$K$34:$K$777,СВЦЭМ!$A$34:$A$777,$A385,СВЦЭМ!$B$34:$B$777,U$366)+'СЕТ СН'!$F$13-'СЕТ СН'!$F$23</f>
        <v>-94.299098049999998</v>
      </c>
      <c r="V385" s="35">
        <f>SUMIFS(СВЦЭМ!$K$34:$K$777,СВЦЭМ!$A$34:$A$777,$A385,СВЦЭМ!$B$34:$B$777,V$366)+'СЕТ СН'!$F$13-'СЕТ СН'!$F$23</f>
        <v>-108.33844015</v>
      </c>
      <c r="W385" s="35">
        <f>SUMIFS(СВЦЭМ!$K$34:$K$777,СВЦЭМ!$A$34:$A$777,$A385,СВЦЭМ!$B$34:$B$777,W$366)+'СЕТ СН'!$F$13-'СЕТ СН'!$F$23</f>
        <v>-126.78116623</v>
      </c>
      <c r="X385" s="35">
        <f>SUMIFS(СВЦЭМ!$K$34:$K$777,СВЦЭМ!$A$34:$A$777,$A385,СВЦЭМ!$B$34:$B$777,X$366)+'СЕТ СН'!$F$13-'СЕТ СН'!$F$23</f>
        <v>-112.26900576000003</v>
      </c>
      <c r="Y385" s="35">
        <f>SUMIFS(СВЦЭМ!$K$34:$K$777,СВЦЭМ!$A$34:$A$777,$A385,СВЦЭМ!$B$34:$B$777,Y$366)+'СЕТ СН'!$F$13-'СЕТ СН'!$F$23</f>
        <v>-86.123904519999996</v>
      </c>
    </row>
    <row r="386" spans="1:26" ht="15.75" x14ac:dyDescent="0.2">
      <c r="A386" s="34">
        <f t="shared" si="10"/>
        <v>42875</v>
      </c>
      <c r="B386" s="35">
        <f>SUMIFS(СВЦЭМ!$K$34:$K$777,СВЦЭМ!$A$34:$A$777,$A386,СВЦЭМ!$B$34:$B$777,B$366)+'СЕТ СН'!$F$13-'СЕТ СН'!$F$23</f>
        <v>-87.978250430000003</v>
      </c>
      <c r="C386" s="35">
        <f>SUMIFS(СВЦЭМ!$K$34:$K$777,СВЦЭМ!$A$34:$A$777,$A386,СВЦЭМ!$B$34:$B$777,C$366)+'СЕТ СН'!$F$13-'СЕТ СН'!$F$23</f>
        <v>-53.877525200000036</v>
      </c>
      <c r="D386" s="35">
        <f>SUMIFS(СВЦЭМ!$K$34:$K$777,СВЦЭМ!$A$34:$A$777,$A386,СВЦЭМ!$B$34:$B$777,D$366)+'СЕТ СН'!$F$13-'СЕТ СН'!$F$23</f>
        <v>-31.311221440000054</v>
      </c>
      <c r="E386" s="35">
        <f>SUMIFS(СВЦЭМ!$K$34:$K$777,СВЦЭМ!$A$34:$A$777,$A386,СВЦЭМ!$B$34:$B$777,E$366)+'СЕТ СН'!$F$13-'СЕТ СН'!$F$23</f>
        <v>-19.431492899999967</v>
      </c>
      <c r="F386" s="35">
        <f>SUMIFS(СВЦЭМ!$K$34:$K$777,СВЦЭМ!$A$34:$A$777,$A386,СВЦЭМ!$B$34:$B$777,F$366)+'СЕТ СН'!$F$13-'СЕТ СН'!$F$23</f>
        <v>-12.980461600000012</v>
      </c>
      <c r="G386" s="35">
        <f>SUMIFS(СВЦЭМ!$K$34:$K$777,СВЦЭМ!$A$34:$A$777,$A386,СВЦЭМ!$B$34:$B$777,G$366)+'СЕТ СН'!$F$13-'СЕТ СН'!$F$23</f>
        <v>-14.418763809999973</v>
      </c>
      <c r="H386" s="35">
        <f>SUMIFS(СВЦЭМ!$K$34:$K$777,СВЦЭМ!$A$34:$A$777,$A386,СВЦЭМ!$B$34:$B$777,H$366)+'СЕТ СН'!$F$13-'СЕТ СН'!$F$23</f>
        <v>-26.394697469999983</v>
      </c>
      <c r="I386" s="35">
        <f>SUMIFS(СВЦЭМ!$K$34:$K$777,СВЦЭМ!$A$34:$A$777,$A386,СВЦЭМ!$B$34:$B$777,I$366)+'СЕТ СН'!$F$13-'СЕТ СН'!$F$23</f>
        <v>-43.587217170000031</v>
      </c>
      <c r="J386" s="35">
        <f>SUMIFS(СВЦЭМ!$K$34:$K$777,СВЦЭМ!$A$34:$A$777,$A386,СВЦЭМ!$B$34:$B$777,J$366)+'СЕТ СН'!$F$13-'СЕТ СН'!$F$23</f>
        <v>-63.097949979999953</v>
      </c>
      <c r="K386" s="35">
        <f>SUMIFS(СВЦЭМ!$K$34:$K$777,СВЦЭМ!$A$34:$A$777,$A386,СВЦЭМ!$B$34:$B$777,K$366)+'СЕТ СН'!$F$13-'СЕТ СН'!$F$23</f>
        <v>-71.722051019999981</v>
      </c>
      <c r="L386" s="35">
        <f>SUMIFS(СВЦЭМ!$K$34:$K$777,СВЦЭМ!$A$34:$A$777,$A386,СВЦЭМ!$B$34:$B$777,L$366)+'СЕТ СН'!$F$13-'СЕТ СН'!$F$23</f>
        <v>-92.304450830000007</v>
      </c>
      <c r="M386" s="35">
        <f>SUMIFS(СВЦЭМ!$K$34:$K$777,СВЦЭМ!$A$34:$A$777,$A386,СВЦЭМ!$B$34:$B$777,M$366)+'СЕТ СН'!$F$13-'СЕТ СН'!$F$23</f>
        <v>-111.30127408999999</v>
      </c>
      <c r="N386" s="35">
        <f>SUMIFS(СВЦЭМ!$K$34:$K$777,СВЦЭМ!$A$34:$A$777,$A386,СВЦЭМ!$B$34:$B$777,N$366)+'СЕТ СН'!$F$13-'СЕТ СН'!$F$23</f>
        <v>-116.668497</v>
      </c>
      <c r="O386" s="35">
        <f>SUMIFS(СВЦЭМ!$K$34:$K$777,СВЦЭМ!$A$34:$A$777,$A386,СВЦЭМ!$B$34:$B$777,O$366)+'СЕТ СН'!$F$13-'СЕТ СН'!$F$23</f>
        <v>-110.09712056000001</v>
      </c>
      <c r="P386" s="35">
        <f>SUMIFS(СВЦЭМ!$K$34:$K$777,СВЦЭМ!$A$34:$A$777,$A386,СВЦЭМ!$B$34:$B$777,P$366)+'СЕТ СН'!$F$13-'СЕТ СН'!$F$23</f>
        <v>-100.37189043000001</v>
      </c>
      <c r="Q386" s="35">
        <f>SUMIFS(СВЦЭМ!$K$34:$K$777,СВЦЭМ!$A$34:$A$777,$A386,СВЦЭМ!$B$34:$B$777,Q$366)+'СЕТ СН'!$F$13-'СЕТ СН'!$F$23</f>
        <v>-100.19996628000001</v>
      </c>
      <c r="R386" s="35">
        <f>SUMIFS(СВЦЭМ!$K$34:$K$777,СВЦЭМ!$A$34:$A$777,$A386,СВЦЭМ!$B$34:$B$777,R$366)+'СЕТ СН'!$F$13-'СЕТ СН'!$F$23</f>
        <v>-93.126788610000006</v>
      </c>
      <c r="S386" s="35">
        <f>SUMIFS(СВЦЭМ!$K$34:$K$777,СВЦЭМ!$A$34:$A$777,$A386,СВЦЭМ!$B$34:$B$777,S$366)+'СЕТ СН'!$F$13-'СЕТ СН'!$F$23</f>
        <v>-99.238427549999983</v>
      </c>
      <c r="T386" s="35">
        <f>SUMIFS(СВЦЭМ!$K$34:$K$777,СВЦЭМ!$A$34:$A$777,$A386,СВЦЭМ!$B$34:$B$777,T$366)+'СЕТ СН'!$F$13-'СЕТ СН'!$F$23</f>
        <v>-111.04444548999999</v>
      </c>
      <c r="U386" s="35">
        <f>SUMIFS(СВЦЭМ!$K$34:$K$777,СВЦЭМ!$A$34:$A$777,$A386,СВЦЭМ!$B$34:$B$777,U$366)+'СЕТ СН'!$F$13-'СЕТ СН'!$F$23</f>
        <v>-117.35474058</v>
      </c>
      <c r="V386" s="35">
        <f>SUMIFS(СВЦЭМ!$K$34:$K$777,СВЦЭМ!$A$34:$A$777,$A386,СВЦЭМ!$B$34:$B$777,V$366)+'СЕТ СН'!$F$13-'СЕТ СН'!$F$23</f>
        <v>-135.52765725</v>
      </c>
      <c r="W386" s="35">
        <f>SUMIFS(СВЦЭМ!$K$34:$K$777,СВЦЭМ!$A$34:$A$777,$A386,СВЦЭМ!$B$34:$B$777,W$366)+'СЕТ СН'!$F$13-'СЕТ СН'!$F$23</f>
        <v>-161.96170272000001</v>
      </c>
      <c r="X386" s="35">
        <f>SUMIFS(СВЦЭМ!$K$34:$K$777,СВЦЭМ!$A$34:$A$777,$A386,СВЦЭМ!$B$34:$B$777,X$366)+'СЕТ СН'!$F$13-'СЕТ СН'!$F$23</f>
        <v>-149.23081307000001</v>
      </c>
      <c r="Y386" s="35">
        <f>SUMIFS(СВЦЭМ!$K$34:$K$777,СВЦЭМ!$A$34:$A$777,$A386,СВЦЭМ!$B$34:$B$777,Y$366)+'СЕТ СН'!$F$13-'СЕТ СН'!$F$23</f>
        <v>-113.40172543</v>
      </c>
    </row>
    <row r="387" spans="1:26" ht="15.75" x14ac:dyDescent="0.2">
      <c r="A387" s="34">
        <f t="shared" si="10"/>
        <v>42876</v>
      </c>
      <c r="B387" s="35">
        <f>SUMIFS(СВЦЭМ!$K$34:$K$777,СВЦЭМ!$A$34:$A$777,$A387,СВЦЭМ!$B$34:$B$777,B$366)+'СЕТ СН'!$F$13-'СЕТ СН'!$F$23</f>
        <v>-61.369830780000029</v>
      </c>
      <c r="C387" s="35">
        <f>SUMIFS(СВЦЭМ!$K$34:$K$777,СВЦЭМ!$A$34:$A$777,$A387,СВЦЭМ!$B$34:$B$777,C$366)+'СЕТ СН'!$F$13-'СЕТ СН'!$F$23</f>
        <v>-36.619658159999972</v>
      </c>
      <c r="D387" s="35">
        <f>SUMIFS(СВЦЭМ!$K$34:$K$777,СВЦЭМ!$A$34:$A$777,$A387,СВЦЭМ!$B$34:$B$777,D$366)+'СЕТ СН'!$F$13-'СЕТ СН'!$F$23</f>
        <v>-12.901773960000014</v>
      </c>
      <c r="E387" s="35">
        <f>SUMIFS(СВЦЭМ!$K$34:$K$777,СВЦЭМ!$A$34:$A$777,$A387,СВЦЭМ!$B$34:$B$777,E$366)+'СЕТ СН'!$F$13-'СЕТ СН'!$F$23</f>
        <v>1.1848539699999492</v>
      </c>
      <c r="F387" s="35">
        <f>SUMIFS(СВЦЭМ!$K$34:$K$777,СВЦЭМ!$A$34:$A$777,$A387,СВЦЭМ!$B$34:$B$777,F$366)+'СЕТ СН'!$F$13-'СЕТ СН'!$F$23</f>
        <v>3.6767780999999786</v>
      </c>
      <c r="G387" s="35">
        <f>SUMIFS(СВЦЭМ!$K$34:$K$777,СВЦЭМ!$A$34:$A$777,$A387,СВЦЭМ!$B$34:$B$777,G$366)+'СЕТ СН'!$F$13-'СЕТ СН'!$F$23</f>
        <v>1.8282984200000101</v>
      </c>
      <c r="H387" s="35">
        <f>SUMIFS(СВЦЭМ!$K$34:$K$777,СВЦЭМ!$A$34:$A$777,$A387,СВЦЭМ!$B$34:$B$777,H$366)+'СЕТ СН'!$F$13-'СЕТ СН'!$F$23</f>
        <v>-19.709048579999944</v>
      </c>
      <c r="I387" s="35">
        <f>SUMIFS(СВЦЭМ!$K$34:$K$777,СВЦЭМ!$A$34:$A$777,$A387,СВЦЭМ!$B$34:$B$777,I$366)+'СЕТ СН'!$F$13-'СЕТ СН'!$F$23</f>
        <v>-25.576058239999952</v>
      </c>
      <c r="J387" s="35">
        <f>SUMIFS(СВЦЭМ!$K$34:$K$777,СВЦЭМ!$A$34:$A$777,$A387,СВЦЭМ!$B$34:$B$777,J$366)+'СЕТ СН'!$F$13-'СЕТ СН'!$F$23</f>
        <v>-67.260124580000024</v>
      </c>
      <c r="K387" s="35">
        <f>SUMIFS(СВЦЭМ!$K$34:$K$777,СВЦЭМ!$A$34:$A$777,$A387,СВЦЭМ!$B$34:$B$777,K$366)+'СЕТ СН'!$F$13-'СЕТ СН'!$F$23</f>
        <v>-106.73484057000002</v>
      </c>
      <c r="L387" s="35">
        <f>SUMIFS(СВЦЭМ!$K$34:$K$777,СВЦЭМ!$A$34:$A$777,$A387,СВЦЭМ!$B$34:$B$777,L$366)+'СЕТ СН'!$F$13-'СЕТ СН'!$F$23</f>
        <v>-124.25259284999998</v>
      </c>
      <c r="M387" s="35">
        <f>SUMIFS(СВЦЭМ!$K$34:$K$777,СВЦЭМ!$A$34:$A$777,$A387,СВЦЭМ!$B$34:$B$777,M$366)+'СЕТ СН'!$F$13-'СЕТ СН'!$F$23</f>
        <v>-117.38260693000001</v>
      </c>
      <c r="N387" s="35">
        <f>SUMIFS(СВЦЭМ!$K$34:$K$777,СВЦЭМ!$A$34:$A$777,$A387,СВЦЭМ!$B$34:$B$777,N$366)+'СЕТ СН'!$F$13-'СЕТ СН'!$F$23</f>
        <v>-105.50357207000002</v>
      </c>
      <c r="O387" s="35">
        <f>SUMIFS(СВЦЭМ!$K$34:$K$777,СВЦЭМ!$A$34:$A$777,$A387,СВЦЭМ!$B$34:$B$777,O$366)+'СЕТ СН'!$F$13-'СЕТ СН'!$F$23</f>
        <v>-104.46657885000002</v>
      </c>
      <c r="P387" s="35">
        <f>SUMIFS(СВЦЭМ!$K$34:$K$777,СВЦЭМ!$A$34:$A$777,$A387,СВЦЭМ!$B$34:$B$777,P$366)+'СЕТ СН'!$F$13-'СЕТ СН'!$F$23</f>
        <v>-84.870144929999981</v>
      </c>
      <c r="Q387" s="35">
        <f>SUMIFS(СВЦЭМ!$K$34:$K$777,СВЦЭМ!$A$34:$A$777,$A387,СВЦЭМ!$B$34:$B$777,Q$366)+'СЕТ СН'!$F$13-'СЕТ СН'!$F$23</f>
        <v>-85.796230260000016</v>
      </c>
      <c r="R387" s="35">
        <f>SUMIFS(СВЦЭМ!$K$34:$K$777,СВЦЭМ!$A$34:$A$777,$A387,СВЦЭМ!$B$34:$B$777,R$366)+'СЕТ СН'!$F$13-'СЕТ СН'!$F$23</f>
        <v>-80.998775410000007</v>
      </c>
      <c r="S387" s="35">
        <f>SUMIFS(СВЦЭМ!$K$34:$K$777,СВЦЭМ!$A$34:$A$777,$A387,СВЦЭМ!$B$34:$B$777,S$366)+'СЕТ СН'!$F$13-'СЕТ СН'!$F$23</f>
        <v>-89.459642009999982</v>
      </c>
      <c r="T387" s="35">
        <f>SUMIFS(СВЦЭМ!$K$34:$K$777,СВЦЭМ!$A$34:$A$777,$A387,СВЦЭМ!$B$34:$B$777,T$366)+'СЕТ СН'!$F$13-'СЕТ СН'!$F$23</f>
        <v>-109.90908946000002</v>
      </c>
      <c r="U387" s="35">
        <f>SUMIFS(СВЦЭМ!$K$34:$K$777,СВЦЭМ!$A$34:$A$777,$A387,СВЦЭМ!$B$34:$B$777,U$366)+'СЕТ СН'!$F$13-'СЕТ СН'!$F$23</f>
        <v>-113.85944062999999</v>
      </c>
      <c r="V387" s="35">
        <f>SUMIFS(СВЦЭМ!$K$34:$K$777,СВЦЭМ!$A$34:$A$777,$A387,СВЦЭМ!$B$34:$B$777,V$366)+'СЕТ СН'!$F$13-'СЕТ СН'!$F$23</f>
        <v>-132.75628473</v>
      </c>
      <c r="W387" s="35">
        <f>SUMIFS(СВЦЭМ!$K$34:$K$777,СВЦЭМ!$A$34:$A$777,$A387,СВЦЭМ!$B$34:$B$777,W$366)+'СЕТ СН'!$F$13-'СЕТ СН'!$F$23</f>
        <v>-157.28668876</v>
      </c>
      <c r="X387" s="35">
        <f>SUMIFS(СВЦЭМ!$K$34:$K$777,СВЦЭМ!$A$34:$A$777,$A387,СВЦЭМ!$B$34:$B$777,X$366)+'СЕТ СН'!$F$13-'СЕТ СН'!$F$23</f>
        <v>-144.13338247000002</v>
      </c>
      <c r="Y387" s="35">
        <f>SUMIFS(СВЦЭМ!$K$34:$K$777,СВЦЭМ!$A$34:$A$777,$A387,СВЦЭМ!$B$34:$B$777,Y$366)+'СЕТ СН'!$F$13-'СЕТ СН'!$F$23</f>
        <v>-92.895673180000017</v>
      </c>
    </row>
    <row r="388" spans="1:26" ht="15.75" x14ac:dyDescent="0.2">
      <c r="A388" s="34">
        <f t="shared" si="10"/>
        <v>42877</v>
      </c>
      <c r="B388" s="35">
        <f>SUMIFS(СВЦЭМ!$K$34:$K$777,СВЦЭМ!$A$34:$A$777,$A388,СВЦЭМ!$B$34:$B$777,B$366)+'СЕТ СН'!$F$13-'СЕТ СН'!$F$23</f>
        <v>-70.185288660000026</v>
      </c>
      <c r="C388" s="35">
        <f>SUMIFS(СВЦЭМ!$K$34:$K$777,СВЦЭМ!$A$34:$A$777,$A388,СВЦЭМ!$B$34:$B$777,C$366)+'СЕТ СН'!$F$13-'СЕТ СН'!$F$23</f>
        <v>-30.658946499999956</v>
      </c>
      <c r="D388" s="35">
        <f>SUMIFS(СВЦЭМ!$K$34:$K$777,СВЦЭМ!$A$34:$A$777,$A388,СВЦЭМ!$B$34:$B$777,D$366)+'СЕТ СН'!$F$13-'СЕТ СН'!$F$23</f>
        <v>-4.3474240499999723</v>
      </c>
      <c r="E388" s="35">
        <f>SUMIFS(СВЦЭМ!$K$34:$K$777,СВЦЭМ!$A$34:$A$777,$A388,СВЦЭМ!$B$34:$B$777,E$366)+'СЕТ СН'!$F$13-'СЕТ СН'!$F$23</f>
        <v>4.588971679999986</v>
      </c>
      <c r="F388" s="35">
        <f>SUMIFS(СВЦЭМ!$K$34:$K$777,СВЦЭМ!$A$34:$A$777,$A388,СВЦЭМ!$B$34:$B$777,F$366)+'СЕТ СН'!$F$13-'СЕТ СН'!$F$23</f>
        <v>3.8964327800000547</v>
      </c>
      <c r="G388" s="35">
        <f>SUMIFS(СВЦЭМ!$K$34:$K$777,СВЦЭМ!$A$34:$A$777,$A388,СВЦЭМ!$B$34:$B$777,G$366)+'СЕТ СН'!$F$13-'СЕТ СН'!$F$23</f>
        <v>-6.061875979999968</v>
      </c>
      <c r="H388" s="35">
        <f>SUMIFS(СВЦЭМ!$K$34:$K$777,СВЦЭМ!$A$34:$A$777,$A388,СВЦЭМ!$B$34:$B$777,H$366)+'СЕТ СН'!$F$13-'СЕТ СН'!$F$23</f>
        <v>-57.96337372000005</v>
      </c>
      <c r="I388" s="35">
        <f>SUMIFS(СВЦЭМ!$K$34:$K$777,СВЦЭМ!$A$34:$A$777,$A388,СВЦЭМ!$B$34:$B$777,I$366)+'СЕТ СН'!$F$13-'СЕТ СН'!$F$23</f>
        <v>-91.208210599999973</v>
      </c>
      <c r="J388" s="35">
        <f>SUMIFS(СВЦЭМ!$K$34:$K$777,СВЦЭМ!$A$34:$A$777,$A388,СВЦЭМ!$B$34:$B$777,J$366)+'СЕТ СН'!$F$13-'СЕТ СН'!$F$23</f>
        <v>-103.55060313000001</v>
      </c>
      <c r="K388" s="35">
        <f>SUMIFS(СВЦЭМ!$K$34:$K$777,СВЦЭМ!$A$34:$A$777,$A388,СВЦЭМ!$B$34:$B$777,K$366)+'СЕТ СН'!$F$13-'СЕТ СН'!$F$23</f>
        <v>-130.45417864000001</v>
      </c>
      <c r="L388" s="35">
        <f>SUMIFS(СВЦЭМ!$K$34:$K$777,СВЦЭМ!$A$34:$A$777,$A388,СВЦЭМ!$B$34:$B$777,L$366)+'СЕТ СН'!$F$13-'СЕТ СН'!$F$23</f>
        <v>-131.81034369999998</v>
      </c>
      <c r="M388" s="35">
        <f>SUMIFS(СВЦЭМ!$K$34:$K$777,СВЦЭМ!$A$34:$A$777,$A388,СВЦЭМ!$B$34:$B$777,M$366)+'СЕТ СН'!$F$13-'СЕТ СН'!$F$23</f>
        <v>-126.71372660999998</v>
      </c>
      <c r="N388" s="35">
        <f>SUMIFS(СВЦЭМ!$K$34:$K$777,СВЦЭМ!$A$34:$A$777,$A388,СВЦЭМ!$B$34:$B$777,N$366)+'СЕТ СН'!$F$13-'СЕТ СН'!$F$23</f>
        <v>-109.95960746999998</v>
      </c>
      <c r="O388" s="35">
        <f>SUMIFS(СВЦЭМ!$K$34:$K$777,СВЦЭМ!$A$34:$A$777,$A388,СВЦЭМ!$B$34:$B$777,O$366)+'СЕТ СН'!$F$13-'СЕТ СН'!$F$23</f>
        <v>-116.66663484999998</v>
      </c>
      <c r="P388" s="35">
        <f>SUMIFS(СВЦЭМ!$K$34:$K$777,СВЦЭМ!$A$34:$A$777,$A388,СВЦЭМ!$B$34:$B$777,P$366)+'СЕТ СН'!$F$13-'СЕТ СН'!$F$23</f>
        <v>-98.486558209999998</v>
      </c>
      <c r="Q388" s="35">
        <f>SUMIFS(СВЦЭМ!$K$34:$K$777,СВЦЭМ!$A$34:$A$777,$A388,СВЦЭМ!$B$34:$B$777,Q$366)+'СЕТ СН'!$F$13-'СЕТ СН'!$F$23</f>
        <v>-95.597432589999983</v>
      </c>
      <c r="R388" s="35">
        <f>SUMIFS(СВЦЭМ!$K$34:$K$777,СВЦЭМ!$A$34:$A$777,$A388,СВЦЭМ!$B$34:$B$777,R$366)+'СЕТ СН'!$F$13-'СЕТ СН'!$F$23</f>
        <v>-95.312461139999982</v>
      </c>
      <c r="S388" s="35">
        <f>SUMIFS(СВЦЭМ!$K$34:$K$777,СВЦЭМ!$A$34:$A$777,$A388,СВЦЭМ!$B$34:$B$777,S$366)+'СЕТ СН'!$F$13-'СЕТ СН'!$F$23</f>
        <v>-93.952168649999976</v>
      </c>
      <c r="T388" s="35">
        <f>SUMIFS(СВЦЭМ!$K$34:$K$777,СВЦЭМ!$A$34:$A$777,$A388,СВЦЭМ!$B$34:$B$777,T$366)+'СЕТ СН'!$F$13-'СЕТ СН'!$F$23</f>
        <v>-111.53120208000001</v>
      </c>
      <c r="U388" s="35">
        <f>SUMIFS(СВЦЭМ!$K$34:$K$777,СВЦЭМ!$A$34:$A$777,$A388,СВЦЭМ!$B$34:$B$777,U$366)+'СЕТ СН'!$F$13-'СЕТ СН'!$F$23</f>
        <v>-113.87305156000002</v>
      </c>
      <c r="V388" s="35">
        <f>SUMIFS(СВЦЭМ!$K$34:$K$777,СВЦЭМ!$A$34:$A$777,$A388,СВЦЭМ!$B$34:$B$777,V$366)+'СЕТ СН'!$F$13-'СЕТ СН'!$F$23</f>
        <v>-137.01015163</v>
      </c>
      <c r="W388" s="35">
        <f>SUMIFS(СВЦЭМ!$K$34:$K$777,СВЦЭМ!$A$34:$A$777,$A388,СВЦЭМ!$B$34:$B$777,W$366)+'СЕТ СН'!$F$13-'СЕТ СН'!$F$23</f>
        <v>-152.67252198</v>
      </c>
      <c r="X388" s="35">
        <f>SUMIFS(СВЦЭМ!$K$34:$K$777,СВЦЭМ!$A$34:$A$777,$A388,СВЦЭМ!$B$34:$B$777,X$366)+'СЕТ СН'!$F$13-'СЕТ СН'!$F$23</f>
        <v>-141.69998256999997</v>
      </c>
      <c r="Y388" s="35">
        <f>SUMIFS(СВЦЭМ!$K$34:$K$777,СВЦЭМ!$A$34:$A$777,$A388,СВЦЭМ!$B$34:$B$777,Y$366)+'СЕТ СН'!$F$13-'СЕТ СН'!$F$23</f>
        <v>-96.181675960000007</v>
      </c>
    </row>
    <row r="389" spans="1:26" ht="15.75" x14ac:dyDescent="0.2">
      <c r="A389" s="34">
        <f t="shared" si="10"/>
        <v>42878</v>
      </c>
      <c r="B389" s="35">
        <f>SUMIFS(СВЦЭМ!$K$34:$K$777,СВЦЭМ!$A$34:$A$777,$A389,СВЦЭМ!$B$34:$B$777,B$366)+'СЕТ СН'!$F$13-'СЕТ СН'!$F$23</f>
        <v>-65.658998709999992</v>
      </c>
      <c r="C389" s="35">
        <f>SUMIFS(СВЦЭМ!$K$34:$K$777,СВЦЭМ!$A$34:$A$777,$A389,СВЦЭМ!$B$34:$B$777,C$366)+'СЕТ СН'!$F$13-'СЕТ СН'!$F$23</f>
        <v>-26.220965569999976</v>
      </c>
      <c r="D389" s="35">
        <f>SUMIFS(СВЦЭМ!$K$34:$K$777,СВЦЭМ!$A$34:$A$777,$A389,СВЦЭМ!$B$34:$B$777,D$366)+'СЕТ СН'!$F$13-'СЕТ СН'!$F$23</f>
        <v>-1.8223438799999485</v>
      </c>
      <c r="E389" s="35">
        <f>SUMIFS(СВЦЭМ!$K$34:$K$777,СВЦЭМ!$A$34:$A$777,$A389,СВЦЭМ!$B$34:$B$777,E$366)+'СЕТ СН'!$F$13-'СЕТ СН'!$F$23</f>
        <v>8.1003253300000324</v>
      </c>
      <c r="F389" s="35">
        <f>SUMIFS(СВЦЭМ!$K$34:$K$777,СВЦЭМ!$A$34:$A$777,$A389,СВЦЭМ!$B$34:$B$777,F$366)+'СЕТ СН'!$F$13-'СЕТ СН'!$F$23</f>
        <v>10.08971125000005</v>
      </c>
      <c r="G389" s="35">
        <f>SUMIFS(СВЦЭМ!$K$34:$K$777,СВЦЭМ!$A$34:$A$777,$A389,СВЦЭМ!$B$34:$B$777,G$366)+'СЕТ СН'!$F$13-'СЕТ СН'!$F$23</f>
        <v>-1.3925270700000283</v>
      </c>
      <c r="H389" s="35">
        <f>SUMIFS(СВЦЭМ!$K$34:$K$777,СВЦЭМ!$A$34:$A$777,$A389,СВЦЭМ!$B$34:$B$777,H$366)+'СЕТ СН'!$F$13-'СЕТ СН'!$F$23</f>
        <v>-36.647904720000042</v>
      </c>
      <c r="I389" s="35">
        <f>SUMIFS(СВЦЭМ!$K$34:$K$777,СВЦЭМ!$A$34:$A$777,$A389,СВЦЭМ!$B$34:$B$777,I$366)+'СЕТ СН'!$F$13-'СЕТ СН'!$F$23</f>
        <v>-59.456064139999967</v>
      </c>
      <c r="J389" s="35">
        <f>SUMIFS(СВЦЭМ!$K$34:$K$777,СВЦЭМ!$A$34:$A$777,$A389,СВЦЭМ!$B$34:$B$777,J$366)+'СЕТ СН'!$F$13-'СЕТ СН'!$F$23</f>
        <v>-88.310411240000008</v>
      </c>
      <c r="K389" s="35">
        <f>SUMIFS(СВЦЭМ!$K$34:$K$777,СВЦЭМ!$A$34:$A$777,$A389,СВЦЭМ!$B$34:$B$777,K$366)+'СЕТ СН'!$F$13-'СЕТ СН'!$F$23</f>
        <v>-107.55020263</v>
      </c>
      <c r="L389" s="35">
        <f>SUMIFS(СВЦЭМ!$K$34:$K$777,СВЦЭМ!$A$34:$A$777,$A389,СВЦЭМ!$B$34:$B$777,L$366)+'СЕТ СН'!$F$13-'СЕТ СН'!$F$23</f>
        <v>-117.59253983000002</v>
      </c>
      <c r="M389" s="35">
        <f>SUMIFS(СВЦЭМ!$K$34:$K$777,СВЦЭМ!$A$34:$A$777,$A389,СВЦЭМ!$B$34:$B$777,M$366)+'СЕТ СН'!$F$13-'СЕТ СН'!$F$23</f>
        <v>-108.60509151000002</v>
      </c>
      <c r="N389" s="35">
        <f>SUMIFS(СВЦЭМ!$K$34:$K$777,СВЦЭМ!$A$34:$A$777,$A389,СВЦЭМ!$B$34:$B$777,N$366)+'СЕТ СН'!$F$13-'СЕТ СН'!$F$23</f>
        <v>-102.40173111000001</v>
      </c>
      <c r="O389" s="35">
        <f>SUMIFS(СВЦЭМ!$K$34:$K$777,СВЦЭМ!$A$34:$A$777,$A389,СВЦЭМ!$B$34:$B$777,O$366)+'СЕТ СН'!$F$13-'СЕТ СН'!$F$23</f>
        <v>-112.76084866000002</v>
      </c>
      <c r="P389" s="35">
        <f>SUMIFS(СВЦЭМ!$K$34:$K$777,СВЦЭМ!$A$34:$A$777,$A389,СВЦЭМ!$B$34:$B$777,P$366)+'СЕТ СН'!$F$13-'СЕТ СН'!$F$23</f>
        <v>-90.481037420000007</v>
      </c>
      <c r="Q389" s="35">
        <f>SUMIFS(СВЦЭМ!$K$34:$K$777,СВЦЭМ!$A$34:$A$777,$A389,СВЦЭМ!$B$34:$B$777,Q$366)+'СЕТ СН'!$F$13-'СЕТ СН'!$F$23</f>
        <v>-87.813973820000001</v>
      </c>
      <c r="R389" s="35">
        <f>SUMIFS(СВЦЭМ!$K$34:$K$777,СВЦЭМ!$A$34:$A$777,$A389,СВЦЭМ!$B$34:$B$777,R$366)+'СЕТ СН'!$F$13-'СЕТ СН'!$F$23</f>
        <v>-85.681679229999986</v>
      </c>
      <c r="S389" s="35">
        <f>SUMIFS(СВЦЭМ!$K$34:$K$777,СВЦЭМ!$A$34:$A$777,$A389,СВЦЭМ!$B$34:$B$777,S$366)+'СЕТ СН'!$F$13-'СЕТ СН'!$F$23</f>
        <v>-92.311074529999985</v>
      </c>
      <c r="T389" s="35">
        <f>SUMIFS(СВЦЭМ!$K$34:$K$777,СВЦЭМ!$A$34:$A$777,$A389,СВЦЭМ!$B$34:$B$777,T$366)+'СЕТ СН'!$F$13-'СЕТ СН'!$F$23</f>
        <v>-112.37788632000002</v>
      </c>
      <c r="U389" s="35">
        <f>SUMIFS(СВЦЭМ!$K$34:$K$777,СВЦЭМ!$A$34:$A$777,$A389,СВЦЭМ!$B$34:$B$777,U$366)+'СЕТ СН'!$F$13-'СЕТ СН'!$F$23</f>
        <v>-112.29680904999998</v>
      </c>
      <c r="V389" s="35">
        <f>SUMIFS(СВЦЭМ!$K$34:$K$777,СВЦЭМ!$A$34:$A$777,$A389,СВЦЭМ!$B$34:$B$777,V$366)+'СЕТ СН'!$F$13-'СЕТ СН'!$F$23</f>
        <v>-130.89907697000001</v>
      </c>
      <c r="W389" s="35">
        <f>SUMIFS(СВЦЭМ!$K$34:$K$777,СВЦЭМ!$A$34:$A$777,$A389,СВЦЭМ!$B$34:$B$777,W$366)+'СЕТ СН'!$F$13-'СЕТ СН'!$F$23</f>
        <v>-157.21331744999998</v>
      </c>
      <c r="X389" s="35">
        <f>SUMIFS(СВЦЭМ!$K$34:$K$777,СВЦЭМ!$A$34:$A$777,$A389,СВЦЭМ!$B$34:$B$777,X$366)+'СЕТ СН'!$F$13-'СЕТ СН'!$F$23</f>
        <v>-131.58855426000002</v>
      </c>
      <c r="Y389" s="35">
        <f>SUMIFS(СВЦЭМ!$K$34:$K$777,СВЦЭМ!$A$34:$A$777,$A389,СВЦЭМ!$B$34:$B$777,Y$366)+'СЕТ СН'!$F$13-'СЕТ СН'!$F$23</f>
        <v>-88.285200680000003</v>
      </c>
    </row>
    <row r="390" spans="1:26" ht="15.75" x14ac:dyDescent="0.2">
      <c r="A390" s="34">
        <f t="shared" si="10"/>
        <v>42879</v>
      </c>
      <c r="B390" s="35">
        <f>SUMIFS(СВЦЭМ!$K$34:$K$777,СВЦЭМ!$A$34:$A$777,$A390,СВЦЭМ!$B$34:$B$777,B$366)+'СЕТ СН'!$F$13-'СЕТ СН'!$F$23</f>
        <v>-59.620612940000001</v>
      </c>
      <c r="C390" s="35">
        <f>SUMIFS(СВЦЭМ!$K$34:$K$777,СВЦЭМ!$A$34:$A$777,$A390,СВЦЭМ!$B$34:$B$777,C$366)+'СЕТ СН'!$F$13-'СЕТ СН'!$F$23</f>
        <v>-25.375827770000001</v>
      </c>
      <c r="D390" s="35">
        <f>SUMIFS(СВЦЭМ!$K$34:$K$777,СВЦЭМ!$A$34:$A$777,$A390,СВЦЭМ!$B$34:$B$777,D$366)+'СЕТ СН'!$F$13-'СЕТ СН'!$F$23</f>
        <v>-35.374834259999943</v>
      </c>
      <c r="E390" s="35">
        <f>SUMIFS(СВЦЭМ!$K$34:$K$777,СВЦЭМ!$A$34:$A$777,$A390,СВЦЭМ!$B$34:$B$777,E$366)+'СЕТ СН'!$F$13-'СЕТ СН'!$F$23</f>
        <v>-54.817366559999982</v>
      </c>
      <c r="F390" s="35">
        <f>SUMIFS(СВЦЭМ!$K$34:$K$777,СВЦЭМ!$A$34:$A$777,$A390,СВЦЭМ!$B$34:$B$777,F$366)+'СЕТ СН'!$F$13-'СЕТ СН'!$F$23</f>
        <v>-55.032161839999958</v>
      </c>
      <c r="G390" s="35">
        <f>SUMIFS(СВЦЭМ!$K$34:$K$777,СВЦЭМ!$A$34:$A$777,$A390,СВЦЭМ!$B$34:$B$777,G$366)+'СЕТ СН'!$F$13-'СЕТ СН'!$F$23</f>
        <v>-60.900824729999954</v>
      </c>
      <c r="H390" s="35">
        <f>SUMIFS(СВЦЭМ!$K$34:$K$777,СВЦЭМ!$A$34:$A$777,$A390,СВЦЭМ!$B$34:$B$777,H$366)+'СЕТ СН'!$F$13-'СЕТ СН'!$F$23</f>
        <v>-62.072034120000012</v>
      </c>
      <c r="I390" s="35">
        <f>SUMIFS(СВЦЭМ!$K$34:$K$777,СВЦЭМ!$A$34:$A$777,$A390,СВЦЭМ!$B$34:$B$777,I$366)+'СЕТ СН'!$F$13-'СЕТ СН'!$F$23</f>
        <v>-79.732176960000004</v>
      </c>
      <c r="J390" s="35">
        <f>SUMIFS(СВЦЭМ!$K$34:$K$777,СВЦЭМ!$A$34:$A$777,$A390,СВЦЭМ!$B$34:$B$777,J$366)+'СЕТ СН'!$F$13-'СЕТ СН'!$F$23</f>
        <v>-85.350302380000016</v>
      </c>
      <c r="K390" s="35">
        <f>SUMIFS(СВЦЭМ!$K$34:$K$777,СВЦЭМ!$A$34:$A$777,$A390,СВЦЭМ!$B$34:$B$777,K$366)+'СЕТ СН'!$F$13-'СЕТ СН'!$F$23</f>
        <v>-84.05442278999999</v>
      </c>
      <c r="L390" s="35">
        <f>SUMIFS(СВЦЭМ!$K$34:$K$777,СВЦЭМ!$A$34:$A$777,$A390,СВЦЭМ!$B$34:$B$777,L$366)+'СЕТ СН'!$F$13-'СЕТ СН'!$F$23</f>
        <v>-79.282901970000012</v>
      </c>
      <c r="M390" s="35">
        <f>SUMIFS(СВЦЭМ!$K$34:$K$777,СВЦЭМ!$A$34:$A$777,$A390,СВЦЭМ!$B$34:$B$777,M$366)+'СЕТ СН'!$F$13-'СЕТ СН'!$F$23</f>
        <v>-83.300934069999983</v>
      </c>
      <c r="N390" s="35">
        <f>SUMIFS(СВЦЭМ!$K$34:$K$777,СВЦЭМ!$A$34:$A$777,$A390,СВЦЭМ!$B$34:$B$777,N$366)+'СЕТ СН'!$F$13-'СЕТ СН'!$F$23</f>
        <v>-89.626669719999995</v>
      </c>
      <c r="O390" s="35">
        <f>SUMIFS(СВЦЭМ!$K$34:$K$777,СВЦЭМ!$A$34:$A$777,$A390,СВЦЭМ!$B$34:$B$777,O$366)+'СЕТ СН'!$F$13-'СЕТ СН'!$F$23</f>
        <v>-87.589430900000025</v>
      </c>
      <c r="P390" s="35">
        <f>SUMIFS(СВЦЭМ!$K$34:$K$777,СВЦЭМ!$A$34:$A$777,$A390,СВЦЭМ!$B$34:$B$777,P$366)+'СЕТ СН'!$F$13-'СЕТ СН'!$F$23</f>
        <v>-85.759882779999998</v>
      </c>
      <c r="Q390" s="35">
        <f>SUMIFS(СВЦЭМ!$K$34:$K$777,СВЦЭМ!$A$34:$A$777,$A390,СВЦЭМ!$B$34:$B$777,Q$366)+'СЕТ СН'!$F$13-'СЕТ СН'!$F$23</f>
        <v>-88.614738629999977</v>
      </c>
      <c r="R390" s="35">
        <f>SUMIFS(СВЦЭМ!$K$34:$K$777,СВЦЭМ!$A$34:$A$777,$A390,СВЦЭМ!$B$34:$B$777,R$366)+'СЕТ СН'!$F$13-'СЕТ СН'!$F$23</f>
        <v>-89.522668239999973</v>
      </c>
      <c r="S390" s="35">
        <f>SUMIFS(СВЦЭМ!$K$34:$K$777,СВЦЭМ!$A$34:$A$777,$A390,СВЦЭМ!$B$34:$B$777,S$366)+'СЕТ СН'!$F$13-'СЕТ СН'!$F$23</f>
        <v>-91.657749149999972</v>
      </c>
      <c r="T390" s="35">
        <f>SUMIFS(СВЦЭМ!$K$34:$K$777,СВЦЭМ!$A$34:$A$777,$A390,СВЦЭМ!$B$34:$B$777,T$366)+'СЕТ СН'!$F$13-'СЕТ СН'!$F$23</f>
        <v>-89.445281790000024</v>
      </c>
      <c r="U390" s="35">
        <f>SUMIFS(СВЦЭМ!$K$34:$K$777,СВЦЭМ!$A$34:$A$777,$A390,СВЦЭМ!$B$34:$B$777,U$366)+'СЕТ СН'!$F$13-'СЕТ СН'!$F$23</f>
        <v>-84.33860199999998</v>
      </c>
      <c r="V390" s="35">
        <f>SUMIFS(СВЦЭМ!$K$34:$K$777,СВЦЭМ!$A$34:$A$777,$A390,СВЦЭМ!$B$34:$B$777,V$366)+'СЕТ СН'!$F$13-'СЕТ СН'!$F$23</f>
        <v>-82.248947890000011</v>
      </c>
      <c r="W390" s="35">
        <f>SUMIFS(СВЦЭМ!$K$34:$K$777,СВЦЭМ!$A$34:$A$777,$A390,СВЦЭМ!$B$34:$B$777,W$366)+'СЕТ СН'!$F$13-'СЕТ СН'!$F$23</f>
        <v>-97.322298049999972</v>
      </c>
      <c r="X390" s="35">
        <f>SUMIFS(СВЦЭМ!$K$34:$K$777,СВЦЭМ!$A$34:$A$777,$A390,СВЦЭМ!$B$34:$B$777,X$366)+'СЕТ СН'!$F$13-'СЕТ СН'!$F$23</f>
        <v>-105.44677718999998</v>
      </c>
      <c r="Y390" s="35">
        <f>SUMIFS(СВЦЭМ!$K$34:$K$777,СВЦЭМ!$A$34:$A$777,$A390,СВЦЭМ!$B$34:$B$777,Y$366)+'СЕТ СН'!$F$13-'СЕТ СН'!$F$23</f>
        <v>-109.8165525</v>
      </c>
    </row>
    <row r="391" spans="1:26" ht="15.75" x14ac:dyDescent="0.2">
      <c r="A391" s="34">
        <f t="shared" si="10"/>
        <v>42880</v>
      </c>
      <c r="B391" s="35">
        <f>SUMIFS(СВЦЭМ!$K$34:$K$777,СВЦЭМ!$A$34:$A$777,$A391,СВЦЭМ!$B$34:$B$777,B$366)+'СЕТ СН'!$F$13-'СЕТ СН'!$F$23</f>
        <v>-53.523352830000022</v>
      </c>
      <c r="C391" s="35">
        <f>SUMIFS(СВЦЭМ!$K$34:$K$777,СВЦЭМ!$A$34:$A$777,$A391,СВЦЭМ!$B$34:$B$777,C$366)+'СЕТ СН'!$F$13-'СЕТ СН'!$F$23</f>
        <v>-19.42682542</v>
      </c>
      <c r="D391" s="35">
        <f>SUMIFS(СВЦЭМ!$K$34:$K$777,СВЦЭМ!$A$34:$A$777,$A391,СВЦЭМ!$B$34:$B$777,D$366)+'СЕТ СН'!$F$13-'СЕТ СН'!$F$23</f>
        <v>-14.12318614000003</v>
      </c>
      <c r="E391" s="35">
        <f>SUMIFS(СВЦЭМ!$K$34:$K$777,СВЦЭМ!$A$34:$A$777,$A391,СВЦЭМ!$B$34:$B$777,E$366)+'СЕТ СН'!$F$13-'СЕТ СН'!$F$23</f>
        <v>-7.8970407399999658</v>
      </c>
      <c r="F391" s="35">
        <f>SUMIFS(СВЦЭМ!$K$34:$K$777,СВЦЭМ!$A$34:$A$777,$A391,СВЦЭМ!$B$34:$B$777,F$366)+'СЕТ СН'!$F$13-'СЕТ СН'!$F$23</f>
        <v>-10.445953270000018</v>
      </c>
      <c r="G391" s="35">
        <f>SUMIFS(СВЦЭМ!$K$34:$K$777,СВЦЭМ!$A$34:$A$777,$A391,СВЦЭМ!$B$34:$B$777,G$366)+'СЕТ СН'!$F$13-'СЕТ СН'!$F$23</f>
        <v>-9.2379873899999438</v>
      </c>
      <c r="H391" s="35">
        <f>SUMIFS(СВЦЭМ!$K$34:$K$777,СВЦЭМ!$A$34:$A$777,$A391,СВЦЭМ!$B$34:$B$777,H$366)+'СЕТ СН'!$F$13-'СЕТ СН'!$F$23</f>
        <v>-42.460624199999984</v>
      </c>
      <c r="I391" s="35">
        <f>SUMIFS(СВЦЭМ!$K$34:$K$777,СВЦЭМ!$A$34:$A$777,$A391,СВЦЭМ!$B$34:$B$777,I$366)+'СЕТ СН'!$F$13-'СЕТ СН'!$F$23</f>
        <v>-78.899968419999993</v>
      </c>
      <c r="J391" s="35">
        <f>SUMIFS(СВЦЭМ!$K$34:$K$777,СВЦЭМ!$A$34:$A$777,$A391,СВЦЭМ!$B$34:$B$777,J$366)+'СЕТ СН'!$F$13-'СЕТ СН'!$F$23</f>
        <v>-82.296207770000024</v>
      </c>
      <c r="K391" s="35">
        <f>SUMIFS(СВЦЭМ!$K$34:$K$777,СВЦЭМ!$A$34:$A$777,$A391,СВЦЭМ!$B$34:$B$777,K$366)+'СЕТ СН'!$F$13-'СЕТ СН'!$F$23</f>
        <v>-67.879486310000004</v>
      </c>
      <c r="L391" s="35">
        <f>SUMIFS(СВЦЭМ!$K$34:$K$777,СВЦЭМ!$A$34:$A$777,$A391,СВЦЭМ!$B$34:$B$777,L$366)+'СЕТ СН'!$F$13-'СЕТ СН'!$F$23</f>
        <v>-63.841389860000049</v>
      </c>
      <c r="M391" s="35">
        <f>SUMIFS(СВЦЭМ!$K$34:$K$777,СВЦЭМ!$A$34:$A$777,$A391,СВЦЭМ!$B$34:$B$777,M$366)+'СЕТ СН'!$F$13-'СЕТ СН'!$F$23</f>
        <v>-67.141924080000024</v>
      </c>
      <c r="N391" s="35">
        <f>SUMIFS(СВЦЭМ!$K$34:$K$777,СВЦЭМ!$A$34:$A$777,$A391,СВЦЭМ!$B$34:$B$777,N$366)+'СЕТ СН'!$F$13-'СЕТ СН'!$F$23</f>
        <v>-75.011602670000002</v>
      </c>
      <c r="O391" s="35">
        <f>SUMIFS(СВЦЭМ!$K$34:$K$777,СВЦЭМ!$A$34:$A$777,$A391,СВЦЭМ!$B$34:$B$777,O$366)+'СЕТ СН'!$F$13-'СЕТ СН'!$F$23</f>
        <v>-77.340987949999999</v>
      </c>
      <c r="P391" s="35">
        <f>SUMIFS(СВЦЭМ!$K$34:$K$777,СВЦЭМ!$A$34:$A$777,$A391,СВЦЭМ!$B$34:$B$777,P$366)+'СЕТ СН'!$F$13-'СЕТ СН'!$F$23</f>
        <v>-75.308293400000025</v>
      </c>
      <c r="Q391" s="35">
        <f>SUMIFS(СВЦЭМ!$K$34:$K$777,СВЦЭМ!$A$34:$A$777,$A391,СВЦЭМ!$B$34:$B$777,Q$366)+'СЕТ СН'!$F$13-'СЕТ СН'!$F$23</f>
        <v>-74.874191709999991</v>
      </c>
      <c r="R391" s="35">
        <f>SUMIFS(СВЦЭМ!$K$34:$K$777,СВЦЭМ!$A$34:$A$777,$A391,СВЦЭМ!$B$34:$B$777,R$366)+'СЕТ СН'!$F$13-'СЕТ СН'!$F$23</f>
        <v>-74.921246769999982</v>
      </c>
      <c r="S391" s="35">
        <f>SUMIFS(СВЦЭМ!$K$34:$K$777,СВЦЭМ!$A$34:$A$777,$A391,СВЦЭМ!$B$34:$B$777,S$366)+'СЕТ СН'!$F$13-'СЕТ СН'!$F$23</f>
        <v>-75.938026349999973</v>
      </c>
      <c r="T391" s="35">
        <f>SUMIFS(СВЦЭМ!$K$34:$K$777,СВЦЭМ!$A$34:$A$777,$A391,СВЦЭМ!$B$34:$B$777,T$366)+'СЕТ СН'!$F$13-'СЕТ СН'!$F$23</f>
        <v>-67.537051580000025</v>
      </c>
      <c r="U391" s="35">
        <f>SUMIFS(СВЦЭМ!$K$34:$K$777,СВЦЭМ!$A$34:$A$777,$A391,СВЦЭМ!$B$34:$B$777,U$366)+'СЕТ СН'!$F$13-'СЕТ СН'!$F$23</f>
        <v>-60.21520608000003</v>
      </c>
      <c r="V391" s="35">
        <f>SUMIFS(СВЦЭМ!$K$34:$K$777,СВЦЭМ!$A$34:$A$777,$A391,СВЦЭМ!$B$34:$B$777,V$366)+'СЕТ СН'!$F$13-'СЕТ СН'!$F$23</f>
        <v>-75.112212360000001</v>
      </c>
      <c r="W391" s="35">
        <f>SUMIFS(СВЦЭМ!$K$34:$K$777,СВЦЭМ!$A$34:$A$777,$A391,СВЦЭМ!$B$34:$B$777,W$366)+'СЕТ СН'!$F$13-'СЕТ СН'!$F$23</f>
        <v>-93.840727029999982</v>
      </c>
      <c r="X391" s="35">
        <f>SUMIFS(СВЦЭМ!$K$34:$K$777,СВЦЭМ!$A$34:$A$777,$A391,СВЦЭМ!$B$34:$B$777,X$366)+'СЕТ СН'!$F$13-'СЕТ СН'!$F$23</f>
        <v>-104.6479913</v>
      </c>
      <c r="Y391" s="35">
        <f>SUMIFS(СВЦЭМ!$K$34:$K$777,СВЦЭМ!$A$34:$A$777,$A391,СВЦЭМ!$B$34:$B$777,Y$366)+'СЕТ СН'!$F$13-'СЕТ СН'!$F$23</f>
        <v>-97.310606520000022</v>
      </c>
    </row>
    <row r="392" spans="1:26" ht="15.75" x14ac:dyDescent="0.2">
      <c r="A392" s="34">
        <f t="shared" si="10"/>
        <v>42881</v>
      </c>
      <c r="B392" s="35">
        <f>SUMIFS(СВЦЭМ!$K$34:$K$777,СВЦЭМ!$A$34:$A$777,$A392,СВЦЭМ!$B$34:$B$777,B$366)+'СЕТ СН'!$F$13-'СЕТ СН'!$F$23</f>
        <v>-32.56668523999997</v>
      </c>
      <c r="C392" s="35">
        <f>SUMIFS(СВЦЭМ!$K$34:$K$777,СВЦЭМ!$A$34:$A$777,$A392,СВЦЭМ!$B$34:$B$777,C$366)+'СЕТ СН'!$F$13-'СЕТ СН'!$F$23</f>
        <v>-10.140463390000036</v>
      </c>
      <c r="D392" s="35">
        <f>SUMIFS(СВЦЭМ!$K$34:$K$777,СВЦЭМ!$A$34:$A$777,$A392,СВЦЭМ!$B$34:$B$777,D$366)+'СЕТ СН'!$F$13-'СЕТ СН'!$F$23</f>
        <v>6.8098132699999496</v>
      </c>
      <c r="E392" s="35">
        <f>SUMIFS(СВЦЭМ!$K$34:$K$777,СВЦЭМ!$A$34:$A$777,$A392,СВЦЭМ!$B$34:$B$777,E$366)+'СЕТ СН'!$F$13-'СЕТ СН'!$F$23</f>
        <v>12.74245400999996</v>
      </c>
      <c r="F392" s="35">
        <f>SUMIFS(СВЦЭМ!$K$34:$K$777,СВЦЭМ!$A$34:$A$777,$A392,СВЦЭМ!$B$34:$B$777,F$366)+'СЕТ СН'!$F$13-'СЕТ СН'!$F$23</f>
        <v>12.738274609999962</v>
      </c>
      <c r="G392" s="35">
        <f>SUMIFS(СВЦЭМ!$K$34:$K$777,СВЦЭМ!$A$34:$A$777,$A392,СВЦЭМ!$B$34:$B$777,G$366)+'СЕТ СН'!$F$13-'СЕТ СН'!$F$23</f>
        <v>0.63402980000000753</v>
      </c>
      <c r="H392" s="35">
        <f>SUMIFS(СВЦЭМ!$K$34:$K$777,СВЦЭМ!$A$34:$A$777,$A392,СВЦЭМ!$B$34:$B$777,H$366)+'СЕТ СН'!$F$13-'СЕТ СН'!$F$23</f>
        <v>-20.025687459999972</v>
      </c>
      <c r="I392" s="35">
        <f>SUMIFS(СВЦЭМ!$K$34:$K$777,СВЦЭМ!$A$34:$A$777,$A392,СВЦЭМ!$B$34:$B$777,I$366)+'СЕТ СН'!$F$13-'СЕТ СН'!$F$23</f>
        <v>-64.913939229999983</v>
      </c>
      <c r="J392" s="35">
        <f>SUMIFS(СВЦЭМ!$K$34:$K$777,СВЦЭМ!$A$34:$A$777,$A392,СВЦЭМ!$B$34:$B$777,J$366)+'СЕТ СН'!$F$13-'СЕТ СН'!$F$23</f>
        <v>-76.373733099999981</v>
      </c>
      <c r="K392" s="35">
        <f>SUMIFS(СВЦЭМ!$K$34:$K$777,СВЦЭМ!$A$34:$A$777,$A392,СВЦЭМ!$B$34:$B$777,K$366)+'СЕТ СН'!$F$13-'СЕТ СН'!$F$23</f>
        <v>-57.375592429999983</v>
      </c>
      <c r="L392" s="35">
        <f>SUMIFS(СВЦЭМ!$K$34:$K$777,СВЦЭМ!$A$34:$A$777,$A392,СВЦЭМ!$B$34:$B$777,L$366)+'СЕТ СН'!$F$13-'СЕТ СН'!$F$23</f>
        <v>-59.271960860000036</v>
      </c>
      <c r="M392" s="35">
        <f>SUMIFS(СВЦЭМ!$K$34:$K$777,СВЦЭМ!$A$34:$A$777,$A392,СВЦЭМ!$B$34:$B$777,M$366)+'СЕТ СН'!$F$13-'СЕТ СН'!$F$23</f>
        <v>-66.190369639999972</v>
      </c>
      <c r="N392" s="35">
        <f>SUMIFS(СВЦЭМ!$K$34:$K$777,СВЦЭМ!$A$34:$A$777,$A392,СВЦЭМ!$B$34:$B$777,N$366)+'СЕТ СН'!$F$13-'СЕТ СН'!$F$23</f>
        <v>-67.934717330000012</v>
      </c>
      <c r="O392" s="35">
        <f>SUMIFS(СВЦЭМ!$K$34:$K$777,СВЦЭМ!$A$34:$A$777,$A392,СВЦЭМ!$B$34:$B$777,O$366)+'СЕТ СН'!$F$13-'СЕТ СН'!$F$23</f>
        <v>-62.46938633000002</v>
      </c>
      <c r="P392" s="35">
        <f>SUMIFS(СВЦЭМ!$K$34:$K$777,СВЦЭМ!$A$34:$A$777,$A392,СВЦЭМ!$B$34:$B$777,P$366)+'СЕТ СН'!$F$13-'СЕТ СН'!$F$23</f>
        <v>-59.446518459999993</v>
      </c>
      <c r="Q392" s="35">
        <f>SUMIFS(СВЦЭМ!$K$34:$K$777,СВЦЭМ!$A$34:$A$777,$A392,СВЦЭМ!$B$34:$B$777,Q$366)+'СЕТ СН'!$F$13-'СЕТ СН'!$F$23</f>
        <v>-60.740675649999957</v>
      </c>
      <c r="R392" s="35">
        <f>SUMIFS(СВЦЭМ!$K$34:$K$777,СВЦЭМ!$A$34:$A$777,$A392,СВЦЭМ!$B$34:$B$777,R$366)+'СЕТ СН'!$F$13-'СЕТ СН'!$F$23</f>
        <v>-60.805103290000034</v>
      </c>
      <c r="S392" s="35">
        <f>SUMIFS(СВЦЭМ!$K$34:$K$777,СВЦЭМ!$A$34:$A$777,$A392,СВЦЭМ!$B$34:$B$777,S$366)+'СЕТ СН'!$F$13-'СЕТ СН'!$F$23</f>
        <v>-61.190792890000012</v>
      </c>
      <c r="T392" s="35">
        <f>SUMIFS(СВЦЭМ!$K$34:$K$777,СВЦЭМ!$A$34:$A$777,$A392,СВЦЭМ!$B$34:$B$777,T$366)+'СЕТ СН'!$F$13-'СЕТ СН'!$F$23</f>
        <v>-64.577311829999985</v>
      </c>
      <c r="U392" s="35">
        <f>SUMIFS(СВЦЭМ!$K$34:$K$777,СВЦЭМ!$A$34:$A$777,$A392,СВЦЭМ!$B$34:$B$777,U$366)+'СЕТ СН'!$F$13-'СЕТ СН'!$F$23</f>
        <v>-64.674998419999952</v>
      </c>
      <c r="V392" s="35">
        <f>SUMIFS(СВЦЭМ!$K$34:$K$777,СВЦЭМ!$A$34:$A$777,$A392,СВЦЭМ!$B$34:$B$777,V$366)+'СЕТ СН'!$F$13-'СЕТ СН'!$F$23</f>
        <v>-72.844238619999999</v>
      </c>
      <c r="W392" s="35">
        <f>SUMIFS(СВЦЭМ!$K$34:$K$777,СВЦЭМ!$A$34:$A$777,$A392,СВЦЭМ!$B$34:$B$777,W$366)+'СЕТ СН'!$F$13-'СЕТ СН'!$F$23</f>
        <v>-78.884575419999976</v>
      </c>
      <c r="X392" s="35">
        <f>SUMIFS(СВЦЭМ!$K$34:$K$777,СВЦЭМ!$A$34:$A$777,$A392,СВЦЭМ!$B$34:$B$777,X$366)+'СЕТ СН'!$F$13-'СЕТ СН'!$F$23</f>
        <v>-94.475976749999973</v>
      </c>
      <c r="Y392" s="35">
        <f>SUMIFS(СВЦЭМ!$K$34:$K$777,СВЦЭМ!$A$34:$A$777,$A392,СВЦЭМ!$B$34:$B$777,Y$366)+'СЕТ СН'!$F$13-'СЕТ СН'!$F$23</f>
        <v>-80.967504340000005</v>
      </c>
    </row>
    <row r="393" spans="1:26" ht="15.75" x14ac:dyDescent="0.2">
      <c r="A393" s="34">
        <f t="shared" si="10"/>
        <v>42882</v>
      </c>
      <c r="B393" s="35">
        <f>SUMIFS(СВЦЭМ!$K$34:$K$777,СВЦЭМ!$A$34:$A$777,$A393,СВЦЭМ!$B$34:$B$777,B$366)+'СЕТ СН'!$F$13-'СЕТ СН'!$F$23</f>
        <v>-59.373608510000054</v>
      </c>
      <c r="C393" s="35">
        <f>SUMIFS(СВЦЭМ!$K$34:$K$777,СВЦЭМ!$A$34:$A$777,$A393,СВЦЭМ!$B$34:$B$777,C$366)+'СЕТ СН'!$F$13-'СЕТ СН'!$F$23</f>
        <v>-19.449138759999983</v>
      </c>
      <c r="D393" s="35">
        <f>SUMIFS(СВЦЭМ!$K$34:$K$777,СВЦЭМ!$A$34:$A$777,$A393,СВЦЭМ!$B$34:$B$777,D$366)+'СЕТ СН'!$F$13-'СЕТ СН'!$F$23</f>
        <v>-3.9338069100000439</v>
      </c>
      <c r="E393" s="35">
        <f>SUMIFS(СВЦЭМ!$K$34:$K$777,СВЦЭМ!$A$34:$A$777,$A393,СВЦЭМ!$B$34:$B$777,E$366)+'СЕТ СН'!$F$13-'СЕТ СН'!$F$23</f>
        <v>1.8052635400000554</v>
      </c>
      <c r="F393" s="35">
        <f>SUMIFS(СВЦЭМ!$K$34:$K$777,СВЦЭМ!$A$34:$A$777,$A393,СВЦЭМ!$B$34:$B$777,F$366)+'СЕТ СН'!$F$13-'СЕТ СН'!$F$23</f>
        <v>9.6945194500000298</v>
      </c>
      <c r="G393" s="35">
        <f>SUMIFS(СВЦЭМ!$K$34:$K$777,СВЦЭМ!$A$34:$A$777,$A393,СВЦЭМ!$B$34:$B$777,G$366)+'СЕТ СН'!$F$13-'СЕТ СН'!$F$23</f>
        <v>6.4113925000000336</v>
      </c>
      <c r="H393" s="35">
        <f>SUMIFS(СВЦЭМ!$K$34:$K$777,СВЦЭМ!$A$34:$A$777,$A393,СВЦЭМ!$B$34:$B$777,H$366)+'СЕТ СН'!$F$13-'СЕТ СН'!$F$23</f>
        <v>-40.674086089999946</v>
      </c>
      <c r="I393" s="35">
        <f>SUMIFS(СВЦЭМ!$K$34:$K$777,СВЦЭМ!$A$34:$A$777,$A393,СВЦЭМ!$B$34:$B$777,I$366)+'СЕТ СН'!$F$13-'СЕТ СН'!$F$23</f>
        <v>-79.942291520000026</v>
      </c>
      <c r="J393" s="35">
        <f>SUMIFS(СВЦЭМ!$K$34:$K$777,СВЦЭМ!$A$34:$A$777,$A393,СВЦЭМ!$B$34:$B$777,J$366)+'СЕТ СН'!$F$13-'СЕТ СН'!$F$23</f>
        <v>-115.84454518000001</v>
      </c>
      <c r="K393" s="35">
        <f>SUMIFS(СВЦЭМ!$K$34:$K$777,СВЦЭМ!$A$34:$A$777,$A393,СВЦЭМ!$B$34:$B$777,K$366)+'СЕТ СН'!$F$13-'СЕТ СН'!$F$23</f>
        <v>-93.137775369999986</v>
      </c>
      <c r="L393" s="35">
        <f>SUMIFS(СВЦЭМ!$K$34:$K$777,СВЦЭМ!$A$34:$A$777,$A393,СВЦЭМ!$B$34:$B$777,L$366)+'СЕТ СН'!$F$13-'СЕТ СН'!$F$23</f>
        <v>-79.111139349999974</v>
      </c>
      <c r="M393" s="35">
        <f>SUMIFS(СВЦЭМ!$K$34:$K$777,СВЦЭМ!$A$34:$A$777,$A393,СВЦЭМ!$B$34:$B$777,M$366)+'СЕТ СН'!$F$13-'СЕТ СН'!$F$23</f>
        <v>-85.30053418</v>
      </c>
      <c r="N393" s="35">
        <f>SUMIFS(СВЦЭМ!$K$34:$K$777,СВЦЭМ!$A$34:$A$777,$A393,СВЦЭМ!$B$34:$B$777,N$366)+'СЕТ СН'!$F$13-'СЕТ СН'!$F$23</f>
        <v>-93.000127249999991</v>
      </c>
      <c r="O393" s="35">
        <f>SUMIFS(СВЦЭМ!$K$34:$K$777,СВЦЭМ!$A$34:$A$777,$A393,СВЦЭМ!$B$34:$B$777,O$366)+'СЕТ СН'!$F$13-'СЕТ СН'!$F$23</f>
        <v>-97.227137719999973</v>
      </c>
      <c r="P393" s="35">
        <f>SUMIFS(СВЦЭМ!$K$34:$K$777,СВЦЭМ!$A$34:$A$777,$A393,СВЦЭМ!$B$34:$B$777,P$366)+'СЕТ СН'!$F$13-'СЕТ СН'!$F$23</f>
        <v>-98.882809389999977</v>
      </c>
      <c r="Q393" s="35">
        <f>SUMIFS(СВЦЭМ!$K$34:$K$777,СВЦЭМ!$A$34:$A$777,$A393,СВЦЭМ!$B$34:$B$777,Q$366)+'СЕТ СН'!$F$13-'СЕТ СН'!$F$23</f>
        <v>-100.74909215000002</v>
      </c>
      <c r="R393" s="35">
        <f>SUMIFS(СВЦЭМ!$K$34:$K$777,СВЦЭМ!$A$34:$A$777,$A393,СВЦЭМ!$B$34:$B$777,R$366)+'СЕТ СН'!$F$13-'СЕТ СН'!$F$23</f>
        <v>-97.754512260000013</v>
      </c>
      <c r="S393" s="35">
        <f>SUMIFS(СВЦЭМ!$K$34:$K$777,СВЦЭМ!$A$34:$A$777,$A393,СВЦЭМ!$B$34:$B$777,S$366)+'СЕТ СН'!$F$13-'СЕТ СН'!$F$23</f>
        <v>-98.662428690000013</v>
      </c>
      <c r="T393" s="35">
        <f>SUMIFS(СВЦЭМ!$K$34:$K$777,СВЦЭМ!$A$34:$A$777,$A393,СВЦЭМ!$B$34:$B$777,T$366)+'СЕТ СН'!$F$13-'СЕТ СН'!$F$23</f>
        <v>-107.17132014999999</v>
      </c>
      <c r="U393" s="35">
        <f>SUMIFS(СВЦЭМ!$K$34:$K$777,СВЦЭМ!$A$34:$A$777,$A393,СВЦЭМ!$B$34:$B$777,U$366)+'СЕТ СН'!$F$13-'СЕТ СН'!$F$23</f>
        <v>-110.47677947</v>
      </c>
      <c r="V393" s="35">
        <f>SUMIFS(СВЦЭМ!$K$34:$K$777,СВЦЭМ!$A$34:$A$777,$A393,СВЦЭМ!$B$34:$B$777,V$366)+'СЕТ СН'!$F$13-'СЕТ СН'!$F$23</f>
        <v>-101.24570226999998</v>
      </c>
      <c r="W393" s="35">
        <f>SUMIFS(СВЦЭМ!$K$34:$K$777,СВЦЭМ!$A$34:$A$777,$A393,СВЦЭМ!$B$34:$B$777,W$366)+'СЕТ СН'!$F$13-'СЕТ СН'!$F$23</f>
        <v>-121.65065371999998</v>
      </c>
      <c r="X393" s="35">
        <f>SUMIFS(СВЦЭМ!$K$34:$K$777,СВЦЭМ!$A$34:$A$777,$A393,СВЦЭМ!$B$34:$B$777,X$366)+'СЕТ СН'!$F$13-'СЕТ СН'!$F$23</f>
        <v>-131.89017367999998</v>
      </c>
      <c r="Y393" s="35">
        <f>SUMIFS(СВЦЭМ!$K$34:$K$777,СВЦЭМ!$A$34:$A$777,$A393,СВЦЭМ!$B$34:$B$777,Y$366)+'СЕТ СН'!$F$13-'СЕТ СН'!$F$23</f>
        <v>-123.09901392</v>
      </c>
    </row>
    <row r="394" spans="1:26" ht="15.75" x14ac:dyDescent="0.2">
      <c r="A394" s="34">
        <f t="shared" si="10"/>
        <v>42883</v>
      </c>
      <c r="B394" s="35">
        <f>SUMIFS(СВЦЭМ!$K$34:$K$777,СВЦЭМ!$A$34:$A$777,$A394,СВЦЭМ!$B$34:$B$777,B$366)+'СЕТ СН'!$F$13-'СЕТ СН'!$F$23</f>
        <v>-83.918433470000025</v>
      </c>
      <c r="C394" s="35">
        <f>SUMIFS(СВЦЭМ!$K$34:$K$777,СВЦЭМ!$A$34:$A$777,$A394,СВЦЭМ!$B$34:$B$777,C$366)+'СЕТ СН'!$F$13-'СЕТ СН'!$F$23</f>
        <v>-48.751612320000049</v>
      </c>
      <c r="D394" s="35">
        <f>SUMIFS(СВЦЭМ!$K$34:$K$777,СВЦЭМ!$A$34:$A$777,$A394,СВЦЭМ!$B$34:$B$777,D$366)+'СЕТ СН'!$F$13-'СЕТ СН'!$F$23</f>
        <v>-26.705269110000017</v>
      </c>
      <c r="E394" s="35">
        <f>SUMIFS(СВЦЭМ!$K$34:$K$777,СВЦЭМ!$A$34:$A$777,$A394,СВЦЭМ!$B$34:$B$777,E$366)+'СЕТ СН'!$F$13-'СЕТ СН'!$F$23</f>
        <v>-16.222258529999976</v>
      </c>
      <c r="F394" s="35">
        <f>SUMIFS(СВЦЭМ!$K$34:$K$777,СВЦЭМ!$A$34:$A$777,$A394,СВЦЭМ!$B$34:$B$777,F$366)+'СЕТ СН'!$F$13-'СЕТ СН'!$F$23</f>
        <v>-17.393108259999963</v>
      </c>
      <c r="G394" s="35">
        <f>SUMIFS(СВЦЭМ!$K$34:$K$777,СВЦЭМ!$A$34:$A$777,$A394,СВЦЭМ!$B$34:$B$777,G$366)+'СЕТ СН'!$F$13-'СЕТ СН'!$F$23</f>
        <v>-20.409231449999993</v>
      </c>
      <c r="H394" s="35">
        <f>SUMIFS(СВЦЭМ!$K$34:$K$777,СВЦЭМ!$A$34:$A$777,$A394,СВЦЭМ!$B$34:$B$777,H$366)+'СЕТ СН'!$F$13-'СЕТ СН'!$F$23</f>
        <v>-36.672751070000004</v>
      </c>
      <c r="I394" s="35">
        <f>SUMIFS(СВЦЭМ!$K$34:$K$777,СВЦЭМ!$A$34:$A$777,$A394,СВЦЭМ!$B$34:$B$777,I$366)+'СЕТ СН'!$F$13-'СЕТ СН'!$F$23</f>
        <v>-48.677883070000007</v>
      </c>
      <c r="J394" s="35">
        <f>SUMIFS(СВЦЭМ!$K$34:$K$777,СВЦЭМ!$A$34:$A$777,$A394,СВЦЭМ!$B$34:$B$777,J$366)+'СЕТ СН'!$F$13-'СЕТ СН'!$F$23</f>
        <v>-83.051708389999988</v>
      </c>
      <c r="K394" s="35">
        <f>SUMIFS(СВЦЭМ!$K$34:$K$777,СВЦЭМ!$A$34:$A$777,$A394,СВЦЭМ!$B$34:$B$777,K$366)+'СЕТ СН'!$F$13-'СЕТ СН'!$F$23</f>
        <v>-100.1760405</v>
      </c>
      <c r="L394" s="35">
        <f>SUMIFS(СВЦЭМ!$K$34:$K$777,СВЦЭМ!$A$34:$A$777,$A394,СВЦЭМ!$B$34:$B$777,L$366)+'СЕТ СН'!$F$13-'СЕТ СН'!$F$23</f>
        <v>-114.73739008000001</v>
      </c>
      <c r="M394" s="35">
        <f>SUMIFS(СВЦЭМ!$K$34:$K$777,СВЦЭМ!$A$34:$A$777,$A394,СВЦЭМ!$B$34:$B$777,M$366)+'СЕТ СН'!$F$13-'СЕТ СН'!$F$23</f>
        <v>-108.29131053999998</v>
      </c>
      <c r="N394" s="35">
        <f>SUMIFS(СВЦЭМ!$K$34:$K$777,СВЦЭМ!$A$34:$A$777,$A394,СВЦЭМ!$B$34:$B$777,N$366)+'СЕТ СН'!$F$13-'СЕТ СН'!$F$23</f>
        <v>-100.40845603999998</v>
      </c>
      <c r="O394" s="35">
        <f>SUMIFS(СВЦЭМ!$K$34:$K$777,СВЦЭМ!$A$34:$A$777,$A394,СВЦЭМ!$B$34:$B$777,O$366)+'СЕТ СН'!$F$13-'СЕТ СН'!$F$23</f>
        <v>-96.609768110000005</v>
      </c>
      <c r="P394" s="35">
        <f>SUMIFS(СВЦЭМ!$K$34:$K$777,СВЦЭМ!$A$34:$A$777,$A394,СВЦЭМ!$B$34:$B$777,P$366)+'СЕТ СН'!$F$13-'СЕТ СН'!$F$23</f>
        <v>-90.810697870000013</v>
      </c>
      <c r="Q394" s="35">
        <f>SUMIFS(СВЦЭМ!$K$34:$K$777,СВЦЭМ!$A$34:$A$777,$A394,СВЦЭМ!$B$34:$B$777,Q$366)+'СЕТ СН'!$F$13-'СЕТ СН'!$F$23</f>
        <v>-86.855596970000022</v>
      </c>
      <c r="R394" s="35">
        <f>SUMIFS(СВЦЭМ!$K$34:$K$777,СВЦЭМ!$A$34:$A$777,$A394,СВЦЭМ!$B$34:$B$777,R$366)+'СЕТ СН'!$F$13-'СЕТ СН'!$F$23</f>
        <v>-85.889155909999999</v>
      </c>
      <c r="S394" s="35">
        <f>SUMIFS(СВЦЭМ!$K$34:$K$777,СВЦЭМ!$A$34:$A$777,$A394,СВЦЭМ!$B$34:$B$777,S$366)+'СЕТ СН'!$F$13-'СЕТ СН'!$F$23</f>
        <v>-87.524989029999972</v>
      </c>
      <c r="T394" s="35">
        <f>SUMIFS(СВЦЭМ!$K$34:$K$777,СВЦЭМ!$A$34:$A$777,$A394,СВЦЭМ!$B$34:$B$777,T$366)+'СЕТ СН'!$F$13-'СЕТ СН'!$F$23</f>
        <v>-102.02341035000001</v>
      </c>
      <c r="U394" s="35">
        <f>SUMIFS(СВЦЭМ!$K$34:$K$777,СВЦЭМ!$A$34:$A$777,$A394,СВЦЭМ!$B$34:$B$777,U$366)+'СЕТ СН'!$F$13-'СЕТ СН'!$F$23</f>
        <v>-111.09354696000003</v>
      </c>
      <c r="V394" s="35">
        <f>SUMIFS(СВЦЭМ!$K$34:$K$777,СВЦЭМ!$A$34:$A$777,$A394,СВЦЭМ!$B$34:$B$777,V$366)+'СЕТ СН'!$F$13-'СЕТ СН'!$F$23</f>
        <v>-129.85413173000001</v>
      </c>
      <c r="W394" s="35">
        <f>SUMIFS(СВЦЭМ!$K$34:$K$777,СВЦЭМ!$A$34:$A$777,$A394,СВЦЭМ!$B$34:$B$777,W$366)+'СЕТ СН'!$F$13-'СЕТ СН'!$F$23</f>
        <v>-172.67167261999998</v>
      </c>
      <c r="X394" s="35">
        <f>SUMIFS(СВЦЭМ!$K$34:$K$777,СВЦЭМ!$A$34:$A$777,$A394,СВЦЭМ!$B$34:$B$777,X$366)+'СЕТ СН'!$F$13-'СЕТ СН'!$F$23</f>
        <v>-157.35673179000003</v>
      </c>
      <c r="Y394" s="35">
        <f>SUMIFS(СВЦЭМ!$K$34:$K$777,СВЦЭМ!$A$34:$A$777,$A394,СВЦЭМ!$B$34:$B$777,Y$366)+'СЕТ СН'!$F$13-'СЕТ СН'!$F$23</f>
        <v>-118.12128207000001</v>
      </c>
    </row>
    <row r="395" spans="1:26" ht="15.75" x14ac:dyDescent="0.2">
      <c r="A395" s="34">
        <f t="shared" si="10"/>
        <v>42884</v>
      </c>
      <c r="B395" s="35">
        <f>SUMIFS(СВЦЭМ!$K$34:$K$777,СВЦЭМ!$A$34:$A$777,$A395,СВЦЭМ!$B$34:$B$777,B$366)+'СЕТ СН'!$F$13-'СЕТ СН'!$F$23</f>
        <v>-51.495043969999983</v>
      </c>
      <c r="C395" s="35">
        <f>SUMIFS(СВЦЭМ!$K$34:$K$777,СВЦЭМ!$A$34:$A$777,$A395,СВЦЭМ!$B$34:$B$777,C$366)+'СЕТ СН'!$F$13-'СЕТ СН'!$F$23</f>
        <v>-7.7795858700000053</v>
      </c>
      <c r="D395" s="35">
        <f>SUMIFS(СВЦЭМ!$K$34:$K$777,СВЦЭМ!$A$34:$A$777,$A395,СВЦЭМ!$B$34:$B$777,D$366)+'СЕТ СН'!$F$13-'СЕТ СН'!$F$23</f>
        <v>14.693691349999995</v>
      </c>
      <c r="E395" s="35">
        <f>SUMIFS(СВЦЭМ!$K$34:$K$777,СВЦЭМ!$A$34:$A$777,$A395,СВЦЭМ!$B$34:$B$777,E$366)+'СЕТ СН'!$F$13-'СЕТ СН'!$F$23</f>
        <v>25.319853429999966</v>
      </c>
      <c r="F395" s="35">
        <f>SUMIFS(СВЦЭМ!$K$34:$K$777,СВЦЭМ!$A$34:$A$777,$A395,СВЦЭМ!$B$34:$B$777,F$366)+'СЕТ СН'!$F$13-'СЕТ СН'!$F$23</f>
        <v>18.232686390000026</v>
      </c>
      <c r="G395" s="35">
        <f>SUMIFS(СВЦЭМ!$K$34:$K$777,СВЦЭМ!$A$34:$A$777,$A395,СВЦЭМ!$B$34:$B$777,G$366)+'СЕТ СН'!$F$13-'СЕТ СН'!$F$23</f>
        <v>4.8504131299999926</v>
      </c>
      <c r="H395" s="35">
        <f>SUMIFS(СВЦЭМ!$K$34:$K$777,СВЦЭМ!$A$34:$A$777,$A395,СВЦЭМ!$B$34:$B$777,H$366)+'СЕТ СН'!$F$13-'СЕТ СН'!$F$23</f>
        <v>-27.419923870000048</v>
      </c>
      <c r="I395" s="35">
        <f>SUMIFS(СВЦЭМ!$K$34:$K$777,СВЦЭМ!$A$34:$A$777,$A395,СВЦЭМ!$B$34:$B$777,I$366)+'СЕТ СН'!$F$13-'СЕТ СН'!$F$23</f>
        <v>-67.335343179999995</v>
      </c>
      <c r="J395" s="35">
        <f>SUMIFS(СВЦЭМ!$K$34:$K$777,СВЦЭМ!$A$34:$A$777,$A395,СВЦЭМ!$B$34:$B$777,J$366)+'СЕТ СН'!$F$13-'СЕТ СН'!$F$23</f>
        <v>-90.792652639999972</v>
      </c>
      <c r="K395" s="35">
        <f>SUMIFS(СВЦЭМ!$K$34:$K$777,СВЦЭМ!$A$34:$A$777,$A395,СВЦЭМ!$B$34:$B$777,K$366)+'СЕТ СН'!$F$13-'СЕТ СН'!$F$23</f>
        <v>-106.29527608000001</v>
      </c>
      <c r="L395" s="35">
        <f>SUMIFS(СВЦЭМ!$K$34:$K$777,СВЦЭМ!$A$34:$A$777,$A395,СВЦЭМ!$B$34:$B$777,L$366)+'СЕТ СН'!$F$13-'СЕТ СН'!$F$23</f>
        <v>-106.57260689999998</v>
      </c>
      <c r="M395" s="35">
        <f>SUMIFS(СВЦЭМ!$K$34:$K$777,СВЦЭМ!$A$34:$A$777,$A395,СВЦЭМ!$B$34:$B$777,M$366)+'СЕТ СН'!$F$13-'СЕТ СН'!$F$23</f>
        <v>-88.95518979000002</v>
      </c>
      <c r="N395" s="35">
        <f>SUMIFS(СВЦЭМ!$K$34:$K$777,СВЦЭМ!$A$34:$A$777,$A395,СВЦЭМ!$B$34:$B$777,N$366)+'СЕТ СН'!$F$13-'СЕТ СН'!$F$23</f>
        <v>-80.468798040000024</v>
      </c>
      <c r="O395" s="35">
        <f>SUMIFS(СВЦЭМ!$K$34:$K$777,СВЦЭМ!$A$34:$A$777,$A395,СВЦЭМ!$B$34:$B$777,O$366)+'СЕТ СН'!$F$13-'СЕТ СН'!$F$23</f>
        <v>-82.320269150000001</v>
      </c>
      <c r="P395" s="35">
        <f>SUMIFS(СВЦЭМ!$K$34:$K$777,СВЦЭМ!$A$34:$A$777,$A395,СВЦЭМ!$B$34:$B$777,P$366)+'СЕТ СН'!$F$13-'СЕТ СН'!$F$23</f>
        <v>-71.673845770000014</v>
      </c>
      <c r="Q395" s="35">
        <f>SUMIFS(СВЦЭМ!$K$34:$K$777,СВЦЭМ!$A$34:$A$777,$A395,СВЦЭМ!$B$34:$B$777,Q$366)+'СЕТ СН'!$F$13-'СЕТ СН'!$F$23</f>
        <v>-68.24054099</v>
      </c>
      <c r="R395" s="35">
        <f>SUMIFS(СВЦЭМ!$K$34:$K$777,СВЦЭМ!$A$34:$A$777,$A395,СВЦЭМ!$B$34:$B$777,R$366)+'СЕТ СН'!$F$13-'СЕТ СН'!$F$23</f>
        <v>-61.584083100000043</v>
      </c>
      <c r="S395" s="35">
        <f>SUMIFS(СВЦЭМ!$K$34:$K$777,СВЦЭМ!$A$34:$A$777,$A395,СВЦЭМ!$B$34:$B$777,S$366)+'СЕТ СН'!$F$13-'СЕТ СН'!$F$23</f>
        <v>-62.215706530000034</v>
      </c>
      <c r="T395" s="35">
        <f>SUMIFS(СВЦЭМ!$K$34:$K$777,СВЦЭМ!$A$34:$A$777,$A395,СВЦЭМ!$B$34:$B$777,T$366)+'СЕТ СН'!$F$13-'СЕТ СН'!$F$23</f>
        <v>-74.745138779999991</v>
      </c>
      <c r="U395" s="35">
        <f>SUMIFS(СВЦЭМ!$K$34:$K$777,СВЦЭМ!$A$34:$A$777,$A395,СВЦЭМ!$B$34:$B$777,U$366)+'СЕТ СН'!$F$13-'СЕТ СН'!$F$23</f>
        <v>-84.872230759999979</v>
      </c>
      <c r="V395" s="35">
        <f>SUMIFS(СВЦЭМ!$K$34:$K$777,СВЦЭМ!$A$34:$A$777,$A395,СВЦЭМ!$B$34:$B$777,V$366)+'СЕТ СН'!$F$13-'СЕТ СН'!$F$23</f>
        <v>-109.14263763000002</v>
      </c>
      <c r="W395" s="35">
        <f>SUMIFS(СВЦЭМ!$K$34:$K$777,СВЦЭМ!$A$34:$A$777,$A395,СВЦЭМ!$B$34:$B$777,W$366)+'СЕТ СН'!$F$13-'СЕТ СН'!$F$23</f>
        <v>-148.7179423</v>
      </c>
      <c r="X395" s="35">
        <f>SUMIFS(СВЦЭМ!$K$34:$K$777,СВЦЭМ!$A$34:$A$777,$A395,СВЦЭМ!$B$34:$B$777,X$366)+'СЕТ СН'!$F$13-'СЕТ СН'!$F$23</f>
        <v>-131.54453472</v>
      </c>
      <c r="Y395" s="35">
        <f>SUMIFS(СВЦЭМ!$K$34:$K$777,СВЦЭМ!$A$34:$A$777,$A395,СВЦЭМ!$B$34:$B$777,Y$366)+'СЕТ СН'!$F$13-'СЕТ СН'!$F$23</f>
        <v>-90.317238359999976</v>
      </c>
    </row>
    <row r="396" spans="1:26" ht="15.75" x14ac:dyDescent="0.2">
      <c r="A396" s="34">
        <f t="shared" si="10"/>
        <v>42885</v>
      </c>
      <c r="B396" s="35">
        <f>SUMIFS(СВЦЭМ!$K$34:$K$777,СВЦЭМ!$A$34:$A$777,$A396,СВЦЭМ!$B$34:$B$777,B$366)+'СЕТ СН'!$F$13-'СЕТ СН'!$F$23</f>
        <v>-37.236981379999975</v>
      </c>
      <c r="C396" s="35">
        <f>SUMIFS(СВЦЭМ!$K$34:$K$777,СВЦЭМ!$A$34:$A$777,$A396,СВЦЭМ!$B$34:$B$777,C$366)+'СЕТ СН'!$F$13-'СЕТ СН'!$F$23</f>
        <v>5.3324637299999722</v>
      </c>
      <c r="D396" s="35">
        <f>SUMIFS(СВЦЭМ!$K$34:$K$777,СВЦЭМ!$A$34:$A$777,$A396,СВЦЭМ!$B$34:$B$777,D$366)+'СЕТ СН'!$F$13-'СЕТ СН'!$F$23</f>
        <v>7.2145517100000234</v>
      </c>
      <c r="E396" s="35">
        <f>SUMIFS(СВЦЭМ!$K$34:$K$777,СВЦЭМ!$A$34:$A$777,$A396,СВЦЭМ!$B$34:$B$777,E$366)+'СЕТ СН'!$F$13-'СЕТ СН'!$F$23</f>
        <v>2.1625144299999874</v>
      </c>
      <c r="F396" s="35">
        <f>SUMIFS(СВЦЭМ!$K$34:$K$777,СВЦЭМ!$A$34:$A$777,$A396,СВЦЭМ!$B$34:$B$777,F$366)+'СЕТ СН'!$F$13-'СЕТ СН'!$F$23</f>
        <v>2.6093593299999611</v>
      </c>
      <c r="G396" s="35">
        <f>SUMIFS(СВЦЭМ!$K$34:$K$777,СВЦЭМ!$A$34:$A$777,$A396,СВЦЭМ!$B$34:$B$777,G$366)+'СЕТ СН'!$F$13-'СЕТ СН'!$F$23</f>
        <v>8.5912091799999644</v>
      </c>
      <c r="H396" s="35">
        <f>SUMIFS(СВЦЭМ!$K$34:$K$777,СВЦЭМ!$A$34:$A$777,$A396,СВЦЭМ!$B$34:$B$777,H$366)+'СЕТ СН'!$F$13-'СЕТ СН'!$F$23</f>
        <v>-22.537768909999954</v>
      </c>
      <c r="I396" s="35">
        <f>SUMIFS(СВЦЭМ!$K$34:$K$777,СВЦЭМ!$A$34:$A$777,$A396,СВЦЭМ!$B$34:$B$777,I$366)+'СЕТ СН'!$F$13-'СЕТ СН'!$F$23</f>
        <v>-76.377181350000001</v>
      </c>
      <c r="J396" s="35">
        <f>SUMIFS(СВЦЭМ!$K$34:$K$777,СВЦЭМ!$A$34:$A$777,$A396,СВЦЭМ!$B$34:$B$777,J$366)+'СЕТ СН'!$F$13-'СЕТ СН'!$F$23</f>
        <v>-104.84293795999997</v>
      </c>
      <c r="K396" s="35">
        <f>SUMIFS(СВЦЭМ!$K$34:$K$777,СВЦЭМ!$A$34:$A$777,$A396,СВЦЭМ!$B$34:$B$777,K$366)+'СЕТ СН'!$F$13-'СЕТ СН'!$F$23</f>
        <v>-136.80319823000002</v>
      </c>
      <c r="L396" s="35">
        <f>SUMIFS(СВЦЭМ!$K$34:$K$777,СВЦЭМ!$A$34:$A$777,$A396,СВЦЭМ!$B$34:$B$777,L$366)+'СЕТ СН'!$F$13-'СЕТ СН'!$F$23</f>
        <v>-138.40741556</v>
      </c>
      <c r="M396" s="35">
        <f>SUMIFS(СВЦЭМ!$K$34:$K$777,СВЦЭМ!$A$34:$A$777,$A396,СВЦЭМ!$B$34:$B$777,M$366)+'СЕТ СН'!$F$13-'СЕТ СН'!$F$23</f>
        <v>-133.53886599999998</v>
      </c>
      <c r="N396" s="35">
        <f>SUMIFS(СВЦЭМ!$K$34:$K$777,СВЦЭМ!$A$34:$A$777,$A396,СВЦЭМ!$B$34:$B$777,N$366)+'СЕТ СН'!$F$13-'СЕТ СН'!$F$23</f>
        <v>-121.80656156999999</v>
      </c>
      <c r="O396" s="35">
        <f>SUMIFS(СВЦЭМ!$K$34:$K$777,СВЦЭМ!$A$34:$A$777,$A396,СВЦЭМ!$B$34:$B$777,O$366)+'СЕТ СН'!$F$13-'СЕТ СН'!$F$23</f>
        <v>-121.36114988999998</v>
      </c>
      <c r="P396" s="35">
        <f>SUMIFS(СВЦЭМ!$K$34:$K$777,СВЦЭМ!$A$34:$A$777,$A396,СВЦЭМ!$B$34:$B$777,P$366)+'СЕТ СН'!$F$13-'СЕТ СН'!$F$23</f>
        <v>-107.77247720000003</v>
      </c>
      <c r="Q396" s="35">
        <f>SUMIFS(СВЦЭМ!$K$34:$K$777,СВЦЭМ!$A$34:$A$777,$A396,СВЦЭМ!$B$34:$B$777,Q$366)+'СЕТ СН'!$F$13-'СЕТ СН'!$F$23</f>
        <v>-106.73090903000002</v>
      </c>
      <c r="R396" s="35">
        <f>SUMIFS(СВЦЭМ!$K$34:$K$777,СВЦЭМ!$A$34:$A$777,$A396,СВЦЭМ!$B$34:$B$777,R$366)+'СЕТ СН'!$F$13-'СЕТ СН'!$F$23</f>
        <v>-107.82032396</v>
      </c>
      <c r="S396" s="35">
        <f>SUMIFS(СВЦЭМ!$K$34:$K$777,СВЦЭМ!$A$34:$A$777,$A396,СВЦЭМ!$B$34:$B$777,S$366)+'СЕТ СН'!$F$13-'СЕТ СН'!$F$23</f>
        <v>-112.44989648000001</v>
      </c>
      <c r="T396" s="35">
        <f>SUMIFS(СВЦЭМ!$K$34:$K$777,СВЦЭМ!$A$34:$A$777,$A396,СВЦЭМ!$B$34:$B$777,T$366)+'СЕТ СН'!$F$13-'СЕТ СН'!$F$23</f>
        <v>-120.27828398000003</v>
      </c>
      <c r="U396" s="35">
        <f>SUMIFS(СВЦЭМ!$K$34:$K$777,СВЦЭМ!$A$34:$A$777,$A396,СВЦЭМ!$B$34:$B$777,U$366)+'СЕТ СН'!$F$13-'СЕТ СН'!$F$23</f>
        <v>-125.25493129</v>
      </c>
      <c r="V396" s="35">
        <f>SUMIFS(СВЦЭМ!$K$34:$K$777,СВЦЭМ!$A$34:$A$777,$A396,СВЦЭМ!$B$34:$B$777,V$366)+'СЕТ СН'!$F$13-'СЕТ СН'!$F$23</f>
        <v>-137.37558543</v>
      </c>
      <c r="W396" s="35">
        <f>SUMIFS(СВЦЭМ!$K$34:$K$777,СВЦЭМ!$A$34:$A$777,$A396,СВЦЭМ!$B$34:$B$777,W$366)+'СЕТ СН'!$F$13-'СЕТ СН'!$F$23</f>
        <v>-137.72309997000002</v>
      </c>
      <c r="X396" s="35">
        <f>SUMIFS(СВЦЭМ!$K$34:$K$777,СВЦЭМ!$A$34:$A$777,$A396,СВЦЭМ!$B$34:$B$777,X$366)+'СЕТ СН'!$F$13-'СЕТ СН'!$F$23</f>
        <v>-142.48222853999999</v>
      </c>
      <c r="Y396" s="35">
        <f>SUMIFS(СВЦЭМ!$K$34:$K$777,СВЦЭМ!$A$34:$A$777,$A396,СВЦЭМ!$B$34:$B$777,Y$366)+'СЕТ СН'!$F$13-'СЕТ СН'!$F$23</f>
        <v>-105.05715938999998</v>
      </c>
    </row>
    <row r="397" spans="1:26" ht="15.75" x14ac:dyDescent="0.2">
      <c r="A397" s="34">
        <f t="shared" si="10"/>
        <v>42886</v>
      </c>
      <c r="B397" s="35">
        <f>SUMIFS(СВЦЭМ!$K$34:$K$777,СВЦЭМ!$A$34:$A$777,$A397,СВЦЭМ!$B$34:$B$777,B$366)+'СЕТ СН'!$F$13-'СЕТ СН'!$F$23</f>
        <v>-32.896655129999999</v>
      </c>
      <c r="C397" s="35">
        <f>SUMIFS(СВЦЭМ!$K$34:$K$777,СВЦЭМ!$A$34:$A$777,$A397,СВЦЭМ!$B$34:$B$777,C$366)+'СЕТ СН'!$F$13-'СЕТ СН'!$F$23</f>
        <v>2.3943937499999493</v>
      </c>
      <c r="D397" s="35">
        <f>SUMIFS(СВЦЭМ!$K$34:$K$777,СВЦЭМ!$A$34:$A$777,$A397,СВЦЭМ!$B$34:$B$777,D$366)+'СЕТ СН'!$F$13-'СЕТ СН'!$F$23</f>
        <v>24.00829527999997</v>
      </c>
      <c r="E397" s="35">
        <f>SUMIFS(СВЦЭМ!$K$34:$K$777,СВЦЭМ!$A$34:$A$777,$A397,СВЦЭМ!$B$34:$B$777,E$366)+'СЕТ СН'!$F$13-'СЕТ СН'!$F$23</f>
        <v>21.410542299999975</v>
      </c>
      <c r="F397" s="35">
        <f>SUMIFS(СВЦЭМ!$K$34:$K$777,СВЦЭМ!$A$34:$A$777,$A397,СВЦЭМ!$B$34:$B$777,F$366)+'СЕТ СН'!$F$13-'СЕТ СН'!$F$23</f>
        <v>21.159843030000047</v>
      </c>
      <c r="G397" s="35">
        <f>SUMIFS(СВЦЭМ!$K$34:$K$777,СВЦЭМ!$A$34:$A$777,$A397,СВЦЭМ!$B$34:$B$777,G$366)+'СЕТ СН'!$F$13-'СЕТ СН'!$F$23</f>
        <v>19.287738269999977</v>
      </c>
      <c r="H397" s="35">
        <f>SUMIFS(СВЦЭМ!$K$34:$K$777,СВЦЭМ!$A$34:$A$777,$A397,СВЦЭМ!$B$34:$B$777,H$366)+'СЕТ СН'!$F$13-'СЕТ СН'!$F$23</f>
        <v>-27.524638399999958</v>
      </c>
      <c r="I397" s="35">
        <f>SUMIFS(СВЦЭМ!$K$34:$K$777,СВЦЭМ!$A$34:$A$777,$A397,СВЦЭМ!$B$34:$B$777,I$366)+'СЕТ СН'!$F$13-'СЕТ СН'!$F$23</f>
        <v>-67.238202750000028</v>
      </c>
      <c r="J397" s="35">
        <f>SUMIFS(СВЦЭМ!$K$34:$K$777,СВЦЭМ!$A$34:$A$777,$A397,СВЦЭМ!$B$34:$B$777,J$366)+'СЕТ СН'!$F$13-'СЕТ СН'!$F$23</f>
        <v>-93.876853100000005</v>
      </c>
      <c r="K397" s="35">
        <f>SUMIFS(СВЦЭМ!$K$34:$K$777,СВЦЭМ!$A$34:$A$777,$A397,СВЦЭМ!$B$34:$B$777,K$366)+'СЕТ СН'!$F$13-'СЕТ СН'!$F$23</f>
        <v>-87.63961248999999</v>
      </c>
      <c r="L397" s="35">
        <f>SUMIFS(СВЦЭМ!$K$34:$K$777,СВЦЭМ!$A$34:$A$777,$A397,СВЦЭМ!$B$34:$B$777,L$366)+'СЕТ СН'!$F$13-'СЕТ СН'!$F$23</f>
        <v>-93.332166429999972</v>
      </c>
      <c r="M397" s="35">
        <f>SUMIFS(СВЦЭМ!$K$34:$K$777,СВЦЭМ!$A$34:$A$777,$A397,СВЦЭМ!$B$34:$B$777,M$366)+'СЕТ СН'!$F$13-'СЕТ СН'!$F$23</f>
        <v>-90.854115879999995</v>
      </c>
      <c r="N397" s="35">
        <f>SUMIFS(СВЦЭМ!$K$34:$K$777,СВЦЭМ!$A$34:$A$777,$A397,СВЦЭМ!$B$34:$B$777,N$366)+'СЕТ СН'!$F$13-'СЕТ СН'!$F$23</f>
        <v>-95.496702690000006</v>
      </c>
      <c r="O397" s="35">
        <f>SUMIFS(СВЦЭМ!$K$34:$K$777,СВЦЭМ!$A$34:$A$777,$A397,СВЦЭМ!$B$34:$B$777,O$366)+'СЕТ СН'!$F$13-'СЕТ СН'!$F$23</f>
        <v>-91.60349678</v>
      </c>
      <c r="P397" s="35">
        <f>SUMIFS(СВЦЭМ!$K$34:$K$777,СВЦЭМ!$A$34:$A$777,$A397,СВЦЭМ!$B$34:$B$777,P$366)+'СЕТ СН'!$F$13-'СЕТ СН'!$F$23</f>
        <v>-88.818970929999978</v>
      </c>
      <c r="Q397" s="35">
        <f>SUMIFS(СВЦЭМ!$K$34:$K$777,СВЦЭМ!$A$34:$A$777,$A397,СВЦЭМ!$B$34:$B$777,Q$366)+'СЕТ СН'!$F$13-'СЕТ СН'!$F$23</f>
        <v>-88.159388379999996</v>
      </c>
      <c r="R397" s="35">
        <f>SUMIFS(СВЦЭМ!$K$34:$K$777,СВЦЭМ!$A$34:$A$777,$A397,СВЦЭМ!$B$34:$B$777,R$366)+'СЕТ СН'!$F$13-'СЕТ СН'!$F$23</f>
        <v>-91.529461210000022</v>
      </c>
      <c r="S397" s="35">
        <f>SUMIFS(СВЦЭМ!$K$34:$K$777,СВЦЭМ!$A$34:$A$777,$A397,СВЦЭМ!$B$34:$B$777,S$366)+'СЕТ СН'!$F$13-'СЕТ СН'!$F$23</f>
        <v>-91.317513519999977</v>
      </c>
      <c r="T397" s="35">
        <f>SUMIFS(СВЦЭМ!$K$34:$K$777,СВЦЭМ!$A$34:$A$777,$A397,СВЦЭМ!$B$34:$B$777,T$366)+'СЕТ СН'!$F$13-'СЕТ СН'!$F$23</f>
        <v>-91.973004500000002</v>
      </c>
      <c r="U397" s="35">
        <f>SUMIFS(СВЦЭМ!$K$34:$K$777,СВЦЭМ!$A$34:$A$777,$A397,СВЦЭМ!$B$34:$B$777,U$366)+'СЕТ СН'!$F$13-'СЕТ СН'!$F$23</f>
        <v>-90.728054279999981</v>
      </c>
      <c r="V397" s="35">
        <f>SUMIFS(СВЦЭМ!$K$34:$K$777,СВЦЭМ!$A$34:$A$777,$A397,СВЦЭМ!$B$34:$B$777,V$366)+'СЕТ СН'!$F$13-'СЕТ СН'!$F$23</f>
        <v>-106.94104630999999</v>
      </c>
      <c r="W397" s="35">
        <f>SUMIFS(СВЦЭМ!$K$34:$K$777,СВЦЭМ!$A$34:$A$777,$A397,СВЦЭМ!$B$34:$B$777,W$366)+'СЕТ СН'!$F$13-'СЕТ СН'!$F$23</f>
        <v>-135.03590245999999</v>
      </c>
      <c r="X397" s="35">
        <f>SUMIFS(СВЦЭМ!$K$34:$K$777,СВЦЭМ!$A$34:$A$777,$A397,СВЦЭМ!$B$34:$B$777,X$366)+'СЕТ СН'!$F$13-'СЕТ СН'!$F$23</f>
        <v>-119.3522911</v>
      </c>
      <c r="Y397" s="35">
        <f>SUMIFS(СВЦЭМ!$K$34:$K$777,СВЦЭМ!$A$34:$A$777,$A397,СВЦЭМ!$B$34:$B$777,Y$366)+'СЕТ СН'!$F$13-'СЕТ СН'!$F$23</f>
        <v>-91.449457489999986</v>
      </c>
    </row>
    <row r="398" spans="1:26" ht="15.75"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5" customFormat="1" ht="12.75" customHeight="1" x14ac:dyDescent="0.2">
      <c r="A401" s="128"/>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customHeight="1" x14ac:dyDescent="0.2">
      <c r="A402" s="34" t="str">
        <f>A367</f>
        <v>01.05.2017</v>
      </c>
      <c r="B402" s="35">
        <f>SUMIFS(СВЦЭМ!$L$34:$L$777,СВЦЭМ!$A$34:$A$777,$A402,СВЦЭМ!$B$34:$B$777,B$401)+'СЕТ СН'!$F$13-'СЕТ СН'!$F$23</f>
        <v>192.16510543000004</v>
      </c>
      <c r="C402" s="35">
        <f>SUMIFS(СВЦЭМ!$L$34:$L$777,СВЦЭМ!$A$34:$A$777,$A402,СВЦЭМ!$B$34:$B$777,C$401)+'СЕТ СН'!$F$13-'СЕТ СН'!$F$23</f>
        <v>194.38309022999999</v>
      </c>
      <c r="D402" s="35">
        <f>SUMIFS(СВЦЭМ!$L$34:$L$777,СВЦЭМ!$A$34:$A$777,$A402,СВЦЭМ!$B$34:$B$777,D$401)+'СЕТ СН'!$F$13-'СЕТ СН'!$F$23</f>
        <v>291.08683643999996</v>
      </c>
      <c r="E402" s="35">
        <f>SUMIFS(СВЦЭМ!$L$34:$L$777,СВЦЭМ!$A$34:$A$777,$A402,СВЦЭМ!$B$34:$B$777,E$401)+'СЕТ СН'!$F$13-'СЕТ СН'!$F$23</f>
        <v>301.37249804999999</v>
      </c>
      <c r="F402" s="35">
        <f>SUMIFS(СВЦЭМ!$L$34:$L$777,СВЦЭМ!$A$34:$A$777,$A402,СВЦЭМ!$B$34:$B$777,F$401)+'СЕТ СН'!$F$13-'СЕТ СН'!$F$23</f>
        <v>304.51232700000003</v>
      </c>
      <c r="G402" s="35">
        <f>SUMIFS(СВЦЭМ!$L$34:$L$777,СВЦЭМ!$A$34:$A$777,$A402,СВЦЭМ!$B$34:$B$777,G$401)+'СЕТ СН'!$F$13-'СЕТ СН'!$F$23</f>
        <v>299.49425113999996</v>
      </c>
      <c r="H402" s="35">
        <f>SUMIFS(СВЦЭМ!$L$34:$L$777,СВЦЭМ!$A$34:$A$777,$A402,СВЦЭМ!$B$34:$B$777,H$401)+'СЕТ СН'!$F$13-'СЕТ СН'!$F$23</f>
        <v>281.99839886999996</v>
      </c>
      <c r="I402" s="35">
        <f>SUMIFS(СВЦЭМ!$L$34:$L$777,СВЦЭМ!$A$34:$A$777,$A402,СВЦЭМ!$B$34:$B$777,I$401)+'СЕТ СН'!$F$13-'СЕТ СН'!$F$23</f>
        <v>191.62674158000004</v>
      </c>
      <c r="J402" s="35">
        <f>SUMIFS(СВЦЭМ!$L$34:$L$777,СВЦЭМ!$A$34:$A$777,$A402,СВЦЭМ!$B$34:$B$777,J$401)+'СЕТ СН'!$F$13-'СЕТ СН'!$F$23</f>
        <v>100.70702392999999</v>
      </c>
      <c r="K402" s="35">
        <f>SUMIFS(СВЦЭМ!$L$34:$L$777,СВЦЭМ!$A$34:$A$777,$A402,СВЦЭМ!$B$34:$B$777,K$401)+'СЕТ СН'!$F$13-'СЕТ СН'!$F$23</f>
        <v>45.777266039999972</v>
      </c>
      <c r="L402" s="35">
        <f>SUMIFS(СВЦЭМ!$L$34:$L$777,СВЦЭМ!$A$34:$A$777,$A402,СВЦЭМ!$B$34:$B$777,L$401)+'СЕТ СН'!$F$13-'СЕТ СН'!$F$23</f>
        <v>14.744386680000048</v>
      </c>
      <c r="M402" s="35">
        <f>SUMIFS(СВЦЭМ!$L$34:$L$777,СВЦЭМ!$A$34:$A$777,$A402,СВЦЭМ!$B$34:$B$777,M$401)+'СЕТ СН'!$F$13-'СЕТ СН'!$F$23</f>
        <v>11.52182343000004</v>
      </c>
      <c r="N402" s="35">
        <f>SUMIFS(СВЦЭМ!$L$34:$L$777,СВЦЭМ!$A$34:$A$777,$A402,СВЦЭМ!$B$34:$B$777,N$401)+'СЕТ СН'!$F$13-'СЕТ СН'!$F$23</f>
        <v>5.627383860000009</v>
      </c>
      <c r="O402" s="35">
        <f>SUMIFS(СВЦЭМ!$L$34:$L$777,СВЦЭМ!$A$34:$A$777,$A402,СВЦЭМ!$B$34:$B$777,O$401)+'СЕТ СН'!$F$13-'СЕТ СН'!$F$23</f>
        <v>1.6322037400000227</v>
      </c>
      <c r="P402" s="35">
        <f>SUMIFS(СВЦЭМ!$L$34:$L$777,СВЦЭМ!$A$34:$A$777,$A402,СВЦЭМ!$B$34:$B$777,P$401)+'СЕТ СН'!$F$13-'СЕТ СН'!$F$23</f>
        <v>0.28979338999999982</v>
      </c>
      <c r="Q402" s="35">
        <f>SUMIFS(СВЦЭМ!$L$34:$L$777,СВЦЭМ!$A$34:$A$777,$A402,СВЦЭМ!$B$34:$B$777,Q$401)+'СЕТ СН'!$F$13-'СЕТ СН'!$F$23</f>
        <v>-0.33965134000004582</v>
      </c>
      <c r="R402" s="35">
        <f>SUMIFS(СВЦЭМ!$L$34:$L$777,СВЦЭМ!$A$34:$A$777,$A402,СВЦЭМ!$B$34:$B$777,R$401)+'СЕТ СН'!$F$13-'СЕТ СН'!$F$23</f>
        <v>-1.6783469399999831</v>
      </c>
      <c r="S402" s="35">
        <f>SUMIFS(СВЦЭМ!$L$34:$L$777,СВЦЭМ!$A$34:$A$777,$A402,СВЦЭМ!$B$34:$B$777,S$401)+'СЕТ СН'!$F$13-'СЕТ СН'!$F$23</f>
        <v>-0.87530331000004935</v>
      </c>
      <c r="T402" s="35">
        <f>SUMIFS(СВЦЭМ!$L$34:$L$777,СВЦЭМ!$A$34:$A$777,$A402,СВЦЭМ!$B$34:$B$777,T$401)+'СЕТ СН'!$F$13-'СЕТ СН'!$F$23</f>
        <v>-6.5750479299999824</v>
      </c>
      <c r="U402" s="35">
        <f>SUMIFS(СВЦЭМ!$L$34:$L$777,СВЦЭМ!$A$34:$A$777,$A402,СВЦЭМ!$B$34:$B$777,U$401)+'СЕТ СН'!$F$13-'СЕТ СН'!$F$23</f>
        <v>-12.746372510000015</v>
      </c>
      <c r="V402" s="35">
        <f>SUMIFS(СВЦЭМ!$L$34:$L$777,СВЦЭМ!$A$34:$A$777,$A402,СВЦЭМ!$B$34:$B$777,V$401)+'СЕТ СН'!$F$13-'СЕТ СН'!$F$23</f>
        <v>-18.639048699999989</v>
      </c>
      <c r="W402" s="35">
        <f>SUMIFS(СВЦЭМ!$L$34:$L$777,СВЦЭМ!$A$34:$A$777,$A402,СВЦЭМ!$B$34:$B$777,W$401)+'СЕТ СН'!$F$13-'СЕТ СН'!$F$23</f>
        <v>15.307769959999973</v>
      </c>
      <c r="X402" s="35">
        <f>SUMIFS(СВЦЭМ!$L$34:$L$777,СВЦЭМ!$A$34:$A$777,$A402,СВЦЭМ!$B$34:$B$777,X$401)+'СЕТ СН'!$F$13-'СЕТ СН'!$F$23</f>
        <v>89.783843779999984</v>
      </c>
      <c r="Y402" s="35">
        <f>SUMIFS(СВЦЭМ!$L$34:$L$777,СВЦЭМ!$A$34:$A$777,$A402,СВЦЭМ!$B$34:$B$777,Y$401)+'СЕТ СН'!$F$13-'СЕТ СН'!$F$23</f>
        <v>134.39985675000003</v>
      </c>
      <c r="AA402" s="44"/>
    </row>
    <row r="403" spans="1:27" ht="15.75" x14ac:dyDescent="0.2">
      <c r="A403" s="34">
        <f>A402+1</f>
        <v>42857</v>
      </c>
      <c r="B403" s="35">
        <f>SUMIFS(СВЦЭМ!$L$34:$L$777,СВЦЭМ!$A$34:$A$777,$A403,СВЦЭМ!$B$34:$B$777,B$401)+'СЕТ СН'!$F$13-'СЕТ СН'!$F$23</f>
        <v>148.21778288999997</v>
      </c>
      <c r="C403" s="35">
        <f>SUMIFS(СВЦЭМ!$L$34:$L$777,СВЦЭМ!$A$34:$A$777,$A403,СВЦЭМ!$B$34:$B$777,C$401)+'СЕТ СН'!$F$13-'СЕТ СН'!$F$23</f>
        <v>160.10006307000003</v>
      </c>
      <c r="D403" s="35">
        <f>SUMIFS(СВЦЭМ!$L$34:$L$777,СВЦЭМ!$A$34:$A$777,$A403,СВЦЭМ!$B$34:$B$777,D$401)+'СЕТ СН'!$F$13-'СЕТ СН'!$F$23</f>
        <v>259.25134687000002</v>
      </c>
      <c r="E403" s="35">
        <f>SUMIFS(СВЦЭМ!$L$34:$L$777,СВЦЭМ!$A$34:$A$777,$A403,СВЦЭМ!$B$34:$B$777,E$401)+'СЕТ СН'!$F$13-'СЕТ СН'!$F$23</f>
        <v>269.41191565999998</v>
      </c>
      <c r="F403" s="35">
        <f>SUMIFS(СВЦЭМ!$L$34:$L$777,СВЦЭМ!$A$34:$A$777,$A403,СВЦЭМ!$B$34:$B$777,F$401)+'СЕТ СН'!$F$13-'СЕТ СН'!$F$23</f>
        <v>269.44021582000005</v>
      </c>
      <c r="G403" s="35">
        <f>SUMIFS(СВЦЭМ!$L$34:$L$777,СВЦЭМ!$A$34:$A$777,$A403,СВЦЭМ!$B$34:$B$777,G$401)+'СЕТ СН'!$F$13-'СЕТ СН'!$F$23</f>
        <v>261.06054783000002</v>
      </c>
      <c r="H403" s="35">
        <f>SUMIFS(СВЦЭМ!$L$34:$L$777,СВЦЭМ!$A$34:$A$777,$A403,СВЦЭМ!$B$34:$B$777,H$401)+'СЕТ СН'!$F$13-'СЕТ СН'!$F$23</f>
        <v>232.92902105999997</v>
      </c>
      <c r="I403" s="35">
        <f>SUMIFS(СВЦЭМ!$L$34:$L$777,СВЦЭМ!$A$34:$A$777,$A403,СВЦЭМ!$B$34:$B$777,I$401)+'СЕТ СН'!$F$13-'СЕТ СН'!$F$23</f>
        <v>124.98259519999999</v>
      </c>
      <c r="J403" s="35">
        <f>SUMIFS(СВЦЭМ!$L$34:$L$777,СВЦЭМ!$A$34:$A$777,$A403,СВЦЭМ!$B$34:$B$777,J$401)+'СЕТ СН'!$F$13-'СЕТ СН'!$F$23</f>
        <v>90.153200060000017</v>
      </c>
      <c r="K403" s="35">
        <f>SUMIFS(СВЦЭМ!$L$34:$L$777,СВЦЭМ!$A$34:$A$777,$A403,СВЦЭМ!$B$34:$B$777,K$401)+'СЕТ СН'!$F$13-'СЕТ СН'!$F$23</f>
        <v>50.073186179999993</v>
      </c>
      <c r="L403" s="35">
        <f>SUMIFS(СВЦЭМ!$L$34:$L$777,СВЦЭМ!$A$34:$A$777,$A403,СВЦЭМ!$B$34:$B$777,L$401)+'СЕТ СН'!$F$13-'СЕТ СН'!$F$23</f>
        <v>5.560810790000005</v>
      </c>
      <c r="M403" s="35">
        <f>SUMIFS(СВЦЭМ!$L$34:$L$777,СВЦЭМ!$A$34:$A$777,$A403,СВЦЭМ!$B$34:$B$777,M$401)+'СЕТ СН'!$F$13-'СЕТ СН'!$F$23</f>
        <v>11.365996989999985</v>
      </c>
      <c r="N403" s="35">
        <f>SUMIFS(СВЦЭМ!$L$34:$L$777,СВЦЭМ!$A$34:$A$777,$A403,СВЦЭМ!$B$34:$B$777,N$401)+'СЕТ СН'!$F$13-'СЕТ СН'!$F$23</f>
        <v>11.469163819999949</v>
      </c>
      <c r="O403" s="35">
        <f>SUMIFS(СВЦЭМ!$L$34:$L$777,СВЦЭМ!$A$34:$A$777,$A403,СВЦЭМ!$B$34:$B$777,O$401)+'СЕТ СН'!$F$13-'СЕТ СН'!$F$23</f>
        <v>12.038696459999983</v>
      </c>
      <c r="P403" s="35">
        <f>SUMIFS(СВЦЭМ!$L$34:$L$777,СВЦЭМ!$A$34:$A$777,$A403,СВЦЭМ!$B$34:$B$777,P$401)+'СЕТ СН'!$F$13-'СЕТ СН'!$F$23</f>
        <v>15.227984539999966</v>
      </c>
      <c r="Q403" s="35">
        <f>SUMIFS(СВЦЭМ!$L$34:$L$777,СВЦЭМ!$A$34:$A$777,$A403,СВЦЭМ!$B$34:$B$777,Q$401)+'СЕТ СН'!$F$13-'СЕТ СН'!$F$23</f>
        <v>16.102592189999996</v>
      </c>
      <c r="R403" s="35">
        <f>SUMIFS(СВЦЭМ!$L$34:$L$777,СВЦЭМ!$A$34:$A$777,$A403,СВЦЭМ!$B$34:$B$777,R$401)+'СЕТ СН'!$F$13-'СЕТ СН'!$F$23</f>
        <v>13.901223749999986</v>
      </c>
      <c r="S403" s="35">
        <f>SUMIFS(СВЦЭМ!$L$34:$L$777,СВЦЭМ!$A$34:$A$777,$A403,СВЦЭМ!$B$34:$B$777,S$401)+'СЕТ СН'!$F$13-'СЕТ СН'!$F$23</f>
        <v>20.737052749999975</v>
      </c>
      <c r="T403" s="35">
        <f>SUMIFS(СВЦЭМ!$L$34:$L$777,СВЦЭМ!$A$34:$A$777,$A403,СВЦЭМ!$B$34:$B$777,T$401)+'СЕТ СН'!$F$13-'СЕТ СН'!$F$23</f>
        <v>19.431809270000031</v>
      </c>
      <c r="U403" s="35">
        <f>SUMIFS(СВЦЭМ!$L$34:$L$777,СВЦЭМ!$A$34:$A$777,$A403,СВЦЭМ!$B$34:$B$777,U$401)+'СЕТ СН'!$F$13-'СЕТ СН'!$F$23</f>
        <v>13.737673780000023</v>
      </c>
      <c r="V403" s="35">
        <f>SUMIFS(СВЦЭМ!$L$34:$L$777,СВЦЭМ!$A$34:$A$777,$A403,СВЦЭМ!$B$34:$B$777,V$401)+'СЕТ СН'!$F$13-'СЕТ СН'!$F$23</f>
        <v>-2.3108545000000049</v>
      </c>
      <c r="W403" s="35">
        <f>SUMIFS(СВЦЭМ!$L$34:$L$777,СВЦЭМ!$A$34:$A$777,$A403,СВЦЭМ!$B$34:$B$777,W$401)+'СЕТ СН'!$F$13-'СЕТ СН'!$F$23</f>
        <v>39.496855650000043</v>
      </c>
      <c r="X403" s="35">
        <f>SUMIFS(СВЦЭМ!$L$34:$L$777,СВЦЭМ!$A$34:$A$777,$A403,СВЦЭМ!$B$34:$B$777,X$401)+'СЕТ СН'!$F$13-'СЕТ СН'!$F$23</f>
        <v>65.007278580000047</v>
      </c>
      <c r="Y403" s="35">
        <f>SUMIFS(СВЦЭМ!$L$34:$L$777,СВЦЭМ!$A$34:$A$777,$A403,СВЦЭМ!$B$34:$B$777,Y$401)+'СЕТ СН'!$F$13-'СЕТ СН'!$F$23</f>
        <v>135.07739462999996</v>
      </c>
    </row>
    <row r="404" spans="1:27" ht="15.75" x14ac:dyDescent="0.2">
      <c r="A404" s="34">
        <f t="shared" ref="A404:A432" si="11">A403+1</f>
        <v>42858</v>
      </c>
      <c r="B404" s="35">
        <f>SUMIFS(СВЦЭМ!$L$34:$L$777,СВЦЭМ!$A$34:$A$777,$A404,СВЦЭМ!$B$34:$B$777,B$401)+'СЕТ СН'!$F$13-'СЕТ СН'!$F$23</f>
        <v>202.36453827000003</v>
      </c>
      <c r="C404" s="35">
        <f>SUMIFS(СВЦЭМ!$L$34:$L$777,СВЦЭМ!$A$34:$A$777,$A404,СВЦЭМ!$B$34:$B$777,C$401)+'СЕТ СН'!$F$13-'СЕТ СН'!$F$23</f>
        <v>206.24278673000003</v>
      </c>
      <c r="D404" s="35">
        <f>SUMIFS(СВЦЭМ!$L$34:$L$777,СВЦЭМ!$A$34:$A$777,$A404,СВЦЭМ!$B$34:$B$777,D$401)+'СЕТ СН'!$F$13-'СЕТ СН'!$F$23</f>
        <v>271.63125893999995</v>
      </c>
      <c r="E404" s="35">
        <f>SUMIFS(СВЦЭМ!$L$34:$L$777,СВЦЭМ!$A$34:$A$777,$A404,СВЦЭМ!$B$34:$B$777,E$401)+'СЕТ СН'!$F$13-'СЕТ СН'!$F$23</f>
        <v>276.90426710999998</v>
      </c>
      <c r="F404" s="35">
        <f>SUMIFS(СВЦЭМ!$L$34:$L$777,СВЦЭМ!$A$34:$A$777,$A404,СВЦЭМ!$B$34:$B$777,F$401)+'СЕТ СН'!$F$13-'СЕТ СН'!$F$23</f>
        <v>278.85990801000003</v>
      </c>
      <c r="G404" s="35">
        <f>SUMIFS(СВЦЭМ!$L$34:$L$777,СВЦЭМ!$A$34:$A$777,$A404,СВЦЭМ!$B$34:$B$777,G$401)+'СЕТ СН'!$F$13-'СЕТ СН'!$F$23</f>
        <v>266.52908480999997</v>
      </c>
      <c r="H404" s="35">
        <f>SUMIFS(СВЦЭМ!$L$34:$L$777,СВЦЭМ!$A$34:$A$777,$A404,СВЦЭМ!$B$34:$B$777,H$401)+'СЕТ СН'!$F$13-'СЕТ СН'!$F$23</f>
        <v>259.84821072</v>
      </c>
      <c r="I404" s="35">
        <f>SUMIFS(СВЦЭМ!$L$34:$L$777,СВЦЭМ!$A$34:$A$777,$A404,СВЦЭМ!$B$34:$B$777,I$401)+'СЕТ СН'!$F$13-'СЕТ СН'!$F$23</f>
        <v>164.61403088999998</v>
      </c>
      <c r="J404" s="35">
        <f>SUMIFS(СВЦЭМ!$L$34:$L$777,СВЦЭМ!$A$34:$A$777,$A404,СВЦЭМ!$B$34:$B$777,J$401)+'СЕТ СН'!$F$13-'СЕТ СН'!$F$23</f>
        <v>87.491618249999988</v>
      </c>
      <c r="K404" s="35">
        <f>SUMIFS(СВЦЭМ!$L$34:$L$777,СВЦЭМ!$A$34:$A$777,$A404,СВЦЭМ!$B$34:$B$777,K$401)+'СЕТ СН'!$F$13-'СЕТ СН'!$F$23</f>
        <v>13.476643689999946</v>
      </c>
      <c r="L404" s="35">
        <f>SUMIFS(СВЦЭМ!$L$34:$L$777,СВЦЭМ!$A$34:$A$777,$A404,СВЦЭМ!$B$34:$B$777,L$401)+'СЕТ СН'!$F$13-'СЕТ СН'!$F$23</f>
        <v>-36.935662119999961</v>
      </c>
      <c r="M404" s="35">
        <f>SUMIFS(СВЦЭМ!$L$34:$L$777,СВЦЭМ!$A$34:$A$777,$A404,СВЦЭМ!$B$34:$B$777,M$401)+'СЕТ СН'!$F$13-'СЕТ СН'!$F$23</f>
        <v>-34.136000549999949</v>
      </c>
      <c r="N404" s="35">
        <f>SUMIFS(СВЦЭМ!$L$34:$L$777,СВЦЭМ!$A$34:$A$777,$A404,СВЦЭМ!$B$34:$B$777,N$401)+'СЕТ СН'!$F$13-'СЕТ СН'!$F$23</f>
        <v>-20.558207960000004</v>
      </c>
      <c r="O404" s="35">
        <f>SUMIFS(СВЦЭМ!$L$34:$L$777,СВЦЭМ!$A$34:$A$777,$A404,СВЦЭМ!$B$34:$B$777,O$401)+'СЕТ СН'!$F$13-'СЕТ СН'!$F$23</f>
        <v>-28.660965189999956</v>
      </c>
      <c r="P404" s="35">
        <f>SUMIFS(СВЦЭМ!$L$34:$L$777,СВЦЭМ!$A$34:$A$777,$A404,СВЦЭМ!$B$34:$B$777,P$401)+'СЕТ СН'!$F$13-'СЕТ СН'!$F$23</f>
        <v>-16.307450549999999</v>
      </c>
      <c r="Q404" s="35">
        <f>SUMIFS(СВЦЭМ!$L$34:$L$777,СВЦЭМ!$A$34:$A$777,$A404,СВЦЭМ!$B$34:$B$777,Q$401)+'СЕТ СН'!$F$13-'СЕТ СН'!$F$23</f>
        <v>-13.892942100000027</v>
      </c>
      <c r="R404" s="35">
        <f>SUMIFS(СВЦЭМ!$L$34:$L$777,СВЦЭМ!$A$34:$A$777,$A404,СВЦЭМ!$B$34:$B$777,R$401)+'СЕТ СН'!$F$13-'СЕТ СН'!$F$23</f>
        <v>-10.695100199999956</v>
      </c>
      <c r="S404" s="35">
        <f>SUMIFS(СВЦЭМ!$L$34:$L$777,СВЦЭМ!$A$34:$A$777,$A404,СВЦЭМ!$B$34:$B$777,S$401)+'СЕТ СН'!$F$13-'СЕТ СН'!$F$23</f>
        <v>-15.637209640000037</v>
      </c>
      <c r="T404" s="35">
        <f>SUMIFS(СВЦЭМ!$L$34:$L$777,СВЦЭМ!$A$34:$A$777,$A404,СВЦЭМ!$B$34:$B$777,T$401)+'СЕТ СН'!$F$13-'СЕТ СН'!$F$23</f>
        <v>-31.580402029999959</v>
      </c>
      <c r="U404" s="35">
        <f>SUMIFS(СВЦЭМ!$L$34:$L$777,СВЦЭМ!$A$34:$A$777,$A404,СВЦЭМ!$B$34:$B$777,U$401)+'СЕТ СН'!$F$13-'СЕТ СН'!$F$23</f>
        <v>-30.940652580000005</v>
      </c>
      <c r="V404" s="35">
        <f>SUMIFS(СВЦЭМ!$L$34:$L$777,СВЦЭМ!$A$34:$A$777,$A404,СВЦЭМ!$B$34:$B$777,V$401)+'СЕТ СН'!$F$13-'СЕТ СН'!$F$23</f>
        <v>-45.429203779999966</v>
      </c>
      <c r="W404" s="35">
        <f>SUMIFS(СВЦЭМ!$L$34:$L$777,СВЦЭМ!$A$34:$A$777,$A404,СВЦЭМ!$B$34:$B$777,W$401)+'СЕТ СН'!$F$13-'СЕТ СН'!$F$23</f>
        <v>-14.051390889999993</v>
      </c>
      <c r="X404" s="35">
        <f>SUMIFS(СВЦЭМ!$L$34:$L$777,СВЦЭМ!$A$34:$A$777,$A404,СВЦЭМ!$B$34:$B$777,X$401)+'СЕТ СН'!$F$13-'СЕТ СН'!$F$23</f>
        <v>67.129759649999983</v>
      </c>
      <c r="Y404" s="35">
        <f>SUMIFS(СВЦЭМ!$L$34:$L$777,СВЦЭМ!$A$34:$A$777,$A404,СВЦЭМ!$B$34:$B$777,Y$401)+'СЕТ СН'!$F$13-'СЕТ СН'!$F$23</f>
        <v>151.77977714999997</v>
      </c>
    </row>
    <row r="405" spans="1:27" ht="15.75" x14ac:dyDescent="0.2">
      <c r="A405" s="34">
        <f t="shared" si="11"/>
        <v>42859</v>
      </c>
      <c r="B405" s="35">
        <f>SUMIFS(СВЦЭМ!$L$34:$L$777,СВЦЭМ!$A$34:$A$777,$A405,СВЦЭМ!$B$34:$B$777,B$401)+'СЕТ СН'!$F$13-'СЕТ СН'!$F$23</f>
        <v>203.35746788999995</v>
      </c>
      <c r="C405" s="35">
        <f>SUMIFS(СВЦЭМ!$L$34:$L$777,СВЦЭМ!$A$34:$A$777,$A405,СВЦЭМ!$B$34:$B$777,C$401)+'СЕТ СН'!$F$13-'СЕТ СН'!$F$23</f>
        <v>199.53763884</v>
      </c>
      <c r="D405" s="35">
        <f>SUMIFS(СВЦЭМ!$L$34:$L$777,СВЦЭМ!$A$34:$A$777,$A405,СВЦЭМ!$B$34:$B$777,D$401)+'СЕТ СН'!$F$13-'СЕТ СН'!$F$23</f>
        <v>274.70274802999995</v>
      </c>
      <c r="E405" s="35">
        <f>SUMIFS(СВЦЭМ!$L$34:$L$777,СВЦЭМ!$A$34:$A$777,$A405,СВЦЭМ!$B$34:$B$777,E$401)+'СЕТ СН'!$F$13-'СЕТ СН'!$F$23</f>
        <v>283.93323413999997</v>
      </c>
      <c r="F405" s="35">
        <f>SUMIFS(СВЦЭМ!$L$34:$L$777,СВЦЭМ!$A$34:$A$777,$A405,СВЦЭМ!$B$34:$B$777,F$401)+'СЕТ СН'!$F$13-'СЕТ СН'!$F$23</f>
        <v>284.02102456</v>
      </c>
      <c r="G405" s="35">
        <f>SUMIFS(СВЦЭМ!$L$34:$L$777,СВЦЭМ!$A$34:$A$777,$A405,СВЦЭМ!$B$34:$B$777,G$401)+'СЕТ СН'!$F$13-'СЕТ СН'!$F$23</f>
        <v>288.24358634999999</v>
      </c>
      <c r="H405" s="35">
        <f>SUMIFS(СВЦЭМ!$L$34:$L$777,СВЦЭМ!$A$34:$A$777,$A405,СВЦЭМ!$B$34:$B$777,H$401)+'СЕТ СН'!$F$13-'СЕТ СН'!$F$23</f>
        <v>281.59998184000005</v>
      </c>
      <c r="I405" s="35">
        <f>SUMIFS(СВЦЭМ!$L$34:$L$777,СВЦЭМ!$A$34:$A$777,$A405,СВЦЭМ!$B$34:$B$777,I$401)+'СЕТ СН'!$F$13-'СЕТ СН'!$F$23</f>
        <v>165.61744647</v>
      </c>
      <c r="J405" s="35">
        <f>SUMIFS(СВЦЭМ!$L$34:$L$777,СВЦЭМ!$A$34:$A$777,$A405,СВЦЭМ!$B$34:$B$777,J$401)+'СЕТ СН'!$F$13-'СЕТ СН'!$F$23</f>
        <v>104.96761645000004</v>
      </c>
      <c r="K405" s="35">
        <f>SUMIFS(СВЦЭМ!$L$34:$L$777,СВЦЭМ!$A$34:$A$777,$A405,СВЦЭМ!$B$34:$B$777,K$401)+'СЕТ СН'!$F$13-'СЕТ СН'!$F$23</f>
        <v>35.225064029999999</v>
      </c>
      <c r="L405" s="35">
        <f>SUMIFS(СВЦЭМ!$L$34:$L$777,СВЦЭМ!$A$34:$A$777,$A405,СВЦЭМ!$B$34:$B$777,L$401)+'СЕТ СН'!$F$13-'СЕТ СН'!$F$23</f>
        <v>-14.175287369999978</v>
      </c>
      <c r="M405" s="35">
        <f>SUMIFS(СВЦЭМ!$L$34:$L$777,СВЦЭМ!$A$34:$A$777,$A405,СВЦЭМ!$B$34:$B$777,M$401)+'СЕТ СН'!$F$13-'СЕТ СН'!$F$23</f>
        <v>-9.300973640000052</v>
      </c>
      <c r="N405" s="35">
        <f>SUMIFS(СВЦЭМ!$L$34:$L$777,СВЦЭМ!$A$34:$A$777,$A405,СВЦЭМ!$B$34:$B$777,N$401)+'СЕТ СН'!$F$13-'СЕТ СН'!$F$23</f>
        <v>-6.9244104299999663</v>
      </c>
      <c r="O405" s="35">
        <f>SUMIFS(СВЦЭМ!$L$34:$L$777,СВЦЭМ!$A$34:$A$777,$A405,СВЦЭМ!$B$34:$B$777,O$401)+'СЕТ СН'!$F$13-'СЕТ СН'!$F$23</f>
        <v>-8.4280173500000046</v>
      </c>
      <c r="P405" s="35">
        <f>SUMIFS(СВЦЭМ!$L$34:$L$777,СВЦЭМ!$A$34:$A$777,$A405,СВЦЭМ!$B$34:$B$777,P$401)+'СЕТ СН'!$F$13-'СЕТ СН'!$F$23</f>
        <v>5.1409736499999781</v>
      </c>
      <c r="Q405" s="35">
        <f>SUMIFS(СВЦЭМ!$L$34:$L$777,СВЦЭМ!$A$34:$A$777,$A405,СВЦЭМ!$B$34:$B$777,Q$401)+'СЕТ СН'!$F$13-'СЕТ СН'!$F$23</f>
        <v>7.9457518499999651</v>
      </c>
      <c r="R405" s="35">
        <f>SUMIFS(СВЦЭМ!$L$34:$L$777,СВЦЭМ!$A$34:$A$777,$A405,СВЦЭМ!$B$34:$B$777,R$401)+'СЕТ СН'!$F$13-'СЕТ СН'!$F$23</f>
        <v>13.806576700000051</v>
      </c>
      <c r="S405" s="35">
        <f>SUMIFS(СВЦЭМ!$L$34:$L$777,СВЦЭМ!$A$34:$A$777,$A405,СВЦЭМ!$B$34:$B$777,S$401)+'СЕТ СН'!$F$13-'СЕТ СН'!$F$23</f>
        <v>5.7978996299999608</v>
      </c>
      <c r="T405" s="35">
        <f>SUMIFS(СВЦЭМ!$L$34:$L$777,СВЦЭМ!$A$34:$A$777,$A405,СВЦЭМ!$B$34:$B$777,T$401)+'СЕТ СН'!$F$13-'СЕТ СН'!$F$23</f>
        <v>-6.5032412699999895</v>
      </c>
      <c r="U405" s="35">
        <f>SUMIFS(СВЦЭМ!$L$34:$L$777,СВЦЭМ!$A$34:$A$777,$A405,СВЦЭМ!$B$34:$B$777,U$401)+'СЕТ СН'!$F$13-'СЕТ СН'!$F$23</f>
        <v>-4.756062150000048</v>
      </c>
      <c r="V405" s="35">
        <f>SUMIFS(СВЦЭМ!$L$34:$L$777,СВЦЭМ!$A$34:$A$777,$A405,СВЦЭМ!$B$34:$B$777,V$401)+'СЕТ СН'!$F$13-'СЕТ СН'!$F$23</f>
        <v>-23.459655539999972</v>
      </c>
      <c r="W405" s="35">
        <f>SUMIFS(СВЦЭМ!$L$34:$L$777,СВЦЭМ!$A$34:$A$777,$A405,СВЦЭМ!$B$34:$B$777,W$401)+'СЕТ СН'!$F$13-'СЕТ СН'!$F$23</f>
        <v>6.0188867299999629</v>
      </c>
      <c r="X405" s="35">
        <f>SUMIFS(СВЦЭМ!$L$34:$L$777,СВЦЭМ!$A$34:$A$777,$A405,СВЦЭМ!$B$34:$B$777,X$401)+'СЕТ СН'!$F$13-'СЕТ СН'!$F$23</f>
        <v>88.875333439999963</v>
      </c>
      <c r="Y405" s="35">
        <f>SUMIFS(СВЦЭМ!$L$34:$L$777,СВЦЭМ!$A$34:$A$777,$A405,СВЦЭМ!$B$34:$B$777,Y$401)+'СЕТ СН'!$F$13-'СЕТ СН'!$F$23</f>
        <v>167.87526869999999</v>
      </c>
    </row>
    <row r="406" spans="1:27" ht="15.75" x14ac:dyDescent="0.2">
      <c r="A406" s="34">
        <f t="shared" si="11"/>
        <v>42860</v>
      </c>
      <c r="B406" s="35">
        <f>SUMIFS(СВЦЭМ!$L$34:$L$777,СВЦЭМ!$A$34:$A$777,$A406,СВЦЭМ!$B$34:$B$777,B$401)+'СЕТ СН'!$F$13-'СЕТ СН'!$F$23</f>
        <v>168.12105601999997</v>
      </c>
      <c r="C406" s="35">
        <f>SUMIFS(СВЦЭМ!$L$34:$L$777,СВЦЭМ!$A$34:$A$777,$A406,СВЦЭМ!$B$34:$B$777,C$401)+'СЕТ СН'!$F$13-'СЕТ СН'!$F$23</f>
        <v>196.24991048000004</v>
      </c>
      <c r="D406" s="35">
        <f>SUMIFS(СВЦЭМ!$L$34:$L$777,СВЦЭМ!$A$34:$A$777,$A406,СВЦЭМ!$B$34:$B$777,D$401)+'СЕТ СН'!$F$13-'СЕТ СН'!$F$23</f>
        <v>260.37239533000002</v>
      </c>
      <c r="E406" s="35">
        <f>SUMIFS(СВЦЭМ!$L$34:$L$777,СВЦЭМ!$A$34:$A$777,$A406,СВЦЭМ!$B$34:$B$777,E$401)+'СЕТ СН'!$F$13-'СЕТ СН'!$F$23</f>
        <v>269.34706815000004</v>
      </c>
      <c r="F406" s="35">
        <f>SUMIFS(СВЦЭМ!$L$34:$L$777,СВЦЭМ!$A$34:$A$777,$A406,СВЦЭМ!$B$34:$B$777,F$401)+'СЕТ СН'!$F$13-'СЕТ СН'!$F$23</f>
        <v>269.40278327999999</v>
      </c>
      <c r="G406" s="35">
        <f>SUMIFS(СВЦЭМ!$L$34:$L$777,СВЦЭМ!$A$34:$A$777,$A406,СВЦЭМ!$B$34:$B$777,G$401)+'СЕТ СН'!$F$13-'СЕТ СН'!$F$23</f>
        <v>262.96486348999997</v>
      </c>
      <c r="H406" s="35">
        <f>SUMIFS(СВЦЭМ!$L$34:$L$777,СВЦЭМ!$A$34:$A$777,$A406,СВЦЭМ!$B$34:$B$777,H$401)+'СЕТ СН'!$F$13-'СЕТ СН'!$F$23</f>
        <v>219.08375570999999</v>
      </c>
      <c r="I406" s="35">
        <f>SUMIFS(СВЦЭМ!$L$34:$L$777,СВЦЭМ!$A$34:$A$777,$A406,СВЦЭМ!$B$34:$B$777,I$401)+'СЕТ СН'!$F$13-'СЕТ СН'!$F$23</f>
        <v>108.31330706999995</v>
      </c>
      <c r="J406" s="35">
        <f>SUMIFS(СВЦЭМ!$L$34:$L$777,СВЦЭМ!$A$34:$A$777,$A406,СВЦЭМ!$B$34:$B$777,J$401)+'СЕТ СН'!$F$13-'СЕТ СН'!$F$23</f>
        <v>32.573137739999993</v>
      </c>
      <c r="K406" s="35">
        <f>SUMIFS(СВЦЭМ!$L$34:$L$777,СВЦЭМ!$A$34:$A$777,$A406,СВЦЭМ!$B$34:$B$777,K$401)+'СЕТ СН'!$F$13-'СЕТ СН'!$F$23</f>
        <v>-39.641951429999949</v>
      </c>
      <c r="L406" s="35">
        <f>SUMIFS(СВЦЭМ!$L$34:$L$777,СВЦЭМ!$A$34:$A$777,$A406,СВЦЭМ!$B$34:$B$777,L$401)+'СЕТ СН'!$F$13-'СЕТ СН'!$F$23</f>
        <v>-79.590535890000012</v>
      </c>
      <c r="M406" s="35">
        <f>SUMIFS(СВЦЭМ!$L$34:$L$777,СВЦЭМ!$A$34:$A$777,$A406,СВЦЭМ!$B$34:$B$777,M$401)+'СЕТ СН'!$F$13-'СЕТ СН'!$F$23</f>
        <v>-75.415225630000009</v>
      </c>
      <c r="N406" s="35">
        <f>SUMIFS(СВЦЭМ!$L$34:$L$777,СВЦЭМ!$A$34:$A$777,$A406,СВЦЭМ!$B$34:$B$777,N$401)+'СЕТ СН'!$F$13-'СЕТ СН'!$F$23</f>
        <v>-68.733070829999974</v>
      </c>
      <c r="O406" s="35">
        <f>SUMIFS(СВЦЭМ!$L$34:$L$777,СВЦЭМ!$A$34:$A$777,$A406,СВЦЭМ!$B$34:$B$777,O$401)+'СЕТ СН'!$F$13-'СЕТ СН'!$F$23</f>
        <v>-75.648018709999974</v>
      </c>
      <c r="P406" s="35">
        <f>SUMIFS(СВЦЭМ!$L$34:$L$777,СВЦЭМ!$A$34:$A$777,$A406,СВЦЭМ!$B$34:$B$777,P$401)+'СЕТ СН'!$F$13-'СЕТ СН'!$F$23</f>
        <v>-63.484951069999966</v>
      </c>
      <c r="Q406" s="35">
        <f>SUMIFS(СВЦЭМ!$L$34:$L$777,СВЦЭМ!$A$34:$A$777,$A406,СВЦЭМ!$B$34:$B$777,Q$401)+'СЕТ СН'!$F$13-'СЕТ СН'!$F$23</f>
        <v>-53.145358969999961</v>
      </c>
      <c r="R406" s="35">
        <f>SUMIFS(СВЦЭМ!$L$34:$L$777,СВЦЭМ!$A$34:$A$777,$A406,СВЦЭМ!$B$34:$B$777,R$401)+'СЕТ СН'!$F$13-'СЕТ СН'!$F$23</f>
        <v>-46.332090949999952</v>
      </c>
      <c r="S406" s="35">
        <f>SUMIFS(СВЦЭМ!$L$34:$L$777,СВЦЭМ!$A$34:$A$777,$A406,СВЦЭМ!$B$34:$B$777,S$401)+'СЕТ СН'!$F$13-'СЕТ СН'!$F$23</f>
        <v>-45.296989560000043</v>
      </c>
      <c r="T406" s="35">
        <f>SUMIFS(СВЦЭМ!$L$34:$L$777,СВЦЭМ!$A$34:$A$777,$A406,СВЦЭМ!$B$34:$B$777,T$401)+'СЕТ СН'!$F$13-'СЕТ СН'!$F$23</f>
        <v>-56.593409990000055</v>
      </c>
      <c r="U406" s="35">
        <f>SUMIFS(СВЦЭМ!$L$34:$L$777,СВЦЭМ!$A$34:$A$777,$A406,СВЦЭМ!$B$34:$B$777,U$401)+'СЕТ СН'!$F$13-'СЕТ СН'!$F$23</f>
        <v>-44.641904220000015</v>
      </c>
      <c r="V406" s="35">
        <f>SUMIFS(СВЦЭМ!$L$34:$L$777,СВЦЭМ!$A$34:$A$777,$A406,СВЦЭМ!$B$34:$B$777,V$401)+'СЕТ СН'!$F$13-'СЕТ СН'!$F$23</f>
        <v>-52.397801479999998</v>
      </c>
      <c r="W406" s="35">
        <f>SUMIFS(СВЦЭМ!$L$34:$L$777,СВЦЭМ!$A$34:$A$777,$A406,СВЦЭМ!$B$34:$B$777,W$401)+'СЕТ СН'!$F$13-'СЕТ СН'!$F$23</f>
        <v>-39.988084410000056</v>
      </c>
      <c r="X406" s="35">
        <f>SUMIFS(СВЦЭМ!$L$34:$L$777,СВЦЭМ!$A$34:$A$777,$A406,СВЦЭМ!$B$34:$B$777,X$401)+'СЕТ СН'!$F$13-'СЕТ СН'!$F$23</f>
        <v>17.081317919999947</v>
      </c>
      <c r="Y406" s="35">
        <f>SUMIFS(СВЦЭМ!$L$34:$L$777,СВЦЭМ!$A$34:$A$777,$A406,СВЦЭМ!$B$34:$B$777,Y$401)+'СЕТ СН'!$F$13-'СЕТ СН'!$F$23</f>
        <v>92.809144280000055</v>
      </c>
    </row>
    <row r="407" spans="1:27" ht="15.75" x14ac:dyDescent="0.2">
      <c r="A407" s="34">
        <f t="shared" si="11"/>
        <v>42861</v>
      </c>
      <c r="B407" s="35">
        <f>SUMIFS(СВЦЭМ!$L$34:$L$777,СВЦЭМ!$A$34:$A$777,$A407,СВЦЭМ!$B$34:$B$777,B$401)+'СЕТ СН'!$F$13-'СЕТ СН'!$F$23</f>
        <v>170.29325922999999</v>
      </c>
      <c r="C407" s="35">
        <f>SUMIFS(СВЦЭМ!$L$34:$L$777,СВЦЭМ!$A$34:$A$777,$A407,СВЦЭМ!$B$34:$B$777,C$401)+'СЕТ СН'!$F$13-'СЕТ СН'!$F$23</f>
        <v>193.62211255</v>
      </c>
      <c r="D407" s="35">
        <f>SUMIFS(СВЦЭМ!$L$34:$L$777,СВЦЭМ!$A$34:$A$777,$A407,СВЦЭМ!$B$34:$B$777,D$401)+'СЕТ СН'!$F$13-'СЕТ СН'!$F$23</f>
        <v>256.26104443999998</v>
      </c>
      <c r="E407" s="35">
        <f>SUMIFS(СВЦЭМ!$L$34:$L$777,СВЦЭМ!$A$34:$A$777,$A407,СВЦЭМ!$B$34:$B$777,E$401)+'СЕТ СН'!$F$13-'СЕТ СН'!$F$23</f>
        <v>259.60497969000005</v>
      </c>
      <c r="F407" s="35">
        <f>SUMIFS(СВЦЭМ!$L$34:$L$777,СВЦЭМ!$A$34:$A$777,$A407,СВЦЭМ!$B$34:$B$777,F$401)+'СЕТ СН'!$F$13-'СЕТ СН'!$F$23</f>
        <v>258.97599759000002</v>
      </c>
      <c r="G407" s="35">
        <f>SUMIFS(СВЦЭМ!$L$34:$L$777,СВЦЭМ!$A$34:$A$777,$A407,СВЦЭМ!$B$34:$B$777,G$401)+'СЕТ СН'!$F$13-'СЕТ СН'!$F$23</f>
        <v>253.72099363999996</v>
      </c>
      <c r="H407" s="35">
        <f>SUMIFS(СВЦЭМ!$L$34:$L$777,СВЦЭМ!$A$34:$A$777,$A407,СВЦЭМ!$B$34:$B$777,H$401)+'СЕТ СН'!$F$13-'СЕТ СН'!$F$23</f>
        <v>223.62530478999997</v>
      </c>
      <c r="I407" s="35">
        <f>SUMIFS(СВЦЭМ!$L$34:$L$777,СВЦЭМ!$A$34:$A$777,$A407,СВЦЭМ!$B$34:$B$777,I$401)+'СЕТ СН'!$F$13-'СЕТ СН'!$F$23</f>
        <v>124.80796157999998</v>
      </c>
      <c r="J407" s="35">
        <f>SUMIFS(СВЦЭМ!$L$34:$L$777,СВЦЭМ!$A$34:$A$777,$A407,СВЦЭМ!$B$34:$B$777,J$401)+'СЕТ СН'!$F$13-'СЕТ СН'!$F$23</f>
        <v>32.503062030000024</v>
      </c>
      <c r="K407" s="35">
        <f>SUMIFS(СВЦЭМ!$L$34:$L$777,СВЦЭМ!$A$34:$A$777,$A407,СВЦЭМ!$B$34:$B$777,K$401)+'СЕТ СН'!$F$13-'СЕТ СН'!$F$23</f>
        <v>-35.204149639999969</v>
      </c>
      <c r="L407" s="35">
        <f>SUMIFS(СВЦЭМ!$L$34:$L$777,СВЦЭМ!$A$34:$A$777,$A407,СВЦЭМ!$B$34:$B$777,L$401)+'СЕТ СН'!$F$13-'СЕТ СН'!$F$23</f>
        <v>-67.322401290000016</v>
      </c>
      <c r="M407" s="35">
        <f>SUMIFS(СВЦЭМ!$L$34:$L$777,СВЦЭМ!$A$34:$A$777,$A407,СВЦЭМ!$B$34:$B$777,M$401)+'СЕТ СН'!$F$13-'СЕТ СН'!$F$23</f>
        <v>-66.346980290000033</v>
      </c>
      <c r="N407" s="35">
        <f>SUMIFS(СВЦЭМ!$L$34:$L$777,СВЦЭМ!$A$34:$A$777,$A407,СВЦЭМ!$B$34:$B$777,N$401)+'СЕТ СН'!$F$13-'СЕТ СН'!$F$23</f>
        <v>-75.19243984000002</v>
      </c>
      <c r="O407" s="35">
        <f>SUMIFS(СВЦЭМ!$L$34:$L$777,СВЦЭМ!$A$34:$A$777,$A407,СВЦЭМ!$B$34:$B$777,O$401)+'СЕТ СН'!$F$13-'СЕТ СН'!$F$23</f>
        <v>-74.059224509999979</v>
      </c>
      <c r="P407" s="35">
        <f>SUMIFS(СВЦЭМ!$L$34:$L$777,СВЦЭМ!$A$34:$A$777,$A407,СВЦЭМ!$B$34:$B$777,P$401)+'СЕТ СН'!$F$13-'СЕТ СН'!$F$23</f>
        <v>-71.595782849999978</v>
      </c>
      <c r="Q407" s="35">
        <f>SUMIFS(СВЦЭМ!$L$34:$L$777,СВЦЭМ!$A$34:$A$777,$A407,СВЦЭМ!$B$34:$B$777,Q$401)+'СЕТ СН'!$F$13-'СЕТ СН'!$F$23</f>
        <v>-71.920737029999998</v>
      </c>
      <c r="R407" s="35">
        <f>SUMIFS(СВЦЭМ!$L$34:$L$777,СВЦЭМ!$A$34:$A$777,$A407,СВЦЭМ!$B$34:$B$777,R$401)+'СЕТ СН'!$F$13-'СЕТ СН'!$F$23</f>
        <v>-71.523222900000007</v>
      </c>
      <c r="S407" s="35">
        <f>SUMIFS(СВЦЭМ!$L$34:$L$777,СВЦЭМ!$A$34:$A$777,$A407,СВЦЭМ!$B$34:$B$777,S$401)+'СЕТ СН'!$F$13-'СЕТ СН'!$F$23</f>
        <v>-75.026270850000003</v>
      </c>
      <c r="T407" s="35">
        <f>SUMIFS(СВЦЭМ!$L$34:$L$777,СВЦЭМ!$A$34:$A$777,$A407,СВЦЭМ!$B$34:$B$777,T$401)+'СЕТ СН'!$F$13-'СЕТ СН'!$F$23</f>
        <v>-71.616451069999982</v>
      </c>
      <c r="U407" s="35">
        <f>SUMIFS(СВЦЭМ!$L$34:$L$777,СВЦЭМ!$A$34:$A$777,$A407,СВЦЭМ!$B$34:$B$777,U$401)+'СЕТ СН'!$F$13-'СЕТ СН'!$F$23</f>
        <v>-69.259543370000017</v>
      </c>
      <c r="V407" s="35">
        <f>SUMIFS(СВЦЭМ!$L$34:$L$777,СВЦЭМ!$A$34:$A$777,$A407,СВЦЭМ!$B$34:$B$777,V$401)+'СЕТ СН'!$F$13-'СЕТ СН'!$F$23</f>
        <v>-60.269477359999996</v>
      </c>
      <c r="W407" s="35">
        <f>SUMIFS(СВЦЭМ!$L$34:$L$777,СВЦЭМ!$A$34:$A$777,$A407,СВЦЭМ!$B$34:$B$777,W$401)+'СЕТ СН'!$F$13-'СЕТ СН'!$F$23</f>
        <v>-22.633506480000051</v>
      </c>
      <c r="X407" s="35">
        <f>SUMIFS(СВЦЭМ!$L$34:$L$777,СВЦЭМ!$A$34:$A$777,$A407,СВЦЭМ!$B$34:$B$777,X$401)+'СЕТ СН'!$F$13-'СЕТ СН'!$F$23</f>
        <v>17.231685250000055</v>
      </c>
      <c r="Y407" s="35">
        <f>SUMIFS(СВЦЭМ!$L$34:$L$777,СВЦЭМ!$A$34:$A$777,$A407,СВЦЭМ!$B$34:$B$777,Y$401)+'СЕТ СН'!$F$13-'СЕТ СН'!$F$23</f>
        <v>86.887443810000036</v>
      </c>
    </row>
    <row r="408" spans="1:27" ht="15.75" x14ac:dyDescent="0.2">
      <c r="A408" s="34">
        <f t="shared" si="11"/>
        <v>42862</v>
      </c>
      <c r="B408" s="35">
        <f>SUMIFS(СВЦЭМ!$L$34:$L$777,СВЦЭМ!$A$34:$A$777,$A408,СВЦЭМ!$B$34:$B$777,B$401)+'СЕТ СН'!$F$13-'СЕТ СН'!$F$23</f>
        <v>147.71132559</v>
      </c>
      <c r="C408" s="35">
        <f>SUMIFS(СВЦЭМ!$L$34:$L$777,СВЦЭМ!$A$34:$A$777,$A408,СВЦЭМ!$B$34:$B$777,C$401)+'СЕТ СН'!$F$13-'СЕТ СН'!$F$23</f>
        <v>164.10709398999995</v>
      </c>
      <c r="D408" s="35">
        <f>SUMIFS(СВЦЭМ!$L$34:$L$777,СВЦЭМ!$A$34:$A$777,$A408,СВЦЭМ!$B$34:$B$777,D$401)+'СЕТ СН'!$F$13-'СЕТ СН'!$F$23</f>
        <v>241.32350269000005</v>
      </c>
      <c r="E408" s="35">
        <f>SUMIFS(СВЦЭМ!$L$34:$L$777,СВЦЭМ!$A$34:$A$777,$A408,СВЦЭМ!$B$34:$B$777,E$401)+'СЕТ СН'!$F$13-'СЕТ СН'!$F$23</f>
        <v>244.19557778000001</v>
      </c>
      <c r="F408" s="35">
        <f>SUMIFS(СВЦЭМ!$L$34:$L$777,СВЦЭМ!$A$34:$A$777,$A408,СВЦЭМ!$B$34:$B$777,F$401)+'СЕТ СН'!$F$13-'СЕТ СН'!$F$23</f>
        <v>237.84284836999996</v>
      </c>
      <c r="G408" s="35">
        <f>SUMIFS(СВЦЭМ!$L$34:$L$777,СВЦЭМ!$A$34:$A$777,$A408,СВЦЭМ!$B$34:$B$777,G$401)+'СЕТ СН'!$F$13-'СЕТ СН'!$F$23</f>
        <v>232.99428747000002</v>
      </c>
      <c r="H408" s="35">
        <f>SUMIFS(СВЦЭМ!$L$34:$L$777,СВЦЭМ!$A$34:$A$777,$A408,СВЦЭМ!$B$34:$B$777,H$401)+'СЕТ СН'!$F$13-'СЕТ СН'!$F$23</f>
        <v>197.34370344000001</v>
      </c>
      <c r="I408" s="35">
        <f>SUMIFS(СВЦЭМ!$L$34:$L$777,СВЦЭМ!$A$34:$A$777,$A408,СВЦЭМ!$B$34:$B$777,I$401)+'СЕТ СН'!$F$13-'СЕТ СН'!$F$23</f>
        <v>137.09461825999995</v>
      </c>
      <c r="J408" s="35">
        <f>SUMIFS(СВЦЭМ!$L$34:$L$777,СВЦЭМ!$A$34:$A$777,$A408,СВЦЭМ!$B$34:$B$777,J$401)+'СЕТ СН'!$F$13-'СЕТ СН'!$F$23</f>
        <v>54.027139519999992</v>
      </c>
      <c r="K408" s="35">
        <f>SUMIFS(СВЦЭМ!$L$34:$L$777,СВЦЭМ!$A$34:$A$777,$A408,СВЦЭМ!$B$34:$B$777,K$401)+'СЕТ СН'!$F$13-'СЕТ СН'!$F$23</f>
        <v>-33.78361695000001</v>
      </c>
      <c r="L408" s="35">
        <f>SUMIFS(СВЦЭМ!$L$34:$L$777,СВЦЭМ!$A$34:$A$777,$A408,СВЦЭМ!$B$34:$B$777,L$401)+'СЕТ СН'!$F$13-'СЕТ СН'!$F$23</f>
        <v>-68.219614019999995</v>
      </c>
      <c r="M408" s="35">
        <f>SUMIFS(СВЦЭМ!$L$34:$L$777,СВЦЭМ!$A$34:$A$777,$A408,СВЦЭМ!$B$34:$B$777,M$401)+'СЕТ СН'!$F$13-'СЕТ СН'!$F$23</f>
        <v>-65.218057939999994</v>
      </c>
      <c r="N408" s="35">
        <f>SUMIFS(СВЦЭМ!$L$34:$L$777,СВЦЭМ!$A$34:$A$777,$A408,СВЦЭМ!$B$34:$B$777,N$401)+'СЕТ СН'!$F$13-'СЕТ СН'!$F$23</f>
        <v>-67.16838808</v>
      </c>
      <c r="O408" s="35">
        <f>SUMIFS(СВЦЭМ!$L$34:$L$777,СВЦЭМ!$A$34:$A$777,$A408,СВЦЭМ!$B$34:$B$777,O$401)+'СЕТ СН'!$F$13-'СЕТ СН'!$F$23</f>
        <v>-70.427551740000013</v>
      </c>
      <c r="P408" s="35">
        <f>SUMIFS(СВЦЭМ!$L$34:$L$777,СВЦЭМ!$A$34:$A$777,$A408,СВЦЭМ!$B$34:$B$777,P$401)+'СЕТ СН'!$F$13-'СЕТ СН'!$F$23</f>
        <v>-59.751117730000033</v>
      </c>
      <c r="Q408" s="35">
        <f>SUMIFS(СВЦЭМ!$L$34:$L$777,СВЦЭМ!$A$34:$A$777,$A408,СВЦЭМ!$B$34:$B$777,Q$401)+'СЕТ СН'!$F$13-'СЕТ СН'!$F$23</f>
        <v>-58.480603100000053</v>
      </c>
      <c r="R408" s="35">
        <f>SUMIFS(СВЦЭМ!$L$34:$L$777,СВЦЭМ!$A$34:$A$777,$A408,СВЦЭМ!$B$34:$B$777,R$401)+'СЕТ СН'!$F$13-'СЕТ СН'!$F$23</f>
        <v>-54.484200279999982</v>
      </c>
      <c r="S408" s="35">
        <f>SUMIFS(СВЦЭМ!$L$34:$L$777,СВЦЭМ!$A$34:$A$777,$A408,СВЦЭМ!$B$34:$B$777,S$401)+'СЕТ СН'!$F$13-'СЕТ СН'!$F$23</f>
        <v>-60.346132470000043</v>
      </c>
      <c r="T408" s="35">
        <f>SUMIFS(СВЦЭМ!$L$34:$L$777,СВЦЭМ!$A$34:$A$777,$A408,СВЦЭМ!$B$34:$B$777,T$401)+'СЕТ СН'!$F$13-'СЕТ СН'!$F$23</f>
        <v>-71.988338720000002</v>
      </c>
      <c r="U408" s="35">
        <f>SUMIFS(СВЦЭМ!$L$34:$L$777,СВЦЭМ!$A$34:$A$777,$A408,СВЦЭМ!$B$34:$B$777,U$401)+'СЕТ СН'!$F$13-'СЕТ СН'!$F$23</f>
        <v>-61.743461199999956</v>
      </c>
      <c r="V408" s="35">
        <f>SUMIFS(СВЦЭМ!$L$34:$L$777,СВЦЭМ!$A$34:$A$777,$A408,СВЦЭМ!$B$34:$B$777,V$401)+'СЕТ СН'!$F$13-'СЕТ СН'!$F$23</f>
        <v>-87.95687614000002</v>
      </c>
      <c r="W408" s="35">
        <f>SUMIFS(СВЦЭМ!$L$34:$L$777,СВЦЭМ!$A$34:$A$777,$A408,СВЦЭМ!$B$34:$B$777,W$401)+'СЕТ СН'!$F$13-'СЕТ СН'!$F$23</f>
        <v>-82.836064780000015</v>
      </c>
      <c r="X408" s="35">
        <f>SUMIFS(СВЦЭМ!$L$34:$L$777,СВЦЭМ!$A$34:$A$777,$A408,СВЦЭМ!$B$34:$B$777,X$401)+'СЕТ СН'!$F$13-'СЕТ СН'!$F$23</f>
        <v>-11.09660980000001</v>
      </c>
      <c r="Y408" s="35">
        <f>SUMIFS(СВЦЭМ!$L$34:$L$777,СВЦЭМ!$A$34:$A$777,$A408,СВЦЭМ!$B$34:$B$777,Y$401)+'СЕТ СН'!$F$13-'СЕТ СН'!$F$23</f>
        <v>65.126378670000008</v>
      </c>
    </row>
    <row r="409" spans="1:27" ht="15.75" x14ac:dyDescent="0.2">
      <c r="A409" s="34">
        <f t="shared" si="11"/>
        <v>42863</v>
      </c>
      <c r="B409" s="35">
        <f>SUMIFS(СВЦЭМ!$L$34:$L$777,СВЦЭМ!$A$34:$A$777,$A409,СВЦЭМ!$B$34:$B$777,B$401)+'СЕТ СН'!$F$13-'СЕТ СН'!$F$23</f>
        <v>178.52618385000005</v>
      </c>
      <c r="C409" s="35">
        <f>SUMIFS(СВЦЭМ!$L$34:$L$777,СВЦЭМ!$A$34:$A$777,$A409,СВЦЭМ!$B$34:$B$777,C$401)+'СЕТ СН'!$F$13-'СЕТ СН'!$F$23</f>
        <v>183.29938526000001</v>
      </c>
      <c r="D409" s="35">
        <f>SUMIFS(СВЦЭМ!$L$34:$L$777,СВЦЭМ!$A$34:$A$777,$A409,СВЦЭМ!$B$34:$B$777,D$401)+'СЕТ СН'!$F$13-'СЕТ СН'!$F$23</f>
        <v>239.05986552000002</v>
      </c>
      <c r="E409" s="35">
        <f>SUMIFS(СВЦЭМ!$L$34:$L$777,СВЦЭМ!$A$34:$A$777,$A409,СВЦЭМ!$B$34:$B$777,E$401)+'СЕТ СН'!$F$13-'СЕТ СН'!$F$23</f>
        <v>258.05696651999995</v>
      </c>
      <c r="F409" s="35">
        <f>SUMIFS(СВЦЭМ!$L$34:$L$777,СВЦЭМ!$A$34:$A$777,$A409,СВЦЭМ!$B$34:$B$777,F$401)+'СЕТ СН'!$F$13-'СЕТ СН'!$F$23</f>
        <v>261.77480179999998</v>
      </c>
      <c r="G409" s="35">
        <f>SUMIFS(СВЦЭМ!$L$34:$L$777,СВЦЭМ!$A$34:$A$777,$A409,СВЦЭМ!$B$34:$B$777,G$401)+'СЕТ СН'!$F$13-'СЕТ СН'!$F$23</f>
        <v>264.48988305</v>
      </c>
      <c r="H409" s="35">
        <f>SUMIFS(СВЦЭМ!$L$34:$L$777,СВЦЭМ!$A$34:$A$777,$A409,СВЦЭМ!$B$34:$B$777,H$401)+'СЕТ СН'!$F$13-'СЕТ СН'!$F$23</f>
        <v>270.28725839000003</v>
      </c>
      <c r="I409" s="35">
        <f>SUMIFS(СВЦЭМ!$L$34:$L$777,СВЦЭМ!$A$34:$A$777,$A409,СВЦЭМ!$B$34:$B$777,I$401)+'СЕТ СН'!$F$13-'СЕТ СН'!$F$23</f>
        <v>197.56586214000004</v>
      </c>
      <c r="J409" s="35">
        <f>SUMIFS(СВЦЭМ!$L$34:$L$777,СВЦЭМ!$A$34:$A$777,$A409,СВЦЭМ!$B$34:$B$777,J$401)+'СЕТ СН'!$F$13-'СЕТ СН'!$F$23</f>
        <v>106.02882296999996</v>
      </c>
      <c r="K409" s="35">
        <f>SUMIFS(СВЦЭМ!$L$34:$L$777,СВЦЭМ!$A$34:$A$777,$A409,СВЦЭМ!$B$34:$B$777,K$401)+'СЕТ СН'!$F$13-'СЕТ СН'!$F$23</f>
        <v>13.691612190000001</v>
      </c>
      <c r="L409" s="35">
        <f>SUMIFS(СВЦЭМ!$L$34:$L$777,СВЦЭМ!$A$34:$A$777,$A409,СВЦЭМ!$B$34:$B$777,L$401)+'СЕТ СН'!$F$13-'СЕТ СН'!$F$23</f>
        <v>-37.986895050000044</v>
      </c>
      <c r="M409" s="35">
        <f>SUMIFS(СВЦЭМ!$L$34:$L$777,СВЦЭМ!$A$34:$A$777,$A409,СВЦЭМ!$B$34:$B$777,M$401)+'СЕТ СН'!$F$13-'СЕТ СН'!$F$23</f>
        <v>-35.048659810000004</v>
      </c>
      <c r="N409" s="35">
        <f>SUMIFS(СВЦЭМ!$L$34:$L$777,СВЦЭМ!$A$34:$A$777,$A409,СВЦЭМ!$B$34:$B$777,N$401)+'СЕТ СН'!$F$13-'СЕТ СН'!$F$23</f>
        <v>-28.569168269999977</v>
      </c>
      <c r="O409" s="35">
        <f>SUMIFS(СВЦЭМ!$L$34:$L$777,СВЦЭМ!$A$34:$A$777,$A409,СВЦЭМ!$B$34:$B$777,O$401)+'СЕТ СН'!$F$13-'СЕТ СН'!$F$23</f>
        <v>-25.30553132</v>
      </c>
      <c r="P409" s="35">
        <f>SUMIFS(СВЦЭМ!$L$34:$L$777,СВЦЭМ!$A$34:$A$777,$A409,СВЦЭМ!$B$34:$B$777,P$401)+'СЕТ СН'!$F$13-'СЕТ СН'!$F$23</f>
        <v>-22.947267969999984</v>
      </c>
      <c r="Q409" s="35">
        <f>SUMIFS(СВЦЭМ!$L$34:$L$777,СВЦЭМ!$A$34:$A$777,$A409,СВЦЭМ!$B$34:$B$777,Q$401)+'СЕТ СН'!$F$13-'СЕТ СН'!$F$23</f>
        <v>-23.233360489999995</v>
      </c>
      <c r="R409" s="35">
        <f>SUMIFS(СВЦЭМ!$L$34:$L$777,СВЦЭМ!$A$34:$A$777,$A409,СВЦЭМ!$B$34:$B$777,R$401)+'СЕТ СН'!$F$13-'СЕТ СН'!$F$23</f>
        <v>-24.521913929999982</v>
      </c>
      <c r="S409" s="35">
        <f>SUMIFS(СВЦЭМ!$L$34:$L$777,СВЦЭМ!$A$34:$A$777,$A409,СВЦЭМ!$B$34:$B$777,S$401)+'СЕТ СН'!$F$13-'СЕТ СН'!$F$23</f>
        <v>-23.45390918999999</v>
      </c>
      <c r="T409" s="35">
        <f>SUMIFS(СВЦЭМ!$L$34:$L$777,СВЦЭМ!$A$34:$A$777,$A409,СВЦЭМ!$B$34:$B$777,T$401)+'СЕТ СН'!$F$13-'СЕТ СН'!$F$23</f>
        <v>-34.624172779999981</v>
      </c>
      <c r="U409" s="35">
        <f>SUMIFS(СВЦЭМ!$L$34:$L$777,СВЦЭМ!$A$34:$A$777,$A409,СВЦЭМ!$B$34:$B$777,U$401)+'СЕТ СН'!$F$13-'СЕТ СН'!$F$23</f>
        <v>-37.733296300000006</v>
      </c>
      <c r="V409" s="35">
        <f>SUMIFS(СВЦЭМ!$L$34:$L$777,СВЦЭМ!$A$34:$A$777,$A409,СВЦЭМ!$B$34:$B$777,V$401)+'СЕТ СН'!$F$13-'СЕТ СН'!$F$23</f>
        <v>-49.930279730000052</v>
      </c>
      <c r="W409" s="35">
        <f>SUMIFS(СВЦЭМ!$L$34:$L$777,СВЦЭМ!$A$34:$A$777,$A409,СВЦЭМ!$B$34:$B$777,W$401)+'СЕТ СН'!$F$13-'СЕТ СН'!$F$23</f>
        <v>-21.832032079999976</v>
      </c>
      <c r="X409" s="35">
        <f>SUMIFS(СВЦЭМ!$L$34:$L$777,СВЦЭМ!$A$34:$A$777,$A409,СВЦЭМ!$B$34:$B$777,X$401)+'СЕТ СН'!$F$13-'СЕТ СН'!$F$23</f>
        <v>66.859031640000012</v>
      </c>
      <c r="Y409" s="35">
        <f>SUMIFS(СВЦЭМ!$L$34:$L$777,СВЦЭМ!$A$34:$A$777,$A409,СВЦЭМ!$B$34:$B$777,Y$401)+'СЕТ СН'!$F$13-'СЕТ СН'!$F$23</f>
        <v>110.44613549999997</v>
      </c>
    </row>
    <row r="410" spans="1:27" ht="15.75" x14ac:dyDescent="0.2">
      <c r="A410" s="34">
        <f t="shared" si="11"/>
        <v>42864</v>
      </c>
      <c r="B410" s="35">
        <f>SUMIFS(СВЦЭМ!$L$34:$L$777,СВЦЭМ!$A$34:$A$777,$A410,СВЦЭМ!$B$34:$B$777,B$401)+'СЕТ СН'!$F$13-'СЕТ СН'!$F$23</f>
        <v>165.38849504999996</v>
      </c>
      <c r="C410" s="35">
        <f>SUMIFS(СВЦЭМ!$L$34:$L$777,СВЦЭМ!$A$34:$A$777,$A410,СВЦЭМ!$B$34:$B$777,C$401)+'СЕТ СН'!$F$13-'СЕТ СН'!$F$23</f>
        <v>174.87083317999998</v>
      </c>
      <c r="D410" s="35">
        <f>SUMIFS(СВЦЭМ!$L$34:$L$777,СВЦЭМ!$A$34:$A$777,$A410,СВЦЭМ!$B$34:$B$777,D$401)+'СЕТ СН'!$F$13-'СЕТ СН'!$F$23</f>
        <v>246.39321389999998</v>
      </c>
      <c r="E410" s="35">
        <f>SUMIFS(СВЦЭМ!$L$34:$L$777,СВЦЭМ!$A$34:$A$777,$A410,СВЦЭМ!$B$34:$B$777,E$401)+'СЕТ СН'!$F$13-'СЕТ СН'!$F$23</f>
        <v>261.00422087000004</v>
      </c>
      <c r="F410" s="35">
        <f>SUMIFS(СВЦЭМ!$L$34:$L$777,СВЦЭМ!$A$34:$A$777,$A410,СВЦЭМ!$B$34:$B$777,F$401)+'СЕТ СН'!$F$13-'СЕТ СН'!$F$23</f>
        <v>264.33582662000003</v>
      </c>
      <c r="G410" s="35">
        <f>SUMIFS(СВЦЭМ!$L$34:$L$777,СВЦЭМ!$A$34:$A$777,$A410,СВЦЭМ!$B$34:$B$777,G$401)+'СЕТ СН'!$F$13-'СЕТ СН'!$F$23</f>
        <v>252.78833379000002</v>
      </c>
      <c r="H410" s="35">
        <f>SUMIFS(СВЦЭМ!$L$34:$L$777,СВЦЭМ!$A$34:$A$777,$A410,СВЦЭМ!$B$34:$B$777,H$401)+'СЕТ СН'!$F$13-'СЕТ СН'!$F$23</f>
        <v>258.77238294999995</v>
      </c>
      <c r="I410" s="35">
        <f>SUMIFS(СВЦЭМ!$L$34:$L$777,СВЦЭМ!$A$34:$A$777,$A410,СВЦЭМ!$B$34:$B$777,I$401)+'СЕТ СН'!$F$13-'СЕТ СН'!$F$23</f>
        <v>187.89813842000001</v>
      </c>
      <c r="J410" s="35">
        <f>SUMIFS(СВЦЭМ!$L$34:$L$777,СВЦЭМ!$A$34:$A$777,$A410,СВЦЭМ!$B$34:$B$777,J$401)+'СЕТ СН'!$F$13-'СЕТ СН'!$F$23</f>
        <v>108.47718261</v>
      </c>
      <c r="K410" s="35">
        <f>SUMIFS(СВЦЭМ!$L$34:$L$777,СВЦЭМ!$A$34:$A$777,$A410,СВЦЭМ!$B$34:$B$777,K$401)+'СЕТ СН'!$F$13-'СЕТ СН'!$F$23</f>
        <v>8.3643779200000381</v>
      </c>
      <c r="L410" s="35">
        <f>SUMIFS(СВЦЭМ!$L$34:$L$777,СВЦЭМ!$A$34:$A$777,$A410,СВЦЭМ!$B$34:$B$777,L$401)+'СЕТ СН'!$F$13-'СЕТ СН'!$F$23</f>
        <v>-46.129821989999982</v>
      </c>
      <c r="M410" s="35">
        <f>SUMIFS(СВЦЭМ!$L$34:$L$777,СВЦЭМ!$A$34:$A$777,$A410,СВЦЭМ!$B$34:$B$777,M$401)+'СЕТ СН'!$F$13-'СЕТ СН'!$F$23</f>
        <v>-41.375074570000038</v>
      </c>
      <c r="N410" s="35">
        <f>SUMIFS(СВЦЭМ!$L$34:$L$777,СВЦЭМ!$A$34:$A$777,$A410,СВЦЭМ!$B$34:$B$777,N$401)+'СЕТ СН'!$F$13-'СЕТ СН'!$F$23</f>
        <v>-36.75895965999996</v>
      </c>
      <c r="O410" s="35">
        <f>SUMIFS(СВЦЭМ!$L$34:$L$777,СВЦЭМ!$A$34:$A$777,$A410,СВЦЭМ!$B$34:$B$777,O$401)+'СЕТ СН'!$F$13-'СЕТ СН'!$F$23</f>
        <v>-27.78852414000005</v>
      </c>
      <c r="P410" s="35">
        <f>SUMIFS(СВЦЭМ!$L$34:$L$777,СВЦЭМ!$A$34:$A$777,$A410,СВЦЭМ!$B$34:$B$777,P$401)+'СЕТ СН'!$F$13-'СЕТ СН'!$F$23</f>
        <v>-20.004147229999944</v>
      </c>
      <c r="Q410" s="35">
        <f>SUMIFS(СВЦЭМ!$L$34:$L$777,СВЦЭМ!$A$34:$A$777,$A410,СВЦЭМ!$B$34:$B$777,Q$401)+'СЕТ СН'!$F$13-'СЕТ СН'!$F$23</f>
        <v>-14.517651500000056</v>
      </c>
      <c r="R410" s="35">
        <f>SUMIFS(СВЦЭМ!$L$34:$L$777,СВЦЭМ!$A$34:$A$777,$A410,СВЦЭМ!$B$34:$B$777,R$401)+'СЕТ СН'!$F$13-'СЕТ СН'!$F$23</f>
        <v>-12.154981499999963</v>
      </c>
      <c r="S410" s="35">
        <f>SUMIFS(СВЦЭМ!$L$34:$L$777,СВЦЭМ!$A$34:$A$777,$A410,СВЦЭМ!$B$34:$B$777,S$401)+'СЕТ СН'!$F$13-'СЕТ СН'!$F$23</f>
        <v>-16.014698469999985</v>
      </c>
      <c r="T410" s="35">
        <f>SUMIFS(СВЦЭМ!$L$34:$L$777,СВЦЭМ!$A$34:$A$777,$A410,СВЦЭМ!$B$34:$B$777,T$401)+'СЕТ СН'!$F$13-'СЕТ СН'!$F$23</f>
        <v>-26.702377080000019</v>
      </c>
      <c r="U410" s="35">
        <f>SUMIFS(СВЦЭМ!$L$34:$L$777,СВЦЭМ!$A$34:$A$777,$A410,СВЦЭМ!$B$34:$B$777,U$401)+'СЕТ СН'!$F$13-'СЕТ СН'!$F$23</f>
        <v>-41.738116949999949</v>
      </c>
      <c r="V410" s="35">
        <f>SUMIFS(СВЦЭМ!$L$34:$L$777,СВЦЭМ!$A$34:$A$777,$A410,СВЦЭМ!$B$34:$B$777,V$401)+'СЕТ СН'!$F$13-'СЕТ СН'!$F$23</f>
        <v>-64.193283329999986</v>
      </c>
      <c r="W410" s="35">
        <f>SUMIFS(СВЦЭМ!$L$34:$L$777,СВЦЭМ!$A$34:$A$777,$A410,СВЦЭМ!$B$34:$B$777,W$401)+'СЕТ СН'!$F$13-'СЕТ СН'!$F$23</f>
        <v>-39.063725279999971</v>
      </c>
      <c r="X410" s="35">
        <f>SUMIFS(СВЦЭМ!$L$34:$L$777,СВЦЭМ!$A$34:$A$777,$A410,СВЦЭМ!$B$34:$B$777,X$401)+'СЕТ СН'!$F$13-'СЕТ СН'!$F$23</f>
        <v>39.02727761999995</v>
      </c>
      <c r="Y410" s="35">
        <f>SUMIFS(СВЦЭМ!$L$34:$L$777,СВЦЭМ!$A$34:$A$777,$A410,СВЦЭМ!$B$34:$B$777,Y$401)+'СЕТ СН'!$F$13-'СЕТ СН'!$F$23</f>
        <v>106.96087207000005</v>
      </c>
    </row>
    <row r="411" spans="1:27" ht="15.75" x14ac:dyDescent="0.2">
      <c r="A411" s="34">
        <f t="shared" si="11"/>
        <v>42865</v>
      </c>
      <c r="B411" s="35">
        <f>SUMIFS(СВЦЭМ!$L$34:$L$777,СВЦЭМ!$A$34:$A$777,$A411,СВЦЭМ!$B$34:$B$777,B$401)+'СЕТ СН'!$F$13-'СЕТ СН'!$F$23</f>
        <v>146.31635281000001</v>
      </c>
      <c r="C411" s="35">
        <f>SUMIFS(СВЦЭМ!$L$34:$L$777,СВЦЭМ!$A$34:$A$777,$A411,СВЦЭМ!$B$34:$B$777,C$401)+'СЕТ СН'!$F$13-'СЕТ СН'!$F$23</f>
        <v>165.03767087000006</v>
      </c>
      <c r="D411" s="35">
        <f>SUMIFS(СВЦЭМ!$L$34:$L$777,СВЦЭМ!$A$34:$A$777,$A411,СВЦЭМ!$B$34:$B$777,D$401)+'СЕТ СН'!$F$13-'СЕТ СН'!$F$23</f>
        <v>233.78398971000001</v>
      </c>
      <c r="E411" s="35">
        <f>SUMIFS(СВЦЭМ!$L$34:$L$777,СВЦЭМ!$A$34:$A$777,$A411,СВЦЭМ!$B$34:$B$777,E$401)+'СЕТ СН'!$F$13-'СЕТ СН'!$F$23</f>
        <v>256.13119142999994</v>
      </c>
      <c r="F411" s="35">
        <f>SUMIFS(СВЦЭМ!$L$34:$L$777,СВЦЭМ!$A$34:$A$777,$A411,СВЦЭМ!$B$34:$B$777,F$401)+'СЕТ СН'!$F$13-'СЕТ СН'!$F$23</f>
        <v>257.52535670999998</v>
      </c>
      <c r="G411" s="35">
        <f>SUMIFS(СВЦЭМ!$L$34:$L$777,СВЦЭМ!$A$34:$A$777,$A411,СВЦЭМ!$B$34:$B$777,G$401)+'СЕТ СН'!$F$13-'СЕТ СН'!$F$23</f>
        <v>248.91777185000001</v>
      </c>
      <c r="H411" s="35">
        <f>SUMIFS(СВЦЭМ!$L$34:$L$777,СВЦЭМ!$A$34:$A$777,$A411,СВЦЭМ!$B$34:$B$777,H$401)+'СЕТ СН'!$F$13-'СЕТ СН'!$F$23</f>
        <v>254.43216175999999</v>
      </c>
      <c r="I411" s="35">
        <f>SUMIFS(СВЦЭМ!$L$34:$L$777,СВЦЭМ!$A$34:$A$777,$A411,СВЦЭМ!$B$34:$B$777,I$401)+'СЕТ СН'!$F$13-'СЕТ СН'!$F$23</f>
        <v>157.56958025999995</v>
      </c>
      <c r="J411" s="35">
        <f>SUMIFS(СВЦЭМ!$L$34:$L$777,СВЦЭМ!$A$34:$A$777,$A411,СВЦЭМ!$B$34:$B$777,J$401)+'СЕТ СН'!$F$13-'СЕТ СН'!$F$23</f>
        <v>84.661387099999956</v>
      </c>
      <c r="K411" s="35">
        <f>SUMIFS(СВЦЭМ!$L$34:$L$777,СВЦЭМ!$A$34:$A$777,$A411,СВЦЭМ!$B$34:$B$777,K$401)+'СЕТ СН'!$F$13-'СЕТ СН'!$F$23</f>
        <v>9.4288885099999789</v>
      </c>
      <c r="L411" s="35">
        <f>SUMIFS(СВЦЭМ!$L$34:$L$777,СВЦЭМ!$A$34:$A$777,$A411,СВЦЭМ!$B$34:$B$777,L$401)+'СЕТ СН'!$F$13-'СЕТ СН'!$F$23</f>
        <v>-38.97955466999997</v>
      </c>
      <c r="M411" s="35">
        <f>SUMIFS(СВЦЭМ!$L$34:$L$777,СВЦЭМ!$A$34:$A$777,$A411,СВЦЭМ!$B$34:$B$777,M$401)+'СЕТ СН'!$F$13-'СЕТ СН'!$F$23</f>
        <v>-41.620240950000039</v>
      </c>
      <c r="N411" s="35">
        <f>SUMIFS(СВЦЭМ!$L$34:$L$777,СВЦЭМ!$A$34:$A$777,$A411,СВЦЭМ!$B$34:$B$777,N$401)+'СЕТ СН'!$F$13-'СЕТ СН'!$F$23</f>
        <v>-38.347822410000049</v>
      </c>
      <c r="O411" s="35">
        <f>SUMIFS(СВЦЭМ!$L$34:$L$777,СВЦЭМ!$A$34:$A$777,$A411,СВЦЭМ!$B$34:$B$777,O$401)+'СЕТ СН'!$F$13-'СЕТ СН'!$F$23</f>
        <v>-30.805310549999945</v>
      </c>
      <c r="P411" s="35">
        <f>SUMIFS(СВЦЭМ!$L$34:$L$777,СВЦЭМ!$A$34:$A$777,$A411,СВЦЭМ!$B$34:$B$777,P$401)+'СЕТ СН'!$F$13-'СЕТ СН'!$F$23</f>
        <v>-32.226145309999993</v>
      </c>
      <c r="Q411" s="35">
        <f>SUMIFS(СВЦЭМ!$L$34:$L$777,СВЦЭМ!$A$34:$A$777,$A411,СВЦЭМ!$B$34:$B$777,Q$401)+'СЕТ СН'!$F$13-'СЕТ СН'!$F$23</f>
        <v>-27.053220109999984</v>
      </c>
      <c r="R411" s="35">
        <f>SUMIFS(СВЦЭМ!$L$34:$L$777,СВЦЭМ!$A$34:$A$777,$A411,СВЦЭМ!$B$34:$B$777,R$401)+'СЕТ СН'!$F$13-'СЕТ СН'!$F$23</f>
        <v>-22.055771479999976</v>
      </c>
      <c r="S411" s="35">
        <f>SUMIFS(СВЦЭМ!$L$34:$L$777,СВЦЭМ!$A$34:$A$777,$A411,СВЦЭМ!$B$34:$B$777,S$401)+'СЕТ СН'!$F$13-'СЕТ СН'!$F$23</f>
        <v>-23.50308973999995</v>
      </c>
      <c r="T411" s="35">
        <f>SUMIFS(СВЦЭМ!$L$34:$L$777,СВЦЭМ!$A$34:$A$777,$A411,СВЦЭМ!$B$34:$B$777,T$401)+'СЕТ СН'!$F$13-'СЕТ СН'!$F$23</f>
        <v>-22.235147190000021</v>
      </c>
      <c r="U411" s="35">
        <f>SUMIFS(СВЦЭМ!$L$34:$L$777,СВЦЭМ!$A$34:$A$777,$A411,СВЦЭМ!$B$34:$B$777,U$401)+'СЕТ СН'!$F$13-'СЕТ СН'!$F$23</f>
        <v>-24.531186159999947</v>
      </c>
      <c r="V411" s="35">
        <f>SUMIFS(СВЦЭМ!$L$34:$L$777,СВЦЭМ!$A$34:$A$777,$A411,СВЦЭМ!$B$34:$B$777,V$401)+'СЕТ СН'!$F$13-'СЕТ СН'!$F$23</f>
        <v>-42.13795140000002</v>
      </c>
      <c r="W411" s="35">
        <f>SUMIFS(СВЦЭМ!$L$34:$L$777,СВЦЭМ!$A$34:$A$777,$A411,СВЦЭМ!$B$34:$B$777,W$401)+'СЕТ СН'!$F$13-'СЕТ СН'!$F$23</f>
        <v>-4.4505337399999689</v>
      </c>
      <c r="X411" s="35">
        <f>SUMIFS(СВЦЭМ!$L$34:$L$777,СВЦЭМ!$A$34:$A$777,$A411,СВЦЭМ!$B$34:$B$777,X$401)+'СЕТ СН'!$F$13-'СЕТ СН'!$F$23</f>
        <v>72.569751949999954</v>
      </c>
      <c r="Y411" s="35">
        <f>SUMIFS(СВЦЭМ!$L$34:$L$777,СВЦЭМ!$A$34:$A$777,$A411,СВЦЭМ!$B$34:$B$777,Y$401)+'СЕТ СН'!$F$13-'СЕТ СН'!$F$23</f>
        <v>107.06023388999995</v>
      </c>
    </row>
    <row r="412" spans="1:27" ht="15.75" x14ac:dyDescent="0.2">
      <c r="A412" s="34">
        <f t="shared" si="11"/>
        <v>42866</v>
      </c>
      <c r="B412" s="35">
        <f>SUMIFS(СВЦЭМ!$L$34:$L$777,СВЦЭМ!$A$34:$A$777,$A412,СВЦЭМ!$B$34:$B$777,B$401)+'СЕТ СН'!$F$13-'СЕТ СН'!$F$23</f>
        <v>121.00237357000003</v>
      </c>
      <c r="C412" s="35">
        <f>SUMIFS(СВЦЭМ!$L$34:$L$777,СВЦЭМ!$A$34:$A$777,$A412,СВЦЭМ!$B$34:$B$777,C$401)+'СЕТ СН'!$F$13-'СЕТ СН'!$F$23</f>
        <v>169.30029372000001</v>
      </c>
      <c r="D412" s="35">
        <f>SUMIFS(СВЦЭМ!$L$34:$L$777,СВЦЭМ!$A$34:$A$777,$A412,СВЦЭМ!$B$34:$B$777,D$401)+'СЕТ СН'!$F$13-'СЕТ СН'!$F$23</f>
        <v>259.94168592000005</v>
      </c>
      <c r="E412" s="35">
        <f>SUMIFS(СВЦЭМ!$L$34:$L$777,СВЦЭМ!$A$34:$A$777,$A412,СВЦЭМ!$B$34:$B$777,E$401)+'СЕТ СН'!$F$13-'СЕТ СН'!$F$23</f>
        <v>262.97160313999996</v>
      </c>
      <c r="F412" s="35">
        <f>SUMIFS(СВЦЭМ!$L$34:$L$777,СВЦЭМ!$A$34:$A$777,$A412,СВЦЭМ!$B$34:$B$777,F$401)+'СЕТ СН'!$F$13-'СЕТ СН'!$F$23</f>
        <v>253.67877591000001</v>
      </c>
      <c r="G412" s="35">
        <f>SUMIFS(СВЦЭМ!$L$34:$L$777,СВЦЭМ!$A$34:$A$777,$A412,СВЦЭМ!$B$34:$B$777,G$401)+'СЕТ СН'!$F$13-'СЕТ СН'!$F$23</f>
        <v>258.30985361</v>
      </c>
      <c r="H412" s="35">
        <f>SUMIFS(СВЦЭМ!$L$34:$L$777,СВЦЭМ!$A$34:$A$777,$A412,СВЦЭМ!$B$34:$B$777,H$401)+'СЕТ СН'!$F$13-'СЕТ СН'!$F$23</f>
        <v>267.73804269000004</v>
      </c>
      <c r="I412" s="35">
        <f>SUMIFS(СВЦЭМ!$L$34:$L$777,СВЦЭМ!$A$34:$A$777,$A412,СВЦЭМ!$B$34:$B$777,I$401)+'СЕТ СН'!$F$13-'СЕТ СН'!$F$23</f>
        <v>181.65940536000005</v>
      </c>
      <c r="J412" s="35">
        <f>SUMIFS(СВЦЭМ!$L$34:$L$777,СВЦЭМ!$A$34:$A$777,$A412,СВЦЭМ!$B$34:$B$777,J$401)+'СЕТ СН'!$F$13-'СЕТ СН'!$F$23</f>
        <v>94.801143690000004</v>
      </c>
      <c r="K412" s="35">
        <f>SUMIFS(СВЦЭМ!$L$34:$L$777,СВЦЭМ!$A$34:$A$777,$A412,СВЦЭМ!$B$34:$B$777,K$401)+'СЕТ СН'!$F$13-'СЕТ СН'!$F$23</f>
        <v>10.569702399999983</v>
      </c>
      <c r="L412" s="35">
        <f>SUMIFS(СВЦЭМ!$L$34:$L$777,СВЦЭМ!$A$34:$A$777,$A412,СВЦЭМ!$B$34:$B$777,L$401)+'СЕТ СН'!$F$13-'СЕТ СН'!$F$23</f>
        <v>-37.642518170000017</v>
      </c>
      <c r="M412" s="35">
        <f>SUMIFS(СВЦЭМ!$L$34:$L$777,СВЦЭМ!$A$34:$A$777,$A412,СВЦЭМ!$B$34:$B$777,M$401)+'СЕТ СН'!$F$13-'СЕТ СН'!$F$23</f>
        <v>-30.52888876999998</v>
      </c>
      <c r="N412" s="35">
        <f>SUMIFS(СВЦЭМ!$L$34:$L$777,СВЦЭМ!$A$34:$A$777,$A412,СВЦЭМ!$B$34:$B$777,N$401)+'СЕТ СН'!$F$13-'СЕТ СН'!$F$23</f>
        <v>-25.054658249999989</v>
      </c>
      <c r="O412" s="35">
        <f>SUMIFS(СВЦЭМ!$L$34:$L$777,СВЦЭМ!$A$34:$A$777,$A412,СВЦЭМ!$B$34:$B$777,O$401)+'СЕТ СН'!$F$13-'СЕТ СН'!$F$23</f>
        <v>-22.934787990000018</v>
      </c>
      <c r="P412" s="35">
        <f>SUMIFS(СВЦЭМ!$L$34:$L$777,СВЦЭМ!$A$34:$A$777,$A412,СВЦЭМ!$B$34:$B$777,P$401)+'СЕТ СН'!$F$13-'СЕТ СН'!$F$23</f>
        <v>-12.799595629999999</v>
      </c>
      <c r="Q412" s="35">
        <f>SUMIFS(СВЦЭМ!$L$34:$L$777,СВЦЭМ!$A$34:$A$777,$A412,СВЦЭМ!$B$34:$B$777,Q$401)+'СЕТ СН'!$F$13-'СЕТ СН'!$F$23</f>
        <v>-12.340390989999946</v>
      </c>
      <c r="R412" s="35">
        <f>SUMIFS(СВЦЭМ!$L$34:$L$777,СВЦЭМ!$A$34:$A$777,$A412,СВЦЭМ!$B$34:$B$777,R$401)+'СЕТ СН'!$F$13-'СЕТ СН'!$F$23</f>
        <v>-5.7935126400000172</v>
      </c>
      <c r="S412" s="35">
        <f>SUMIFS(СВЦЭМ!$L$34:$L$777,СВЦЭМ!$A$34:$A$777,$A412,СВЦЭМ!$B$34:$B$777,S$401)+'СЕТ СН'!$F$13-'СЕТ СН'!$F$23</f>
        <v>-11.06147438000005</v>
      </c>
      <c r="T412" s="35">
        <f>SUMIFS(СВЦЭМ!$L$34:$L$777,СВЦЭМ!$A$34:$A$777,$A412,СВЦЭМ!$B$34:$B$777,T$401)+'СЕТ СН'!$F$13-'СЕТ СН'!$F$23</f>
        <v>-19.006290820000004</v>
      </c>
      <c r="U412" s="35">
        <f>SUMIFS(СВЦЭМ!$L$34:$L$777,СВЦЭМ!$A$34:$A$777,$A412,СВЦЭМ!$B$34:$B$777,U$401)+'СЕТ СН'!$F$13-'СЕТ СН'!$F$23</f>
        <v>-26.583333300000049</v>
      </c>
      <c r="V412" s="35">
        <f>SUMIFS(СВЦЭМ!$L$34:$L$777,СВЦЭМ!$A$34:$A$777,$A412,СВЦЭМ!$B$34:$B$777,V$401)+'СЕТ СН'!$F$13-'СЕТ СН'!$F$23</f>
        <v>-44.017474920000041</v>
      </c>
      <c r="W412" s="35">
        <f>SUMIFS(СВЦЭМ!$L$34:$L$777,СВЦЭМ!$A$34:$A$777,$A412,СВЦЭМ!$B$34:$B$777,W$401)+'СЕТ СН'!$F$13-'СЕТ СН'!$F$23</f>
        <v>-10.191130410000028</v>
      </c>
      <c r="X412" s="35">
        <f>SUMIFS(СВЦЭМ!$L$34:$L$777,СВЦЭМ!$A$34:$A$777,$A412,СВЦЭМ!$B$34:$B$777,X$401)+'СЕТ СН'!$F$13-'СЕТ СН'!$F$23</f>
        <v>78.516700649999962</v>
      </c>
      <c r="Y412" s="35">
        <f>SUMIFS(СВЦЭМ!$L$34:$L$777,СВЦЭМ!$A$34:$A$777,$A412,СВЦЭМ!$B$34:$B$777,Y$401)+'СЕТ СН'!$F$13-'СЕТ СН'!$F$23</f>
        <v>106.08469011</v>
      </c>
    </row>
    <row r="413" spans="1:27" ht="15.75" x14ac:dyDescent="0.2">
      <c r="A413" s="34">
        <f t="shared" si="11"/>
        <v>42867</v>
      </c>
      <c r="B413" s="35">
        <f>SUMIFS(СВЦЭМ!$L$34:$L$777,СВЦЭМ!$A$34:$A$777,$A413,СВЦЭМ!$B$34:$B$777,B$401)+'СЕТ СН'!$F$13-'СЕТ СН'!$F$23</f>
        <v>166.33804479000003</v>
      </c>
      <c r="C413" s="35">
        <f>SUMIFS(СВЦЭМ!$L$34:$L$777,СВЦЭМ!$A$34:$A$777,$A413,СВЦЭМ!$B$34:$B$777,C$401)+'СЕТ СН'!$F$13-'СЕТ СН'!$F$23</f>
        <v>184.26482436000003</v>
      </c>
      <c r="D413" s="35">
        <f>SUMIFS(СВЦЭМ!$L$34:$L$777,СВЦЭМ!$A$34:$A$777,$A413,СВЦЭМ!$B$34:$B$777,D$401)+'СЕТ СН'!$F$13-'СЕТ СН'!$F$23</f>
        <v>155.94033972</v>
      </c>
      <c r="E413" s="35">
        <f>SUMIFS(СВЦЭМ!$L$34:$L$777,СВЦЭМ!$A$34:$A$777,$A413,СВЦЭМ!$B$34:$B$777,E$401)+'СЕТ СН'!$F$13-'СЕТ СН'!$F$23</f>
        <v>160.38290988000006</v>
      </c>
      <c r="F413" s="35">
        <f>SUMIFS(СВЦЭМ!$L$34:$L$777,СВЦЭМ!$A$34:$A$777,$A413,СВЦЭМ!$B$34:$B$777,F$401)+'СЕТ СН'!$F$13-'СЕТ СН'!$F$23</f>
        <v>160.27474777999998</v>
      </c>
      <c r="G413" s="35">
        <f>SUMIFS(СВЦЭМ!$L$34:$L$777,СВЦЭМ!$A$34:$A$777,$A413,СВЦЭМ!$B$34:$B$777,G$401)+'СЕТ СН'!$F$13-'СЕТ СН'!$F$23</f>
        <v>143.88284913999996</v>
      </c>
      <c r="H413" s="35">
        <f>SUMIFS(СВЦЭМ!$L$34:$L$777,СВЦЭМ!$A$34:$A$777,$A413,СВЦЭМ!$B$34:$B$777,H$401)+'СЕТ СН'!$F$13-'СЕТ СН'!$F$23</f>
        <v>89.369615500000009</v>
      </c>
      <c r="I413" s="35">
        <f>SUMIFS(СВЦЭМ!$L$34:$L$777,СВЦЭМ!$A$34:$A$777,$A413,СВЦЭМ!$B$34:$B$777,I$401)+'СЕТ СН'!$F$13-'СЕТ СН'!$F$23</f>
        <v>45.752268240000035</v>
      </c>
      <c r="J413" s="35">
        <f>SUMIFS(СВЦЭМ!$L$34:$L$777,СВЦЭМ!$A$34:$A$777,$A413,СВЦЭМ!$B$34:$B$777,J$401)+'СЕТ СН'!$F$13-'СЕТ СН'!$F$23</f>
        <v>24.055710330000011</v>
      </c>
      <c r="K413" s="35">
        <f>SUMIFS(СВЦЭМ!$L$34:$L$777,СВЦЭМ!$A$34:$A$777,$A413,СВЦЭМ!$B$34:$B$777,K$401)+'СЕТ СН'!$F$13-'СЕТ СН'!$F$23</f>
        <v>6.4535132700000304</v>
      </c>
      <c r="L413" s="35">
        <f>SUMIFS(СВЦЭМ!$L$34:$L$777,СВЦЭМ!$A$34:$A$777,$A413,СВЦЭМ!$B$34:$B$777,L$401)+'СЕТ СН'!$F$13-'СЕТ СН'!$F$23</f>
        <v>-0.21833334999996623</v>
      </c>
      <c r="M413" s="35">
        <f>SUMIFS(СВЦЭМ!$L$34:$L$777,СВЦЭМ!$A$34:$A$777,$A413,СВЦЭМ!$B$34:$B$777,M$401)+'СЕТ СН'!$F$13-'СЕТ СН'!$F$23</f>
        <v>16.654816210000035</v>
      </c>
      <c r="N413" s="35">
        <f>SUMIFS(СВЦЭМ!$L$34:$L$777,СВЦЭМ!$A$34:$A$777,$A413,СВЦЭМ!$B$34:$B$777,N$401)+'СЕТ СН'!$F$13-'СЕТ СН'!$F$23</f>
        <v>35.020375479999984</v>
      </c>
      <c r="O413" s="35">
        <f>SUMIFS(СВЦЭМ!$L$34:$L$777,СВЦЭМ!$A$34:$A$777,$A413,СВЦЭМ!$B$34:$B$777,O$401)+'СЕТ СН'!$F$13-'СЕТ СН'!$F$23</f>
        <v>45.895033590000025</v>
      </c>
      <c r="P413" s="35">
        <f>SUMIFS(СВЦЭМ!$L$34:$L$777,СВЦЭМ!$A$34:$A$777,$A413,СВЦЭМ!$B$34:$B$777,P$401)+'СЕТ СН'!$F$13-'СЕТ СН'!$F$23</f>
        <v>63.733502209999983</v>
      </c>
      <c r="Q413" s="35">
        <f>SUMIFS(СВЦЭМ!$L$34:$L$777,СВЦЭМ!$A$34:$A$777,$A413,СВЦЭМ!$B$34:$B$777,Q$401)+'СЕТ СН'!$F$13-'СЕТ СН'!$F$23</f>
        <v>70.637818590000052</v>
      </c>
      <c r="R413" s="35">
        <f>SUMIFS(СВЦЭМ!$L$34:$L$777,СВЦЭМ!$A$34:$A$777,$A413,СВЦЭМ!$B$34:$B$777,R$401)+'СЕТ СН'!$F$13-'СЕТ СН'!$F$23</f>
        <v>67.999935840000035</v>
      </c>
      <c r="S413" s="35">
        <f>SUMIFS(СВЦЭМ!$L$34:$L$777,СВЦЭМ!$A$34:$A$777,$A413,СВЦЭМ!$B$34:$B$777,S$401)+'СЕТ СН'!$F$13-'СЕТ СН'!$F$23</f>
        <v>53.480970739999975</v>
      </c>
      <c r="T413" s="35">
        <f>SUMIFS(СВЦЭМ!$L$34:$L$777,СВЦЭМ!$A$34:$A$777,$A413,СВЦЭМ!$B$34:$B$777,T$401)+'СЕТ СН'!$F$13-'СЕТ СН'!$F$23</f>
        <v>45.440211490000024</v>
      </c>
      <c r="U413" s="35">
        <f>SUMIFS(СВЦЭМ!$L$34:$L$777,СВЦЭМ!$A$34:$A$777,$A413,СВЦЭМ!$B$34:$B$777,U$401)+'СЕТ СН'!$F$13-'СЕТ СН'!$F$23</f>
        <v>43.364707859999953</v>
      </c>
      <c r="V413" s="35">
        <f>SUMIFS(СВЦЭМ!$L$34:$L$777,СВЦЭМ!$A$34:$A$777,$A413,СВЦЭМ!$B$34:$B$777,V$401)+'СЕТ СН'!$F$13-'СЕТ СН'!$F$23</f>
        <v>13.383571400000051</v>
      </c>
      <c r="W413" s="35">
        <f>SUMIFS(СВЦЭМ!$L$34:$L$777,СВЦЭМ!$A$34:$A$777,$A413,СВЦЭМ!$B$34:$B$777,W$401)+'СЕТ СН'!$F$13-'СЕТ СН'!$F$23</f>
        <v>-12.500743739999962</v>
      </c>
      <c r="X413" s="35">
        <f>SUMIFS(СВЦЭМ!$L$34:$L$777,СВЦЭМ!$A$34:$A$777,$A413,СВЦЭМ!$B$34:$B$777,X$401)+'СЕТ СН'!$F$13-'СЕТ СН'!$F$23</f>
        <v>18.959608829999979</v>
      </c>
      <c r="Y413" s="35">
        <f>SUMIFS(СВЦЭМ!$L$34:$L$777,СВЦЭМ!$A$34:$A$777,$A413,СВЦЭМ!$B$34:$B$777,Y$401)+'СЕТ СН'!$F$13-'СЕТ СН'!$F$23</f>
        <v>70.023418180000021</v>
      </c>
    </row>
    <row r="414" spans="1:27" ht="15.75" x14ac:dyDescent="0.2">
      <c r="A414" s="34">
        <f t="shared" si="11"/>
        <v>42868</v>
      </c>
      <c r="B414" s="35">
        <f>SUMIFS(СВЦЭМ!$L$34:$L$777,СВЦЭМ!$A$34:$A$777,$A414,СВЦЭМ!$B$34:$B$777,B$401)+'СЕТ СН'!$F$13-'СЕТ СН'!$F$23</f>
        <v>58.354964870000003</v>
      </c>
      <c r="C414" s="35">
        <f>SUMIFS(СВЦЭМ!$L$34:$L$777,СВЦЭМ!$A$34:$A$777,$A414,СВЦЭМ!$B$34:$B$777,C$401)+'СЕТ СН'!$F$13-'СЕТ СН'!$F$23</f>
        <v>80.242467239999996</v>
      </c>
      <c r="D414" s="35">
        <f>SUMIFS(СВЦЭМ!$L$34:$L$777,СВЦЭМ!$A$34:$A$777,$A414,СВЦЭМ!$B$34:$B$777,D$401)+'СЕТ СН'!$F$13-'СЕТ СН'!$F$23</f>
        <v>102.10224631999995</v>
      </c>
      <c r="E414" s="35">
        <f>SUMIFS(СВЦЭМ!$L$34:$L$777,СВЦЭМ!$A$34:$A$777,$A414,СВЦЭМ!$B$34:$B$777,E$401)+'СЕТ СН'!$F$13-'СЕТ СН'!$F$23</f>
        <v>118.59278496000002</v>
      </c>
      <c r="F414" s="35">
        <f>SUMIFS(СВЦЭМ!$L$34:$L$777,СВЦЭМ!$A$34:$A$777,$A414,СВЦЭМ!$B$34:$B$777,F$401)+'СЕТ СН'!$F$13-'СЕТ СН'!$F$23</f>
        <v>121.04619903000003</v>
      </c>
      <c r="G414" s="35">
        <f>SUMIFS(СВЦЭМ!$L$34:$L$777,СВЦЭМ!$A$34:$A$777,$A414,СВЦЭМ!$B$34:$B$777,G$401)+'СЕТ СН'!$F$13-'СЕТ СН'!$F$23</f>
        <v>113.22520338000004</v>
      </c>
      <c r="H414" s="35">
        <f>SUMIFS(СВЦЭМ!$L$34:$L$777,СВЦЭМ!$A$34:$A$777,$A414,СВЦЭМ!$B$34:$B$777,H$401)+'СЕТ СН'!$F$13-'СЕТ СН'!$F$23</f>
        <v>88.232491800000048</v>
      </c>
      <c r="I414" s="35">
        <f>SUMIFS(СВЦЭМ!$L$34:$L$777,СВЦЭМ!$A$34:$A$777,$A414,СВЦЭМ!$B$34:$B$777,I$401)+'СЕТ СН'!$F$13-'СЕТ СН'!$F$23</f>
        <v>55.193345399999998</v>
      </c>
      <c r="J414" s="35">
        <f>SUMIFS(СВЦЭМ!$L$34:$L$777,СВЦЭМ!$A$34:$A$777,$A414,СВЦЭМ!$B$34:$B$777,J$401)+'СЕТ СН'!$F$13-'СЕТ СН'!$F$23</f>
        <v>1.7370838499999763</v>
      </c>
      <c r="K414" s="35">
        <f>SUMIFS(СВЦЭМ!$L$34:$L$777,СВЦЭМ!$A$34:$A$777,$A414,СВЦЭМ!$B$34:$B$777,K$401)+'СЕТ СН'!$F$13-'СЕТ СН'!$F$23</f>
        <v>-10.914507540000045</v>
      </c>
      <c r="L414" s="35">
        <f>SUMIFS(СВЦЭМ!$L$34:$L$777,СВЦЭМ!$A$34:$A$777,$A414,СВЦЭМ!$B$34:$B$777,L$401)+'СЕТ СН'!$F$13-'СЕТ СН'!$F$23</f>
        <v>8.4032558699999527</v>
      </c>
      <c r="M414" s="35">
        <f>SUMIFS(СВЦЭМ!$L$34:$L$777,СВЦЭМ!$A$34:$A$777,$A414,СВЦЭМ!$B$34:$B$777,M$401)+'СЕТ СН'!$F$13-'СЕТ СН'!$F$23</f>
        <v>4.0265053299999636</v>
      </c>
      <c r="N414" s="35">
        <f>SUMIFS(СВЦЭМ!$L$34:$L$777,СВЦЭМ!$A$34:$A$777,$A414,СВЦЭМ!$B$34:$B$777,N$401)+'СЕТ СН'!$F$13-'СЕТ СН'!$F$23</f>
        <v>3.9960350699999481</v>
      </c>
      <c r="O414" s="35">
        <f>SUMIFS(СВЦЭМ!$L$34:$L$777,СВЦЭМ!$A$34:$A$777,$A414,СВЦЭМ!$B$34:$B$777,O$401)+'СЕТ СН'!$F$13-'СЕТ СН'!$F$23</f>
        <v>3.6306557000000339</v>
      </c>
      <c r="P414" s="35">
        <f>SUMIFS(СВЦЭМ!$L$34:$L$777,СВЦЭМ!$A$34:$A$777,$A414,СВЦЭМ!$B$34:$B$777,P$401)+'СЕТ СН'!$F$13-'СЕТ СН'!$F$23</f>
        <v>1.5960932100000491</v>
      </c>
      <c r="Q414" s="35">
        <f>SUMIFS(СВЦЭМ!$L$34:$L$777,СВЦЭМ!$A$34:$A$777,$A414,СВЦЭМ!$B$34:$B$777,Q$401)+'СЕТ СН'!$F$13-'СЕТ СН'!$F$23</f>
        <v>2.98651368000003</v>
      </c>
      <c r="R414" s="35">
        <f>SUMIFS(СВЦЭМ!$L$34:$L$777,СВЦЭМ!$A$34:$A$777,$A414,СВЦЭМ!$B$34:$B$777,R$401)+'СЕТ СН'!$F$13-'СЕТ СН'!$F$23</f>
        <v>-0.43289006999998492</v>
      </c>
      <c r="S414" s="35">
        <f>SUMIFS(СВЦЭМ!$L$34:$L$777,СВЦЭМ!$A$34:$A$777,$A414,СВЦЭМ!$B$34:$B$777,S$401)+'СЕТ СН'!$F$13-'СЕТ СН'!$F$23</f>
        <v>-5.6458601900000076</v>
      </c>
      <c r="T414" s="35">
        <f>SUMIFS(СВЦЭМ!$L$34:$L$777,СВЦЭМ!$A$34:$A$777,$A414,СВЦЭМ!$B$34:$B$777,T$401)+'СЕТ СН'!$F$13-'СЕТ СН'!$F$23</f>
        <v>-19.449261409999963</v>
      </c>
      <c r="U414" s="35">
        <f>SUMIFS(СВЦЭМ!$L$34:$L$777,СВЦЭМ!$A$34:$A$777,$A414,СВЦЭМ!$B$34:$B$777,U$401)+'СЕТ СН'!$F$13-'СЕТ СН'!$F$23</f>
        <v>-25.628567999999973</v>
      </c>
      <c r="V414" s="35">
        <f>SUMIFS(СВЦЭМ!$L$34:$L$777,СВЦЭМ!$A$34:$A$777,$A414,СВЦЭМ!$B$34:$B$777,V$401)+'СЕТ СН'!$F$13-'СЕТ СН'!$F$23</f>
        <v>-31.941461890000028</v>
      </c>
      <c r="W414" s="35">
        <f>SUMIFS(СВЦЭМ!$L$34:$L$777,СВЦЭМ!$A$34:$A$777,$A414,СВЦЭМ!$B$34:$B$777,W$401)+'СЕТ СН'!$F$13-'СЕТ СН'!$F$23</f>
        <v>-47.861114140000041</v>
      </c>
      <c r="X414" s="35">
        <f>SUMIFS(СВЦЭМ!$L$34:$L$777,СВЦЭМ!$A$34:$A$777,$A414,СВЦЭМ!$B$34:$B$777,X$401)+'СЕТ СН'!$F$13-'СЕТ СН'!$F$23</f>
        <v>-40.903083530000004</v>
      </c>
      <c r="Y414" s="35">
        <f>SUMIFS(СВЦЭМ!$L$34:$L$777,СВЦЭМ!$A$34:$A$777,$A414,СВЦЭМ!$B$34:$B$777,Y$401)+'СЕТ СН'!$F$13-'СЕТ СН'!$F$23</f>
        <v>-3.5045914800000446</v>
      </c>
    </row>
    <row r="415" spans="1:27" ht="15.75" x14ac:dyDescent="0.2">
      <c r="A415" s="34">
        <f t="shared" si="11"/>
        <v>42869</v>
      </c>
      <c r="B415" s="35">
        <f>SUMIFS(СВЦЭМ!$L$34:$L$777,СВЦЭМ!$A$34:$A$777,$A415,СВЦЭМ!$B$34:$B$777,B$401)+'СЕТ СН'!$F$13-'СЕТ СН'!$F$23</f>
        <v>79.629147780000039</v>
      </c>
      <c r="C415" s="35">
        <f>SUMIFS(СВЦЭМ!$L$34:$L$777,СВЦЭМ!$A$34:$A$777,$A415,СВЦЭМ!$B$34:$B$777,C$401)+'СЕТ СН'!$F$13-'СЕТ СН'!$F$23</f>
        <v>124.17856996</v>
      </c>
      <c r="D415" s="35">
        <f>SUMIFS(СВЦЭМ!$L$34:$L$777,СВЦЭМ!$A$34:$A$777,$A415,СВЦЭМ!$B$34:$B$777,D$401)+'СЕТ СН'!$F$13-'СЕТ СН'!$F$23</f>
        <v>146.30712057000005</v>
      </c>
      <c r="E415" s="35">
        <f>SUMIFS(СВЦЭМ!$L$34:$L$777,СВЦЭМ!$A$34:$A$777,$A415,СВЦЭМ!$B$34:$B$777,E$401)+'СЕТ СН'!$F$13-'СЕТ СН'!$F$23</f>
        <v>161.39884945999995</v>
      </c>
      <c r="F415" s="35">
        <f>SUMIFS(СВЦЭМ!$L$34:$L$777,СВЦЭМ!$A$34:$A$777,$A415,СВЦЭМ!$B$34:$B$777,F$401)+'СЕТ СН'!$F$13-'СЕТ СН'!$F$23</f>
        <v>171.42575589</v>
      </c>
      <c r="G415" s="35">
        <f>SUMIFS(СВЦЭМ!$L$34:$L$777,СВЦЭМ!$A$34:$A$777,$A415,СВЦЭМ!$B$34:$B$777,G$401)+'СЕТ СН'!$F$13-'СЕТ СН'!$F$23</f>
        <v>164.06781032000004</v>
      </c>
      <c r="H415" s="35">
        <f>SUMIFS(СВЦЭМ!$L$34:$L$777,СВЦЭМ!$A$34:$A$777,$A415,СВЦЭМ!$B$34:$B$777,H$401)+'СЕТ СН'!$F$13-'СЕТ СН'!$F$23</f>
        <v>141.38818473000003</v>
      </c>
      <c r="I415" s="35">
        <f>SUMIFS(СВЦЭМ!$L$34:$L$777,СВЦЭМ!$A$34:$A$777,$A415,СВЦЭМ!$B$34:$B$777,I$401)+'СЕТ СН'!$F$13-'СЕТ СН'!$F$23</f>
        <v>113.03512251999996</v>
      </c>
      <c r="J415" s="35">
        <f>SUMIFS(СВЦЭМ!$L$34:$L$777,СВЦЭМ!$A$34:$A$777,$A415,СВЦЭМ!$B$34:$B$777,J$401)+'СЕТ СН'!$F$13-'СЕТ СН'!$F$23</f>
        <v>59.660441030000015</v>
      </c>
      <c r="K415" s="35">
        <f>SUMIFS(СВЦЭМ!$L$34:$L$777,СВЦЭМ!$A$34:$A$777,$A415,СВЦЭМ!$B$34:$B$777,K$401)+'СЕТ СН'!$F$13-'СЕТ СН'!$F$23</f>
        <v>7.5561250700000073</v>
      </c>
      <c r="L415" s="35">
        <f>SUMIFS(СВЦЭМ!$L$34:$L$777,СВЦЭМ!$A$34:$A$777,$A415,СВЦЭМ!$B$34:$B$777,L$401)+'СЕТ СН'!$F$13-'СЕТ СН'!$F$23</f>
        <v>-12.684763439999983</v>
      </c>
      <c r="M415" s="35">
        <f>SUMIFS(СВЦЭМ!$L$34:$L$777,СВЦЭМ!$A$34:$A$777,$A415,СВЦЭМ!$B$34:$B$777,M$401)+'СЕТ СН'!$F$13-'СЕТ СН'!$F$23</f>
        <v>-5.8294160100000454</v>
      </c>
      <c r="N415" s="35">
        <f>SUMIFS(СВЦЭМ!$L$34:$L$777,СВЦЭМ!$A$34:$A$777,$A415,СВЦЭМ!$B$34:$B$777,N$401)+'СЕТ СН'!$F$13-'СЕТ СН'!$F$23</f>
        <v>7.9269418500000484</v>
      </c>
      <c r="O415" s="35">
        <f>SUMIFS(СВЦЭМ!$L$34:$L$777,СВЦЭМ!$A$34:$A$777,$A415,СВЦЭМ!$B$34:$B$777,O$401)+'СЕТ СН'!$F$13-'СЕТ СН'!$F$23</f>
        <v>14.102036989999988</v>
      </c>
      <c r="P415" s="35">
        <f>SUMIFS(СВЦЭМ!$L$34:$L$777,СВЦЭМ!$A$34:$A$777,$A415,СВЦЭМ!$B$34:$B$777,P$401)+'СЕТ СН'!$F$13-'СЕТ СН'!$F$23</f>
        <v>29.641411589999962</v>
      </c>
      <c r="Q415" s="35">
        <f>SUMIFS(СВЦЭМ!$L$34:$L$777,СВЦЭМ!$A$34:$A$777,$A415,СВЦЭМ!$B$34:$B$777,Q$401)+'СЕТ СН'!$F$13-'СЕТ СН'!$F$23</f>
        <v>35.918295779999994</v>
      </c>
      <c r="R415" s="35">
        <f>SUMIFS(СВЦЭМ!$L$34:$L$777,СВЦЭМ!$A$34:$A$777,$A415,СВЦЭМ!$B$34:$B$777,R$401)+'СЕТ СН'!$F$13-'СЕТ СН'!$F$23</f>
        <v>39.919576140000004</v>
      </c>
      <c r="S415" s="35">
        <f>SUMIFS(СВЦЭМ!$L$34:$L$777,СВЦЭМ!$A$34:$A$777,$A415,СВЦЭМ!$B$34:$B$777,S$401)+'СЕТ СН'!$F$13-'СЕТ СН'!$F$23</f>
        <v>35.635864419999962</v>
      </c>
      <c r="T415" s="35">
        <f>SUMIFS(СВЦЭМ!$L$34:$L$777,СВЦЭМ!$A$34:$A$777,$A415,СВЦЭМ!$B$34:$B$777,T$401)+'СЕТ СН'!$F$13-'СЕТ СН'!$F$23</f>
        <v>21.066866399999981</v>
      </c>
      <c r="U415" s="35">
        <f>SUMIFS(СВЦЭМ!$L$34:$L$777,СВЦЭМ!$A$34:$A$777,$A415,СВЦЭМ!$B$34:$B$777,U$401)+'СЕТ СН'!$F$13-'СЕТ СН'!$F$23</f>
        <v>4.2514719399999876</v>
      </c>
      <c r="V415" s="35">
        <f>SUMIFS(СВЦЭМ!$L$34:$L$777,СВЦЭМ!$A$34:$A$777,$A415,СВЦЭМ!$B$34:$B$777,V$401)+'СЕТ СН'!$F$13-'СЕТ СН'!$F$23</f>
        <v>-25.074447810000038</v>
      </c>
      <c r="W415" s="35">
        <f>SUMIFS(СВЦЭМ!$L$34:$L$777,СВЦЭМ!$A$34:$A$777,$A415,СВЦЭМ!$B$34:$B$777,W$401)+'СЕТ СН'!$F$13-'СЕТ СН'!$F$23</f>
        <v>-35.983601580000027</v>
      </c>
      <c r="X415" s="35">
        <f>SUMIFS(СВЦЭМ!$L$34:$L$777,СВЦЭМ!$A$34:$A$777,$A415,СВЦЭМ!$B$34:$B$777,X$401)+'СЕТ СН'!$F$13-'СЕТ СН'!$F$23</f>
        <v>-19.65241605999995</v>
      </c>
      <c r="Y415" s="35">
        <f>SUMIFS(СВЦЭМ!$L$34:$L$777,СВЦЭМ!$A$34:$A$777,$A415,СВЦЭМ!$B$34:$B$777,Y$401)+'СЕТ СН'!$F$13-'СЕТ СН'!$F$23</f>
        <v>34.488682830000016</v>
      </c>
    </row>
    <row r="416" spans="1:27" ht="15.75" x14ac:dyDescent="0.2">
      <c r="A416" s="34">
        <f t="shared" si="11"/>
        <v>42870</v>
      </c>
      <c r="B416" s="35">
        <f>SUMIFS(СВЦЭМ!$L$34:$L$777,СВЦЭМ!$A$34:$A$777,$A416,СВЦЭМ!$B$34:$B$777,B$401)+'СЕТ СН'!$F$13-'СЕТ СН'!$F$23</f>
        <v>106.64961444000005</v>
      </c>
      <c r="C416" s="35">
        <f>SUMIFS(СВЦЭМ!$L$34:$L$777,СВЦЭМ!$A$34:$A$777,$A416,СВЦЭМ!$B$34:$B$777,C$401)+'СЕТ СН'!$F$13-'СЕТ СН'!$F$23</f>
        <v>154.32109523999998</v>
      </c>
      <c r="D416" s="35">
        <f>SUMIFS(СВЦЭМ!$L$34:$L$777,СВЦЭМ!$A$34:$A$777,$A416,СВЦЭМ!$B$34:$B$777,D$401)+'СЕТ СН'!$F$13-'СЕТ СН'!$F$23</f>
        <v>181.29999128999998</v>
      </c>
      <c r="E416" s="35">
        <f>SUMIFS(СВЦЭМ!$L$34:$L$777,СВЦЭМ!$A$34:$A$777,$A416,СВЦЭМ!$B$34:$B$777,E$401)+'СЕТ СН'!$F$13-'СЕТ СН'!$F$23</f>
        <v>193.32017994</v>
      </c>
      <c r="F416" s="35">
        <f>SUMIFS(СВЦЭМ!$L$34:$L$777,СВЦЭМ!$A$34:$A$777,$A416,СВЦЭМ!$B$34:$B$777,F$401)+'СЕТ СН'!$F$13-'СЕТ СН'!$F$23</f>
        <v>195.13629375000005</v>
      </c>
      <c r="G416" s="35">
        <f>SUMIFS(СВЦЭМ!$L$34:$L$777,СВЦЭМ!$A$34:$A$777,$A416,СВЦЭМ!$B$34:$B$777,G$401)+'СЕТ СН'!$F$13-'СЕТ СН'!$F$23</f>
        <v>187.51884882000002</v>
      </c>
      <c r="H416" s="35">
        <f>SUMIFS(СВЦЭМ!$L$34:$L$777,СВЦЭМ!$A$34:$A$777,$A416,СВЦЭМ!$B$34:$B$777,H$401)+'СЕТ СН'!$F$13-'СЕТ СН'!$F$23</f>
        <v>132.52618904999997</v>
      </c>
      <c r="I416" s="35">
        <f>SUMIFS(СВЦЭМ!$L$34:$L$777,СВЦЭМ!$A$34:$A$777,$A416,СВЦЭМ!$B$34:$B$777,I$401)+'СЕТ СН'!$F$13-'СЕТ СН'!$F$23</f>
        <v>64.624576759999968</v>
      </c>
      <c r="J416" s="35">
        <f>SUMIFS(СВЦЭМ!$L$34:$L$777,СВЦЭМ!$A$34:$A$777,$A416,СВЦЭМ!$B$34:$B$777,J$401)+'СЕТ СН'!$F$13-'СЕТ СН'!$F$23</f>
        <v>31.099148050000053</v>
      </c>
      <c r="K416" s="35">
        <f>SUMIFS(СВЦЭМ!$L$34:$L$777,СВЦЭМ!$A$34:$A$777,$A416,СВЦЭМ!$B$34:$B$777,K$401)+'СЕТ СН'!$F$13-'СЕТ СН'!$F$23</f>
        <v>6.2463539200000469</v>
      </c>
      <c r="L416" s="35">
        <f>SUMIFS(СВЦЭМ!$L$34:$L$777,СВЦЭМ!$A$34:$A$777,$A416,СВЦЭМ!$B$34:$B$777,L$401)+'СЕТ СН'!$F$13-'СЕТ СН'!$F$23</f>
        <v>2.0831441399999449</v>
      </c>
      <c r="M416" s="35">
        <f>SUMIFS(СВЦЭМ!$L$34:$L$777,СВЦЭМ!$A$34:$A$777,$A416,СВЦЭМ!$B$34:$B$777,M$401)+'СЕТ СН'!$F$13-'СЕТ СН'!$F$23</f>
        <v>9.7141009199999644</v>
      </c>
      <c r="N416" s="35">
        <f>SUMIFS(СВЦЭМ!$L$34:$L$777,СВЦЭМ!$A$34:$A$777,$A416,СВЦЭМ!$B$34:$B$777,N$401)+'СЕТ СН'!$F$13-'СЕТ СН'!$F$23</f>
        <v>24.295265070000028</v>
      </c>
      <c r="O416" s="35">
        <f>SUMIFS(СВЦЭМ!$L$34:$L$777,СВЦЭМ!$A$34:$A$777,$A416,СВЦЭМ!$B$34:$B$777,O$401)+'СЕТ СН'!$F$13-'СЕТ СН'!$F$23</f>
        <v>28.60323285000004</v>
      </c>
      <c r="P416" s="35">
        <f>SUMIFS(СВЦЭМ!$L$34:$L$777,СВЦЭМ!$A$34:$A$777,$A416,СВЦЭМ!$B$34:$B$777,P$401)+'СЕТ СН'!$F$13-'СЕТ СН'!$F$23</f>
        <v>35.23858623000001</v>
      </c>
      <c r="Q416" s="35">
        <f>SUMIFS(СВЦЭМ!$L$34:$L$777,СВЦЭМ!$A$34:$A$777,$A416,СВЦЭМ!$B$34:$B$777,Q$401)+'СЕТ СН'!$F$13-'СЕТ СН'!$F$23</f>
        <v>49.211327040000015</v>
      </c>
      <c r="R416" s="35">
        <f>SUMIFS(СВЦЭМ!$L$34:$L$777,СВЦЭМ!$A$34:$A$777,$A416,СВЦЭМ!$B$34:$B$777,R$401)+'СЕТ СН'!$F$13-'СЕТ СН'!$F$23</f>
        <v>63.388392780000004</v>
      </c>
      <c r="S416" s="35">
        <f>SUMIFS(СВЦЭМ!$L$34:$L$777,СВЦЭМ!$A$34:$A$777,$A416,СВЦЭМ!$B$34:$B$777,S$401)+'СЕТ СН'!$F$13-'СЕТ СН'!$F$23</f>
        <v>56.709677179999971</v>
      </c>
      <c r="T416" s="35">
        <f>SUMIFS(СВЦЭМ!$L$34:$L$777,СВЦЭМ!$A$34:$A$777,$A416,СВЦЭМ!$B$34:$B$777,T$401)+'СЕТ СН'!$F$13-'СЕТ СН'!$F$23</f>
        <v>36.148234669999965</v>
      </c>
      <c r="U416" s="35">
        <f>SUMIFS(СВЦЭМ!$L$34:$L$777,СВЦЭМ!$A$34:$A$777,$A416,СВЦЭМ!$B$34:$B$777,U$401)+'СЕТ СН'!$F$13-'СЕТ СН'!$F$23</f>
        <v>13.887808930000006</v>
      </c>
      <c r="V416" s="35">
        <f>SUMIFS(СВЦЭМ!$L$34:$L$777,СВЦЭМ!$A$34:$A$777,$A416,СВЦЭМ!$B$34:$B$777,V$401)+'СЕТ СН'!$F$13-'СЕТ СН'!$F$23</f>
        <v>-8.5679392499999949</v>
      </c>
      <c r="W416" s="35">
        <f>SUMIFS(СВЦЭМ!$L$34:$L$777,СВЦЭМ!$A$34:$A$777,$A416,СВЦЭМ!$B$34:$B$777,W$401)+'СЕТ СН'!$F$13-'СЕТ СН'!$F$23</f>
        <v>-30.088846829999966</v>
      </c>
      <c r="X416" s="35">
        <f>SUMIFS(СВЦЭМ!$L$34:$L$777,СВЦЭМ!$A$34:$A$777,$A416,СВЦЭМ!$B$34:$B$777,X$401)+'СЕТ СН'!$F$13-'СЕТ СН'!$F$23</f>
        <v>-4.1723643300000504</v>
      </c>
      <c r="Y416" s="35">
        <f>SUMIFS(СВЦЭМ!$L$34:$L$777,СВЦЭМ!$A$34:$A$777,$A416,СВЦЭМ!$B$34:$B$777,Y$401)+'СЕТ СН'!$F$13-'СЕТ СН'!$F$23</f>
        <v>52.235451109999985</v>
      </c>
    </row>
    <row r="417" spans="1:25" ht="15.75" x14ac:dyDescent="0.2">
      <c r="A417" s="34">
        <f t="shared" si="11"/>
        <v>42871</v>
      </c>
      <c r="B417" s="35">
        <f>SUMIFS(СВЦЭМ!$L$34:$L$777,СВЦЭМ!$A$34:$A$777,$A417,СВЦЭМ!$B$34:$B$777,B$401)+'СЕТ СН'!$F$13-'СЕТ СН'!$F$23</f>
        <v>45.212384069999985</v>
      </c>
      <c r="C417" s="35">
        <f>SUMIFS(СВЦЭМ!$L$34:$L$777,СВЦЭМ!$A$34:$A$777,$A417,СВЦЭМ!$B$34:$B$777,C$401)+'СЕТ СН'!$F$13-'СЕТ СН'!$F$23</f>
        <v>87.245699940000009</v>
      </c>
      <c r="D417" s="35">
        <f>SUMIFS(СВЦЭМ!$L$34:$L$777,СВЦЭМ!$A$34:$A$777,$A417,СВЦЭМ!$B$34:$B$777,D$401)+'СЕТ СН'!$F$13-'СЕТ СН'!$F$23</f>
        <v>115.23943298999995</v>
      </c>
      <c r="E417" s="35">
        <f>SUMIFS(СВЦЭМ!$L$34:$L$777,СВЦЭМ!$A$34:$A$777,$A417,СВЦЭМ!$B$34:$B$777,E$401)+'СЕТ СН'!$F$13-'СЕТ СН'!$F$23</f>
        <v>128.19925694000005</v>
      </c>
      <c r="F417" s="35">
        <f>SUMIFS(СВЦЭМ!$L$34:$L$777,СВЦЭМ!$A$34:$A$777,$A417,СВЦЭМ!$B$34:$B$777,F$401)+'СЕТ СН'!$F$13-'СЕТ СН'!$F$23</f>
        <v>128.80324557999995</v>
      </c>
      <c r="G417" s="35">
        <f>SUMIFS(СВЦЭМ!$L$34:$L$777,СВЦЭМ!$A$34:$A$777,$A417,СВЦЭМ!$B$34:$B$777,G$401)+'СЕТ СН'!$F$13-'СЕТ СН'!$F$23</f>
        <v>116.52544512999998</v>
      </c>
      <c r="H417" s="35">
        <f>SUMIFS(СВЦЭМ!$L$34:$L$777,СВЦЭМ!$A$34:$A$777,$A417,СВЦЭМ!$B$34:$B$777,H$401)+'СЕТ СН'!$F$13-'СЕТ СН'!$F$23</f>
        <v>59.244392970000035</v>
      </c>
      <c r="I417" s="35">
        <f>SUMIFS(СВЦЭМ!$L$34:$L$777,СВЦЭМ!$A$34:$A$777,$A417,СВЦЭМ!$B$34:$B$777,I$401)+'СЕТ СН'!$F$13-'СЕТ СН'!$F$23</f>
        <v>9.2176617500000475</v>
      </c>
      <c r="J417" s="35">
        <f>SUMIFS(СВЦЭМ!$L$34:$L$777,СВЦЭМ!$A$34:$A$777,$A417,СВЦЭМ!$B$34:$B$777,J$401)+'СЕТ СН'!$F$13-'СЕТ СН'!$F$23</f>
        <v>-16.08803912999997</v>
      </c>
      <c r="K417" s="35">
        <f>SUMIFS(СВЦЭМ!$L$34:$L$777,СВЦЭМ!$A$34:$A$777,$A417,СВЦЭМ!$B$34:$B$777,K$401)+'СЕТ СН'!$F$13-'СЕТ СН'!$F$23</f>
        <v>-37.08547145</v>
      </c>
      <c r="L417" s="35">
        <f>SUMIFS(СВЦЭМ!$L$34:$L$777,СВЦЭМ!$A$34:$A$777,$A417,СВЦЭМ!$B$34:$B$777,L$401)+'СЕТ СН'!$F$13-'СЕТ СН'!$F$23</f>
        <v>-40.178908099999944</v>
      </c>
      <c r="M417" s="35">
        <f>SUMIFS(СВЦЭМ!$L$34:$L$777,СВЦЭМ!$A$34:$A$777,$A417,СВЦЭМ!$B$34:$B$777,M$401)+'СЕТ СН'!$F$13-'СЕТ СН'!$F$23</f>
        <v>-29.895179090000056</v>
      </c>
      <c r="N417" s="35">
        <f>SUMIFS(СВЦЭМ!$L$34:$L$777,СВЦЭМ!$A$34:$A$777,$A417,СВЦЭМ!$B$34:$B$777,N$401)+'СЕТ СН'!$F$13-'СЕТ СН'!$F$23</f>
        <v>-16.025589139999965</v>
      </c>
      <c r="O417" s="35">
        <f>SUMIFS(СВЦЭМ!$L$34:$L$777,СВЦЭМ!$A$34:$A$777,$A417,СВЦЭМ!$B$34:$B$777,O$401)+'СЕТ СН'!$F$13-'СЕТ СН'!$F$23</f>
        <v>-11.520676320000007</v>
      </c>
      <c r="P417" s="35">
        <f>SUMIFS(СВЦЭМ!$L$34:$L$777,СВЦЭМ!$A$34:$A$777,$A417,СВЦЭМ!$B$34:$B$777,P$401)+'СЕТ СН'!$F$13-'СЕТ СН'!$F$23</f>
        <v>-5.4018506200000047</v>
      </c>
      <c r="Q417" s="35">
        <f>SUMIFS(СВЦЭМ!$L$34:$L$777,СВЦЭМ!$A$34:$A$777,$A417,СВЦЭМ!$B$34:$B$777,Q$401)+'СЕТ СН'!$F$13-'СЕТ СН'!$F$23</f>
        <v>-4.2181661099999701</v>
      </c>
      <c r="R417" s="35">
        <f>SUMIFS(СВЦЭМ!$L$34:$L$777,СВЦЭМ!$A$34:$A$777,$A417,СВЦЭМ!$B$34:$B$777,R$401)+'СЕТ СН'!$F$13-'СЕТ СН'!$F$23</f>
        <v>0.23742968999999903</v>
      </c>
      <c r="S417" s="35">
        <f>SUMIFS(СВЦЭМ!$L$34:$L$777,СВЦЭМ!$A$34:$A$777,$A417,СВЦЭМ!$B$34:$B$777,S$401)+'СЕТ СН'!$F$13-'СЕТ СН'!$F$23</f>
        <v>-4.8451118200000565</v>
      </c>
      <c r="T417" s="35">
        <f>SUMIFS(СВЦЭМ!$L$34:$L$777,СВЦЭМ!$A$34:$A$777,$A417,СВЦЭМ!$B$34:$B$777,T$401)+'СЕТ СН'!$F$13-'СЕТ СН'!$F$23</f>
        <v>-19.920532750000007</v>
      </c>
      <c r="U417" s="35">
        <f>SUMIFS(СВЦЭМ!$L$34:$L$777,СВЦЭМ!$A$34:$A$777,$A417,СВЦЭМ!$B$34:$B$777,U$401)+'СЕТ СН'!$F$13-'СЕТ СН'!$F$23</f>
        <v>-31.563074499999971</v>
      </c>
      <c r="V417" s="35">
        <f>SUMIFS(СВЦЭМ!$L$34:$L$777,СВЦЭМ!$A$34:$A$777,$A417,СВЦЭМ!$B$34:$B$777,V$401)+'СЕТ СН'!$F$13-'СЕТ СН'!$F$23</f>
        <v>-49.795520760000045</v>
      </c>
      <c r="W417" s="35">
        <f>SUMIFS(СВЦЭМ!$L$34:$L$777,СВЦЭМ!$A$34:$A$777,$A417,СВЦЭМ!$B$34:$B$777,W$401)+'СЕТ СН'!$F$13-'СЕТ СН'!$F$23</f>
        <v>-41.935429340000042</v>
      </c>
      <c r="X417" s="35">
        <f>SUMIFS(СВЦЭМ!$L$34:$L$777,СВЦЭМ!$A$34:$A$777,$A417,СВЦЭМ!$B$34:$B$777,X$401)+'СЕТ СН'!$F$13-'СЕТ СН'!$F$23</f>
        <v>-44.234640730000024</v>
      </c>
      <c r="Y417" s="35">
        <f>SUMIFS(СВЦЭМ!$L$34:$L$777,СВЦЭМ!$A$34:$A$777,$A417,СВЦЭМ!$B$34:$B$777,Y$401)+'СЕТ СН'!$F$13-'СЕТ СН'!$F$23</f>
        <v>3.1256334800000332</v>
      </c>
    </row>
    <row r="418" spans="1:25" ht="15.75" x14ac:dyDescent="0.2">
      <c r="A418" s="34">
        <f t="shared" si="11"/>
        <v>42872</v>
      </c>
      <c r="B418" s="35">
        <f>SUMIFS(СВЦЭМ!$L$34:$L$777,СВЦЭМ!$A$34:$A$777,$A418,СВЦЭМ!$B$34:$B$777,B$401)+'СЕТ СН'!$F$13-'СЕТ СН'!$F$23</f>
        <v>43.552862350000055</v>
      </c>
      <c r="C418" s="35">
        <f>SUMIFS(СВЦЭМ!$L$34:$L$777,СВЦЭМ!$A$34:$A$777,$A418,СВЦЭМ!$B$34:$B$777,C$401)+'СЕТ СН'!$F$13-'СЕТ СН'!$F$23</f>
        <v>86.902745920000029</v>
      </c>
      <c r="D418" s="35">
        <f>SUMIFS(СВЦЭМ!$L$34:$L$777,СВЦЭМ!$A$34:$A$777,$A418,СВЦЭМ!$B$34:$B$777,D$401)+'СЕТ СН'!$F$13-'СЕТ СН'!$F$23</f>
        <v>102.85043725000003</v>
      </c>
      <c r="E418" s="35">
        <f>SUMIFS(СВЦЭМ!$L$34:$L$777,СВЦЭМ!$A$34:$A$777,$A418,СВЦЭМ!$B$34:$B$777,E$401)+'СЕТ СН'!$F$13-'СЕТ СН'!$F$23</f>
        <v>102.44071450000001</v>
      </c>
      <c r="F418" s="35">
        <f>SUMIFS(СВЦЭМ!$L$34:$L$777,СВЦЭМ!$A$34:$A$777,$A418,СВЦЭМ!$B$34:$B$777,F$401)+'СЕТ СН'!$F$13-'СЕТ СН'!$F$23</f>
        <v>105.05018939000001</v>
      </c>
      <c r="G418" s="35">
        <f>SUMIFS(СВЦЭМ!$L$34:$L$777,СВЦЭМ!$A$34:$A$777,$A418,СВЦЭМ!$B$34:$B$777,G$401)+'СЕТ СН'!$F$13-'СЕТ СН'!$F$23</f>
        <v>106.40550887999996</v>
      </c>
      <c r="H418" s="35">
        <f>SUMIFS(СВЦЭМ!$L$34:$L$777,СВЦЭМ!$A$34:$A$777,$A418,СВЦЭМ!$B$34:$B$777,H$401)+'СЕТ СН'!$F$13-'СЕТ СН'!$F$23</f>
        <v>64.998425880000013</v>
      </c>
      <c r="I418" s="35">
        <f>SUMIFS(СВЦЭМ!$L$34:$L$777,СВЦЭМ!$A$34:$A$777,$A418,СВЦЭМ!$B$34:$B$777,I$401)+'СЕТ СН'!$F$13-'СЕТ СН'!$F$23</f>
        <v>6.038306939999984</v>
      </c>
      <c r="J418" s="35">
        <f>SUMIFS(СВЦЭМ!$L$34:$L$777,СВЦЭМ!$A$34:$A$777,$A418,СВЦЭМ!$B$34:$B$777,J$401)+'СЕТ СН'!$F$13-'СЕТ СН'!$F$23</f>
        <v>-20.15670504000002</v>
      </c>
      <c r="K418" s="35">
        <f>SUMIFS(СВЦЭМ!$L$34:$L$777,СВЦЭМ!$A$34:$A$777,$A418,СВЦЭМ!$B$34:$B$777,K$401)+'СЕТ СН'!$F$13-'СЕТ СН'!$F$23</f>
        <v>-27.940983449999976</v>
      </c>
      <c r="L418" s="35">
        <f>SUMIFS(СВЦЭМ!$L$34:$L$777,СВЦЭМ!$A$34:$A$777,$A418,СВЦЭМ!$B$34:$B$777,L$401)+'СЕТ СН'!$F$13-'СЕТ СН'!$F$23</f>
        <v>-39.736992569999984</v>
      </c>
      <c r="M418" s="35">
        <f>SUMIFS(СВЦЭМ!$L$34:$L$777,СВЦЭМ!$A$34:$A$777,$A418,СВЦЭМ!$B$34:$B$777,M$401)+'СЕТ СН'!$F$13-'СЕТ СН'!$F$23</f>
        <v>-39.191232990000003</v>
      </c>
      <c r="N418" s="35">
        <f>SUMIFS(СВЦЭМ!$L$34:$L$777,СВЦЭМ!$A$34:$A$777,$A418,СВЦЭМ!$B$34:$B$777,N$401)+'СЕТ СН'!$F$13-'СЕТ СН'!$F$23</f>
        <v>-39.314394089999951</v>
      </c>
      <c r="O418" s="35">
        <f>SUMIFS(СВЦЭМ!$L$34:$L$777,СВЦЭМ!$A$34:$A$777,$A418,СВЦЭМ!$B$34:$B$777,O$401)+'СЕТ СН'!$F$13-'СЕТ СН'!$F$23</f>
        <v>-39.200238929999955</v>
      </c>
      <c r="P418" s="35">
        <f>SUMIFS(СВЦЭМ!$L$34:$L$777,СВЦЭМ!$A$34:$A$777,$A418,СВЦЭМ!$B$34:$B$777,P$401)+'СЕТ СН'!$F$13-'СЕТ СН'!$F$23</f>
        <v>-29.829948779999995</v>
      </c>
      <c r="Q418" s="35">
        <f>SUMIFS(СВЦЭМ!$L$34:$L$777,СВЦЭМ!$A$34:$A$777,$A418,СВЦЭМ!$B$34:$B$777,Q$401)+'СЕТ СН'!$F$13-'СЕТ СН'!$F$23</f>
        <v>-22.391406390000043</v>
      </c>
      <c r="R418" s="35">
        <f>SUMIFS(СВЦЭМ!$L$34:$L$777,СВЦЭМ!$A$34:$A$777,$A418,СВЦЭМ!$B$34:$B$777,R$401)+'СЕТ СН'!$F$13-'СЕТ СН'!$F$23</f>
        <v>-14.221387390000018</v>
      </c>
      <c r="S418" s="35">
        <f>SUMIFS(СВЦЭМ!$L$34:$L$777,СВЦЭМ!$A$34:$A$777,$A418,СВЦЭМ!$B$34:$B$777,S$401)+'СЕТ СН'!$F$13-'СЕТ СН'!$F$23</f>
        <v>-24.773488929999985</v>
      </c>
      <c r="T418" s="35">
        <f>SUMIFS(СВЦЭМ!$L$34:$L$777,СВЦЭМ!$A$34:$A$777,$A418,СВЦЭМ!$B$34:$B$777,T$401)+'СЕТ СН'!$F$13-'СЕТ СН'!$F$23</f>
        <v>-28.02738869999996</v>
      </c>
      <c r="U418" s="35">
        <f>SUMIFS(СВЦЭМ!$L$34:$L$777,СВЦЭМ!$A$34:$A$777,$A418,СВЦЭМ!$B$34:$B$777,U$401)+'СЕТ СН'!$F$13-'СЕТ СН'!$F$23</f>
        <v>-39.879872279999972</v>
      </c>
      <c r="V418" s="35">
        <f>SUMIFS(СВЦЭМ!$L$34:$L$777,СВЦЭМ!$A$34:$A$777,$A418,СВЦЭМ!$B$34:$B$777,V$401)+'СЕТ СН'!$F$13-'СЕТ СН'!$F$23</f>
        <v>-61.408356550000008</v>
      </c>
      <c r="W418" s="35">
        <f>SUMIFS(СВЦЭМ!$L$34:$L$777,СВЦЭМ!$A$34:$A$777,$A418,СВЦЭМ!$B$34:$B$777,W$401)+'СЕТ СН'!$F$13-'СЕТ СН'!$F$23</f>
        <v>-74.812045450000028</v>
      </c>
      <c r="X418" s="35">
        <f>SUMIFS(СВЦЭМ!$L$34:$L$777,СВЦЭМ!$A$34:$A$777,$A418,СВЦЭМ!$B$34:$B$777,X$401)+'СЕТ СН'!$F$13-'СЕТ СН'!$F$23</f>
        <v>-53.937514770000007</v>
      </c>
      <c r="Y418" s="35">
        <f>SUMIFS(СВЦЭМ!$L$34:$L$777,СВЦЭМ!$A$34:$A$777,$A418,СВЦЭМ!$B$34:$B$777,Y$401)+'СЕТ СН'!$F$13-'СЕТ СН'!$F$23</f>
        <v>-15.498567129999969</v>
      </c>
    </row>
    <row r="419" spans="1:25" ht="15.75" x14ac:dyDescent="0.2">
      <c r="A419" s="34">
        <f t="shared" si="11"/>
        <v>42873</v>
      </c>
      <c r="B419" s="35">
        <f>SUMIFS(СВЦЭМ!$L$34:$L$777,СВЦЭМ!$A$34:$A$777,$A419,СВЦЭМ!$B$34:$B$777,B$401)+'СЕТ СН'!$F$13-'СЕТ СН'!$F$23</f>
        <v>33.878778720000014</v>
      </c>
      <c r="C419" s="35">
        <f>SUMIFS(СВЦЭМ!$L$34:$L$777,СВЦЭМ!$A$34:$A$777,$A419,СВЦЭМ!$B$34:$B$777,C$401)+'СЕТ СН'!$F$13-'СЕТ СН'!$F$23</f>
        <v>74.647503229999984</v>
      </c>
      <c r="D419" s="35">
        <f>SUMIFS(СВЦЭМ!$L$34:$L$777,СВЦЭМ!$A$34:$A$777,$A419,СВЦЭМ!$B$34:$B$777,D$401)+'СЕТ СН'!$F$13-'СЕТ СН'!$F$23</f>
        <v>106.01773496999999</v>
      </c>
      <c r="E419" s="35">
        <f>SUMIFS(СВЦЭМ!$L$34:$L$777,СВЦЭМ!$A$34:$A$777,$A419,СВЦЭМ!$B$34:$B$777,E$401)+'СЕТ СН'!$F$13-'СЕТ СН'!$F$23</f>
        <v>119.43039935000002</v>
      </c>
      <c r="F419" s="35">
        <f>SUMIFS(СВЦЭМ!$L$34:$L$777,СВЦЭМ!$A$34:$A$777,$A419,СВЦЭМ!$B$34:$B$777,F$401)+'СЕТ СН'!$F$13-'СЕТ СН'!$F$23</f>
        <v>116.65322527000001</v>
      </c>
      <c r="G419" s="35">
        <f>SUMIFS(СВЦЭМ!$L$34:$L$777,СВЦЭМ!$A$34:$A$777,$A419,СВЦЭМ!$B$34:$B$777,G$401)+'СЕТ СН'!$F$13-'СЕТ СН'!$F$23</f>
        <v>105.31279916999995</v>
      </c>
      <c r="H419" s="35">
        <f>SUMIFS(СВЦЭМ!$L$34:$L$777,СВЦЭМ!$A$34:$A$777,$A419,СВЦЭМ!$B$34:$B$777,H$401)+'СЕТ СН'!$F$13-'СЕТ СН'!$F$23</f>
        <v>47.259957849999978</v>
      </c>
      <c r="I419" s="35">
        <f>SUMIFS(СВЦЭМ!$L$34:$L$777,СВЦЭМ!$A$34:$A$777,$A419,СВЦЭМ!$B$34:$B$777,I$401)+'СЕТ СН'!$F$13-'СЕТ СН'!$F$23</f>
        <v>1.4740861699999641</v>
      </c>
      <c r="J419" s="35">
        <f>SUMIFS(СВЦЭМ!$L$34:$L$777,СВЦЭМ!$A$34:$A$777,$A419,СВЦЭМ!$B$34:$B$777,J$401)+'СЕТ СН'!$F$13-'СЕТ СН'!$F$23</f>
        <v>-26.500878850000049</v>
      </c>
      <c r="K419" s="35">
        <f>SUMIFS(СВЦЭМ!$L$34:$L$777,СВЦЭМ!$A$34:$A$777,$A419,СВЦЭМ!$B$34:$B$777,K$401)+'СЕТ СН'!$F$13-'СЕТ СН'!$F$23</f>
        <v>-46.628779290000011</v>
      </c>
      <c r="L419" s="35">
        <f>SUMIFS(СВЦЭМ!$L$34:$L$777,СВЦЭМ!$A$34:$A$777,$A419,СВЦЭМ!$B$34:$B$777,L$401)+'СЕТ СН'!$F$13-'СЕТ СН'!$F$23</f>
        <v>-46.966627460000041</v>
      </c>
      <c r="M419" s="35">
        <f>SUMIFS(СВЦЭМ!$L$34:$L$777,СВЦЭМ!$A$34:$A$777,$A419,СВЦЭМ!$B$34:$B$777,M$401)+'СЕТ СН'!$F$13-'СЕТ СН'!$F$23</f>
        <v>-32.716239660000042</v>
      </c>
      <c r="N419" s="35">
        <f>SUMIFS(СВЦЭМ!$L$34:$L$777,СВЦЭМ!$A$34:$A$777,$A419,СВЦЭМ!$B$34:$B$777,N$401)+'СЕТ СН'!$F$13-'СЕТ СН'!$F$23</f>
        <v>-26.425302089999946</v>
      </c>
      <c r="O419" s="35">
        <f>SUMIFS(СВЦЭМ!$L$34:$L$777,СВЦЭМ!$A$34:$A$777,$A419,СВЦЭМ!$B$34:$B$777,O$401)+'СЕТ СН'!$F$13-'СЕТ СН'!$F$23</f>
        <v>-25.276704959999961</v>
      </c>
      <c r="P419" s="35">
        <f>SUMIFS(СВЦЭМ!$L$34:$L$777,СВЦЭМ!$A$34:$A$777,$A419,СВЦЭМ!$B$34:$B$777,P$401)+'СЕТ СН'!$F$13-'СЕТ СН'!$F$23</f>
        <v>-14.725268809999989</v>
      </c>
      <c r="Q419" s="35">
        <f>SUMIFS(СВЦЭМ!$L$34:$L$777,СВЦЭМ!$A$34:$A$777,$A419,СВЦЭМ!$B$34:$B$777,Q$401)+'СЕТ СН'!$F$13-'СЕТ СН'!$F$23</f>
        <v>-4.357383020000043</v>
      </c>
      <c r="R419" s="35">
        <f>SUMIFS(СВЦЭМ!$L$34:$L$777,СВЦЭМ!$A$34:$A$777,$A419,СВЦЭМ!$B$34:$B$777,R$401)+'СЕТ СН'!$F$13-'СЕТ СН'!$F$23</f>
        <v>3.872754529999952</v>
      </c>
      <c r="S419" s="35">
        <f>SUMIFS(СВЦЭМ!$L$34:$L$777,СВЦЭМ!$A$34:$A$777,$A419,СВЦЭМ!$B$34:$B$777,S$401)+'СЕТ СН'!$F$13-'СЕТ СН'!$F$23</f>
        <v>-7.3226181899999574</v>
      </c>
      <c r="T419" s="35">
        <f>SUMIFS(СВЦЭМ!$L$34:$L$777,СВЦЭМ!$A$34:$A$777,$A419,СВЦЭМ!$B$34:$B$777,T$401)+'СЕТ СН'!$F$13-'СЕТ СН'!$F$23</f>
        <v>-19.921204529999955</v>
      </c>
      <c r="U419" s="35">
        <f>SUMIFS(СВЦЭМ!$L$34:$L$777,СВЦЭМ!$A$34:$A$777,$A419,СВЦЭМ!$B$34:$B$777,U$401)+'СЕТ СН'!$F$13-'СЕТ СН'!$F$23</f>
        <v>-34.023233939999955</v>
      </c>
      <c r="V419" s="35">
        <f>SUMIFS(СВЦЭМ!$L$34:$L$777,СВЦЭМ!$A$34:$A$777,$A419,СВЦЭМ!$B$34:$B$777,V$401)+'СЕТ СН'!$F$13-'СЕТ СН'!$F$23</f>
        <v>-56.905932829999983</v>
      </c>
      <c r="W419" s="35">
        <f>SUMIFS(СВЦЭМ!$L$34:$L$777,СВЦЭМ!$A$34:$A$777,$A419,СВЦЭМ!$B$34:$B$777,W$401)+'СЕТ СН'!$F$13-'СЕТ СН'!$F$23</f>
        <v>-82.959600299999977</v>
      </c>
      <c r="X419" s="35">
        <f>SUMIFS(СВЦЭМ!$L$34:$L$777,СВЦЭМ!$A$34:$A$777,$A419,СВЦЭМ!$B$34:$B$777,X$401)+'СЕТ СН'!$F$13-'СЕТ СН'!$F$23</f>
        <v>-60.665275540000039</v>
      </c>
      <c r="Y419" s="35">
        <f>SUMIFS(СВЦЭМ!$L$34:$L$777,СВЦЭМ!$A$34:$A$777,$A419,СВЦЭМ!$B$34:$B$777,Y$401)+'СЕТ СН'!$F$13-'СЕТ СН'!$F$23</f>
        <v>-15.645677350000028</v>
      </c>
    </row>
    <row r="420" spans="1:25" ht="15.75" x14ac:dyDescent="0.2">
      <c r="A420" s="34">
        <f t="shared" si="11"/>
        <v>42874</v>
      </c>
      <c r="B420" s="35">
        <f>SUMIFS(СВЦЭМ!$L$34:$L$777,СВЦЭМ!$A$34:$A$777,$A420,СВЦЭМ!$B$34:$B$777,B$401)+'СЕТ СН'!$F$13-'СЕТ СН'!$F$23</f>
        <v>49.159341459999951</v>
      </c>
      <c r="C420" s="35">
        <f>SUMIFS(СВЦЭМ!$L$34:$L$777,СВЦЭМ!$A$34:$A$777,$A420,СВЦЭМ!$B$34:$B$777,C$401)+'СЕТ СН'!$F$13-'СЕТ СН'!$F$23</f>
        <v>80.954921389999981</v>
      </c>
      <c r="D420" s="35">
        <f>SUMIFS(СВЦЭМ!$L$34:$L$777,СВЦЭМ!$A$34:$A$777,$A420,СВЦЭМ!$B$34:$B$777,D$401)+'СЕТ СН'!$F$13-'СЕТ СН'!$F$23</f>
        <v>109.62067010999999</v>
      </c>
      <c r="E420" s="35">
        <f>SUMIFS(СВЦЭМ!$L$34:$L$777,СВЦЭМ!$A$34:$A$777,$A420,СВЦЭМ!$B$34:$B$777,E$401)+'СЕТ СН'!$F$13-'СЕТ СН'!$F$23</f>
        <v>117.59874206999996</v>
      </c>
      <c r="F420" s="35">
        <f>SUMIFS(СВЦЭМ!$L$34:$L$777,СВЦЭМ!$A$34:$A$777,$A420,СВЦЭМ!$B$34:$B$777,F$401)+'СЕТ СН'!$F$13-'СЕТ СН'!$F$23</f>
        <v>120.31657911000002</v>
      </c>
      <c r="G420" s="35">
        <f>SUMIFS(СВЦЭМ!$L$34:$L$777,СВЦЭМ!$A$34:$A$777,$A420,СВЦЭМ!$B$34:$B$777,G$401)+'СЕТ СН'!$F$13-'СЕТ СН'!$F$23</f>
        <v>112.51787786</v>
      </c>
      <c r="H420" s="35">
        <f>SUMIFS(СВЦЭМ!$L$34:$L$777,СВЦЭМ!$A$34:$A$777,$A420,СВЦЭМ!$B$34:$B$777,H$401)+'СЕТ СН'!$F$13-'СЕТ СН'!$F$23</f>
        <v>54.650845559999993</v>
      </c>
      <c r="I420" s="35">
        <f>SUMIFS(СВЦЭМ!$L$34:$L$777,СВЦЭМ!$A$34:$A$777,$A420,СВЦЭМ!$B$34:$B$777,I$401)+'СЕТ СН'!$F$13-'СЕТ СН'!$F$23</f>
        <v>2.7181246999999757</v>
      </c>
      <c r="J420" s="35">
        <f>SUMIFS(СВЦЭМ!$L$34:$L$777,СВЦЭМ!$A$34:$A$777,$A420,СВЦЭМ!$B$34:$B$777,J$401)+'СЕТ СН'!$F$13-'СЕТ СН'!$F$23</f>
        <v>-13.061986769999976</v>
      </c>
      <c r="K420" s="35">
        <f>SUMIFS(СВЦЭМ!$L$34:$L$777,СВЦЭМ!$A$34:$A$777,$A420,СВЦЭМ!$B$34:$B$777,K$401)+'СЕТ СН'!$F$13-'СЕТ СН'!$F$23</f>
        <v>-25.651949189999982</v>
      </c>
      <c r="L420" s="35">
        <f>SUMIFS(СВЦЭМ!$L$34:$L$777,СВЦЭМ!$A$34:$A$777,$A420,СВЦЭМ!$B$34:$B$777,L$401)+'СЕТ СН'!$F$13-'СЕТ СН'!$F$23</f>
        <v>-28.405503930000009</v>
      </c>
      <c r="M420" s="35">
        <f>SUMIFS(СВЦЭМ!$L$34:$L$777,СВЦЭМ!$A$34:$A$777,$A420,СВЦЭМ!$B$34:$B$777,M$401)+'СЕТ СН'!$F$13-'СЕТ СН'!$F$23</f>
        <v>-27.244996130000004</v>
      </c>
      <c r="N420" s="35">
        <f>SUMIFS(СВЦЭМ!$L$34:$L$777,СВЦЭМ!$A$34:$A$777,$A420,СВЦЭМ!$B$34:$B$777,N$401)+'СЕТ СН'!$F$13-'СЕТ СН'!$F$23</f>
        <v>-13.343184380000025</v>
      </c>
      <c r="O420" s="35">
        <f>SUMIFS(СВЦЭМ!$L$34:$L$777,СВЦЭМ!$A$34:$A$777,$A420,СВЦЭМ!$B$34:$B$777,O$401)+'СЕТ СН'!$F$13-'СЕТ СН'!$F$23</f>
        <v>-10.200635130000023</v>
      </c>
      <c r="P420" s="35">
        <f>SUMIFS(СВЦЭМ!$L$34:$L$777,СВЦЭМ!$A$34:$A$777,$A420,СВЦЭМ!$B$34:$B$777,P$401)+'СЕТ СН'!$F$13-'СЕТ СН'!$F$23</f>
        <v>2.9157525000000533</v>
      </c>
      <c r="Q420" s="35">
        <f>SUMIFS(СВЦЭМ!$L$34:$L$777,СВЦЭМ!$A$34:$A$777,$A420,СВЦЭМ!$B$34:$B$777,Q$401)+'СЕТ СН'!$F$13-'СЕТ СН'!$F$23</f>
        <v>2.1825204599999779</v>
      </c>
      <c r="R420" s="35">
        <f>SUMIFS(СВЦЭМ!$L$34:$L$777,СВЦЭМ!$A$34:$A$777,$A420,СВЦЭМ!$B$34:$B$777,R$401)+'СЕТ СН'!$F$13-'СЕТ СН'!$F$23</f>
        <v>-0.48380037000003995</v>
      </c>
      <c r="S420" s="35">
        <f>SUMIFS(СВЦЭМ!$L$34:$L$777,СВЦЭМ!$A$34:$A$777,$A420,СВЦЭМ!$B$34:$B$777,S$401)+'СЕТ СН'!$F$13-'СЕТ СН'!$F$23</f>
        <v>-5.0366030999999793</v>
      </c>
      <c r="T420" s="35">
        <f>SUMIFS(СВЦЭМ!$L$34:$L$777,СВЦЭМ!$A$34:$A$777,$A420,СВЦЭМ!$B$34:$B$777,T$401)+'СЕТ СН'!$F$13-'СЕТ СН'!$F$23</f>
        <v>-13.459685069999978</v>
      </c>
      <c r="U420" s="35">
        <f>SUMIFS(СВЦЭМ!$L$34:$L$777,СВЦЭМ!$A$34:$A$777,$A420,СВЦЭМ!$B$34:$B$777,U$401)+'СЕТ СН'!$F$13-'СЕТ СН'!$F$23</f>
        <v>-19.768190060000052</v>
      </c>
      <c r="V420" s="35">
        <f>SUMIFS(СВЦЭМ!$L$34:$L$777,СВЦЭМ!$A$34:$A$777,$A420,СВЦЭМ!$B$34:$B$777,V$401)+'СЕТ СН'!$F$13-'СЕТ СН'!$F$23</f>
        <v>-35.967430949999994</v>
      </c>
      <c r="W420" s="35">
        <f>SUMIFS(СВЦЭМ!$L$34:$L$777,СВЦЭМ!$A$34:$A$777,$A420,СВЦЭМ!$B$34:$B$777,W$401)+'СЕТ СН'!$F$13-'СЕТ СН'!$F$23</f>
        <v>-57.247499489999996</v>
      </c>
      <c r="X420" s="35">
        <f>SUMIFS(СВЦЭМ!$L$34:$L$777,СВЦЭМ!$A$34:$A$777,$A420,СВЦЭМ!$B$34:$B$777,X$401)+'СЕТ СН'!$F$13-'СЕТ СН'!$F$23</f>
        <v>-40.502698949999967</v>
      </c>
      <c r="Y420" s="35">
        <f>SUMIFS(СВЦЭМ!$L$34:$L$777,СВЦЭМ!$A$34:$A$777,$A420,СВЦЭМ!$B$34:$B$777,Y$401)+'СЕТ СН'!$F$13-'СЕТ СН'!$F$23</f>
        <v>-10.335274440000035</v>
      </c>
    </row>
    <row r="421" spans="1:25" ht="15.75" x14ac:dyDescent="0.2">
      <c r="A421" s="34">
        <f t="shared" si="11"/>
        <v>42875</v>
      </c>
      <c r="B421" s="35">
        <f>SUMIFS(СВЦЭМ!$L$34:$L$777,СВЦЭМ!$A$34:$A$777,$A421,СВЦЭМ!$B$34:$B$777,B$401)+'СЕТ СН'!$F$13-'СЕТ СН'!$F$23</f>
        <v>-12.474904339999966</v>
      </c>
      <c r="C421" s="35">
        <f>SUMIFS(СВЦЭМ!$L$34:$L$777,СВЦЭМ!$A$34:$A$777,$A421,СВЦЭМ!$B$34:$B$777,C$401)+'СЕТ СН'!$F$13-'СЕТ СН'!$F$23</f>
        <v>26.872086299999978</v>
      </c>
      <c r="D421" s="35">
        <f>SUMIFS(СВЦЭМ!$L$34:$L$777,СВЦЭМ!$A$34:$A$777,$A421,СВЦЭМ!$B$34:$B$777,D$401)+'СЕТ СН'!$F$13-'СЕТ СН'!$F$23</f>
        <v>52.910129099999949</v>
      </c>
      <c r="E421" s="35">
        <f>SUMIFS(СВЦЭМ!$L$34:$L$777,СВЦЭМ!$A$34:$A$777,$A421,СВЦЭМ!$B$34:$B$777,E$401)+'СЕТ СН'!$F$13-'СЕТ СН'!$F$23</f>
        <v>66.617508199999975</v>
      </c>
      <c r="F421" s="35">
        <f>SUMIFS(СВЦЭМ!$L$34:$L$777,СВЦЭМ!$A$34:$A$777,$A421,СВЦЭМ!$B$34:$B$777,F$401)+'СЕТ СН'!$F$13-'СЕТ СН'!$F$23</f>
        <v>74.061005850000015</v>
      </c>
      <c r="G421" s="35">
        <f>SUMIFS(СВЦЭМ!$L$34:$L$777,СВЦЭМ!$A$34:$A$777,$A421,СВЦЭМ!$B$34:$B$777,G$401)+'СЕТ СН'!$F$13-'СЕТ СН'!$F$23</f>
        <v>72.401426369999967</v>
      </c>
      <c r="H421" s="35">
        <f>SUMIFS(СВЦЭМ!$L$34:$L$777,СВЦЭМ!$A$34:$A$777,$A421,СВЦЭМ!$B$34:$B$777,H$401)+'СЕТ СН'!$F$13-'СЕТ СН'!$F$23</f>
        <v>58.583041380000054</v>
      </c>
      <c r="I421" s="35">
        <f>SUMIFS(СВЦЭМ!$L$34:$L$777,СВЦЭМ!$A$34:$A$777,$A421,СВЦЭМ!$B$34:$B$777,I$401)+'СЕТ СН'!$F$13-'СЕТ СН'!$F$23</f>
        <v>38.745518650000008</v>
      </c>
      <c r="J421" s="35">
        <f>SUMIFS(СВЦЭМ!$L$34:$L$777,СВЦЭМ!$A$34:$A$777,$A421,СВЦЭМ!$B$34:$B$777,J$401)+'СЕТ СН'!$F$13-'СЕТ СН'!$F$23</f>
        <v>16.233134640000003</v>
      </c>
      <c r="K421" s="35">
        <f>SUMIFS(СВЦЭМ!$L$34:$L$777,СВЦЭМ!$A$34:$A$777,$A421,СВЦЭМ!$B$34:$B$777,K$401)+'СЕТ СН'!$F$13-'СЕТ СН'!$F$23</f>
        <v>6.2822488199999498</v>
      </c>
      <c r="L421" s="35">
        <f>SUMIFS(СВЦЭМ!$L$34:$L$777,СВЦЭМ!$A$34:$A$777,$A421,СВЦЭМ!$B$34:$B$777,L$401)+'СЕТ СН'!$F$13-'СЕТ СН'!$F$23</f>
        <v>-17.466674040000044</v>
      </c>
      <c r="M421" s="35">
        <f>SUMIFS(СВЦЭМ!$L$34:$L$777,СВЦЭМ!$A$34:$A$777,$A421,СВЦЭМ!$B$34:$B$777,M$401)+'СЕТ СН'!$F$13-'СЕТ СН'!$F$23</f>
        <v>-39.38608548000002</v>
      </c>
      <c r="N421" s="35">
        <f>SUMIFS(СВЦЭМ!$L$34:$L$777,СВЦЭМ!$A$34:$A$777,$A421,СВЦЭМ!$B$34:$B$777,N$401)+'СЕТ СН'!$F$13-'СЕТ СН'!$F$23</f>
        <v>-45.579034999999976</v>
      </c>
      <c r="O421" s="35">
        <f>SUMIFS(СВЦЭМ!$L$34:$L$777,СВЦЭМ!$A$34:$A$777,$A421,СВЦЭМ!$B$34:$B$777,O$401)+'СЕТ СН'!$F$13-'СЕТ СН'!$F$23</f>
        <v>-37.996677569999974</v>
      </c>
      <c r="P421" s="35">
        <f>SUMIFS(СВЦЭМ!$L$34:$L$777,СВЦЭМ!$A$34:$A$777,$A421,СВЦЭМ!$B$34:$B$777,P$401)+'СЕТ СН'!$F$13-'СЕТ СН'!$F$23</f>
        <v>-26.775258190000045</v>
      </c>
      <c r="Q421" s="35">
        <f>SUMIFS(СВЦЭМ!$L$34:$L$777,СВЦЭМ!$A$34:$A$777,$A421,СВЦЭМ!$B$34:$B$777,Q$401)+'СЕТ СН'!$F$13-'СЕТ СН'!$F$23</f>
        <v>-26.576884169999971</v>
      </c>
      <c r="R421" s="35">
        <f>SUMIFS(СВЦЭМ!$L$34:$L$777,СВЦЭМ!$A$34:$A$777,$A421,СВЦЭМ!$B$34:$B$777,R$401)+'СЕТ СН'!$F$13-'СЕТ СН'!$F$23</f>
        <v>-18.415525320000029</v>
      </c>
      <c r="S421" s="35">
        <f>SUMIFS(СВЦЭМ!$L$34:$L$777,СВЦЭМ!$A$34:$A$777,$A421,СВЦЭМ!$B$34:$B$777,S$401)+'СЕТ СН'!$F$13-'СЕТ СН'!$F$23</f>
        <v>-25.467416400000047</v>
      </c>
      <c r="T421" s="35">
        <f>SUMIFS(СВЦЭМ!$L$34:$L$777,СВЦЭМ!$A$34:$A$777,$A421,СВЦЭМ!$B$34:$B$777,T$401)+'СЕТ СН'!$F$13-'СЕТ СН'!$F$23</f>
        <v>-39.089744790000054</v>
      </c>
      <c r="U421" s="35">
        <f>SUMIFS(СВЦЭМ!$L$34:$L$777,СВЦЭМ!$A$34:$A$777,$A421,СВЦЭМ!$B$34:$B$777,U$401)+'СЕТ СН'!$F$13-'СЕТ СН'!$F$23</f>
        <v>-46.370854519999966</v>
      </c>
      <c r="V421" s="35">
        <f>SUMIFS(СВЦЭМ!$L$34:$L$777,СВЦЭМ!$A$34:$A$777,$A421,СВЦЭМ!$B$34:$B$777,V$401)+'СЕТ СН'!$F$13-'СЕТ СН'!$F$23</f>
        <v>-67.339604520000023</v>
      </c>
      <c r="W421" s="35">
        <f>SUMIFS(СВЦЭМ!$L$34:$L$777,СВЦЭМ!$A$34:$A$777,$A421,СВЦЭМ!$B$34:$B$777,W$401)+'СЕТ СН'!$F$13-'СЕТ СН'!$F$23</f>
        <v>-97.840426219999983</v>
      </c>
      <c r="X421" s="35">
        <f>SUMIFS(СВЦЭМ!$L$34:$L$777,СВЦЭМ!$A$34:$A$777,$A421,СВЦЭМ!$B$34:$B$777,X$401)+'СЕТ СН'!$F$13-'СЕТ СН'!$F$23</f>
        <v>-83.15093816000001</v>
      </c>
      <c r="Y421" s="35">
        <f>SUMIFS(СВЦЭМ!$L$34:$L$777,СВЦЭМ!$A$34:$A$777,$A421,СВЦЭМ!$B$34:$B$777,Y$401)+'СЕТ СН'!$F$13-'СЕТ СН'!$F$23</f>
        <v>-41.809683179999979</v>
      </c>
    </row>
    <row r="422" spans="1:25" ht="15.75" x14ac:dyDescent="0.2">
      <c r="A422" s="34">
        <f t="shared" si="11"/>
        <v>42876</v>
      </c>
      <c r="B422" s="35">
        <f>SUMIFS(СВЦЭМ!$L$34:$L$777,СВЦЭМ!$A$34:$A$777,$A422,СВЦЭМ!$B$34:$B$777,B$401)+'СЕТ СН'!$F$13-'СЕТ СН'!$F$23</f>
        <v>18.227118330000053</v>
      </c>
      <c r="C422" s="35">
        <f>SUMIFS(СВЦЭМ!$L$34:$L$777,СВЦЭМ!$A$34:$A$777,$A422,СВЦЭМ!$B$34:$B$777,C$401)+'СЕТ СН'!$F$13-'СЕТ СН'!$F$23</f>
        <v>46.78500981000002</v>
      </c>
      <c r="D422" s="35">
        <f>SUMIFS(СВЦЭМ!$L$34:$L$777,СВЦЭМ!$A$34:$A$777,$A422,СВЦЭМ!$B$34:$B$777,D$401)+'СЕТ СН'!$F$13-'СЕТ СН'!$F$23</f>
        <v>74.151799279999977</v>
      </c>
      <c r="E422" s="35">
        <f>SUMIFS(СВЦЭМ!$L$34:$L$777,СВЦЭМ!$A$34:$A$777,$A422,СВЦЭМ!$B$34:$B$777,E$401)+'СЕТ СН'!$F$13-'СЕТ СН'!$F$23</f>
        <v>90.405600729999946</v>
      </c>
      <c r="F422" s="35">
        <f>SUMIFS(СВЦЭМ!$L$34:$L$777,СВЦЭМ!$A$34:$A$777,$A422,СВЦЭМ!$B$34:$B$777,F$401)+'СЕТ СН'!$F$13-'СЕТ СН'!$F$23</f>
        <v>93.280897800000048</v>
      </c>
      <c r="G422" s="35">
        <f>SUMIFS(СВЦЭМ!$L$34:$L$777,СВЦЭМ!$A$34:$A$777,$A422,СВЦЭМ!$B$34:$B$777,G$401)+'СЕТ СН'!$F$13-'СЕТ СН'!$F$23</f>
        <v>91.148036639999987</v>
      </c>
      <c r="H422" s="35">
        <f>SUMIFS(СВЦЭМ!$L$34:$L$777,СВЦЭМ!$A$34:$A$777,$A422,СВЦЭМ!$B$34:$B$777,H$401)+'СЕТ СН'!$F$13-'СЕТ СН'!$F$23</f>
        <v>66.297251640000013</v>
      </c>
      <c r="I422" s="35">
        <f>SUMIFS(СВЦЭМ!$L$34:$L$777,СВЦЭМ!$A$34:$A$777,$A422,СВЦЭМ!$B$34:$B$777,I$401)+'СЕТ СН'!$F$13-'СЕТ СН'!$F$23</f>
        <v>59.527625110000031</v>
      </c>
      <c r="J422" s="35">
        <f>SUMIFS(СВЦЭМ!$L$34:$L$777,СВЦЭМ!$A$34:$A$777,$A422,СВЦЭМ!$B$34:$B$777,J$401)+'СЕТ СН'!$F$13-'СЕТ СН'!$F$23</f>
        <v>11.430625490000011</v>
      </c>
      <c r="K422" s="35">
        <f>SUMIFS(СВЦЭМ!$L$34:$L$777,СВЦЭМ!$A$34:$A$777,$A422,СВЦЭМ!$B$34:$B$777,K$401)+'СЕТ СН'!$F$13-'СЕТ СН'!$F$23</f>
        <v>-34.117123730000003</v>
      </c>
      <c r="L422" s="35">
        <f>SUMIFS(СВЦЭМ!$L$34:$L$777,СВЦЭМ!$A$34:$A$777,$A422,СВЦЭМ!$B$34:$B$777,L$401)+'СЕТ СН'!$F$13-'СЕТ СН'!$F$23</f>
        <v>-54.329914830000007</v>
      </c>
      <c r="M422" s="35">
        <f>SUMIFS(СВЦЭМ!$L$34:$L$777,СВЦЭМ!$A$34:$A$777,$A422,СВЦЭМ!$B$34:$B$777,M$401)+'СЕТ СН'!$F$13-'СЕТ СН'!$F$23</f>
        <v>-46.403007989999992</v>
      </c>
      <c r="N422" s="35">
        <f>SUMIFS(СВЦЭМ!$L$34:$L$777,СВЦЭМ!$A$34:$A$777,$A422,СВЦЭМ!$B$34:$B$777,N$401)+'СЕТ СН'!$F$13-'СЕТ СН'!$F$23</f>
        <v>-32.696429309999985</v>
      </c>
      <c r="O422" s="35">
        <f>SUMIFS(СВЦЭМ!$L$34:$L$777,СВЦЭМ!$A$34:$A$777,$A422,СВЦЭМ!$B$34:$B$777,O$401)+'СЕТ СН'!$F$13-'СЕТ СН'!$F$23</f>
        <v>-31.499898669999993</v>
      </c>
      <c r="P422" s="35">
        <f>SUMIFS(СВЦЭМ!$L$34:$L$777,СВЦЭМ!$A$34:$A$777,$A422,СВЦЭМ!$B$34:$B$777,P$401)+'СЕТ СН'!$F$13-'СЕТ СН'!$F$23</f>
        <v>-8.8886287599999605</v>
      </c>
      <c r="Q422" s="35">
        <f>SUMIFS(СВЦЭМ!$L$34:$L$777,СВЦЭМ!$A$34:$A$777,$A422,СВЦЭМ!$B$34:$B$777,Q$401)+'СЕТ СН'!$F$13-'СЕТ СН'!$F$23</f>
        <v>-9.9571887600000082</v>
      </c>
      <c r="R422" s="35">
        <f>SUMIFS(СВЦЭМ!$L$34:$L$777,СВЦЭМ!$A$34:$A$777,$A422,СВЦЭМ!$B$34:$B$777,R$401)+'СЕТ СН'!$F$13-'СЕТ СН'!$F$23</f>
        <v>-4.4216639300000224</v>
      </c>
      <c r="S422" s="35">
        <f>SUMIFS(СВЦЭМ!$L$34:$L$777,СВЦЭМ!$A$34:$A$777,$A422,СВЦЭМ!$B$34:$B$777,S$401)+'СЕТ СН'!$F$13-'СЕТ СН'!$F$23</f>
        <v>-14.184202320000054</v>
      </c>
      <c r="T422" s="35">
        <f>SUMIFS(СВЦЭМ!$L$34:$L$777,СВЦЭМ!$A$34:$A$777,$A422,СВЦЭМ!$B$34:$B$777,T$401)+'СЕТ СН'!$F$13-'СЕТ СН'!$F$23</f>
        <v>-37.779718610000032</v>
      </c>
      <c r="U422" s="35">
        <f>SUMIFS(СВЦЭМ!$L$34:$L$777,СВЦЭМ!$A$34:$A$777,$A422,СВЦЭМ!$B$34:$B$777,U$401)+'СЕТ СН'!$F$13-'СЕТ СН'!$F$23</f>
        <v>-42.337816109999949</v>
      </c>
      <c r="V422" s="35">
        <f>SUMIFS(СВЦЭМ!$L$34:$L$777,СВЦЭМ!$A$34:$A$777,$A422,СВЦЭМ!$B$34:$B$777,V$401)+'СЕТ СН'!$F$13-'СЕТ СН'!$F$23</f>
        <v>-64.14186699000004</v>
      </c>
      <c r="W422" s="35">
        <f>SUMIFS(СВЦЭМ!$L$34:$L$777,СВЦЭМ!$A$34:$A$777,$A422,СВЦЭМ!$B$34:$B$777,W$401)+'СЕТ СН'!$F$13-'СЕТ СН'!$F$23</f>
        <v>-92.446179330000007</v>
      </c>
      <c r="X422" s="35">
        <f>SUMIFS(СВЦЭМ!$L$34:$L$777,СВЦЭМ!$A$34:$A$777,$A422,СВЦЭМ!$B$34:$B$777,X$401)+'СЕТ СН'!$F$13-'СЕТ СН'!$F$23</f>
        <v>-77.269287459999987</v>
      </c>
      <c r="Y422" s="35">
        <f>SUMIFS(СВЦЭМ!$L$34:$L$777,СВЦЭМ!$A$34:$A$777,$A422,СВЦЭМ!$B$34:$B$777,Y$401)+'СЕТ СН'!$F$13-'СЕТ СН'!$F$23</f>
        <v>-18.148853669999994</v>
      </c>
    </row>
    <row r="423" spans="1:25" ht="15.75" x14ac:dyDescent="0.2">
      <c r="A423" s="34">
        <f t="shared" si="11"/>
        <v>42877</v>
      </c>
      <c r="B423" s="35">
        <f>SUMIFS(СВЦЭМ!$L$34:$L$777,СВЦЭМ!$A$34:$A$777,$A423,СВЦЭМ!$B$34:$B$777,B$401)+'СЕТ СН'!$F$13-'СЕТ СН'!$F$23</f>
        <v>8.0554361599999993</v>
      </c>
      <c r="C423" s="35">
        <f>SUMIFS(СВЦЭМ!$L$34:$L$777,СВЦЭМ!$A$34:$A$777,$A423,СВЦЭМ!$B$34:$B$777,C$401)+'СЕТ СН'!$F$13-'СЕТ СН'!$F$23</f>
        <v>53.662754039999982</v>
      </c>
      <c r="D423" s="35">
        <f>SUMIFS(СВЦЭМ!$L$34:$L$777,СВЦЭМ!$A$34:$A$777,$A423,СВЦЭМ!$B$34:$B$777,D$401)+'СЕТ СН'!$F$13-'СЕТ СН'!$F$23</f>
        <v>84.022203020000006</v>
      </c>
      <c r="E423" s="35">
        <f>SUMIFS(СВЦЭМ!$L$34:$L$777,СВЦЭМ!$A$34:$A$777,$A423,СВЦЭМ!$B$34:$B$777,E$401)+'СЕТ СН'!$F$13-'СЕТ СН'!$F$23</f>
        <v>94.333428860000026</v>
      </c>
      <c r="F423" s="35">
        <f>SUMIFS(СВЦЭМ!$L$34:$L$777,СВЦЭМ!$A$34:$A$777,$A423,СВЦЭМ!$B$34:$B$777,F$401)+'СЕТ СН'!$F$13-'СЕТ СН'!$F$23</f>
        <v>93.534345519999988</v>
      </c>
      <c r="G423" s="35">
        <f>SUMIFS(СВЦЭМ!$L$34:$L$777,СВЦЭМ!$A$34:$A$777,$A423,СВЦЭМ!$B$34:$B$777,G$401)+'СЕТ СН'!$F$13-'СЕТ СН'!$F$23</f>
        <v>82.043989259999989</v>
      </c>
      <c r="H423" s="35">
        <f>SUMIFS(СВЦЭМ!$L$34:$L$777,СВЦЭМ!$A$34:$A$777,$A423,СВЦЭМ!$B$34:$B$777,H$401)+'СЕТ СН'!$F$13-'СЕТ СН'!$F$23</f>
        <v>22.157645709999997</v>
      </c>
      <c r="I423" s="35">
        <f>SUMIFS(СВЦЭМ!$L$34:$L$777,СВЦЭМ!$A$34:$A$777,$A423,СВЦЭМ!$B$34:$B$777,I$401)+'СЕТ СН'!$F$13-'СЕТ СН'!$F$23</f>
        <v>-16.201781460000007</v>
      </c>
      <c r="J423" s="35">
        <f>SUMIFS(СВЦЭМ!$L$34:$L$777,СВЦЭМ!$A$34:$A$777,$A423,СВЦЭМ!$B$34:$B$777,J$401)+'СЕТ СН'!$F$13-'СЕТ СН'!$F$23</f>
        <v>-30.443003610000005</v>
      </c>
      <c r="K423" s="35">
        <f>SUMIFS(СВЦЭМ!$L$34:$L$777,СВЦЭМ!$A$34:$A$777,$A423,СВЦЭМ!$B$34:$B$777,K$401)+'СЕТ СН'!$F$13-'СЕТ СН'!$F$23</f>
        <v>-61.485590740000021</v>
      </c>
      <c r="L423" s="35">
        <f>SUMIFS(СВЦЭМ!$L$34:$L$777,СВЦЭМ!$A$34:$A$777,$A423,СВЦЭМ!$B$34:$B$777,L$401)+'СЕТ СН'!$F$13-'СЕТ СН'!$F$23</f>
        <v>-63.050396579999983</v>
      </c>
      <c r="M423" s="35">
        <f>SUMIFS(СВЦЭМ!$L$34:$L$777,СВЦЭМ!$A$34:$A$777,$A423,СВЦЭМ!$B$34:$B$777,M$401)+'СЕТ СН'!$F$13-'СЕТ СН'!$F$23</f>
        <v>-57.169684550000056</v>
      </c>
      <c r="N423" s="35">
        <f>SUMIFS(СВЦЭМ!$L$34:$L$777,СВЦЭМ!$A$34:$A$777,$A423,СВЦЭМ!$B$34:$B$777,N$401)+'СЕТ СН'!$F$13-'СЕТ СН'!$F$23</f>
        <v>-37.838008619999982</v>
      </c>
      <c r="O423" s="35">
        <f>SUMIFS(СВЦЭМ!$L$34:$L$777,СВЦЭМ!$A$34:$A$777,$A423,СВЦЭМ!$B$34:$B$777,O$401)+'СЕТ СН'!$F$13-'СЕТ СН'!$F$23</f>
        <v>-45.576886360000003</v>
      </c>
      <c r="P423" s="35">
        <f>SUMIFS(СВЦЭМ!$L$34:$L$777,СВЦЭМ!$A$34:$A$777,$A423,СВЦЭМ!$B$34:$B$777,P$401)+'СЕТ СН'!$F$13-'СЕТ СН'!$F$23</f>
        <v>-24.599874849999992</v>
      </c>
      <c r="Q423" s="35">
        <f>SUMIFS(СВЦЭМ!$L$34:$L$777,СВЦЭМ!$A$34:$A$777,$A423,СВЦЭМ!$B$34:$B$777,Q$401)+'СЕТ СН'!$F$13-'СЕТ СН'!$F$23</f>
        <v>-21.266268370000034</v>
      </c>
      <c r="R423" s="35">
        <f>SUMIFS(СВЦЭМ!$L$34:$L$777,СВЦЭМ!$A$34:$A$777,$A423,СВЦЭМ!$B$34:$B$777,R$401)+'СЕТ СН'!$F$13-'СЕТ СН'!$F$23</f>
        <v>-20.937455160000013</v>
      </c>
      <c r="S423" s="35">
        <f>SUMIFS(СВЦЭМ!$L$34:$L$777,СВЦЭМ!$A$34:$A$777,$A423,СВЦЭМ!$B$34:$B$777,S$401)+'СЕТ СН'!$F$13-'СЕТ СН'!$F$23</f>
        <v>-19.36788690000003</v>
      </c>
      <c r="T423" s="35">
        <f>SUMIFS(СВЦЭМ!$L$34:$L$777,СВЦЭМ!$A$34:$A$777,$A423,СВЦЭМ!$B$34:$B$777,T$401)+'СЕТ СН'!$F$13-'СЕТ СН'!$F$23</f>
        <v>-39.651387010000008</v>
      </c>
      <c r="U423" s="35">
        <f>SUMIFS(СВЦЭМ!$L$34:$L$777,СВЦЭМ!$A$34:$A$777,$A423,СВЦЭМ!$B$34:$B$777,U$401)+'СЕТ СН'!$F$13-'СЕТ СН'!$F$23</f>
        <v>-42.353521030000024</v>
      </c>
      <c r="V423" s="35">
        <f>SUMIFS(СВЦЭМ!$L$34:$L$777,СВЦЭМ!$A$34:$A$777,$A423,СВЦЭМ!$B$34:$B$777,V$401)+'СЕТ СН'!$F$13-'СЕТ СН'!$F$23</f>
        <v>-69.050174949999985</v>
      </c>
      <c r="W423" s="35">
        <f>SUMIFS(СВЦЭМ!$L$34:$L$777,СВЦЭМ!$A$34:$A$777,$A423,СВЦЭМ!$B$34:$B$777,W$401)+'СЕТ СН'!$F$13-'СЕТ СН'!$F$23</f>
        <v>-87.12214074000002</v>
      </c>
      <c r="X423" s="35">
        <f>SUMIFS(СВЦЭМ!$L$34:$L$777,СВЦЭМ!$A$34:$A$777,$A423,СВЦЭМ!$B$34:$B$777,X$401)+'СЕТ СН'!$F$13-'СЕТ СН'!$F$23</f>
        <v>-74.461518350000006</v>
      </c>
      <c r="Y423" s="35">
        <f>SUMIFS(СВЦЭМ!$L$34:$L$777,СВЦЭМ!$A$34:$A$777,$A423,СВЦЭМ!$B$34:$B$777,Y$401)+'СЕТ СН'!$F$13-'СЕТ СН'!$F$23</f>
        <v>-21.940395330000001</v>
      </c>
    </row>
    <row r="424" spans="1:25" ht="15.75" x14ac:dyDescent="0.2">
      <c r="A424" s="34">
        <f t="shared" si="11"/>
        <v>42878</v>
      </c>
      <c r="B424" s="35">
        <f>SUMIFS(СВЦЭМ!$L$34:$L$777,СВЦЭМ!$A$34:$A$777,$A424,СВЦЭМ!$B$34:$B$777,B$401)+'СЕТ СН'!$F$13-'СЕТ СН'!$F$23</f>
        <v>13.278078420000043</v>
      </c>
      <c r="C424" s="35">
        <f>SUMIFS(СВЦЭМ!$L$34:$L$777,СВЦЭМ!$A$34:$A$777,$A424,СВЦЭМ!$B$34:$B$777,C$401)+'СЕТ СН'!$F$13-'СЕТ СН'!$F$23</f>
        <v>58.783501269999988</v>
      </c>
      <c r="D424" s="35">
        <f>SUMIFS(СВЦЭМ!$L$34:$L$777,СВЦЭМ!$A$34:$A$777,$A424,СВЦЭМ!$B$34:$B$777,D$401)+'СЕТ СН'!$F$13-'СЕТ СН'!$F$23</f>
        <v>86.935757070000022</v>
      </c>
      <c r="E424" s="35">
        <f>SUMIFS(СВЦЭМ!$L$34:$L$777,СВЦЭМ!$A$34:$A$777,$A424,СВЦЭМ!$B$34:$B$777,E$401)+'СЕТ СН'!$F$13-'СЕТ СН'!$F$23</f>
        <v>98.384990760000051</v>
      </c>
      <c r="F424" s="35">
        <f>SUMIFS(СВЦЭМ!$L$34:$L$777,СВЦЭМ!$A$34:$A$777,$A424,СВЦЭМ!$B$34:$B$777,F$401)+'СЕТ СН'!$F$13-'СЕТ СН'!$F$23</f>
        <v>100.68043606000003</v>
      </c>
      <c r="G424" s="35">
        <f>SUMIFS(СВЦЭМ!$L$34:$L$777,СВЦЭМ!$A$34:$A$777,$A424,СВЦЭМ!$B$34:$B$777,G$401)+'СЕТ СН'!$F$13-'СЕТ СН'!$F$23</f>
        <v>87.431699529999946</v>
      </c>
      <c r="H424" s="35">
        <f>SUMIFS(СВЦЭМ!$L$34:$L$777,СВЦЭМ!$A$34:$A$777,$A424,СВЦЭМ!$B$34:$B$777,H$401)+'СЕТ СН'!$F$13-'СЕТ СН'!$F$23</f>
        <v>46.752417629999968</v>
      </c>
      <c r="I424" s="35">
        <f>SUMIFS(СВЦЭМ!$L$34:$L$777,СВЦЭМ!$A$34:$A$777,$A424,СВЦЭМ!$B$34:$B$777,I$401)+'СЕТ СН'!$F$13-'СЕТ СН'!$F$23</f>
        <v>20.43531059999998</v>
      </c>
      <c r="J424" s="35">
        <f>SUMIFS(СВЦЭМ!$L$34:$L$777,СВЦЭМ!$A$34:$A$777,$A424,СВЦЭМ!$B$34:$B$777,J$401)+'СЕТ СН'!$F$13-'СЕТ СН'!$F$23</f>
        <v>-12.858166809999943</v>
      </c>
      <c r="K424" s="35">
        <f>SUMIFS(СВЦЭМ!$L$34:$L$777,СВЦЭМ!$A$34:$A$777,$A424,СВЦЭМ!$B$34:$B$777,K$401)+'СЕТ СН'!$F$13-'СЕТ СН'!$F$23</f>
        <v>-35.057926110000039</v>
      </c>
      <c r="L424" s="35">
        <f>SUMIFS(СВЦЭМ!$L$34:$L$777,СВЦЭМ!$A$34:$A$777,$A424,СВЦЭМ!$B$34:$B$777,L$401)+'СЕТ СН'!$F$13-'СЕТ СН'!$F$23</f>
        <v>-46.64523827000005</v>
      </c>
      <c r="M424" s="35">
        <f>SUMIFS(СВЦЭМ!$L$34:$L$777,СВЦЭМ!$A$34:$A$777,$A424,СВЦЭМ!$B$34:$B$777,M$401)+'СЕТ СН'!$F$13-'СЕТ СН'!$F$23</f>
        <v>-36.275105589999953</v>
      </c>
      <c r="N424" s="35">
        <f>SUMIFS(СВЦЭМ!$L$34:$L$777,СВЦЭМ!$A$34:$A$777,$A424,СВЦЭМ!$B$34:$B$777,N$401)+'СЕТ СН'!$F$13-'СЕТ СН'!$F$23</f>
        <v>-29.117382049999947</v>
      </c>
      <c r="O424" s="35">
        <f>SUMIFS(СВЦЭМ!$L$34:$L$777,СВЦЭМ!$A$34:$A$777,$A424,СВЦЭМ!$B$34:$B$777,O$401)+'СЕТ СН'!$F$13-'СЕТ СН'!$F$23</f>
        <v>-41.070209989999967</v>
      </c>
      <c r="P424" s="35">
        <f>SUMIFS(СВЦЭМ!$L$34:$L$777,СВЦЭМ!$A$34:$A$777,$A424,СВЦЭМ!$B$34:$B$777,P$401)+'СЕТ СН'!$F$13-'СЕТ СН'!$F$23</f>
        <v>-15.362735489999977</v>
      </c>
      <c r="Q424" s="35">
        <f>SUMIFS(СВЦЭМ!$L$34:$L$777,СВЦЭМ!$A$34:$A$777,$A424,СВЦЭМ!$B$34:$B$777,Q$401)+'СЕТ СН'!$F$13-'СЕТ СН'!$F$23</f>
        <v>-12.28535439999996</v>
      </c>
      <c r="R424" s="35">
        <f>SUMIFS(СВЦЭМ!$L$34:$L$777,СВЦЭМ!$A$34:$A$777,$A424,СВЦЭМ!$B$34:$B$777,R$401)+'СЕТ СН'!$F$13-'СЕТ СН'!$F$23</f>
        <v>-9.8250144899999441</v>
      </c>
      <c r="S424" s="35">
        <f>SUMIFS(СВЦЭМ!$L$34:$L$777,СВЦЭМ!$A$34:$A$777,$A424,СВЦЭМ!$B$34:$B$777,S$401)+'СЕТ СН'!$F$13-'СЕТ СН'!$F$23</f>
        <v>-17.474316769999973</v>
      </c>
      <c r="T424" s="35">
        <f>SUMIFS(СВЦЭМ!$L$34:$L$777,СВЦЭМ!$A$34:$A$777,$A424,СВЦЭМ!$B$34:$B$777,T$401)+'СЕТ СН'!$F$13-'СЕТ СН'!$F$23</f>
        <v>-40.628330369999958</v>
      </c>
      <c r="U424" s="35">
        <f>SUMIFS(СВЦЭМ!$L$34:$L$777,СВЦЭМ!$A$34:$A$777,$A424,СВЦЭМ!$B$34:$B$777,U$401)+'СЕТ СН'!$F$13-'СЕТ СН'!$F$23</f>
        <v>-40.534779670000034</v>
      </c>
      <c r="V424" s="35">
        <f>SUMIFS(СВЦЭМ!$L$34:$L$777,СВЦЭМ!$A$34:$A$777,$A424,СВЦЭМ!$B$34:$B$777,V$401)+'СЕТ СН'!$F$13-'СЕТ СН'!$F$23</f>
        <v>-61.998934960000042</v>
      </c>
      <c r="W424" s="35">
        <f>SUMIFS(СВЦЭМ!$L$34:$L$777,СВЦЭМ!$A$34:$A$777,$A424,СВЦЭМ!$B$34:$B$777,W$401)+'СЕТ СН'!$F$13-'СЕТ СН'!$F$23</f>
        <v>-92.361520129999974</v>
      </c>
      <c r="X424" s="35">
        <f>SUMIFS(СВЦЭМ!$L$34:$L$777,СВЦЭМ!$A$34:$A$777,$A424,СВЦЭМ!$B$34:$B$777,X$401)+'СЕТ СН'!$F$13-'СЕТ СН'!$F$23</f>
        <v>-62.79448567999998</v>
      </c>
      <c r="Y424" s="35">
        <f>SUMIFS(СВЦЭМ!$L$34:$L$777,СВЦЭМ!$A$34:$A$777,$A424,СВЦЭМ!$B$34:$B$777,Y$401)+'СЕТ СН'!$F$13-'СЕТ СН'!$F$23</f>
        <v>-12.829077699999971</v>
      </c>
    </row>
    <row r="425" spans="1:25" ht="15.75" x14ac:dyDescent="0.2">
      <c r="A425" s="34">
        <f t="shared" si="11"/>
        <v>42879</v>
      </c>
      <c r="B425" s="35">
        <f>SUMIFS(СВЦЭМ!$L$34:$L$777,СВЦЭМ!$A$34:$A$777,$A425,СВЦЭМ!$B$34:$B$777,B$401)+'СЕТ СН'!$F$13-'СЕТ СН'!$F$23</f>
        <v>20.245446610000045</v>
      </c>
      <c r="C425" s="35">
        <f>SUMIFS(СВЦЭМ!$L$34:$L$777,СВЦЭМ!$A$34:$A$777,$A425,СВЦЭМ!$B$34:$B$777,C$401)+'СЕТ СН'!$F$13-'СЕТ СН'!$F$23</f>
        <v>59.758660260000056</v>
      </c>
      <c r="D425" s="35">
        <f>SUMIFS(СВЦЭМ!$L$34:$L$777,СВЦЭМ!$A$34:$A$777,$A425,СВЦЭМ!$B$34:$B$777,D$401)+'СЕТ СН'!$F$13-'СЕТ СН'!$F$23</f>
        <v>48.221345079999992</v>
      </c>
      <c r="E425" s="35">
        <f>SUMIFS(СВЦЭМ!$L$34:$L$777,СВЦЭМ!$A$34:$A$777,$A425,СВЦЭМ!$B$34:$B$777,E$401)+'СЕТ СН'!$F$13-'СЕТ СН'!$F$23</f>
        <v>25.787653969999951</v>
      </c>
      <c r="F425" s="35">
        <f>SUMIFS(СВЦЭМ!$L$34:$L$777,СВЦЭМ!$A$34:$A$777,$A425,СВЦЭМ!$B$34:$B$777,F$401)+'СЕТ СН'!$F$13-'СЕТ СН'!$F$23</f>
        <v>25.53981325999996</v>
      </c>
      <c r="G425" s="35">
        <f>SUMIFS(СВЦЭМ!$L$34:$L$777,СВЦЭМ!$A$34:$A$777,$A425,СВЦЭМ!$B$34:$B$777,G$401)+'СЕТ СН'!$F$13-'СЕТ СН'!$F$23</f>
        <v>18.76827916000002</v>
      </c>
      <c r="H425" s="35">
        <f>SUMIFS(СВЦЭМ!$L$34:$L$777,СВЦЭМ!$A$34:$A$777,$A425,СВЦЭМ!$B$34:$B$777,H$401)+'СЕТ СН'!$F$13-'СЕТ СН'!$F$23</f>
        <v>17.416883709999979</v>
      </c>
      <c r="I425" s="35">
        <f>SUMIFS(СВЦЭМ!$L$34:$L$777,СВЦЭМ!$A$34:$A$777,$A425,СВЦЭМ!$B$34:$B$777,I$401)+'СЕТ СН'!$F$13-'СЕТ СН'!$F$23</f>
        <v>-2.9602041900000131</v>
      </c>
      <c r="J425" s="35">
        <f>SUMIFS(СВЦЭМ!$L$34:$L$777,СВЦЭМ!$A$34:$A$777,$A425,СВЦЭМ!$B$34:$B$777,J$401)+'СЕТ СН'!$F$13-'СЕТ СН'!$F$23</f>
        <v>-9.4426565899999559</v>
      </c>
      <c r="K425" s="35">
        <f>SUMIFS(СВЦЭМ!$L$34:$L$777,СВЦЭМ!$A$34:$A$777,$A425,СВЦЭМ!$B$34:$B$777,K$401)+'СЕТ СН'!$F$13-'СЕТ СН'!$F$23</f>
        <v>-7.9474109100000305</v>
      </c>
      <c r="L425" s="35">
        <f>SUMIFS(СВЦЭМ!$L$34:$L$777,СВЦЭМ!$A$34:$A$777,$A425,СВЦЭМ!$B$34:$B$777,L$401)+'СЕТ СН'!$F$13-'СЕТ СН'!$F$23</f>
        <v>-2.4418099600000005</v>
      </c>
      <c r="M425" s="35">
        <f>SUMIFS(СВЦЭМ!$L$34:$L$777,СВЦЭМ!$A$34:$A$777,$A425,СВЦЭМ!$B$34:$B$777,M$401)+'СЕТ СН'!$F$13-'СЕТ СН'!$F$23</f>
        <v>-7.0780008499999667</v>
      </c>
      <c r="N425" s="35">
        <f>SUMIFS(СВЦЭМ!$L$34:$L$777,СВЦЭМ!$A$34:$A$777,$A425,СВЦЭМ!$B$34:$B$777,N$401)+'СЕТ СН'!$F$13-'СЕТ СН'!$F$23</f>
        <v>-14.376926600000047</v>
      </c>
      <c r="O425" s="35">
        <f>SUMIFS(СВЦЭМ!$L$34:$L$777,СВЦЭМ!$A$34:$A$777,$A425,СВЦЭМ!$B$34:$B$777,O$401)+'СЕТ СН'!$F$13-'СЕТ СН'!$F$23</f>
        <v>-12.026266419999956</v>
      </c>
      <c r="P425" s="35">
        <f>SUMIFS(СВЦЭМ!$L$34:$L$777,СВЦЭМ!$A$34:$A$777,$A425,СВЦЭМ!$B$34:$B$777,P$401)+'СЕТ СН'!$F$13-'СЕТ СН'!$F$23</f>
        <v>-9.9152493599999616</v>
      </c>
      <c r="Q425" s="35">
        <f>SUMIFS(СВЦЭМ!$L$34:$L$777,СВЦЭМ!$A$34:$A$777,$A425,СВЦЭМ!$B$34:$B$777,Q$401)+'СЕТ СН'!$F$13-'СЕТ СН'!$F$23</f>
        <v>-13.209313800000018</v>
      </c>
      <c r="R425" s="35">
        <f>SUMIFS(СВЦЭМ!$L$34:$L$777,СВЦЭМ!$A$34:$A$777,$A425,СВЦЭМ!$B$34:$B$777,R$401)+'СЕТ СН'!$F$13-'СЕТ СН'!$F$23</f>
        <v>-14.256924899999945</v>
      </c>
      <c r="S425" s="35">
        <f>SUMIFS(СВЦЭМ!$L$34:$L$777,СВЦЭМ!$A$34:$A$777,$A425,СВЦЭМ!$B$34:$B$777,S$401)+'СЕТ СН'!$F$13-'СЕТ СН'!$F$23</f>
        <v>-16.720479780000005</v>
      </c>
      <c r="T425" s="35">
        <f>SUMIFS(СВЦЭМ!$L$34:$L$777,СВЦЭМ!$A$34:$A$777,$A425,СВЦЭМ!$B$34:$B$777,T$401)+'СЕТ СН'!$F$13-'СЕТ СН'!$F$23</f>
        <v>-14.167632830000002</v>
      </c>
      <c r="U425" s="35">
        <f>SUMIFS(СВЦЭМ!$L$34:$L$777,СВЦЭМ!$A$34:$A$777,$A425,СВЦЭМ!$B$34:$B$777,U$401)+'СЕТ СН'!$F$13-'СЕТ СН'!$F$23</f>
        <v>-8.2753099999999904</v>
      </c>
      <c r="V425" s="35">
        <f>SUMIFS(СВЦЭМ!$L$34:$L$777,СВЦЭМ!$A$34:$A$777,$A425,СВЦЭМ!$B$34:$B$777,V$401)+'СЕТ СН'!$F$13-'СЕТ СН'!$F$23</f>
        <v>-5.8641706399999975</v>
      </c>
      <c r="W425" s="35">
        <f>SUMIFS(СВЦЭМ!$L$34:$L$777,СВЦЭМ!$A$34:$A$777,$A425,СВЦЭМ!$B$34:$B$777,W$401)+'СЕТ СН'!$F$13-'СЕТ СН'!$F$23</f>
        <v>-23.256497749999994</v>
      </c>
      <c r="X425" s="35">
        <f>SUMIFS(СВЦЭМ!$L$34:$L$777,СВЦЭМ!$A$34:$A$777,$A425,СВЦЭМ!$B$34:$B$777,X$401)+'СЕТ СН'!$F$13-'СЕТ СН'!$F$23</f>
        <v>-32.630896750000034</v>
      </c>
      <c r="Y425" s="35">
        <f>SUMIFS(СВЦЭМ!$L$34:$L$777,СВЦЭМ!$A$34:$A$777,$A425,СВЦЭМ!$B$34:$B$777,Y$401)+'СЕТ СН'!$F$13-'СЕТ СН'!$F$23</f>
        <v>-37.672945199999958</v>
      </c>
    </row>
    <row r="426" spans="1:25" ht="15.75" x14ac:dyDescent="0.2">
      <c r="A426" s="34">
        <f t="shared" si="11"/>
        <v>42880</v>
      </c>
      <c r="B426" s="35">
        <f>SUMIFS(СВЦЭМ!$L$34:$L$777,СВЦЭМ!$A$34:$A$777,$A426,СВЦЭМ!$B$34:$B$777,B$401)+'СЕТ СН'!$F$13-'СЕТ СН'!$F$23</f>
        <v>27.280746730000033</v>
      </c>
      <c r="C426" s="35">
        <f>SUMIFS(СВЦЭМ!$L$34:$L$777,СВЦЭМ!$A$34:$A$777,$A426,СВЦЭМ!$B$34:$B$777,C$401)+'СЕТ СН'!$F$13-'СЕТ СН'!$F$23</f>
        <v>66.622893750000003</v>
      </c>
      <c r="D426" s="35">
        <f>SUMIFS(СВЦЭМ!$L$34:$L$777,СВЦЭМ!$A$34:$A$777,$A426,СВЦЭМ!$B$34:$B$777,D$401)+'СЕТ СН'!$F$13-'СЕТ СН'!$F$23</f>
        <v>72.742477529999974</v>
      </c>
      <c r="E426" s="35">
        <f>SUMIFS(СВЦЭМ!$L$34:$L$777,СВЦЭМ!$A$34:$A$777,$A426,СВЦЭМ!$B$34:$B$777,E$401)+'СЕТ СН'!$F$13-'СЕТ СН'!$F$23</f>
        <v>79.926491459999966</v>
      </c>
      <c r="F426" s="35">
        <f>SUMIFS(СВЦЭМ!$L$34:$L$777,СВЦЭМ!$A$34:$A$777,$A426,СВЦЭМ!$B$34:$B$777,F$401)+'СЕТ СН'!$F$13-'СЕТ СН'!$F$23</f>
        <v>76.985438540000018</v>
      </c>
      <c r="G426" s="35">
        <f>SUMIFS(СВЦЭМ!$L$34:$L$777,СВЦЭМ!$A$34:$A$777,$A426,СВЦЭМ!$B$34:$B$777,G$401)+'СЕТ СН'!$F$13-'СЕТ СН'!$F$23</f>
        <v>78.379245319999995</v>
      </c>
      <c r="H426" s="35">
        <f>SUMIFS(СВЦЭМ!$L$34:$L$777,СВЦЭМ!$A$34:$A$777,$A426,СВЦЭМ!$B$34:$B$777,H$401)+'СЕТ СН'!$F$13-'СЕТ СН'!$F$23</f>
        <v>40.04543362000004</v>
      </c>
      <c r="I426" s="35">
        <f>SUMIFS(СВЦЭМ!$L$34:$L$777,СВЦЭМ!$A$34:$A$777,$A426,СВЦЭМ!$B$34:$B$777,I$401)+'СЕТ СН'!$F$13-'СЕТ СН'!$F$23</f>
        <v>-1.9999635599999692</v>
      </c>
      <c r="J426" s="35">
        <f>SUMIFS(СВЦЭМ!$L$34:$L$777,СВЦЭМ!$A$34:$A$777,$A426,СВЦЭМ!$B$34:$B$777,J$401)+'СЕТ СН'!$F$13-'СЕТ СН'!$F$23</f>
        <v>-5.9187012700000423</v>
      </c>
      <c r="K426" s="35">
        <f>SUMIFS(СВЦЭМ!$L$34:$L$777,СВЦЭМ!$A$34:$A$777,$A426,СВЦЭМ!$B$34:$B$777,K$401)+'СЕТ СН'!$F$13-'СЕТ СН'!$F$23</f>
        <v>10.715977329999987</v>
      </c>
      <c r="L426" s="35">
        <f>SUMIFS(СВЦЭМ!$L$34:$L$777,СВЦЭМ!$A$34:$A$777,$A426,СВЦЭМ!$B$34:$B$777,L$401)+'СЕТ СН'!$F$13-'СЕТ СН'!$F$23</f>
        <v>15.375319399999967</v>
      </c>
      <c r="M426" s="35">
        <f>SUMIFS(СВЦЭМ!$L$34:$L$777,СВЦЭМ!$A$34:$A$777,$A426,СВЦЭМ!$B$34:$B$777,M$401)+'СЕТ СН'!$F$13-'СЕТ СН'!$F$23</f>
        <v>11.567010679999953</v>
      </c>
      <c r="N426" s="35">
        <f>SUMIFS(СВЦЭМ!$L$34:$L$777,СВЦЭМ!$A$34:$A$777,$A426,СВЦЭМ!$B$34:$B$777,N$401)+'СЕТ СН'!$F$13-'СЕТ СН'!$F$23</f>
        <v>2.486612310000055</v>
      </c>
      <c r="O426" s="35">
        <f>SUMIFS(СВЦЭМ!$L$34:$L$777,СВЦЭМ!$A$34:$A$777,$A426,СВЦЭМ!$B$34:$B$777,O$401)+'СЕТ СН'!$F$13-'СЕТ СН'!$F$23</f>
        <v>-0.20113994999996976</v>
      </c>
      <c r="P426" s="35">
        <f>SUMIFS(СВЦЭМ!$L$34:$L$777,СВЦЭМ!$A$34:$A$777,$A426,СВЦЭМ!$B$34:$B$777,P$401)+'СЕТ СН'!$F$13-'СЕТ СН'!$F$23</f>
        <v>2.1442768499999829</v>
      </c>
      <c r="Q426" s="35">
        <f>SUMIFS(СВЦЭМ!$L$34:$L$777,СВЦЭМ!$A$34:$A$777,$A426,СВЦЭМ!$B$34:$B$777,Q$401)+'СЕТ СН'!$F$13-'СЕТ СН'!$F$23</f>
        <v>2.6451634200000171</v>
      </c>
      <c r="R426" s="35">
        <f>SUMIFS(СВЦЭМ!$L$34:$L$777,СВЦЭМ!$A$34:$A$777,$A426,СВЦЭМ!$B$34:$B$777,R$401)+'СЕТ СН'!$F$13-'СЕТ СН'!$F$23</f>
        <v>2.5908691199999794</v>
      </c>
      <c r="S426" s="35">
        <f>SUMIFS(СВЦЭМ!$L$34:$L$777,СВЦЭМ!$A$34:$A$777,$A426,СВЦЭМ!$B$34:$B$777,S$401)+'СЕТ СН'!$F$13-'СЕТ СН'!$F$23</f>
        <v>1.4176619099999925</v>
      </c>
      <c r="T426" s="35">
        <f>SUMIFS(СВЦЭМ!$L$34:$L$777,СВЦЭМ!$A$34:$A$777,$A426,СВЦЭМ!$B$34:$B$777,T$401)+'СЕТ СН'!$F$13-'СЕТ СН'!$F$23</f>
        <v>11.111094330000014</v>
      </c>
      <c r="U426" s="35">
        <f>SUMIFS(СВЦЭМ!$L$34:$L$777,СВЦЭМ!$A$34:$A$777,$A426,СВЦЭМ!$B$34:$B$777,U$401)+'СЕТ СН'!$F$13-'СЕТ СН'!$F$23</f>
        <v>19.559377599999948</v>
      </c>
      <c r="V426" s="35">
        <f>SUMIFS(СВЦЭМ!$L$34:$L$777,СВЦЭМ!$A$34:$A$777,$A426,СВЦЭМ!$B$34:$B$777,V$401)+'СЕТ СН'!$F$13-'СЕТ СН'!$F$23</f>
        <v>2.3705241999999771</v>
      </c>
      <c r="W426" s="35">
        <f>SUMIFS(СВЦЭМ!$L$34:$L$777,СВЦЭМ!$A$34:$A$777,$A426,СВЦЭМ!$B$34:$B$777,W$401)+'СЕТ СН'!$F$13-'СЕТ СН'!$F$23</f>
        <v>-19.23930041999995</v>
      </c>
      <c r="X426" s="35">
        <f>SUMIFS(СВЦЭМ!$L$34:$L$777,СВЦЭМ!$A$34:$A$777,$A426,СВЦЭМ!$B$34:$B$777,X$401)+'СЕТ СН'!$F$13-'СЕТ СН'!$F$23</f>
        <v>-31.70922072999997</v>
      </c>
      <c r="Y426" s="35">
        <f>SUMIFS(СВЦЭМ!$L$34:$L$777,СВЦЭМ!$A$34:$A$777,$A426,СВЦЭМ!$B$34:$B$777,Y$401)+'СЕТ СН'!$F$13-'СЕТ СН'!$F$23</f>
        <v>-23.243007519999992</v>
      </c>
    </row>
    <row r="427" spans="1:25" ht="15.75" x14ac:dyDescent="0.2">
      <c r="A427" s="34">
        <f t="shared" si="11"/>
        <v>42881</v>
      </c>
      <c r="B427" s="35">
        <f>SUMIFS(СВЦЭМ!$L$34:$L$777,СВЦЭМ!$A$34:$A$777,$A427,СВЦЭМ!$B$34:$B$777,B$401)+'СЕТ СН'!$F$13-'СЕТ СН'!$F$23</f>
        <v>51.461517029999982</v>
      </c>
      <c r="C427" s="35">
        <f>SUMIFS(СВЦЭМ!$L$34:$L$777,СВЦЭМ!$A$34:$A$777,$A427,СВЦЭМ!$B$34:$B$777,C$401)+'СЕТ СН'!$F$13-'СЕТ СН'!$F$23</f>
        <v>77.337926850000031</v>
      </c>
      <c r="D427" s="35">
        <f>SUMIFS(СВЦЭМ!$L$34:$L$777,СВЦЭМ!$A$34:$A$777,$A427,СВЦЭМ!$B$34:$B$777,D$401)+'СЕТ СН'!$F$13-'СЕТ СН'!$F$23</f>
        <v>96.895938389999969</v>
      </c>
      <c r="E427" s="35">
        <f>SUMIFS(СВЦЭМ!$L$34:$L$777,СВЦЭМ!$A$34:$A$777,$A427,СВЦЭМ!$B$34:$B$777,E$401)+'СЕТ СН'!$F$13-'СЕТ СН'!$F$23</f>
        <v>103.74129309</v>
      </c>
      <c r="F427" s="35">
        <f>SUMIFS(СВЦЭМ!$L$34:$L$777,СВЦЭМ!$A$34:$A$777,$A427,СВЦЭМ!$B$34:$B$777,F$401)+'СЕТ СН'!$F$13-'СЕТ СН'!$F$23</f>
        <v>103.73647071000005</v>
      </c>
      <c r="G427" s="35">
        <f>SUMIFS(СВЦЭМ!$L$34:$L$777,СВЦЭМ!$A$34:$A$777,$A427,СВЦЭМ!$B$34:$B$777,G$401)+'СЕТ СН'!$F$13-'СЕТ СН'!$F$23</f>
        <v>89.770034389999978</v>
      </c>
      <c r="H427" s="35">
        <f>SUMIFS(СВЦЭМ!$L$34:$L$777,СВЦЭМ!$A$34:$A$777,$A427,СВЦЭМ!$B$34:$B$777,H$401)+'СЕТ СН'!$F$13-'СЕТ СН'!$F$23</f>
        <v>65.931899090000002</v>
      </c>
      <c r="I427" s="35">
        <f>SUMIFS(СВЦЭМ!$L$34:$L$777,СВЦЭМ!$A$34:$A$777,$A427,СВЦЭМ!$B$34:$B$777,I$401)+'СЕТ СН'!$F$13-'СЕТ СН'!$F$23</f>
        <v>14.137762429999952</v>
      </c>
      <c r="J427" s="35">
        <f>SUMIFS(СВЦЭМ!$L$34:$L$777,СВЦЭМ!$A$34:$A$777,$A427,СВЦЭМ!$B$34:$B$777,J$401)+'СЕТ СН'!$F$13-'СЕТ СН'!$F$23</f>
        <v>0.91492334999998093</v>
      </c>
      <c r="K427" s="35">
        <f>SUMIFS(СВЦЭМ!$L$34:$L$777,СВЦЭМ!$A$34:$A$777,$A427,СВЦЭМ!$B$34:$B$777,K$401)+'СЕТ СН'!$F$13-'СЕТ СН'!$F$23</f>
        <v>22.835854889999951</v>
      </c>
      <c r="L427" s="35">
        <f>SUMIFS(СВЦЭМ!$L$34:$L$777,СВЦЭМ!$A$34:$A$777,$A427,СВЦЭМ!$B$34:$B$777,L$401)+'СЕТ СН'!$F$13-'СЕТ СН'!$F$23</f>
        <v>20.647737470000038</v>
      </c>
      <c r="M427" s="35">
        <f>SUMIFS(СВЦЭМ!$L$34:$L$777,СВЦЭМ!$A$34:$A$777,$A427,СВЦЭМ!$B$34:$B$777,M$401)+'СЕТ СН'!$F$13-'СЕТ СН'!$F$23</f>
        <v>12.664958110000043</v>
      </c>
      <c r="N427" s="35">
        <f>SUMIFS(СВЦЭМ!$L$34:$L$777,СВЦЭМ!$A$34:$A$777,$A427,СВЦЭМ!$B$34:$B$777,N$401)+'СЕТ СН'!$F$13-'СЕТ СН'!$F$23</f>
        <v>10.652249239999946</v>
      </c>
      <c r="O427" s="35">
        <f>SUMIFS(СВЦЭМ!$L$34:$L$777,СВЦЭМ!$A$34:$A$777,$A427,СВЦЭМ!$B$34:$B$777,O$401)+'СЕТ СН'!$F$13-'СЕТ СН'!$F$23</f>
        <v>16.958400389999952</v>
      </c>
      <c r="P427" s="35">
        <f>SUMIFS(СВЦЭМ!$L$34:$L$777,СВЦЭМ!$A$34:$A$777,$A427,СВЦЭМ!$B$34:$B$777,P$401)+'СЕТ СН'!$F$13-'СЕТ СН'!$F$23</f>
        <v>20.446324860000004</v>
      </c>
      <c r="Q427" s="35">
        <f>SUMIFS(СВЦЭМ!$L$34:$L$777,СВЦЭМ!$A$34:$A$777,$A427,СВЦЭМ!$B$34:$B$777,Q$401)+'СЕТ СН'!$F$13-'СЕТ СН'!$F$23</f>
        <v>18.953066550000017</v>
      </c>
      <c r="R427" s="35">
        <f>SUMIFS(СВЦЭМ!$L$34:$L$777,СВЦЭМ!$A$34:$A$777,$A427,СВЦЭМ!$B$34:$B$777,R$401)+'СЕТ СН'!$F$13-'СЕТ СН'!$F$23</f>
        <v>18.878726970000002</v>
      </c>
      <c r="S427" s="35">
        <f>SUMIFS(СВЦЭМ!$L$34:$L$777,СВЦЭМ!$A$34:$A$777,$A427,СВЦЭМ!$B$34:$B$777,S$401)+'СЕТ СН'!$F$13-'СЕТ СН'!$F$23</f>
        <v>18.433700509999994</v>
      </c>
      <c r="T427" s="35">
        <f>SUMIFS(СВЦЭМ!$L$34:$L$777,СВЦЭМ!$A$34:$A$777,$A427,СВЦЭМ!$B$34:$B$777,T$401)+'СЕТ СН'!$F$13-'СЕТ СН'!$F$23</f>
        <v>14.526178660000028</v>
      </c>
      <c r="U427" s="35">
        <f>SUMIFS(СВЦЭМ!$L$34:$L$777,СВЦЭМ!$A$34:$A$777,$A427,СВЦЭМ!$B$34:$B$777,U$401)+'СЕТ СН'!$F$13-'СЕТ СН'!$F$23</f>
        <v>14.413463370000045</v>
      </c>
      <c r="V427" s="35">
        <f>SUMIFS(СВЦЭМ!$L$34:$L$777,СВЦЭМ!$A$34:$A$777,$A427,СВЦЭМ!$B$34:$B$777,V$401)+'СЕТ СН'!$F$13-'СЕТ СН'!$F$23</f>
        <v>4.9874169800000345</v>
      </c>
      <c r="W427" s="35">
        <f>SUMIFS(СВЦЭМ!$L$34:$L$777,СВЦЭМ!$A$34:$A$777,$A427,СВЦЭМ!$B$34:$B$777,W$401)+'СЕТ СН'!$F$13-'СЕТ СН'!$F$23</f>
        <v>-1.9822024100000135</v>
      </c>
      <c r="X427" s="35">
        <f>SUMIFS(СВЦЭМ!$L$34:$L$777,СВЦЭМ!$A$34:$A$777,$A427,СВЦЭМ!$B$34:$B$777,X$401)+'СЕТ СН'!$F$13-'СЕТ СН'!$F$23</f>
        <v>-19.972280859999955</v>
      </c>
      <c r="Y427" s="35">
        <f>SUMIFS(СВЦЭМ!$L$34:$L$777,СВЦЭМ!$A$34:$A$777,$A427,СВЦЭМ!$B$34:$B$777,Y$401)+'СЕТ СН'!$F$13-'СЕТ СН'!$F$23</f>
        <v>-4.3855819299999439</v>
      </c>
    </row>
    <row r="428" spans="1:25" ht="15.75" x14ac:dyDescent="0.2">
      <c r="A428" s="34">
        <f t="shared" si="11"/>
        <v>42882</v>
      </c>
      <c r="B428" s="35">
        <f>SUMIFS(СВЦЭМ!$L$34:$L$777,СВЦЭМ!$A$34:$A$777,$A428,СВЦЭМ!$B$34:$B$777,B$401)+'СЕТ СН'!$F$13-'СЕТ СН'!$F$23</f>
        <v>20.530451719999974</v>
      </c>
      <c r="C428" s="35">
        <f>SUMIFS(СВЦЭМ!$L$34:$L$777,СВЦЭМ!$A$34:$A$777,$A428,СВЦЭМ!$B$34:$B$777,C$401)+'СЕТ СН'!$F$13-'СЕТ СН'!$F$23</f>
        <v>66.597147579999955</v>
      </c>
      <c r="D428" s="35">
        <f>SUMIFS(СВЦЭМ!$L$34:$L$777,СВЦЭМ!$A$34:$A$777,$A428,СВЦЭМ!$B$34:$B$777,D$401)+'СЕТ СН'!$F$13-'СЕТ СН'!$F$23</f>
        <v>84.499453570000014</v>
      </c>
      <c r="E428" s="35">
        <f>SUMIFS(СВЦЭМ!$L$34:$L$777,СВЦЭМ!$A$34:$A$777,$A428,СВЦЭМ!$B$34:$B$777,E$401)+'СЕТ СН'!$F$13-'СЕТ СН'!$F$23</f>
        <v>91.12145793000002</v>
      </c>
      <c r="F428" s="35">
        <f>SUMIFS(СВЦЭМ!$L$34:$L$777,СВЦЭМ!$A$34:$A$777,$A428,СВЦЭМ!$B$34:$B$777,F$401)+'СЕТ СН'!$F$13-'СЕТ СН'!$F$23</f>
        <v>100.22444552000002</v>
      </c>
      <c r="G428" s="35">
        <f>SUMIFS(СВЦЭМ!$L$34:$L$777,СВЦЭМ!$A$34:$A$777,$A428,СВЦЭМ!$B$34:$B$777,G$401)+'СЕТ СН'!$F$13-'СЕТ СН'!$F$23</f>
        <v>96.436222120000025</v>
      </c>
      <c r="H428" s="35">
        <f>SUMIFS(СВЦЭМ!$L$34:$L$777,СВЦЭМ!$A$34:$A$777,$A428,СВЦЭМ!$B$34:$B$777,H$401)+'СЕТ СН'!$F$13-'СЕТ СН'!$F$23</f>
        <v>42.10682374999999</v>
      </c>
      <c r="I428" s="35">
        <f>SUMIFS(СВЦЭМ!$L$34:$L$777,СВЦЭМ!$A$34:$A$777,$A428,СВЦЭМ!$B$34:$B$777,I$401)+'СЕТ СН'!$F$13-'СЕТ СН'!$F$23</f>
        <v>-3.2026440600000115</v>
      </c>
      <c r="J428" s="35">
        <f>SUMIFS(СВЦЭМ!$L$34:$L$777,СВЦЭМ!$A$34:$A$777,$A428,СВЦЭМ!$B$34:$B$777,J$401)+'СЕТ СН'!$F$13-'СЕТ СН'!$F$23</f>
        <v>-44.628321359999973</v>
      </c>
      <c r="K428" s="35">
        <f>SUMIFS(СВЦЭМ!$L$34:$L$777,СВЦЭМ!$A$34:$A$777,$A428,СВЦЭМ!$B$34:$B$777,K$401)+'СЕТ СН'!$F$13-'СЕТ СН'!$F$23</f>
        <v>-18.428202349999992</v>
      </c>
      <c r="L428" s="35">
        <f>SUMIFS(СВЦЭМ!$L$34:$L$777,СВЦЭМ!$A$34:$A$777,$A428,СВЦЭМ!$B$34:$B$777,L$401)+'СЕТ СН'!$F$13-'СЕТ СН'!$F$23</f>
        <v>-2.2436223299999938</v>
      </c>
      <c r="M428" s="35">
        <f>SUMIFS(СВЦЭМ!$L$34:$L$777,СВЦЭМ!$A$34:$A$777,$A428,СВЦЭМ!$B$34:$B$777,M$401)+'СЕТ СН'!$F$13-'СЕТ СН'!$F$23</f>
        <v>-9.3852317399999947</v>
      </c>
      <c r="N428" s="35">
        <f>SUMIFS(СВЦЭМ!$L$34:$L$777,СВЦЭМ!$A$34:$A$777,$A428,СВЦЭМ!$B$34:$B$777,N$401)+'СЕТ СН'!$F$13-'СЕТ СН'!$F$23</f>
        <v>-18.269377589999976</v>
      </c>
      <c r="O428" s="35">
        <f>SUMIFS(СВЦЭМ!$L$34:$L$777,СВЦЭМ!$A$34:$A$777,$A428,СВЦЭМ!$B$34:$B$777,O$401)+'СЕТ СН'!$F$13-'СЕТ СН'!$F$23</f>
        <v>-23.14669736999997</v>
      </c>
      <c r="P428" s="35">
        <f>SUMIFS(СВЦЭМ!$L$34:$L$777,СВЦЭМ!$A$34:$A$777,$A428,СВЦЭМ!$B$34:$B$777,P$401)+'СЕТ СН'!$F$13-'СЕТ СН'!$F$23</f>
        <v>-25.057087750000051</v>
      </c>
      <c r="Q428" s="35">
        <f>SUMIFS(СВЦЭМ!$L$34:$L$777,СВЦЭМ!$A$34:$A$777,$A428,СВЦЭМ!$B$34:$B$777,Q$401)+'СЕТ СН'!$F$13-'СЕТ СН'!$F$23</f>
        <v>-27.210490950000008</v>
      </c>
      <c r="R428" s="35">
        <f>SUMIFS(СВЦЭМ!$L$34:$L$777,СВЦЭМ!$A$34:$A$777,$A428,СВЦЭМ!$B$34:$B$777,R$401)+'СЕТ СН'!$F$13-'СЕТ СН'!$F$23</f>
        <v>-23.755206449999946</v>
      </c>
      <c r="S428" s="35">
        <f>SUMIFS(СВЦЭМ!$L$34:$L$777,СВЦЭМ!$A$34:$A$777,$A428,СВЦЭМ!$B$34:$B$777,S$401)+'СЕТ СН'!$F$13-'СЕТ СН'!$F$23</f>
        <v>-24.802802329999963</v>
      </c>
      <c r="T428" s="35">
        <f>SUMIFS(СВЦЭМ!$L$34:$L$777,СВЦЭМ!$A$34:$A$777,$A428,СВЦЭМ!$B$34:$B$777,T$401)+'СЕТ СН'!$F$13-'СЕТ СН'!$F$23</f>
        <v>-34.620754020000049</v>
      </c>
      <c r="U428" s="35">
        <f>SUMIFS(СВЦЭМ!$L$34:$L$777,СВЦЭМ!$A$34:$A$777,$A428,СВЦЭМ!$B$34:$B$777,U$401)+'СЕТ СН'!$F$13-'СЕТ СН'!$F$23</f>
        <v>-38.434745539999994</v>
      </c>
      <c r="V428" s="35">
        <f>SUMIFS(СВЦЭМ!$L$34:$L$777,СВЦЭМ!$A$34:$A$777,$A428,СВЦЭМ!$B$34:$B$777,V$401)+'СЕТ СН'!$F$13-'СЕТ СН'!$F$23</f>
        <v>-27.783502620000036</v>
      </c>
      <c r="W428" s="35">
        <f>SUMIFS(СВЦЭМ!$L$34:$L$777,СВЦЭМ!$A$34:$A$777,$A428,СВЦЭМ!$B$34:$B$777,W$401)+'СЕТ СН'!$F$13-'СЕТ СН'!$F$23</f>
        <v>-51.327677369999947</v>
      </c>
      <c r="X428" s="35">
        <f>SUMIFS(СВЦЭМ!$L$34:$L$777,СВЦЭМ!$A$34:$A$777,$A428,СВЦЭМ!$B$34:$B$777,X$401)+'СЕТ СН'!$F$13-'СЕТ СН'!$F$23</f>
        <v>-63.142508099999986</v>
      </c>
      <c r="Y428" s="35">
        <f>SUMIFS(СВЦЭМ!$L$34:$L$777,СВЦЭМ!$A$34:$A$777,$A428,СВЦЭМ!$B$34:$B$777,Y$401)+'СЕТ СН'!$F$13-'СЕТ СН'!$F$23</f>
        <v>-52.998862219999978</v>
      </c>
    </row>
    <row r="429" spans="1:25" ht="15.75" x14ac:dyDescent="0.2">
      <c r="A429" s="34">
        <f t="shared" si="11"/>
        <v>42883</v>
      </c>
      <c r="B429" s="35">
        <f>SUMIFS(СВЦЭМ!$L$34:$L$777,СВЦЭМ!$A$34:$A$777,$A429,СВЦЭМ!$B$34:$B$777,B$401)+'СЕТ СН'!$F$13-'СЕТ СН'!$F$23</f>
        <v>-7.7905001499999571</v>
      </c>
      <c r="C429" s="35">
        <f>SUMIFS(СВЦЭМ!$L$34:$L$777,СВЦЭМ!$A$34:$A$777,$A429,СВЦЭМ!$B$34:$B$777,C$401)+'СЕТ СН'!$F$13-'СЕТ СН'!$F$23</f>
        <v>32.78660117000004</v>
      </c>
      <c r="D429" s="35">
        <f>SUMIFS(СВЦЭМ!$L$34:$L$777,СВЦЭМ!$A$34:$A$777,$A429,СВЦЭМ!$B$34:$B$777,D$401)+'СЕТ СН'!$F$13-'СЕТ СН'!$F$23</f>
        <v>58.224689489999946</v>
      </c>
      <c r="E429" s="35">
        <f>SUMIFS(СВЦЭМ!$L$34:$L$777,СВЦЭМ!$A$34:$A$777,$A429,СВЦЭМ!$B$34:$B$777,E$401)+'СЕТ СН'!$F$13-'СЕТ СН'!$F$23</f>
        <v>70.320470930000056</v>
      </c>
      <c r="F429" s="35">
        <f>SUMIFS(СВЦЭМ!$L$34:$L$777,СВЦЭМ!$A$34:$A$777,$A429,СВЦЭМ!$B$34:$B$777,F$401)+'СЕТ СН'!$F$13-'СЕТ СН'!$F$23</f>
        <v>68.969490469999982</v>
      </c>
      <c r="G429" s="35">
        <f>SUMIFS(СВЦЭМ!$L$34:$L$777,СВЦЭМ!$A$34:$A$777,$A429,СВЦЭМ!$B$34:$B$777,G$401)+'СЕТ СН'!$F$13-'СЕТ СН'!$F$23</f>
        <v>65.489348329999984</v>
      </c>
      <c r="H429" s="35">
        <f>SUMIFS(СВЦЭМ!$L$34:$L$777,СВЦЭМ!$A$34:$A$777,$A429,СВЦЭМ!$B$34:$B$777,H$401)+'СЕТ СН'!$F$13-'СЕТ СН'!$F$23</f>
        <v>46.723748770000043</v>
      </c>
      <c r="I429" s="35">
        <f>SUMIFS(СВЦЭМ!$L$34:$L$777,СВЦЭМ!$A$34:$A$777,$A429,СВЦЭМ!$B$34:$B$777,I$401)+'СЕТ СН'!$F$13-'СЕТ СН'!$F$23</f>
        <v>32.871673379999947</v>
      </c>
      <c r="J429" s="35">
        <f>SUMIFS(СВЦЭМ!$L$34:$L$777,СВЦЭМ!$A$34:$A$777,$A429,СВЦЭМ!$B$34:$B$777,J$401)+'СЕТ СН'!$F$13-'СЕТ СН'!$F$23</f>
        <v>-6.7904327600000443</v>
      </c>
      <c r="K429" s="35">
        <f>SUMIFS(СВЦЭМ!$L$34:$L$777,СВЦЭМ!$A$34:$A$777,$A429,СВЦЭМ!$B$34:$B$777,K$401)+'СЕТ СН'!$F$13-'СЕТ СН'!$F$23</f>
        <v>-26.549277500000017</v>
      </c>
      <c r="L429" s="35">
        <f>SUMIFS(СВЦЭМ!$L$34:$L$777,СВЦЭМ!$A$34:$A$777,$A429,СВЦЭМ!$B$34:$B$777,L$401)+'СЕТ СН'!$F$13-'СЕТ СН'!$F$23</f>
        <v>-43.35083469999995</v>
      </c>
      <c r="M429" s="35">
        <f>SUMIFS(СВЦЭМ!$L$34:$L$777,СВЦЭМ!$A$34:$A$777,$A429,СВЦЭМ!$B$34:$B$777,M$401)+'СЕТ СН'!$F$13-'СЕТ СН'!$F$23</f>
        <v>-35.913050620000035</v>
      </c>
      <c r="N429" s="35">
        <f>SUMIFS(СВЦЭМ!$L$34:$L$777,СВЦЭМ!$A$34:$A$777,$A429,СВЦЭМ!$B$34:$B$777,N$401)+'СЕТ СН'!$F$13-'СЕТ СН'!$F$23</f>
        <v>-26.817449280000005</v>
      </c>
      <c r="O429" s="35">
        <f>SUMIFS(СВЦЭМ!$L$34:$L$777,СВЦЭМ!$A$34:$A$777,$A429,СВЦЭМ!$B$34:$B$777,O$401)+'СЕТ СН'!$F$13-'СЕТ СН'!$F$23</f>
        <v>-22.434347819999971</v>
      </c>
      <c r="P429" s="35">
        <f>SUMIFS(СВЦЭМ!$L$34:$L$777,СВЦЭМ!$A$34:$A$777,$A429,СВЦЭМ!$B$34:$B$777,P$401)+'СЕТ СН'!$F$13-'СЕТ СН'!$F$23</f>
        <v>-15.743112930000052</v>
      </c>
      <c r="Q429" s="35">
        <f>SUMIFS(СВЦЭМ!$L$34:$L$777,СВЦЭМ!$A$34:$A$777,$A429,СВЦЭМ!$B$34:$B$777,Q$401)+'СЕТ СН'!$F$13-'СЕТ СН'!$F$23</f>
        <v>-11.179534959999955</v>
      </c>
      <c r="R429" s="35">
        <f>SUMIFS(СВЦЭМ!$L$34:$L$777,СВЦЭМ!$A$34:$A$777,$A429,СВЦЭМ!$B$34:$B$777,R$401)+'СЕТ СН'!$F$13-'СЕТ СН'!$F$23</f>
        <v>-10.064410660000021</v>
      </c>
      <c r="S429" s="35">
        <f>SUMIFS(СВЦЭМ!$L$34:$L$777,СВЦЭМ!$A$34:$A$777,$A429,СВЦЭМ!$B$34:$B$777,S$401)+'СЕТ СН'!$F$13-'СЕТ СН'!$F$23</f>
        <v>-11.95191041999999</v>
      </c>
      <c r="T429" s="35">
        <f>SUMIFS(СВЦЭМ!$L$34:$L$777,СВЦЭМ!$A$34:$A$777,$A429,СВЦЭМ!$B$34:$B$777,T$401)+'СЕТ СН'!$F$13-'СЕТ СН'!$F$23</f>
        <v>-28.680858090000015</v>
      </c>
      <c r="U429" s="35">
        <f>SUMIFS(СВЦЭМ!$L$34:$L$777,СВЦЭМ!$A$34:$A$777,$A429,СВЦЭМ!$B$34:$B$777,U$401)+'СЕТ СН'!$F$13-'СЕТ СН'!$F$23</f>
        <v>-39.146400330000006</v>
      </c>
      <c r="V429" s="35">
        <f>SUMIFS(СВЦЭМ!$L$34:$L$777,СВЦЭМ!$A$34:$A$777,$A429,СВЦЭМ!$B$34:$B$777,V$401)+'СЕТ СН'!$F$13-'СЕТ СН'!$F$23</f>
        <v>-60.793228920000047</v>
      </c>
      <c r="W429" s="35">
        <f>SUMIFS(СВЦЭМ!$L$34:$L$777,СВЦЭМ!$A$34:$A$777,$A429,СВЦЭМ!$B$34:$B$777,W$401)+'СЕТ СН'!$F$13-'СЕТ СН'!$F$23</f>
        <v>-110.19808380000001</v>
      </c>
      <c r="X429" s="35">
        <f>SUMIFS(СВЦЭМ!$L$34:$L$777,СВЦЭМ!$A$34:$A$777,$A429,СВЦЭМ!$B$34:$B$777,X$401)+'СЕТ СН'!$F$13-'СЕТ СН'!$F$23</f>
        <v>-92.526998219999996</v>
      </c>
      <c r="Y429" s="35">
        <f>SUMIFS(СВЦЭМ!$L$34:$L$777,СВЦЭМ!$A$34:$A$777,$A429,СВЦЭМ!$B$34:$B$777,Y$401)+'СЕТ СН'!$F$13-'СЕТ СН'!$F$23</f>
        <v>-47.255325459999995</v>
      </c>
    </row>
    <row r="430" spans="1:25" ht="15.75" x14ac:dyDescent="0.2">
      <c r="A430" s="34">
        <f t="shared" si="11"/>
        <v>42884</v>
      </c>
      <c r="B430" s="35">
        <f>SUMIFS(СВЦЭМ!$L$34:$L$777,СВЦЭМ!$A$34:$A$777,$A430,СВЦЭМ!$B$34:$B$777,B$401)+'СЕТ СН'!$F$13-'СЕТ СН'!$F$23</f>
        <v>29.621103110000035</v>
      </c>
      <c r="C430" s="35">
        <f>SUMIFS(СВЦЭМ!$L$34:$L$777,СВЦЭМ!$A$34:$A$777,$A430,СВЦЭМ!$B$34:$B$777,C$401)+'СЕТ СН'!$F$13-'СЕТ СН'!$F$23</f>
        <v>80.06201630999999</v>
      </c>
      <c r="D430" s="35">
        <f>SUMIFS(СВЦЭМ!$L$34:$L$777,СВЦЭМ!$A$34:$A$777,$A430,СВЦЭМ!$B$34:$B$777,D$401)+'СЕТ СН'!$F$13-'СЕТ СН'!$F$23</f>
        <v>105.99272079000002</v>
      </c>
      <c r="E430" s="35">
        <f>SUMIFS(СВЦЭМ!$L$34:$L$777,СВЦЭМ!$A$34:$A$777,$A430,СВЦЭМ!$B$34:$B$777,E$401)+'СЕТ СН'!$F$13-'СЕТ СН'!$F$23</f>
        <v>118.25367703999996</v>
      </c>
      <c r="F430" s="35">
        <f>SUMIFS(СВЦЭМ!$L$34:$L$777,СВЦЭМ!$A$34:$A$777,$A430,СВЦЭМ!$B$34:$B$777,F$401)+'СЕТ СН'!$F$13-'СЕТ СН'!$F$23</f>
        <v>110.07617660999995</v>
      </c>
      <c r="G430" s="35">
        <f>SUMIFS(СВЦЭМ!$L$34:$L$777,СВЦЭМ!$A$34:$A$777,$A430,СВЦЭМ!$B$34:$B$777,G$401)+'СЕТ СН'!$F$13-'СЕТ СН'!$F$23</f>
        <v>94.635092070000042</v>
      </c>
      <c r="H430" s="35">
        <f>SUMIFS(СВЦЭМ!$L$34:$L$777,СВЦЭМ!$A$34:$A$777,$A430,СВЦЭМ!$B$34:$B$777,H$401)+'СЕТ СН'!$F$13-'СЕТ СН'!$F$23</f>
        <v>57.400087849999977</v>
      </c>
      <c r="I430" s="35">
        <f>SUMIFS(СВЦЭМ!$L$34:$L$777,СВЦЭМ!$A$34:$A$777,$A430,СВЦЭМ!$B$34:$B$777,I$401)+'СЕТ СН'!$F$13-'СЕТ СН'!$F$23</f>
        <v>11.343834799999968</v>
      </c>
      <c r="J430" s="35">
        <f>SUMIFS(СВЦЭМ!$L$34:$L$777,СВЦЭМ!$A$34:$A$777,$A430,СВЦЭМ!$B$34:$B$777,J$401)+'СЕТ СН'!$F$13-'СЕТ СН'!$F$23</f>
        <v>-15.722291509999991</v>
      </c>
      <c r="K430" s="35">
        <f>SUMIFS(СВЦЭМ!$L$34:$L$777,СВЦЭМ!$A$34:$A$777,$A430,СВЦЭМ!$B$34:$B$777,K$401)+'СЕТ СН'!$F$13-'СЕТ СН'!$F$23</f>
        <v>-33.609933930000011</v>
      </c>
      <c r="L430" s="35">
        <f>SUMIFS(СВЦЭМ!$L$34:$L$777,СВЦЭМ!$A$34:$A$777,$A430,СВЦЭМ!$B$34:$B$777,L$401)+'СЕТ СН'!$F$13-'СЕТ СН'!$F$23</f>
        <v>-33.929931040000042</v>
      </c>
      <c r="M430" s="35">
        <f>SUMIFS(СВЦЭМ!$L$34:$L$777,СВЦЭМ!$A$34:$A$777,$A430,СВЦЭМ!$B$34:$B$777,M$401)+'СЕТ СН'!$F$13-'СЕТ СН'!$F$23</f>
        <v>-13.602142060000006</v>
      </c>
      <c r="N430" s="35">
        <f>SUMIFS(СВЦЭМ!$L$34:$L$777,СВЦЭМ!$A$34:$A$777,$A430,СВЦЭМ!$B$34:$B$777,N$401)+'СЕТ СН'!$F$13-'СЕТ СН'!$F$23</f>
        <v>-3.8101515800000243</v>
      </c>
      <c r="O430" s="35">
        <f>SUMIFS(СВЦЭМ!$L$34:$L$777,СВЦЭМ!$A$34:$A$777,$A430,СВЦЭМ!$B$34:$B$777,O$401)+'СЕТ СН'!$F$13-'СЕТ СН'!$F$23</f>
        <v>-5.946464399999968</v>
      </c>
      <c r="P430" s="35">
        <f>SUMIFS(СВЦЭМ!$L$34:$L$777,СВЦЭМ!$A$34:$A$777,$A430,СВЦЭМ!$B$34:$B$777,P$401)+'СЕТ СН'!$F$13-'СЕТ СН'!$F$23</f>
        <v>6.3378702600000452</v>
      </c>
      <c r="Q430" s="35">
        <f>SUMIFS(СВЦЭМ!$L$34:$L$777,СВЦЭМ!$A$34:$A$777,$A430,СВЦЭМ!$B$34:$B$777,Q$401)+'СЕТ СН'!$F$13-'СЕТ СН'!$F$23</f>
        <v>10.299375779999991</v>
      </c>
      <c r="R430" s="35">
        <f>SUMIFS(СВЦЭМ!$L$34:$L$777,СВЦЭМ!$A$34:$A$777,$A430,СВЦЭМ!$B$34:$B$777,R$401)+'СЕТ СН'!$F$13-'СЕТ СН'!$F$23</f>
        <v>17.979904120000015</v>
      </c>
      <c r="S430" s="35">
        <f>SUMIFS(СВЦЭМ!$L$34:$L$777,СВЦЭМ!$A$34:$A$777,$A430,СВЦЭМ!$B$34:$B$777,S$401)+'СЕТ СН'!$F$13-'СЕТ СН'!$F$23</f>
        <v>17.251107850000039</v>
      </c>
      <c r="T430" s="35">
        <f>SUMIFS(СВЦЭМ!$L$34:$L$777,СВЦЭМ!$A$34:$A$777,$A430,СВЦЭМ!$B$34:$B$777,T$401)+'СЕТ СН'!$F$13-'СЕТ СН'!$F$23</f>
        <v>2.7940706399999726</v>
      </c>
      <c r="U430" s="35">
        <f>SUMIFS(СВЦЭМ!$L$34:$L$777,СВЦЭМ!$A$34:$A$777,$A430,СВЦЭМ!$B$34:$B$777,U$401)+'СЕТ СН'!$F$13-'СЕТ СН'!$F$23</f>
        <v>-8.8910354900000357</v>
      </c>
      <c r="V430" s="35">
        <f>SUMIFS(СВЦЭМ!$L$34:$L$777,СВЦЭМ!$A$34:$A$777,$A430,СВЦЭМ!$B$34:$B$777,V$401)+'СЕТ СН'!$F$13-'СЕТ СН'!$F$23</f>
        <v>-36.895351109999979</v>
      </c>
      <c r="W430" s="35">
        <f>SUMIFS(СВЦЭМ!$L$34:$L$777,СВЦЭМ!$A$34:$A$777,$A430,СВЦЭМ!$B$34:$B$777,W$401)+'СЕТ СН'!$F$13-'СЕТ СН'!$F$23</f>
        <v>-82.55916418999999</v>
      </c>
      <c r="X430" s="35">
        <f>SUMIFS(СВЦЭМ!$L$34:$L$777,СВЦЭМ!$A$34:$A$777,$A430,СВЦЭМ!$B$34:$B$777,X$401)+'СЕТ СН'!$F$13-'СЕТ СН'!$F$23</f>
        <v>-62.743693910000047</v>
      </c>
      <c r="Y430" s="35">
        <f>SUMIFS(СВЦЭМ!$L$34:$L$777,СВЦЭМ!$A$34:$A$777,$A430,СВЦЭМ!$B$34:$B$777,Y$401)+'СЕТ СН'!$F$13-'СЕТ СН'!$F$23</f>
        <v>-15.17373656999996</v>
      </c>
    </row>
    <row r="431" spans="1:25" ht="15.75" x14ac:dyDescent="0.2">
      <c r="A431" s="34">
        <f t="shared" si="11"/>
        <v>42885</v>
      </c>
      <c r="B431" s="35">
        <f>SUMIFS(СВЦЭМ!$L$34:$L$777,СВЦЭМ!$A$34:$A$777,$A431,СВЦЭМ!$B$34:$B$777,B$401)+'СЕТ СН'!$F$13-'СЕТ СН'!$F$23</f>
        <v>46.072713789999966</v>
      </c>
      <c r="C431" s="35">
        <f>SUMIFS(СВЦЭМ!$L$34:$L$777,СВЦЭМ!$A$34:$A$777,$A431,СВЦЭМ!$B$34:$B$777,C$401)+'СЕТ СН'!$F$13-'СЕТ СН'!$F$23</f>
        <v>95.191304309999964</v>
      </c>
      <c r="D431" s="35">
        <f>SUMIFS(СВЦЭМ!$L$34:$L$777,СВЦЭМ!$A$34:$A$777,$A431,СВЦЭМ!$B$34:$B$777,D$401)+'СЕТ СН'!$F$13-'СЕТ СН'!$F$23</f>
        <v>97.362944279999965</v>
      </c>
      <c r="E431" s="35">
        <f>SUMIFS(СВЦЭМ!$L$34:$L$777,СВЦЭМ!$A$34:$A$777,$A431,СВЦЭМ!$B$34:$B$777,E$401)+'СЕТ СН'!$F$13-'СЕТ СН'!$F$23</f>
        <v>91.533670499999971</v>
      </c>
      <c r="F431" s="35">
        <f>SUMIFS(СВЦЭМ!$L$34:$L$777,СВЦЭМ!$A$34:$A$777,$A431,СВЦЭМ!$B$34:$B$777,F$401)+'СЕТ СН'!$F$13-'СЕТ СН'!$F$23</f>
        <v>92.049260770000046</v>
      </c>
      <c r="G431" s="35">
        <f>SUMIFS(СВЦЭМ!$L$34:$L$777,СВЦЭМ!$A$34:$A$777,$A431,СВЦЭМ!$B$34:$B$777,G$401)+'СЕТ СН'!$F$13-'СЕТ СН'!$F$23</f>
        <v>98.951395209999987</v>
      </c>
      <c r="H431" s="35">
        <f>SUMIFS(СВЦЭМ!$L$34:$L$777,СВЦЭМ!$A$34:$A$777,$A431,СВЦЭМ!$B$34:$B$777,H$401)+'СЕТ СН'!$F$13-'СЕТ СН'!$F$23</f>
        <v>63.033343570000056</v>
      </c>
      <c r="I431" s="35">
        <f>SUMIFS(СВЦЭМ!$L$34:$L$777,СВЦЭМ!$A$34:$A$777,$A431,СВЦЭМ!$B$34:$B$777,I$401)+'СЕТ СН'!$F$13-'СЕТ СН'!$F$23</f>
        <v>0.91094459999999344</v>
      </c>
      <c r="J431" s="35">
        <f>SUMIFS(СВЦЭМ!$L$34:$L$777,СВЦЭМ!$A$34:$A$777,$A431,СВЦЭМ!$B$34:$B$777,J$401)+'СЕТ СН'!$F$13-'СЕТ СН'!$F$23</f>
        <v>-31.934159180000051</v>
      </c>
      <c r="K431" s="35">
        <f>SUMIFS(СВЦЭМ!$L$34:$L$777,СВЦЭМ!$A$34:$A$777,$A431,СВЦЭМ!$B$34:$B$777,K$401)+'СЕТ СН'!$F$13-'СЕТ СН'!$F$23</f>
        <v>-68.811382569999978</v>
      </c>
      <c r="L431" s="35">
        <f>SUMIFS(СВЦЭМ!$L$34:$L$777,СВЦЭМ!$A$34:$A$777,$A431,СВЦЭМ!$B$34:$B$777,L$401)+'СЕТ СН'!$F$13-'СЕТ СН'!$F$23</f>
        <v>-70.662402569999983</v>
      </c>
      <c r="M431" s="35">
        <f>SUMIFS(СВЦЭМ!$L$34:$L$777,СВЦЭМ!$A$34:$A$777,$A431,СВЦЭМ!$B$34:$B$777,M$401)+'СЕТ СН'!$F$13-'СЕТ СН'!$F$23</f>
        <v>-65.044845389999978</v>
      </c>
      <c r="N431" s="35">
        <f>SUMIFS(СВЦЭМ!$L$34:$L$777,СВЦЭМ!$A$34:$A$777,$A431,СВЦЭМ!$B$34:$B$777,N$401)+'СЕТ СН'!$F$13-'СЕТ СН'!$F$23</f>
        <v>-51.507571040000016</v>
      </c>
      <c r="O431" s="35">
        <f>SUMIFS(СВЦЭМ!$L$34:$L$777,СВЦЭМ!$A$34:$A$777,$A431,СВЦЭМ!$B$34:$B$777,O$401)+'СЕТ СН'!$F$13-'СЕТ СН'!$F$23</f>
        <v>-50.993634489999977</v>
      </c>
      <c r="P431" s="35">
        <f>SUMIFS(СВЦЭМ!$L$34:$L$777,СВЦЭМ!$A$34:$A$777,$A431,СВЦЭМ!$B$34:$B$777,P$401)+'СЕТ СН'!$F$13-'СЕТ СН'!$F$23</f>
        <v>-35.31439677000003</v>
      </c>
      <c r="Q431" s="35">
        <f>SUMIFS(СВЦЭМ!$L$34:$L$777,СВЦЭМ!$A$34:$A$777,$A431,СВЦЭМ!$B$34:$B$777,Q$401)+'СЕТ СН'!$F$13-'СЕТ СН'!$F$23</f>
        <v>-34.112587350000013</v>
      </c>
      <c r="R431" s="35">
        <f>SUMIFS(СВЦЭМ!$L$34:$L$777,СВЦЭМ!$A$34:$A$777,$A431,СВЦЭМ!$B$34:$B$777,R$401)+'СЕТ СН'!$F$13-'СЕТ СН'!$F$23</f>
        <v>-35.369604569999979</v>
      </c>
      <c r="S431" s="35">
        <f>SUMIFS(СВЦЭМ!$L$34:$L$777,СВЦЭМ!$A$34:$A$777,$A431,СВЦЭМ!$B$34:$B$777,S$401)+'СЕТ СН'!$F$13-'СЕТ СН'!$F$23</f>
        <v>-40.711419019999994</v>
      </c>
      <c r="T431" s="35">
        <f>SUMIFS(СВЦЭМ!$L$34:$L$777,СВЦЭМ!$A$34:$A$777,$A431,СВЦЭМ!$B$34:$B$777,T$401)+'СЕТ СН'!$F$13-'СЕТ СН'!$F$23</f>
        <v>-49.744173820000015</v>
      </c>
      <c r="U431" s="35">
        <f>SUMIFS(СВЦЭМ!$L$34:$L$777,СВЦЭМ!$A$34:$A$777,$A431,СВЦЭМ!$B$34:$B$777,U$401)+'СЕТ СН'!$F$13-'СЕТ СН'!$F$23</f>
        <v>-55.486459179999997</v>
      </c>
      <c r="V431" s="35">
        <f>SUMIFS(СВЦЭМ!$L$34:$L$777,СВЦЭМ!$A$34:$A$777,$A431,СВЦЭМ!$B$34:$B$777,V$401)+'СЕТ СН'!$F$13-'СЕТ СН'!$F$23</f>
        <v>-69.471829339999999</v>
      </c>
      <c r="W431" s="35">
        <f>SUMIFS(СВЦЭМ!$L$34:$L$777,СВЦЭМ!$A$34:$A$777,$A431,СВЦЭМ!$B$34:$B$777,W$401)+'СЕТ СН'!$F$13-'СЕТ СН'!$F$23</f>
        <v>-69.872807650000027</v>
      </c>
      <c r="X431" s="35">
        <f>SUMIFS(СВЦЭМ!$L$34:$L$777,СВЦЭМ!$A$34:$A$777,$A431,СВЦЭМ!$B$34:$B$777,X$401)+'СЕТ СН'!$F$13-'СЕТ СН'!$F$23</f>
        <v>-75.364109849999977</v>
      </c>
      <c r="Y431" s="35">
        <f>SUMIFS(СВЦЭМ!$L$34:$L$777,СВЦЭМ!$A$34:$A$777,$A431,СВЦЭМ!$B$34:$B$777,Y$401)+'СЕТ СН'!$F$13-'СЕТ СН'!$F$23</f>
        <v>-32.181337760000019</v>
      </c>
    </row>
    <row r="432" spans="1:25" ht="15.75" x14ac:dyDescent="0.2">
      <c r="A432" s="34">
        <f t="shared" si="11"/>
        <v>42886</v>
      </c>
      <c r="B432" s="35">
        <f>SUMIFS(СВЦЭМ!$L$34:$L$777,СВЦЭМ!$A$34:$A$777,$A432,СВЦЭМ!$B$34:$B$777,B$401)+'СЕТ СН'!$F$13-'СЕТ СН'!$F$23</f>
        <v>51.080782539999973</v>
      </c>
      <c r="C432" s="35">
        <f>SUMIFS(СВЦЭМ!$L$34:$L$777,СВЦЭМ!$A$34:$A$777,$A432,СВЦЭМ!$B$34:$B$777,C$401)+'СЕТ СН'!$F$13-'СЕТ СН'!$F$23</f>
        <v>91.801223560000039</v>
      </c>
      <c r="D432" s="35">
        <f>SUMIFS(СВЦЭМ!$L$34:$L$777,СВЦЭМ!$A$34:$A$777,$A432,СВЦЭМ!$B$34:$B$777,D$401)+'СЕТ СН'!$F$13-'СЕТ СН'!$F$23</f>
        <v>116.74034071000005</v>
      </c>
      <c r="E432" s="35">
        <f>SUMIFS(СВЦЭМ!$L$34:$L$777,СВЦЭМ!$A$34:$A$777,$A432,СВЦЭМ!$B$34:$B$777,E$401)+'СЕТ СН'!$F$13-'СЕТ СН'!$F$23</f>
        <v>113.74293341999999</v>
      </c>
      <c r="F432" s="35">
        <f>SUMIFS(СВЦЭМ!$L$34:$L$777,СВЦЭМ!$A$34:$A$777,$A432,СВЦЭМ!$B$34:$B$777,F$401)+'СЕТ СН'!$F$13-'СЕТ СН'!$F$23</f>
        <v>113.45366504000003</v>
      </c>
      <c r="G432" s="35">
        <f>SUMIFS(СВЦЭМ!$L$34:$L$777,СВЦЭМ!$A$34:$A$777,$A432,СВЦЭМ!$B$34:$B$777,G$401)+'СЕТ СН'!$F$13-'СЕТ СН'!$F$23</f>
        <v>111.29354416000001</v>
      </c>
      <c r="H432" s="35">
        <f>SUMIFS(СВЦЭМ!$L$34:$L$777,СВЦЭМ!$A$34:$A$777,$A432,СВЦЭМ!$B$34:$B$777,H$401)+'СЕТ СН'!$F$13-'СЕТ СН'!$F$23</f>
        <v>57.279263379999975</v>
      </c>
      <c r="I432" s="35">
        <f>SUMIFS(СВЦЭМ!$L$34:$L$777,СВЦЭМ!$A$34:$A$777,$A432,СВЦЭМ!$B$34:$B$777,I$401)+'СЕТ СН'!$F$13-'СЕТ СН'!$F$23</f>
        <v>11.455919910000034</v>
      </c>
      <c r="J432" s="35">
        <f>SUMIFS(СВЦЭМ!$L$34:$L$777,СВЦЭМ!$A$34:$A$777,$A432,СВЦЭМ!$B$34:$B$777,J$401)+'СЕТ СН'!$F$13-'СЕТ СН'!$F$23</f>
        <v>-19.280984340000032</v>
      </c>
      <c r="K432" s="35">
        <f>SUMIFS(СВЦЭМ!$L$34:$L$777,СВЦЭМ!$A$34:$A$777,$A432,СВЦЭМ!$B$34:$B$777,K$401)+'СЕТ СН'!$F$13-'СЕТ СН'!$F$23</f>
        <v>-12.084168249999948</v>
      </c>
      <c r="L432" s="35">
        <f>SUMIFS(СВЦЭМ!$L$34:$L$777,СВЦЭМ!$A$34:$A$777,$A432,СВЦЭМ!$B$34:$B$777,L$401)+'СЕТ СН'!$F$13-'СЕТ СН'!$F$23</f>
        <v>-18.652499730000045</v>
      </c>
      <c r="M432" s="35">
        <f>SUMIFS(СВЦЭМ!$L$34:$L$777,СВЦЭМ!$A$34:$A$777,$A432,СВЦЭМ!$B$34:$B$777,M$401)+'СЕТ СН'!$F$13-'СЕТ СН'!$F$23</f>
        <v>-15.793210629999976</v>
      </c>
      <c r="N432" s="35">
        <f>SUMIFS(СВЦЭМ!$L$34:$L$777,СВЦЭМ!$A$34:$A$777,$A432,СВЦЭМ!$B$34:$B$777,N$401)+'СЕТ СН'!$F$13-'СЕТ СН'!$F$23</f>
        <v>-21.150041559999977</v>
      </c>
      <c r="O432" s="35">
        <f>SUMIFS(СВЦЭМ!$L$34:$L$777,СВЦЭМ!$A$34:$A$777,$A432,СВЦЭМ!$B$34:$B$777,O$401)+'СЕТ СН'!$F$13-'СЕТ СН'!$F$23</f>
        <v>-16.657880900000009</v>
      </c>
      <c r="P432" s="35">
        <f>SUMIFS(СВЦЭМ!$L$34:$L$777,СВЦЭМ!$A$34:$A$777,$A432,СВЦЭМ!$B$34:$B$777,P$401)+'СЕТ СН'!$F$13-'СЕТ СН'!$F$23</f>
        <v>-13.444966450000038</v>
      </c>
      <c r="Q432" s="35">
        <f>SUMIFS(СВЦЭМ!$L$34:$L$777,СВЦЭМ!$A$34:$A$777,$A432,СВЦЭМ!$B$34:$B$777,Q$401)+'СЕТ СН'!$F$13-'СЕТ СН'!$F$23</f>
        <v>-12.683909670000048</v>
      </c>
      <c r="R432" s="35">
        <f>SUMIFS(СВЦЭМ!$L$34:$L$777,СВЦЭМ!$A$34:$A$777,$A432,СВЦЭМ!$B$34:$B$777,R$401)+'СЕТ СН'!$F$13-'СЕТ СН'!$F$23</f>
        <v>-16.572455249999962</v>
      </c>
      <c r="S432" s="35">
        <f>SUMIFS(СВЦЭМ!$L$34:$L$777,СВЦЭМ!$A$34:$A$777,$A432,СВЦЭМ!$B$34:$B$777,S$401)+'СЕТ СН'!$F$13-'СЕТ СН'!$F$23</f>
        <v>-16.327900219999947</v>
      </c>
      <c r="T432" s="35">
        <f>SUMIFS(СВЦЭМ!$L$34:$L$777,СВЦЭМ!$A$34:$A$777,$A432,СВЦЭМ!$B$34:$B$777,T$401)+'СЕТ СН'!$F$13-'СЕТ СН'!$F$23</f>
        <v>-17.084235960000001</v>
      </c>
      <c r="U432" s="35">
        <f>SUMIFS(СВЦЭМ!$L$34:$L$777,СВЦЭМ!$A$34:$A$777,$A432,СВЦЭМ!$B$34:$B$777,U$401)+'СЕТ СН'!$F$13-'СЕТ СН'!$F$23</f>
        <v>-15.647754940000027</v>
      </c>
      <c r="V432" s="35">
        <f>SUMIFS(СВЦЭМ!$L$34:$L$777,СВЦЭМ!$A$34:$A$777,$A432,СВЦЭМ!$B$34:$B$777,V$401)+'СЕТ СН'!$F$13-'СЕТ СН'!$F$23</f>
        <v>-34.355053440000006</v>
      </c>
      <c r="W432" s="35">
        <f>SUMIFS(СВЦЭМ!$L$34:$L$777,СВЦЭМ!$A$34:$A$777,$A432,СВЦЭМ!$B$34:$B$777,W$401)+'СЕТ СН'!$F$13-'СЕТ СН'!$F$23</f>
        <v>-66.772195140000008</v>
      </c>
      <c r="X432" s="35">
        <f>SUMIFS(СВЦЭМ!$L$34:$L$777,СВЦЭМ!$A$34:$A$777,$A432,СВЦЭМ!$B$34:$B$777,X$401)+'СЕТ СН'!$F$13-'СЕТ СН'!$F$23</f>
        <v>-48.675720500000011</v>
      </c>
      <c r="Y432" s="35">
        <f>SUMIFS(СВЦЭМ!$L$34:$L$777,СВЦЭМ!$A$34:$A$777,$A432,СВЦЭМ!$B$34:$B$777,Y$401)+'СЕТ СН'!$F$13-'СЕТ СН'!$F$23</f>
        <v>-16.480143259999977</v>
      </c>
    </row>
    <row r="433" spans="1:26" ht="15.75"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6"/>
      <c r="W437" s="46"/>
      <c r="X437" s="46"/>
      <c r="Y437" s="46"/>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6"/>
      <c r="W438" s="46"/>
      <c r="X438" s="46"/>
      <c r="Y438" s="46"/>
    </row>
    <row r="439" spans="1:26" ht="15.75" x14ac:dyDescent="0.2">
      <c r="A439" s="115"/>
      <c r="B439" s="115"/>
      <c r="C439" s="115"/>
      <c r="D439" s="115"/>
      <c r="E439" s="115"/>
      <c r="F439" s="115"/>
      <c r="G439" s="115"/>
      <c r="H439" s="115"/>
      <c r="I439" s="115"/>
      <c r="J439" s="115"/>
      <c r="K439" s="115"/>
      <c r="L439" s="115"/>
      <c r="M439" s="115"/>
      <c r="N439" s="118">
        <f>СВЦЭМ!$D$12+'СЕТ СН'!$F$10-'СЕТ СН'!$F$24</f>
        <v>-252394.05246888823</v>
      </c>
      <c r="O439" s="119"/>
      <c r="P439" s="118">
        <f>СВЦЭМ!$D$12+'СЕТ СН'!$F$10-'СЕТ СН'!$G$24</f>
        <v>-608118.51246888831</v>
      </c>
      <c r="Q439" s="119"/>
      <c r="R439" s="118">
        <f>СВЦЭМ!$D$12+'СЕТ СН'!$F$10-'СЕТ СН'!$H$24</f>
        <v>-963842.97246888827</v>
      </c>
      <c r="S439" s="119"/>
      <c r="T439" s="118">
        <f>СВЦЭМ!$D$12+'СЕТ СН'!$F$10-'СЕТ СН'!$I$24</f>
        <v>-1000853.4824688883</v>
      </c>
      <c r="U439" s="119"/>
      <c r="V439" s="46"/>
      <c r="W439" s="46"/>
      <c r="X439" s="46"/>
      <c r="Y439" s="46"/>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1543764.35</v>
      </c>
      <c r="O443" s="133"/>
      <c r="P443" s="133">
        <f>'СЕТ СН'!$G$7</f>
        <v>1250321.42</v>
      </c>
      <c r="Q443" s="133"/>
      <c r="R443" s="133">
        <f>'СЕТ СН'!$H$7</f>
        <v>1465381.6</v>
      </c>
      <c r="S443" s="133"/>
      <c r="T443" s="133">
        <f>'СЕТ СН'!$I$7</f>
        <v>1213775.78</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7" zoomScale="85" zoomScaleNormal="85" zoomScaleSheetLayoutView="80" workbookViewId="0">
      <selection activeCell="F22" sqref="F22"/>
    </sheetView>
  </sheetViews>
  <sheetFormatPr defaultRowHeight="15" x14ac:dyDescent="0.25"/>
  <cols>
    <col min="1" max="1" width="56.25" style="54" customWidth="1"/>
    <col min="2" max="2" width="26.125" style="54" customWidth="1"/>
    <col min="3" max="5" width="12.125" style="54" customWidth="1"/>
    <col min="6" max="9" width="14" style="54" customWidth="1"/>
    <col min="10" max="16384" width="9" style="49"/>
  </cols>
  <sheetData>
    <row r="1" spans="1:9" ht="15.75" x14ac:dyDescent="0.25">
      <c r="A1" s="152" t="s">
        <v>43</v>
      </c>
      <c r="B1" s="152"/>
      <c r="C1" s="152"/>
      <c r="D1" s="152"/>
      <c r="E1" s="152"/>
      <c r="F1" s="152"/>
      <c r="G1" s="152"/>
      <c r="H1" s="152"/>
      <c r="I1" s="152"/>
    </row>
    <row r="2" spans="1:9" x14ac:dyDescent="0.25">
      <c r="A2" s="50"/>
      <c r="B2" s="50"/>
      <c r="C2" s="50"/>
      <c r="D2" s="50"/>
      <c r="E2" s="50"/>
      <c r="F2" s="50"/>
      <c r="G2" s="50"/>
      <c r="H2" s="50"/>
      <c r="I2" s="50"/>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1" t="s">
        <v>0</v>
      </c>
      <c r="G4" s="51" t="s">
        <v>1</v>
      </c>
      <c r="H4" s="51" t="s">
        <v>2</v>
      </c>
      <c r="I4" s="51" t="s">
        <v>3</v>
      </c>
    </row>
    <row r="5" spans="1:9" ht="84" customHeight="1" x14ac:dyDescent="0.2">
      <c r="A5" s="52" t="s">
        <v>44</v>
      </c>
      <c r="B5" s="51" t="s">
        <v>137</v>
      </c>
      <c r="C5" s="53">
        <v>42736</v>
      </c>
      <c r="D5" s="53">
        <v>42916</v>
      </c>
      <c r="E5" s="51" t="s">
        <v>20</v>
      </c>
      <c r="F5" s="51">
        <v>3361.55</v>
      </c>
      <c r="G5" s="51">
        <v>3751.31</v>
      </c>
      <c r="H5" s="51">
        <v>4187.91</v>
      </c>
      <c r="I5" s="51">
        <v>4293.6499999999996</v>
      </c>
    </row>
    <row r="6" spans="1:9" ht="84" customHeight="1" x14ac:dyDescent="0.2">
      <c r="A6" s="52" t="s">
        <v>45</v>
      </c>
      <c r="B6" s="86" t="s">
        <v>137</v>
      </c>
      <c r="C6" s="53">
        <v>42736</v>
      </c>
      <c r="D6" s="53">
        <v>42916</v>
      </c>
      <c r="E6" s="51" t="s">
        <v>20</v>
      </c>
      <c r="F6" s="51">
        <v>269.85000000000002</v>
      </c>
      <c r="G6" s="51">
        <v>632.11</v>
      </c>
      <c r="H6" s="51">
        <v>591.32000000000005</v>
      </c>
      <c r="I6" s="51">
        <v>1213.74</v>
      </c>
    </row>
    <row r="7" spans="1:9" ht="84" customHeight="1" x14ac:dyDescent="0.2">
      <c r="A7" s="52" t="s">
        <v>46</v>
      </c>
      <c r="B7" s="86" t="s">
        <v>137</v>
      </c>
      <c r="C7" s="53">
        <v>42736</v>
      </c>
      <c r="D7" s="53">
        <v>42916</v>
      </c>
      <c r="E7" s="51" t="s">
        <v>21</v>
      </c>
      <c r="F7" s="51">
        <v>1543764.35</v>
      </c>
      <c r="G7" s="51">
        <v>1250321.42</v>
      </c>
      <c r="H7" s="51">
        <v>1465381.6</v>
      </c>
      <c r="I7" s="51">
        <v>1213775.78</v>
      </c>
    </row>
    <row r="8" spans="1:9" ht="84" customHeight="1" x14ac:dyDescent="0.2">
      <c r="A8" s="52" t="s">
        <v>125</v>
      </c>
      <c r="B8" s="86" t="s">
        <v>138</v>
      </c>
      <c r="C8" s="53">
        <v>42736</v>
      </c>
      <c r="D8" s="53">
        <v>42916</v>
      </c>
      <c r="E8" s="51" t="s">
        <v>20</v>
      </c>
      <c r="F8" s="51">
        <v>276</v>
      </c>
      <c r="G8" s="51">
        <v>276</v>
      </c>
      <c r="H8" s="51">
        <v>276</v>
      </c>
      <c r="I8" s="51">
        <v>276</v>
      </c>
    </row>
    <row r="9" spans="1:9" ht="84" customHeight="1" x14ac:dyDescent="0.2">
      <c r="A9" s="52" t="s">
        <v>126</v>
      </c>
      <c r="B9" s="51" t="s">
        <v>138</v>
      </c>
      <c r="C9" s="53">
        <v>42736</v>
      </c>
      <c r="D9" s="53">
        <v>42916</v>
      </c>
      <c r="E9" s="51" t="s">
        <v>20</v>
      </c>
      <c r="F9" s="51">
        <v>276</v>
      </c>
      <c r="G9" s="51">
        <v>276</v>
      </c>
      <c r="H9" s="51">
        <v>276</v>
      </c>
      <c r="I9" s="51">
        <v>276</v>
      </c>
    </row>
    <row r="10" spans="1:9" ht="84" customHeight="1" x14ac:dyDescent="0.2">
      <c r="A10" s="52" t="s">
        <v>83</v>
      </c>
      <c r="B10" s="51" t="s">
        <v>138</v>
      </c>
      <c r="C10" s="53">
        <v>42736</v>
      </c>
      <c r="D10" s="53">
        <v>42916</v>
      </c>
      <c r="E10" s="51" t="s">
        <v>127</v>
      </c>
      <c r="F10" s="155">
        <v>0</v>
      </c>
      <c r="G10" s="156"/>
      <c r="H10" s="156"/>
      <c r="I10" s="157"/>
    </row>
    <row r="11" spans="1:9" ht="84" customHeight="1" x14ac:dyDescent="0.2">
      <c r="A11" s="52" t="s">
        <v>79</v>
      </c>
      <c r="B11" s="51" t="s">
        <v>138</v>
      </c>
      <c r="C11" s="53">
        <v>42736</v>
      </c>
      <c r="D11" s="53">
        <v>42916</v>
      </c>
      <c r="E11" s="51" t="s">
        <v>20</v>
      </c>
      <c r="F11" s="51">
        <v>276</v>
      </c>
      <c r="G11" s="51">
        <v>276</v>
      </c>
      <c r="H11" s="51">
        <v>276</v>
      </c>
      <c r="I11" s="51">
        <v>276</v>
      </c>
    </row>
    <row r="12" spans="1:9" ht="78" customHeight="1" x14ac:dyDescent="0.2">
      <c r="A12" s="52" t="s">
        <v>80</v>
      </c>
      <c r="B12" s="51" t="s">
        <v>138</v>
      </c>
      <c r="C12" s="53">
        <v>42736</v>
      </c>
      <c r="D12" s="53">
        <v>42916</v>
      </c>
      <c r="E12" s="51" t="s">
        <v>20</v>
      </c>
      <c r="F12" s="149">
        <v>0</v>
      </c>
      <c r="G12" s="150"/>
      <c r="H12" s="150"/>
      <c r="I12" s="151"/>
    </row>
    <row r="13" spans="1:9" ht="75" x14ac:dyDescent="0.2">
      <c r="A13" s="52" t="s">
        <v>81</v>
      </c>
      <c r="B13" s="51" t="s">
        <v>138</v>
      </c>
      <c r="C13" s="53">
        <v>42736</v>
      </c>
      <c r="D13" s="53">
        <v>42916</v>
      </c>
      <c r="E13" s="51" t="s">
        <v>20</v>
      </c>
      <c r="F13" s="149">
        <v>0</v>
      </c>
      <c r="G13" s="150"/>
      <c r="H13" s="150"/>
      <c r="I13" s="151"/>
    </row>
    <row r="14" spans="1:9" ht="75" x14ac:dyDescent="0.2">
      <c r="A14" s="52" t="s">
        <v>82</v>
      </c>
      <c r="B14" s="51" t="s">
        <v>138</v>
      </c>
      <c r="C14" s="53">
        <v>42736</v>
      </c>
      <c r="D14" s="53">
        <v>42916</v>
      </c>
      <c r="E14" s="51" t="s">
        <v>20</v>
      </c>
      <c r="F14" s="149">
        <v>0</v>
      </c>
      <c r="G14" s="150"/>
      <c r="H14" s="150"/>
      <c r="I14" s="151"/>
    </row>
    <row r="15" spans="1:9" ht="75" x14ac:dyDescent="0.2">
      <c r="A15" s="52" t="s">
        <v>139</v>
      </c>
      <c r="B15" s="88" t="s">
        <v>143</v>
      </c>
      <c r="C15" s="53">
        <v>42736</v>
      </c>
      <c r="D15" s="53">
        <v>42916</v>
      </c>
      <c r="E15" s="88" t="s">
        <v>20</v>
      </c>
      <c r="F15" s="88">
        <v>1701.54</v>
      </c>
      <c r="G15" s="88">
        <v>2017</v>
      </c>
      <c r="H15" s="88">
        <v>2770.91</v>
      </c>
      <c r="I15" s="88">
        <v>2826.54</v>
      </c>
    </row>
    <row r="16" spans="1:9" ht="75" x14ac:dyDescent="0.2">
      <c r="A16" s="52" t="s">
        <v>140</v>
      </c>
      <c r="B16" s="89" t="s">
        <v>143</v>
      </c>
      <c r="C16" s="53">
        <v>42736</v>
      </c>
      <c r="D16" s="53">
        <v>42916</v>
      </c>
      <c r="E16" s="89" t="s">
        <v>20</v>
      </c>
      <c r="F16" s="89">
        <v>1701.54</v>
      </c>
      <c r="G16" s="89">
        <v>2017</v>
      </c>
      <c r="H16" s="89">
        <v>2770.91</v>
      </c>
      <c r="I16" s="89">
        <v>2826.54</v>
      </c>
    </row>
    <row r="17" spans="1:9" ht="75" x14ac:dyDescent="0.2">
      <c r="A17" s="52" t="s">
        <v>141</v>
      </c>
      <c r="B17" s="89" t="s">
        <v>143</v>
      </c>
      <c r="C17" s="53">
        <v>42736</v>
      </c>
      <c r="D17" s="53">
        <v>42916</v>
      </c>
      <c r="E17" s="88" t="s">
        <v>20</v>
      </c>
      <c r="F17" s="88">
        <v>578.75</v>
      </c>
      <c r="G17" s="89">
        <v>578.75</v>
      </c>
      <c r="H17" s="89">
        <v>578.75</v>
      </c>
      <c r="I17" s="89">
        <v>578.75</v>
      </c>
    </row>
    <row r="18" spans="1:9" ht="75" x14ac:dyDescent="0.2">
      <c r="A18" s="52" t="s">
        <v>142</v>
      </c>
      <c r="B18" s="89" t="s">
        <v>143</v>
      </c>
      <c r="C18" s="53">
        <v>42736</v>
      </c>
      <c r="D18" s="53">
        <v>42916</v>
      </c>
      <c r="E18" s="88" t="s">
        <v>20</v>
      </c>
      <c r="F18" s="88">
        <v>746989.08</v>
      </c>
      <c r="G18" s="88">
        <v>1102713.54</v>
      </c>
      <c r="H18" s="88">
        <v>1458438</v>
      </c>
      <c r="I18" s="88">
        <v>1495448.51</v>
      </c>
    </row>
    <row r="19" spans="1:9" ht="75" x14ac:dyDescent="0.2">
      <c r="A19" s="52" t="s">
        <v>144</v>
      </c>
      <c r="B19" s="89" t="s">
        <v>143</v>
      </c>
      <c r="C19" s="53">
        <v>42736</v>
      </c>
      <c r="D19" s="53">
        <v>42916</v>
      </c>
      <c r="E19" s="89" t="s">
        <v>20</v>
      </c>
      <c r="F19" s="89">
        <v>578.75</v>
      </c>
      <c r="G19" s="89">
        <v>578.75</v>
      </c>
      <c r="H19" s="89">
        <v>578.75</v>
      </c>
      <c r="I19" s="89">
        <v>578.75</v>
      </c>
    </row>
    <row r="20" spans="1:9" ht="75" x14ac:dyDescent="0.2">
      <c r="A20" s="52" t="s">
        <v>145</v>
      </c>
      <c r="B20" s="89" t="s">
        <v>143</v>
      </c>
      <c r="C20" s="53">
        <v>42736</v>
      </c>
      <c r="D20" s="53">
        <v>42916</v>
      </c>
      <c r="E20" s="89" t="s">
        <v>20</v>
      </c>
      <c r="F20" s="89">
        <v>746989.08</v>
      </c>
      <c r="G20" s="89">
        <v>1102713.54</v>
      </c>
      <c r="H20" s="89">
        <v>1458438</v>
      </c>
      <c r="I20" s="89">
        <v>1495448.51</v>
      </c>
    </row>
    <row r="21" spans="1:9" ht="75" x14ac:dyDescent="0.2">
      <c r="A21" s="52" t="s">
        <v>147</v>
      </c>
      <c r="B21" s="89" t="s">
        <v>143</v>
      </c>
      <c r="C21" s="53">
        <v>42736</v>
      </c>
      <c r="D21" s="53">
        <v>42916</v>
      </c>
      <c r="E21" s="89" t="s">
        <v>20</v>
      </c>
      <c r="F21" s="89">
        <v>578.75</v>
      </c>
      <c r="G21" s="89">
        <v>578.75</v>
      </c>
      <c r="H21" s="89">
        <v>578.75</v>
      </c>
      <c r="I21" s="89">
        <v>578.75</v>
      </c>
    </row>
    <row r="22" spans="1:9" ht="75" x14ac:dyDescent="0.2">
      <c r="A22" s="52" t="s">
        <v>146</v>
      </c>
      <c r="B22" s="89" t="s">
        <v>143</v>
      </c>
      <c r="C22" s="53">
        <v>42736</v>
      </c>
      <c r="D22" s="53">
        <v>42916</v>
      </c>
      <c r="E22" s="89" t="s">
        <v>20</v>
      </c>
      <c r="F22" s="89">
        <v>746989.08</v>
      </c>
      <c r="G22" s="89">
        <v>1102713.54</v>
      </c>
      <c r="H22" s="89">
        <v>1458438</v>
      </c>
      <c r="I22" s="89">
        <v>1495448.51</v>
      </c>
    </row>
    <row r="23" spans="1:9" ht="75" x14ac:dyDescent="0.2">
      <c r="A23" s="52" t="s">
        <v>148</v>
      </c>
      <c r="B23" s="89" t="s">
        <v>143</v>
      </c>
      <c r="C23" s="53">
        <v>42736</v>
      </c>
      <c r="D23" s="53">
        <v>42916</v>
      </c>
      <c r="E23" s="89" t="s">
        <v>20</v>
      </c>
      <c r="F23" s="89">
        <v>578.75</v>
      </c>
      <c r="G23" s="89">
        <v>578.75</v>
      </c>
      <c r="H23" s="89">
        <v>578.75</v>
      </c>
      <c r="I23" s="89">
        <v>578.75</v>
      </c>
    </row>
    <row r="24" spans="1:9" ht="75" x14ac:dyDescent="0.2">
      <c r="A24" s="52" t="s">
        <v>149</v>
      </c>
      <c r="B24" s="89" t="s">
        <v>143</v>
      </c>
      <c r="C24" s="53">
        <v>42736</v>
      </c>
      <c r="D24" s="53">
        <v>42916</v>
      </c>
      <c r="E24" s="89" t="s">
        <v>20</v>
      </c>
      <c r="F24" s="89">
        <v>746989.08</v>
      </c>
      <c r="G24" s="89">
        <v>1102713.54</v>
      </c>
      <c r="H24" s="89">
        <v>1458438</v>
      </c>
      <c r="I24" s="89">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Normal="100" workbookViewId="0">
      <selection sqref="A1:L1048576"/>
    </sheetView>
  </sheetViews>
  <sheetFormatPr defaultRowHeight="12.75" x14ac:dyDescent="0.2"/>
  <cols>
    <col min="1" max="1" width="39.375" style="62" customWidth="1"/>
    <col min="2" max="2" width="39.5" style="62" customWidth="1"/>
    <col min="3" max="4" width="21.25" style="62" customWidth="1"/>
    <col min="5" max="13" width="13.75" style="62" customWidth="1"/>
    <col min="14" max="26" width="9" style="62"/>
    <col min="27" max="16384" width="9" style="1"/>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73" t="s">
        <v>87</v>
      </c>
      <c r="B4" s="174"/>
      <c r="C4" s="63"/>
      <c r="D4" s="64" t="s">
        <v>88</v>
      </c>
    </row>
    <row r="5" spans="1:4" ht="15" customHeight="1" x14ac:dyDescent="0.2">
      <c r="A5" s="176" t="s">
        <v>89</v>
      </c>
      <c r="B5" s="177"/>
      <c r="C5" s="65"/>
      <c r="D5" s="66" t="s">
        <v>90</v>
      </c>
    </row>
    <row r="6" spans="1:4" ht="15" customHeight="1" x14ac:dyDescent="0.2">
      <c r="A6" s="173" t="s">
        <v>91</v>
      </c>
      <c r="B6" s="174"/>
      <c r="C6" s="67"/>
      <c r="D6" s="64" t="s">
        <v>92</v>
      </c>
    </row>
    <row r="7" spans="1:4" ht="15" customHeight="1" x14ac:dyDescent="0.2">
      <c r="A7" s="173" t="s">
        <v>93</v>
      </c>
      <c r="B7" s="174"/>
      <c r="C7" s="67"/>
      <c r="D7" s="64" t="s">
        <v>150</v>
      </c>
    </row>
    <row r="8" spans="1:4" ht="15" customHeight="1" x14ac:dyDescent="0.2">
      <c r="A8" s="175" t="s">
        <v>94</v>
      </c>
      <c r="B8" s="175"/>
      <c r="C8" s="92"/>
      <c r="D8" s="68"/>
    </row>
    <row r="9" spans="1:4" ht="15" customHeight="1" x14ac:dyDescent="0.2">
      <c r="A9" s="69" t="s">
        <v>95</v>
      </c>
      <c r="B9" s="70"/>
      <c r="C9" s="71"/>
      <c r="D9" s="72"/>
    </row>
    <row r="10" spans="1:4" ht="30" customHeight="1" x14ac:dyDescent="0.2">
      <c r="A10" s="166" t="s">
        <v>96</v>
      </c>
      <c r="B10" s="167"/>
      <c r="C10" s="73"/>
      <c r="D10" s="74">
        <v>3.02686118</v>
      </c>
    </row>
    <row r="11" spans="1:4" ht="66" customHeight="1" x14ac:dyDescent="0.2">
      <c r="A11" s="166" t="s">
        <v>97</v>
      </c>
      <c r="B11" s="167"/>
      <c r="C11" s="73"/>
      <c r="D11" s="74">
        <v>825.69831790000001</v>
      </c>
    </row>
    <row r="12" spans="1:4" ht="30" customHeight="1" x14ac:dyDescent="0.2">
      <c r="A12" s="166" t="s">
        <v>98</v>
      </c>
      <c r="B12" s="167"/>
      <c r="C12" s="73"/>
      <c r="D12" s="75">
        <v>494595.02753111173</v>
      </c>
    </row>
    <row r="13" spans="1:4" ht="30" customHeight="1" x14ac:dyDescent="0.2">
      <c r="A13" s="166" t="s">
        <v>99</v>
      </c>
      <c r="B13" s="167"/>
      <c r="C13" s="73"/>
      <c r="D13" s="76"/>
    </row>
    <row r="14" spans="1:4" ht="15" customHeight="1" x14ac:dyDescent="0.2">
      <c r="A14" s="164" t="s">
        <v>100</v>
      </c>
      <c r="B14" s="165"/>
      <c r="C14" s="73"/>
      <c r="D14" s="74">
        <v>954.46003960999997</v>
      </c>
    </row>
    <row r="15" spans="1:4" ht="15" customHeight="1" x14ac:dyDescent="0.2">
      <c r="A15" s="164" t="s">
        <v>101</v>
      </c>
      <c r="B15" s="165"/>
      <c r="C15" s="73"/>
      <c r="D15" s="74">
        <v>1511.5210113000001</v>
      </c>
    </row>
    <row r="16" spans="1:4" ht="15" customHeight="1" x14ac:dyDescent="0.2">
      <c r="A16" s="164" t="s">
        <v>102</v>
      </c>
      <c r="B16" s="165"/>
      <c r="C16" s="73"/>
      <c r="D16" s="74">
        <v>2527.7905338099999</v>
      </c>
    </row>
    <row r="17" spans="1:12" ht="15" customHeight="1" x14ac:dyDescent="0.2">
      <c r="A17" s="164" t="s">
        <v>103</v>
      </c>
      <c r="B17" s="165"/>
      <c r="C17" s="73"/>
      <c r="D17" s="74">
        <v>1890.9225080399999</v>
      </c>
    </row>
    <row r="18" spans="1:12" ht="52.5" customHeight="1" x14ac:dyDescent="0.2">
      <c r="A18" s="166" t="s">
        <v>104</v>
      </c>
      <c r="B18" s="167"/>
      <c r="C18" s="73"/>
      <c r="D18" s="74">
        <v>0</v>
      </c>
    </row>
    <row r="19" spans="1:12" ht="15" customHeight="1" x14ac:dyDescent="0.2">
      <c r="A19" s="69" t="s">
        <v>105</v>
      </c>
      <c r="B19" s="70"/>
      <c r="C19" s="77"/>
      <c r="D19" s="78"/>
    </row>
    <row r="20" spans="1:12" ht="30" customHeight="1" x14ac:dyDescent="0.2">
      <c r="A20" s="166" t="s">
        <v>106</v>
      </c>
      <c r="B20" s="167"/>
      <c r="C20" s="73"/>
      <c r="D20" s="79">
        <v>21114.523000000001</v>
      </c>
    </row>
    <row r="21" spans="1:12" ht="30" customHeight="1" x14ac:dyDescent="0.2">
      <c r="A21" s="166" t="s">
        <v>107</v>
      </c>
      <c r="B21" s="167"/>
      <c r="C21" s="80"/>
      <c r="D21" s="79">
        <v>31.419</v>
      </c>
    </row>
    <row r="22" spans="1:12" ht="15" customHeight="1" x14ac:dyDescent="0.2">
      <c r="A22" s="69" t="s">
        <v>108</v>
      </c>
      <c r="B22" s="70"/>
      <c r="C22" s="77"/>
      <c r="D22" s="78"/>
    </row>
    <row r="23" spans="1:12" ht="15" customHeight="1" x14ac:dyDescent="0.25">
      <c r="A23" s="166" t="s">
        <v>109</v>
      </c>
      <c r="B23" s="167"/>
      <c r="C23" s="81"/>
      <c r="D23" s="76"/>
    </row>
    <row r="24" spans="1:12" ht="15" customHeight="1" x14ac:dyDescent="0.25">
      <c r="A24" s="164" t="s">
        <v>100</v>
      </c>
      <c r="B24" s="165"/>
      <c r="C24" s="81"/>
      <c r="D24" s="82">
        <v>0</v>
      </c>
    </row>
    <row r="25" spans="1:12" ht="15" customHeight="1" x14ac:dyDescent="0.25">
      <c r="A25" s="164" t="s">
        <v>101</v>
      </c>
      <c r="B25" s="165"/>
      <c r="C25" s="81"/>
      <c r="D25" s="82">
        <v>1.4993130047709995E-3</v>
      </c>
    </row>
    <row r="26" spans="1:12" ht="15" customHeight="1" x14ac:dyDescent="0.25">
      <c r="A26" s="164" t="s">
        <v>102</v>
      </c>
      <c r="B26" s="165"/>
      <c r="C26" s="81"/>
      <c r="D26" s="82">
        <v>3.6179921467523551E-3</v>
      </c>
    </row>
    <row r="27" spans="1:12" ht="15" customHeight="1" x14ac:dyDescent="0.25">
      <c r="A27" s="164" t="s">
        <v>103</v>
      </c>
      <c r="B27" s="165"/>
      <c r="C27" s="81"/>
      <c r="D27" s="82">
        <v>2.2903521204072495E-3</v>
      </c>
    </row>
    <row r="29" spans="1:12" x14ac:dyDescent="0.2">
      <c r="A29" s="57" t="s">
        <v>110</v>
      </c>
      <c r="B29" s="58"/>
      <c r="C29" s="58"/>
      <c r="D29" s="55"/>
      <c r="E29" s="55"/>
      <c r="F29" s="59"/>
      <c r="G29" s="59"/>
      <c r="H29" s="59"/>
      <c r="I29" s="60"/>
      <c r="J29" s="59"/>
      <c r="K29" s="59"/>
      <c r="L29" s="59"/>
    </row>
    <row r="30" spans="1:12" ht="280.5" customHeight="1" x14ac:dyDescent="0.2">
      <c r="A30" s="168" t="s">
        <v>7</v>
      </c>
      <c r="B30" s="168" t="s">
        <v>111</v>
      </c>
      <c r="C30" s="56" t="s">
        <v>112</v>
      </c>
      <c r="D30" s="56" t="s">
        <v>113</v>
      </c>
      <c r="E30" s="170" t="s">
        <v>114</v>
      </c>
      <c r="F30" s="171"/>
      <c r="G30" s="171"/>
      <c r="H30" s="172"/>
      <c r="I30" s="170" t="s">
        <v>115</v>
      </c>
      <c r="J30" s="171"/>
      <c r="K30" s="171"/>
      <c r="L30" s="172"/>
    </row>
    <row r="31" spans="1:12" x14ac:dyDescent="0.2">
      <c r="A31" s="169"/>
      <c r="B31" s="169"/>
      <c r="C31" s="56" t="s">
        <v>116</v>
      </c>
      <c r="D31" s="56" t="s">
        <v>116</v>
      </c>
      <c r="E31" s="170" t="s">
        <v>116</v>
      </c>
      <c r="F31" s="171"/>
      <c r="G31" s="171"/>
      <c r="H31" s="172"/>
      <c r="I31" s="170" t="s">
        <v>116</v>
      </c>
      <c r="J31" s="171"/>
      <c r="K31" s="171"/>
      <c r="L31" s="172"/>
    </row>
    <row r="32" spans="1:12" x14ac:dyDescent="0.2">
      <c r="A32" s="161"/>
      <c r="B32" s="161"/>
      <c r="C32" s="163"/>
      <c r="D32" s="163"/>
      <c r="E32" s="158"/>
      <c r="F32" s="159"/>
      <c r="G32" s="159"/>
      <c r="H32" s="160"/>
      <c r="I32" s="158"/>
      <c r="J32" s="159"/>
      <c r="K32" s="159"/>
      <c r="L32" s="160"/>
    </row>
    <row r="33" spans="1:12" ht="15" customHeight="1" x14ac:dyDescent="0.2">
      <c r="A33" s="162"/>
      <c r="B33" s="162"/>
      <c r="C33" s="162"/>
      <c r="D33" s="162"/>
      <c r="E33" s="83" t="s">
        <v>117</v>
      </c>
      <c r="F33" s="83" t="s">
        <v>118</v>
      </c>
      <c r="G33" s="83" t="s">
        <v>119</v>
      </c>
      <c r="H33" s="83" t="s">
        <v>120</v>
      </c>
      <c r="I33" s="83" t="s">
        <v>121</v>
      </c>
      <c r="J33" s="83" t="s">
        <v>122</v>
      </c>
      <c r="K33" s="83" t="s">
        <v>123</v>
      </c>
      <c r="L33" s="83" t="s">
        <v>124</v>
      </c>
    </row>
    <row r="34" spans="1:12" ht="12.75" customHeight="1" x14ac:dyDescent="0.2">
      <c r="A34" s="84" t="s">
        <v>151</v>
      </c>
      <c r="B34" s="84">
        <v>1</v>
      </c>
      <c r="C34" s="85">
        <v>1032.8701706899999</v>
      </c>
      <c r="D34" s="85">
        <v>1027.8868072400001</v>
      </c>
      <c r="E34" s="85">
        <v>0</v>
      </c>
      <c r="F34" s="85">
        <v>102.78868072</v>
      </c>
      <c r="G34" s="85">
        <v>256.97170181000001</v>
      </c>
      <c r="H34" s="85">
        <v>513.94340362000003</v>
      </c>
      <c r="I34" s="85">
        <v>0</v>
      </c>
      <c r="J34" s="85">
        <v>565.33774398000003</v>
      </c>
      <c r="K34" s="85">
        <v>668.12642471000004</v>
      </c>
      <c r="L34" s="85">
        <v>770.91510543000004</v>
      </c>
    </row>
    <row r="35" spans="1:12" ht="12.75" customHeight="1" x14ac:dyDescent="0.2">
      <c r="A35" s="84" t="s">
        <v>151</v>
      </c>
      <c r="B35" s="84">
        <v>2</v>
      </c>
      <c r="C35" s="85">
        <v>1035.83414965</v>
      </c>
      <c r="D35" s="85">
        <v>1030.8441203</v>
      </c>
      <c r="E35" s="85">
        <v>0</v>
      </c>
      <c r="F35" s="85">
        <v>103.08441203</v>
      </c>
      <c r="G35" s="85">
        <v>257.71103008</v>
      </c>
      <c r="H35" s="85">
        <v>515.42206014999999</v>
      </c>
      <c r="I35" s="85">
        <v>0</v>
      </c>
      <c r="J35" s="85">
        <v>566.96426616999997</v>
      </c>
      <c r="K35" s="85">
        <v>670.04867820000004</v>
      </c>
      <c r="L35" s="85">
        <v>773.13309022999999</v>
      </c>
    </row>
    <row r="36" spans="1:12" ht="12.75" customHeight="1" x14ac:dyDescent="0.2">
      <c r="A36" s="84" t="s">
        <v>151</v>
      </c>
      <c r="B36" s="84">
        <v>3</v>
      </c>
      <c r="C36" s="85">
        <v>1165.7215855699999</v>
      </c>
      <c r="D36" s="85">
        <v>1159.7824485799999</v>
      </c>
      <c r="E36" s="85">
        <v>0</v>
      </c>
      <c r="F36" s="85">
        <v>115.97824486</v>
      </c>
      <c r="G36" s="85">
        <v>289.94561214999999</v>
      </c>
      <c r="H36" s="85">
        <v>579.89122428999997</v>
      </c>
      <c r="I36" s="85">
        <v>0</v>
      </c>
      <c r="J36" s="85">
        <v>637.88034672000003</v>
      </c>
      <c r="K36" s="85">
        <v>753.85859158000005</v>
      </c>
      <c r="L36" s="85">
        <v>869.83683643999996</v>
      </c>
    </row>
    <row r="37" spans="1:12" ht="12.75" customHeight="1" x14ac:dyDescent="0.2">
      <c r="A37" s="84" t="s">
        <v>151</v>
      </c>
      <c r="B37" s="84">
        <v>4</v>
      </c>
      <c r="C37" s="85">
        <v>1179.26623905</v>
      </c>
      <c r="D37" s="85">
        <v>1173.4966640600001</v>
      </c>
      <c r="E37" s="85">
        <v>0</v>
      </c>
      <c r="F37" s="85">
        <v>117.34966641</v>
      </c>
      <c r="G37" s="85">
        <v>293.37416602000002</v>
      </c>
      <c r="H37" s="85">
        <v>586.74833203000003</v>
      </c>
      <c r="I37" s="85">
        <v>0</v>
      </c>
      <c r="J37" s="85">
        <v>645.42316523</v>
      </c>
      <c r="K37" s="85">
        <v>762.77283164000005</v>
      </c>
      <c r="L37" s="85">
        <v>880.12249804999999</v>
      </c>
    </row>
    <row r="38" spans="1:12" ht="12.75" customHeight="1" x14ac:dyDescent="0.2">
      <c r="A38" s="84" t="s">
        <v>151</v>
      </c>
      <c r="B38" s="84">
        <v>5</v>
      </c>
      <c r="C38" s="85">
        <v>1183.6094138399999</v>
      </c>
      <c r="D38" s="85">
        <v>1177.6831026699999</v>
      </c>
      <c r="E38" s="85">
        <v>0</v>
      </c>
      <c r="F38" s="85">
        <v>117.76831027</v>
      </c>
      <c r="G38" s="85">
        <v>294.42077567000001</v>
      </c>
      <c r="H38" s="85">
        <v>588.84155134000002</v>
      </c>
      <c r="I38" s="85">
        <v>0</v>
      </c>
      <c r="J38" s="85">
        <v>647.72570646999998</v>
      </c>
      <c r="K38" s="85">
        <v>765.49401674000001</v>
      </c>
      <c r="L38" s="85">
        <v>883.26232700000003</v>
      </c>
    </row>
    <row r="39" spans="1:12" ht="12.75" customHeight="1" x14ac:dyDescent="0.2">
      <c r="A39" s="84" t="s">
        <v>151</v>
      </c>
      <c r="B39" s="84">
        <v>6</v>
      </c>
      <c r="C39" s="85">
        <v>1176.7841627800001</v>
      </c>
      <c r="D39" s="85">
        <v>1170.9923348499999</v>
      </c>
      <c r="E39" s="85">
        <v>0</v>
      </c>
      <c r="F39" s="85">
        <v>117.09923349</v>
      </c>
      <c r="G39" s="85">
        <v>292.74808371</v>
      </c>
      <c r="H39" s="85">
        <v>585.49616743000001</v>
      </c>
      <c r="I39" s="85">
        <v>0</v>
      </c>
      <c r="J39" s="85">
        <v>644.04578417000005</v>
      </c>
      <c r="K39" s="85">
        <v>761.14501765</v>
      </c>
      <c r="L39" s="85">
        <v>878.24425113999996</v>
      </c>
    </row>
    <row r="40" spans="1:12" ht="12.75" customHeight="1" x14ac:dyDescent="0.2">
      <c r="A40" s="84" t="s">
        <v>151</v>
      </c>
      <c r="B40" s="84">
        <v>7</v>
      </c>
      <c r="C40" s="85">
        <v>1153.3370027599999</v>
      </c>
      <c r="D40" s="85">
        <v>1147.66453183</v>
      </c>
      <c r="E40" s="85">
        <v>0</v>
      </c>
      <c r="F40" s="85">
        <v>114.76645318</v>
      </c>
      <c r="G40" s="85">
        <v>286.91613296000003</v>
      </c>
      <c r="H40" s="85">
        <v>573.83226592000005</v>
      </c>
      <c r="I40" s="85">
        <v>0</v>
      </c>
      <c r="J40" s="85">
        <v>631.21549250999999</v>
      </c>
      <c r="K40" s="85">
        <v>745.98194568999998</v>
      </c>
      <c r="L40" s="85">
        <v>860.74839886999996</v>
      </c>
    </row>
    <row r="41" spans="1:12" ht="12.75" customHeight="1" x14ac:dyDescent="0.2">
      <c r="A41" s="84" t="s">
        <v>151</v>
      </c>
      <c r="B41" s="84">
        <v>8</v>
      </c>
      <c r="C41" s="85">
        <v>1032.67543611</v>
      </c>
      <c r="D41" s="85">
        <v>1027.1689887699999</v>
      </c>
      <c r="E41" s="85">
        <v>0</v>
      </c>
      <c r="F41" s="85">
        <v>102.71689888</v>
      </c>
      <c r="G41" s="85">
        <v>256.79224719000001</v>
      </c>
      <c r="H41" s="85">
        <v>513.58449439000003</v>
      </c>
      <c r="I41" s="85">
        <v>0</v>
      </c>
      <c r="J41" s="85">
        <v>564.94294381999998</v>
      </c>
      <c r="K41" s="85">
        <v>667.65984270000001</v>
      </c>
      <c r="L41" s="85">
        <v>770.37674158000004</v>
      </c>
    </row>
    <row r="42" spans="1:12" ht="12.75" customHeight="1" x14ac:dyDescent="0.2">
      <c r="A42" s="84" t="s">
        <v>151</v>
      </c>
      <c r="B42" s="84">
        <v>9</v>
      </c>
      <c r="C42" s="85">
        <v>912.04386651000004</v>
      </c>
      <c r="D42" s="85">
        <v>905.94269856999995</v>
      </c>
      <c r="E42" s="85">
        <v>0</v>
      </c>
      <c r="F42" s="85">
        <v>90.594269859999997</v>
      </c>
      <c r="G42" s="85">
        <v>226.48567464000001</v>
      </c>
      <c r="H42" s="85">
        <v>452.97134928999998</v>
      </c>
      <c r="I42" s="85">
        <v>0</v>
      </c>
      <c r="J42" s="85">
        <v>498.26848421</v>
      </c>
      <c r="K42" s="85">
        <v>588.86275407000005</v>
      </c>
      <c r="L42" s="85">
        <v>679.45702392999999</v>
      </c>
    </row>
    <row r="43" spans="1:12" ht="12.75" customHeight="1" x14ac:dyDescent="0.2">
      <c r="A43" s="84" t="s">
        <v>151</v>
      </c>
      <c r="B43" s="84">
        <v>10</v>
      </c>
      <c r="C43" s="85">
        <v>838.70448925999995</v>
      </c>
      <c r="D43" s="85">
        <v>832.70302139</v>
      </c>
      <c r="E43" s="85">
        <v>0</v>
      </c>
      <c r="F43" s="85">
        <v>83.270302139999998</v>
      </c>
      <c r="G43" s="85">
        <v>208.17575535</v>
      </c>
      <c r="H43" s="85">
        <v>416.35151070000001</v>
      </c>
      <c r="I43" s="85">
        <v>0</v>
      </c>
      <c r="J43" s="85">
        <v>457.98666176</v>
      </c>
      <c r="K43" s="85">
        <v>541.25696389999996</v>
      </c>
      <c r="L43" s="85">
        <v>624.52726603999997</v>
      </c>
    </row>
    <row r="44" spans="1:12" ht="12.75" customHeight="1" x14ac:dyDescent="0.2">
      <c r="A44" s="84" t="s">
        <v>151</v>
      </c>
      <c r="B44" s="84">
        <v>11</v>
      </c>
      <c r="C44" s="85">
        <v>796.84398351000004</v>
      </c>
      <c r="D44" s="85">
        <v>791.32584889999998</v>
      </c>
      <c r="E44" s="85">
        <v>0</v>
      </c>
      <c r="F44" s="85">
        <v>79.132584890000004</v>
      </c>
      <c r="G44" s="85">
        <v>197.83146223</v>
      </c>
      <c r="H44" s="85">
        <v>395.66292444999999</v>
      </c>
      <c r="I44" s="85">
        <v>0</v>
      </c>
      <c r="J44" s="85">
        <v>435.22921689999998</v>
      </c>
      <c r="K44" s="85">
        <v>514.36180178999996</v>
      </c>
      <c r="L44" s="85">
        <v>593.49438668000005</v>
      </c>
    </row>
    <row r="45" spans="1:12" ht="12.75" customHeight="1" x14ac:dyDescent="0.2">
      <c r="A45" s="84" t="s">
        <v>151</v>
      </c>
      <c r="B45" s="84">
        <v>12</v>
      </c>
      <c r="C45" s="85">
        <v>795.52542937999999</v>
      </c>
      <c r="D45" s="85">
        <v>787.02909791000002</v>
      </c>
      <c r="E45" s="85">
        <v>0</v>
      </c>
      <c r="F45" s="85">
        <v>78.702909790000007</v>
      </c>
      <c r="G45" s="85">
        <v>196.75727448000001</v>
      </c>
      <c r="H45" s="85">
        <v>393.51454896000001</v>
      </c>
      <c r="I45" s="85">
        <v>0</v>
      </c>
      <c r="J45" s="85">
        <v>432.86600385000003</v>
      </c>
      <c r="K45" s="85">
        <v>511.56891364000001</v>
      </c>
      <c r="L45" s="85">
        <v>590.27182343000004</v>
      </c>
    </row>
    <row r="46" spans="1:12" ht="12.75" customHeight="1" x14ac:dyDescent="0.2">
      <c r="A46" s="84" t="s">
        <v>151</v>
      </c>
      <c r="B46" s="84">
        <v>13</v>
      </c>
      <c r="C46" s="85">
        <v>787.65230893</v>
      </c>
      <c r="D46" s="85">
        <v>779.16984515000001</v>
      </c>
      <c r="E46" s="85">
        <v>0</v>
      </c>
      <c r="F46" s="85">
        <v>77.91698452</v>
      </c>
      <c r="G46" s="85">
        <v>194.79246129000001</v>
      </c>
      <c r="H46" s="85">
        <v>389.58492258000001</v>
      </c>
      <c r="I46" s="85">
        <v>0</v>
      </c>
      <c r="J46" s="85">
        <v>428.54341483000002</v>
      </c>
      <c r="K46" s="85">
        <v>506.46039934999999</v>
      </c>
      <c r="L46" s="85">
        <v>584.37738386000001</v>
      </c>
    </row>
    <row r="47" spans="1:12" ht="12.75" customHeight="1" x14ac:dyDescent="0.2">
      <c r="A47" s="84" t="s">
        <v>151</v>
      </c>
      <c r="B47" s="84">
        <v>14</v>
      </c>
      <c r="C47" s="85">
        <v>782.93643166000004</v>
      </c>
      <c r="D47" s="85">
        <v>773.84293832000003</v>
      </c>
      <c r="E47" s="85">
        <v>0</v>
      </c>
      <c r="F47" s="85">
        <v>77.384293830000004</v>
      </c>
      <c r="G47" s="85">
        <v>193.46073458000001</v>
      </c>
      <c r="H47" s="85">
        <v>386.92146916000002</v>
      </c>
      <c r="I47" s="85">
        <v>0</v>
      </c>
      <c r="J47" s="85">
        <v>425.61361607999999</v>
      </c>
      <c r="K47" s="85">
        <v>502.99790990999998</v>
      </c>
      <c r="L47" s="85">
        <v>580.38220374000002</v>
      </c>
    </row>
    <row r="48" spans="1:12" ht="12.75" customHeight="1" x14ac:dyDescent="0.2">
      <c r="A48" s="84" t="s">
        <v>151</v>
      </c>
      <c r="B48" s="84">
        <v>15</v>
      </c>
      <c r="C48" s="85">
        <v>781.68314963</v>
      </c>
      <c r="D48" s="85">
        <v>772.05305784999996</v>
      </c>
      <c r="E48" s="85">
        <v>0</v>
      </c>
      <c r="F48" s="85">
        <v>77.205305789999997</v>
      </c>
      <c r="G48" s="85">
        <v>193.01326445999999</v>
      </c>
      <c r="H48" s="85">
        <v>386.02652892999998</v>
      </c>
      <c r="I48" s="85">
        <v>0</v>
      </c>
      <c r="J48" s="85">
        <v>424.62918181999999</v>
      </c>
      <c r="K48" s="85">
        <v>501.83448759999999</v>
      </c>
      <c r="L48" s="85">
        <v>579.03979339</v>
      </c>
    </row>
    <row r="49" spans="1:12" ht="12.75" customHeight="1" x14ac:dyDescent="0.2">
      <c r="A49" s="84" t="s">
        <v>151</v>
      </c>
      <c r="B49" s="84">
        <v>16</v>
      </c>
      <c r="C49" s="85">
        <v>779.68978259000005</v>
      </c>
      <c r="D49" s="85">
        <v>771.21379821000005</v>
      </c>
      <c r="E49" s="85">
        <v>0</v>
      </c>
      <c r="F49" s="85">
        <v>77.121379820000001</v>
      </c>
      <c r="G49" s="85">
        <v>192.80344955000001</v>
      </c>
      <c r="H49" s="85">
        <v>385.60689910999997</v>
      </c>
      <c r="I49" s="85">
        <v>0</v>
      </c>
      <c r="J49" s="85">
        <v>424.16758901999998</v>
      </c>
      <c r="K49" s="85">
        <v>501.28896884</v>
      </c>
      <c r="L49" s="85">
        <v>578.41034865999995</v>
      </c>
    </row>
    <row r="50" spans="1:12" ht="12.75" customHeight="1" x14ac:dyDescent="0.2">
      <c r="A50" s="84" t="s">
        <v>151</v>
      </c>
      <c r="B50" s="84">
        <v>17</v>
      </c>
      <c r="C50" s="85">
        <v>778.00045218000002</v>
      </c>
      <c r="D50" s="85">
        <v>769.42887073999998</v>
      </c>
      <c r="E50" s="85">
        <v>0</v>
      </c>
      <c r="F50" s="85">
        <v>76.942887069999998</v>
      </c>
      <c r="G50" s="85">
        <v>192.35721769</v>
      </c>
      <c r="H50" s="85">
        <v>384.71443536999999</v>
      </c>
      <c r="I50" s="85">
        <v>0</v>
      </c>
      <c r="J50" s="85">
        <v>423.18587890999999</v>
      </c>
      <c r="K50" s="85">
        <v>500.12876598000003</v>
      </c>
      <c r="L50" s="85">
        <v>577.07165306000002</v>
      </c>
    </row>
    <row r="51" spans="1:12" ht="12.75" customHeight="1" x14ac:dyDescent="0.2">
      <c r="A51" s="84" t="s">
        <v>151</v>
      </c>
      <c r="B51" s="84">
        <v>18</v>
      </c>
      <c r="C51" s="85">
        <v>780.11006725000004</v>
      </c>
      <c r="D51" s="85">
        <v>770.49959558</v>
      </c>
      <c r="E51" s="85">
        <v>0</v>
      </c>
      <c r="F51" s="85">
        <v>77.049959560000005</v>
      </c>
      <c r="G51" s="85">
        <v>192.62489890000001</v>
      </c>
      <c r="H51" s="85">
        <v>385.24979779</v>
      </c>
      <c r="I51" s="85">
        <v>0</v>
      </c>
      <c r="J51" s="85">
        <v>423.77477757000003</v>
      </c>
      <c r="K51" s="85">
        <v>500.82473713000002</v>
      </c>
      <c r="L51" s="85">
        <v>577.87469668999995</v>
      </c>
    </row>
    <row r="52" spans="1:12" ht="12.75" customHeight="1" x14ac:dyDescent="0.2">
      <c r="A52" s="84" t="s">
        <v>151</v>
      </c>
      <c r="B52" s="84">
        <v>19</v>
      </c>
      <c r="C52" s="85">
        <v>772.49444054000003</v>
      </c>
      <c r="D52" s="85">
        <v>762.89993608999998</v>
      </c>
      <c r="E52" s="85">
        <v>0</v>
      </c>
      <c r="F52" s="85">
        <v>76.289993609999996</v>
      </c>
      <c r="G52" s="85">
        <v>190.72498401999999</v>
      </c>
      <c r="H52" s="85">
        <v>381.44996805</v>
      </c>
      <c r="I52" s="85">
        <v>0</v>
      </c>
      <c r="J52" s="85">
        <v>419.59496485</v>
      </c>
      <c r="K52" s="85">
        <v>495.88495846000001</v>
      </c>
      <c r="L52" s="85">
        <v>572.17495207000002</v>
      </c>
    </row>
    <row r="53" spans="1:12" ht="12.75" customHeight="1" x14ac:dyDescent="0.2">
      <c r="A53" s="84" t="s">
        <v>151</v>
      </c>
      <c r="B53" s="84">
        <v>20</v>
      </c>
      <c r="C53" s="85">
        <v>764.15734945999998</v>
      </c>
      <c r="D53" s="85">
        <v>754.67150332000006</v>
      </c>
      <c r="E53" s="85">
        <v>0</v>
      </c>
      <c r="F53" s="85">
        <v>75.467150329999996</v>
      </c>
      <c r="G53" s="85">
        <v>188.66787583000001</v>
      </c>
      <c r="H53" s="85">
        <v>377.33575166000003</v>
      </c>
      <c r="I53" s="85">
        <v>0</v>
      </c>
      <c r="J53" s="85">
        <v>415.06932683000002</v>
      </c>
      <c r="K53" s="85">
        <v>490.53647716</v>
      </c>
      <c r="L53" s="85">
        <v>566.00362748999999</v>
      </c>
    </row>
    <row r="54" spans="1:12" ht="12.75" customHeight="1" x14ac:dyDescent="0.2">
      <c r="A54" s="84" t="s">
        <v>151</v>
      </c>
      <c r="B54" s="84">
        <v>21</v>
      </c>
      <c r="C54" s="85">
        <v>756.78626085999997</v>
      </c>
      <c r="D54" s="85">
        <v>746.81460173000005</v>
      </c>
      <c r="E54" s="85">
        <v>0</v>
      </c>
      <c r="F54" s="85">
        <v>74.681460169999994</v>
      </c>
      <c r="G54" s="85">
        <v>186.70365043000001</v>
      </c>
      <c r="H54" s="85">
        <v>373.40730086999997</v>
      </c>
      <c r="I54" s="85">
        <v>0</v>
      </c>
      <c r="J54" s="85">
        <v>410.74803094999999</v>
      </c>
      <c r="K54" s="85">
        <v>485.42949112000002</v>
      </c>
      <c r="L54" s="85">
        <v>560.11095130000001</v>
      </c>
    </row>
    <row r="55" spans="1:12" ht="12.75" customHeight="1" x14ac:dyDescent="0.2">
      <c r="A55" s="84" t="s">
        <v>151</v>
      </c>
      <c r="B55" s="84">
        <v>22</v>
      </c>
      <c r="C55" s="85">
        <v>802.12299408000001</v>
      </c>
      <c r="D55" s="85">
        <v>792.07702660999996</v>
      </c>
      <c r="E55" s="85">
        <v>0</v>
      </c>
      <c r="F55" s="85">
        <v>79.207702659999995</v>
      </c>
      <c r="G55" s="85">
        <v>198.01925664999999</v>
      </c>
      <c r="H55" s="85">
        <v>396.03851330999998</v>
      </c>
      <c r="I55" s="85">
        <v>0</v>
      </c>
      <c r="J55" s="85">
        <v>435.64236463999998</v>
      </c>
      <c r="K55" s="85">
        <v>514.85006729999998</v>
      </c>
      <c r="L55" s="85">
        <v>594.05776995999997</v>
      </c>
    </row>
    <row r="56" spans="1:12" ht="12.75" customHeight="1" x14ac:dyDescent="0.2">
      <c r="A56" s="84" t="s">
        <v>151</v>
      </c>
      <c r="B56" s="84">
        <v>23</v>
      </c>
      <c r="C56" s="85">
        <v>902.15794683000001</v>
      </c>
      <c r="D56" s="85">
        <v>891.37845836999998</v>
      </c>
      <c r="E56" s="85">
        <v>0</v>
      </c>
      <c r="F56" s="85">
        <v>89.137845839999997</v>
      </c>
      <c r="G56" s="85">
        <v>222.84461458999999</v>
      </c>
      <c r="H56" s="85">
        <v>445.68922918999999</v>
      </c>
      <c r="I56" s="85">
        <v>0</v>
      </c>
      <c r="J56" s="85">
        <v>490.25815210000002</v>
      </c>
      <c r="K56" s="85">
        <v>579.39599794000003</v>
      </c>
      <c r="L56" s="85">
        <v>668.53384377999998</v>
      </c>
    </row>
    <row r="57" spans="1:12" ht="12.75" customHeight="1" x14ac:dyDescent="0.2">
      <c r="A57" s="84" t="s">
        <v>151</v>
      </c>
      <c r="B57" s="84">
        <v>24</v>
      </c>
      <c r="C57" s="85">
        <v>962.51417915000002</v>
      </c>
      <c r="D57" s="85">
        <v>950.86647567</v>
      </c>
      <c r="E57" s="85">
        <v>0</v>
      </c>
      <c r="F57" s="85">
        <v>95.086647569999997</v>
      </c>
      <c r="G57" s="85">
        <v>237.71661892</v>
      </c>
      <c r="H57" s="85">
        <v>475.43323784</v>
      </c>
      <c r="I57" s="85">
        <v>0</v>
      </c>
      <c r="J57" s="85">
        <v>522.97656161999998</v>
      </c>
      <c r="K57" s="85">
        <v>618.06320918999995</v>
      </c>
      <c r="L57" s="85">
        <v>713.14985675000003</v>
      </c>
    </row>
    <row r="58" spans="1:12" ht="12.75" customHeight="1" x14ac:dyDescent="0.2">
      <c r="A58" s="84" t="s">
        <v>152</v>
      </c>
      <c r="B58" s="84">
        <v>1</v>
      </c>
      <c r="C58" s="85">
        <v>981.26205833999995</v>
      </c>
      <c r="D58" s="85">
        <v>969.29037718999996</v>
      </c>
      <c r="E58" s="85">
        <v>0</v>
      </c>
      <c r="F58" s="85">
        <v>96.929037719999997</v>
      </c>
      <c r="G58" s="85">
        <v>242.32259429999999</v>
      </c>
      <c r="H58" s="85">
        <v>484.64518859999998</v>
      </c>
      <c r="I58" s="85">
        <v>0</v>
      </c>
      <c r="J58" s="85">
        <v>533.10970744999997</v>
      </c>
      <c r="K58" s="85">
        <v>630.03874516999997</v>
      </c>
      <c r="L58" s="85">
        <v>726.96778288999997</v>
      </c>
    </row>
    <row r="59" spans="1:12" ht="12.75" customHeight="1" x14ac:dyDescent="0.2">
      <c r="A59" s="84" t="s">
        <v>152</v>
      </c>
      <c r="B59" s="84">
        <v>2</v>
      </c>
      <c r="C59" s="85">
        <v>997.19676771000002</v>
      </c>
      <c r="D59" s="85">
        <v>985.13341742</v>
      </c>
      <c r="E59" s="85">
        <v>0</v>
      </c>
      <c r="F59" s="85">
        <v>98.513341740000001</v>
      </c>
      <c r="G59" s="85">
        <v>246.28335436</v>
      </c>
      <c r="H59" s="85">
        <v>492.56670871</v>
      </c>
      <c r="I59" s="85">
        <v>0</v>
      </c>
      <c r="J59" s="85">
        <v>541.82337958000005</v>
      </c>
      <c r="K59" s="85">
        <v>640.33672132000004</v>
      </c>
      <c r="L59" s="85">
        <v>738.85006307000003</v>
      </c>
    </row>
    <row r="60" spans="1:12" ht="12.75" customHeight="1" x14ac:dyDescent="0.2">
      <c r="A60" s="84" t="s">
        <v>152</v>
      </c>
      <c r="B60" s="84">
        <v>3</v>
      </c>
      <c r="C60" s="85">
        <v>1130.6043203700001</v>
      </c>
      <c r="D60" s="85">
        <v>1117.33512916</v>
      </c>
      <c r="E60" s="85">
        <v>0</v>
      </c>
      <c r="F60" s="85">
        <v>111.73351292</v>
      </c>
      <c r="G60" s="85">
        <v>279.33378228999999</v>
      </c>
      <c r="H60" s="85">
        <v>558.66756457999998</v>
      </c>
      <c r="I60" s="85">
        <v>0</v>
      </c>
      <c r="J60" s="85">
        <v>614.53432104000001</v>
      </c>
      <c r="K60" s="85">
        <v>726.26783394999995</v>
      </c>
      <c r="L60" s="85">
        <v>838.00134687000002</v>
      </c>
    </row>
    <row r="61" spans="1:12" ht="12.75" customHeight="1" x14ac:dyDescent="0.2">
      <c r="A61" s="84" t="s">
        <v>152</v>
      </c>
      <c r="B61" s="84">
        <v>4</v>
      </c>
      <c r="C61" s="85">
        <v>1144.03550655</v>
      </c>
      <c r="D61" s="85">
        <v>1130.8825542100001</v>
      </c>
      <c r="E61" s="85">
        <v>0</v>
      </c>
      <c r="F61" s="85">
        <v>113.08825542</v>
      </c>
      <c r="G61" s="85">
        <v>282.72063854999999</v>
      </c>
      <c r="H61" s="85">
        <v>565.44127710999999</v>
      </c>
      <c r="I61" s="85">
        <v>0</v>
      </c>
      <c r="J61" s="85">
        <v>621.98540481999999</v>
      </c>
      <c r="K61" s="85">
        <v>735.07366023999998</v>
      </c>
      <c r="L61" s="85">
        <v>848.16191565999998</v>
      </c>
    </row>
    <row r="62" spans="1:12" ht="12.75" customHeight="1" x14ac:dyDescent="0.2">
      <c r="A62" s="84" t="s">
        <v>152</v>
      </c>
      <c r="B62" s="84">
        <v>5</v>
      </c>
      <c r="C62" s="85">
        <v>1144.29776309</v>
      </c>
      <c r="D62" s="85">
        <v>1130.9202877600001</v>
      </c>
      <c r="E62" s="85">
        <v>0</v>
      </c>
      <c r="F62" s="85">
        <v>113.09202878000001</v>
      </c>
      <c r="G62" s="85">
        <v>282.73007194000002</v>
      </c>
      <c r="H62" s="85">
        <v>565.46014388000003</v>
      </c>
      <c r="I62" s="85">
        <v>0</v>
      </c>
      <c r="J62" s="85">
        <v>622.00615827000001</v>
      </c>
      <c r="K62" s="85">
        <v>735.09818703999997</v>
      </c>
      <c r="L62" s="85">
        <v>848.19021582000005</v>
      </c>
    </row>
    <row r="63" spans="1:12" ht="12.75" customHeight="1" x14ac:dyDescent="0.2">
      <c r="A63" s="84" t="s">
        <v>152</v>
      </c>
      <c r="B63" s="84">
        <v>6</v>
      </c>
      <c r="C63" s="85">
        <v>1133.2674023</v>
      </c>
      <c r="D63" s="85">
        <v>1119.7473970999999</v>
      </c>
      <c r="E63" s="85">
        <v>0</v>
      </c>
      <c r="F63" s="85">
        <v>111.97473970999999</v>
      </c>
      <c r="G63" s="85">
        <v>279.93684927999999</v>
      </c>
      <c r="H63" s="85">
        <v>559.87369854999997</v>
      </c>
      <c r="I63" s="85">
        <v>0</v>
      </c>
      <c r="J63" s="85">
        <v>615.86106841000003</v>
      </c>
      <c r="K63" s="85">
        <v>727.83580812000002</v>
      </c>
      <c r="L63" s="85">
        <v>839.81054783000002</v>
      </c>
    </row>
    <row r="64" spans="1:12" ht="12.75" customHeight="1" x14ac:dyDescent="0.2">
      <c r="A64" s="84" t="s">
        <v>152</v>
      </c>
      <c r="B64" s="84">
        <v>7</v>
      </c>
      <c r="C64" s="85">
        <v>1095.96679653</v>
      </c>
      <c r="D64" s="85">
        <v>1082.23869474</v>
      </c>
      <c r="E64" s="85">
        <v>0</v>
      </c>
      <c r="F64" s="85">
        <v>108.22386947</v>
      </c>
      <c r="G64" s="85">
        <v>270.55967369000001</v>
      </c>
      <c r="H64" s="85">
        <v>541.11934737000001</v>
      </c>
      <c r="I64" s="85">
        <v>0</v>
      </c>
      <c r="J64" s="85">
        <v>595.23128211000005</v>
      </c>
      <c r="K64" s="85">
        <v>703.45515158000001</v>
      </c>
      <c r="L64" s="85">
        <v>811.67902105999997</v>
      </c>
    </row>
    <row r="65" spans="1:12" ht="12.75" customHeight="1" x14ac:dyDescent="0.2">
      <c r="A65" s="84" t="s">
        <v>152</v>
      </c>
      <c r="B65" s="84">
        <v>8</v>
      </c>
      <c r="C65" s="85">
        <v>949.82127515000002</v>
      </c>
      <c r="D65" s="85">
        <v>938.31012693000002</v>
      </c>
      <c r="E65" s="85">
        <v>0</v>
      </c>
      <c r="F65" s="85">
        <v>93.831012689999994</v>
      </c>
      <c r="G65" s="85">
        <v>234.57753173</v>
      </c>
      <c r="H65" s="85">
        <v>469.15506347000002</v>
      </c>
      <c r="I65" s="85">
        <v>0</v>
      </c>
      <c r="J65" s="85">
        <v>516.07056981000005</v>
      </c>
      <c r="K65" s="85">
        <v>609.90158250000002</v>
      </c>
      <c r="L65" s="85">
        <v>703.73259519999999</v>
      </c>
    </row>
    <row r="66" spans="1:12" ht="12.75" customHeight="1" x14ac:dyDescent="0.2">
      <c r="A66" s="84" t="s">
        <v>152</v>
      </c>
      <c r="B66" s="84">
        <v>9</v>
      </c>
      <c r="C66" s="85">
        <v>903.87112996999997</v>
      </c>
      <c r="D66" s="85">
        <v>891.87093341000002</v>
      </c>
      <c r="E66" s="85">
        <v>0</v>
      </c>
      <c r="F66" s="85">
        <v>89.187093340000004</v>
      </c>
      <c r="G66" s="85">
        <v>222.96773335</v>
      </c>
      <c r="H66" s="85">
        <v>445.93546671000001</v>
      </c>
      <c r="I66" s="85">
        <v>0</v>
      </c>
      <c r="J66" s="85">
        <v>490.52901337999998</v>
      </c>
      <c r="K66" s="85">
        <v>579.71610671999997</v>
      </c>
      <c r="L66" s="85">
        <v>668.90320006000002</v>
      </c>
    </row>
    <row r="67" spans="1:12" ht="12.75" customHeight="1" x14ac:dyDescent="0.2">
      <c r="A67" s="84" t="s">
        <v>152</v>
      </c>
      <c r="B67" s="84">
        <v>10</v>
      </c>
      <c r="C67" s="85">
        <v>847.60652443000004</v>
      </c>
      <c r="D67" s="85">
        <v>838.43091490999996</v>
      </c>
      <c r="E67" s="85">
        <v>0</v>
      </c>
      <c r="F67" s="85">
        <v>83.843091490000006</v>
      </c>
      <c r="G67" s="85">
        <v>209.60772872999999</v>
      </c>
      <c r="H67" s="85">
        <v>419.21545745999998</v>
      </c>
      <c r="I67" s="85">
        <v>0</v>
      </c>
      <c r="J67" s="85">
        <v>461.13700319999998</v>
      </c>
      <c r="K67" s="85">
        <v>544.98009468999999</v>
      </c>
      <c r="L67" s="85">
        <v>628.82318617999999</v>
      </c>
    </row>
    <row r="68" spans="1:12" ht="12.75" customHeight="1" x14ac:dyDescent="0.2">
      <c r="A68" s="84" t="s">
        <v>152</v>
      </c>
      <c r="B68" s="84">
        <v>11</v>
      </c>
      <c r="C68" s="85">
        <v>787.63543747999995</v>
      </c>
      <c r="D68" s="85">
        <v>779.08108104999997</v>
      </c>
      <c r="E68" s="85">
        <v>0</v>
      </c>
      <c r="F68" s="85">
        <v>77.908108110000001</v>
      </c>
      <c r="G68" s="85">
        <v>194.77027025999999</v>
      </c>
      <c r="H68" s="85">
        <v>389.54054052999999</v>
      </c>
      <c r="I68" s="85">
        <v>0</v>
      </c>
      <c r="J68" s="85">
        <v>428.49459458000001</v>
      </c>
      <c r="K68" s="85">
        <v>506.40270268</v>
      </c>
      <c r="L68" s="85">
        <v>584.31081079</v>
      </c>
    </row>
    <row r="69" spans="1:12" ht="12.75" customHeight="1" x14ac:dyDescent="0.2">
      <c r="A69" s="84" t="s">
        <v>152</v>
      </c>
      <c r="B69" s="84">
        <v>12</v>
      </c>
      <c r="C69" s="85">
        <v>795.11566760000005</v>
      </c>
      <c r="D69" s="85">
        <v>786.82132932000002</v>
      </c>
      <c r="E69" s="85">
        <v>0</v>
      </c>
      <c r="F69" s="85">
        <v>78.682132929999995</v>
      </c>
      <c r="G69" s="85">
        <v>196.70533233</v>
      </c>
      <c r="H69" s="85">
        <v>393.41066466000001</v>
      </c>
      <c r="I69" s="85">
        <v>0</v>
      </c>
      <c r="J69" s="85">
        <v>432.75173113</v>
      </c>
      <c r="K69" s="85">
        <v>511.43386406000002</v>
      </c>
      <c r="L69" s="85">
        <v>590.11599698999999</v>
      </c>
    </row>
    <row r="70" spans="1:12" ht="12.75" customHeight="1" x14ac:dyDescent="0.2">
      <c r="A70" s="84" t="s">
        <v>152</v>
      </c>
      <c r="B70" s="84">
        <v>13</v>
      </c>
      <c r="C70" s="85">
        <v>795.66066572</v>
      </c>
      <c r="D70" s="85">
        <v>786.95888508999997</v>
      </c>
      <c r="E70" s="85">
        <v>0</v>
      </c>
      <c r="F70" s="85">
        <v>78.695888510000003</v>
      </c>
      <c r="G70" s="85">
        <v>196.73972126999999</v>
      </c>
      <c r="H70" s="85">
        <v>393.47944254999999</v>
      </c>
      <c r="I70" s="85">
        <v>0</v>
      </c>
      <c r="J70" s="85">
        <v>432.8273868</v>
      </c>
      <c r="K70" s="85">
        <v>511.52327530999997</v>
      </c>
      <c r="L70" s="85">
        <v>590.21916381999995</v>
      </c>
    </row>
    <row r="71" spans="1:12" ht="12.75" customHeight="1" x14ac:dyDescent="0.2">
      <c r="A71" s="84" t="s">
        <v>152</v>
      </c>
      <c r="B71" s="84">
        <v>14</v>
      </c>
      <c r="C71" s="85">
        <v>796.59796217999997</v>
      </c>
      <c r="D71" s="85">
        <v>787.71826195000006</v>
      </c>
      <c r="E71" s="85">
        <v>0</v>
      </c>
      <c r="F71" s="85">
        <v>78.771826200000007</v>
      </c>
      <c r="G71" s="85">
        <v>196.92956548999999</v>
      </c>
      <c r="H71" s="85">
        <v>393.85913097999997</v>
      </c>
      <c r="I71" s="85">
        <v>0</v>
      </c>
      <c r="J71" s="85">
        <v>433.24504407000001</v>
      </c>
      <c r="K71" s="85">
        <v>512.01687027000003</v>
      </c>
      <c r="L71" s="85">
        <v>590.78869645999998</v>
      </c>
    </row>
    <row r="72" spans="1:12" ht="12.75" customHeight="1" x14ac:dyDescent="0.2">
      <c r="A72" s="84" t="s">
        <v>152</v>
      </c>
      <c r="B72" s="84">
        <v>15</v>
      </c>
      <c r="C72" s="85">
        <v>800.52265632000001</v>
      </c>
      <c r="D72" s="85">
        <v>791.97064605000003</v>
      </c>
      <c r="E72" s="85">
        <v>0</v>
      </c>
      <c r="F72" s="85">
        <v>79.197064609999998</v>
      </c>
      <c r="G72" s="85">
        <v>197.99266151</v>
      </c>
      <c r="H72" s="85">
        <v>395.98532303000002</v>
      </c>
      <c r="I72" s="85">
        <v>0</v>
      </c>
      <c r="J72" s="85">
        <v>435.58385533000001</v>
      </c>
      <c r="K72" s="85">
        <v>514.78091992999998</v>
      </c>
      <c r="L72" s="85">
        <v>593.97798453999997</v>
      </c>
    </row>
    <row r="73" spans="1:12" ht="12.75" customHeight="1" x14ac:dyDescent="0.2">
      <c r="A73" s="84" t="s">
        <v>152</v>
      </c>
      <c r="B73" s="84">
        <v>16</v>
      </c>
      <c r="C73" s="85">
        <v>802.21047585999997</v>
      </c>
      <c r="D73" s="85">
        <v>793.13678959000003</v>
      </c>
      <c r="E73" s="85">
        <v>0</v>
      </c>
      <c r="F73" s="85">
        <v>79.313678960000004</v>
      </c>
      <c r="G73" s="85">
        <v>198.28419740000001</v>
      </c>
      <c r="H73" s="85">
        <v>396.56839480000002</v>
      </c>
      <c r="I73" s="85">
        <v>0</v>
      </c>
      <c r="J73" s="85">
        <v>436.22523426999999</v>
      </c>
      <c r="K73" s="85">
        <v>515.53891323000005</v>
      </c>
      <c r="L73" s="85">
        <v>594.85259219</v>
      </c>
    </row>
    <row r="74" spans="1:12" ht="12.75" customHeight="1" x14ac:dyDescent="0.2">
      <c r="A74" s="84" t="s">
        <v>152</v>
      </c>
      <c r="B74" s="84">
        <v>17</v>
      </c>
      <c r="C74" s="85">
        <v>798.52060803999996</v>
      </c>
      <c r="D74" s="85">
        <v>790.20163166999998</v>
      </c>
      <c r="E74" s="85">
        <v>0</v>
      </c>
      <c r="F74" s="85">
        <v>79.020163170000004</v>
      </c>
      <c r="G74" s="85">
        <v>197.55040792</v>
      </c>
      <c r="H74" s="85">
        <v>395.10081584</v>
      </c>
      <c r="I74" s="85">
        <v>0</v>
      </c>
      <c r="J74" s="85">
        <v>434.61089742000001</v>
      </c>
      <c r="K74" s="85">
        <v>513.63106058999995</v>
      </c>
      <c r="L74" s="85">
        <v>592.65122374999999</v>
      </c>
    </row>
    <row r="75" spans="1:12" ht="12.75" customHeight="1" x14ac:dyDescent="0.2">
      <c r="A75" s="84" t="s">
        <v>152</v>
      </c>
      <c r="B75" s="84">
        <v>18</v>
      </c>
      <c r="C75" s="85">
        <v>808.84299067999996</v>
      </c>
      <c r="D75" s="85">
        <v>799.31607033</v>
      </c>
      <c r="E75" s="85">
        <v>0</v>
      </c>
      <c r="F75" s="85">
        <v>79.931607029999995</v>
      </c>
      <c r="G75" s="85">
        <v>199.82901758</v>
      </c>
      <c r="H75" s="85">
        <v>399.65803517000001</v>
      </c>
      <c r="I75" s="85">
        <v>0</v>
      </c>
      <c r="J75" s="85">
        <v>439.62383868000001</v>
      </c>
      <c r="K75" s="85">
        <v>519.55544570999996</v>
      </c>
      <c r="L75" s="85">
        <v>599.48705274999998</v>
      </c>
    </row>
    <row r="76" spans="1:12" ht="12.75" customHeight="1" x14ac:dyDescent="0.2">
      <c r="A76" s="84" t="s">
        <v>152</v>
      </c>
      <c r="B76" s="84">
        <v>19</v>
      </c>
      <c r="C76" s="85">
        <v>804.26641385999994</v>
      </c>
      <c r="D76" s="85">
        <v>797.57574568999996</v>
      </c>
      <c r="E76" s="85">
        <v>0</v>
      </c>
      <c r="F76" s="85">
        <v>79.757574570000003</v>
      </c>
      <c r="G76" s="85">
        <v>199.39393641999999</v>
      </c>
      <c r="H76" s="85">
        <v>398.78787284999999</v>
      </c>
      <c r="I76" s="85">
        <v>0</v>
      </c>
      <c r="J76" s="85">
        <v>438.66666013000003</v>
      </c>
      <c r="K76" s="85">
        <v>518.42423470000006</v>
      </c>
      <c r="L76" s="85">
        <v>598.18180927000003</v>
      </c>
    </row>
    <row r="77" spans="1:12" ht="12.75" customHeight="1" x14ac:dyDescent="0.2">
      <c r="A77" s="84" t="s">
        <v>152</v>
      </c>
      <c r="B77" s="84">
        <v>20</v>
      </c>
      <c r="C77" s="85">
        <v>795.36703323999996</v>
      </c>
      <c r="D77" s="85">
        <v>789.98356504000003</v>
      </c>
      <c r="E77" s="85">
        <v>0</v>
      </c>
      <c r="F77" s="85">
        <v>78.9983565</v>
      </c>
      <c r="G77" s="85">
        <v>197.49589126000001</v>
      </c>
      <c r="H77" s="85">
        <v>394.99178252000002</v>
      </c>
      <c r="I77" s="85">
        <v>0</v>
      </c>
      <c r="J77" s="85">
        <v>434.49096077000002</v>
      </c>
      <c r="K77" s="85">
        <v>513.48931728000002</v>
      </c>
      <c r="L77" s="85">
        <v>592.48767378000002</v>
      </c>
    </row>
    <row r="78" spans="1:12" ht="12.75" customHeight="1" x14ac:dyDescent="0.2">
      <c r="A78" s="84" t="s">
        <v>152</v>
      </c>
      <c r="B78" s="84">
        <v>21</v>
      </c>
      <c r="C78" s="85">
        <v>773.03027557999997</v>
      </c>
      <c r="D78" s="85">
        <v>768.58552732999999</v>
      </c>
      <c r="E78" s="85">
        <v>0</v>
      </c>
      <c r="F78" s="85">
        <v>76.85855273</v>
      </c>
      <c r="G78" s="85">
        <v>192.14638183</v>
      </c>
      <c r="H78" s="85">
        <v>384.29276367</v>
      </c>
      <c r="I78" s="85">
        <v>0</v>
      </c>
      <c r="J78" s="85">
        <v>422.72204003000002</v>
      </c>
      <c r="K78" s="85">
        <v>499.58059276</v>
      </c>
      <c r="L78" s="85">
        <v>576.4391455</v>
      </c>
    </row>
    <row r="79" spans="1:12" ht="12.75" customHeight="1" x14ac:dyDescent="0.2">
      <c r="A79" s="84" t="s">
        <v>152</v>
      </c>
      <c r="B79" s="84">
        <v>22</v>
      </c>
      <c r="C79" s="85">
        <v>829.68990021000002</v>
      </c>
      <c r="D79" s="85">
        <v>824.32914086999995</v>
      </c>
      <c r="E79" s="85">
        <v>0</v>
      </c>
      <c r="F79" s="85">
        <v>82.432914089999997</v>
      </c>
      <c r="G79" s="85">
        <v>206.08228521999999</v>
      </c>
      <c r="H79" s="85">
        <v>412.16457043999998</v>
      </c>
      <c r="I79" s="85">
        <v>0</v>
      </c>
      <c r="J79" s="85">
        <v>453.38102748</v>
      </c>
      <c r="K79" s="85">
        <v>535.81394157</v>
      </c>
      <c r="L79" s="85">
        <v>618.24685565000004</v>
      </c>
    </row>
    <row r="80" spans="1:12" ht="12.75" customHeight="1" x14ac:dyDescent="0.2">
      <c r="A80" s="84" t="s">
        <v>152</v>
      </c>
      <c r="B80" s="84">
        <v>23</v>
      </c>
      <c r="C80" s="85">
        <v>863.68159102000004</v>
      </c>
      <c r="D80" s="85">
        <v>858.34303809999994</v>
      </c>
      <c r="E80" s="85">
        <v>0</v>
      </c>
      <c r="F80" s="85">
        <v>85.834303809999994</v>
      </c>
      <c r="G80" s="85">
        <v>214.58575952999999</v>
      </c>
      <c r="H80" s="85">
        <v>429.17151904999997</v>
      </c>
      <c r="I80" s="85">
        <v>0</v>
      </c>
      <c r="J80" s="85">
        <v>472.08867096</v>
      </c>
      <c r="K80" s="85">
        <v>557.92297477</v>
      </c>
      <c r="L80" s="85">
        <v>643.75727858000005</v>
      </c>
    </row>
    <row r="81" spans="1:12" ht="12.75" customHeight="1" x14ac:dyDescent="0.2">
      <c r="A81" s="84" t="s">
        <v>152</v>
      </c>
      <c r="B81" s="84">
        <v>24</v>
      </c>
      <c r="C81" s="85">
        <v>957.18841864000001</v>
      </c>
      <c r="D81" s="85">
        <v>951.76985950000005</v>
      </c>
      <c r="E81" s="85">
        <v>0</v>
      </c>
      <c r="F81" s="85">
        <v>95.176985950000002</v>
      </c>
      <c r="G81" s="85">
        <v>237.94246487999999</v>
      </c>
      <c r="H81" s="85">
        <v>475.88492975000003</v>
      </c>
      <c r="I81" s="85">
        <v>0</v>
      </c>
      <c r="J81" s="85">
        <v>523.47342273000004</v>
      </c>
      <c r="K81" s="85">
        <v>618.65040868000006</v>
      </c>
      <c r="L81" s="85">
        <v>713.82739462999996</v>
      </c>
    </row>
    <row r="82" spans="1:12" ht="12.75" customHeight="1" x14ac:dyDescent="0.2">
      <c r="A82" s="84" t="s">
        <v>153</v>
      </c>
      <c r="B82" s="84">
        <v>1</v>
      </c>
      <c r="C82" s="85">
        <v>1047.0509736399999</v>
      </c>
      <c r="D82" s="85">
        <v>1041.48605103</v>
      </c>
      <c r="E82" s="85">
        <v>0</v>
      </c>
      <c r="F82" s="85">
        <v>104.1486051</v>
      </c>
      <c r="G82" s="85">
        <v>260.37151275999997</v>
      </c>
      <c r="H82" s="85">
        <v>520.74302551999995</v>
      </c>
      <c r="I82" s="85">
        <v>0</v>
      </c>
      <c r="J82" s="85">
        <v>572.81732807000003</v>
      </c>
      <c r="K82" s="85">
        <v>676.96593316999997</v>
      </c>
      <c r="L82" s="85">
        <v>781.11453827000003</v>
      </c>
    </row>
    <row r="83" spans="1:12" ht="12.75" customHeight="1" x14ac:dyDescent="0.2">
      <c r="A83" s="84" t="s">
        <v>153</v>
      </c>
      <c r="B83" s="84">
        <v>2</v>
      </c>
      <c r="C83" s="85">
        <v>1052.2565977899999</v>
      </c>
      <c r="D83" s="85">
        <v>1046.65704897</v>
      </c>
      <c r="E83" s="85">
        <v>0</v>
      </c>
      <c r="F83" s="85">
        <v>104.66570489999999</v>
      </c>
      <c r="G83" s="85">
        <v>261.66426224000003</v>
      </c>
      <c r="H83" s="85">
        <v>523.32852448999995</v>
      </c>
      <c r="I83" s="85">
        <v>0</v>
      </c>
      <c r="J83" s="85">
        <v>575.66137692999996</v>
      </c>
      <c r="K83" s="85">
        <v>680.32708183</v>
      </c>
      <c r="L83" s="85">
        <v>784.99278673000003</v>
      </c>
    </row>
    <row r="84" spans="1:12" ht="12.75" customHeight="1" x14ac:dyDescent="0.2">
      <c r="A84" s="84" t="s">
        <v>153</v>
      </c>
      <c r="B84" s="84">
        <v>3</v>
      </c>
      <c r="C84" s="85">
        <v>1139.7094007999999</v>
      </c>
      <c r="D84" s="85">
        <v>1133.8416785899999</v>
      </c>
      <c r="E84" s="85">
        <v>0</v>
      </c>
      <c r="F84" s="85">
        <v>113.38416786000001</v>
      </c>
      <c r="G84" s="85">
        <v>283.46041965000001</v>
      </c>
      <c r="H84" s="85">
        <v>566.92083930000001</v>
      </c>
      <c r="I84" s="85">
        <v>0</v>
      </c>
      <c r="J84" s="85">
        <v>623.61292321999997</v>
      </c>
      <c r="K84" s="85">
        <v>736.99709108000002</v>
      </c>
      <c r="L84" s="85">
        <v>850.38125893999995</v>
      </c>
    </row>
    <row r="85" spans="1:12" ht="12.75" customHeight="1" x14ac:dyDescent="0.2">
      <c r="A85" s="84" t="s">
        <v>153</v>
      </c>
      <c r="B85" s="84">
        <v>4</v>
      </c>
      <c r="C85" s="85">
        <v>1146.65097939</v>
      </c>
      <c r="D85" s="85">
        <v>1140.8723561500001</v>
      </c>
      <c r="E85" s="85">
        <v>0</v>
      </c>
      <c r="F85" s="85">
        <v>114.08723562</v>
      </c>
      <c r="G85" s="85">
        <v>285.21808904</v>
      </c>
      <c r="H85" s="85">
        <v>570.43617807999999</v>
      </c>
      <c r="I85" s="85">
        <v>0</v>
      </c>
      <c r="J85" s="85">
        <v>627.47979587999998</v>
      </c>
      <c r="K85" s="85">
        <v>741.56703149999998</v>
      </c>
      <c r="L85" s="85">
        <v>855.65426710999998</v>
      </c>
    </row>
    <row r="86" spans="1:12" ht="12.75" customHeight="1" x14ac:dyDescent="0.2">
      <c r="A86" s="84" t="s">
        <v>153</v>
      </c>
      <c r="B86" s="84">
        <v>5</v>
      </c>
      <c r="C86" s="85">
        <v>1149.45731202</v>
      </c>
      <c r="D86" s="85">
        <v>1143.47987734</v>
      </c>
      <c r="E86" s="85">
        <v>0</v>
      </c>
      <c r="F86" s="85">
        <v>114.34798773</v>
      </c>
      <c r="G86" s="85">
        <v>285.86996934000001</v>
      </c>
      <c r="H86" s="85">
        <v>571.73993867000002</v>
      </c>
      <c r="I86" s="85">
        <v>0</v>
      </c>
      <c r="J86" s="85">
        <v>628.91393254000002</v>
      </c>
      <c r="K86" s="85">
        <v>743.26192027000002</v>
      </c>
      <c r="L86" s="85">
        <v>857.60990801000003</v>
      </c>
    </row>
    <row r="87" spans="1:12" ht="12.75" customHeight="1" x14ac:dyDescent="0.2">
      <c r="A87" s="84" t="s">
        <v>153</v>
      </c>
      <c r="B87" s="84">
        <v>6</v>
      </c>
      <c r="C87" s="85">
        <v>1132.9153552800001</v>
      </c>
      <c r="D87" s="85">
        <v>1127.0387797400001</v>
      </c>
      <c r="E87" s="85">
        <v>0</v>
      </c>
      <c r="F87" s="85">
        <v>112.70387796999999</v>
      </c>
      <c r="G87" s="85">
        <v>281.75969493999997</v>
      </c>
      <c r="H87" s="85">
        <v>563.51938987000005</v>
      </c>
      <c r="I87" s="85">
        <v>0</v>
      </c>
      <c r="J87" s="85">
        <v>619.87132885999995</v>
      </c>
      <c r="K87" s="85">
        <v>732.57520682999996</v>
      </c>
      <c r="L87" s="85">
        <v>845.27908480999997</v>
      </c>
    </row>
    <row r="88" spans="1:12" ht="12.75" customHeight="1" x14ac:dyDescent="0.2">
      <c r="A88" s="84" t="s">
        <v>153</v>
      </c>
      <c r="B88" s="84">
        <v>7</v>
      </c>
      <c r="C88" s="85">
        <v>1124.10953359</v>
      </c>
      <c r="D88" s="85">
        <v>1118.1309476199999</v>
      </c>
      <c r="E88" s="85">
        <v>0</v>
      </c>
      <c r="F88" s="85">
        <v>111.81309476</v>
      </c>
      <c r="G88" s="85">
        <v>279.53273690999998</v>
      </c>
      <c r="H88" s="85">
        <v>559.06547380999996</v>
      </c>
      <c r="I88" s="85">
        <v>0</v>
      </c>
      <c r="J88" s="85">
        <v>614.97202118999996</v>
      </c>
      <c r="K88" s="85">
        <v>726.78511594999998</v>
      </c>
      <c r="L88" s="85">
        <v>838.59821072</v>
      </c>
    </row>
    <row r="89" spans="1:12" ht="12.75" customHeight="1" x14ac:dyDescent="0.2">
      <c r="A89" s="84" t="s">
        <v>153</v>
      </c>
      <c r="B89" s="84">
        <v>8</v>
      </c>
      <c r="C89" s="85">
        <v>996.33291798000005</v>
      </c>
      <c r="D89" s="85">
        <v>991.15204117999997</v>
      </c>
      <c r="E89" s="85">
        <v>0</v>
      </c>
      <c r="F89" s="85">
        <v>99.115204120000001</v>
      </c>
      <c r="G89" s="85">
        <v>247.7880103</v>
      </c>
      <c r="H89" s="85">
        <v>495.57602058999998</v>
      </c>
      <c r="I89" s="85">
        <v>0</v>
      </c>
      <c r="J89" s="85">
        <v>545.13362265000001</v>
      </c>
      <c r="K89" s="85">
        <v>644.24882677000005</v>
      </c>
      <c r="L89" s="85">
        <v>743.36403088999998</v>
      </c>
    </row>
    <row r="90" spans="1:12" ht="12.75" customHeight="1" x14ac:dyDescent="0.2">
      <c r="A90" s="84" t="s">
        <v>153</v>
      </c>
      <c r="B90" s="84">
        <v>9</v>
      </c>
      <c r="C90" s="85">
        <v>893.66517404000001</v>
      </c>
      <c r="D90" s="85">
        <v>888.32215766000002</v>
      </c>
      <c r="E90" s="85">
        <v>0</v>
      </c>
      <c r="F90" s="85">
        <v>88.832215770000005</v>
      </c>
      <c r="G90" s="85">
        <v>222.08053942000001</v>
      </c>
      <c r="H90" s="85">
        <v>444.16107883000001</v>
      </c>
      <c r="I90" s="85">
        <v>0</v>
      </c>
      <c r="J90" s="85">
        <v>488.57718670999998</v>
      </c>
      <c r="K90" s="85">
        <v>577.40940248000004</v>
      </c>
      <c r="L90" s="85">
        <v>666.24161824999999</v>
      </c>
    </row>
    <row r="91" spans="1:12" ht="12.75" customHeight="1" x14ac:dyDescent="0.2">
      <c r="A91" s="84" t="s">
        <v>153</v>
      </c>
      <c r="B91" s="84">
        <v>10</v>
      </c>
      <c r="C91" s="85">
        <v>793.96728929999995</v>
      </c>
      <c r="D91" s="85">
        <v>789.63552491999997</v>
      </c>
      <c r="E91" s="85">
        <v>0</v>
      </c>
      <c r="F91" s="85">
        <v>78.963552489999998</v>
      </c>
      <c r="G91" s="85">
        <v>197.40888122999999</v>
      </c>
      <c r="H91" s="85">
        <v>394.81776245999998</v>
      </c>
      <c r="I91" s="85">
        <v>0</v>
      </c>
      <c r="J91" s="85">
        <v>434.29953870999998</v>
      </c>
      <c r="K91" s="85">
        <v>513.26309119999996</v>
      </c>
      <c r="L91" s="85">
        <v>592.22664368999995</v>
      </c>
    </row>
    <row r="92" spans="1:12" ht="12.75" customHeight="1" x14ac:dyDescent="0.2">
      <c r="A92" s="84" t="s">
        <v>153</v>
      </c>
      <c r="B92" s="84">
        <v>11</v>
      </c>
      <c r="C92" s="85">
        <v>725.98402571999998</v>
      </c>
      <c r="D92" s="85">
        <v>722.41911717000005</v>
      </c>
      <c r="E92" s="85">
        <v>0</v>
      </c>
      <c r="F92" s="85">
        <v>72.241911720000004</v>
      </c>
      <c r="G92" s="85">
        <v>180.60477929000001</v>
      </c>
      <c r="H92" s="85">
        <v>361.20955858999997</v>
      </c>
      <c r="I92" s="85">
        <v>0</v>
      </c>
      <c r="J92" s="85">
        <v>397.33051444</v>
      </c>
      <c r="K92" s="85">
        <v>469.57242616000002</v>
      </c>
      <c r="L92" s="85">
        <v>541.81433788000004</v>
      </c>
    </row>
    <row r="93" spans="1:12" ht="12.75" customHeight="1" x14ac:dyDescent="0.2">
      <c r="A93" s="84" t="s">
        <v>153</v>
      </c>
      <c r="B93" s="84">
        <v>12</v>
      </c>
      <c r="C93" s="85">
        <v>729.43017359999999</v>
      </c>
      <c r="D93" s="85">
        <v>726.15199927000003</v>
      </c>
      <c r="E93" s="85">
        <v>0</v>
      </c>
      <c r="F93" s="85">
        <v>72.615199930000003</v>
      </c>
      <c r="G93" s="85">
        <v>181.53799982000001</v>
      </c>
      <c r="H93" s="85">
        <v>363.07599964000002</v>
      </c>
      <c r="I93" s="85">
        <v>0</v>
      </c>
      <c r="J93" s="85">
        <v>399.38359960000003</v>
      </c>
      <c r="K93" s="85">
        <v>471.99879952999999</v>
      </c>
      <c r="L93" s="85">
        <v>544.61399945000005</v>
      </c>
    </row>
    <row r="94" spans="1:12" ht="12.75" customHeight="1" x14ac:dyDescent="0.2">
      <c r="A94" s="84" t="s">
        <v>153</v>
      </c>
      <c r="B94" s="84">
        <v>13</v>
      </c>
      <c r="C94" s="85">
        <v>747.77789278</v>
      </c>
      <c r="D94" s="85">
        <v>744.25572271999999</v>
      </c>
      <c r="E94" s="85">
        <v>0</v>
      </c>
      <c r="F94" s="85">
        <v>74.425572270000004</v>
      </c>
      <c r="G94" s="85">
        <v>186.06393068</v>
      </c>
      <c r="H94" s="85">
        <v>372.12786136</v>
      </c>
      <c r="I94" s="85">
        <v>0</v>
      </c>
      <c r="J94" s="85">
        <v>409.34064749999999</v>
      </c>
      <c r="K94" s="85">
        <v>483.76621977000002</v>
      </c>
      <c r="L94" s="85">
        <v>558.19179204</v>
      </c>
    </row>
    <row r="95" spans="1:12" ht="12.75" customHeight="1" x14ac:dyDescent="0.2">
      <c r="A95" s="84" t="s">
        <v>153</v>
      </c>
      <c r="B95" s="84">
        <v>14</v>
      </c>
      <c r="C95" s="85">
        <v>736.95841088999998</v>
      </c>
      <c r="D95" s="85">
        <v>733.45204640999998</v>
      </c>
      <c r="E95" s="85">
        <v>0</v>
      </c>
      <c r="F95" s="85">
        <v>73.345204640000006</v>
      </c>
      <c r="G95" s="85">
        <v>183.36301159999999</v>
      </c>
      <c r="H95" s="85">
        <v>366.72602320999999</v>
      </c>
      <c r="I95" s="85">
        <v>0</v>
      </c>
      <c r="J95" s="85">
        <v>403.39862553</v>
      </c>
      <c r="K95" s="85">
        <v>476.74383017000002</v>
      </c>
      <c r="L95" s="85">
        <v>550.08903481000004</v>
      </c>
    </row>
    <row r="96" spans="1:12" ht="12.75" customHeight="1" x14ac:dyDescent="0.2">
      <c r="A96" s="84" t="s">
        <v>153</v>
      </c>
      <c r="B96" s="84">
        <v>15</v>
      </c>
      <c r="C96" s="85">
        <v>753.53466993999996</v>
      </c>
      <c r="D96" s="85">
        <v>749.92339927</v>
      </c>
      <c r="E96" s="85">
        <v>0</v>
      </c>
      <c r="F96" s="85">
        <v>74.99233993</v>
      </c>
      <c r="G96" s="85">
        <v>187.48084982</v>
      </c>
      <c r="H96" s="85">
        <v>374.96169964000001</v>
      </c>
      <c r="I96" s="85">
        <v>0</v>
      </c>
      <c r="J96" s="85">
        <v>412.45786959999998</v>
      </c>
      <c r="K96" s="85">
        <v>487.45020953</v>
      </c>
      <c r="L96" s="85">
        <v>562.44254945</v>
      </c>
    </row>
    <row r="97" spans="1:12" ht="12.75" customHeight="1" x14ac:dyDescent="0.2">
      <c r="A97" s="84" t="s">
        <v>153</v>
      </c>
      <c r="B97" s="84">
        <v>16</v>
      </c>
      <c r="C97" s="85">
        <v>756.82970991000002</v>
      </c>
      <c r="D97" s="85">
        <v>753.14274386</v>
      </c>
      <c r="E97" s="85">
        <v>0</v>
      </c>
      <c r="F97" s="85">
        <v>75.314274389999994</v>
      </c>
      <c r="G97" s="85">
        <v>188.28568597</v>
      </c>
      <c r="H97" s="85">
        <v>376.57137193</v>
      </c>
      <c r="I97" s="85">
        <v>0</v>
      </c>
      <c r="J97" s="85">
        <v>414.22850912000001</v>
      </c>
      <c r="K97" s="85">
        <v>489.54278350999999</v>
      </c>
      <c r="L97" s="85">
        <v>564.85705789999997</v>
      </c>
    </row>
    <row r="98" spans="1:12" ht="12.75" customHeight="1" x14ac:dyDescent="0.2">
      <c r="A98" s="84" t="s">
        <v>153</v>
      </c>
      <c r="B98" s="84">
        <v>17</v>
      </c>
      <c r="C98" s="85">
        <v>761.32509521999998</v>
      </c>
      <c r="D98" s="85">
        <v>757.40653306000002</v>
      </c>
      <c r="E98" s="85">
        <v>0</v>
      </c>
      <c r="F98" s="85">
        <v>75.740653309999999</v>
      </c>
      <c r="G98" s="85">
        <v>189.35163327000001</v>
      </c>
      <c r="H98" s="85">
        <v>378.70326653000001</v>
      </c>
      <c r="I98" s="85">
        <v>0</v>
      </c>
      <c r="J98" s="85">
        <v>416.57359317999999</v>
      </c>
      <c r="K98" s="85">
        <v>492.31424649000002</v>
      </c>
      <c r="L98" s="85">
        <v>568.05489980000004</v>
      </c>
    </row>
    <row r="99" spans="1:12" ht="12.75" customHeight="1" x14ac:dyDescent="0.2">
      <c r="A99" s="84" t="s">
        <v>153</v>
      </c>
      <c r="B99" s="84">
        <v>18</v>
      </c>
      <c r="C99" s="85">
        <v>755.08698292999998</v>
      </c>
      <c r="D99" s="85">
        <v>750.81705380999995</v>
      </c>
      <c r="E99" s="85">
        <v>0</v>
      </c>
      <c r="F99" s="85">
        <v>75.081705380000002</v>
      </c>
      <c r="G99" s="85">
        <v>187.70426345000001</v>
      </c>
      <c r="H99" s="85">
        <v>375.40852690999998</v>
      </c>
      <c r="I99" s="85">
        <v>0</v>
      </c>
      <c r="J99" s="85">
        <v>412.94937959999999</v>
      </c>
      <c r="K99" s="85">
        <v>488.03108498</v>
      </c>
      <c r="L99" s="85">
        <v>563.11279035999996</v>
      </c>
    </row>
    <row r="100" spans="1:12" ht="12.75" customHeight="1" x14ac:dyDescent="0.2">
      <c r="A100" s="84" t="s">
        <v>153</v>
      </c>
      <c r="B100" s="84">
        <v>19</v>
      </c>
      <c r="C100" s="85">
        <v>733.49451111999997</v>
      </c>
      <c r="D100" s="85">
        <v>729.55946396000002</v>
      </c>
      <c r="E100" s="85">
        <v>0</v>
      </c>
      <c r="F100" s="85">
        <v>72.955946400000002</v>
      </c>
      <c r="G100" s="85">
        <v>182.38986599</v>
      </c>
      <c r="H100" s="85">
        <v>364.77973198000001</v>
      </c>
      <c r="I100" s="85">
        <v>0</v>
      </c>
      <c r="J100" s="85">
        <v>401.25770518000002</v>
      </c>
      <c r="K100" s="85">
        <v>474.21365157000002</v>
      </c>
      <c r="L100" s="85">
        <v>547.16959797000004</v>
      </c>
    </row>
    <row r="101" spans="1:12" ht="12.75" customHeight="1" x14ac:dyDescent="0.2">
      <c r="A101" s="84" t="s">
        <v>153</v>
      </c>
      <c r="B101" s="84">
        <v>20</v>
      </c>
      <c r="C101" s="85">
        <v>734.25047532999997</v>
      </c>
      <c r="D101" s="85">
        <v>730.41246322999996</v>
      </c>
      <c r="E101" s="85">
        <v>0</v>
      </c>
      <c r="F101" s="85">
        <v>73.041246319999999</v>
      </c>
      <c r="G101" s="85">
        <v>182.60311580999999</v>
      </c>
      <c r="H101" s="85">
        <v>365.20623161999998</v>
      </c>
      <c r="I101" s="85">
        <v>0</v>
      </c>
      <c r="J101" s="85">
        <v>401.72685478</v>
      </c>
      <c r="K101" s="85">
        <v>474.76810110000002</v>
      </c>
      <c r="L101" s="85">
        <v>547.80934741999999</v>
      </c>
    </row>
    <row r="102" spans="1:12" ht="12.75" customHeight="1" x14ac:dyDescent="0.2">
      <c r="A102" s="84" t="s">
        <v>153</v>
      </c>
      <c r="B102" s="84">
        <v>21</v>
      </c>
      <c r="C102" s="85">
        <v>714.70197772999995</v>
      </c>
      <c r="D102" s="85">
        <v>711.09439496000005</v>
      </c>
      <c r="E102" s="85">
        <v>0</v>
      </c>
      <c r="F102" s="85">
        <v>71.109439499999993</v>
      </c>
      <c r="G102" s="85">
        <v>177.77359874000001</v>
      </c>
      <c r="H102" s="85">
        <v>355.54719748000002</v>
      </c>
      <c r="I102" s="85">
        <v>0</v>
      </c>
      <c r="J102" s="85">
        <v>391.10191723000003</v>
      </c>
      <c r="K102" s="85">
        <v>462.21135672000003</v>
      </c>
      <c r="L102" s="85">
        <v>533.32079622000003</v>
      </c>
    </row>
    <row r="103" spans="1:12" ht="12.75" customHeight="1" x14ac:dyDescent="0.2">
      <c r="A103" s="84" t="s">
        <v>153</v>
      </c>
      <c r="B103" s="84">
        <v>22</v>
      </c>
      <c r="C103" s="85">
        <v>756.84958570000003</v>
      </c>
      <c r="D103" s="85">
        <v>752.93147881000004</v>
      </c>
      <c r="E103" s="85">
        <v>0</v>
      </c>
      <c r="F103" s="85">
        <v>75.293147880000006</v>
      </c>
      <c r="G103" s="85">
        <v>188.23286970000001</v>
      </c>
      <c r="H103" s="85">
        <v>376.46573941000003</v>
      </c>
      <c r="I103" s="85">
        <v>0</v>
      </c>
      <c r="J103" s="85">
        <v>414.11231335000002</v>
      </c>
      <c r="K103" s="85">
        <v>489.40546123000001</v>
      </c>
      <c r="L103" s="85">
        <v>564.69860911000001</v>
      </c>
    </row>
    <row r="104" spans="1:12" ht="12.75" customHeight="1" x14ac:dyDescent="0.2">
      <c r="A104" s="84" t="s">
        <v>153</v>
      </c>
      <c r="B104" s="84">
        <v>23</v>
      </c>
      <c r="C104" s="85">
        <v>865.50987620000001</v>
      </c>
      <c r="D104" s="85">
        <v>861.17301285999997</v>
      </c>
      <c r="E104" s="85">
        <v>0</v>
      </c>
      <c r="F104" s="85">
        <v>86.11730129</v>
      </c>
      <c r="G104" s="85">
        <v>215.29325322</v>
      </c>
      <c r="H104" s="85">
        <v>430.58650642999999</v>
      </c>
      <c r="I104" s="85">
        <v>0</v>
      </c>
      <c r="J104" s="85">
        <v>473.64515706999998</v>
      </c>
      <c r="K104" s="85">
        <v>559.76245835999998</v>
      </c>
      <c r="L104" s="85">
        <v>645.87975964999998</v>
      </c>
    </row>
    <row r="105" spans="1:12" ht="12.75" customHeight="1" x14ac:dyDescent="0.2">
      <c r="A105" s="84" t="s">
        <v>153</v>
      </c>
      <c r="B105" s="84">
        <v>24</v>
      </c>
      <c r="C105" s="85">
        <v>978.99808123000003</v>
      </c>
      <c r="D105" s="85">
        <v>974.03970286000003</v>
      </c>
      <c r="E105" s="85">
        <v>0</v>
      </c>
      <c r="F105" s="85">
        <v>97.403970290000004</v>
      </c>
      <c r="G105" s="85">
        <v>243.50992572000001</v>
      </c>
      <c r="H105" s="85">
        <v>487.01985143000002</v>
      </c>
      <c r="I105" s="85">
        <v>0</v>
      </c>
      <c r="J105" s="85">
        <v>535.72183657000005</v>
      </c>
      <c r="K105" s="85">
        <v>633.12580686000001</v>
      </c>
      <c r="L105" s="85">
        <v>730.52977714999997</v>
      </c>
    </row>
    <row r="106" spans="1:12" ht="12.75" customHeight="1" x14ac:dyDescent="0.2">
      <c r="A106" s="84" t="s">
        <v>154</v>
      </c>
      <c r="B106" s="84">
        <v>1</v>
      </c>
      <c r="C106" s="85">
        <v>1048.48088226</v>
      </c>
      <c r="D106" s="85">
        <v>1042.80995719</v>
      </c>
      <c r="E106" s="85">
        <v>0</v>
      </c>
      <c r="F106" s="85">
        <v>104.28099572000001</v>
      </c>
      <c r="G106" s="85">
        <v>260.70248930000002</v>
      </c>
      <c r="H106" s="85">
        <v>521.40497860000005</v>
      </c>
      <c r="I106" s="85">
        <v>0</v>
      </c>
      <c r="J106" s="85">
        <v>573.54547645000002</v>
      </c>
      <c r="K106" s="85">
        <v>677.82647216999999</v>
      </c>
      <c r="L106" s="85">
        <v>782.10746788999995</v>
      </c>
    </row>
    <row r="107" spans="1:12" ht="12.75" customHeight="1" x14ac:dyDescent="0.2">
      <c r="A107" s="84" t="s">
        <v>154</v>
      </c>
      <c r="B107" s="84">
        <v>2</v>
      </c>
      <c r="C107" s="85">
        <v>1043.69524026</v>
      </c>
      <c r="D107" s="85">
        <v>1037.7168517800001</v>
      </c>
      <c r="E107" s="85">
        <v>0</v>
      </c>
      <c r="F107" s="85">
        <v>103.77168518000001</v>
      </c>
      <c r="G107" s="85">
        <v>259.42921295000002</v>
      </c>
      <c r="H107" s="85">
        <v>518.85842589000003</v>
      </c>
      <c r="I107" s="85">
        <v>0</v>
      </c>
      <c r="J107" s="85">
        <v>570.74426847999996</v>
      </c>
      <c r="K107" s="85">
        <v>674.51595366000004</v>
      </c>
      <c r="L107" s="85">
        <v>778.28763884</v>
      </c>
    </row>
    <row r="108" spans="1:12" ht="12.75" customHeight="1" x14ac:dyDescent="0.2">
      <c r="A108" s="84" t="s">
        <v>154</v>
      </c>
      <c r="B108" s="84">
        <v>3</v>
      </c>
      <c r="C108" s="85">
        <v>1144.4435653400001</v>
      </c>
      <c r="D108" s="85">
        <v>1137.93699737</v>
      </c>
      <c r="E108" s="85">
        <v>0</v>
      </c>
      <c r="F108" s="85">
        <v>113.79369973999999</v>
      </c>
      <c r="G108" s="85">
        <v>284.48424934000002</v>
      </c>
      <c r="H108" s="85">
        <v>568.96849869000005</v>
      </c>
      <c r="I108" s="85">
        <v>0</v>
      </c>
      <c r="J108" s="85">
        <v>625.86534855000002</v>
      </c>
      <c r="K108" s="85">
        <v>739.65904828999999</v>
      </c>
      <c r="L108" s="85">
        <v>853.45274802999995</v>
      </c>
    </row>
    <row r="109" spans="1:12" ht="12.75" customHeight="1" x14ac:dyDescent="0.2">
      <c r="A109" s="84" t="s">
        <v>154</v>
      </c>
      <c r="B109" s="84">
        <v>4</v>
      </c>
      <c r="C109" s="85">
        <v>1156.8030884899999</v>
      </c>
      <c r="D109" s="85">
        <v>1150.24431218</v>
      </c>
      <c r="E109" s="85">
        <v>0</v>
      </c>
      <c r="F109" s="85">
        <v>115.02443122</v>
      </c>
      <c r="G109" s="85">
        <v>287.56107804999999</v>
      </c>
      <c r="H109" s="85">
        <v>575.12215608999998</v>
      </c>
      <c r="I109" s="85">
        <v>0</v>
      </c>
      <c r="J109" s="85">
        <v>632.63437169999997</v>
      </c>
      <c r="K109" s="85">
        <v>747.65880291999997</v>
      </c>
      <c r="L109" s="85">
        <v>862.68323413999997</v>
      </c>
    </row>
    <row r="110" spans="1:12" ht="12.75" customHeight="1" x14ac:dyDescent="0.2">
      <c r="A110" s="84" t="s">
        <v>154</v>
      </c>
      <c r="B110" s="84">
        <v>5</v>
      </c>
      <c r="C110" s="85">
        <v>1156.9602217700001</v>
      </c>
      <c r="D110" s="85">
        <v>1150.3613660799999</v>
      </c>
      <c r="E110" s="85">
        <v>0</v>
      </c>
      <c r="F110" s="85">
        <v>115.03613661</v>
      </c>
      <c r="G110" s="85">
        <v>287.59034151999998</v>
      </c>
      <c r="H110" s="85">
        <v>575.18068303999996</v>
      </c>
      <c r="I110" s="85">
        <v>0</v>
      </c>
      <c r="J110" s="85">
        <v>632.69875133999994</v>
      </c>
      <c r="K110" s="85">
        <v>747.73488795000003</v>
      </c>
      <c r="L110" s="85">
        <v>862.77102456</v>
      </c>
    </row>
    <row r="111" spans="1:12" ht="12.75" customHeight="1" x14ac:dyDescent="0.2">
      <c r="A111" s="84" t="s">
        <v>154</v>
      </c>
      <c r="B111" s="84">
        <v>6</v>
      </c>
      <c r="C111" s="85">
        <v>1162.45894094</v>
      </c>
      <c r="D111" s="85">
        <v>1155.9914484599999</v>
      </c>
      <c r="E111" s="85">
        <v>0</v>
      </c>
      <c r="F111" s="85">
        <v>115.59914485</v>
      </c>
      <c r="G111" s="85">
        <v>288.99786211999998</v>
      </c>
      <c r="H111" s="85">
        <v>577.99572422999995</v>
      </c>
      <c r="I111" s="85">
        <v>0</v>
      </c>
      <c r="J111" s="85">
        <v>635.79529664999995</v>
      </c>
      <c r="K111" s="85">
        <v>751.39444149999997</v>
      </c>
      <c r="L111" s="85">
        <v>866.99358634999999</v>
      </c>
    </row>
    <row r="112" spans="1:12" ht="12.75" customHeight="1" x14ac:dyDescent="0.2">
      <c r="A112" s="84" t="s">
        <v>154</v>
      </c>
      <c r="B112" s="84">
        <v>7</v>
      </c>
      <c r="C112" s="85">
        <v>1153.0924794800001</v>
      </c>
      <c r="D112" s="85">
        <v>1147.1333091199999</v>
      </c>
      <c r="E112" s="85">
        <v>0</v>
      </c>
      <c r="F112" s="85">
        <v>114.71333091</v>
      </c>
      <c r="G112" s="85">
        <v>286.78332727999998</v>
      </c>
      <c r="H112" s="85">
        <v>573.56665455999996</v>
      </c>
      <c r="I112" s="85">
        <v>0</v>
      </c>
      <c r="J112" s="85">
        <v>630.92332002000001</v>
      </c>
      <c r="K112" s="85">
        <v>745.63665092999997</v>
      </c>
      <c r="L112" s="85">
        <v>860.34998184000005</v>
      </c>
    </row>
    <row r="113" spans="1:12" ht="12.75" customHeight="1" x14ac:dyDescent="0.2">
      <c r="A113" s="84" t="s">
        <v>154</v>
      </c>
      <c r="B113" s="84">
        <v>8</v>
      </c>
      <c r="C113" s="85">
        <v>997.80815468000003</v>
      </c>
      <c r="D113" s="85">
        <v>992.48992862</v>
      </c>
      <c r="E113" s="85">
        <v>0</v>
      </c>
      <c r="F113" s="85">
        <v>99.248992860000001</v>
      </c>
      <c r="G113" s="85">
        <v>248.12248216</v>
      </c>
      <c r="H113" s="85">
        <v>496.24496431</v>
      </c>
      <c r="I113" s="85">
        <v>0</v>
      </c>
      <c r="J113" s="85">
        <v>545.86946074000002</v>
      </c>
      <c r="K113" s="85">
        <v>645.11845359999995</v>
      </c>
      <c r="L113" s="85">
        <v>744.36744647</v>
      </c>
    </row>
    <row r="114" spans="1:12" ht="12.75" customHeight="1" x14ac:dyDescent="0.2">
      <c r="A114" s="84" t="s">
        <v>154</v>
      </c>
      <c r="B114" s="84">
        <v>9</v>
      </c>
      <c r="C114" s="85">
        <v>918.9575724</v>
      </c>
      <c r="D114" s="85">
        <v>911.62348859999997</v>
      </c>
      <c r="E114" s="85">
        <v>0</v>
      </c>
      <c r="F114" s="85">
        <v>91.162348859999994</v>
      </c>
      <c r="G114" s="85">
        <v>227.90587214999999</v>
      </c>
      <c r="H114" s="85">
        <v>455.81174429999999</v>
      </c>
      <c r="I114" s="85">
        <v>0</v>
      </c>
      <c r="J114" s="85">
        <v>501.39291873000002</v>
      </c>
      <c r="K114" s="85">
        <v>592.55526758999997</v>
      </c>
      <c r="L114" s="85">
        <v>683.71761645000004</v>
      </c>
    </row>
    <row r="115" spans="1:12" ht="12.75" customHeight="1" x14ac:dyDescent="0.2">
      <c r="A115" s="84" t="s">
        <v>154</v>
      </c>
      <c r="B115" s="84">
        <v>10</v>
      </c>
      <c r="C115" s="85">
        <v>822.67027529999996</v>
      </c>
      <c r="D115" s="85">
        <v>818.63341871</v>
      </c>
      <c r="E115" s="85">
        <v>0</v>
      </c>
      <c r="F115" s="85">
        <v>81.863341869999999</v>
      </c>
      <c r="G115" s="85">
        <v>204.65835468</v>
      </c>
      <c r="H115" s="85">
        <v>409.31670936</v>
      </c>
      <c r="I115" s="85">
        <v>0</v>
      </c>
      <c r="J115" s="85">
        <v>450.24838029</v>
      </c>
      <c r="K115" s="85">
        <v>532.11172216</v>
      </c>
      <c r="L115" s="85">
        <v>613.97506403</v>
      </c>
    </row>
    <row r="116" spans="1:12" ht="12.75" customHeight="1" x14ac:dyDescent="0.2">
      <c r="A116" s="84" t="s">
        <v>154</v>
      </c>
      <c r="B116" s="84">
        <v>11</v>
      </c>
      <c r="C116" s="85">
        <v>756.44526613999994</v>
      </c>
      <c r="D116" s="85">
        <v>752.76628350999999</v>
      </c>
      <c r="E116" s="85">
        <v>0</v>
      </c>
      <c r="F116" s="85">
        <v>75.276628349999996</v>
      </c>
      <c r="G116" s="85">
        <v>188.19157088</v>
      </c>
      <c r="H116" s="85">
        <v>376.38314176</v>
      </c>
      <c r="I116" s="85">
        <v>0</v>
      </c>
      <c r="J116" s="85">
        <v>414.02145593</v>
      </c>
      <c r="K116" s="85">
        <v>489.29808428000001</v>
      </c>
      <c r="L116" s="85">
        <v>564.57471263000002</v>
      </c>
    </row>
    <row r="117" spans="1:12" ht="12.75" customHeight="1" x14ac:dyDescent="0.2">
      <c r="A117" s="84" t="s">
        <v>154</v>
      </c>
      <c r="B117" s="84">
        <v>12</v>
      </c>
      <c r="C117" s="85">
        <v>762.82285072000002</v>
      </c>
      <c r="D117" s="85">
        <v>759.26536848000001</v>
      </c>
      <c r="E117" s="85">
        <v>0</v>
      </c>
      <c r="F117" s="85">
        <v>75.926536850000005</v>
      </c>
      <c r="G117" s="85">
        <v>189.81634212</v>
      </c>
      <c r="H117" s="85">
        <v>379.63268424</v>
      </c>
      <c r="I117" s="85">
        <v>0</v>
      </c>
      <c r="J117" s="85">
        <v>417.59595266000002</v>
      </c>
      <c r="K117" s="85">
        <v>493.52248951000001</v>
      </c>
      <c r="L117" s="85">
        <v>569.44902635999995</v>
      </c>
    </row>
    <row r="118" spans="1:12" ht="12.75" customHeight="1" x14ac:dyDescent="0.2">
      <c r="A118" s="84" t="s">
        <v>154</v>
      </c>
      <c r="B118" s="84">
        <v>13</v>
      </c>
      <c r="C118" s="85">
        <v>766.20716914000002</v>
      </c>
      <c r="D118" s="85">
        <v>762.43411943000001</v>
      </c>
      <c r="E118" s="85">
        <v>0</v>
      </c>
      <c r="F118" s="85">
        <v>76.243411940000001</v>
      </c>
      <c r="G118" s="85">
        <v>190.60852986</v>
      </c>
      <c r="H118" s="85">
        <v>381.21705972000001</v>
      </c>
      <c r="I118" s="85">
        <v>0</v>
      </c>
      <c r="J118" s="85">
        <v>419.33876569</v>
      </c>
      <c r="K118" s="85">
        <v>495.58217762999999</v>
      </c>
      <c r="L118" s="85">
        <v>571.82558957000003</v>
      </c>
    </row>
    <row r="119" spans="1:12" ht="12.75" customHeight="1" x14ac:dyDescent="0.2">
      <c r="A119" s="84" t="s">
        <v>154</v>
      </c>
      <c r="B119" s="84">
        <v>14</v>
      </c>
      <c r="C119" s="85">
        <v>764.31040142999996</v>
      </c>
      <c r="D119" s="85">
        <v>760.42931020000003</v>
      </c>
      <c r="E119" s="85">
        <v>0</v>
      </c>
      <c r="F119" s="85">
        <v>76.042931019999997</v>
      </c>
      <c r="G119" s="85">
        <v>190.10732755000001</v>
      </c>
      <c r="H119" s="85">
        <v>380.21465510000002</v>
      </c>
      <c r="I119" s="85">
        <v>0</v>
      </c>
      <c r="J119" s="85">
        <v>418.23612061</v>
      </c>
      <c r="K119" s="85">
        <v>494.27905163000003</v>
      </c>
      <c r="L119" s="85">
        <v>570.32198265</v>
      </c>
    </row>
    <row r="120" spans="1:12" ht="12.75" customHeight="1" x14ac:dyDescent="0.2">
      <c r="A120" s="84" t="s">
        <v>154</v>
      </c>
      <c r="B120" s="84">
        <v>15</v>
      </c>
      <c r="C120" s="85">
        <v>782.49275222000006</v>
      </c>
      <c r="D120" s="85">
        <v>778.52129820000005</v>
      </c>
      <c r="E120" s="85">
        <v>0</v>
      </c>
      <c r="F120" s="85">
        <v>77.852129820000002</v>
      </c>
      <c r="G120" s="85">
        <v>194.63032455000001</v>
      </c>
      <c r="H120" s="85">
        <v>389.26064910000002</v>
      </c>
      <c r="I120" s="85">
        <v>0</v>
      </c>
      <c r="J120" s="85">
        <v>428.18671401</v>
      </c>
      <c r="K120" s="85">
        <v>506.03884383000002</v>
      </c>
      <c r="L120" s="85">
        <v>583.89097364999998</v>
      </c>
    </row>
    <row r="121" spans="1:12" ht="12.75" customHeight="1" x14ac:dyDescent="0.2">
      <c r="A121" s="84" t="s">
        <v>154</v>
      </c>
      <c r="B121" s="84">
        <v>16</v>
      </c>
      <c r="C121" s="85">
        <v>785.88013884999998</v>
      </c>
      <c r="D121" s="85">
        <v>782.26100245999999</v>
      </c>
      <c r="E121" s="85">
        <v>0</v>
      </c>
      <c r="F121" s="85">
        <v>78.226100250000002</v>
      </c>
      <c r="G121" s="85">
        <v>195.56525062</v>
      </c>
      <c r="H121" s="85">
        <v>391.13050122999999</v>
      </c>
      <c r="I121" s="85">
        <v>0</v>
      </c>
      <c r="J121" s="85">
        <v>430.24355135000002</v>
      </c>
      <c r="K121" s="85">
        <v>508.46965160000002</v>
      </c>
      <c r="L121" s="85">
        <v>586.69575184999997</v>
      </c>
    </row>
    <row r="122" spans="1:12" ht="12.75" customHeight="1" x14ac:dyDescent="0.2">
      <c r="A122" s="84" t="s">
        <v>154</v>
      </c>
      <c r="B122" s="84">
        <v>17</v>
      </c>
      <c r="C122" s="85">
        <v>793.67136227000003</v>
      </c>
      <c r="D122" s="85">
        <v>790.07543559999999</v>
      </c>
      <c r="E122" s="85">
        <v>0</v>
      </c>
      <c r="F122" s="85">
        <v>79.007543560000002</v>
      </c>
      <c r="G122" s="85">
        <v>197.5188589</v>
      </c>
      <c r="H122" s="85">
        <v>395.0377178</v>
      </c>
      <c r="I122" s="85">
        <v>0</v>
      </c>
      <c r="J122" s="85">
        <v>434.54148958000002</v>
      </c>
      <c r="K122" s="85">
        <v>513.54903314000001</v>
      </c>
      <c r="L122" s="85">
        <v>592.55657670000005</v>
      </c>
    </row>
    <row r="123" spans="1:12" ht="12.75" customHeight="1" x14ac:dyDescent="0.2">
      <c r="A123" s="84" t="s">
        <v>154</v>
      </c>
      <c r="B123" s="84">
        <v>18</v>
      </c>
      <c r="C123" s="85">
        <v>783.16697784999997</v>
      </c>
      <c r="D123" s="85">
        <v>779.39719950000006</v>
      </c>
      <c r="E123" s="85">
        <v>0</v>
      </c>
      <c r="F123" s="85">
        <v>77.939719949999997</v>
      </c>
      <c r="G123" s="85">
        <v>194.84929987999999</v>
      </c>
      <c r="H123" s="85">
        <v>389.69859975000003</v>
      </c>
      <c r="I123" s="85">
        <v>0</v>
      </c>
      <c r="J123" s="85">
        <v>428.66845973</v>
      </c>
      <c r="K123" s="85">
        <v>506.60817967999998</v>
      </c>
      <c r="L123" s="85">
        <v>584.54789962999996</v>
      </c>
    </row>
    <row r="124" spans="1:12" ht="12.75" customHeight="1" x14ac:dyDescent="0.2">
      <c r="A124" s="84" t="s">
        <v>154</v>
      </c>
      <c r="B124" s="84">
        <v>19</v>
      </c>
      <c r="C124" s="85">
        <v>766.85289133000003</v>
      </c>
      <c r="D124" s="85">
        <v>762.99567831000002</v>
      </c>
      <c r="E124" s="85">
        <v>0</v>
      </c>
      <c r="F124" s="85">
        <v>76.299567830000001</v>
      </c>
      <c r="G124" s="85">
        <v>190.74891958000001</v>
      </c>
      <c r="H124" s="85">
        <v>381.49783916000001</v>
      </c>
      <c r="I124" s="85">
        <v>0</v>
      </c>
      <c r="J124" s="85">
        <v>419.64762307000001</v>
      </c>
      <c r="K124" s="85">
        <v>495.94719090000001</v>
      </c>
      <c r="L124" s="85">
        <v>572.24675873000001</v>
      </c>
    </row>
    <row r="125" spans="1:12" ht="12.75" customHeight="1" x14ac:dyDescent="0.2">
      <c r="A125" s="84" t="s">
        <v>154</v>
      </c>
      <c r="B125" s="84">
        <v>20</v>
      </c>
      <c r="C125" s="85">
        <v>768.99624240000003</v>
      </c>
      <c r="D125" s="85">
        <v>765.32525047000001</v>
      </c>
      <c r="E125" s="85">
        <v>0</v>
      </c>
      <c r="F125" s="85">
        <v>76.532525050000004</v>
      </c>
      <c r="G125" s="85">
        <v>191.33131262000001</v>
      </c>
      <c r="H125" s="85">
        <v>382.66262524000001</v>
      </c>
      <c r="I125" s="85">
        <v>0</v>
      </c>
      <c r="J125" s="85">
        <v>420.92888776000001</v>
      </c>
      <c r="K125" s="85">
        <v>497.46141281000001</v>
      </c>
      <c r="L125" s="85">
        <v>573.99393784999995</v>
      </c>
    </row>
    <row r="126" spans="1:12" ht="12.75" customHeight="1" x14ac:dyDescent="0.2">
      <c r="A126" s="84" t="s">
        <v>154</v>
      </c>
      <c r="B126" s="84">
        <v>21</v>
      </c>
      <c r="C126" s="85">
        <v>744.02648483999997</v>
      </c>
      <c r="D126" s="85">
        <v>740.38712595000004</v>
      </c>
      <c r="E126" s="85">
        <v>0</v>
      </c>
      <c r="F126" s="85">
        <v>74.038712599999997</v>
      </c>
      <c r="G126" s="85">
        <v>185.09678149000001</v>
      </c>
      <c r="H126" s="85">
        <v>370.19356298000002</v>
      </c>
      <c r="I126" s="85">
        <v>0</v>
      </c>
      <c r="J126" s="85">
        <v>407.21291926999999</v>
      </c>
      <c r="K126" s="85">
        <v>481.25163186999998</v>
      </c>
      <c r="L126" s="85">
        <v>555.29034446000003</v>
      </c>
    </row>
    <row r="127" spans="1:12" ht="12.75" customHeight="1" x14ac:dyDescent="0.2">
      <c r="A127" s="84" t="s">
        <v>154</v>
      </c>
      <c r="B127" s="84">
        <v>22</v>
      </c>
      <c r="C127" s="85">
        <v>783.98561257999995</v>
      </c>
      <c r="D127" s="85">
        <v>779.69184897000002</v>
      </c>
      <c r="E127" s="85">
        <v>0</v>
      </c>
      <c r="F127" s="85">
        <v>77.969184900000002</v>
      </c>
      <c r="G127" s="85">
        <v>194.92296224</v>
      </c>
      <c r="H127" s="85">
        <v>389.84592449000002</v>
      </c>
      <c r="I127" s="85">
        <v>0</v>
      </c>
      <c r="J127" s="85">
        <v>428.83051692999999</v>
      </c>
      <c r="K127" s="85">
        <v>506.79970183</v>
      </c>
      <c r="L127" s="85">
        <v>584.76888672999996</v>
      </c>
    </row>
    <row r="128" spans="1:12" ht="12.75" customHeight="1" x14ac:dyDescent="0.2">
      <c r="A128" s="84" t="s">
        <v>154</v>
      </c>
      <c r="B128" s="84">
        <v>23</v>
      </c>
      <c r="C128" s="85">
        <v>895.13927004000004</v>
      </c>
      <c r="D128" s="85">
        <v>890.16711124999995</v>
      </c>
      <c r="E128" s="85">
        <v>0</v>
      </c>
      <c r="F128" s="85">
        <v>89.016711130000004</v>
      </c>
      <c r="G128" s="85">
        <v>222.54177781000001</v>
      </c>
      <c r="H128" s="85">
        <v>445.08355562999998</v>
      </c>
      <c r="I128" s="85">
        <v>0</v>
      </c>
      <c r="J128" s="85">
        <v>489.59191119000002</v>
      </c>
      <c r="K128" s="85">
        <v>578.60862230999999</v>
      </c>
      <c r="L128" s="85">
        <v>667.62533343999996</v>
      </c>
    </row>
    <row r="129" spans="1:12" ht="12.75" customHeight="1" x14ac:dyDescent="0.2">
      <c r="A129" s="84" t="s">
        <v>154</v>
      </c>
      <c r="B129" s="84">
        <v>24</v>
      </c>
      <c r="C129" s="85">
        <v>1000.73942576</v>
      </c>
      <c r="D129" s="85">
        <v>995.50035825999998</v>
      </c>
      <c r="E129" s="85">
        <v>0</v>
      </c>
      <c r="F129" s="85">
        <v>99.550035829999999</v>
      </c>
      <c r="G129" s="85">
        <v>248.87508957</v>
      </c>
      <c r="H129" s="85">
        <v>497.75017912999999</v>
      </c>
      <c r="I129" s="85">
        <v>0</v>
      </c>
      <c r="J129" s="85">
        <v>547.52519703999997</v>
      </c>
      <c r="K129" s="85">
        <v>647.07523287000004</v>
      </c>
      <c r="L129" s="85">
        <v>746.62526869999999</v>
      </c>
    </row>
    <row r="130" spans="1:12" ht="12.75" customHeight="1" x14ac:dyDescent="0.2">
      <c r="A130" s="84" t="s">
        <v>155</v>
      </c>
      <c r="B130" s="84">
        <v>1</v>
      </c>
      <c r="C130" s="85">
        <v>1000.75749701</v>
      </c>
      <c r="D130" s="85">
        <v>995.82807468999999</v>
      </c>
      <c r="E130" s="85">
        <v>0</v>
      </c>
      <c r="F130" s="85">
        <v>99.582807470000006</v>
      </c>
      <c r="G130" s="85">
        <v>248.95701867</v>
      </c>
      <c r="H130" s="85">
        <v>497.91403735</v>
      </c>
      <c r="I130" s="85">
        <v>0</v>
      </c>
      <c r="J130" s="85">
        <v>547.70544108000001</v>
      </c>
      <c r="K130" s="85">
        <v>647.28824855000005</v>
      </c>
      <c r="L130" s="85">
        <v>746.87105601999997</v>
      </c>
    </row>
    <row r="131" spans="1:12" ht="12.75" customHeight="1" x14ac:dyDescent="0.2">
      <c r="A131" s="84" t="s">
        <v>155</v>
      </c>
      <c r="B131" s="84">
        <v>2</v>
      </c>
      <c r="C131" s="85">
        <v>1038.5069142</v>
      </c>
      <c r="D131" s="85">
        <v>1033.3332139700001</v>
      </c>
      <c r="E131" s="85">
        <v>0</v>
      </c>
      <c r="F131" s="85">
        <v>103.3333214</v>
      </c>
      <c r="G131" s="85">
        <v>258.33330348999999</v>
      </c>
      <c r="H131" s="85">
        <v>516.66660698999999</v>
      </c>
      <c r="I131" s="85">
        <v>0</v>
      </c>
      <c r="J131" s="85">
        <v>568.33326767999995</v>
      </c>
      <c r="K131" s="85">
        <v>671.66658907999999</v>
      </c>
      <c r="L131" s="85">
        <v>774.99991048000004</v>
      </c>
    </row>
    <row r="132" spans="1:12" ht="12.75" customHeight="1" x14ac:dyDescent="0.2">
      <c r="A132" s="84" t="s">
        <v>155</v>
      </c>
      <c r="B132" s="84">
        <v>3</v>
      </c>
      <c r="C132" s="85">
        <v>1124.47523879</v>
      </c>
      <c r="D132" s="85">
        <v>1118.8298604399999</v>
      </c>
      <c r="E132" s="85">
        <v>0</v>
      </c>
      <c r="F132" s="85">
        <v>111.88298604000001</v>
      </c>
      <c r="G132" s="85">
        <v>279.70746510999999</v>
      </c>
      <c r="H132" s="85">
        <v>559.41493021999997</v>
      </c>
      <c r="I132" s="85">
        <v>0</v>
      </c>
      <c r="J132" s="85">
        <v>615.35642324000003</v>
      </c>
      <c r="K132" s="85">
        <v>727.23940929000003</v>
      </c>
      <c r="L132" s="85">
        <v>839.12239533000002</v>
      </c>
    </row>
    <row r="133" spans="1:12" ht="12.75" customHeight="1" x14ac:dyDescent="0.2">
      <c r="A133" s="84" t="s">
        <v>155</v>
      </c>
      <c r="B133" s="84">
        <v>4</v>
      </c>
      <c r="C133" s="85">
        <v>1136.6414565</v>
      </c>
      <c r="D133" s="85">
        <v>1130.7960908699999</v>
      </c>
      <c r="E133" s="85">
        <v>0</v>
      </c>
      <c r="F133" s="85">
        <v>113.07960909000001</v>
      </c>
      <c r="G133" s="85">
        <v>282.69902272000002</v>
      </c>
      <c r="H133" s="85">
        <v>565.39804544000003</v>
      </c>
      <c r="I133" s="85">
        <v>0</v>
      </c>
      <c r="J133" s="85">
        <v>621.93784998000001</v>
      </c>
      <c r="K133" s="85">
        <v>735.01745906999997</v>
      </c>
      <c r="L133" s="85">
        <v>848.09706815000004</v>
      </c>
    </row>
    <row r="134" spans="1:12" ht="12.75" customHeight="1" x14ac:dyDescent="0.2">
      <c r="A134" s="84" t="s">
        <v>155</v>
      </c>
      <c r="B134" s="84">
        <v>5</v>
      </c>
      <c r="C134" s="85">
        <v>1136.68853453</v>
      </c>
      <c r="D134" s="85">
        <v>1130.8703777000001</v>
      </c>
      <c r="E134" s="85">
        <v>0</v>
      </c>
      <c r="F134" s="85">
        <v>113.08703776999999</v>
      </c>
      <c r="G134" s="85">
        <v>282.71759443000002</v>
      </c>
      <c r="H134" s="85">
        <v>565.43518885000003</v>
      </c>
      <c r="I134" s="85">
        <v>0</v>
      </c>
      <c r="J134" s="85">
        <v>621.97870774</v>
      </c>
      <c r="K134" s="85">
        <v>735.06574551000006</v>
      </c>
      <c r="L134" s="85">
        <v>848.15278327999999</v>
      </c>
    </row>
    <row r="135" spans="1:12" ht="12.75" customHeight="1" x14ac:dyDescent="0.2">
      <c r="A135" s="84" t="s">
        <v>155</v>
      </c>
      <c r="B135" s="84">
        <v>6</v>
      </c>
      <c r="C135" s="85">
        <v>1128.21664444</v>
      </c>
      <c r="D135" s="85">
        <v>1122.2864846499999</v>
      </c>
      <c r="E135" s="85">
        <v>0</v>
      </c>
      <c r="F135" s="85">
        <v>112.22864847</v>
      </c>
      <c r="G135" s="85">
        <v>280.57162116000001</v>
      </c>
      <c r="H135" s="85">
        <v>561.14324233000002</v>
      </c>
      <c r="I135" s="85">
        <v>0</v>
      </c>
      <c r="J135" s="85">
        <v>617.25756655999999</v>
      </c>
      <c r="K135" s="85">
        <v>729.48621502000003</v>
      </c>
      <c r="L135" s="85">
        <v>841.71486348999997</v>
      </c>
    </row>
    <row r="136" spans="1:12" ht="12.75" customHeight="1" x14ac:dyDescent="0.2">
      <c r="A136" s="84" t="s">
        <v>155</v>
      </c>
      <c r="B136" s="84">
        <v>7</v>
      </c>
      <c r="C136" s="85">
        <v>1069.2742069799999</v>
      </c>
      <c r="D136" s="85">
        <v>1063.7783409399999</v>
      </c>
      <c r="E136" s="85">
        <v>0</v>
      </c>
      <c r="F136" s="85">
        <v>106.37783408999999</v>
      </c>
      <c r="G136" s="85">
        <v>265.94458523999998</v>
      </c>
      <c r="H136" s="85">
        <v>531.88917046999995</v>
      </c>
      <c r="I136" s="85">
        <v>0</v>
      </c>
      <c r="J136" s="85">
        <v>585.07808752000005</v>
      </c>
      <c r="K136" s="85">
        <v>691.45592161000002</v>
      </c>
      <c r="L136" s="85">
        <v>797.83375570999999</v>
      </c>
    </row>
    <row r="137" spans="1:12" ht="12.75" customHeight="1" x14ac:dyDescent="0.2">
      <c r="A137" s="84" t="s">
        <v>155</v>
      </c>
      <c r="B137" s="84">
        <v>8</v>
      </c>
      <c r="C137" s="85">
        <v>920.99954363999996</v>
      </c>
      <c r="D137" s="85">
        <v>916.08440942000004</v>
      </c>
      <c r="E137" s="85">
        <v>0</v>
      </c>
      <c r="F137" s="85">
        <v>91.608440939999994</v>
      </c>
      <c r="G137" s="85">
        <v>229.02110235999999</v>
      </c>
      <c r="H137" s="85">
        <v>458.04220471000002</v>
      </c>
      <c r="I137" s="85">
        <v>0</v>
      </c>
      <c r="J137" s="85">
        <v>503.84642517999998</v>
      </c>
      <c r="K137" s="85">
        <v>595.45486612000002</v>
      </c>
      <c r="L137" s="85">
        <v>687.06330706999995</v>
      </c>
    </row>
    <row r="138" spans="1:12" ht="12.75" customHeight="1" x14ac:dyDescent="0.2">
      <c r="A138" s="84" t="s">
        <v>155</v>
      </c>
      <c r="B138" s="84">
        <v>9</v>
      </c>
      <c r="C138" s="85">
        <v>819.46593374999998</v>
      </c>
      <c r="D138" s="85">
        <v>815.09751699000003</v>
      </c>
      <c r="E138" s="85">
        <v>0</v>
      </c>
      <c r="F138" s="85">
        <v>81.509751699999995</v>
      </c>
      <c r="G138" s="85">
        <v>203.77437925000001</v>
      </c>
      <c r="H138" s="85">
        <v>407.54875850000002</v>
      </c>
      <c r="I138" s="85">
        <v>0</v>
      </c>
      <c r="J138" s="85">
        <v>448.30363433999997</v>
      </c>
      <c r="K138" s="85">
        <v>529.81338603999995</v>
      </c>
      <c r="L138" s="85">
        <v>611.32313773999999</v>
      </c>
    </row>
    <row r="139" spans="1:12" ht="12.75" customHeight="1" x14ac:dyDescent="0.2">
      <c r="A139" s="84" t="s">
        <v>155</v>
      </c>
      <c r="B139" s="84">
        <v>10</v>
      </c>
      <c r="C139" s="85">
        <v>722.65173211000001</v>
      </c>
      <c r="D139" s="85">
        <v>718.81073142000002</v>
      </c>
      <c r="E139" s="85">
        <v>0</v>
      </c>
      <c r="F139" s="85">
        <v>71.881073139999998</v>
      </c>
      <c r="G139" s="85">
        <v>179.70268286000001</v>
      </c>
      <c r="H139" s="85">
        <v>359.40536571000001</v>
      </c>
      <c r="I139" s="85">
        <v>0</v>
      </c>
      <c r="J139" s="85">
        <v>395.34590228000002</v>
      </c>
      <c r="K139" s="85">
        <v>467.22697541999997</v>
      </c>
      <c r="L139" s="85">
        <v>539.10804857000005</v>
      </c>
    </row>
    <row r="140" spans="1:12" ht="12.75" customHeight="1" x14ac:dyDescent="0.2">
      <c r="A140" s="84" t="s">
        <v>155</v>
      </c>
      <c r="B140" s="84">
        <v>11</v>
      </c>
      <c r="C140" s="85">
        <v>670.23826098999996</v>
      </c>
      <c r="D140" s="85">
        <v>665.54595214000005</v>
      </c>
      <c r="E140" s="85">
        <v>0</v>
      </c>
      <c r="F140" s="85">
        <v>66.554595210000002</v>
      </c>
      <c r="G140" s="85">
        <v>166.38648803999999</v>
      </c>
      <c r="H140" s="85">
        <v>332.77297607000003</v>
      </c>
      <c r="I140" s="85">
        <v>0</v>
      </c>
      <c r="J140" s="85">
        <v>366.05027367999998</v>
      </c>
      <c r="K140" s="85">
        <v>432.60486888999998</v>
      </c>
      <c r="L140" s="85">
        <v>499.15946410999999</v>
      </c>
    </row>
    <row r="141" spans="1:12" ht="12.75" customHeight="1" x14ac:dyDescent="0.2">
      <c r="A141" s="84" t="s">
        <v>155</v>
      </c>
      <c r="B141" s="84">
        <v>12</v>
      </c>
      <c r="C141" s="85">
        <v>677.08669353000005</v>
      </c>
      <c r="D141" s="85">
        <v>671.11303249000002</v>
      </c>
      <c r="E141" s="85">
        <v>0</v>
      </c>
      <c r="F141" s="85">
        <v>67.111303250000006</v>
      </c>
      <c r="G141" s="85">
        <v>167.77825812</v>
      </c>
      <c r="H141" s="85">
        <v>335.55651625000002</v>
      </c>
      <c r="I141" s="85">
        <v>0</v>
      </c>
      <c r="J141" s="85">
        <v>369.11216787000001</v>
      </c>
      <c r="K141" s="85">
        <v>436.22347112</v>
      </c>
      <c r="L141" s="85">
        <v>503.33477436999999</v>
      </c>
    </row>
    <row r="142" spans="1:12" ht="12.75" customHeight="1" x14ac:dyDescent="0.2">
      <c r="A142" s="84" t="s">
        <v>155</v>
      </c>
      <c r="B142" s="84">
        <v>13</v>
      </c>
      <c r="C142" s="85">
        <v>686.05046808999998</v>
      </c>
      <c r="D142" s="85">
        <v>680.02257222000003</v>
      </c>
      <c r="E142" s="85">
        <v>0</v>
      </c>
      <c r="F142" s="85">
        <v>68.002257220000004</v>
      </c>
      <c r="G142" s="85">
        <v>170.00564306000001</v>
      </c>
      <c r="H142" s="85">
        <v>340.01128611000001</v>
      </c>
      <c r="I142" s="85">
        <v>0</v>
      </c>
      <c r="J142" s="85">
        <v>374.01241471999998</v>
      </c>
      <c r="K142" s="85">
        <v>442.01467194000003</v>
      </c>
      <c r="L142" s="85">
        <v>510.01692917000003</v>
      </c>
    </row>
    <row r="143" spans="1:12" ht="12.75" customHeight="1" x14ac:dyDescent="0.2">
      <c r="A143" s="84" t="s">
        <v>155</v>
      </c>
      <c r="B143" s="84">
        <v>14</v>
      </c>
      <c r="C143" s="85">
        <v>675.56104314000004</v>
      </c>
      <c r="D143" s="85">
        <v>670.80264172</v>
      </c>
      <c r="E143" s="85">
        <v>0</v>
      </c>
      <c r="F143" s="85">
        <v>67.080264170000007</v>
      </c>
      <c r="G143" s="85">
        <v>167.70066043</v>
      </c>
      <c r="H143" s="85">
        <v>335.40132086</v>
      </c>
      <c r="I143" s="85">
        <v>0</v>
      </c>
      <c r="J143" s="85">
        <v>368.94145294999998</v>
      </c>
      <c r="K143" s="85">
        <v>436.02171712000001</v>
      </c>
      <c r="L143" s="85">
        <v>503.10198129000003</v>
      </c>
    </row>
    <row r="144" spans="1:12" ht="12.75" customHeight="1" x14ac:dyDescent="0.2">
      <c r="A144" s="84" t="s">
        <v>155</v>
      </c>
      <c r="B144" s="84">
        <v>15</v>
      </c>
      <c r="C144" s="85">
        <v>691.72171401000003</v>
      </c>
      <c r="D144" s="85">
        <v>687.02006524000001</v>
      </c>
      <c r="E144" s="85">
        <v>0</v>
      </c>
      <c r="F144" s="85">
        <v>68.702006519999998</v>
      </c>
      <c r="G144" s="85">
        <v>171.75501631</v>
      </c>
      <c r="H144" s="85">
        <v>343.51003262</v>
      </c>
      <c r="I144" s="85">
        <v>0</v>
      </c>
      <c r="J144" s="85">
        <v>377.86103587999997</v>
      </c>
      <c r="K144" s="85">
        <v>446.56304240999998</v>
      </c>
      <c r="L144" s="85">
        <v>515.26504893000003</v>
      </c>
    </row>
    <row r="145" spans="1:12" ht="12.75" customHeight="1" x14ac:dyDescent="0.2">
      <c r="A145" s="84" t="s">
        <v>155</v>
      </c>
      <c r="B145" s="84">
        <v>16</v>
      </c>
      <c r="C145" s="85">
        <v>704.55517437000003</v>
      </c>
      <c r="D145" s="85">
        <v>700.80618804000005</v>
      </c>
      <c r="E145" s="85">
        <v>0</v>
      </c>
      <c r="F145" s="85">
        <v>70.080618799999996</v>
      </c>
      <c r="G145" s="85">
        <v>175.20154701000001</v>
      </c>
      <c r="H145" s="85">
        <v>350.40309402000003</v>
      </c>
      <c r="I145" s="85">
        <v>0</v>
      </c>
      <c r="J145" s="85">
        <v>385.44340341999998</v>
      </c>
      <c r="K145" s="85">
        <v>455.52402223000001</v>
      </c>
      <c r="L145" s="85">
        <v>525.60464103000004</v>
      </c>
    </row>
    <row r="146" spans="1:12" ht="12.75" customHeight="1" x14ac:dyDescent="0.2">
      <c r="A146" s="84" t="s">
        <v>155</v>
      </c>
      <c r="B146" s="84">
        <v>17</v>
      </c>
      <c r="C146" s="85">
        <v>713.26259984000001</v>
      </c>
      <c r="D146" s="85">
        <v>709.89054539999995</v>
      </c>
      <c r="E146" s="85">
        <v>0</v>
      </c>
      <c r="F146" s="85">
        <v>70.989054539999998</v>
      </c>
      <c r="G146" s="85">
        <v>177.47263634999999</v>
      </c>
      <c r="H146" s="85">
        <v>354.94527269999998</v>
      </c>
      <c r="I146" s="85">
        <v>0</v>
      </c>
      <c r="J146" s="85">
        <v>390.43979997000002</v>
      </c>
      <c r="K146" s="85">
        <v>461.42885451000001</v>
      </c>
      <c r="L146" s="85">
        <v>532.41790905000005</v>
      </c>
    </row>
    <row r="147" spans="1:12" ht="12.75" customHeight="1" x14ac:dyDescent="0.2">
      <c r="A147" s="84" t="s">
        <v>155</v>
      </c>
      <c r="B147" s="84">
        <v>18</v>
      </c>
      <c r="C147" s="85">
        <v>714.99973665000005</v>
      </c>
      <c r="D147" s="85">
        <v>711.27068058999998</v>
      </c>
      <c r="E147" s="85">
        <v>0</v>
      </c>
      <c r="F147" s="85">
        <v>71.127068059999999</v>
      </c>
      <c r="G147" s="85">
        <v>177.81767015</v>
      </c>
      <c r="H147" s="85">
        <v>355.6353403</v>
      </c>
      <c r="I147" s="85">
        <v>0</v>
      </c>
      <c r="J147" s="85">
        <v>391.19887432000002</v>
      </c>
      <c r="K147" s="85">
        <v>462.32594238000001</v>
      </c>
      <c r="L147" s="85">
        <v>533.45301043999996</v>
      </c>
    </row>
    <row r="148" spans="1:12" ht="12.75" customHeight="1" x14ac:dyDescent="0.2">
      <c r="A148" s="84" t="s">
        <v>155</v>
      </c>
      <c r="B148" s="84">
        <v>19</v>
      </c>
      <c r="C148" s="85">
        <v>699.74543864999998</v>
      </c>
      <c r="D148" s="85">
        <v>696.20878668</v>
      </c>
      <c r="E148" s="85">
        <v>0</v>
      </c>
      <c r="F148" s="85">
        <v>69.620878669999996</v>
      </c>
      <c r="G148" s="85">
        <v>174.05219667</v>
      </c>
      <c r="H148" s="85">
        <v>348.10439334</v>
      </c>
      <c r="I148" s="85">
        <v>0</v>
      </c>
      <c r="J148" s="85">
        <v>382.91483267000001</v>
      </c>
      <c r="K148" s="85">
        <v>452.53571133999998</v>
      </c>
      <c r="L148" s="85">
        <v>522.15659000999995</v>
      </c>
    </row>
    <row r="149" spans="1:12" ht="12.75" customHeight="1" x14ac:dyDescent="0.2">
      <c r="A149" s="84" t="s">
        <v>155</v>
      </c>
      <c r="B149" s="84">
        <v>20</v>
      </c>
      <c r="C149" s="85">
        <v>715.83395786999995</v>
      </c>
      <c r="D149" s="85">
        <v>712.14412771000002</v>
      </c>
      <c r="E149" s="85">
        <v>0</v>
      </c>
      <c r="F149" s="85">
        <v>71.214412769999996</v>
      </c>
      <c r="G149" s="85">
        <v>178.03603193000001</v>
      </c>
      <c r="H149" s="85">
        <v>356.07206386000001</v>
      </c>
      <c r="I149" s="85">
        <v>0</v>
      </c>
      <c r="J149" s="85">
        <v>391.67927023999999</v>
      </c>
      <c r="K149" s="85">
        <v>462.89368301000002</v>
      </c>
      <c r="L149" s="85">
        <v>534.10809577999999</v>
      </c>
    </row>
    <row r="150" spans="1:12" ht="12.75" customHeight="1" x14ac:dyDescent="0.2">
      <c r="A150" s="84" t="s">
        <v>155</v>
      </c>
      <c r="B150" s="84">
        <v>21</v>
      </c>
      <c r="C150" s="85">
        <v>705.79128789000004</v>
      </c>
      <c r="D150" s="85">
        <v>701.80293136</v>
      </c>
      <c r="E150" s="85">
        <v>0</v>
      </c>
      <c r="F150" s="85">
        <v>70.180293140000003</v>
      </c>
      <c r="G150" s="85">
        <v>175.45073284</v>
      </c>
      <c r="H150" s="85">
        <v>350.90146568</v>
      </c>
      <c r="I150" s="85">
        <v>0</v>
      </c>
      <c r="J150" s="85">
        <v>385.99161225</v>
      </c>
      <c r="K150" s="85">
        <v>456.17190538</v>
      </c>
      <c r="L150" s="85">
        <v>526.35219852</v>
      </c>
    </row>
    <row r="151" spans="1:12" ht="12.75" customHeight="1" x14ac:dyDescent="0.2">
      <c r="A151" s="84" t="s">
        <v>155</v>
      </c>
      <c r="B151" s="84">
        <v>22</v>
      </c>
      <c r="C151" s="85">
        <v>722.86601261999999</v>
      </c>
      <c r="D151" s="85">
        <v>718.34922078</v>
      </c>
      <c r="E151" s="85">
        <v>0</v>
      </c>
      <c r="F151" s="85">
        <v>71.834922079999998</v>
      </c>
      <c r="G151" s="85">
        <v>179.5873052</v>
      </c>
      <c r="H151" s="85">
        <v>359.17461039</v>
      </c>
      <c r="I151" s="85">
        <v>0</v>
      </c>
      <c r="J151" s="85">
        <v>395.09207142999998</v>
      </c>
      <c r="K151" s="85">
        <v>466.92699350999999</v>
      </c>
      <c r="L151" s="85">
        <v>538.76191558999994</v>
      </c>
    </row>
    <row r="152" spans="1:12" ht="12.75" customHeight="1" x14ac:dyDescent="0.2">
      <c r="A152" s="84" t="s">
        <v>155</v>
      </c>
      <c r="B152" s="84">
        <v>23</v>
      </c>
      <c r="C152" s="85">
        <v>800.04961829000001</v>
      </c>
      <c r="D152" s="85">
        <v>794.44175722</v>
      </c>
      <c r="E152" s="85">
        <v>0</v>
      </c>
      <c r="F152" s="85">
        <v>79.444175720000004</v>
      </c>
      <c r="G152" s="85">
        <v>198.61043931</v>
      </c>
      <c r="H152" s="85">
        <v>397.22087861</v>
      </c>
      <c r="I152" s="85">
        <v>0</v>
      </c>
      <c r="J152" s="85">
        <v>436.94296646999999</v>
      </c>
      <c r="K152" s="85">
        <v>516.38714218999996</v>
      </c>
      <c r="L152" s="85">
        <v>595.83131791999995</v>
      </c>
    </row>
    <row r="153" spans="1:12" ht="12.75" customHeight="1" x14ac:dyDescent="0.2">
      <c r="A153" s="84" t="s">
        <v>155</v>
      </c>
      <c r="B153" s="84">
        <v>24</v>
      </c>
      <c r="C153" s="85">
        <v>900.87564927999995</v>
      </c>
      <c r="D153" s="85">
        <v>895.41219236999996</v>
      </c>
      <c r="E153" s="85">
        <v>0</v>
      </c>
      <c r="F153" s="85">
        <v>89.541219240000004</v>
      </c>
      <c r="G153" s="85">
        <v>223.85304808999999</v>
      </c>
      <c r="H153" s="85">
        <v>447.70609618999998</v>
      </c>
      <c r="I153" s="85">
        <v>0</v>
      </c>
      <c r="J153" s="85">
        <v>492.47670579999999</v>
      </c>
      <c r="K153" s="85">
        <v>582.01792504000002</v>
      </c>
      <c r="L153" s="85">
        <v>671.55914428000006</v>
      </c>
    </row>
    <row r="154" spans="1:12" ht="12.75" customHeight="1" x14ac:dyDescent="0.2">
      <c r="A154" s="84" t="s">
        <v>156</v>
      </c>
      <c r="B154" s="84">
        <v>1</v>
      </c>
      <c r="C154" s="85">
        <v>1004.42927328</v>
      </c>
      <c r="D154" s="85">
        <v>998.72434564000002</v>
      </c>
      <c r="E154" s="85">
        <v>0</v>
      </c>
      <c r="F154" s="85">
        <v>99.872434560000002</v>
      </c>
      <c r="G154" s="85">
        <v>249.68108641000001</v>
      </c>
      <c r="H154" s="85">
        <v>499.36217282000001</v>
      </c>
      <c r="I154" s="85">
        <v>0</v>
      </c>
      <c r="J154" s="85">
        <v>549.29839010000001</v>
      </c>
      <c r="K154" s="85">
        <v>649.17082467</v>
      </c>
      <c r="L154" s="85">
        <v>749.04325922999999</v>
      </c>
    </row>
    <row r="155" spans="1:12" ht="12.75" customHeight="1" x14ac:dyDescent="0.2">
      <c r="A155" s="84" t="s">
        <v>156</v>
      </c>
      <c r="B155" s="84">
        <v>2</v>
      </c>
      <c r="C155" s="85">
        <v>1037.32701075</v>
      </c>
      <c r="D155" s="85">
        <v>1029.8294834000001</v>
      </c>
      <c r="E155" s="85">
        <v>0</v>
      </c>
      <c r="F155" s="85">
        <v>102.98294833999999</v>
      </c>
      <c r="G155" s="85">
        <v>257.45737085000002</v>
      </c>
      <c r="H155" s="85">
        <v>514.91474170000004</v>
      </c>
      <c r="I155" s="85">
        <v>0</v>
      </c>
      <c r="J155" s="85">
        <v>566.40621586999998</v>
      </c>
      <c r="K155" s="85">
        <v>669.38916420999999</v>
      </c>
      <c r="L155" s="85">
        <v>772.37211255</v>
      </c>
    </row>
    <row r="156" spans="1:12" ht="12.75" customHeight="1" x14ac:dyDescent="0.2">
      <c r="A156" s="84" t="s">
        <v>156</v>
      </c>
      <c r="B156" s="84">
        <v>3</v>
      </c>
      <c r="C156" s="85">
        <v>1121.85082672</v>
      </c>
      <c r="D156" s="85">
        <v>1113.34805925</v>
      </c>
      <c r="E156" s="85">
        <v>0</v>
      </c>
      <c r="F156" s="85">
        <v>111.33480593</v>
      </c>
      <c r="G156" s="85">
        <v>278.33701481000003</v>
      </c>
      <c r="H156" s="85">
        <v>556.67402962999995</v>
      </c>
      <c r="I156" s="85">
        <v>0</v>
      </c>
      <c r="J156" s="85">
        <v>612.34143258999995</v>
      </c>
      <c r="K156" s="85">
        <v>723.67623850999996</v>
      </c>
      <c r="L156" s="85">
        <v>835.01104443999998</v>
      </c>
    </row>
    <row r="157" spans="1:12" ht="12.75" customHeight="1" x14ac:dyDescent="0.2">
      <c r="A157" s="84" t="s">
        <v>156</v>
      </c>
      <c r="B157" s="84">
        <v>4</v>
      </c>
      <c r="C157" s="85">
        <v>1125.38057112</v>
      </c>
      <c r="D157" s="85">
        <v>1117.80663959</v>
      </c>
      <c r="E157" s="85">
        <v>0</v>
      </c>
      <c r="F157" s="85">
        <v>111.78066396</v>
      </c>
      <c r="G157" s="85">
        <v>279.45165989999998</v>
      </c>
      <c r="H157" s="85">
        <v>558.90331979999996</v>
      </c>
      <c r="I157" s="85">
        <v>0</v>
      </c>
      <c r="J157" s="85">
        <v>614.79365177</v>
      </c>
      <c r="K157" s="85">
        <v>726.57431572999997</v>
      </c>
      <c r="L157" s="85">
        <v>838.35497969000005</v>
      </c>
    </row>
    <row r="158" spans="1:12" ht="12.75" customHeight="1" x14ac:dyDescent="0.2">
      <c r="A158" s="84" t="s">
        <v>156</v>
      </c>
      <c r="B158" s="84">
        <v>5</v>
      </c>
      <c r="C158" s="85">
        <v>1124.3775573099999</v>
      </c>
      <c r="D158" s="85">
        <v>1116.9679967899999</v>
      </c>
      <c r="E158" s="85">
        <v>0</v>
      </c>
      <c r="F158" s="85">
        <v>111.69679968</v>
      </c>
      <c r="G158" s="85">
        <v>279.24199920000001</v>
      </c>
      <c r="H158" s="85">
        <v>558.48399840000002</v>
      </c>
      <c r="I158" s="85">
        <v>0</v>
      </c>
      <c r="J158" s="85">
        <v>614.33239822999997</v>
      </c>
      <c r="K158" s="85">
        <v>726.02919790999999</v>
      </c>
      <c r="L158" s="85">
        <v>837.72599759000002</v>
      </c>
    </row>
    <row r="159" spans="1:12" ht="12.75" customHeight="1" x14ac:dyDescent="0.2">
      <c r="A159" s="84" t="s">
        <v>156</v>
      </c>
      <c r="B159" s="84">
        <v>6</v>
      </c>
      <c r="C159" s="85">
        <v>1117.0322970300001</v>
      </c>
      <c r="D159" s="85">
        <v>1109.96132485</v>
      </c>
      <c r="E159" s="85">
        <v>0</v>
      </c>
      <c r="F159" s="85">
        <v>110.99613248999999</v>
      </c>
      <c r="G159" s="85">
        <v>277.49033121000002</v>
      </c>
      <c r="H159" s="85">
        <v>554.98066243000005</v>
      </c>
      <c r="I159" s="85">
        <v>0</v>
      </c>
      <c r="J159" s="85">
        <v>610.47872867000001</v>
      </c>
      <c r="K159" s="85">
        <v>721.47486115000004</v>
      </c>
      <c r="L159" s="85">
        <v>832.47099363999996</v>
      </c>
    </row>
    <row r="160" spans="1:12" ht="12.75" customHeight="1" x14ac:dyDescent="0.2">
      <c r="A160" s="84" t="s">
        <v>156</v>
      </c>
      <c r="B160" s="84">
        <v>7</v>
      </c>
      <c r="C160" s="85">
        <v>1075.7051625700001</v>
      </c>
      <c r="D160" s="85">
        <v>1069.83373972</v>
      </c>
      <c r="E160" s="85">
        <v>0</v>
      </c>
      <c r="F160" s="85">
        <v>106.98337397</v>
      </c>
      <c r="G160" s="85">
        <v>267.45843493000001</v>
      </c>
      <c r="H160" s="85">
        <v>534.91686986000002</v>
      </c>
      <c r="I160" s="85">
        <v>0</v>
      </c>
      <c r="J160" s="85">
        <v>588.40855684999997</v>
      </c>
      <c r="K160" s="85">
        <v>695.39193081999997</v>
      </c>
      <c r="L160" s="85">
        <v>802.37530478999997</v>
      </c>
    </row>
    <row r="161" spans="1:12" ht="12.75" customHeight="1" x14ac:dyDescent="0.2">
      <c r="A161" s="84" t="s">
        <v>156</v>
      </c>
      <c r="B161" s="84">
        <v>8</v>
      </c>
      <c r="C161" s="85">
        <v>942.56399944999998</v>
      </c>
      <c r="D161" s="85">
        <v>938.07728211000006</v>
      </c>
      <c r="E161" s="85">
        <v>0</v>
      </c>
      <c r="F161" s="85">
        <v>93.807728209999993</v>
      </c>
      <c r="G161" s="85">
        <v>234.51932052999999</v>
      </c>
      <c r="H161" s="85">
        <v>469.03864105999997</v>
      </c>
      <c r="I161" s="85">
        <v>0</v>
      </c>
      <c r="J161" s="85">
        <v>515.94250516</v>
      </c>
      <c r="K161" s="85">
        <v>609.75023337000005</v>
      </c>
      <c r="L161" s="85">
        <v>703.55796157999998</v>
      </c>
    </row>
    <row r="162" spans="1:12" ht="12.75" customHeight="1" x14ac:dyDescent="0.2">
      <c r="A162" s="84" t="s">
        <v>156</v>
      </c>
      <c r="B162" s="84">
        <v>9</v>
      </c>
      <c r="C162" s="85">
        <v>819.22274517000005</v>
      </c>
      <c r="D162" s="85">
        <v>815.00408270000003</v>
      </c>
      <c r="E162" s="85">
        <v>0</v>
      </c>
      <c r="F162" s="85">
        <v>81.500408269999994</v>
      </c>
      <c r="G162" s="85">
        <v>203.75102068000001</v>
      </c>
      <c r="H162" s="85">
        <v>407.50204135000001</v>
      </c>
      <c r="I162" s="85">
        <v>0</v>
      </c>
      <c r="J162" s="85">
        <v>448.25224549000001</v>
      </c>
      <c r="K162" s="85">
        <v>529.75265376000004</v>
      </c>
      <c r="L162" s="85">
        <v>611.25306203000002</v>
      </c>
    </row>
    <row r="163" spans="1:12" ht="12.75" customHeight="1" x14ac:dyDescent="0.2">
      <c r="A163" s="84" t="s">
        <v>156</v>
      </c>
      <c r="B163" s="84">
        <v>10</v>
      </c>
      <c r="C163" s="85">
        <v>728.48721937000005</v>
      </c>
      <c r="D163" s="85">
        <v>724.72780048000004</v>
      </c>
      <c r="E163" s="85">
        <v>0</v>
      </c>
      <c r="F163" s="85">
        <v>72.472780049999997</v>
      </c>
      <c r="G163" s="85">
        <v>181.18195012000001</v>
      </c>
      <c r="H163" s="85">
        <v>362.36390024000002</v>
      </c>
      <c r="I163" s="85">
        <v>0</v>
      </c>
      <c r="J163" s="85">
        <v>398.60029026000001</v>
      </c>
      <c r="K163" s="85">
        <v>471.07307030999999</v>
      </c>
      <c r="L163" s="85">
        <v>543.54585036000003</v>
      </c>
    </row>
    <row r="164" spans="1:12" ht="12.75" customHeight="1" x14ac:dyDescent="0.2">
      <c r="A164" s="84" t="s">
        <v>156</v>
      </c>
      <c r="B164" s="84">
        <v>11</v>
      </c>
      <c r="C164" s="85">
        <v>685.53745745000003</v>
      </c>
      <c r="D164" s="85">
        <v>681.90346494999994</v>
      </c>
      <c r="E164" s="85">
        <v>0</v>
      </c>
      <c r="F164" s="85">
        <v>68.190346500000004</v>
      </c>
      <c r="G164" s="85">
        <v>170.47586623999999</v>
      </c>
      <c r="H164" s="85">
        <v>340.95173247999998</v>
      </c>
      <c r="I164" s="85">
        <v>0</v>
      </c>
      <c r="J164" s="85">
        <v>375.04690571999998</v>
      </c>
      <c r="K164" s="85">
        <v>443.23725222000002</v>
      </c>
      <c r="L164" s="85">
        <v>511.42759870999998</v>
      </c>
    </row>
    <row r="165" spans="1:12" ht="12.75" customHeight="1" x14ac:dyDescent="0.2">
      <c r="A165" s="84" t="s">
        <v>156</v>
      </c>
      <c r="B165" s="84">
        <v>12</v>
      </c>
      <c r="C165" s="85">
        <v>687.07627056000001</v>
      </c>
      <c r="D165" s="85">
        <v>683.20402627999999</v>
      </c>
      <c r="E165" s="85">
        <v>0</v>
      </c>
      <c r="F165" s="85">
        <v>68.320402630000004</v>
      </c>
      <c r="G165" s="85">
        <v>170.80100657</v>
      </c>
      <c r="H165" s="85">
        <v>341.60201314</v>
      </c>
      <c r="I165" s="85">
        <v>0</v>
      </c>
      <c r="J165" s="85">
        <v>375.76221444999999</v>
      </c>
      <c r="K165" s="85">
        <v>444.08261707999998</v>
      </c>
      <c r="L165" s="85">
        <v>512.40301970999997</v>
      </c>
    </row>
    <row r="166" spans="1:12" ht="12.75" customHeight="1" x14ac:dyDescent="0.2">
      <c r="A166" s="84" t="s">
        <v>156</v>
      </c>
      <c r="B166" s="84">
        <v>13</v>
      </c>
      <c r="C166" s="85">
        <v>675.23213321000003</v>
      </c>
      <c r="D166" s="85">
        <v>671.41008021000005</v>
      </c>
      <c r="E166" s="85">
        <v>0</v>
      </c>
      <c r="F166" s="85">
        <v>67.141008020000001</v>
      </c>
      <c r="G166" s="85">
        <v>167.85252005000001</v>
      </c>
      <c r="H166" s="85">
        <v>335.70504011000003</v>
      </c>
      <c r="I166" s="85">
        <v>0</v>
      </c>
      <c r="J166" s="85">
        <v>369.27554412000001</v>
      </c>
      <c r="K166" s="85">
        <v>436.41655214000002</v>
      </c>
      <c r="L166" s="85">
        <v>503.55756015999998</v>
      </c>
    </row>
    <row r="167" spans="1:12" ht="12.75" customHeight="1" x14ac:dyDescent="0.2">
      <c r="A167" s="84" t="s">
        <v>156</v>
      </c>
      <c r="B167" s="84">
        <v>14</v>
      </c>
      <c r="C167" s="85">
        <v>676.86212708999994</v>
      </c>
      <c r="D167" s="85">
        <v>672.92103398999996</v>
      </c>
      <c r="E167" s="85">
        <v>0</v>
      </c>
      <c r="F167" s="85">
        <v>67.292103400000002</v>
      </c>
      <c r="G167" s="85">
        <v>168.23025849999999</v>
      </c>
      <c r="H167" s="85">
        <v>336.46051699999998</v>
      </c>
      <c r="I167" s="85">
        <v>0</v>
      </c>
      <c r="J167" s="85">
        <v>370.10656869000002</v>
      </c>
      <c r="K167" s="85">
        <v>437.39867208999999</v>
      </c>
      <c r="L167" s="85">
        <v>504.69077549000002</v>
      </c>
    </row>
    <row r="168" spans="1:12" ht="12.75" customHeight="1" x14ac:dyDescent="0.2">
      <c r="A168" s="84" t="s">
        <v>156</v>
      </c>
      <c r="B168" s="84">
        <v>15</v>
      </c>
      <c r="C168" s="85">
        <v>680.20164843999999</v>
      </c>
      <c r="D168" s="85">
        <v>676.20562286999996</v>
      </c>
      <c r="E168" s="85">
        <v>0</v>
      </c>
      <c r="F168" s="85">
        <v>67.620562289999995</v>
      </c>
      <c r="G168" s="85">
        <v>169.05140571999999</v>
      </c>
      <c r="H168" s="85">
        <v>338.10281143999998</v>
      </c>
      <c r="I168" s="85">
        <v>0</v>
      </c>
      <c r="J168" s="85">
        <v>371.91309258000001</v>
      </c>
      <c r="K168" s="85">
        <v>439.53365487000002</v>
      </c>
      <c r="L168" s="85">
        <v>507.15421715000002</v>
      </c>
    </row>
    <row r="169" spans="1:12" ht="12.75" customHeight="1" x14ac:dyDescent="0.2">
      <c r="A169" s="84" t="s">
        <v>156</v>
      </c>
      <c r="B169" s="84">
        <v>16</v>
      </c>
      <c r="C169" s="85">
        <v>679.92177548999996</v>
      </c>
      <c r="D169" s="85">
        <v>675.77235062</v>
      </c>
      <c r="E169" s="85">
        <v>0</v>
      </c>
      <c r="F169" s="85">
        <v>67.577235060000007</v>
      </c>
      <c r="G169" s="85">
        <v>168.94308766</v>
      </c>
      <c r="H169" s="85">
        <v>337.88617531</v>
      </c>
      <c r="I169" s="85">
        <v>0</v>
      </c>
      <c r="J169" s="85">
        <v>371.67479284000001</v>
      </c>
      <c r="K169" s="85">
        <v>439.25202789999997</v>
      </c>
      <c r="L169" s="85">
        <v>506.82926297</v>
      </c>
    </row>
    <row r="170" spans="1:12" ht="12.75" customHeight="1" x14ac:dyDescent="0.2">
      <c r="A170" s="84" t="s">
        <v>156</v>
      </c>
      <c r="B170" s="84">
        <v>17</v>
      </c>
      <c r="C170" s="85">
        <v>680.67316920999997</v>
      </c>
      <c r="D170" s="85">
        <v>676.30236947000003</v>
      </c>
      <c r="E170" s="85">
        <v>0</v>
      </c>
      <c r="F170" s="85">
        <v>67.630236949999997</v>
      </c>
      <c r="G170" s="85">
        <v>169.07559237000001</v>
      </c>
      <c r="H170" s="85">
        <v>338.15118474000002</v>
      </c>
      <c r="I170" s="85">
        <v>0</v>
      </c>
      <c r="J170" s="85">
        <v>371.96630320999998</v>
      </c>
      <c r="K170" s="85">
        <v>439.59654016000002</v>
      </c>
      <c r="L170" s="85">
        <v>507.22677709999999</v>
      </c>
    </row>
    <row r="171" spans="1:12" ht="12.75" customHeight="1" x14ac:dyDescent="0.2">
      <c r="A171" s="84" t="s">
        <v>156</v>
      </c>
      <c r="B171" s="84">
        <v>18</v>
      </c>
      <c r="C171" s="85">
        <v>676.01227033999999</v>
      </c>
      <c r="D171" s="85">
        <v>671.63163886999996</v>
      </c>
      <c r="E171" s="85">
        <v>0</v>
      </c>
      <c r="F171" s="85">
        <v>67.163163890000007</v>
      </c>
      <c r="G171" s="85">
        <v>167.90790971999999</v>
      </c>
      <c r="H171" s="85">
        <v>335.81581943999998</v>
      </c>
      <c r="I171" s="85">
        <v>0</v>
      </c>
      <c r="J171" s="85">
        <v>369.39740138000002</v>
      </c>
      <c r="K171" s="85">
        <v>436.56056526999998</v>
      </c>
      <c r="L171" s="85">
        <v>503.72372915</v>
      </c>
    </row>
    <row r="172" spans="1:12" ht="12.75" customHeight="1" x14ac:dyDescent="0.2">
      <c r="A172" s="84" t="s">
        <v>156</v>
      </c>
      <c r="B172" s="84">
        <v>19</v>
      </c>
      <c r="C172" s="85">
        <v>680.06626778999998</v>
      </c>
      <c r="D172" s="85">
        <v>676.17806524000002</v>
      </c>
      <c r="E172" s="85">
        <v>0</v>
      </c>
      <c r="F172" s="85">
        <v>67.617806520000002</v>
      </c>
      <c r="G172" s="85">
        <v>169.04451631000001</v>
      </c>
      <c r="H172" s="85">
        <v>338.08903262000001</v>
      </c>
      <c r="I172" s="85">
        <v>0</v>
      </c>
      <c r="J172" s="85">
        <v>371.89793587999998</v>
      </c>
      <c r="K172" s="85">
        <v>439.51574240999997</v>
      </c>
      <c r="L172" s="85">
        <v>507.13354893000002</v>
      </c>
    </row>
    <row r="173" spans="1:12" ht="12.75" customHeight="1" x14ac:dyDescent="0.2">
      <c r="A173" s="84" t="s">
        <v>156</v>
      </c>
      <c r="B173" s="84">
        <v>20</v>
      </c>
      <c r="C173" s="85">
        <v>682.92304452999997</v>
      </c>
      <c r="D173" s="85">
        <v>679.32060883999998</v>
      </c>
      <c r="E173" s="85">
        <v>0</v>
      </c>
      <c r="F173" s="85">
        <v>67.932060879999995</v>
      </c>
      <c r="G173" s="85">
        <v>169.83015220999999</v>
      </c>
      <c r="H173" s="85">
        <v>339.66030441999999</v>
      </c>
      <c r="I173" s="85">
        <v>0</v>
      </c>
      <c r="J173" s="85">
        <v>373.62633485999999</v>
      </c>
      <c r="K173" s="85">
        <v>441.55839574999999</v>
      </c>
      <c r="L173" s="85">
        <v>509.49045662999998</v>
      </c>
    </row>
    <row r="174" spans="1:12" ht="12.75" customHeight="1" x14ac:dyDescent="0.2">
      <c r="A174" s="84" t="s">
        <v>156</v>
      </c>
      <c r="B174" s="84">
        <v>21</v>
      </c>
      <c r="C174" s="85">
        <v>694.97664570999996</v>
      </c>
      <c r="D174" s="85">
        <v>691.30736351999997</v>
      </c>
      <c r="E174" s="85">
        <v>0</v>
      </c>
      <c r="F174" s="85">
        <v>69.130736350000006</v>
      </c>
      <c r="G174" s="85">
        <v>172.82684087999999</v>
      </c>
      <c r="H174" s="85">
        <v>345.65368175999998</v>
      </c>
      <c r="I174" s="85">
        <v>0</v>
      </c>
      <c r="J174" s="85">
        <v>380.21904993999999</v>
      </c>
      <c r="K174" s="85">
        <v>449.34978629</v>
      </c>
      <c r="L174" s="85">
        <v>518.48052264</v>
      </c>
    </row>
    <row r="175" spans="1:12" ht="12.75" customHeight="1" x14ac:dyDescent="0.2">
      <c r="A175" s="84" t="s">
        <v>156</v>
      </c>
      <c r="B175" s="84">
        <v>22</v>
      </c>
      <c r="C175" s="85">
        <v>746.06115371999999</v>
      </c>
      <c r="D175" s="85">
        <v>741.48865803000001</v>
      </c>
      <c r="E175" s="85">
        <v>0</v>
      </c>
      <c r="F175" s="85">
        <v>74.148865799999996</v>
      </c>
      <c r="G175" s="85">
        <v>185.37216451</v>
      </c>
      <c r="H175" s="85">
        <v>370.74432902000001</v>
      </c>
      <c r="I175" s="85">
        <v>0</v>
      </c>
      <c r="J175" s="85">
        <v>407.81876191999999</v>
      </c>
      <c r="K175" s="85">
        <v>481.96762772</v>
      </c>
      <c r="L175" s="85">
        <v>556.11649351999995</v>
      </c>
    </row>
    <row r="176" spans="1:12" ht="12.75" customHeight="1" x14ac:dyDescent="0.2">
      <c r="A176" s="84" t="s">
        <v>156</v>
      </c>
      <c r="B176" s="84">
        <v>23</v>
      </c>
      <c r="C176" s="85">
        <v>798.75204069999995</v>
      </c>
      <c r="D176" s="85">
        <v>794.642247</v>
      </c>
      <c r="E176" s="85">
        <v>0</v>
      </c>
      <c r="F176" s="85">
        <v>79.464224700000003</v>
      </c>
      <c r="G176" s="85">
        <v>198.66056175</v>
      </c>
      <c r="H176" s="85">
        <v>397.3211235</v>
      </c>
      <c r="I176" s="85">
        <v>0</v>
      </c>
      <c r="J176" s="85">
        <v>437.05323585000002</v>
      </c>
      <c r="K176" s="85">
        <v>516.51746055000001</v>
      </c>
      <c r="L176" s="85">
        <v>595.98168525000006</v>
      </c>
    </row>
    <row r="177" spans="1:12" ht="12.75" customHeight="1" x14ac:dyDescent="0.2">
      <c r="A177" s="84" t="s">
        <v>156</v>
      </c>
      <c r="B177" s="84">
        <v>24</v>
      </c>
      <c r="C177" s="85">
        <v>891.82983916000001</v>
      </c>
      <c r="D177" s="85">
        <v>887.51659174999998</v>
      </c>
      <c r="E177" s="85">
        <v>0</v>
      </c>
      <c r="F177" s="85">
        <v>88.751659180000004</v>
      </c>
      <c r="G177" s="85">
        <v>221.87914794</v>
      </c>
      <c r="H177" s="85">
        <v>443.75829587999999</v>
      </c>
      <c r="I177" s="85">
        <v>0</v>
      </c>
      <c r="J177" s="85">
        <v>488.13412546000001</v>
      </c>
      <c r="K177" s="85">
        <v>576.88578464</v>
      </c>
      <c r="L177" s="85">
        <v>665.63744381000004</v>
      </c>
    </row>
    <row r="178" spans="1:12" ht="12.75" customHeight="1" x14ac:dyDescent="0.2">
      <c r="A178" s="84" t="s">
        <v>157</v>
      </c>
      <c r="B178" s="84">
        <v>1</v>
      </c>
      <c r="C178" s="85">
        <v>973.42205615</v>
      </c>
      <c r="D178" s="85">
        <v>968.61510079000004</v>
      </c>
      <c r="E178" s="85">
        <v>0</v>
      </c>
      <c r="F178" s="85">
        <v>96.861510080000002</v>
      </c>
      <c r="G178" s="85">
        <v>242.15377520000001</v>
      </c>
      <c r="H178" s="85">
        <v>484.30755040000003</v>
      </c>
      <c r="I178" s="85">
        <v>0</v>
      </c>
      <c r="J178" s="85">
        <v>532.73830542999997</v>
      </c>
      <c r="K178" s="85">
        <v>629.59981550999998</v>
      </c>
      <c r="L178" s="85">
        <v>726.46132559</v>
      </c>
    </row>
    <row r="179" spans="1:12" ht="12.75" customHeight="1" x14ac:dyDescent="0.2">
      <c r="A179" s="84" t="s">
        <v>157</v>
      </c>
      <c r="B179" s="84">
        <v>2</v>
      </c>
      <c r="C179" s="85">
        <v>995.32690660000003</v>
      </c>
      <c r="D179" s="85">
        <v>990.47612532000005</v>
      </c>
      <c r="E179" s="85">
        <v>0</v>
      </c>
      <c r="F179" s="85">
        <v>99.047612529999995</v>
      </c>
      <c r="G179" s="85">
        <v>247.61903133000001</v>
      </c>
      <c r="H179" s="85">
        <v>495.23806266000003</v>
      </c>
      <c r="I179" s="85">
        <v>0</v>
      </c>
      <c r="J179" s="85">
        <v>544.76186892999999</v>
      </c>
      <c r="K179" s="85">
        <v>643.80948146000003</v>
      </c>
      <c r="L179" s="85">
        <v>742.85709398999995</v>
      </c>
    </row>
    <row r="180" spans="1:12" ht="12.75" customHeight="1" x14ac:dyDescent="0.2">
      <c r="A180" s="84" t="s">
        <v>157</v>
      </c>
      <c r="B180" s="84">
        <v>3</v>
      </c>
      <c r="C180" s="85">
        <v>1099.0028485099999</v>
      </c>
      <c r="D180" s="85">
        <v>1093.4313369199999</v>
      </c>
      <c r="E180" s="85">
        <v>0</v>
      </c>
      <c r="F180" s="85">
        <v>109.34313369</v>
      </c>
      <c r="G180" s="85">
        <v>273.35783422999998</v>
      </c>
      <c r="H180" s="85">
        <v>546.71566845999996</v>
      </c>
      <c r="I180" s="85">
        <v>0</v>
      </c>
      <c r="J180" s="85">
        <v>601.38723531000005</v>
      </c>
      <c r="K180" s="85">
        <v>710.730369</v>
      </c>
      <c r="L180" s="85">
        <v>820.07350269000005</v>
      </c>
    </row>
    <row r="181" spans="1:12" ht="12.75" customHeight="1" x14ac:dyDescent="0.2">
      <c r="A181" s="84" t="s">
        <v>157</v>
      </c>
      <c r="B181" s="84">
        <v>4</v>
      </c>
      <c r="C181" s="85">
        <v>1102.6819902499999</v>
      </c>
      <c r="D181" s="85">
        <v>1097.26077037</v>
      </c>
      <c r="E181" s="85">
        <v>0</v>
      </c>
      <c r="F181" s="85">
        <v>109.72607704000001</v>
      </c>
      <c r="G181" s="85">
        <v>274.31519258999998</v>
      </c>
      <c r="H181" s="85">
        <v>548.63038518999997</v>
      </c>
      <c r="I181" s="85">
        <v>0</v>
      </c>
      <c r="J181" s="85">
        <v>603.49342369999999</v>
      </c>
      <c r="K181" s="85">
        <v>713.21950073999994</v>
      </c>
      <c r="L181" s="85">
        <v>822.94557778000001</v>
      </c>
    </row>
    <row r="182" spans="1:12" ht="12.75" customHeight="1" x14ac:dyDescent="0.2">
      <c r="A182" s="84" t="s">
        <v>157</v>
      </c>
      <c r="B182" s="84">
        <v>5</v>
      </c>
      <c r="C182" s="85">
        <v>1094.0840363499999</v>
      </c>
      <c r="D182" s="85">
        <v>1088.79046449</v>
      </c>
      <c r="E182" s="85">
        <v>0</v>
      </c>
      <c r="F182" s="85">
        <v>108.87904645</v>
      </c>
      <c r="G182" s="85">
        <v>272.19761612000002</v>
      </c>
      <c r="H182" s="85">
        <v>544.39523225000005</v>
      </c>
      <c r="I182" s="85">
        <v>0</v>
      </c>
      <c r="J182" s="85">
        <v>598.83475547</v>
      </c>
      <c r="K182" s="85">
        <v>707.71380192000004</v>
      </c>
      <c r="L182" s="85">
        <v>816.59284836999996</v>
      </c>
    </row>
    <row r="183" spans="1:12" ht="12.75" customHeight="1" x14ac:dyDescent="0.2">
      <c r="A183" s="84" t="s">
        <v>157</v>
      </c>
      <c r="B183" s="84">
        <v>6</v>
      </c>
      <c r="C183" s="85">
        <v>1087.66554888</v>
      </c>
      <c r="D183" s="85">
        <v>1082.3257166200001</v>
      </c>
      <c r="E183" s="85">
        <v>0</v>
      </c>
      <c r="F183" s="85">
        <v>108.23257166</v>
      </c>
      <c r="G183" s="85">
        <v>270.58142916000003</v>
      </c>
      <c r="H183" s="85">
        <v>541.16285831000005</v>
      </c>
      <c r="I183" s="85">
        <v>0</v>
      </c>
      <c r="J183" s="85">
        <v>595.27914413999997</v>
      </c>
      <c r="K183" s="85">
        <v>703.51171580000005</v>
      </c>
      <c r="L183" s="85">
        <v>811.74428747000002</v>
      </c>
    </row>
    <row r="184" spans="1:12" ht="12.75" customHeight="1" x14ac:dyDescent="0.2">
      <c r="A184" s="84" t="s">
        <v>157</v>
      </c>
      <c r="B184" s="84">
        <v>7</v>
      </c>
      <c r="C184" s="85">
        <v>1040.2398773699999</v>
      </c>
      <c r="D184" s="85">
        <v>1034.7916045899999</v>
      </c>
      <c r="E184" s="85">
        <v>0</v>
      </c>
      <c r="F184" s="85">
        <v>103.47916046</v>
      </c>
      <c r="G184" s="85">
        <v>258.69790115000001</v>
      </c>
      <c r="H184" s="85">
        <v>517.39580230000001</v>
      </c>
      <c r="I184" s="85">
        <v>0</v>
      </c>
      <c r="J184" s="85">
        <v>569.13538252000001</v>
      </c>
      <c r="K184" s="85">
        <v>672.61454298000001</v>
      </c>
      <c r="L184" s="85">
        <v>776.09370344000001</v>
      </c>
    </row>
    <row r="185" spans="1:12" ht="12.75" customHeight="1" x14ac:dyDescent="0.2">
      <c r="A185" s="84" t="s">
        <v>157</v>
      </c>
      <c r="B185" s="84">
        <v>8</v>
      </c>
      <c r="C185" s="85">
        <v>959.33104806999995</v>
      </c>
      <c r="D185" s="85">
        <v>954.45949100999997</v>
      </c>
      <c r="E185" s="85">
        <v>0</v>
      </c>
      <c r="F185" s="85">
        <v>95.445949100000007</v>
      </c>
      <c r="G185" s="85">
        <v>238.61487274999999</v>
      </c>
      <c r="H185" s="85">
        <v>477.22974550999999</v>
      </c>
      <c r="I185" s="85">
        <v>0</v>
      </c>
      <c r="J185" s="85">
        <v>524.95272006000005</v>
      </c>
      <c r="K185" s="85">
        <v>620.39866916000005</v>
      </c>
      <c r="L185" s="85">
        <v>715.84461825999995</v>
      </c>
    </row>
    <row r="186" spans="1:12" ht="12.75" customHeight="1" x14ac:dyDescent="0.2">
      <c r="A186" s="84" t="s">
        <v>157</v>
      </c>
      <c r="B186" s="84">
        <v>9</v>
      </c>
      <c r="C186" s="85">
        <v>847.93275576999997</v>
      </c>
      <c r="D186" s="85">
        <v>843.70285268999999</v>
      </c>
      <c r="E186" s="85">
        <v>0</v>
      </c>
      <c r="F186" s="85">
        <v>84.370285269999997</v>
      </c>
      <c r="G186" s="85">
        <v>210.92571316999999</v>
      </c>
      <c r="H186" s="85">
        <v>421.85142635</v>
      </c>
      <c r="I186" s="85">
        <v>0</v>
      </c>
      <c r="J186" s="85">
        <v>464.03656898000003</v>
      </c>
      <c r="K186" s="85">
        <v>548.40685425000004</v>
      </c>
      <c r="L186" s="85">
        <v>632.77713951999999</v>
      </c>
    </row>
    <row r="187" spans="1:12" ht="12.75" customHeight="1" x14ac:dyDescent="0.2">
      <c r="A187" s="84" t="s">
        <v>157</v>
      </c>
      <c r="B187" s="84">
        <v>10</v>
      </c>
      <c r="C187" s="85">
        <v>730.28019546999997</v>
      </c>
      <c r="D187" s="85">
        <v>726.62184405999994</v>
      </c>
      <c r="E187" s="85">
        <v>0</v>
      </c>
      <c r="F187" s="85">
        <v>72.662184409999995</v>
      </c>
      <c r="G187" s="85">
        <v>181.65546101999999</v>
      </c>
      <c r="H187" s="85">
        <v>363.31092202999997</v>
      </c>
      <c r="I187" s="85">
        <v>0</v>
      </c>
      <c r="J187" s="85">
        <v>399.64201422999997</v>
      </c>
      <c r="K187" s="85">
        <v>472.30419863999998</v>
      </c>
      <c r="L187" s="85">
        <v>544.96638304999999</v>
      </c>
    </row>
    <row r="188" spans="1:12" ht="12.75" customHeight="1" x14ac:dyDescent="0.2">
      <c r="A188" s="84" t="s">
        <v>157</v>
      </c>
      <c r="B188" s="84">
        <v>11</v>
      </c>
      <c r="C188" s="85">
        <v>683.98973427999999</v>
      </c>
      <c r="D188" s="85">
        <v>680.70718131000001</v>
      </c>
      <c r="E188" s="85">
        <v>0</v>
      </c>
      <c r="F188" s="85">
        <v>68.070718130000003</v>
      </c>
      <c r="G188" s="85">
        <v>170.17679533</v>
      </c>
      <c r="H188" s="85">
        <v>340.35359066000001</v>
      </c>
      <c r="I188" s="85">
        <v>0</v>
      </c>
      <c r="J188" s="85">
        <v>374.38894972000003</v>
      </c>
      <c r="K188" s="85">
        <v>442.45966785000002</v>
      </c>
      <c r="L188" s="85">
        <v>510.53038598000001</v>
      </c>
    </row>
    <row r="189" spans="1:12" ht="12.75" customHeight="1" x14ac:dyDescent="0.2">
      <c r="A189" s="84" t="s">
        <v>157</v>
      </c>
      <c r="B189" s="84">
        <v>12</v>
      </c>
      <c r="C189" s="85">
        <v>688.0572578</v>
      </c>
      <c r="D189" s="85">
        <v>684.70925608000005</v>
      </c>
      <c r="E189" s="85">
        <v>0</v>
      </c>
      <c r="F189" s="85">
        <v>68.470925609999995</v>
      </c>
      <c r="G189" s="85">
        <v>171.17731402000001</v>
      </c>
      <c r="H189" s="85">
        <v>342.35462804000002</v>
      </c>
      <c r="I189" s="85">
        <v>0</v>
      </c>
      <c r="J189" s="85">
        <v>376.59009084000002</v>
      </c>
      <c r="K189" s="85">
        <v>445.06101645000001</v>
      </c>
      <c r="L189" s="85">
        <v>513.53194206000001</v>
      </c>
    </row>
    <row r="190" spans="1:12" ht="12.75" customHeight="1" x14ac:dyDescent="0.2">
      <c r="A190" s="84" t="s">
        <v>157</v>
      </c>
      <c r="B190" s="84">
        <v>13</v>
      </c>
      <c r="C190" s="85">
        <v>685.646525</v>
      </c>
      <c r="D190" s="85">
        <v>682.10881588999996</v>
      </c>
      <c r="E190" s="85">
        <v>0</v>
      </c>
      <c r="F190" s="85">
        <v>68.21088159</v>
      </c>
      <c r="G190" s="85">
        <v>170.52720396999999</v>
      </c>
      <c r="H190" s="85">
        <v>341.05440794999998</v>
      </c>
      <c r="I190" s="85">
        <v>0</v>
      </c>
      <c r="J190" s="85">
        <v>375.15984873999997</v>
      </c>
      <c r="K190" s="85">
        <v>443.37073033000001</v>
      </c>
      <c r="L190" s="85">
        <v>511.58161192</v>
      </c>
    </row>
    <row r="191" spans="1:12" ht="12.75" customHeight="1" x14ac:dyDescent="0.2">
      <c r="A191" s="84" t="s">
        <v>157</v>
      </c>
      <c r="B191" s="84">
        <v>14</v>
      </c>
      <c r="C191" s="85">
        <v>681.70045618999995</v>
      </c>
      <c r="D191" s="85">
        <v>677.76326433999998</v>
      </c>
      <c r="E191" s="85">
        <v>0</v>
      </c>
      <c r="F191" s="85">
        <v>67.776326429999997</v>
      </c>
      <c r="G191" s="85">
        <v>169.44081609</v>
      </c>
      <c r="H191" s="85">
        <v>338.88163216999999</v>
      </c>
      <c r="I191" s="85">
        <v>0</v>
      </c>
      <c r="J191" s="85">
        <v>372.76979539000001</v>
      </c>
      <c r="K191" s="85">
        <v>440.54612182</v>
      </c>
      <c r="L191" s="85">
        <v>508.32244825999999</v>
      </c>
    </row>
    <row r="192" spans="1:12" ht="12.75" customHeight="1" x14ac:dyDescent="0.2">
      <c r="A192" s="84" t="s">
        <v>157</v>
      </c>
      <c r="B192" s="84">
        <v>15</v>
      </c>
      <c r="C192" s="85">
        <v>695.52054705</v>
      </c>
      <c r="D192" s="85">
        <v>691.99850968999999</v>
      </c>
      <c r="E192" s="85">
        <v>0</v>
      </c>
      <c r="F192" s="85">
        <v>69.19985097</v>
      </c>
      <c r="G192" s="85">
        <v>172.99962742</v>
      </c>
      <c r="H192" s="85">
        <v>345.99925485</v>
      </c>
      <c r="I192" s="85">
        <v>0</v>
      </c>
      <c r="J192" s="85">
        <v>380.59918033000002</v>
      </c>
      <c r="K192" s="85">
        <v>449.79903130000002</v>
      </c>
      <c r="L192" s="85">
        <v>518.99888226999997</v>
      </c>
    </row>
    <row r="193" spans="1:12" ht="12.75" customHeight="1" x14ac:dyDescent="0.2">
      <c r="A193" s="84" t="s">
        <v>157</v>
      </c>
      <c r="B193" s="84">
        <v>16</v>
      </c>
      <c r="C193" s="85">
        <v>697.06375416000003</v>
      </c>
      <c r="D193" s="85">
        <v>693.69252919999997</v>
      </c>
      <c r="E193" s="85">
        <v>0</v>
      </c>
      <c r="F193" s="85">
        <v>69.369252919999994</v>
      </c>
      <c r="G193" s="85">
        <v>173.42313229999999</v>
      </c>
      <c r="H193" s="85">
        <v>346.84626459999998</v>
      </c>
      <c r="I193" s="85">
        <v>0</v>
      </c>
      <c r="J193" s="85">
        <v>381.53089105999999</v>
      </c>
      <c r="K193" s="85">
        <v>450.90014398</v>
      </c>
      <c r="L193" s="85">
        <v>520.26939689999995</v>
      </c>
    </row>
    <row r="194" spans="1:12" ht="12.75" customHeight="1" x14ac:dyDescent="0.2">
      <c r="A194" s="84" t="s">
        <v>157</v>
      </c>
      <c r="B194" s="84">
        <v>17</v>
      </c>
      <c r="C194" s="85">
        <v>702.49154375000001</v>
      </c>
      <c r="D194" s="85">
        <v>699.02106629000002</v>
      </c>
      <c r="E194" s="85">
        <v>0</v>
      </c>
      <c r="F194" s="85">
        <v>69.902106630000006</v>
      </c>
      <c r="G194" s="85">
        <v>174.75526657</v>
      </c>
      <c r="H194" s="85">
        <v>349.51053315000001</v>
      </c>
      <c r="I194" s="85">
        <v>0</v>
      </c>
      <c r="J194" s="85">
        <v>384.46158645999998</v>
      </c>
      <c r="K194" s="85">
        <v>454.36369309000003</v>
      </c>
      <c r="L194" s="85">
        <v>524.26579972000002</v>
      </c>
    </row>
    <row r="195" spans="1:12" ht="12.75" customHeight="1" x14ac:dyDescent="0.2">
      <c r="A195" s="84" t="s">
        <v>157</v>
      </c>
      <c r="B195" s="84">
        <v>18</v>
      </c>
      <c r="C195" s="85">
        <v>694.64193438999996</v>
      </c>
      <c r="D195" s="85">
        <v>691.20515669999997</v>
      </c>
      <c r="E195" s="85">
        <v>0</v>
      </c>
      <c r="F195" s="85">
        <v>69.120515670000003</v>
      </c>
      <c r="G195" s="85">
        <v>172.80128918</v>
      </c>
      <c r="H195" s="85">
        <v>345.60257834999999</v>
      </c>
      <c r="I195" s="85">
        <v>0</v>
      </c>
      <c r="J195" s="85">
        <v>380.16283619000001</v>
      </c>
      <c r="K195" s="85">
        <v>449.28335185999998</v>
      </c>
      <c r="L195" s="85">
        <v>518.40386752999996</v>
      </c>
    </row>
    <row r="196" spans="1:12" ht="12.75" customHeight="1" x14ac:dyDescent="0.2">
      <c r="A196" s="84" t="s">
        <v>157</v>
      </c>
      <c r="B196" s="84">
        <v>19</v>
      </c>
      <c r="C196" s="85">
        <v>679.03424507</v>
      </c>
      <c r="D196" s="85">
        <v>675.68221503999996</v>
      </c>
      <c r="E196" s="85">
        <v>0</v>
      </c>
      <c r="F196" s="85">
        <v>67.568221500000007</v>
      </c>
      <c r="G196" s="85">
        <v>168.92055375999999</v>
      </c>
      <c r="H196" s="85">
        <v>337.84110751999998</v>
      </c>
      <c r="I196" s="85">
        <v>0</v>
      </c>
      <c r="J196" s="85">
        <v>371.62521827</v>
      </c>
      <c r="K196" s="85">
        <v>439.19343978000001</v>
      </c>
      <c r="L196" s="85">
        <v>506.76166128</v>
      </c>
    </row>
    <row r="197" spans="1:12" ht="12.75" customHeight="1" x14ac:dyDescent="0.2">
      <c r="A197" s="84" t="s">
        <v>157</v>
      </c>
      <c r="B197" s="84">
        <v>20</v>
      </c>
      <c r="C197" s="85">
        <v>692.73178752000001</v>
      </c>
      <c r="D197" s="85">
        <v>689.34205172999998</v>
      </c>
      <c r="E197" s="85">
        <v>0</v>
      </c>
      <c r="F197" s="85">
        <v>68.934205169999998</v>
      </c>
      <c r="G197" s="85">
        <v>172.33551292999999</v>
      </c>
      <c r="H197" s="85">
        <v>344.67102586999999</v>
      </c>
      <c r="I197" s="85">
        <v>0</v>
      </c>
      <c r="J197" s="85">
        <v>379.13812845000001</v>
      </c>
      <c r="K197" s="85">
        <v>448.07233361999999</v>
      </c>
      <c r="L197" s="85">
        <v>517.00653880000004</v>
      </c>
    </row>
    <row r="198" spans="1:12" ht="12.75" customHeight="1" x14ac:dyDescent="0.2">
      <c r="A198" s="84" t="s">
        <v>157</v>
      </c>
      <c r="B198" s="84">
        <v>21</v>
      </c>
      <c r="C198" s="85">
        <v>657.68098917999998</v>
      </c>
      <c r="D198" s="85">
        <v>654.39083181000001</v>
      </c>
      <c r="E198" s="85">
        <v>0</v>
      </c>
      <c r="F198" s="85">
        <v>65.439083179999997</v>
      </c>
      <c r="G198" s="85">
        <v>163.59770795</v>
      </c>
      <c r="H198" s="85">
        <v>327.19541591000001</v>
      </c>
      <c r="I198" s="85">
        <v>0</v>
      </c>
      <c r="J198" s="85">
        <v>359.91495750000001</v>
      </c>
      <c r="K198" s="85">
        <v>425.35404068000003</v>
      </c>
      <c r="L198" s="85">
        <v>490.79312385999998</v>
      </c>
    </row>
    <row r="199" spans="1:12" ht="12.75" customHeight="1" x14ac:dyDescent="0.2">
      <c r="A199" s="84" t="s">
        <v>157</v>
      </c>
      <c r="B199" s="84">
        <v>22</v>
      </c>
      <c r="C199" s="85">
        <v>664.62046901999997</v>
      </c>
      <c r="D199" s="85">
        <v>661.21858028999998</v>
      </c>
      <c r="E199" s="85">
        <v>0</v>
      </c>
      <c r="F199" s="85">
        <v>66.121858029999999</v>
      </c>
      <c r="G199" s="85">
        <v>165.30464506999999</v>
      </c>
      <c r="H199" s="85">
        <v>330.60929014999999</v>
      </c>
      <c r="I199" s="85">
        <v>0</v>
      </c>
      <c r="J199" s="85">
        <v>363.67021915999999</v>
      </c>
      <c r="K199" s="85">
        <v>429.79207718999999</v>
      </c>
      <c r="L199" s="85">
        <v>495.91393521999998</v>
      </c>
    </row>
    <row r="200" spans="1:12" ht="12.75" customHeight="1" x14ac:dyDescent="0.2">
      <c r="A200" s="84" t="s">
        <v>157</v>
      </c>
      <c r="B200" s="84">
        <v>23</v>
      </c>
      <c r="C200" s="85">
        <v>760.94298758000002</v>
      </c>
      <c r="D200" s="85">
        <v>756.87118693000002</v>
      </c>
      <c r="E200" s="85">
        <v>0</v>
      </c>
      <c r="F200" s="85">
        <v>75.687118690000005</v>
      </c>
      <c r="G200" s="85">
        <v>189.21779673</v>
      </c>
      <c r="H200" s="85">
        <v>378.43559347000001</v>
      </c>
      <c r="I200" s="85">
        <v>0</v>
      </c>
      <c r="J200" s="85">
        <v>416.27915281000003</v>
      </c>
      <c r="K200" s="85">
        <v>491.9662715</v>
      </c>
      <c r="L200" s="85">
        <v>567.65339019999999</v>
      </c>
    </row>
    <row r="201" spans="1:12" ht="12.75" customHeight="1" x14ac:dyDescent="0.2">
      <c r="A201" s="84" t="s">
        <v>157</v>
      </c>
      <c r="B201" s="84">
        <v>24</v>
      </c>
      <c r="C201" s="85">
        <v>863.53508241999998</v>
      </c>
      <c r="D201" s="85">
        <v>858.50183821999997</v>
      </c>
      <c r="E201" s="85">
        <v>0</v>
      </c>
      <c r="F201" s="85">
        <v>85.850183819999998</v>
      </c>
      <c r="G201" s="85">
        <v>214.62545956</v>
      </c>
      <c r="H201" s="85">
        <v>429.25091910999998</v>
      </c>
      <c r="I201" s="85">
        <v>0</v>
      </c>
      <c r="J201" s="85">
        <v>472.17601101999998</v>
      </c>
      <c r="K201" s="85">
        <v>558.02619484000002</v>
      </c>
      <c r="L201" s="85">
        <v>643.87637867000001</v>
      </c>
    </row>
    <row r="202" spans="1:12" ht="12.75" customHeight="1" x14ac:dyDescent="0.2">
      <c r="A202" s="84" t="s">
        <v>158</v>
      </c>
      <c r="B202" s="84">
        <v>1</v>
      </c>
      <c r="C202" s="85">
        <v>1015.54999843</v>
      </c>
      <c r="D202" s="85">
        <v>1009.70157847</v>
      </c>
      <c r="E202" s="85">
        <v>0</v>
      </c>
      <c r="F202" s="85">
        <v>100.97015785000001</v>
      </c>
      <c r="G202" s="85">
        <v>252.42539461999999</v>
      </c>
      <c r="H202" s="85">
        <v>504.85078923999998</v>
      </c>
      <c r="I202" s="85">
        <v>0</v>
      </c>
      <c r="J202" s="85">
        <v>555.33586816000002</v>
      </c>
      <c r="K202" s="85">
        <v>656.30602600999998</v>
      </c>
      <c r="L202" s="85">
        <v>757.27618385000005</v>
      </c>
    </row>
    <row r="203" spans="1:12" ht="12.75" customHeight="1" x14ac:dyDescent="0.2">
      <c r="A203" s="84" t="s">
        <v>158</v>
      </c>
      <c r="B203" s="84">
        <v>2</v>
      </c>
      <c r="C203" s="85">
        <v>1021.79500355</v>
      </c>
      <c r="D203" s="85">
        <v>1016.06584701</v>
      </c>
      <c r="E203" s="85">
        <v>0</v>
      </c>
      <c r="F203" s="85">
        <v>101.6065847</v>
      </c>
      <c r="G203" s="85">
        <v>254.01646174999999</v>
      </c>
      <c r="H203" s="85">
        <v>508.03292350999999</v>
      </c>
      <c r="I203" s="85">
        <v>0</v>
      </c>
      <c r="J203" s="85">
        <v>558.83621586000004</v>
      </c>
      <c r="K203" s="85">
        <v>660.44280056000002</v>
      </c>
      <c r="L203" s="85">
        <v>762.04938526000001</v>
      </c>
    </row>
    <row r="204" spans="1:12" ht="12.75" customHeight="1" x14ac:dyDescent="0.2">
      <c r="A204" s="84" t="s">
        <v>158</v>
      </c>
      <c r="B204" s="84">
        <v>3</v>
      </c>
      <c r="C204" s="85">
        <v>1096.10117074</v>
      </c>
      <c r="D204" s="85">
        <v>1090.4131540200001</v>
      </c>
      <c r="E204" s="85">
        <v>0</v>
      </c>
      <c r="F204" s="85">
        <v>109.0413154</v>
      </c>
      <c r="G204" s="85">
        <v>272.60328851000003</v>
      </c>
      <c r="H204" s="85">
        <v>545.20657701000005</v>
      </c>
      <c r="I204" s="85">
        <v>0</v>
      </c>
      <c r="J204" s="85">
        <v>599.72723470999995</v>
      </c>
      <c r="K204" s="85">
        <v>708.76855010999998</v>
      </c>
      <c r="L204" s="85">
        <v>817.80986552000002</v>
      </c>
    </row>
    <row r="205" spans="1:12" ht="12.75" customHeight="1" x14ac:dyDescent="0.2">
      <c r="A205" s="84" t="s">
        <v>158</v>
      </c>
      <c r="B205" s="84">
        <v>4</v>
      </c>
      <c r="C205" s="85">
        <v>1121.265392</v>
      </c>
      <c r="D205" s="85">
        <v>1115.7426220299999</v>
      </c>
      <c r="E205" s="85">
        <v>0</v>
      </c>
      <c r="F205" s="85">
        <v>111.57426220000001</v>
      </c>
      <c r="G205" s="85">
        <v>278.93565551</v>
      </c>
      <c r="H205" s="85">
        <v>557.87131102000001</v>
      </c>
      <c r="I205" s="85">
        <v>0</v>
      </c>
      <c r="J205" s="85">
        <v>613.65844212000002</v>
      </c>
      <c r="K205" s="85">
        <v>725.23270432000004</v>
      </c>
      <c r="L205" s="85">
        <v>836.80696651999995</v>
      </c>
    </row>
    <row r="206" spans="1:12" ht="12.75" customHeight="1" x14ac:dyDescent="0.2">
      <c r="A206" s="84" t="s">
        <v>158</v>
      </c>
      <c r="B206" s="84">
        <v>5</v>
      </c>
      <c r="C206" s="85">
        <v>1126.2525431900001</v>
      </c>
      <c r="D206" s="85">
        <v>1120.6997357299999</v>
      </c>
      <c r="E206" s="85">
        <v>0</v>
      </c>
      <c r="F206" s="85">
        <v>112.06997357</v>
      </c>
      <c r="G206" s="85">
        <v>280.17493393000001</v>
      </c>
      <c r="H206" s="85">
        <v>560.34986787000003</v>
      </c>
      <c r="I206" s="85">
        <v>0</v>
      </c>
      <c r="J206" s="85">
        <v>616.38485464999997</v>
      </c>
      <c r="K206" s="85">
        <v>728.45482821999997</v>
      </c>
      <c r="L206" s="85">
        <v>840.52480179999998</v>
      </c>
    </row>
    <row r="207" spans="1:12" ht="12.75" customHeight="1" x14ac:dyDescent="0.2">
      <c r="A207" s="84" t="s">
        <v>158</v>
      </c>
      <c r="B207" s="84">
        <v>6</v>
      </c>
      <c r="C207" s="85">
        <v>1129.81820156</v>
      </c>
      <c r="D207" s="85">
        <v>1124.31984407</v>
      </c>
      <c r="E207" s="85">
        <v>0</v>
      </c>
      <c r="F207" s="85">
        <v>112.43198441</v>
      </c>
      <c r="G207" s="85">
        <v>281.07996101999998</v>
      </c>
      <c r="H207" s="85">
        <v>562.15992203999997</v>
      </c>
      <c r="I207" s="85">
        <v>0</v>
      </c>
      <c r="J207" s="85">
        <v>618.37591424000004</v>
      </c>
      <c r="K207" s="85">
        <v>730.80789864999997</v>
      </c>
      <c r="L207" s="85">
        <v>843.23988305</v>
      </c>
    </row>
    <row r="208" spans="1:12" ht="12.75" customHeight="1" x14ac:dyDescent="0.2">
      <c r="A208" s="84" t="s">
        <v>158</v>
      </c>
      <c r="B208" s="84">
        <v>7</v>
      </c>
      <c r="C208" s="85">
        <v>1137.6498575200001</v>
      </c>
      <c r="D208" s="85">
        <v>1132.0496778500001</v>
      </c>
      <c r="E208" s="85">
        <v>0</v>
      </c>
      <c r="F208" s="85">
        <v>113.20496779</v>
      </c>
      <c r="G208" s="85">
        <v>283.01241945999999</v>
      </c>
      <c r="H208" s="85">
        <v>566.02483892999999</v>
      </c>
      <c r="I208" s="85">
        <v>0</v>
      </c>
      <c r="J208" s="85">
        <v>622.62732282000002</v>
      </c>
      <c r="K208" s="85">
        <v>735.83229059999996</v>
      </c>
      <c r="L208" s="85">
        <v>849.03725839000003</v>
      </c>
    </row>
    <row r="209" spans="1:12" ht="12.75" customHeight="1" x14ac:dyDescent="0.2">
      <c r="A209" s="84" t="s">
        <v>158</v>
      </c>
      <c r="B209" s="84">
        <v>8</v>
      </c>
      <c r="C209" s="85">
        <v>1040.1668500200001</v>
      </c>
      <c r="D209" s="85">
        <v>1035.0878161799999</v>
      </c>
      <c r="E209" s="85">
        <v>0</v>
      </c>
      <c r="F209" s="85">
        <v>103.50878161999999</v>
      </c>
      <c r="G209" s="85">
        <v>258.77195404999998</v>
      </c>
      <c r="H209" s="85">
        <v>517.54390808999995</v>
      </c>
      <c r="I209" s="85">
        <v>0</v>
      </c>
      <c r="J209" s="85">
        <v>569.29829889999996</v>
      </c>
      <c r="K209" s="85">
        <v>672.80708052</v>
      </c>
      <c r="L209" s="85">
        <v>776.31586214000004</v>
      </c>
    </row>
    <row r="210" spans="1:12" ht="12.75" customHeight="1" x14ac:dyDescent="0.2">
      <c r="A210" s="84" t="s">
        <v>158</v>
      </c>
      <c r="B210" s="84">
        <v>9</v>
      </c>
      <c r="C210" s="85">
        <v>918.21346400000004</v>
      </c>
      <c r="D210" s="85">
        <v>913.03843062999999</v>
      </c>
      <c r="E210" s="85">
        <v>0</v>
      </c>
      <c r="F210" s="85">
        <v>91.303843060000005</v>
      </c>
      <c r="G210" s="85">
        <v>228.25960766</v>
      </c>
      <c r="H210" s="85">
        <v>456.51921532</v>
      </c>
      <c r="I210" s="85">
        <v>0</v>
      </c>
      <c r="J210" s="85">
        <v>502.17113684999998</v>
      </c>
      <c r="K210" s="85">
        <v>593.47497991</v>
      </c>
      <c r="L210" s="85">
        <v>684.77882296999996</v>
      </c>
    </row>
    <row r="211" spans="1:12" ht="12.75" customHeight="1" x14ac:dyDescent="0.2">
      <c r="A211" s="84" t="s">
        <v>158</v>
      </c>
      <c r="B211" s="84">
        <v>10</v>
      </c>
      <c r="C211" s="85">
        <v>794.67083802000002</v>
      </c>
      <c r="D211" s="85">
        <v>789.92214959</v>
      </c>
      <c r="E211" s="85">
        <v>0</v>
      </c>
      <c r="F211" s="85">
        <v>78.992214959999998</v>
      </c>
      <c r="G211" s="85">
        <v>197.4805374</v>
      </c>
      <c r="H211" s="85">
        <v>394.96107480000001</v>
      </c>
      <c r="I211" s="85">
        <v>0</v>
      </c>
      <c r="J211" s="85">
        <v>434.45718226999998</v>
      </c>
      <c r="K211" s="85">
        <v>513.44939723000005</v>
      </c>
      <c r="L211" s="85">
        <v>592.44161219</v>
      </c>
    </row>
    <row r="212" spans="1:12" ht="12.75" customHeight="1" x14ac:dyDescent="0.2">
      <c r="A212" s="84" t="s">
        <v>158</v>
      </c>
      <c r="B212" s="84">
        <v>11</v>
      </c>
      <c r="C212" s="85">
        <v>725.06675644999996</v>
      </c>
      <c r="D212" s="85">
        <v>721.01747325999997</v>
      </c>
      <c r="E212" s="85">
        <v>0</v>
      </c>
      <c r="F212" s="85">
        <v>72.101747329999995</v>
      </c>
      <c r="G212" s="85">
        <v>180.25436832</v>
      </c>
      <c r="H212" s="85">
        <v>360.50873662999999</v>
      </c>
      <c r="I212" s="85">
        <v>0</v>
      </c>
      <c r="J212" s="85">
        <v>396.55961029000002</v>
      </c>
      <c r="K212" s="85">
        <v>468.66135761999999</v>
      </c>
      <c r="L212" s="85">
        <v>540.76310494999996</v>
      </c>
    </row>
    <row r="213" spans="1:12" ht="12.75" customHeight="1" x14ac:dyDescent="0.2">
      <c r="A213" s="84" t="s">
        <v>158</v>
      </c>
      <c r="B213" s="84">
        <v>12</v>
      </c>
      <c r="C213" s="85">
        <v>728.96415335999995</v>
      </c>
      <c r="D213" s="85">
        <v>724.93512024999995</v>
      </c>
      <c r="E213" s="85">
        <v>0</v>
      </c>
      <c r="F213" s="85">
        <v>72.493512030000005</v>
      </c>
      <c r="G213" s="85">
        <v>181.23378005999999</v>
      </c>
      <c r="H213" s="85">
        <v>362.46756012999998</v>
      </c>
      <c r="I213" s="85">
        <v>0</v>
      </c>
      <c r="J213" s="85">
        <v>398.71431613999999</v>
      </c>
      <c r="K213" s="85">
        <v>471.20782816000002</v>
      </c>
      <c r="L213" s="85">
        <v>543.70134019</v>
      </c>
    </row>
    <row r="214" spans="1:12" ht="12.75" customHeight="1" x14ac:dyDescent="0.2">
      <c r="A214" s="84" t="s">
        <v>158</v>
      </c>
      <c r="B214" s="84">
        <v>13</v>
      </c>
      <c r="C214" s="85">
        <v>737.72669765000001</v>
      </c>
      <c r="D214" s="85">
        <v>733.57444230999999</v>
      </c>
      <c r="E214" s="85">
        <v>0</v>
      </c>
      <c r="F214" s="85">
        <v>73.357444229999999</v>
      </c>
      <c r="G214" s="85">
        <v>183.39361058</v>
      </c>
      <c r="H214" s="85">
        <v>366.78722116</v>
      </c>
      <c r="I214" s="85">
        <v>0</v>
      </c>
      <c r="J214" s="85">
        <v>403.46594327000003</v>
      </c>
      <c r="K214" s="85">
        <v>476.82338750000002</v>
      </c>
      <c r="L214" s="85">
        <v>550.18083173000002</v>
      </c>
    </row>
    <row r="215" spans="1:12" ht="12.75" customHeight="1" x14ac:dyDescent="0.2">
      <c r="A215" s="84" t="s">
        <v>158</v>
      </c>
      <c r="B215" s="84">
        <v>14</v>
      </c>
      <c r="C215" s="85">
        <v>742.29334239000002</v>
      </c>
      <c r="D215" s="85">
        <v>737.92595824</v>
      </c>
      <c r="E215" s="85">
        <v>0</v>
      </c>
      <c r="F215" s="85">
        <v>73.792595820000003</v>
      </c>
      <c r="G215" s="85">
        <v>184.48148956</v>
      </c>
      <c r="H215" s="85">
        <v>368.96297912</v>
      </c>
      <c r="I215" s="85">
        <v>0</v>
      </c>
      <c r="J215" s="85">
        <v>405.85927702999999</v>
      </c>
      <c r="K215" s="85">
        <v>479.65187286000003</v>
      </c>
      <c r="L215" s="85">
        <v>553.44446868</v>
      </c>
    </row>
    <row r="216" spans="1:12" ht="12.75" customHeight="1" x14ac:dyDescent="0.2">
      <c r="A216" s="84" t="s">
        <v>158</v>
      </c>
      <c r="B216" s="84">
        <v>15</v>
      </c>
      <c r="C216" s="85">
        <v>745.85038252000004</v>
      </c>
      <c r="D216" s="85">
        <v>741.07030937000002</v>
      </c>
      <c r="E216" s="85">
        <v>0</v>
      </c>
      <c r="F216" s="85">
        <v>74.107030940000001</v>
      </c>
      <c r="G216" s="85">
        <v>185.26757734</v>
      </c>
      <c r="H216" s="85">
        <v>370.53515469000001</v>
      </c>
      <c r="I216" s="85">
        <v>0</v>
      </c>
      <c r="J216" s="85">
        <v>407.58867014999998</v>
      </c>
      <c r="K216" s="85">
        <v>481.69570109</v>
      </c>
      <c r="L216" s="85">
        <v>555.80273203000002</v>
      </c>
    </row>
    <row r="217" spans="1:12" ht="12.75" customHeight="1" x14ac:dyDescent="0.2">
      <c r="A217" s="84" t="s">
        <v>158</v>
      </c>
      <c r="B217" s="84">
        <v>16</v>
      </c>
      <c r="C217" s="85">
        <v>744.65900611999996</v>
      </c>
      <c r="D217" s="85">
        <v>740.68885267999997</v>
      </c>
      <c r="E217" s="85">
        <v>0</v>
      </c>
      <c r="F217" s="85">
        <v>74.068885269999996</v>
      </c>
      <c r="G217" s="85">
        <v>185.17221316999999</v>
      </c>
      <c r="H217" s="85">
        <v>370.34442633999998</v>
      </c>
      <c r="I217" s="85">
        <v>0</v>
      </c>
      <c r="J217" s="85">
        <v>407.37886896999998</v>
      </c>
      <c r="K217" s="85">
        <v>481.44775423999999</v>
      </c>
      <c r="L217" s="85">
        <v>555.51663951</v>
      </c>
    </row>
    <row r="218" spans="1:12" ht="12.75" customHeight="1" x14ac:dyDescent="0.2">
      <c r="A218" s="84" t="s">
        <v>158</v>
      </c>
      <c r="B218" s="84">
        <v>17</v>
      </c>
      <c r="C218" s="85">
        <v>742.76954646000002</v>
      </c>
      <c r="D218" s="85">
        <v>738.97078142999999</v>
      </c>
      <c r="E218" s="85">
        <v>0</v>
      </c>
      <c r="F218" s="85">
        <v>73.897078140000005</v>
      </c>
      <c r="G218" s="85">
        <v>184.74269536</v>
      </c>
      <c r="H218" s="85">
        <v>369.48539072</v>
      </c>
      <c r="I218" s="85">
        <v>0</v>
      </c>
      <c r="J218" s="85">
        <v>406.43392978999998</v>
      </c>
      <c r="K218" s="85">
        <v>480.33100793</v>
      </c>
      <c r="L218" s="85">
        <v>554.22808607000002</v>
      </c>
    </row>
    <row r="219" spans="1:12" ht="12.75" customHeight="1" x14ac:dyDescent="0.2">
      <c r="A219" s="84" t="s">
        <v>158</v>
      </c>
      <c r="B219" s="84">
        <v>18</v>
      </c>
      <c r="C219" s="85">
        <v>744.77561677999995</v>
      </c>
      <c r="D219" s="85">
        <v>740.39478773999997</v>
      </c>
      <c r="E219" s="85">
        <v>0</v>
      </c>
      <c r="F219" s="85">
        <v>74.039478770000002</v>
      </c>
      <c r="G219" s="85">
        <v>185.09869694</v>
      </c>
      <c r="H219" s="85">
        <v>370.19739386999998</v>
      </c>
      <c r="I219" s="85">
        <v>0</v>
      </c>
      <c r="J219" s="85">
        <v>407.21713326000003</v>
      </c>
      <c r="K219" s="85">
        <v>481.25661202999999</v>
      </c>
      <c r="L219" s="85">
        <v>555.29609081000001</v>
      </c>
    </row>
    <row r="220" spans="1:12" ht="12.75" customHeight="1" x14ac:dyDescent="0.2">
      <c r="A220" s="84" t="s">
        <v>158</v>
      </c>
      <c r="B220" s="84">
        <v>19</v>
      </c>
      <c r="C220" s="85">
        <v>730.19989978000001</v>
      </c>
      <c r="D220" s="85">
        <v>725.50110296000003</v>
      </c>
      <c r="E220" s="85">
        <v>0</v>
      </c>
      <c r="F220" s="85">
        <v>72.5501103</v>
      </c>
      <c r="G220" s="85">
        <v>181.37527574000001</v>
      </c>
      <c r="H220" s="85">
        <v>362.75055148000001</v>
      </c>
      <c r="I220" s="85">
        <v>0</v>
      </c>
      <c r="J220" s="85">
        <v>399.02560663000003</v>
      </c>
      <c r="K220" s="85">
        <v>471.57571691999999</v>
      </c>
      <c r="L220" s="85">
        <v>544.12582722000002</v>
      </c>
    </row>
    <row r="221" spans="1:12" ht="12.75" customHeight="1" x14ac:dyDescent="0.2">
      <c r="A221" s="84" t="s">
        <v>158</v>
      </c>
      <c r="B221" s="84">
        <v>20</v>
      </c>
      <c r="C221" s="85">
        <v>725.58634637</v>
      </c>
      <c r="D221" s="85">
        <v>721.35560493000003</v>
      </c>
      <c r="E221" s="85">
        <v>0</v>
      </c>
      <c r="F221" s="85">
        <v>72.135560490000003</v>
      </c>
      <c r="G221" s="85">
        <v>180.33890123</v>
      </c>
      <c r="H221" s="85">
        <v>360.67780247000002</v>
      </c>
      <c r="I221" s="85">
        <v>0</v>
      </c>
      <c r="J221" s="85">
        <v>396.74558271000001</v>
      </c>
      <c r="K221" s="85">
        <v>468.8811432</v>
      </c>
      <c r="L221" s="85">
        <v>541.01670369999999</v>
      </c>
    </row>
    <row r="222" spans="1:12" ht="12.75" customHeight="1" x14ac:dyDescent="0.2">
      <c r="A222" s="84" t="s">
        <v>158</v>
      </c>
      <c r="B222" s="84">
        <v>21</v>
      </c>
      <c r="C222" s="85">
        <v>709.45673867999994</v>
      </c>
      <c r="D222" s="85">
        <v>705.09296036000001</v>
      </c>
      <c r="E222" s="85">
        <v>0</v>
      </c>
      <c r="F222" s="85">
        <v>70.509296039999995</v>
      </c>
      <c r="G222" s="85">
        <v>176.27324009</v>
      </c>
      <c r="H222" s="85">
        <v>352.54648018</v>
      </c>
      <c r="I222" s="85">
        <v>0</v>
      </c>
      <c r="J222" s="85">
        <v>387.80112819999999</v>
      </c>
      <c r="K222" s="85">
        <v>458.31042423000002</v>
      </c>
      <c r="L222" s="85">
        <v>528.81972026999995</v>
      </c>
    </row>
    <row r="223" spans="1:12" ht="12.75" customHeight="1" x14ac:dyDescent="0.2">
      <c r="A223" s="84" t="s">
        <v>158</v>
      </c>
      <c r="B223" s="84">
        <v>22</v>
      </c>
      <c r="C223" s="85">
        <v>747.29989904000001</v>
      </c>
      <c r="D223" s="85">
        <v>742.55729055999996</v>
      </c>
      <c r="E223" s="85">
        <v>0</v>
      </c>
      <c r="F223" s="85">
        <v>74.255729059999993</v>
      </c>
      <c r="G223" s="85">
        <v>185.63932263999999</v>
      </c>
      <c r="H223" s="85">
        <v>371.27864527999998</v>
      </c>
      <c r="I223" s="85">
        <v>0</v>
      </c>
      <c r="J223" s="85">
        <v>408.40650980999999</v>
      </c>
      <c r="K223" s="85">
        <v>482.66223886</v>
      </c>
      <c r="L223" s="85">
        <v>556.91796792000002</v>
      </c>
    </row>
    <row r="224" spans="1:12" ht="12.75" customHeight="1" x14ac:dyDescent="0.2">
      <c r="A224" s="84" t="s">
        <v>158</v>
      </c>
      <c r="B224" s="84">
        <v>23</v>
      </c>
      <c r="C224" s="85">
        <v>866.04901087999997</v>
      </c>
      <c r="D224" s="85">
        <v>860.81204218000005</v>
      </c>
      <c r="E224" s="85">
        <v>0</v>
      </c>
      <c r="F224" s="85">
        <v>86.081204220000004</v>
      </c>
      <c r="G224" s="85">
        <v>215.20301054999999</v>
      </c>
      <c r="H224" s="85">
        <v>430.40602109000002</v>
      </c>
      <c r="I224" s="85">
        <v>0</v>
      </c>
      <c r="J224" s="85">
        <v>473.44662319999998</v>
      </c>
      <c r="K224" s="85">
        <v>559.52782741999999</v>
      </c>
      <c r="L224" s="85">
        <v>645.60903164000001</v>
      </c>
    </row>
    <row r="225" spans="1:12" ht="12.75" customHeight="1" x14ac:dyDescent="0.2">
      <c r="A225" s="84" t="s">
        <v>158</v>
      </c>
      <c r="B225" s="84">
        <v>24</v>
      </c>
      <c r="C225" s="85">
        <v>923.86863058999995</v>
      </c>
      <c r="D225" s="85">
        <v>918.92818065999995</v>
      </c>
      <c r="E225" s="85">
        <v>0</v>
      </c>
      <c r="F225" s="85">
        <v>91.892818070000004</v>
      </c>
      <c r="G225" s="85">
        <v>229.73204516999999</v>
      </c>
      <c r="H225" s="85">
        <v>459.46409032999998</v>
      </c>
      <c r="I225" s="85">
        <v>0</v>
      </c>
      <c r="J225" s="85">
        <v>505.41049936000002</v>
      </c>
      <c r="K225" s="85">
        <v>597.30331742999999</v>
      </c>
      <c r="L225" s="85">
        <v>689.19613549999997</v>
      </c>
    </row>
    <row r="226" spans="1:12" ht="12.75" customHeight="1" x14ac:dyDescent="0.2">
      <c r="A226" s="84" t="s">
        <v>159</v>
      </c>
      <c r="B226" s="84">
        <v>1</v>
      </c>
      <c r="C226" s="85">
        <v>997.41386090000003</v>
      </c>
      <c r="D226" s="85">
        <v>992.18466006999995</v>
      </c>
      <c r="E226" s="85">
        <v>0</v>
      </c>
      <c r="F226" s="85">
        <v>99.21846601</v>
      </c>
      <c r="G226" s="85">
        <v>248.04616501999999</v>
      </c>
      <c r="H226" s="85">
        <v>496.09233003999998</v>
      </c>
      <c r="I226" s="85">
        <v>0</v>
      </c>
      <c r="J226" s="85">
        <v>545.70156304</v>
      </c>
      <c r="K226" s="85">
        <v>644.92002905000004</v>
      </c>
      <c r="L226" s="85">
        <v>744.13849504999996</v>
      </c>
    </row>
    <row r="227" spans="1:12" ht="12.75" customHeight="1" x14ac:dyDescent="0.2">
      <c r="A227" s="84" t="s">
        <v>159</v>
      </c>
      <c r="B227" s="84">
        <v>2</v>
      </c>
      <c r="C227" s="85">
        <v>1010.1198467200001</v>
      </c>
      <c r="D227" s="85">
        <v>1004.82777757</v>
      </c>
      <c r="E227" s="85">
        <v>0</v>
      </c>
      <c r="F227" s="85">
        <v>100.48277776</v>
      </c>
      <c r="G227" s="85">
        <v>251.20694438999999</v>
      </c>
      <c r="H227" s="85">
        <v>502.41388878999999</v>
      </c>
      <c r="I227" s="85">
        <v>0</v>
      </c>
      <c r="J227" s="85">
        <v>552.65527766000002</v>
      </c>
      <c r="K227" s="85">
        <v>653.13805542</v>
      </c>
      <c r="L227" s="85">
        <v>753.62083317999998</v>
      </c>
    </row>
    <row r="228" spans="1:12" ht="12.75" customHeight="1" x14ac:dyDescent="0.2">
      <c r="A228" s="84" t="s">
        <v>159</v>
      </c>
      <c r="B228" s="84">
        <v>3</v>
      </c>
      <c r="C228" s="85">
        <v>1105.74718067</v>
      </c>
      <c r="D228" s="85">
        <v>1100.1909518699999</v>
      </c>
      <c r="E228" s="85">
        <v>0</v>
      </c>
      <c r="F228" s="85">
        <v>110.01909519</v>
      </c>
      <c r="G228" s="85">
        <v>275.04773797000001</v>
      </c>
      <c r="H228" s="85">
        <v>550.09547594000003</v>
      </c>
      <c r="I228" s="85">
        <v>0</v>
      </c>
      <c r="J228" s="85">
        <v>605.10502353000004</v>
      </c>
      <c r="K228" s="85">
        <v>715.12411871999996</v>
      </c>
      <c r="L228" s="85">
        <v>825.14321389999998</v>
      </c>
    </row>
    <row r="229" spans="1:12" ht="12.75" customHeight="1" x14ac:dyDescent="0.2">
      <c r="A229" s="84" t="s">
        <v>159</v>
      </c>
      <c r="B229" s="84">
        <v>4</v>
      </c>
      <c r="C229" s="85">
        <v>1125.3661252100001</v>
      </c>
      <c r="D229" s="85">
        <v>1119.67229449</v>
      </c>
      <c r="E229" s="85">
        <v>0</v>
      </c>
      <c r="F229" s="85">
        <v>111.96722945</v>
      </c>
      <c r="G229" s="85">
        <v>279.91807361999997</v>
      </c>
      <c r="H229" s="85">
        <v>559.83614724999995</v>
      </c>
      <c r="I229" s="85">
        <v>0</v>
      </c>
      <c r="J229" s="85">
        <v>615.81976196999994</v>
      </c>
      <c r="K229" s="85">
        <v>727.78699142000005</v>
      </c>
      <c r="L229" s="85">
        <v>839.75422087000004</v>
      </c>
    </row>
    <row r="230" spans="1:12" ht="12.75" customHeight="1" x14ac:dyDescent="0.2">
      <c r="A230" s="84" t="s">
        <v>159</v>
      </c>
      <c r="B230" s="84">
        <v>5</v>
      </c>
      <c r="C230" s="85">
        <v>1129.837824</v>
      </c>
      <c r="D230" s="85">
        <v>1124.11443549</v>
      </c>
      <c r="E230" s="85">
        <v>0</v>
      </c>
      <c r="F230" s="85">
        <v>112.41144355</v>
      </c>
      <c r="G230" s="85">
        <v>281.02860887000003</v>
      </c>
      <c r="H230" s="85">
        <v>562.05721774999995</v>
      </c>
      <c r="I230" s="85">
        <v>0</v>
      </c>
      <c r="J230" s="85">
        <v>618.26293952000003</v>
      </c>
      <c r="K230" s="85">
        <v>730.67438306999998</v>
      </c>
      <c r="L230" s="85">
        <v>843.08582662000003</v>
      </c>
    </row>
    <row r="231" spans="1:12" ht="12.75" customHeight="1" x14ac:dyDescent="0.2">
      <c r="A231" s="84" t="s">
        <v>159</v>
      </c>
      <c r="B231" s="84">
        <v>6</v>
      </c>
      <c r="C231" s="85">
        <v>1114.3849017299999</v>
      </c>
      <c r="D231" s="85">
        <v>1108.71777838</v>
      </c>
      <c r="E231" s="85">
        <v>0</v>
      </c>
      <c r="F231" s="85">
        <v>110.87177783999999</v>
      </c>
      <c r="G231" s="85">
        <v>277.17944460000001</v>
      </c>
      <c r="H231" s="85">
        <v>554.35888919000001</v>
      </c>
      <c r="I231" s="85">
        <v>0</v>
      </c>
      <c r="J231" s="85">
        <v>609.79477811000004</v>
      </c>
      <c r="K231" s="85">
        <v>720.66655594999997</v>
      </c>
      <c r="L231" s="85">
        <v>831.53833379000002</v>
      </c>
    </row>
    <row r="232" spans="1:12" ht="12.75" customHeight="1" x14ac:dyDescent="0.2">
      <c r="A232" s="84" t="s">
        <v>159</v>
      </c>
      <c r="B232" s="84">
        <v>7</v>
      </c>
      <c r="C232" s="85">
        <v>1123.1202929399999</v>
      </c>
      <c r="D232" s="85">
        <v>1116.6965106</v>
      </c>
      <c r="E232" s="85">
        <v>0</v>
      </c>
      <c r="F232" s="85">
        <v>111.66965106000001</v>
      </c>
      <c r="G232" s="85">
        <v>279.17412765</v>
      </c>
      <c r="H232" s="85">
        <v>558.34825530000001</v>
      </c>
      <c r="I232" s="85">
        <v>0</v>
      </c>
      <c r="J232" s="85">
        <v>614.18308082999999</v>
      </c>
      <c r="K232" s="85">
        <v>725.85273188999997</v>
      </c>
      <c r="L232" s="85">
        <v>837.52238294999995</v>
      </c>
    </row>
    <row r="233" spans="1:12" ht="12.75" customHeight="1" x14ac:dyDescent="0.2">
      <c r="A233" s="84" t="s">
        <v>159</v>
      </c>
      <c r="B233" s="84">
        <v>8</v>
      </c>
      <c r="C233" s="85">
        <v>1028.22327797</v>
      </c>
      <c r="D233" s="85">
        <v>1022.19751789</v>
      </c>
      <c r="E233" s="85">
        <v>0</v>
      </c>
      <c r="F233" s="85">
        <v>102.21975179</v>
      </c>
      <c r="G233" s="85">
        <v>255.54937946999999</v>
      </c>
      <c r="H233" s="85">
        <v>511.09875894999999</v>
      </c>
      <c r="I233" s="85">
        <v>0</v>
      </c>
      <c r="J233" s="85">
        <v>562.20863483999995</v>
      </c>
      <c r="K233" s="85">
        <v>664.42838662999998</v>
      </c>
      <c r="L233" s="85">
        <v>766.64813842000001</v>
      </c>
    </row>
    <row r="234" spans="1:12" ht="12.75" customHeight="1" x14ac:dyDescent="0.2">
      <c r="A234" s="84" t="s">
        <v>159</v>
      </c>
      <c r="B234" s="84">
        <v>9</v>
      </c>
      <c r="C234" s="85">
        <v>921.21005908999996</v>
      </c>
      <c r="D234" s="85">
        <v>916.30291015</v>
      </c>
      <c r="E234" s="85">
        <v>0</v>
      </c>
      <c r="F234" s="85">
        <v>91.630291020000001</v>
      </c>
      <c r="G234" s="85">
        <v>229.07572754</v>
      </c>
      <c r="H234" s="85">
        <v>458.15145508000001</v>
      </c>
      <c r="I234" s="85">
        <v>0</v>
      </c>
      <c r="J234" s="85">
        <v>503.96660057999998</v>
      </c>
      <c r="K234" s="85">
        <v>595.59689160000005</v>
      </c>
      <c r="L234" s="85">
        <v>687.22718261</v>
      </c>
    </row>
    <row r="235" spans="1:12" ht="12.75" customHeight="1" x14ac:dyDescent="0.2">
      <c r="A235" s="84" t="s">
        <v>159</v>
      </c>
      <c r="B235" s="84">
        <v>10</v>
      </c>
      <c r="C235" s="85">
        <v>786.98761631000002</v>
      </c>
      <c r="D235" s="85">
        <v>782.81917055999998</v>
      </c>
      <c r="E235" s="85">
        <v>0</v>
      </c>
      <c r="F235" s="85">
        <v>78.281917059999998</v>
      </c>
      <c r="G235" s="85">
        <v>195.70479263999999</v>
      </c>
      <c r="H235" s="85">
        <v>391.40958527999999</v>
      </c>
      <c r="I235" s="85">
        <v>0</v>
      </c>
      <c r="J235" s="85">
        <v>430.55054381000002</v>
      </c>
      <c r="K235" s="85">
        <v>508.83246086000003</v>
      </c>
      <c r="L235" s="85">
        <v>587.11437792000004</v>
      </c>
    </row>
    <row r="236" spans="1:12" ht="12.75" customHeight="1" x14ac:dyDescent="0.2">
      <c r="A236" s="84" t="s">
        <v>159</v>
      </c>
      <c r="B236" s="84">
        <v>11</v>
      </c>
      <c r="C236" s="85">
        <v>713.73704294000004</v>
      </c>
      <c r="D236" s="85">
        <v>710.16023734999999</v>
      </c>
      <c r="E236" s="85">
        <v>0</v>
      </c>
      <c r="F236" s="85">
        <v>71.016023739999994</v>
      </c>
      <c r="G236" s="85">
        <v>177.54005934</v>
      </c>
      <c r="H236" s="85">
        <v>355.08011868</v>
      </c>
      <c r="I236" s="85">
        <v>0</v>
      </c>
      <c r="J236" s="85">
        <v>390.58813054000001</v>
      </c>
      <c r="K236" s="85">
        <v>461.60415427999999</v>
      </c>
      <c r="L236" s="85">
        <v>532.62017801000002</v>
      </c>
    </row>
    <row r="237" spans="1:12" ht="12.75" customHeight="1" x14ac:dyDescent="0.2">
      <c r="A237" s="84" t="s">
        <v>159</v>
      </c>
      <c r="B237" s="84">
        <v>12</v>
      </c>
      <c r="C237" s="85">
        <v>720.05177177999997</v>
      </c>
      <c r="D237" s="85">
        <v>716.49990057000002</v>
      </c>
      <c r="E237" s="85">
        <v>0</v>
      </c>
      <c r="F237" s="85">
        <v>71.649990059999993</v>
      </c>
      <c r="G237" s="85">
        <v>179.12497514</v>
      </c>
      <c r="H237" s="85">
        <v>358.24995029000002</v>
      </c>
      <c r="I237" s="85">
        <v>0</v>
      </c>
      <c r="J237" s="85">
        <v>394.07494530999998</v>
      </c>
      <c r="K237" s="85">
        <v>465.72493537000003</v>
      </c>
      <c r="L237" s="85">
        <v>537.37492542999996</v>
      </c>
    </row>
    <row r="238" spans="1:12" ht="12.75" customHeight="1" x14ac:dyDescent="0.2">
      <c r="A238" s="84" t="s">
        <v>159</v>
      </c>
      <c r="B238" s="84">
        <v>13</v>
      </c>
      <c r="C238" s="85">
        <v>726.48149379999995</v>
      </c>
      <c r="D238" s="85">
        <v>722.65472045000001</v>
      </c>
      <c r="E238" s="85">
        <v>0</v>
      </c>
      <c r="F238" s="85">
        <v>72.26547205</v>
      </c>
      <c r="G238" s="85">
        <v>180.66368011</v>
      </c>
      <c r="H238" s="85">
        <v>361.32736023000001</v>
      </c>
      <c r="I238" s="85">
        <v>0</v>
      </c>
      <c r="J238" s="85">
        <v>397.46009624999999</v>
      </c>
      <c r="K238" s="85">
        <v>469.72556829000001</v>
      </c>
      <c r="L238" s="85">
        <v>541.99104034000004</v>
      </c>
    </row>
    <row r="239" spans="1:12" ht="12.75" customHeight="1" x14ac:dyDescent="0.2">
      <c r="A239" s="84" t="s">
        <v>159</v>
      </c>
      <c r="B239" s="84">
        <v>14</v>
      </c>
      <c r="C239" s="85">
        <v>738.54135628999995</v>
      </c>
      <c r="D239" s="85">
        <v>734.61530115000005</v>
      </c>
      <c r="E239" s="85">
        <v>0</v>
      </c>
      <c r="F239" s="85">
        <v>73.461530120000006</v>
      </c>
      <c r="G239" s="85">
        <v>183.65382528999999</v>
      </c>
      <c r="H239" s="85">
        <v>367.30765057999997</v>
      </c>
      <c r="I239" s="85">
        <v>0</v>
      </c>
      <c r="J239" s="85">
        <v>404.03841562999997</v>
      </c>
      <c r="K239" s="85">
        <v>477.49994574999999</v>
      </c>
      <c r="L239" s="85">
        <v>550.96147585999995</v>
      </c>
    </row>
    <row r="240" spans="1:12" ht="12.75" customHeight="1" x14ac:dyDescent="0.2">
      <c r="A240" s="84" t="s">
        <v>159</v>
      </c>
      <c r="B240" s="84">
        <v>15</v>
      </c>
      <c r="C240" s="85">
        <v>748.98935344999995</v>
      </c>
      <c r="D240" s="85">
        <v>744.99447036000004</v>
      </c>
      <c r="E240" s="85">
        <v>0</v>
      </c>
      <c r="F240" s="85">
        <v>74.499447040000007</v>
      </c>
      <c r="G240" s="85">
        <v>186.24861759000001</v>
      </c>
      <c r="H240" s="85">
        <v>372.49723518000002</v>
      </c>
      <c r="I240" s="85">
        <v>0</v>
      </c>
      <c r="J240" s="85">
        <v>409.74695869999999</v>
      </c>
      <c r="K240" s="85">
        <v>484.24640572999999</v>
      </c>
      <c r="L240" s="85">
        <v>558.74585277000006</v>
      </c>
    </row>
    <row r="241" spans="1:12" ht="12.75" customHeight="1" x14ac:dyDescent="0.2">
      <c r="A241" s="84" t="s">
        <v>159</v>
      </c>
      <c r="B241" s="84">
        <v>16</v>
      </c>
      <c r="C241" s="85">
        <v>756.31215808000002</v>
      </c>
      <c r="D241" s="85">
        <v>752.309798</v>
      </c>
      <c r="E241" s="85">
        <v>0</v>
      </c>
      <c r="F241" s="85">
        <v>75.2309798</v>
      </c>
      <c r="G241" s="85">
        <v>188.0774495</v>
      </c>
      <c r="H241" s="85">
        <v>376.154899</v>
      </c>
      <c r="I241" s="85">
        <v>0</v>
      </c>
      <c r="J241" s="85">
        <v>413.7703889</v>
      </c>
      <c r="K241" s="85">
        <v>489.0013687</v>
      </c>
      <c r="L241" s="85">
        <v>564.23234849999994</v>
      </c>
    </row>
    <row r="242" spans="1:12" ht="12.75" customHeight="1" x14ac:dyDescent="0.2">
      <c r="A242" s="84" t="s">
        <v>159</v>
      </c>
      <c r="B242" s="84">
        <v>17</v>
      </c>
      <c r="C242" s="85">
        <v>759.42745923999996</v>
      </c>
      <c r="D242" s="85">
        <v>755.46002467000005</v>
      </c>
      <c r="E242" s="85">
        <v>0</v>
      </c>
      <c r="F242" s="85">
        <v>75.546002470000005</v>
      </c>
      <c r="G242" s="85">
        <v>188.86500616999999</v>
      </c>
      <c r="H242" s="85">
        <v>377.73001233999997</v>
      </c>
      <c r="I242" s="85">
        <v>0</v>
      </c>
      <c r="J242" s="85">
        <v>415.50301357000001</v>
      </c>
      <c r="K242" s="85">
        <v>491.04901604000003</v>
      </c>
      <c r="L242" s="85">
        <v>566.59501850000004</v>
      </c>
    </row>
    <row r="243" spans="1:12" ht="12.75" customHeight="1" x14ac:dyDescent="0.2">
      <c r="A243" s="84" t="s">
        <v>159</v>
      </c>
      <c r="B243" s="84">
        <v>18</v>
      </c>
      <c r="C243" s="85">
        <v>754.24215990000005</v>
      </c>
      <c r="D243" s="85">
        <v>750.31373537000002</v>
      </c>
      <c r="E243" s="85">
        <v>0</v>
      </c>
      <c r="F243" s="85">
        <v>75.031373540000004</v>
      </c>
      <c r="G243" s="85">
        <v>187.57843384</v>
      </c>
      <c r="H243" s="85">
        <v>375.15686769000001</v>
      </c>
      <c r="I243" s="85">
        <v>0</v>
      </c>
      <c r="J243" s="85">
        <v>412.67255445000001</v>
      </c>
      <c r="K243" s="85">
        <v>487.70392799000001</v>
      </c>
      <c r="L243" s="85">
        <v>562.73530153000002</v>
      </c>
    </row>
    <row r="244" spans="1:12" ht="12.75" customHeight="1" x14ac:dyDescent="0.2">
      <c r="A244" s="84" t="s">
        <v>159</v>
      </c>
      <c r="B244" s="84">
        <v>19</v>
      </c>
      <c r="C244" s="85">
        <v>739.88130787</v>
      </c>
      <c r="D244" s="85">
        <v>736.06349722000004</v>
      </c>
      <c r="E244" s="85">
        <v>0</v>
      </c>
      <c r="F244" s="85">
        <v>73.606349719999997</v>
      </c>
      <c r="G244" s="85">
        <v>184.01587430999999</v>
      </c>
      <c r="H244" s="85">
        <v>368.03174861000002</v>
      </c>
      <c r="I244" s="85">
        <v>0</v>
      </c>
      <c r="J244" s="85">
        <v>404.83492346999998</v>
      </c>
      <c r="K244" s="85">
        <v>478.44127319</v>
      </c>
      <c r="L244" s="85">
        <v>552.04762291999998</v>
      </c>
    </row>
    <row r="245" spans="1:12" ht="12.75" customHeight="1" x14ac:dyDescent="0.2">
      <c r="A245" s="84" t="s">
        <v>159</v>
      </c>
      <c r="B245" s="84">
        <v>20</v>
      </c>
      <c r="C245" s="85">
        <v>719.76710019999996</v>
      </c>
      <c r="D245" s="85">
        <v>716.01584406999996</v>
      </c>
      <c r="E245" s="85">
        <v>0</v>
      </c>
      <c r="F245" s="85">
        <v>71.601584410000001</v>
      </c>
      <c r="G245" s="85">
        <v>179.00396101999999</v>
      </c>
      <c r="H245" s="85">
        <v>358.00792203999998</v>
      </c>
      <c r="I245" s="85">
        <v>0</v>
      </c>
      <c r="J245" s="85">
        <v>393.80871423999997</v>
      </c>
      <c r="K245" s="85">
        <v>465.41029865000002</v>
      </c>
      <c r="L245" s="85">
        <v>537.01188305000005</v>
      </c>
    </row>
    <row r="246" spans="1:12" ht="12.75" customHeight="1" x14ac:dyDescent="0.2">
      <c r="A246" s="84" t="s">
        <v>159</v>
      </c>
      <c r="B246" s="84">
        <v>21</v>
      </c>
      <c r="C246" s="85">
        <v>689.96234437999999</v>
      </c>
      <c r="D246" s="85">
        <v>686.07562223000002</v>
      </c>
      <c r="E246" s="85">
        <v>0</v>
      </c>
      <c r="F246" s="85">
        <v>68.607562220000005</v>
      </c>
      <c r="G246" s="85">
        <v>171.51890556000001</v>
      </c>
      <c r="H246" s="85">
        <v>343.03781112000001</v>
      </c>
      <c r="I246" s="85">
        <v>0</v>
      </c>
      <c r="J246" s="85">
        <v>377.34159223</v>
      </c>
      <c r="K246" s="85">
        <v>445.94915444999998</v>
      </c>
      <c r="L246" s="85">
        <v>514.55671667000001</v>
      </c>
    </row>
    <row r="247" spans="1:12" ht="12.75" customHeight="1" x14ac:dyDescent="0.2">
      <c r="A247" s="84" t="s">
        <v>159</v>
      </c>
      <c r="B247" s="84">
        <v>22</v>
      </c>
      <c r="C247" s="85">
        <v>724.3656522</v>
      </c>
      <c r="D247" s="85">
        <v>719.58169963</v>
      </c>
      <c r="E247" s="85">
        <v>0</v>
      </c>
      <c r="F247" s="85">
        <v>71.958169960000006</v>
      </c>
      <c r="G247" s="85">
        <v>179.89542491</v>
      </c>
      <c r="H247" s="85">
        <v>359.79084982000001</v>
      </c>
      <c r="I247" s="85">
        <v>0</v>
      </c>
      <c r="J247" s="85">
        <v>395.76993479999999</v>
      </c>
      <c r="K247" s="85">
        <v>467.72810476000001</v>
      </c>
      <c r="L247" s="85">
        <v>539.68627472000003</v>
      </c>
    </row>
    <row r="248" spans="1:12" ht="12.75" customHeight="1" x14ac:dyDescent="0.2">
      <c r="A248" s="84" t="s">
        <v>159</v>
      </c>
      <c r="B248" s="84">
        <v>23</v>
      </c>
      <c r="C248" s="85">
        <v>828.50145508000003</v>
      </c>
      <c r="D248" s="85">
        <v>823.70303682999997</v>
      </c>
      <c r="E248" s="85">
        <v>0</v>
      </c>
      <c r="F248" s="85">
        <v>82.370303680000006</v>
      </c>
      <c r="G248" s="85">
        <v>205.92575921</v>
      </c>
      <c r="H248" s="85">
        <v>411.85151841999999</v>
      </c>
      <c r="I248" s="85">
        <v>0</v>
      </c>
      <c r="J248" s="85">
        <v>453.03667025999999</v>
      </c>
      <c r="K248" s="85">
        <v>535.40697393999994</v>
      </c>
      <c r="L248" s="85">
        <v>617.77727761999995</v>
      </c>
    </row>
    <row r="249" spans="1:12" ht="12.75" customHeight="1" x14ac:dyDescent="0.2">
      <c r="A249" s="84" t="s">
        <v>159</v>
      </c>
      <c r="B249" s="84">
        <v>24</v>
      </c>
      <c r="C249" s="85">
        <v>919.15914903999999</v>
      </c>
      <c r="D249" s="85">
        <v>914.28116276000003</v>
      </c>
      <c r="E249" s="85">
        <v>0</v>
      </c>
      <c r="F249" s="85">
        <v>91.428116279999998</v>
      </c>
      <c r="G249" s="85">
        <v>228.57029069000001</v>
      </c>
      <c r="H249" s="85">
        <v>457.14058138000001</v>
      </c>
      <c r="I249" s="85">
        <v>0</v>
      </c>
      <c r="J249" s="85">
        <v>502.85463951999998</v>
      </c>
      <c r="K249" s="85">
        <v>594.28275579000001</v>
      </c>
      <c r="L249" s="85">
        <v>685.71087207000005</v>
      </c>
    </row>
    <row r="250" spans="1:12" ht="12.75" customHeight="1" x14ac:dyDescent="0.2">
      <c r="A250" s="84" t="s">
        <v>160</v>
      </c>
      <c r="B250" s="84">
        <v>1</v>
      </c>
      <c r="C250" s="85">
        <v>971.79361740000002</v>
      </c>
      <c r="D250" s="85">
        <v>966.75513708000005</v>
      </c>
      <c r="E250" s="85">
        <v>0</v>
      </c>
      <c r="F250" s="85">
        <v>96.675513710000004</v>
      </c>
      <c r="G250" s="85">
        <v>241.68878427000001</v>
      </c>
      <c r="H250" s="85">
        <v>483.37756854000003</v>
      </c>
      <c r="I250" s="85">
        <v>0</v>
      </c>
      <c r="J250" s="85">
        <v>531.71532538999998</v>
      </c>
      <c r="K250" s="85">
        <v>628.39083909999999</v>
      </c>
      <c r="L250" s="85">
        <v>725.06635281000001</v>
      </c>
    </row>
    <row r="251" spans="1:12" ht="12.75" customHeight="1" x14ac:dyDescent="0.2">
      <c r="A251" s="84" t="s">
        <v>160</v>
      </c>
      <c r="B251" s="84">
        <v>2</v>
      </c>
      <c r="C251" s="85">
        <v>996.71516911000003</v>
      </c>
      <c r="D251" s="85">
        <v>991.71689448999996</v>
      </c>
      <c r="E251" s="85">
        <v>0</v>
      </c>
      <c r="F251" s="85">
        <v>99.171689450000002</v>
      </c>
      <c r="G251" s="85">
        <v>247.92922361999999</v>
      </c>
      <c r="H251" s="85">
        <v>495.85844724999998</v>
      </c>
      <c r="I251" s="85">
        <v>0</v>
      </c>
      <c r="J251" s="85">
        <v>545.44429196999999</v>
      </c>
      <c r="K251" s="85">
        <v>644.61598142000003</v>
      </c>
      <c r="L251" s="85">
        <v>743.78767087000006</v>
      </c>
    </row>
    <row r="252" spans="1:12" ht="12.75" customHeight="1" x14ac:dyDescent="0.2">
      <c r="A252" s="84" t="s">
        <v>160</v>
      </c>
      <c r="B252" s="84">
        <v>3</v>
      </c>
      <c r="C252" s="85">
        <v>1088.78235597</v>
      </c>
      <c r="D252" s="85">
        <v>1083.3786529399999</v>
      </c>
      <c r="E252" s="85">
        <v>0</v>
      </c>
      <c r="F252" s="85">
        <v>108.33786529</v>
      </c>
      <c r="G252" s="85">
        <v>270.84466323999999</v>
      </c>
      <c r="H252" s="85">
        <v>541.68932646999997</v>
      </c>
      <c r="I252" s="85">
        <v>0</v>
      </c>
      <c r="J252" s="85">
        <v>595.85825911999996</v>
      </c>
      <c r="K252" s="85">
        <v>704.19612441000004</v>
      </c>
      <c r="L252" s="85">
        <v>812.53398971000001</v>
      </c>
    </row>
    <row r="253" spans="1:12" ht="12.75" customHeight="1" x14ac:dyDescent="0.2">
      <c r="A253" s="84" t="s">
        <v>160</v>
      </c>
      <c r="B253" s="84">
        <v>4</v>
      </c>
      <c r="C253" s="85">
        <v>1118.90832146</v>
      </c>
      <c r="D253" s="85">
        <v>1113.17492191</v>
      </c>
      <c r="E253" s="85">
        <v>0</v>
      </c>
      <c r="F253" s="85">
        <v>111.31749219</v>
      </c>
      <c r="G253" s="85">
        <v>278.29373048000002</v>
      </c>
      <c r="H253" s="85">
        <v>556.58746096000004</v>
      </c>
      <c r="I253" s="85">
        <v>0</v>
      </c>
      <c r="J253" s="85">
        <v>612.24620704999995</v>
      </c>
      <c r="K253" s="85">
        <v>723.56369924000001</v>
      </c>
      <c r="L253" s="85">
        <v>834.88119142999994</v>
      </c>
    </row>
    <row r="254" spans="1:12" ht="12.75" customHeight="1" x14ac:dyDescent="0.2">
      <c r="A254" s="84" t="s">
        <v>160</v>
      </c>
      <c r="B254" s="84">
        <v>5</v>
      </c>
      <c r="C254" s="85">
        <v>1121.00734794</v>
      </c>
      <c r="D254" s="85">
        <v>1115.03380894</v>
      </c>
      <c r="E254" s="85">
        <v>0</v>
      </c>
      <c r="F254" s="85">
        <v>111.50338089</v>
      </c>
      <c r="G254" s="85">
        <v>278.75845224</v>
      </c>
      <c r="H254" s="85">
        <v>557.51690446999999</v>
      </c>
      <c r="I254" s="85">
        <v>0</v>
      </c>
      <c r="J254" s="85">
        <v>613.26859492000006</v>
      </c>
      <c r="K254" s="85">
        <v>724.77197580999996</v>
      </c>
      <c r="L254" s="85">
        <v>836.27535670999998</v>
      </c>
    </row>
    <row r="255" spans="1:12" ht="12.75" customHeight="1" x14ac:dyDescent="0.2">
      <c r="A255" s="84" t="s">
        <v>160</v>
      </c>
      <c r="B255" s="84">
        <v>6</v>
      </c>
      <c r="C255" s="85">
        <v>1109.6664592899999</v>
      </c>
      <c r="D255" s="85">
        <v>1103.55702913</v>
      </c>
      <c r="E255" s="85">
        <v>0</v>
      </c>
      <c r="F255" s="85">
        <v>110.35570291000001</v>
      </c>
      <c r="G255" s="85">
        <v>275.88925727999998</v>
      </c>
      <c r="H255" s="85">
        <v>551.77851456999997</v>
      </c>
      <c r="I255" s="85">
        <v>0</v>
      </c>
      <c r="J255" s="85">
        <v>606.95636602000002</v>
      </c>
      <c r="K255" s="85">
        <v>717.31206893000001</v>
      </c>
      <c r="L255" s="85">
        <v>827.66777185000001</v>
      </c>
    </row>
    <row r="256" spans="1:12" ht="12.75" customHeight="1" x14ac:dyDescent="0.2">
      <c r="A256" s="84" t="s">
        <v>160</v>
      </c>
      <c r="B256" s="84">
        <v>7</v>
      </c>
      <c r="C256" s="85">
        <v>1116.62898219</v>
      </c>
      <c r="D256" s="85">
        <v>1110.9095490100001</v>
      </c>
      <c r="E256" s="85">
        <v>0</v>
      </c>
      <c r="F256" s="85">
        <v>111.0909549</v>
      </c>
      <c r="G256" s="85">
        <v>277.72738724999999</v>
      </c>
      <c r="H256" s="85">
        <v>555.45477450999999</v>
      </c>
      <c r="I256" s="85">
        <v>0</v>
      </c>
      <c r="J256" s="85">
        <v>611.00025196000001</v>
      </c>
      <c r="K256" s="85">
        <v>722.09120686000006</v>
      </c>
      <c r="L256" s="85">
        <v>833.18216175999999</v>
      </c>
    </row>
    <row r="257" spans="1:12" ht="12.75" customHeight="1" x14ac:dyDescent="0.2">
      <c r="A257" s="84" t="s">
        <v>160</v>
      </c>
      <c r="B257" s="84">
        <v>8</v>
      </c>
      <c r="C257" s="85">
        <v>986.72238439</v>
      </c>
      <c r="D257" s="85">
        <v>981.75944034999998</v>
      </c>
      <c r="E257" s="85">
        <v>0</v>
      </c>
      <c r="F257" s="85">
        <v>98.175944040000005</v>
      </c>
      <c r="G257" s="85">
        <v>245.43986009</v>
      </c>
      <c r="H257" s="85">
        <v>490.87972017999999</v>
      </c>
      <c r="I257" s="85">
        <v>0</v>
      </c>
      <c r="J257" s="85">
        <v>539.96769218999998</v>
      </c>
      <c r="K257" s="85">
        <v>638.14363622999997</v>
      </c>
      <c r="L257" s="85">
        <v>736.31958025999995</v>
      </c>
    </row>
    <row r="258" spans="1:12" ht="12.75" customHeight="1" x14ac:dyDescent="0.2">
      <c r="A258" s="84" t="s">
        <v>160</v>
      </c>
      <c r="B258" s="84">
        <v>9</v>
      </c>
      <c r="C258" s="85">
        <v>888.97882542000002</v>
      </c>
      <c r="D258" s="85">
        <v>884.54851613000005</v>
      </c>
      <c r="E258" s="85">
        <v>0</v>
      </c>
      <c r="F258" s="85">
        <v>88.454851610000006</v>
      </c>
      <c r="G258" s="85">
        <v>221.13712903000001</v>
      </c>
      <c r="H258" s="85">
        <v>442.27425806999997</v>
      </c>
      <c r="I258" s="85">
        <v>0</v>
      </c>
      <c r="J258" s="85">
        <v>486.50168387000002</v>
      </c>
      <c r="K258" s="85">
        <v>574.95653547999996</v>
      </c>
      <c r="L258" s="85">
        <v>663.41138709999996</v>
      </c>
    </row>
    <row r="259" spans="1:12" ht="12.75" customHeight="1" x14ac:dyDescent="0.2">
      <c r="A259" s="84" t="s">
        <v>160</v>
      </c>
      <c r="B259" s="84">
        <v>10</v>
      </c>
      <c r="C259" s="85">
        <v>787.75010540999995</v>
      </c>
      <c r="D259" s="85">
        <v>784.23851801000001</v>
      </c>
      <c r="E259" s="85">
        <v>0</v>
      </c>
      <c r="F259" s="85">
        <v>78.423851799999994</v>
      </c>
      <c r="G259" s="85">
        <v>196.0596295</v>
      </c>
      <c r="H259" s="85">
        <v>392.11925901000001</v>
      </c>
      <c r="I259" s="85">
        <v>0</v>
      </c>
      <c r="J259" s="85">
        <v>431.33118490999999</v>
      </c>
      <c r="K259" s="85">
        <v>509.75503671000001</v>
      </c>
      <c r="L259" s="85">
        <v>588.17888850999998</v>
      </c>
    </row>
    <row r="260" spans="1:12" ht="12.75" customHeight="1" x14ac:dyDescent="0.2">
      <c r="A260" s="84" t="s">
        <v>160</v>
      </c>
      <c r="B260" s="84">
        <v>11</v>
      </c>
      <c r="C260" s="85">
        <v>723.56573450999997</v>
      </c>
      <c r="D260" s="85">
        <v>719.6939271</v>
      </c>
      <c r="E260" s="85">
        <v>0</v>
      </c>
      <c r="F260" s="85">
        <v>71.969392709999994</v>
      </c>
      <c r="G260" s="85">
        <v>179.92348178</v>
      </c>
      <c r="H260" s="85">
        <v>359.84696355</v>
      </c>
      <c r="I260" s="85">
        <v>0</v>
      </c>
      <c r="J260" s="85">
        <v>395.83165990999998</v>
      </c>
      <c r="K260" s="85">
        <v>467.80105262000001</v>
      </c>
      <c r="L260" s="85">
        <v>539.77044533000003</v>
      </c>
    </row>
    <row r="261" spans="1:12" ht="12.75" customHeight="1" x14ac:dyDescent="0.2">
      <c r="A261" s="84" t="s">
        <v>160</v>
      </c>
      <c r="B261" s="84">
        <v>12</v>
      </c>
      <c r="C261" s="85">
        <v>721.95692002999999</v>
      </c>
      <c r="D261" s="85">
        <v>716.17301207000003</v>
      </c>
      <c r="E261" s="85">
        <v>0</v>
      </c>
      <c r="F261" s="85">
        <v>71.617301209999994</v>
      </c>
      <c r="G261" s="85">
        <v>179.04325302000001</v>
      </c>
      <c r="H261" s="85">
        <v>358.08650604000002</v>
      </c>
      <c r="I261" s="85">
        <v>0</v>
      </c>
      <c r="J261" s="85">
        <v>393.89515663999998</v>
      </c>
      <c r="K261" s="85">
        <v>465.51245784999998</v>
      </c>
      <c r="L261" s="85">
        <v>537.12975904999996</v>
      </c>
    </row>
    <row r="262" spans="1:12" ht="12.75" customHeight="1" x14ac:dyDescent="0.2">
      <c r="A262" s="84" t="s">
        <v>160</v>
      </c>
      <c r="B262" s="84">
        <v>13</v>
      </c>
      <c r="C262" s="85">
        <v>727.66803117999996</v>
      </c>
      <c r="D262" s="85">
        <v>720.53623678999998</v>
      </c>
      <c r="E262" s="85">
        <v>0</v>
      </c>
      <c r="F262" s="85">
        <v>72.053623680000001</v>
      </c>
      <c r="G262" s="85">
        <v>180.1340592</v>
      </c>
      <c r="H262" s="85">
        <v>360.26811839999999</v>
      </c>
      <c r="I262" s="85">
        <v>0</v>
      </c>
      <c r="J262" s="85">
        <v>396.29493022999998</v>
      </c>
      <c r="K262" s="85">
        <v>468.34855391000002</v>
      </c>
      <c r="L262" s="85">
        <v>540.40217758999995</v>
      </c>
    </row>
    <row r="263" spans="1:12" ht="12.75" customHeight="1" x14ac:dyDescent="0.2">
      <c r="A263" s="84" t="s">
        <v>160</v>
      </c>
      <c r="B263" s="84">
        <v>14</v>
      </c>
      <c r="C263" s="85">
        <v>737.87485605999996</v>
      </c>
      <c r="D263" s="85">
        <v>730.59291926000003</v>
      </c>
      <c r="E263" s="85">
        <v>0</v>
      </c>
      <c r="F263" s="85">
        <v>73.059291930000001</v>
      </c>
      <c r="G263" s="85">
        <v>182.64822982000001</v>
      </c>
      <c r="H263" s="85">
        <v>365.29645963000002</v>
      </c>
      <c r="I263" s="85">
        <v>0</v>
      </c>
      <c r="J263" s="85">
        <v>401.82610559</v>
      </c>
      <c r="K263" s="85">
        <v>474.88539752000003</v>
      </c>
      <c r="L263" s="85">
        <v>547.94468945000006</v>
      </c>
    </row>
    <row r="264" spans="1:12" ht="12.75" customHeight="1" x14ac:dyDescent="0.2">
      <c r="A264" s="84" t="s">
        <v>160</v>
      </c>
      <c r="B264" s="84">
        <v>15</v>
      </c>
      <c r="C264" s="85">
        <v>735.21930476</v>
      </c>
      <c r="D264" s="85">
        <v>728.69847291999997</v>
      </c>
      <c r="E264" s="85">
        <v>0</v>
      </c>
      <c r="F264" s="85">
        <v>72.869847289999996</v>
      </c>
      <c r="G264" s="85">
        <v>182.17461822999999</v>
      </c>
      <c r="H264" s="85">
        <v>364.34923645999999</v>
      </c>
      <c r="I264" s="85">
        <v>0</v>
      </c>
      <c r="J264" s="85">
        <v>400.78416011000002</v>
      </c>
      <c r="K264" s="85">
        <v>473.65400740000001</v>
      </c>
      <c r="L264" s="85">
        <v>546.52385469000001</v>
      </c>
    </row>
    <row r="265" spans="1:12" ht="12.75" customHeight="1" x14ac:dyDescent="0.2">
      <c r="A265" s="84" t="s">
        <v>160</v>
      </c>
      <c r="B265" s="84">
        <v>16</v>
      </c>
      <c r="C265" s="85">
        <v>741.94371110999998</v>
      </c>
      <c r="D265" s="85">
        <v>735.59570652000002</v>
      </c>
      <c r="E265" s="85">
        <v>0</v>
      </c>
      <c r="F265" s="85">
        <v>73.559570649999998</v>
      </c>
      <c r="G265" s="85">
        <v>183.89892663000001</v>
      </c>
      <c r="H265" s="85">
        <v>367.79785326000001</v>
      </c>
      <c r="I265" s="85">
        <v>0</v>
      </c>
      <c r="J265" s="85">
        <v>404.57763858999999</v>
      </c>
      <c r="K265" s="85">
        <v>478.13720924</v>
      </c>
      <c r="L265" s="85">
        <v>551.69677989000002</v>
      </c>
    </row>
    <row r="266" spans="1:12" ht="12.75" customHeight="1" x14ac:dyDescent="0.2">
      <c r="A266" s="84" t="s">
        <v>160</v>
      </c>
      <c r="B266" s="84">
        <v>17</v>
      </c>
      <c r="C266" s="85">
        <v>746.46216431000005</v>
      </c>
      <c r="D266" s="85">
        <v>742.25897136000003</v>
      </c>
      <c r="E266" s="85">
        <v>0</v>
      </c>
      <c r="F266" s="85">
        <v>74.225897140000001</v>
      </c>
      <c r="G266" s="85">
        <v>185.56474284000001</v>
      </c>
      <c r="H266" s="85">
        <v>371.12948568000002</v>
      </c>
      <c r="I266" s="85">
        <v>0</v>
      </c>
      <c r="J266" s="85">
        <v>408.24243424999997</v>
      </c>
      <c r="K266" s="85">
        <v>482.46833138</v>
      </c>
      <c r="L266" s="85">
        <v>556.69422852000002</v>
      </c>
    </row>
    <row r="267" spans="1:12" ht="12.75" customHeight="1" x14ac:dyDescent="0.2">
      <c r="A267" s="84" t="s">
        <v>160</v>
      </c>
      <c r="B267" s="84">
        <v>18</v>
      </c>
      <c r="C267" s="85">
        <v>745.18479029000002</v>
      </c>
      <c r="D267" s="85">
        <v>740.32921367999995</v>
      </c>
      <c r="E267" s="85">
        <v>0</v>
      </c>
      <c r="F267" s="85">
        <v>74.032921369999997</v>
      </c>
      <c r="G267" s="85">
        <v>185.08230341999999</v>
      </c>
      <c r="H267" s="85">
        <v>370.16460683999998</v>
      </c>
      <c r="I267" s="85">
        <v>0</v>
      </c>
      <c r="J267" s="85">
        <v>407.18106752</v>
      </c>
      <c r="K267" s="85">
        <v>481.21398889</v>
      </c>
      <c r="L267" s="85">
        <v>555.24691026000005</v>
      </c>
    </row>
    <row r="268" spans="1:12" ht="12.75" customHeight="1" x14ac:dyDescent="0.2">
      <c r="A268" s="84" t="s">
        <v>160</v>
      </c>
      <c r="B268" s="84">
        <v>19</v>
      </c>
      <c r="C268" s="85">
        <v>747.18806979999999</v>
      </c>
      <c r="D268" s="85">
        <v>742.01980375000005</v>
      </c>
      <c r="E268" s="85">
        <v>0</v>
      </c>
      <c r="F268" s="85">
        <v>74.201980379999995</v>
      </c>
      <c r="G268" s="85">
        <v>185.50495093999999</v>
      </c>
      <c r="H268" s="85">
        <v>371.00990187999997</v>
      </c>
      <c r="I268" s="85">
        <v>0</v>
      </c>
      <c r="J268" s="85">
        <v>408.11089206000003</v>
      </c>
      <c r="K268" s="85">
        <v>482.31287243999998</v>
      </c>
      <c r="L268" s="85">
        <v>556.51485280999998</v>
      </c>
    </row>
    <row r="269" spans="1:12" ht="12.75" customHeight="1" x14ac:dyDescent="0.2">
      <c r="A269" s="84" t="s">
        <v>160</v>
      </c>
      <c r="B269" s="84">
        <v>20</v>
      </c>
      <c r="C269" s="85">
        <v>743.28951906999998</v>
      </c>
      <c r="D269" s="85">
        <v>738.95841844999995</v>
      </c>
      <c r="E269" s="85">
        <v>0</v>
      </c>
      <c r="F269" s="85">
        <v>73.895841849999996</v>
      </c>
      <c r="G269" s="85">
        <v>184.73960460999999</v>
      </c>
      <c r="H269" s="85">
        <v>369.47920922999998</v>
      </c>
      <c r="I269" s="85">
        <v>0</v>
      </c>
      <c r="J269" s="85">
        <v>406.42713014999998</v>
      </c>
      <c r="K269" s="85">
        <v>480.32297198999998</v>
      </c>
      <c r="L269" s="85">
        <v>554.21881384000005</v>
      </c>
    </row>
    <row r="270" spans="1:12" ht="12.75" customHeight="1" x14ac:dyDescent="0.2">
      <c r="A270" s="84" t="s">
        <v>160</v>
      </c>
      <c r="B270" s="84">
        <v>21</v>
      </c>
      <c r="C270" s="85">
        <v>719.67918395000004</v>
      </c>
      <c r="D270" s="85">
        <v>715.48273146999998</v>
      </c>
      <c r="E270" s="85">
        <v>0</v>
      </c>
      <c r="F270" s="85">
        <v>71.54827315</v>
      </c>
      <c r="G270" s="85">
        <v>178.87068287</v>
      </c>
      <c r="H270" s="85">
        <v>357.74136573999999</v>
      </c>
      <c r="I270" s="85">
        <v>0</v>
      </c>
      <c r="J270" s="85">
        <v>393.51550230999999</v>
      </c>
      <c r="K270" s="85">
        <v>465.06377545999999</v>
      </c>
      <c r="L270" s="85">
        <v>536.61204859999998</v>
      </c>
    </row>
    <row r="271" spans="1:12" ht="12.75" customHeight="1" x14ac:dyDescent="0.2">
      <c r="A271" s="84" t="s">
        <v>160</v>
      </c>
      <c r="B271" s="84">
        <v>22</v>
      </c>
      <c r="C271" s="85">
        <v>770.58279544000004</v>
      </c>
      <c r="D271" s="85">
        <v>765.73262167999997</v>
      </c>
      <c r="E271" s="85">
        <v>0</v>
      </c>
      <c r="F271" s="85">
        <v>76.573262170000007</v>
      </c>
      <c r="G271" s="85">
        <v>191.43315541999999</v>
      </c>
      <c r="H271" s="85">
        <v>382.86631083999998</v>
      </c>
      <c r="I271" s="85">
        <v>0</v>
      </c>
      <c r="J271" s="85">
        <v>421.15294191999999</v>
      </c>
      <c r="K271" s="85">
        <v>497.72620409000001</v>
      </c>
      <c r="L271" s="85">
        <v>574.29946626000003</v>
      </c>
    </row>
    <row r="272" spans="1:12" ht="12.75" customHeight="1" x14ac:dyDescent="0.2">
      <c r="A272" s="84" t="s">
        <v>160</v>
      </c>
      <c r="B272" s="84">
        <v>23</v>
      </c>
      <c r="C272" s="85">
        <v>873.19392581</v>
      </c>
      <c r="D272" s="85">
        <v>868.42633593000005</v>
      </c>
      <c r="E272" s="85">
        <v>0</v>
      </c>
      <c r="F272" s="85">
        <v>86.842633590000005</v>
      </c>
      <c r="G272" s="85">
        <v>217.10658398000001</v>
      </c>
      <c r="H272" s="85">
        <v>434.21316796999997</v>
      </c>
      <c r="I272" s="85">
        <v>0</v>
      </c>
      <c r="J272" s="85">
        <v>477.63448476000002</v>
      </c>
      <c r="K272" s="85">
        <v>564.47711834999996</v>
      </c>
      <c r="L272" s="85">
        <v>651.31975194999995</v>
      </c>
    </row>
    <row r="273" spans="1:12" ht="12.75" customHeight="1" x14ac:dyDescent="0.2">
      <c r="A273" s="84" t="s">
        <v>160</v>
      </c>
      <c r="B273" s="84">
        <v>24</v>
      </c>
      <c r="C273" s="85">
        <v>919.34526726000001</v>
      </c>
      <c r="D273" s="85">
        <v>914.41364519000001</v>
      </c>
      <c r="E273" s="85">
        <v>0</v>
      </c>
      <c r="F273" s="85">
        <v>91.441364519999993</v>
      </c>
      <c r="G273" s="85">
        <v>228.6034113</v>
      </c>
      <c r="H273" s="85">
        <v>457.20682260000001</v>
      </c>
      <c r="I273" s="85">
        <v>0</v>
      </c>
      <c r="J273" s="85">
        <v>502.92750484999999</v>
      </c>
      <c r="K273" s="85">
        <v>594.36886936999997</v>
      </c>
      <c r="L273" s="85">
        <v>685.81023388999995</v>
      </c>
    </row>
    <row r="274" spans="1:12" ht="12.75" customHeight="1" x14ac:dyDescent="0.2">
      <c r="A274" s="84" t="s">
        <v>161</v>
      </c>
      <c r="B274" s="84">
        <v>1</v>
      </c>
      <c r="C274" s="85">
        <v>938.76197017000004</v>
      </c>
      <c r="D274" s="85">
        <v>933.00316476</v>
      </c>
      <c r="E274" s="85">
        <v>0</v>
      </c>
      <c r="F274" s="85">
        <v>93.300316480000006</v>
      </c>
      <c r="G274" s="85">
        <v>233.25079119</v>
      </c>
      <c r="H274" s="85">
        <v>466.50158238</v>
      </c>
      <c r="I274" s="85">
        <v>0</v>
      </c>
      <c r="J274" s="85">
        <v>513.15174062000006</v>
      </c>
      <c r="K274" s="85">
        <v>606.45205709000004</v>
      </c>
      <c r="L274" s="85">
        <v>699.75237357000003</v>
      </c>
    </row>
    <row r="275" spans="1:12" ht="12.75" customHeight="1" x14ac:dyDescent="0.2">
      <c r="A275" s="84" t="s">
        <v>161</v>
      </c>
      <c r="B275" s="84">
        <v>2</v>
      </c>
      <c r="C275" s="85">
        <v>1004.5022918</v>
      </c>
      <c r="D275" s="85">
        <v>997.40039162000005</v>
      </c>
      <c r="E275" s="85">
        <v>0</v>
      </c>
      <c r="F275" s="85">
        <v>99.740039159999995</v>
      </c>
      <c r="G275" s="85">
        <v>249.35009790999999</v>
      </c>
      <c r="H275" s="85">
        <v>498.70019581000003</v>
      </c>
      <c r="I275" s="85">
        <v>0</v>
      </c>
      <c r="J275" s="85">
        <v>548.57021539000004</v>
      </c>
      <c r="K275" s="85">
        <v>648.31025454999997</v>
      </c>
      <c r="L275" s="85">
        <v>748.05029372000001</v>
      </c>
    </row>
    <row r="276" spans="1:12" ht="12.75" customHeight="1" x14ac:dyDescent="0.2">
      <c r="A276" s="84" t="s">
        <v>161</v>
      </c>
      <c r="B276" s="84">
        <v>3</v>
      </c>
      <c r="C276" s="85">
        <v>1126.4329348000001</v>
      </c>
      <c r="D276" s="85">
        <v>1118.25558123</v>
      </c>
      <c r="E276" s="85">
        <v>0</v>
      </c>
      <c r="F276" s="85">
        <v>111.82555812</v>
      </c>
      <c r="G276" s="85">
        <v>279.56389531000002</v>
      </c>
      <c r="H276" s="85">
        <v>559.12779062000004</v>
      </c>
      <c r="I276" s="85">
        <v>0</v>
      </c>
      <c r="J276" s="85">
        <v>615.04056967999998</v>
      </c>
      <c r="K276" s="85">
        <v>726.86612779999996</v>
      </c>
      <c r="L276" s="85">
        <v>838.69168592000005</v>
      </c>
    </row>
    <row r="277" spans="1:12" ht="12.75" customHeight="1" x14ac:dyDescent="0.2">
      <c r="A277" s="84" t="s">
        <v>161</v>
      </c>
      <c r="B277" s="84">
        <v>4</v>
      </c>
      <c r="C277" s="85">
        <v>1129.7633847699999</v>
      </c>
      <c r="D277" s="85">
        <v>1122.2954708499999</v>
      </c>
      <c r="E277" s="85">
        <v>0</v>
      </c>
      <c r="F277" s="85">
        <v>112.22954709</v>
      </c>
      <c r="G277" s="85">
        <v>280.57386771</v>
      </c>
      <c r="H277" s="85">
        <v>561.14773543000001</v>
      </c>
      <c r="I277" s="85">
        <v>0</v>
      </c>
      <c r="J277" s="85">
        <v>617.26250897</v>
      </c>
      <c r="K277" s="85">
        <v>729.49205604999997</v>
      </c>
      <c r="L277" s="85">
        <v>841.72160313999996</v>
      </c>
    </row>
    <row r="278" spans="1:12" ht="12.75" customHeight="1" x14ac:dyDescent="0.2">
      <c r="A278" s="84" t="s">
        <v>161</v>
      </c>
      <c r="B278" s="84">
        <v>5</v>
      </c>
      <c r="C278" s="85">
        <v>1116.98816377</v>
      </c>
      <c r="D278" s="85">
        <v>1109.90503455</v>
      </c>
      <c r="E278" s="85">
        <v>0</v>
      </c>
      <c r="F278" s="85">
        <v>110.99050346</v>
      </c>
      <c r="G278" s="85">
        <v>277.47625864000003</v>
      </c>
      <c r="H278" s="85">
        <v>554.95251728000005</v>
      </c>
      <c r="I278" s="85">
        <v>0</v>
      </c>
      <c r="J278" s="85">
        <v>610.44776899999999</v>
      </c>
      <c r="K278" s="85">
        <v>721.43827246000001</v>
      </c>
      <c r="L278" s="85">
        <v>832.42877591000001</v>
      </c>
    </row>
    <row r="279" spans="1:12" ht="12.75" customHeight="1" x14ac:dyDescent="0.2">
      <c r="A279" s="84" t="s">
        <v>161</v>
      </c>
      <c r="B279" s="84">
        <v>6</v>
      </c>
      <c r="C279" s="85">
        <v>1123.09605087</v>
      </c>
      <c r="D279" s="85">
        <v>1116.07980481</v>
      </c>
      <c r="E279" s="85">
        <v>0</v>
      </c>
      <c r="F279" s="85">
        <v>111.60798047999999</v>
      </c>
      <c r="G279" s="85">
        <v>279.01995119999998</v>
      </c>
      <c r="H279" s="85">
        <v>558.03990240999997</v>
      </c>
      <c r="I279" s="85">
        <v>0</v>
      </c>
      <c r="J279" s="85">
        <v>613.84389265000004</v>
      </c>
      <c r="K279" s="85">
        <v>725.45187312999997</v>
      </c>
      <c r="L279" s="85">
        <v>837.05985361</v>
      </c>
    </row>
    <row r="280" spans="1:12" ht="12.75" customHeight="1" x14ac:dyDescent="0.2">
      <c r="A280" s="84" t="s">
        <v>161</v>
      </c>
      <c r="B280" s="84">
        <v>7</v>
      </c>
      <c r="C280" s="85">
        <v>1135.7292509700001</v>
      </c>
      <c r="D280" s="85">
        <v>1128.6507235900001</v>
      </c>
      <c r="E280" s="85">
        <v>0</v>
      </c>
      <c r="F280" s="85">
        <v>112.86507236</v>
      </c>
      <c r="G280" s="85">
        <v>282.1626809</v>
      </c>
      <c r="H280" s="85">
        <v>564.3253618</v>
      </c>
      <c r="I280" s="85">
        <v>0</v>
      </c>
      <c r="J280" s="85">
        <v>620.75789797000004</v>
      </c>
      <c r="K280" s="85">
        <v>733.62297033000004</v>
      </c>
      <c r="L280" s="85">
        <v>846.48804269000004</v>
      </c>
    </row>
    <row r="281" spans="1:12" ht="12.75" customHeight="1" x14ac:dyDescent="0.2">
      <c r="A281" s="84" t="s">
        <v>161</v>
      </c>
      <c r="B281" s="84">
        <v>8</v>
      </c>
      <c r="C281" s="85">
        <v>1019.93979129</v>
      </c>
      <c r="D281" s="85">
        <v>1013.8792071399999</v>
      </c>
      <c r="E281" s="85">
        <v>0</v>
      </c>
      <c r="F281" s="85">
        <v>101.38792071</v>
      </c>
      <c r="G281" s="85">
        <v>253.46980178999999</v>
      </c>
      <c r="H281" s="85">
        <v>506.93960356999997</v>
      </c>
      <c r="I281" s="85">
        <v>0</v>
      </c>
      <c r="J281" s="85">
        <v>557.63356393000004</v>
      </c>
      <c r="K281" s="85">
        <v>659.02148464000004</v>
      </c>
      <c r="L281" s="85">
        <v>760.40940536000005</v>
      </c>
    </row>
    <row r="282" spans="1:12" ht="12.75" customHeight="1" x14ac:dyDescent="0.2">
      <c r="A282" s="84" t="s">
        <v>161</v>
      </c>
      <c r="B282" s="84">
        <v>9</v>
      </c>
      <c r="C282" s="85">
        <v>903.73450054</v>
      </c>
      <c r="D282" s="85">
        <v>898.06819157999996</v>
      </c>
      <c r="E282" s="85">
        <v>0</v>
      </c>
      <c r="F282" s="85">
        <v>89.806819160000003</v>
      </c>
      <c r="G282" s="85">
        <v>224.51704789999999</v>
      </c>
      <c r="H282" s="85">
        <v>449.03409578999998</v>
      </c>
      <c r="I282" s="85">
        <v>0</v>
      </c>
      <c r="J282" s="85">
        <v>493.93750537</v>
      </c>
      <c r="K282" s="85">
        <v>583.74432452999997</v>
      </c>
      <c r="L282" s="85">
        <v>673.55114369</v>
      </c>
    </row>
    <row r="283" spans="1:12" ht="12.75" customHeight="1" x14ac:dyDescent="0.2">
      <c r="A283" s="84" t="s">
        <v>161</v>
      </c>
      <c r="B283" s="84">
        <v>10</v>
      </c>
      <c r="C283" s="85">
        <v>790.01246388000004</v>
      </c>
      <c r="D283" s="85">
        <v>785.75960320000002</v>
      </c>
      <c r="E283" s="85">
        <v>0</v>
      </c>
      <c r="F283" s="85">
        <v>78.575960319999993</v>
      </c>
      <c r="G283" s="85">
        <v>196.4399008</v>
      </c>
      <c r="H283" s="85">
        <v>392.87980160000001</v>
      </c>
      <c r="I283" s="85">
        <v>0</v>
      </c>
      <c r="J283" s="85">
        <v>432.16778176000003</v>
      </c>
      <c r="K283" s="85">
        <v>510.74374208</v>
      </c>
      <c r="L283" s="85">
        <v>589.31970239999998</v>
      </c>
    </row>
    <row r="284" spans="1:12" ht="12.75" customHeight="1" x14ac:dyDescent="0.2">
      <c r="A284" s="84" t="s">
        <v>161</v>
      </c>
      <c r="B284" s="84">
        <v>11</v>
      </c>
      <c r="C284" s="85">
        <v>725.37143146000005</v>
      </c>
      <c r="D284" s="85">
        <v>721.47664243999998</v>
      </c>
      <c r="E284" s="85">
        <v>0</v>
      </c>
      <c r="F284" s="85">
        <v>72.147664239999997</v>
      </c>
      <c r="G284" s="85">
        <v>180.36916060999999</v>
      </c>
      <c r="H284" s="85">
        <v>360.73832121999999</v>
      </c>
      <c r="I284" s="85">
        <v>0</v>
      </c>
      <c r="J284" s="85">
        <v>396.81215334000001</v>
      </c>
      <c r="K284" s="85">
        <v>468.95981759</v>
      </c>
      <c r="L284" s="85">
        <v>541.10748182999998</v>
      </c>
    </row>
    <row r="285" spans="1:12" ht="12.75" customHeight="1" x14ac:dyDescent="0.2">
      <c r="A285" s="84" t="s">
        <v>161</v>
      </c>
      <c r="B285" s="84">
        <v>12</v>
      </c>
      <c r="C285" s="85">
        <v>736.33829154</v>
      </c>
      <c r="D285" s="85">
        <v>730.96148163999999</v>
      </c>
      <c r="E285" s="85">
        <v>0</v>
      </c>
      <c r="F285" s="85">
        <v>73.096148159999998</v>
      </c>
      <c r="G285" s="85">
        <v>182.74037041</v>
      </c>
      <c r="H285" s="85">
        <v>365.48074081999999</v>
      </c>
      <c r="I285" s="85">
        <v>0</v>
      </c>
      <c r="J285" s="85">
        <v>402.02881489999999</v>
      </c>
      <c r="K285" s="85">
        <v>475.12496306999998</v>
      </c>
      <c r="L285" s="85">
        <v>548.22111123000002</v>
      </c>
    </row>
    <row r="286" spans="1:12" ht="12.75" customHeight="1" x14ac:dyDescent="0.2">
      <c r="A286" s="84" t="s">
        <v>161</v>
      </c>
      <c r="B286" s="84">
        <v>13</v>
      </c>
      <c r="C286" s="85">
        <v>743.94661664</v>
      </c>
      <c r="D286" s="85">
        <v>738.26045566000005</v>
      </c>
      <c r="E286" s="85">
        <v>0</v>
      </c>
      <c r="F286" s="85">
        <v>73.826045570000005</v>
      </c>
      <c r="G286" s="85">
        <v>184.56511391999999</v>
      </c>
      <c r="H286" s="85">
        <v>369.13022783000002</v>
      </c>
      <c r="I286" s="85">
        <v>0</v>
      </c>
      <c r="J286" s="85">
        <v>406.04325060999997</v>
      </c>
      <c r="K286" s="85">
        <v>479.86929617999999</v>
      </c>
      <c r="L286" s="85">
        <v>553.69534175000001</v>
      </c>
    </row>
    <row r="287" spans="1:12" ht="12.75" customHeight="1" x14ac:dyDescent="0.2">
      <c r="A287" s="84" t="s">
        <v>161</v>
      </c>
      <c r="B287" s="84">
        <v>14</v>
      </c>
      <c r="C287" s="85">
        <v>746.82731693999995</v>
      </c>
      <c r="D287" s="85">
        <v>741.08694935000005</v>
      </c>
      <c r="E287" s="85">
        <v>0</v>
      </c>
      <c r="F287" s="85">
        <v>74.108694940000007</v>
      </c>
      <c r="G287" s="85">
        <v>185.27173733999999</v>
      </c>
      <c r="H287" s="85">
        <v>370.54347467999997</v>
      </c>
      <c r="I287" s="85">
        <v>0</v>
      </c>
      <c r="J287" s="85">
        <v>407.59782214000001</v>
      </c>
      <c r="K287" s="85">
        <v>481.70651708000003</v>
      </c>
      <c r="L287" s="85">
        <v>555.81521200999998</v>
      </c>
    </row>
    <row r="288" spans="1:12" ht="12.75" customHeight="1" x14ac:dyDescent="0.2">
      <c r="A288" s="84" t="s">
        <v>161</v>
      </c>
      <c r="B288" s="84">
        <v>15</v>
      </c>
      <c r="C288" s="85">
        <v>760.77588261000005</v>
      </c>
      <c r="D288" s="85">
        <v>754.60053916000004</v>
      </c>
      <c r="E288" s="85">
        <v>0</v>
      </c>
      <c r="F288" s="85">
        <v>75.460053919999993</v>
      </c>
      <c r="G288" s="85">
        <v>188.65013479000001</v>
      </c>
      <c r="H288" s="85">
        <v>377.30026958000002</v>
      </c>
      <c r="I288" s="85">
        <v>0</v>
      </c>
      <c r="J288" s="85">
        <v>415.03029653999999</v>
      </c>
      <c r="K288" s="85">
        <v>490.49035044999999</v>
      </c>
      <c r="L288" s="85">
        <v>565.95040437</v>
      </c>
    </row>
    <row r="289" spans="1:12" ht="12.75" customHeight="1" x14ac:dyDescent="0.2">
      <c r="A289" s="84" t="s">
        <v>161</v>
      </c>
      <c r="B289" s="84">
        <v>16</v>
      </c>
      <c r="C289" s="85">
        <v>759.62845211000001</v>
      </c>
      <c r="D289" s="85">
        <v>755.21281200999999</v>
      </c>
      <c r="E289" s="85">
        <v>0</v>
      </c>
      <c r="F289" s="85">
        <v>75.521281200000004</v>
      </c>
      <c r="G289" s="85">
        <v>188.803203</v>
      </c>
      <c r="H289" s="85">
        <v>377.60640601</v>
      </c>
      <c r="I289" s="85">
        <v>0</v>
      </c>
      <c r="J289" s="85">
        <v>415.36704660999999</v>
      </c>
      <c r="K289" s="85">
        <v>490.88832781000002</v>
      </c>
      <c r="L289" s="85">
        <v>566.40960901000005</v>
      </c>
    </row>
    <row r="290" spans="1:12" ht="12.75" customHeight="1" x14ac:dyDescent="0.2">
      <c r="A290" s="84" t="s">
        <v>161</v>
      </c>
      <c r="B290" s="84">
        <v>17</v>
      </c>
      <c r="C290" s="85">
        <v>768.01537214999996</v>
      </c>
      <c r="D290" s="85">
        <v>763.94198315000006</v>
      </c>
      <c r="E290" s="85">
        <v>0</v>
      </c>
      <c r="F290" s="85">
        <v>76.394198320000001</v>
      </c>
      <c r="G290" s="85">
        <v>190.98549578999999</v>
      </c>
      <c r="H290" s="85">
        <v>381.97099157999997</v>
      </c>
      <c r="I290" s="85">
        <v>0</v>
      </c>
      <c r="J290" s="85">
        <v>420.16809073000002</v>
      </c>
      <c r="K290" s="85">
        <v>496.56228905</v>
      </c>
      <c r="L290" s="85">
        <v>572.95648735999998</v>
      </c>
    </row>
    <row r="291" spans="1:12" ht="12.75" customHeight="1" x14ac:dyDescent="0.2">
      <c r="A291" s="84" t="s">
        <v>161</v>
      </c>
      <c r="B291" s="84">
        <v>18</v>
      </c>
      <c r="C291" s="85">
        <v>762.00607835000005</v>
      </c>
      <c r="D291" s="85">
        <v>756.91803416000005</v>
      </c>
      <c r="E291" s="85">
        <v>0</v>
      </c>
      <c r="F291" s="85">
        <v>75.691803419999999</v>
      </c>
      <c r="G291" s="85">
        <v>189.22950854000001</v>
      </c>
      <c r="H291" s="85">
        <v>378.45901708000002</v>
      </c>
      <c r="I291" s="85">
        <v>0</v>
      </c>
      <c r="J291" s="85">
        <v>416.30491878999999</v>
      </c>
      <c r="K291" s="85">
        <v>491.99672220000002</v>
      </c>
      <c r="L291" s="85">
        <v>567.68852561999995</v>
      </c>
    </row>
    <row r="292" spans="1:12" ht="12.75" customHeight="1" x14ac:dyDescent="0.2">
      <c r="A292" s="84" t="s">
        <v>161</v>
      </c>
      <c r="B292" s="84">
        <v>19</v>
      </c>
      <c r="C292" s="85">
        <v>750.95114138999998</v>
      </c>
      <c r="D292" s="85">
        <v>746.32494556999995</v>
      </c>
      <c r="E292" s="85">
        <v>0</v>
      </c>
      <c r="F292" s="85">
        <v>74.632494559999998</v>
      </c>
      <c r="G292" s="85">
        <v>186.58123638999999</v>
      </c>
      <c r="H292" s="85">
        <v>373.16247278999998</v>
      </c>
      <c r="I292" s="85">
        <v>0</v>
      </c>
      <c r="J292" s="85">
        <v>410.47872006</v>
      </c>
      <c r="K292" s="85">
        <v>485.11121462</v>
      </c>
      <c r="L292" s="85">
        <v>559.74370918</v>
      </c>
    </row>
    <row r="293" spans="1:12" ht="12.75" customHeight="1" x14ac:dyDescent="0.2">
      <c r="A293" s="84" t="s">
        <v>161</v>
      </c>
      <c r="B293" s="84">
        <v>20</v>
      </c>
      <c r="C293" s="85">
        <v>740.67541571000004</v>
      </c>
      <c r="D293" s="85">
        <v>736.22222226999997</v>
      </c>
      <c r="E293" s="85">
        <v>0</v>
      </c>
      <c r="F293" s="85">
        <v>73.622222230000006</v>
      </c>
      <c r="G293" s="85">
        <v>184.05555557</v>
      </c>
      <c r="H293" s="85">
        <v>368.11111113999999</v>
      </c>
      <c r="I293" s="85">
        <v>0</v>
      </c>
      <c r="J293" s="85">
        <v>404.92222225</v>
      </c>
      <c r="K293" s="85">
        <v>478.54444447999998</v>
      </c>
      <c r="L293" s="85">
        <v>552.16666669999995</v>
      </c>
    </row>
    <row r="294" spans="1:12" ht="12.75" customHeight="1" x14ac:dyDescent="0.2">
      <c r="A294" s="84" t="s">
        <v>161</v>
      </c>
      <c r="B294" s="84">
        <v>21</v>
      </c>
      <c r="C294" s="85">
        <v>717.43591952999998</v>
      </c>
      <c r="D294" s="85">
        <v>712.97670011000002</v>
      </c>
      <c r="E294" s="85">
        <v>0</v>
      </c>
      <c r="F294" s="85">
        <v>71.297670010000004</v>
      </c>
      <c r="G294" s="85">
        <v>178.24417503000001</v>
      </c>
      <c r="H294" s="85">
        <v>356.48835006000002</v>
      </c>
      <c r="I294" s="85">
        <v>0</v>
      </c>
      <c r="J294" s="85">
        <v>392.13718505999998</v>
      </c>
      <c r="K294" s="85">
        <v>463.43485507000003</v>
      </c>
      <c r="L294" s="85">
        <v>534.73252507999996</v>
      </c>
    </row>
    <row r="295" spans="1:12" ht="12.75" customHeight="1" x14ac:dyDescent="0.2">
      <c r="A295" s="84" t="s">
        <v>161</v>
      </c>
      <c r="B295" s="84">
        <v>22</v>
      </c>
      <c r="C295" s="85">
        <v>762.70193127000005</v>
      </c>
      <c r="D295" s="85">
        <v>758.07849278000003</v>
      </c>
      <c r="E295" s="85">
        <v>0</v>
      </c>
      <c r="F295" s="85">
        <v>75.807849279999999</v>
      </c>
      <c r="G295" s="85">
        <v>189.51962320000001</v>
      </c>
      <c r="H295" s="85">
        <v>379.03924639000002</v>
      </c>
      <c r="I295" s="85">
        <v>0</v>
      </c>
      <c r="J295" s="85">
        <v>416.94317102999997</v>
      </c>
      <c r="K295" s="85">
        <v>492.75102031</v>
      </c>
      <c r="L295" s="85">
        <v>568.55886958999997</v>
      </c>
    </row>
    <row r="296" spans="1:12" ht="12.75" customHeight="1" x14ac:dyDescent="0.2">
      <c r="A296" s="84" t="s">
        <v>161</v>
      </c>
      <c r="B296" s="84">
        <v>23</v>
      </c>
      <c r="C296" s="85">
        <v>881.52245110000001</v>
      </c>
      <c r="D296" s="85">
        <v>876.35560086999999</v>
      </c>
      <c r="E296" s="85">
        <v>0</v>
      </c>
      <c r="F296" s="85">
        <v>87.635560089999998</v>
      </c>
      <c r="G296" s="85">
        <v>219.08890022</v>
      </c>
      <c r="H296" s="85">
        <v>438.17780044</v>
      </c>
      <c r="I296" s="85">
        <v>0</v>
      </c>
      <c r="J296" s="85">
        <v>481.99558048</v>
      </c>
      <c r="K296" s="85">
        <v>569.63114056999996</v>
      </c>
      <c r="L296" s="85">
        <v>657.26670064999996</v>
      </c>
    </row>
    <row r="297" spans="1:12" ht="12.75" customHeight="1" x14ac:dyDescent="0.2">
      <c r="A297" s="84" t="s">
        <v>161</v>
      </c>
      <c r="B297" s="84">
        <v>24</v>
      </c>
      <c r="C297" s="85">
        <v>918.60050791000003</v>
      </c>
      <c r="D297" s="85">
        <v>913.11292015000004</v>
      </c>
      <c r="E297" s="85">
        <v>0</v>
      </c>
      <c r="F297" s="85">
        <v>91.311292019999996</v>
      </c>
      <c r="G297" s="85">
        <v>228.27823004000001</v>
      </c>
      <c r="H297" s="85">
        <v>456.55646008000002</v>
      </c>
      <c r="I297" s="85">
        <v>0</v>
      </c>
      <c r="J297" s="85">
        <v>502.21210608000001</v>
      </c>
      <c r="K297" s="85">
        <v>593.52339810000001</v>
      </c>
      <c r="L297" s="85">
        <v>684.83469011</v>
      </c>
    </row>
    <row r="298" spans="1:12" ht="12.75" customHeight="1" x14ac:dyDescent="0.2">
      <c r="A298" s="84" t="s">
        <v>162</v>
      </c>
      <c r="B298" s="84">
        <v>1</v>
      </c>
      <c r="C298" s="85">
        <v>999.13127764000001</v>
      </c>
      <c r="D298" s="85">
        <v>993.45072639</v>
      </c>
      <c r="E298" s="85">
        <v>0</v>
      </c>
      <c r="F298" s="85">
        <v>99.345072639999998</v>
      </c>
      <c r="G298" s="85">
        <v>248.3626816</v>
      </c>
      <c r="H298" s="85">
        <v>496.7253632</v>
      </c>
      <c r="I298" s="85">
        <v>0</v>
      </c>
      <c r="J298" s="85">
        <v>546.39789951</v>
      </c>
      <c r="K298" s="85">
        <v>645.74297215000001</v>
      </c>
      <c r="L298" s="85">
        <v>745.08804479000003</v>
      </c>
    </row>
    <row r="299" spans="1:12" ht="12.75" customHeight="1" x14ac:dyDescent="0.2">
      <c r="A299" s="84" t="s">
        <v>162</v>
      </c>
      <c r="B299" s="84">
        <v>2</v>
      </c>
      <c r="C299" s="85">
        <v>1023.27883724</v>
      </c>
      <c r="D299" s="85">
        <v>1017.35309914</v>
      </c>
      <c r="E299" s="85">
        <v>0</v>
      </c>
      <c r="F299" s="85">
        <v>101.73530991</v>
      </c>
      <c r="G299" s="85">
        <v>254.33827479000001</v>
      </c>
      <c r="H299" s="85">
        <v>508.67654957000002</v>
      </c>
      <c r="I299" s="85">
        <v>0</v>
      </c>
      <c r="J299" s="85">
        <v>559.54420453</v>
      </c>
      <c r="K299" s="85">
        <v>661.27951443999996</v>
      </c>
      <c r="L299" s="85">
        <v>763.01482436000003</v>
      </c>
    </row>
    <row r="300" spans="1:12" ht="12.75" customHeight="1" x14ac:dyDescent="0.2">
      <c r="A300" s="84" t="s">
        <v>162</v>
      </c>
      <c r="B300" s="84">
        <v>3</v>
      </c>
      <c r="C300" s="85">
        <v>985.48602490999997</v>
      </c>
      <c r="D300" s="85">
        <v>979.58711961999995</v>
      </c>
      <c r="E300" s="85">
        <v>0</v>
      </c>
      <c r="F300" s="85">
        <v>97.958711960000002</v>
      </c>
      <c r="G300" s="85">
        <v>244.89677990999999</v>
      </c>
      <c r="H300" s="85">
        <v>489.79355980999998</v>
      </c>
      <c r="I300" s="85">
        <v>0</v>
      </c>
      <c r="J300" s="85">
        <v>538.77291578999996</v>
      </c>
      <c r="K300" s="85">
        <v>636.73162775000003</v>
      </c>
      <c r="L300" s="85">
        <v>734.69033972</v>
      </c>
    </row>
    <row r="301" spans="1:12" ht="12.75" customHeight="1" x14ac:dyDescent="0.2">
      <c r="A301" s="84" t="s">
        <v>162</v>
      </c>
      <c r="B301" s="84">
        <v>4</v>
      </c>
      <c r="C301" s="85">
        <v>991.30313897999997</v>
      </c>
      <c r="D301" s="85">
        <v>985.51054650000003</v>
      </c>
      <c r="E301" s="85">
        <v>0</v>
      </c>
      <c r="F301" s="85">
        <v>98.551054649999998</v>
      </c>
      <c r="G301" s="85">
        <v>246.37763663000001</v>
      </c>
      <c r="H301" s="85">
        <v>492.75527325000002</v>
      </c>
      <c r="I301" s="85">
        <v>0</v>
      </c>
      <c r="J301" s="85">
        <v>542.03080058</v>
      </c>
      <c r="K301" s="85">
        <v>640.58185522999997</v>
      </c>
      <c r="L301" s="85">
        <v>739.13290988000006</v>
      </c>
    </row>
    <row r="302" spans="1:12" ht="12.75" customHeight="1" x14ac:dyDescent="0.2">
      <c r="A302" s="84" t="s">
        <v>162</v>
      </c>
      <c r="B302" s="84">
        <v>5</v>
      </c>
      <c r="C302" s="85">
        <v>991.05187072000001</v>
      </c>
      <c r="D302" s="85">
        <v>985.36633037000001</v>
      </c>
      <c r="E302" s="85">
        <v>0</v>
      </c>
      <c r="F302" s="85">
        <v>98.536633039999998</v>
      </c>
      <c r="G302" s="85">
        <v>246.34158259</v>
      </c>
      <c r="H302" s="85">
        <v>492.68316519000001</v>
      </c>
      <c r="I302" s="85">
        <v>0</v>
      </c>
      <c r="J302" s="85">
        <v>541.95148170000004</v>
      </c>
      <c r="K302" s="85">
        <v>640.48811474000001</v>
      </c>
      <c r="L302" s="85">
        <v>739.02474777999998</v>
      </c>
    </row>
    <row r="303" spans="1:12" ht="12.75" customHeight="1" x14ac:dyDescent="0.2">
      <c r="A303" s="84" t="s">
        <v>162</v>
      </c>
      <c r="B303" s="84">
        <v>6</v>
      </c>
      <c r="C303" s="85">
        <v>969.01488391999999</v>
      </c>
      <c r="D303" s="85">
        <v>963.51046552000003</v>
      </c>
      <c r="E303" s="85">
        <v>0</v>
      </c>
      <c r="F303" s="85">
        <v>96.351046550000007</v>
      </c>
      <c r="G303" s="85">
        <v>240.87761638000001</v>
      </c>
      <c r="H303" s="85">
        <v>481.75523276000001</v>
      </c>
      <c r="I303" s="85">
        <v>0</v>
      </c>
      <c r="J303" s="85">
        <v>529.93075604000001</v>
      </c>
      <c r="K303" s="85">
        <v>626.28180258999998</v>
      </c>
      <c r="L303" s="85">
        <v>722.63284913999996</v>
      </c>
    </row>
    <row r="304" spans="1:12" ht="12.75" customHeight="1" x14ac:dyDescent="0.2">
      <c r="A304" s="84" t="s">
        <v>162</v>
      </c>
      <c r="B304" s="84">
        <v>7</v>
      </c>
      <c r="C304" s="85">
        <v>895.74145068999997</v>
      </c>
      <c r="D304" s="85">
        <v>890.82615399999997</v>
      </c>
      <c r="E304" s="85">
        <v>0</v>
      </c>
      <c r="F304" s="85">
        <v>89.082615399999995</v>
      </c>
      <c r="G304" s="85">
        <v>222.70653849999999</v>
      </c>
      <c r="H304" s="85">
        <v>445.41307699999999</v>
      </c>
      <c r="I304" s="85">
        <v>0</v>
      </c>
      <c r="J304" s="85">
        <v>489.95438469999999</v>
      </c>
      <c r="K304" s="85">
        <v>579.0370001</v>
      </c>
      <c r="L304" s="85">
        <v>668.11961550000001</v>
      </c>
    </row>
    <row r="305" spans="1:12" ht="12.75" customHeight="1" x14ac:dyDescent="0.2">
      <c r="A305" s="84" t="s">
        <v>162</v>
      </c>
      <c r="B305" s="84">
        <v>8</v>
      </c>
      <c r="C305" s="85">
        <v>837.52433525000004</v>
      </c>
      <c r="D305" s="85">
        <v>832.66969099000005</v>
      </c>
      <c r="E305" s="85">
        <v>0</v>
      </c>
      <c r="F305" s="85">
        <v>83.266969099999997</v>
      </c>
      <c r="G305" s="85">
        <v>208.16742274999999</v>
      </c>
      <c r="H305" s="85">
        <v>416.33484549999997</v>
      </c>
      <c r="I305" s="85">
        <v>0</v>
      </c>
      <c r="J305" s="85">
        <v>457.96833004000001</v>
      </c>
      <c r="K305" s="85">
        <v>541.23529914000005</v>
      </c>
      <c r="L305" s="85">
        <v>624.50226824000003</v>
      </c>
    </row>
    <row r="306" spans="1:12" ht="12.75" customHeight="1" x14ac:dyDescent="0.2">
      <c r="A306" s="84" t="s">
        <v>162</v>
      </c>
      <c r="B306" s="84">
        <v>9</v>
      </c>
      <c r="C306" s="85">
        <v>808.78478051000002</v>
      </c>
      <c r="D306" s="85">
        <v>803.74094709999997</v>
      </c>
      <c r="E306" s="85">
        <v>0</v>
      </c>
      <c r="F306" s="85">
        <v>80.374094709999994</v>
      </c>
      <c r="G306" s="85">
        <v>200.93523678</v>
      </c>
      <c r="H306" s="85">
        <v>401.87047354999999</v>
      </c>
      <c r="I306" s="85">
        <v>0</v>
      </c>
      <c r="J306" s="85">
        <v>442.05752090999999</v>
      </c>
      <c r="K306" s="85">
        <v>522.43161562</v>
      </c>
      <c r="L306" s="85">
        <v>602.80571033000001</v>
      </c>
    </row>
    <row r="307" spans="1:12" ht="12.75" customHeight="1" x14ac:dyDescent="0.2">
      <c r="A307" s="84" t="s">
        <v>162</v>
      </c>
      <c r="B307" s="84">
        <v>10</v>
      </c>
      <c r="C307" s="85">
        <v>784.95853941999997</v>
      </c>
      <c r="D307" s="85">
        <v>780.27135103000001</v>
      </c>
      <c r="E307" s="85">
        <v>0</v>
      </c>
      <c r="F307" s="85">
        <v>78.027135099999995</v>
      </c>
      <c r="G307" s="85">
        <v>195.06783776</v>
      </c>
      <c r="H307" s="85">
        <v>390.13567552000001</v>
      </c>
      <c r="I307" s="85">
        <v>0</v>
      </c>
      <c r="J307" s="85">
        <v>429.14924307000001</v>
      </c>
      <c r="K307" s="85">
        <v>507.17637817000002</v>
      </c>
      <c r="L307" s="85">
        <v>585.20351327000003</v>
      </c>
    </row>
    <row r="308" spans="1:12" ht="12.75" customHeight="1" x14ac:dyDescent="0.2">
      <c r="A308" s="84" t="s">
        <v>162</v>
      </c>
      <c r="B308" s="84">
        <v>11</v>
      </c>
      <c r="C308" s="85">
        <v>776.80482776999997</v>
      </c>
      <c r="D308" s="85">
        <v>771.37555553000004</v>
      </c>
      <c r="E308" s="85">
        <v>0</v>
      </c>
      <c r="F308" s="85">
        <v>77.137555550000002</v>
      </c>
      <c r="G308" s="85">
        <v>192.84388888000001</v>
      </c>
      <c r="H308" s="85">
        <v>385.68777777000003</v>
      </c>
      <c r="I308" s="85">
        <v>0</v>
      </c>
      <c r="J308" s="85">
        <v>424.25655554000002</v>
      </c>
      <c r="K308" s="85">
        <v>501.39411109000002</v>
      </c>
      <c r="L308" s="85">
        <v>578.53166665000003</v>
      </c>
    </row>
    <row r="309" spans="1:12" ht="12.75" customHeight="1" x14ac:dyDescent="0.2">
      <c r="A309" s="84" t="s">
        <v>162</v>
      </c>
      <c r="B309" s="84">
        <v>12</v>
      </c>
      <c r="C309" s="85">
        <v>799.94000170000004</v>
      </c>
      <c r="D309" s="85">
        <v>793.87308828000005</v>
      </c>
      <c r="E309" s="85">
        <v>0</v>
      </c>
      <c r="F309" s="85">
        <v>79.387308829999995</v>
      </c>
      <c r="G309" s="85">
        <v>198.46827207000001</v>
      </c>
      <c r="H309" s="85">
        <v>396.93654414000002</v>
      </c>
      <c r="I309" s="85">
        <v>0</v>
      </c>
      <c r="J309" s="85">
        <v>436.63019854999999</v>
      </c>
      <c r="K309" s="85">
        <v>516.01750737999998</v>
      </c>
      <c r="L309" s="85">
        <v>595.40481621000004</v>
      </c>
    </row>
    <row r="310" spans="1:12" ht="12.75" customHeight="1" x14ac:dyDescent="0.2">
      <c r="A310" s="84" t="s">
        <v>162</v>
      </c>
      <c r="B310" s="84">
        <v>13</v>
      </c>
      <c r="C310" s="85">
        <v>827.13067005000005</v>
      </c>
      <c r="D310" s="85">
        <v>818.36050064000005</v>
      </c>
      <c r="E310" s="85">
        <v>0</v>
      </c>
      <c r="F310" s="85">
        <v>81.836050060000005</v>
      </c>
      <c r="G310" s="85">
        <v>204.59012516000001</v>
      </c>
      <c r="H310" s="85">
        <v>409.18025032000003</v>
      </c>
      <c r="I310" s="85">
        <v>0</v>
      </c>
      <c r="J310" s="85">
        <v>450.09827534999999</v>
      </c>
      <c r="K310" s="85">
        <v>531.93432542000005</v>
      </c>
      <c r="L310" s="85">
        <v>613.77037547999998</v>
      </c>
    </row>
    <row r="311" spans="1:12" ht="12.75" customHeight="1" x14ac:dyDescent="0.2">
      <c r="A311" s="84" t="s">
        <v>162</v>
      </c>
      <c r="B311" s="84">
        <v>14</v>
      </c>
      <c r="C311" s="85">
        <v>842.29498941999998</v>
      </c>
      <c r="D311" s="85">
        <v>832.86004477999995</v>
      </c>
      <c r="E311" s="85">
        <v>0</v>
      </c>
      <c r="F311" s="85">
        <v>83.286004480000003</v>
      </c>
      <c r="G311" s="85">
        <v>208.21501119999999</v>
      </c>
      <c r="H311" s="85">
        <v>416.43002238999998</v>
      </c>
      <c r="I311" s="85">
        <v>0</v>
      </c>
      <c r="J311" s="85">
        <v>458.07302463000002</v>
      </c>
      <c r="K311" s="85">
        <v>541.35902911000005</v>
      </c>
      <c r="L311" s="85">
        <v>624.64503359000003</v>
      </c>
    </row>
    <row r="312" spans="1:12" ht="12.75" customHeight="1" x14ac:dyDescent="0.2">
      <c r="A312" s="84" t="s">
        <v>162</v>
      </c>
      <c r="B312" s="84">
        <v>15</v>
      </c>
      <c r="C312" s="85">
        <v>866.61398271999997</v>
      </c>
      <c r="D312" s="85">
        <v>856.64466961000005</v>
      </c>
      <c r="E312" s="85">
        <v>0</v>
      </c>
      <c r="F312" s="85">
        <v>85.664466959999999</v>
      </c>
      <c r="G312" s="85">
        <v>214.16116740000001</v>
      </c>
      <c r="H312" s="85">
        <v>428.32233480999997</v>
      </c>
      <c r="I312" s="85">
        <v>0</v>
      </c>
      <c r="J312" s="85">
        <v>471.15456828999999</v>
      </c>
      <c r="K312" s="85">
        <v>556.81903524999996</v>
      </c>
      <c r="L312" s="85">
        <v>642.48350220999998</v>
      </c>
    </row>
    <row r="313" spans="1:12" ht="12.75" customHeight="1" x14ac:dyDescent="0.2">
      <c r="A313" s="84" t="s">
        <v>162</v>
      </c>
      <c r="B313" s="84">
        <v>16</v>
      </c>
      <c r="C313" s="85">
        <v>875.47246613000004</v>
      </c>
      <c r="D313" s="85">
        <v>865.85042479000003</v>
      </c>
      <c r="E313" s="85">
        <v>0</v>
      </c>
      <c r="F313" s="85">
        <v>86.585042479999998</v>
      </c>
      <c r="G313" s="85">
        <v>216.46260620000001</v>
      </c>
      <c r="H313" s="85">
        <v>432.92521240000002</v>
      </c>
      <c r="I313" s="85">
        <v>0</v>
      </c>
      <c r="J313" s="85">
        <v>476.21773363</v>
      </c>
      <c r="K313" s="85">
        <v>562.80277610999997</v>
      </c>
      <c r="L313" s="85">
        <v>649.38781859000005</v>
      </c>
    </row>
    <row r="314" spans="1:12" ht="12.75" customHeight="1" x14ac:dyDescent="0.2">
      <c r="A314" s="84" t="s">
        <v>162</v>
      </c>
      <c r="B314" s="84">
        <v>17</v>
      </c>
      <c r="C314" s="85">
        <v>871.89358628000002</v>
      </c>
      <c r="D314" s="85">
        <v>862.33324777999997</v>
      </c>
      <c r="E314" s="85">
        <v>0</v>
      </c>
      <c r="F314" s="85">
        <v>86.233324780000004</v>
      </c>
      <c r="G314" s="85">
        <v>215.58331195</v>
      </c>
      <c r="H314" s="85">
        <v>431.16662388999998</v>
      </c>
      <c r="I314" s="85">
        <v>0</v>
      </c>
      <c r="J314" s="85">
        <v>474.28328628000003</v>
      </c>
      <c r="K314" s="85">
        <v>560.51661105999995</v>
      </c>
      <c r="L314" s="85">
        <v>646.74993584000003</v>
      </c>
    </row>
    <row r="315" spans="1:12" ht="12.75" customHeight="1" x14ac:dyDescent="0.2">
      <c r="A315" s="84" t="s">
        <v>162</v>
      </c>
      <c r="B315" s="84">
        <v>18</v>
      </c>
      <c r="C315" s="85">
        <v>854.94991321999998</v>
      </c>
      <c r="D315" s="85">
        <v>842.97462765</v>
      </c>
      <c r="E315" s="85">
        <v>0</v>
      </c>
      <c r="F315" s="85">
        <v>84.297462769999996</v>
      </c>
      <c r="G315" s="85">
        <v>210.74365691</v>
      </c>
      <c r="H315" s="85">
        <v>421.48731383000001</v>
      </c>
      <c r="I315" s="85">
        <v>0</v>
      </c>
      <c r="J315" s="85">
        <v>463.63604521000002</v>
      </c>
      <c r="K315" s="85">
        <v>547.93350797000005</v>
      </c>
      <c r="L315" s="85">
        <v>632.23097073999998</v>
      </c>
    </row>
    <row r="316" spans="1:12" ht="12.75" customHeight="1" x14ac:dyDescent="0.2">
      <c r="A316" s="84" t="s">
        <v>162</v>
      </c>
      <c r="B316" s="84">
        <v>19</v>
      </c>
      <c r="C316" s="85">
        <v>842.80786661000002</v>
      </c>
      <c r="D316" s="85">
        <v>832.25361531999999</v>
      </c>
      <c r="E316" s="85">
        <v>0</v>
      </c>
      <c r="F316" s="85">
        <v>83.225361530000001</v>
      </c>
      <c r="G316" s="85">
        <v>208.06340383</v>
      </c>
      <c r="H316" s="85">
        <v>416.12680766</v>
      </c>
      <c r="I316" s="85">
        <v>0</v>
      </c>
      <c r="J316" s="85">
        <v>457.73948842999999</v>
      </c>
      <c r="K316" s="85">
        <v>540.96484996000004</v>
      </c>
      <c r="L316" s="85">
        <v>624.19021149000002</v>
      </c>
    </row>
    <row r="317" spans="1:12" ht="12.75" customHeight="1" x14ac:dyDescent="0.2">
      <c r="A317" s="84" t="s">
        <v>162</v>
      </c>
      <c r="B317" s="84">
        <v>20</v>
      </c>
      <c r="C317" s="85">
        <v>839.90930053</v>
      </c>
      <c r="D317" s="85">
        <v>829.48627713999997</v>
      </c>
      <c r="E317" s="85">
        <v>0</v>
      </c>
      <c r="F317" s="85">
        <v>82.948627709999997</v>
      </c>
      <c r="G317" s="85">
        <v>207.37156929</v>
      </c>
      <c r="H317" s="85">
        <v>414.74313856999999</v>
      </c>
      <c r="I317" s="85">
        <v>0</v>
      </c>
      <c r="J317" s="85">
        <v>456.21745242999998</v>
      </c>
      <c r="K317" s="85">
        <v>539.16608013999996</v>
      </c>
      <c r="L317" s="85">
        <v>622.11470785999995</v>
      </c>
    </row>
    <row r="318" spans="1:12" ht="12.75" customHeight="1" x14ac:dyDescent="0.2">
      <c r="A318" s="84" t="s">
        <v>162</v>
      </c>
      <c r="B318" s="84">
        <v>21</v>
      </c>
      <c r="C318" s="85">
        <v>800.16346993000002</v>
      </c>
      <c r="D318" s="85">
        <v>789.51142852999999</v>
      </c>
      <c r="E318" s="85">
        <v>0</v>
      </c>
      <c r="F318" s="85">
        <v>78.951142849999997</v>
      </c>
      <c r="G318" s="85">
        <v>197.37785713</v>
      </c>
      <c r="H318" s="85">
        <v>394.75571427</v>
      </c>
      <c r="I318" s="85">
        <v>0</v>
      </c>
      <c r="J318" s="85">
        <v>434.23128568999999</v>
      </c>
      <c r="K318" s="85">
        <v>513.18242854000005</v>
      </c>
      <c r="L318" s="85">
        <v>592.13357140000005</v>
      </c>
    </row>
    <row r="319" spans="1:12" ht="12.75" customHeight="1" x14ac:dyDescent="0.2">
      <c r="A319" s="84" t="s">
        <v>162</v>
      </c>
      <c r="B319" s="84">
        <v>22</v>
      </c>
      <c r="C319" s="85">
        <v>764.42584188000001</v>
      </c>
      <c r="D319" s="85">
        <v>754.99900834000005</v>
      </c>
      <c r="E319" s="85">
        <v>0</v>
      </c>
      <c r="F319" s="85">
        <v>75.499900830000001</v>
      </c>
      <c r="G319" s="85">
        <v>188.74975208999999</v>
      </c>
      <c r="H319" s="85">
        <v>377.49950417000002</v>
      </c>
      <c r="I319" s="85">
        <v>0</v>
      </c>
      <c r="J319" s="85">
        <v>415.24945459000003</v>
      </c>
      <c r="K319" s="85">
        <v>490.74935541999997</v>
      </c>
      <c r="L319" s="85">
        <v>566.24925626000004</v>
      </c>
    </row>
    <row r="320" spans="1:12" ht="12.75" customHeight="1" x14ac:dyDescent="0.2">
      <c r="A320" s="84" t="s">
        <v>162</v>
      </c>
      <c r="B320" s="84">
        <v>23</v>
      </c>
      <c r="C320" s="85">
        <v>804.21084932999997</v>
      </c>
      <c r="D320" s="85">
        <v>796.94614509999997</v>
      </c>
      <c r="E320" s="85">
        <v>0</v>
      </c>
      <c r="F320" s="85">
        <v>79.694614509999994</v>
      </c>
      <c r="G320" s="85">
        <v>199.23653628</v>
      </c>
      <c r="H320" s="85">
        <v>398.47307254999998</v>
      </c>
      <c r="I320" s="85">
        <v>0</v>
      </c>
      <c r="J320" s="85">
        <v>438.32037981000002</v>
      </c>
      <c r="K320" s="85">
        <v>518.01499432000003</v>
      </c>
      <c r="L320" s="85">
        <v>597.70960882999998</v>
      </c>
    </row>
    <row r="321" spans="1:12" ht="12.75" customHeight="1" x14ac:dyDescent="0.2">
      <c r="A321" s="84" t="s">
        <v>162</v>
      </c>
      <c r="B321" s="84">
        <v>24</v>
      </c>
      <c r="C321" s="85">
        <v>869.99473484999999</v>
      </c>
      <c r="D321" s="85">
        <v>865.03122424000003</v>
      </c>
      <c r="E321" s="85">
        <v>0</v>
      </c>
      <c r="F321" s="85">
        <v>86.503122419999997</v>
      </c>
      <c r="G321" s="85">
        <v>216.25780606000001</v>
      </c>
      <c r="H321" s="85">
        <v>432.51561212000001</v>
      </c>
      <c r="I321" s="85">
        <v>0</v>
      </c>
      <c r="J321" s="85">
        <v>475.76717332999999</v>
      </c>
      <c r="K321" s="85">
        <v>562.27029575999995</v>
      </c>
      <c r="L321" s="85">
        <v>648.77341818000002</v>
      </c>
    </row>
    <row r="322" spans="1:12" ht="12.75" customHeight="1" x14ac:dyDescent="0.2">
      <c r="A322" s="84" t="s">
        <v>163</v>
      </c>
      <c r="B322" s="84">
        <v>1</v>
      </c>
      <c r="C322" s="85">
        <v>854.03134513999998</v>
      </c>
      <c r="D322" s="85">
        <v>849.47328648999996</v>
      </c>
      <c r="E322" s="85">
        <v>0</v>
      </c>
      <c r="F322" s="85">
        <v>84.947328650000003</v>
      </c>
      <c r="G322" s="85">
        <v>212.36832161999999</v>
      </c>
      <c r="H322" s="85">
        <v>424.73664324999999</v>
      </c>
      <c r="I322" s="85">
        <v>0</v>
      </c>
      <c r="J322" s="85">
        <v>467.21030757</v>
      </c>
      <c r="K322" s="85">
        <v>552.15763621999997</v>
      </c>
      <c r="L322" s="85">
        <v>637.10496487</v>
      </c>
    </row>
    <row r="323" spans="1:12" ht="12.75" customHeight="1" x14ac:dyDescent="0.2">
      <c r="A323" s="84" t="s">
        <v>163</v>
      </c>
      <c r="B323" s="84">
        <v>2</v>
      </c>
      <c r="C323" s="85">
        <v>883.48640432000002</v>
      </c>
      <c r="D323" s="85">
        <v>878.65662297999995</v>
      </c>
      <c r="E323" s="85">
        <v>0</v>
      </c>
      <c r="F323" s="85">
        <v>87.865662299999997</v>
      </c>
      <c r="G323" s="85">
        <v>219.66415574999999</v>
      </c>
      <c r="H323" s="85">
        <v>439.32831148999998</v>
      </c>
      <c r="I323" s="85">
        <v>0</v>
      </c>
      <c r="J323" s="85">
        <v>483.26114264</v>
      </c>
      <c r="K323" s="85">
        <v>571.12680494000006</v>
      </c>
      <c r="L323" s="85">
        <v>658.99246724</v>
      </c>
    </row>
    <row r="324" spans="1:12" ht="12.75" customHeight="1" x14ac:dyDescent="0.2">
      <c r="A324" s="84" t="s">
        <v>163</v>
      </c>
      <c r="B324" s="84">
        <v>3</v>
      </c>
      <c r="C324" s="85">
        <v>912.75758832999998</v>
      </c>
      <c r="D324" s="85">
        <v>907.80299508999997</v>
      </c>
      <c r="E324" s="85">
        <v>0</v>
      </c>
      <c r="F324" s="85">
        <v>90.780299510000006</v>
      </c>
      <c r="G324" s="85">
        <v>226.95074876999999</v>
      </c>
      <c r="H324" s="85">
        <v>453.90149754999999</v>
      </c>
      <c r="I324" s="85">
        <v>0</v>
      </c>
      <c r="J324" s="85">
        <v>499.29164730000002</v>
      </c>
      <c r="K324" s="85">
        <v>590.07194680999999</v>
      </c>
      <c r="L324" s="85">
        <v>680.85224631999995</v>
      </c>
    </row>
    <row r="325" spans="1:12" ht="12.75" customHeight="1" x14ac:dyDescent="0.2">
      <c r="A325" s="84" t="s">
        <v>163</v>
      </c>
      <c r="B325" s="84">
        <v>4</v>
      </c>
      <c r="C325" s="85">
        <v>935.09828268000001</v>
      </c>
      <c r="D325" s="85">
        <v>929.79037994999999</v>
      </c>
      <c r="E325" s="85">
        <v>0</v>
      </c>
      <c r="F325" s="85">
        <v>92.979038000000003</v>
      </c>
      <c r="G325" s="85">
        <v>232.44759499</v>
      </c>
      <c r="H325" s="85">
        <v>464.89518998</v>
      </c>
      <c r="I325" s="85">
        <v>0</v>
      </c>
      <c r="J325" s="85">
        <v>511.38470897000002</v>
      </c>
      <c r="K325" s="85">
        <v>604.36374696999997</v>
      </c>
      <c r="L325" s="85">
        <v>697.34278496000002</v>
      </c>
    </row>
    <row r="326" spans="1:12" ht="12.75" customHeight="1" x14ac:dyDescent="0.2">
      <c r="A326" s="84" t="s">
        <v>163</v>
      </c>
      <c r="B326" s="84">
        <v>5</v>
      </c>
      <c r="C326" s="85">
        <v>938.01523896000003</v>
      </c>
      <c r="D326" s="85">
        <v>933.06159871</v>
      </c>
      <c r="E326" s="85">
        <v>0</v>
      </c>
      <c r="F326" s="85">
        <v>93.306159870000002</v>
      </c>
      <c r="G326" s="85">
        <v>233.26539968</v>
      </c>
      <c r="H326" s="85">
        <v>466.53079936</v>
      </c>
      <c r="I326" s="85">
        <v>0</v>
      </c>
      <c r="J326" s="85">
        <v>513.18387929000005</v>
      </c>
      <c r="K326" s="85">
        <v>606.49003916000004</v>
      </c>
      <c r="L326" s="85">
        <v>699.79619903000003</v>
      </c>
    </row>
    <row r="327" spans="1:12" ht="12.75" customHeight="1" x14ac:dyDescent="0.2">
      <c r="A327" s="84" t="s">
        <v>163</v>
      </c>
      <c r="B327" s="84">
        <v>6</v>
      </c>
      <c r="C327" s="85">
        <v>927.45739230000004</v>
      </c>
      <c r="D327" s="85">
        <v>922.63360451000005</v>
      </c>
      <c r="E327" s="85">
        <v>0</v>
      </c>
      <c r="F327" s="85">
        <v>92.263360449999993</v>
      </c>
      <c r="G327" s="85">
        <v>230.65840112999999</v>
      </c>
      <c r="H327" s="85">
        <v>461.31680225999997</v>
      </c>
      <c r="I327" s="85">
        <v>0</v>
      </c>
      <c r="J327" s="85">
        <v>507.44848248</v>
      </c>
      <c r="K327" s="85">
        <v>599.71184292999999</v>
      </c>
      <c r="L327" s="85">
        <v>691.97520338000004</v>
      </c>
    </row>
    <row r="328" spans="1:12" ht="12.75" customHeight="1" x14ac:dyDescent="0.2">
      <c r="A328" s="84" t="s">
        <v>163</v>
      </c>
      <c r="B328" s="84">
        <v>7</v>
      </c>
      <c r="C328" s="85">
        <v>894.12528624000004</v>
      </c>
      <c r="D328" s="85">
        <v>889.30998906000002</v>
      </c>
      <c r="E328" s="85">
        <v>0</v>
      </c>
      <c r="F328" s="85">
        <v>88.93099891</v>
      </c>
      <c r="G328" s="85">
        <v>222.32749727000001</v>
      </c>
      <c r="H328" s="85">
        <v>444.65499453000001</v>
      </c>
      <c r="I328" s="85">
        <v>0</v>
      </c>
      <c r="J328" s="85">
        <v>489.12049397999999</v>
      </c>
      <c r="K328" s="85">
        <v>578.05149288999996</v>
      </c>
      <c r="L328" s="85">
        <v>666.98249180000005</v>
      </c>
    </row>
    <row r="329" spans="1:12" ht="12.75" customHeight="1" x14ac:dyDescent="0.2">
      <c r="A329" s="84" t="s">
        <v>163</v>
      </c>
      <c r="B329" s="84">
        <v>8</v>
      </c>
      <c r="C329" s="85">
        <v>849.92425338999999</v>
      </c>
      <c r="D329" s="85">
        <v>845.25779387</v>
      </c>
      <c r="E329" s="85">
        <v>0</v>
      </c>
      <c r="F329" s="85">
        <v>84.525779389999997</v>
      </c>
      <c r="G329" s="85">
        <v>211.31444847</v>
      </c>
      <c r="H329" s="85">
        <v>422.62889694</v>
      </c>
      <c r="I329" s="85">
        <v>0</v>
      </c>
      <c r="J329" s="85">
        <v>464.89178663000001</v>
      </c>
      <c r="K329" s="85">
        <v>549.41756601999998</v>
      </c>
      <c r="L329" s="85">
        <v>633.9433454</v>
      </c>
    </row>
    <row r="330" spans="1:12" ht="12.75" customHeight="1" x14ac:dyDescent="0.2">
      <c r="A330" s="84" t="s">
        <v>163</v>
      </c>
      <c r="B330" s="84">
        <v>9</v>
      </c>
      <c r="C330" s="85">
        <v>778.45930985999996</v>
      </c>
      <c r="D330" s="85">
        <v>773.98277846999997</v>
      </c>
      <c r="E330" s="85">
        <v>0</v>
      </c>
      <c r="F330" s="85">
        <v>77.398277849999999</v>
      </c>
      <c r="G330" s="85">
        <v>193.49569461999999</v>
      </c>
      <c r="H330" s="85">
        <v>386.99138923999999</v>
      </c>
      <c r="I330" s="85">
        <v>0</v>
      </c>
      <c r="J330" s="85">
        <v>425.69052815999999</v>
      </c>
      <c r="K330" s="85">
        <v>503.08880600999998</v>
      </c>
      <c r="L330" s="85">
        <v>580.48708384999998</v>
      </c>
    </row>
    <row r="331" spans="1:12" ht="12.75" customHeight="1" x14ac:dyDescent="0.2">
      <c r="A331" s="84" t="s">
        <v>163</v>
      </c>
      <c r="B331" s="84">
        <v>10</v>
      </c>
      <c r="C331" s="85">
        <v>761.51305065999998</v>
      </c>
      <c r="D331" s="85">
        <v>757.11398994000001</v>
      </c>
      <c r="E331" s="85">
        <v>0</v>
      </c>
      <c r="F331" s="85">
        <v>75.711398990000006</v>
      </c>
      <c r="G331" s="85">
        <v>189.27849749000001</v>
      </c>
      <c r="H331" s="85">
        <v>378.55699497000001</v>
      </c>
      <c r="I331" s="85">
        <v>0</v>
      </c>
      <c r="J331" s="85">
        <v>416.41269447000002</v>
      </c>
      <c r="K331" s="85">
        <v>492.12409345999998</v>
      </c>
      <c r="L331" s="85">
        <v>567.83549245999995</v>
      </c>
    </row>
    <row r="332" spans="1:12" ht="12.75" customHeight="1" x14ac:dyDescent="0.2">
      <c r="A332" s="84" t="s">
        <v>163</v>
      </c>
      <c r="B332" s="84">
        <v>11</v>
      </c>
      <c r="C332" s="85">
        <v>788.01149464000002</v>
      </c>
      <c r="D332" s="85">
        <v>782.87100782000005</v>
      </c>
      <c r="E332" s="85">
        <v>0</v>
      </c>
      <c r="F332" s="85">
        <v>78.287100780000003</v>
      </c>
      <c r="G332" s="85">
        <v>195.71775195999999</v>
      </c>
      <c r="H332" s="85">
        <v>391.43550391000002</v>
      </c>
      <c r="I332" s="85">
        <v>0</v>
      </c>
      <c r="J332" s="85">
        <v>430.5790543</v>
      </c>
      <c r="K332" s="85">
        <v>508.86615508</v>
      </c>
      <c r="L332" s="85">
        <v>587.15325586999995</v>
      </c>
    </row>
    <row r="333" spans="1:12" ht="12.75" customHeight="1" x14ac:dyDescent="0.2">
      <c r="A333" s="84" t="s">
        <v>163</v>
      </c>
      <c r="B333" s="84">
        <v>12</v>
      </c>
      <c r="C333" s="85">
        <v>781.72400175999996</v>
      </c>
      <c r="D333" s="85">
        <v>777.03534044000003</v>
      </c>
      <c r="E333" s="85">
        <v>0</v>
      </c>
      <c r="F333" s="85">
        <v>77.703534039999994</v>
      </c>
      <c r="G333" s="85">
        <v>194.25883511000001</v>
      </c>
      <c r="H333" s="85">
        <v>388.51767022000001</v>
      </c>
      <c r="I333" s="85">
        <v>0</v>
      </c>
      <c r="J333" s="85">
        <v>427.36943724000002</v>
      </c>
      <c r="K333" s="85">
        <v>505.07297129</v>
      </c>
      <c r="L333" s="85">
        <v>582.77650532999996</v>
      </c>
    </row>
    <row r="334" spans="1:12" ht="12.75" customHeight="1" x14ac:dyDescent="0.2">
      <c r="A334" s="84" t="s">
        <v>163</v>
      </c>
      <c r="B334" s="84">
        <v>13</v>
      </c>
      <c r="C334" s="85">
        <v>781.36043115999996</v>
      </c>
      <c r="D334" s="85">
        <v>776.99471342000004</v>
      </c>
      <c r="E334" s="85">
        <v>0</v>
      </c>
      <c r="F334" s="85">
        <v>77.699471340000002</v>
      </c>
      <c r="G334" s="85">
        <v>194.24867836000001</v>
      </c>
      <c r="H334" s="85">
        <v>388.49735671000002</v>
      </c>
      <c r="I334" s="85">
        <v>0</v>
      </c>
      <c r="J334" s="85">
        <v>427.34709237999999</v>
      </c>
      <c r="K334" s="85">
        <v>505.04656371999999</v>
      </c>
      <c r="L334" s="85">
        <v>582.74603506999995</v>
      </c>
    </row>
    <row r="335" spans="1:12" ht="12.75" customHeight="1" x14ac:dyDescent="0.2">
      <c r="A335" s="84" t="s">
        <v>163</v>
      </c>
      <c r="B335" s="84">
        <v>14</v>
      </c>
      <c r="C335" s="85">
        <v>780.56866580999997</v>
      </c>
      <c r="D335" s="85">
        <v>776.50754093</v>
      </c>
      <c r="E335" s="85">
        <v>0</v>
      </c>
      <c r="F335" s="85">
        <v>77.650754090000007</v>
      </c>
      <c r="G335" s="85">
        <v>194.12688523</v>
      </c>
      <c r="H335" s="85">
        <v>388.25377047000001</v>
      </c>
      <c r="I335" s="85">
        <v>0</v>
      </c>
      <c r="J335" s="85">
        <v>427.07914750999998</v>
      </c>
      <c r="K335" s="85">
        <v>504.72990160000001</v>
      </c>
      <c r="L335" s="85">
        <v>582.38065570000003</v>
      </c>
    </row>
    <row r="336" spans="1:12" ht="12.75" customHeight="1" x14ac:dyDescent="0.2">
      <c r="A336" s="84" t="s">
        <v>163</v>
      </c>
      <c r="B336" s="84">
        <v>15</v>
      </c>
      <c r="C336" s="85">
        <v>778.48849048</v>
      </c>
      <c r="D336" s="85">
        <v>773.79479093999998</v>
      </c>
      <c r="E336" s="85">
        <v>0</v>
      </c>
      <c r="F336" s="85">
        <v>77.379479090000004</v>
      </c>
      <c r="G336" s="85">
        <v>193.44869774</v>
      </c>
      <c r="H336" s="85">
        <v>386.89739546999999</v>
      </c>
      <c r="I336" s="85">
        <v>0</v>
      </c>
      <c r="J336" s="85">
        <v>425.58713502000001</v>
      </c>
      <c r="K336" s="85">
        <v>502.96661411000002</v>
      </c>
      <c r="L336" s="85">
        <v>580.34609321000005</v>
      </c>
    </row>
    <row r="337" spans="1:12" ht="12.75" customHeight="1" x14ac:dyDescent="0.2">
      <c r="A337" s="84" t="s">
        <v>163</v>
      </c>
      <c r="B337" s="84">
        <v>16</v>
      </c>
      <c r="C337" s="85">
        <v>780.39708357999996</v>
      </c>
      <c r="D337" s="85">
        <v>775.64868490000003</v>
      </c>
      <c r="E337" s="85">
        <v>0</v>
      </c>
      <c r="F337" s="85">
        <v>77.564868489999995</v>
      </c>
      <c r="G337" s="85">
        <v>193.91217123000001</v>
      </c>
      <c r="H337" s="85">
        <v>387.82434245000002</v>
      </c>
      <c r="I337" s="85">
        <v>0</v>
      </c>
      <c r="J337" s="85">
        <v>426.60677670000001</v>
      </c>
      <c r="K337" s="85">
        <v>504.17164518999999</v>
      </c>
      <c r="L337" s="85">
        <v>581.73651368000003</v>
      </c>
    </row>
    <row r="338" spans="1:12" ht="12.75" customHeight="1" x14ac:dyDescent="0.2">
      <c r="A338" s="84" t="s">
        <v>163</v>
      </c>
      <c r="B338" s="84">
        <v>17</v>
      </c>
      <c r="C338" s="85">
        <v>775.68938049999997</v>
      </c>
      <c r="D338" s="85">
        <v>771.08947990000001</v>
      </c>
      <c r="E338" s="85">
        <v>0</v>
      </c>
      <c r="F338" s="85">
        <v>77.108947990000004</v>
      </c>
      <c r="G338" s="85">
        <v>192.77236998000001</v>
      </c>
      <c r="H338" s="85">
        <v>385.54473995000001</v>
      </c>
      <c r="I338" s="85">
        <v>0</v>
      </c>
      <c r="J338" s="85">
        <v>424.09921394999998</v>
      </c>
      <c r="K338" s="85">
        <v>501.20816194000002</v>
      </c>
      <c r="L338" s="85">
        <v>578.31710993000002</v>
      </c>
    </row>
    <row r="339" spans="1:12" ht="12.75" customHeight="1" x14ac:dyDescent="0.2">
      <c r="A339" s="84" t="s">
        <v>163</v>
      </c>
      <c r="B339" s="84">
        <v>18</v>
      </c>
      <c r="C339" s="85">
        <v>768.50490090999995</v>
      </c>
      <c r="D339" s="85">
        <v>764.13885307999999</v>
      </c>
      <c r="E339" s="85">
        <v>0</v>
      </c>
      <c r="F339" s="85">
        <v>76.413885309999998</v>
      </c>
      <c r="G339" s="85">
        <v>191.03471327</v>
      </c>
      <c r="H339" s="85">
        <v>382.06942653999999</v>
      </c>
      <c r="I339" s="85">
        <v>0</v>
      </c>
      <c r="J339" s="85">
        <v>420.27636919000003</v>
      </c>
      <c r="K339" s="85">
        <v>496.69025449999998</v>
      </c>
      <c r="L339" s="85">
        <v>573.10413980999999</v>
      </c>
    </row>
    <row r="340" spans="1:12" ht="12.75" customHeight="1" x14ac:dyDescent="0.2">
      <c r="A340" s="84" t="s">
        <v>163</v>
      </c>
      <c r="B340" s="84">
        <v>19</v>
      </c>
      <c r="C340" s="85">
        <v>750.05720951000001</v>
      </c>
      <c r="D340" s="85">
        <v>745.73431812000001</v>
      </c>
      <c r="E340" s="85">
        <v>0</v>
      </c>
      <c r="F340" s="85">
        <v>74.573431810000002</v>
      </c>
      <c r="G340" s="85">
        <v>186.43357953</v>
      </c>
      <c r="H340" s="85">
        <v>372.86715906000001</v>
      </c>
      <c r="I340" s="85">
        <v>0</v>
      </c>
      <c r="J340" s="85">
        <v>410.15387497</v>
      </c>
      <c r="K340" s="85">
        <v>484.72730677999999</v>
      </c>
      <c r="L340" s="85">
        <v>559.30073859000004</v>
      </c>
    </row>
    <row r="341" spans="1:12" ht="12.75" customHeight="1" x14ac:dyDescent="0.2">
      <c r="A341" s="84" t="s">
        <v>163</v>
      </c>
      <c r="B341" s="84">
        <v>20</v>
      </c>
      <c r="C341" s="85">
        <v>741.67244525000001</v>
      </c>
      <c r="D341" s="85">
        <v>737.49524266000003</v>
      </c>
      <c r="E341" s="85">
        <v>0</v>
      </c>
      <c r="F341" s="85">
        <v>73.749524269999995</v>
      </c>
      <c r="G341" s="85">
        <v>184.37381067000001</v>
      </c>
      <c r="H341" s="85">
        <v>368.74762133000002</v>
      </c>
      <c r="I341" s="85">
        <v>0</v>
      </c>
      <c r="J341" s="85">
        <v>405.62238345999998</v>
      </c>
      <c r="K341" s="85">
        <v>479.37190772999998</v>
      </c>
      <c r="L341" s="85">
        <v>553.12143200000003</v>
      </c>
    </row>
    <row r="342" spans="1:12" ht="12.75" customHeight="1" x14ac:dyDescent="0.2">
      <c r="A342" s="84" t="s">
        <v>163</v>
      </c>
      <c r="B342" s="84">
        <v>21</v>
      </c>
      <c r="C342" s="85">
        <v>733.03595919999998</v>
      </c>
      <c r="D342" s="85">
        <v>729.07805081000004</v>
      </c>
      <c r="E342" s="85">
        <v>0</v>
      </c>
      <c r="F342" s="85">
        <v>72.907805080000003</v>
      </c>
      <c r="G342" s="85">
        <v>182.26951270000001</v>
      </c>
      <c r="H342" s="85">
        <v>364.53902541000002</v>
      </c>
      <c r="I342" s="85">
        <v>0</v>
      </c>
      <c r="J342" s="85">
        <v>400.99292795000002</v>
      </c>
      <c r="K342" s="85">
        <v>473.90073303000003</v>
      </c>
      <c r="L342" s="85">
        <v>546.80853810999997</v>
      </c>
    </row>
    <row r="343" spans="1:12" ht="12.75" customHeight="1" x14ac:dyDescent="0.2">
      <c r="A343" s="84" t="s">
        <v>163</v>
      </c>
      <c r="B343" s="84">
        <v>22</v>
      </c>
      <c r="C343" s="85">
        <v>711.33161651</v>
      </c>
      <c r="D343" s="85">
        <v>707.85184780999998</v>
      </c>
      <c r="E343" s="85">
        <v>0</v>
      </c>
      <c r="F343" s="85">
        <v>70.785184779999994</v>
      </c>
      <c r="G343" s="85">
        <v>176.96296194999999</v>
      </c>
      <c r="H343" s="85">
        <v>353.92592390999999</v>
      </c>
      <c r="I343" s="85">
        <v>0</v>
      </c>
      <c r="J343" s="85">
        <v>389.3185163</v>
      </c>
      <c r="K343" s="85">
        <v>460.10370108000001</v>
      </c>
      <c r="L343" s="85">
        <v>530.88888585999996</v>
      </c>
    </row>
    <row r="344" spans="1:12" ht="12.75" customHeight="1" x14ac:dyDescent="0.2">
      <c r="A344" s="84" t="s">
        <v>163</v>
      </c>
      <c r="B344" s="84">
        <v>23</v>
      </c>
      <c r="C344" s="85">
        <v>720.72677027999998</v>
      </c>
      <c r="D344" s="85">
        <v>717.12922196</v>
      </c>
      <c r="E344" s="85">
        <v>0</v>
      </c>
      <c r="F344" s="85">
        <v>71.712922199999994</v>
      </c>
      <c r="G344" s="85">
        <v>179.28230549</v>
      </c>
      <c r="H344" s="85">
        <v>358.56461098</v>
      </c>
      <c r="I344" s="85">
        <v>0</v>
      </c>
      <c r="J344" s="85">
        <v>394.42107207999999</v>
      </c>
      <c r="K344" s="85">
        <v>466.13399427000002</v>
      </c>
      <c r="L344" s="85">
        <v>537.84691647</v>
      </c>
    </row>
    <row r="345" spans="1:12" ht="12.75" customHeight="1" x14ac:dyDescent="0.2">
      <c r="A345" s="84" t="s">
        <v>163</v>
      </c>
      <c r="B345" s="84">
        <v>24</v>
      </c>
      <c r="C345" s="85">
        <v>770.82541660000004</v>
      </c>
      <c r="D345" s="85">
        <v>766.99387803000002</v>
      </c>
      <c r="E345" s="85">
        <v>0</v>
      </c>
      <c r="F345" s="85">
        <v>76.699387799999997</v>
      </c>
      <c r="G345" s="85">
        <v>191.74846951000001</v>
      </c>
      <c r="H345" s="85">
        <v>383.49693902000001</v>
      </c>
      <c r="I345" s="85">
        <v>0</v>
      </c>
      <c r="J345" s="85">
        <v>421.84663291999999</v>
      </c>
      <c r="K345" s="85">
        <v>498.54602072</v>
      </c>
      <c r="L345" s="85">
        <v>575.24540851999996</v>
      </c>
    </row>
    <row r="346" spans="1:12" ht="12.75" customHeight="1" x14ac:dyDescent="0.2">
      <c r="A346" s="84" t="s">
        <v>164</v>
      </c>
      <c r="B346" s="84">
        <v>1</v>
      </c>
      <c r="C346" s="85">
        <v>882.31424350999998</v>
      </c>
      <c r="D346" s="85">
        <v>877.83886370000005</v>
      </c>
      <c r="E346" s="85">
        <v>0</v>
      </c>
      <c r="F346" s="85">
        <v>87.783886370000005</v>
      </c>
      <c r="G346" s="85">
        <v>219.45971592999999</v>
      </c>
      <c r="H346" s="85">
        <v>438.91943185000002</v>
      </c>
      <c r="I346" s="85">
        <v>0</v>
      </c>
      <c r="J346" s="85">
        <v>482.81137503999997</v>
      </c>
      <c r="K346" s="85">
        <v>570.59526141000003</v>
      </c>
      <c r="L346" s="85">
        <v>658.37914778000004</v>
      </c>
    </row>
    <row r="347" spans="1:12" ht="12.75" customHeight="1" x14ac:dyDescent="0.2">
      <c r="A347" s="84" t="s">
        <v>164</v>
      </c>
      <c r="B347" s="84">
        <v>2</v>
      </c>
      <c r="C347" s="85">
        <v>941.93156677000002</v>
      </c>
      <c r="D347" s="85">
        <v>937.23809328000004</v>
      </c>
      <c r="E347" s="85">
        <v>0</v>
      </c>
      <c r="F347" s="85">
        <v>93.723809329999995</v>
      </c>
      <c r="G347" s="85">
        <v>234.30952332000001</v>
      </c>
      <c r="H347" s="85">
        <v>468.61904664000002</v>
      </c>
      <c r="I347" s="85">
        <v>0</v>
      </c>
      <c r="J347" s="85">
        <v>515.48095130000002</v>
      </c>
      <c r="K347" s="85">
        <v>609.20476063000001</v>
      </c>
      <c r="L347" s="85">
        <v>702.92856996</v>
      </c>
    </row>
    <row r="348" spans="1:12" ht="12.75" customHeight="1" x14ac:dyDescent="0.2">
      <c r="A348" s="84" t="s">
        <v>164</v>
      </c>
      <c r="B348" s="84">
        <v>3</v>
      </c>
      <c r="C348" s="85">
        <v>971.18275941000002</v>
      </c>
      <c r="D348" s="85">
        <v>966.74282743000003</v>
      </c>
      <c r="E348" s="85">
        <v>0</v>
      </c>
      <c r="F348" s="85">
        <v>96.674282739999995</v>
      </c>
      <c r="G348" s="85">
        <v>241.68570686000001</v>
      </c>
      <c r="H348" s="85">
        <v>483.37141372000002</v>
      </c>
      <c r="I348" s="85">
        <v>0</v>
      </c>
      <c r="J348" s="85">
        <v>531.70855509</v>
      </c>
      <c r="K348" s="85">
        <v>628.38283782999997</v>
      </c>
      <c r="L348" s="85">
        <v>725.05712057000005</v>
      </c>
    </row>
    <row r="349" spans="1:12" ht="12.75" customHeight="1" x14ac:dyDescent="0.2">
      <c r="A349" s="84" t="s">
        <v>164</v>
      </c>
      <c r="B349" s="84">
        <v>4</v>
      </c>
      <c r="C349" s="85">
        <v>991.34120238000003</v>
      </c>
      <c r="D349" s="85">
        <v>986.86513261000005</v>
      </c>
      <c r="E349" s="85">
        <v>0</v>
      </c>
      <c r="F349" s="85">
        <v>98.686513259999998</v>
      </c>
      <c r="G349" s="85">
        <v>246.71628315000001</v>
      </c>
      <c r="H349" s="85">
        <v>493.43256631000003</v>
      </c>
      <c r="I349" s="85">
        <v>0</v>
      </c>
      <c r="J349" s="85">
        <v>542.77582294000001</v>
      </c>
      <c r="K349" s="85">
        <v>641.46233619999998</v>
      </c>
      <c r="L349" s="85">
        <v>740.14884945999995</v>
      </c>
    </row>
    <row r="350" spans="1:12" ht="12.75" customHeight="1" x14ac:dyDescent="0.2">
      <c r="A350" s="84" t="s">
        <v>164</v>
      </c>
      <c r="B350" s="84">
        <v>5</v>
      </c>
      <c r="C350" s="85">
        <v>1004.72827538</v>
      </c>
      <c r="D350" s="85">
        <v>1000.23434119</v>
      </c>
      <c r="E350" s="85">
        <v>0</v>
      </c>
      <c r="F350" s="85">
        <v>100.02343412</v>
      </c>
      <c r="G350" s="85">
        <v>250.0585853</v>
      </c>
      <c r="H350" s="85">
        <v>500.11717060000001</v>
      </c>
      <c r="I350" s="85">
        <v>0</v>
      </c>
      <c r="J350" s="85">
        <v>550.12888765000002</v>
      </c>
      <c r="K350" s="85">
        <v>650.15232176999996</v>
      </c>
      <c r="L350" s="85">
        <v>750.17575589</v>
      </c>
    </row>
    <row r="351" spans="1:12" ht="12.75" customHeight="1" x14ac:dyDescent="0.2">
      <c r="A351" s="84" t="s">
        <v>164</v>
      </c>
      <c r="B351" s="84">
        <v>6</v>
      </c>
      <c r="C351" s="85">
        <v>994.95630758000004</v>
      </c>
      <c r="D351" s="85">
        <v>990.42374709000001</v>
      </c>
      <c r="E351" s="85">
        <v>0</v>
      </c>
      <c r="F351" s="85">
        <v>99.042374710000004</v>
      </c>
      <c r="G351" s="85">
        <v>247.60593677</v>
      </c>
      <c r="H351" s="85">
        <v>495.21187355000001</v>
      </c>
      <c r="I351" s="85">
        <v>0</v>
      </c>
      <c r="J351" s="85">
        <v>544.73306090000005</v>
      </c>
      <c r="K351" s="85">
        <v>643.77543561000005</v>
      </c>
      <c r="L351" s="85">
        <v>742.81781032000004</v>
      </c>
    </row>
    <row r="352" spans="1:12" ht="12.75" customHeight="1" x14ac:dyDescent="0.2">
      <c r="A352" s="84" t="s">
        <v>164</v>
      </c>
      <c r="B352" s="84">
        <v>7</v>
      </c>
      <c r="C352" s="85">
        <v>964.72293633000004</v>
      </c>
      <c r="D352" s="85">
        <v>960.18424630000004</v>
      </c>
      <c r="E352" s="85">
        <v>0</v>
      </c>
      <c r="F352" s="85">
        <v>96.018424629999998</v>
      </c>
      <c r="G352" s="85">
        <v>240.04606158000001</v>
      </c>
      <c r="H352" s="85">
        <v>480.09212315000002</v>
      </c>
      <c r="I352" s="85">
        <v>0</v>
      </c>
      <c r="J352" s="85">
        <v>528.10133546999998</v>
      </c>
      <c r="K352" s="85">
        <v>624.11976010000001</v>
      </c>
      <c r="L352" s="85">
        <v>720.13818473000003</v>
      </c>
    </row>
    <row r="353" spans="1:12" ht="12.75" customHeight="1" x14ac:dyDescent="0.2">
      <c r="A353" s="84" t="s">
        <v>164</v>
      </c>
      <c r="B353" s="84">
        <v>8</v>
      </c>
      <c r="C353" s="85">
        <v>926.60793482999998</v>
      </c>
      <c r="D353" s="85">
        <v>922.38016335999998</v>
      </c>
      <c r="E353" s="85">
        <v>0</v>
      </c>
      <c r="F353" s="85">
        <v>92.238016340000001</v>
      </c>
      <c r="G353" s="85">
        <v>230.59504084</v>
      </c>
      <c r="H353" s="85">
        <v>461.19008167999999</v>
      </c>
      <c r="I353" s="85">
        <v>0</v>
      </c>
      <c r="J353" s="85">
        <v>507.30908985000002</v>
      </c>
      <c r="K353" s="85">
        <v>599.54710618000001</v>
      </c>
      <c r="L353" s="85">
        <v>691.78512251999996</v>
      </c>
    </row>
    <row r="354" spans="1:12" ht="12.75" customHeight="1" x14ac:dyDescent="0.2">
      <c r="A354" s="84" t="s">
        <v>164</v>
      </c>
      <c r="B354" s="84">
        <v>9</v>
      </c>
      <c r="C354" s="85">
        <v>855.12595027999998</v>
      </c>
      <c r="D354" s="85">
        <v>851.21392136999998</v>
      </c>
      <c r="E354" s="85">
        <v>0</v>
      </c>
      <c r="F354" s="85">
        <v>85.121392139999998</v>
      </c>
      <c r="G354" s="85">
        <v>212.80348033999999</v>
      </c>
      <c r="H354" s="85">
        <v>425.60696068999999</v>
      </c>
      <c r="I354" s="85">
        <v>0</v>
      </c>
      <c r="J354" s="85">
        <v>468.16765674999999</v>
      </c>
      <c r="K354" s="85">
        <v>553.28904889</v>
      </c>
      <c r="L354" s="85">
        <v>638.41044103000002</v>
      </c>
    </row>
    <row r="355" spans="1:12" ht="12.75" customHeight="1" x14ac:dyDescent="0.2">
      <c r="A355" s="84" t="s">
        <v>164</v>
      </c>
      <c r="B355" s="84">
        <v>10</v>
      </c>
      <c r="C355" s="85">
        <v>785.46343327</v>
      </c>
      <c r="D355" s="85">
        <v>781.74150009000005</v>
      </c>
      <c r="E355" s="85">
        <v>0</v>
      </c>
      <c r="F355" s="85">
        <v>78.174150010000005</v>
      </c>
      <c r="G355" s="85">
        <v>195.43537502000001</v>
      </c>
      <c r="H355" s="85">
        <v>390.87075005000003</v>
      </c>
      <c r="I355" s="85">
        <v>0</v>
      </c>
      <c r="J355" s="85">
        <v>429.95782505</v>
      </c>
      <c r="K355" s="85">
        <v>508.13197506</v>
      </c>
      <c r="L355" s="85">
        <v>586.30612507000001</v>
      </c>
    </row>
    <row r="356" spans="1:12" ht="12.75" customHeight="1" x14ac:dyDescent="0.2">
      <c r="A356" s="84" t="s">
        <v>164</v>
      </c>
      <c r="B356" s="84">
        <v>11</v>
      </c>
      <c r="C356" s="85">
        <v>760.59608203000005</v>
      </c>
      <c r="D356" s="85">
        <v>754.75364875000002</v>
      </c>
      <c r="E356" s="85">
        <v>0</v>
      </c>
      <c r="F356" s="85">
        <v>75.475364880000001</v>
      </c>
      <c r="G356" s="85">
        <v>188.68841219000001</v>
      </c>
      <c r="H356" s="85">
        <v>377.37682438000002</v>
      </c>
      <c r="I356" s="85">
        <v>0</v>
      </c>
      <c r="J356" s="85">
        <v>415.11450681000002</v>
      </c>
      <c r="K356" s="85">
        <v>490.58987169</v>
      </c>
      <c r="L356" s="85">
        <v>566.06523656000002</v>
      </c>
    </row>
    <row r="357" spans="1:12" ht="12.75" customHeight="1" x14ac:dyDescent="0.2">
      <c r="A357" s="84" t="s">
        <v>164</v>
      </c>
      <c r="B357" s="84">
        <v>12</v>
      </c>
      <c r="C357" s="85">
        <v>772.03605943000002</v>
      </c>
      <c r="D357" s="85">
        <v>763.89411199000006</v>
      </c>
      <c r="E357" s="85">
        <v>0</v>
      </c>
      <c r="F357" s="85">
        <v>76.389411199999998</v>
      </c>
      <c r="G357" s="85">
        <v>190.97352799999999</v>
      </c>
      <c r="H357" s="85">
        <v>381.94705599999998</v>
      </c>
      <c r="I357" s="85">
        <v>0</v>
      </c>
      <c r="J357" s="85">
        <v>420.14176158999999</v>
      </c>
      <c r="K357" s="85">
        <v>496.53117279000003</v>
      </c>
      <c r="L357" s="85">
        <v>572.92058398999995</v>
      </c>
    </row>
    <row r="358" spans="1:12" ht="12.75" customHeight="1" x14ac:dyDescent="0.2">
      <c r="A358" s="84" t="s">
        <v>164</v>
      </c>
      <c r="B358" s="84">
        <v>13</v>
      </c>
      <c r="C358" s="85">
        <v>790.57989357999998</v>
      </c>
      <c r="D358" s="85">
        <v>782.23592245999998</v>
      </c>
      <c r="E358" s="85">
        <v>0</v>
      </c>
      <c r="F358" s="85">
        <v>78.223592249999996</v>
      </c>
      <c r="G358" s="85">
        <v>195.55898062</v>
      </c>
      <c r="H358" s="85">
        <v>391.11796122999999</v>
      </c>
      <c r="I358" s="85">
        <v>0</v>
      </c>
      <c r="J358" s="85">
        <v>430.22975735</v>
      </c>
      <c r="K358" s="85">
        <v>508.45334960000002</v>
      </c>
      <c r="L358" s="85">
        <v>586.67694185000005</v>
      </c>
    </row>
    <row r="359" spans="1:12" ht="12.75" customHeight="1" x14ac:dyDescent="0.2">
      <c r="A359" s="84" t="s">
        <v>164</v>
      </c>
      <c r="B359" s="84">
        <v>14</v>
      </c>
      <c r="C359" s="85">
        <v>798.90445247000002</v>
      </c>
      <c r="D359" s="85">
        <v>790.46938264999994</v>
      </c>
      <c r="E359" s="85">
        <v>0</v>
      </c>
      <c r="F359" s="85">
        <v>79.046938269999998</v>
      </c>
      <c r="G359" s="85">
        <v>197.61734566000001</v>
      </c>
      <c r="H359" s="85">
        <v>395.23469132999998</v>
      </c>
      <c r="I359" s="85">
        <v>0</v>
      </c>
      <c r="J359" s="85">
        <v>434.75816046</v>
      </c>
      <c r="K359" s="85">
        <v>513.80509872000005</v>
      </c>
      <c r="L359" s="85">
        <v>592.85203698999999</v>
      </c>
    </row>
    <row r="360" spans="1:12" ht="12.75" customHeight="1" x14ac:dyDescent="0.2">
      <c r="A360" s="84" t="s">
        <v>164</v>
      </c>
      <c r="B360" s="84">
        <v>15</v>
      </c>
      <c r="C360" s="85">
        <v>819.51976074000004</v>
      </c>
      <c r="D360" s="85">
        <v>811.18854878000002</v>
      </c>
      <c r="E360" s="85">
        <v>0</v>
      </c>
      <c r="F360" s="85">
        <v>81.118854880000001</v>
      </c>
      <c r="G360" s="85">
        <v>202.79713720000001</v>
      </c>
      <c r="H360" s="85">
        <v>405.59427439000001</v>
      </c>
      <c r="I360" s="85">
        <v>0</v>
      </c>
      <c r="J360" s="85">
        <v>446.15370182999999</v>
      </c>
      <c r="K360" s="85">
        <v>527.27255671</v>
      </c>
      <c r="L360" s="85">
        <v>608.39141158999996</v>
      </c>
    </row>
    <row r="361" spans="1:12" ht="12.75" customHeight="1" x14ac:dyDescent="0.2">
      <c r="A361" s="84" t="s">
        <v>164</v>
      </c>
      <c r="B361" s="84">
        <v>16</v>
      </c>
      <c r="C361" s="85">
        <v>828.03324465000003</v>
      </c>
      <c r="D361" s="85">
        <v>819.55772770999999</v>
      </c>
      <c r="E361" s="85">
        <v>0</v>
      </c>
      <c r="F361" s="85">
        <v>81.955772769999996</v>
      </c>
      <c r="G361" s="85">
        <v>204.88943193</v>
      </c>
      <c r="H361" s="85">
        <v>409.77886386</v>
      </c>
      <c r="I361" s="85">
        <v>0</v>
      </c>
      <c r="J361" s="85">
        <v>450.75675023999997</v>
      </c>
      <c r="K361" s="85">
        <v>532.71252301000004</v>
      </c>
      <c r="L361" s="85">
        <v>614.66829577999999</v>
      </c>
    </row>
    <row r="362" spans="1:12" ht="12.75" customHeight="1" x14ac:dyDescent="0.2">
      <c r="A362" s="84" t="s">
        <v>164</v>
      </c>
      <c r="B362" s="84">
        <v>17</v>
      </c>
      <c r="C362" s="85">
        <v>833.56616004</v>
      </c>
      <c r="D362" s="85">
        <v>824.89276817999996</v>
      </c>
      <c r="E362" s="85">
        <v>0</v>
      </c>
      <c r="F362" s="85">
        <v>82.489276820000001</v>
      </c>
      <c r="G362" s="85">
        <v>206.22319204999999</v>
      </c>
      <c r="H362" s="85">
        <v>412.44638408999998</v>
      </c>
      <c r="I362" s="85">
        <v>0</v>
      </c>
      <c r="J362" s="85">
        <v>453.69102249999997</v>
      </c>
      <c r="K362" s="85">
        <v>536.18029932000002</v>
      </c>
      <c r="L362" s="85">
        <v>618.66957614</v>
      </c>
    </row>
    <row r="363" spans="1:12" ht="12.75" customHeight="1" x14ac:dyDescent="0.2">
      <c r="A363" s="84" t="s">
        <v>164</v>
      </c>
      <c r="B363" s="84">
        <v>18</v>
      </c>
      <c r="C363" s="85">
        <v>827.72209310000005</v>
      </c>
      <c r="D363" s="85">
        <v>819.18115255999999</v>
      </c>
      <c r="E363" s="85">
        <v>0</v>
      </c>
      <c r="F363" s="85">
        <v>81.918115259999993</v>
      </c>
      <c r="G363" s="85">
        <v>204.79528814</v>
      </c>
      <c r="H363" s="85">
        <v>409.59057627999999</v>
      </c>
      <c r="I363" s="85">
        <v>0</v>
      </c>
      <c r="J363" s="85">
        <v>450.54963391000001</v>
      </c>
      <c r="K363" s="85">
        <v>532.46774916000004</v>
      </c>
      <c r="L363" s="85">
        <v>614.38586441999996</v>
      </c>
    </row>
    <row r="364" spans="1:12" ht="12.75" customHeight="1" x14ac:dyDescent="0.2">
      <c r="A364" s="84" t="s">
        <v>164</v>
      </c>
      <c r="B364" s="84">
        <v>19</v>
      </c>
      <c r="C364" s="85">
        <v>808.01947932999997</v>
      </c>
      <c r="D364" s="85">
        <v>799.75582185999997</v>
      </c>
      <c r="E364" s="85">
        <v>0</v>
      </c>
      <c r="F364" s="85">
        <v>79.975582189999997</v>
      </c>
      <c r="G364" s="85">
        <v>199.93895547</v>
      </c>
      <c r="H364" s="85">
        <v>399.87791092999998</v>
      </c>
      <c r="I364" s="85">
        <v>0</v>
      </c>
      <c r="J364" s="85">
        <v>439.86570202000001</v>
      </c>
      <c r="K364" s="85">
        <v>519.84128421000003</v>
      </c>
      <c r="L364" s="85">
        <v>599.81686639999998</v>
      </c>
    </row>
    <row r="365" spans="1:12" ht="12.75" customHeight="1" x14ac:dyDescent="0.2">
      <c r="A365" s="84" t="s">
        <v>164</v>
      </c>
      <c r="B365" s="84">
        <v>20</v>
      </c>
      <c r="C365" s="85">
        <v>785.28168758000004</v>
      </c>
      <c r="D365" s="85">
        <v>777.33529592000002</v>
      </c>
      <c r="E365" s="85">
        <v>0</v>
      </c>
      <c r="F365" s="85">
        <v>77.733529590000003</v>
      </c>
      <c r="G365" s="85">
        <v>194.33382398000001</v>
      </c>
      <c r="H365" s="85">
        <v>388.66764796000001</v>
      </c>
      <c r="I365" s="85">
        <v>0</v>
      </c>
      <c r="J365" s="85">
        <v>427.53441276000001</v>
      </c>
      <c r="K365" s="85">
        <v>505.26794235</v>
      </c>
      <c r="L365" s="85">
        <v>583.00147193999999</v>
      </c>
    </row>
    <row r="366" spans="1:12" ht="12.75" customHeight="1" x14ac:dyDescent="0.2">
      <c r="A366" s="84" t="s">
        <v>164</v>
      </c>
      <c r="B366" s="84">
        <v>21</v>
      </c>
      <c r="C366" s="85">
        <v>746.41461098000002</v>
      </c>
      <c r="D366" s="85">
        <v>738.23406958999999</v>
      </c>
      <c r="E366" s="85">
        <v>0</v>
      </c>
      <c r="F366" s="85">
        <v>73.82340696</v>
      </c>
      <c r="G366" s="85">
        <v>184.5585174</v>
      </c>
      <c r="H366" s="85">
        <v>369.1170348</v>
      </c>
      <c r="I366" s="85">
        <v>0</v>
      </c>
      <c r="J366" s="85">
        <v>406.02873827000002</v>
      </c>
      <c r="K366" s="85">
        <v>479.85214523000002</v>
      </c>
      <c r="L366" s="85">
        <v>553.67555218999996</v>
      </c>
    </row>
    <row r="367" spans="1:12" ht="12.75" customHeight="1" x14ac:dyDescent="0.2">
      <c r="A367" s="84" t="s">
        <v>164</v>
      </c>
      <c r="B367" s="84">
        <v>22</v>
      </c>
      <c r="C367" s="85">
        <v>731.64284388999999</v>
      </c>
      <c r="D367" s="85">
        <v>723.68853122999997</v>
      </c>
      <c r="E367" s="85">
        <v>0</v>
      </c>
      <c r="F367" s="85">
        <v>72.368853119999997</v>
      </c>
      <c r="G367" s="85">
        <v>180.92213280999999</v>
      </c>
      <c r="H367" s="85">
        <v>361.84426561999999</v>
      </c>
      <c r="I367" s="85">
        <v>0</v>
      </c>
      <c r="J367" s="85">
        <v>398.02869218000001</v>
      </c>
      <c r="K367" s="85">
        <v>470.39754529999999</v>
      </c>
      <c r="L367" s="85">
        <v>542.76639841999997</v>
      </c>
    </row>
    <row r="368" spans="1:12" ht="12.75" customHeight="1" x14ac:dyDescent="0.2">
      <c r="A368" s="84" t="s">
        <v>164</v>
      </c>
      <c r="B368" s="84">
        <v>23</v>
      </c>
      <c r="C368" s="85">
        <v>753.69126400000005</v>
      </c>
      <c r="D368" s="85">
        <v>745.46344524999995</v>
      </c>
      <c r="E368" s="85">
        <v>0</v>
      </c>
      <c r="F368" s="85">
        <v>74.546344529999999</v>
      </c>
      <c r="G368" s="85">
        <v>186.36586131000001</v>
      </c>
      <c r="H368" s="85">
        <v>372.73172262999998</v>
      </c>
      <c r="I368" s="85">
        <v>0</v>
      </c>
      <c r="J368" s="85">
        <v>410.00489489</v>
      </c>
      <c r="K368" s="85">
        <v>484.55123940999999</v>
      </c>
      <c r="L368" s="85">
        <v>559.09758394000005</v>
      </c>
    </row>
    <row r="369" spans="1:12" ht="12.75" customHeight="1" x14ac:dyDescent="0.2">
      <c r="A369" s="84" t="s">
        <v>164</v>
      </c>
      <c r="B369" s="84">
        <v>24</v>
      </c>
      <c r="C369" s="85">
        <v>826.47182253999995</v>
      </c>
      <c r="D369" s="85">
        <v>817.65157710000005</v>
      </c>
      <c r="E369" s="85">
        <v>0</v>
      </c>
      <c r="F369" s="85">
        <v>81.765157709999997</v>
      </c>
      <c r="G369" s="85">
        <v>204.41289427999999</v>
      </c>
      <c r="H369" s="85">
        <v>408.82578855000003</v>
      </c>
      <c r="I369" s="85">
        <v>0</v>
      </c>
      <c r="J369" s="85">
        <v>449.70836740999999</v>
      </c>
      <c r="K369" s="85">
        <v>531.47352511999998</v>
      </c>
      <c r="L369" s="85">
        <v>613.23868283000002</v>
      </c>
    </row>
    <row r="370" spans="1:12" ht="12.75" customHeight="1" x14ac:dyDescent="0.2">
      <c r="A370" s="84" t="s">
        <v>165</v>
      </c>
      <c r="B370" s="84">
        <v>1</v>
      </c>
      <c r="C370" s="85">
        <v>924.13059568999995</v>
      </c>
      <c r="D370" s="85">
        <v>913.86615257999995</v>
      </c>
      <c r="E370" s="85">
        <v>0</v>
      </c>
      <c r="F370" s="85">
        <v>91.386615259999999</v>
      </c>
      <c r="G370" s="85">
        <v>228.46653814999999</v>
      </c>
      <c r="H370" s="85">
        <v>456.93307628999997</v>
      </c>
      <c r="I370" s="85">
        <v>0</v>
      </c>
      <c r="J370" s="85">
        <v>502.62638392000002</v>
      </c>
      <c r="K370" s="85">
        <v>594.01299917999995</v>
      </c>
      <c r="L370" s="85">
        <v>685.39961444000005</v>
      </c>
    </row>
    <row r="371" spans="1:12" ht="12.75" customHeight="1" x14ac:dyDescent="0.2">
      <c r="A371" s="84" t="s">
        <v>165</v>
      </c>
      <c r="B371" s="84">
        <v>2</v>
      </c>
      <c r="C371" s="85">
        <v>988.74635149000005</v>
      </c>
      <c r="D371" s="85">
        <v>977.42812698</v>
      </c>
      <c r="E371" s="85">
        <v>0</v>
      </c>
      <c r="F371" s="85">
        <v>97.742812700000002</v>
      </c>
      <c r="G371" s="85">
        <v>244.35703175</v>
      </c>
      <c r="H371" s="85">
        <v>488.71406349</v>
      </c>
      <c r="I371" s="85">
        <v>0</v>
      </c>
      <c r="J371" s="85">
        <v>537.58546983999997</v>
      </c>
      <c r="K371" s="85">
        <v>635.32828254000003</v>
      </c>
      <c r="L371" s="85">
        <v>733.07109523999998</v>
      </c>
    </row>
    <row r="372" spans="1:12" ht="12.75" customHeight="1" x14ac:dyDescent="0.2">
      <c r="A372" s="84" t="s">
        <v>165</v>
      </c>
      <c r="B372" s="84">
        <v>3</v>
      </c>
      <c r="C372" s="85">
        <v>1025.2541051200001</v>
      </c>
      <c r="D372" s="85">
        <v>1013.39998839</v>
      </c>
      <c r="E372" s="85">
        <v>0</v>
      </c>
      <c r="F372" s="85">
        <v>101.33999884000001</v>
      </c>
      <c r="G372" s="85">
        <v>253.3499971</v>
      </c>
      <c r="H372" s="85">
        <v>506.69999419999999</v>
      </c>
      <c r="I372" s="85">
        <v>0</v>
      </c>
      <c r="J372" s="85">
        <v>557.36999361000005</v>
      </c>
      <c r="K372" s="85">
        <v>658.70999244999996</v>
      </c>
      <c r="L372" s="85">
        <v>760.04999128999998</v>
      </c>
    </row>
    <row r="373" spans="1:12" ht="12.75" customHeight="1" x14ac:dyDescent="0.2">
      <c r="A373" s="84" t="s">
        <v>165</v>
      </c>
      <c r="B373" s="84">
        <v>4</v>
      </c>
      <c r="C373" s="85">
        <v>1041.28015504</v>
      </c>
      <c r="D373" s="85">
        <v>1029.4269065799999</v>
      </c>
      <c r="E373" s="85">
        <v>0</v>
      </c>
      <c r="F373" s="85">
        <v>102.94269066</v>
      </c>
      <c r="G373" s="85">
        <v>257.35672664999998</v>
      </c>
      <c r="H373" s="85">
        <v>514.71345328999996</v>
      </c>
      <c r="I373" s="85">
        <v>0</v>
      </c>
      <c r="J373" s="85">
        <v>566.18479862000004</v>
      </c>
      <c r="K373" s="85">
        <v>669.12748927999996</v>
      </c>
      <c r="L373" s="85">
        <v>772.07017994</v>
      </c>
    </row>
    <row r="374" spans="1:12" ht="12.75" customHeight="1" x14ac:dyDescent="0.2">
      <c r="A374" s="84" t="s">
        <v>165</v>
      </c>
      <c r="B374" s="84">
        <v>5</v>
      </c>
      <c r="C374" s="85">
        <v>1043.5869982700001</v>
      </c>
      <c r="D374" s="85">
        <v>1031.84839167</v>
      </c>
      <c r="E374" s="85">
        <v>0</v>
      </c>
      <c r="F374" s="85">
        <v>103.18483917</v>
      </c>
      <c r="G374" s="85">
        <v>257.96209792000002</v>
      </c>
      <c r="H374" s="85">
        <v>515.92419584000004</v>
      </c>
      <c r="I374" s="85">
        <v>0</v>
      </c>
      <c r="J374" s="85">
        <v>567.51661541999999</v>
      </c>
      <c r="K374" s="85">
        <v>670.70145459000003</v>
      </c>
      <c r="L374" s="85">
        <v>773.88629375000005</v>
      </c>
    </row>
    <row r="375" spans="1:12" ht="12.75" customHeight="1" x14ac:dyDescent="0.2">
      <c r="A375" s="84" t="s">
        <v>165</v>
      </c>
      <c r="B375" s="84">
        <v>6</v>
      </c>
      <c r="C375" s="85">
        <v>1033.60988148</v>
      </c>
      <c r="D375" s="85">
        <v>1021.6917984299999</v>
      </c>
      <c r="E375" s="85">
        <v>0</v>
      </c>
      <c r="F375" s="85">
        <v>102.16917984</v>
      </c>
      <c r="G375" s="85">
        <v>255.42294960999999</v>
      </c>
      <c r="H375" s="85">
        <v>510.84589921999998</v>
      </c>
      <c r="I375" s="85">
        <v>0</v>
      </c>
      <c r="J375" s="85">
        <v>561.93048913999996</v>
      </c>
      <c r="K375" s="85">
        <v>664.09966898000005</v>
      </c>
      <c r="L375" s="85">
        <v>766.26884882000002</v>
      </c>
    </row>
    <row r="376" spans="1:12" ht="12.75" customHeight="1" x14ac:dyDescent="0.2">
      <c r="A376" s="84" t="s">
        <v>165</v>
      </c>
      <c r="B376" s="84">
        <v>7</v>
      </c>
      <c r="C376" s="85">
        <v>958.24468363999995</v>
      </c>
      <c r="D376" s="85">
        <v>948.36825207000004</v>
      </c>
      <c r="E376" s="85">
        <v>0</v>
      </c>
      <c r="F376" s="85">
        <v>94.836825210000001</v>
      </c>
      <c r="G376" s="85">
        <v>237.09206302000001</v>
      </c>
      <c r="H376" s="85">
        <v>474.18412604000002</v>
      </c>
      <c r="I376" s="85">
        <v>0</v>
      </c>
      <c r="J376" s="85">
        <v>521.60253864000003</v>
      </c>
      <c r="K376" s="85">
        <v>616.43936384999995</v>
      </c>
      <c r="L376" s="85">
        <v>711.27618904999997</v>
      </c>
    </row>
    <row r="377" spans="1:12" ht="12.75" customHeight="1" x14ac:dyDescent="0.2">
      <c r="A377" s="84" t="s">
        <v>165</v>
      </c>
      <c r="B377" s="84">
        <v>8</v>
      </c>
      <c r="C377" s="85">
        <v>864.41593833000002</v>
      </c>
      <c r="D377" s="85">
        <v>857.83276900999999</v>
      </c>
      <c r="E377" s="85">
        <v>0</v>
      </c>
      <c r="F377" s="85">
        <v>85.783276900000004</v>
      </c>
      <c r="G377" s="85">
        <v>214.45819225</v>
      </c>
      <c r="H377" s="85">
        <v>428.91638451</v>
      </c>
      <c r="I377" s="85">
        <v>0</v>
      </c>
      <c r="J377" s="85">
        <v>471.80802296000002</v>
      </c>
      <c r="K377" s="85">
        <v>557.59129986000005</v>
      </c>
      <c r="L377" s="85">
        <v>643.37457675999997</v>
      </c>
    </row>
    <row r="378" spans="1:12" ht="12.75" customHeight="1" x14ac:dyDescent="0.2">
      <c r="A378" s="84" t="s">
        <v>165</v>
      </c>
      <c r="B378" s="84">
        <v>9</v>
      </c>
      <c r="C378" s="85">
        <v>818.74090940999997</v>
      </c>
      <c r="D378" s="85">
        <v>813.1321974</v>
      </c>
      <c r="E378" s="85">
        <v>0</v>
      </c>
      <c r="F378" s="85">
        <v>81.313219739999994</v>
      </c>
      <c r="G378" s="85">
        <v>203.28304935</v>
      </c>
      <c r="H378" s="85">
        <v>406.5660987</v>
      </c>
      <c r="I378" s="85">
        <v>0</v>
      </c>
      <c r="J378" s="85">
        <v>447.22270857000001</v>
      </c>
      <c r="K378" s="85">
        <v>528.53592831000003</v>
      </c>
      <c r="L378" s="85">
        <v>609.84914805000005</v>
      </c>
    </row>
    <row r="379" spans="1:12" ht="12.75" customHeight="1" x14ac:dyDescent="0.2">
      <c r="A379" s="84" t="s">
        <v>165</v>
      </c>
      <c r="B379" s="84">
        <v>10</v>
      </c>
      <c r="C379" s="85">
        <v>783.96862252000005</v>
      </c>
      <c r="D379" s="85">
        <v>779.99513855999999</v>
      </c>
      <c r="E379" s="85">
        <v>0</v>
      </c>
      <c r="F379" s="85">
        <v>77.999513859999993</v>
      </c>
      <c r="G379" s="85">
        <v>194.99878464</v>
      </c>
      <c r="H379" s="85">
        <v>389.99756927999999</v>
      </c>
      <c r="I379" s="85">
        <v>0</v>
      </c>
      <c r="J379" s="85">
        <v>428.99732620999998</v>
      </c>
      <c r="K379" s="85">
        <v>506.99684006000001</v>
      </c>
      <c r="L379" s="85">
        <v>584.99635392000005</v>
      </c>
    </row>
    <row r="380" spans="1:12" ht="12.75" customHeight="1" x14ac:dyDescent="0.2">
      <c r="A380" s="84" t="s">
        <v>165</v>
      </c>
      <c r="B380" s="84">
        <v>11</v>
      </c>
      <c r="C380" s="85">
        <v>777.93047435000005</v>
      </c>
      <c r="D380" s="85">
        <v>774.44419218999997</v>
      </c>
      <c r="E380" s="85">
        <v>0</v>
      </c>
      <c r="F380" s="85">
        <v>77.44441922</v>
      </c>
      <c r="G380" s="85">
        <v>193.61104804999999</v>
      </c>
      <c r="H380" s="85">
        <v>387.22209609999999</v>
      </c>
      <c r="I380" s="85">
        <v>0</v>
      </c>
      <c r="J380" s="85">
        <v>425.94430569999997</v>
      </c>
      <c r="K380" s="85">
        <v>503.38872492000002</v>
      </c>
      <c r="L380" s="85">
        <v>580.83314413999994</v>
      </c>
    </row>
    <row r="381" spans="1:12" ht="12.75" customHeight="1" x14ac:dyDescent="0.2">
      <c r="A381" s="84" t="s">
        <v>165</v>
      </c>
      <c r="B381" s="84">
        <v>12</v>
      </c>
      <c r="C381" s="85">
        <v>788.15844834999996</v>
      </c>
      <c r="D381" s="85">
        <v>784.61880123000003</v>
      </c>
      <c r="E381" s="85">
        <v>0</v>
      </c>
      <c r="F381" s="85">
        <v>78.461880120000004</v>
      </c>
      <c r="G381" s="85">
        <v>196.15470031000001</v>
      </c>
      <c r="H381" s="85">
        <v>392.30940062000002</v>
      </c>
      <c r="I381" s="85">
        <v>0</v>
      </c>
      <c r="J381" s="85">
        <v>431.54034067999999</v>
      </c>
      <c r="K381" s="85">
        <v>510.00222079999998</v>
      </c>
      <c r="L381" s="85">
        <v>588.46410091999996</v>
      </c>
    </row>
    <row r="382" spans="1:12" ht="12.75" customHeight="1" x14ac:dyDescent="0.2">
      <c r="A382" s="84" t="s">
        <v>165</v>
      </c>
      <c r="B382" s="84">
        <v>13</v>
      </c>
      <c r="C382" s="85">
        <v>807.34797610999999</v>
      </c>
      <c r="D382" s="85">
        <v>804.06035341999996</v>
      </c>
      <c r="E382" s="85">
        <v>0</v>
      </c>
      <c r="F382" s="85">
        <v>80.406035340000003</v>
      </c>
      <c r="G382" s="85">
        <v>201.01508835999999</v>
      </c>
      <c r="H382" s="85">
        <v>402.03017670999998</v>
      </c>
      <c r="I382" s="85">
        <v>0</v>
      </c>
      <c r="J382" s="85">
        <v>442.23319437999999</v>
      </c>
      <c r="K382" s="85">
        <v>522.63922972</v>
      </c>
      <c r="L382" s="85">
        <v>603.04526507000003</v>
      </c>
    </row>
    <row r="383" spans="1:12" ht="12.75" customHeight="1" x14ac:dyDescent="0.2">
      <c r="A383" s="84" t="s">
        <v>165</v>
      </c>
      <c r="B383" s="84">
        <v>14</v>
      </c>
      <c r="C383" s="85">
        <v>813.04962058000001</v>
      </c>
      <c r="D383" s="85">
        <v>809.80431047000002</v>
      </c>
      <c r="E383" s="85">
        <v>0</v>
      </c>
      <c r="F383" s="85">
        <v>80.980431050000007</v>
      </c>
      <c r="G383" s="85">
        <v>202.45107762000001</v>
      </c>
      <c r="H383" s="85">
        <v>404.90215524000001</v>
      </c>
      <c r="I383" s="85">
        <v>0</v>
      </c>
      <c r="J383" s="85">
        <v>445.39237076000001</v>
      </c>
      <c r="K383" s="85">
        <v>526.37280181000006</v>
      </c>
      <c r="L383" s="85">
        <v>607.35323285000004</v>
      </c>
    </row>
    <row r="384" spans="1:12" ht="12.75" customHeight="1" x14ac:dyDescent="0.2">
      <c r="A384" s="84" t="s">
        <v>165</v>
      </c>
      <c r="B384" s="84">
        <v>15</v>
      </c>
      <c r="C384" s="85">
        <v>821.92435907000004</v>
      </c>
      <c r="D384" s="85">
        <v>818.65144829999997</v>
      </c>
      <c r="E384" s="85">
        <v>0</v>
      </c>
      <c r="F384" s="85">
        <v>81.865144830000006</v>
      </c>
      <c r="G384" s="85">
        <v>204.66286208</v>
      </c>
      <c r="H384" s="85">
        <v>409.32572414999999</v>
      </c>
      <c r="I384" s="85">
        <v>0</v>
      </c>
      <c r="J384" s="85">
        <v>450.25829657000003</v>
      </c>
      <c r="K384" s="85">
        <v>532.12344140000005</v>
      </c>
      <c r="L384" s="85">
        <v>613.98858623000001</v>
      </c>
    </row>
    <row r="385" spans="1:12" ht="12.75" customHeight="1" x14ac:dyDescent="0.2">
      <c r="A385" s="84" t="s">
        <v>165</v>
      </c>
      <c r="B385" s="84">
        <v>16</v>
      </c>
      <c r="C385" s="85">
        <v>840.62339715999997</v>
      </c>
      <c r="D385" s="85">
        <v>837.28176938000001</v>
      </c>
      <c r="E385" s="85">
        <v>0</v>
      </c>
      <c r="F385" s="85">
        <v>83.728176939999997</v>
      </c>
      <c r="G385" s="85">
        <v>209.32044235000001</v>
      </c>
      <c r="H385" s="85">
        <v>418.64088469000001</v>
      </c>
      <c r="I385" s="85">
        <v>0</v>
      </c>
      <c r="J385" s="85">
        <v>460.50497316000002</v>
      </c>
      <c r="K385" s="85">
        <v>544.23315009999999</v>
      </c>
      <c r="L385" s="85">
        <v>627.96132704000001</v>
      </c>
    </row>
    <row r="386" spans="1:12" ht="12.75" customHeight="1" x14ac:dyDescent="0.2">
      <c r="A386" s="84" t="s">
        <v>165</v>
      </c>
      <c r="B386" s="84">
        <v>17</v>
      </c>
      <c r="C386" s="85">
        <v>859.71386118999999</v>
      </c>
      <c r="D386" s="85">
        <v>856.1845237</v>
      </c>
      <c r="E386" s="85">
        <v>0</v>
      </c>
      <c r="F386" s="85">
        <v>85.61845237</v>
      </c>
      <c r="G386" s="85">
        <v>214.04613093</v>
      </c>
      <c r="H386" s="85">
        <v>428.09226185</v>
      </c>
      <c r="I386" s="85">
        <v>0</v>
      </c>
      <c r="J386" s="85">
        <v>470.90148804</v>
      </c>
      <c r="K386" s="85">
        <v>556.51994041</v>
      </c>
      <c r="L386" s="85">
        <v>642.13839278</v>
      </c>
    </row>
    <row r="387" spans="1:12" ht="12.75" customHeight="1" x14ac:dyDescent="0.2">
      <c r="A387" s="84" t="s">
        <v>165</v>
      </c>
      <c r="B387" s="84">
        <v>18</v>
      </c>
      <c r="C387" s="85">
        <v>851.57515861000002</v>
      </c>
      <c r="D387" s="85">
        <v>847.27956957000004</v>
      </c>
      <c r="E387" s="85">
        <v>0</v>
      </c>
      <c r="F387" s="85">
        <v>84.72795696</v>
      </c>
      <c r="G387" s="85">
        <v>211.81989239000001</v>
      </c>
      <c r="H387" s="85">
        <v>423.63978479000002</v>
      </c>
      <c r="I387" s="85">
        <v>0</v>
      </c>
      <c r="J387" s="85">
        <v>466.00376326000003</v>
      </c>
      <c r="K387" s="85">
        <v>550.73172022000006</v>
      </c>
      <c r="L387" s="85">
        <v>635.45967717999997</v>
      </c>
    </row>
    <row r="388" spans="1:12" ht="12.75" customHeight="1" x14ac:dyDescent="0.2">
      <c r="A388" s="84" t="s">
        <v>165</v>
      </c>
      <c r="B388" s="84">
        <v>19</v>
      </c>
      <c r="C388" s="85">
        <v>824.66115840999998</v>
      </c>
      <c r="D388" s="85">
        <v>819.86431288999995</v>
      </c>
      <c r="E388" s="85">
        <v>0</v>
      </c>
      <c r="F388" s="85">
        <v>81.986431289999999</v>
      </c>
      <c r="G388" s="85">
        <v>204.96607822000001</v>
      </c>
      <c r="H388" s="85">
        <v>409.93215644999998</v>
      </c>
      <c r="I388" s="85">
        <v>0</v>
      </c>
      <c r="J388" s="85">
        <v>450.92537209</v>
      </c>
      <c r="K388" s="85">
        <v>532.91180338000004</v>
      </c>
      <c r="L388" s="85">
        <v>614.89823466999997</v>
      </c>
    </row>
    <row r="389" spans="1:12" ht="12.75" customHeight="1" x14ac:dyDescent="0.2">
      <c r="A389" s="84" t="s">
        <v>165</v>
      </c>
      <c r="B389" s="84">
        <v>20</v>
      </c>
      <c r="C389" s="85">
        <v>794.20909064</v>
      </c>
      <c r="D389" s="85">
        <v>790.18374524000001</v>
      </c>
      <c r="E389" s="85">
        <v>0</v>
      </c>
      <c r="F389" s="85">
        <v>79.018374519999995</v>
      </c>
      <c r="G389" s="85">
        <v>197.54593631</v>
      </c>
      <c r="H389" s="85">
        <v>395.09187262</v>
      </c>
      <c r="I389" s="85">
        <v>0</v>
      </c>
      <c r="J389" s="85">
        <v>434.60105987999998</v>
      </c>
      <c r="K389" s="85">
        <v>513.61943441000005</v>
      </c>
      <c r="L389" s="85">
        <v>592.63780893000001</v>
      </c>
    </row>
    <row r="390" spans="1:12" ht="12.75" customHeight="1" x14ac:dyDescent="0.2">
      <c r="A390" s="84" t="s">
        <v>165</v>
      </c>
      <c r="B390" s="84">
        <v>21</v>
      </c>
      <c r="C390" s="85">
        <v>763.97482894999996</v>
      </c>
      <c r="D390" s="85">
        <v>760.24274765999996</v>
      </c>
      <c r="E390" s="85">
        <v>0</v>
      </c>
      <c r="F390" s="85">
        <v>76.024274770000005</v>
      </c>
      <c r="G390" s="85">
        <v>190.06068691999999</v>
      </c>
      <c r="H390" s="85">
        <v>380.12137382999998</v>
      </c>
      <c r="I390" s="85">
        <v>0</v>
      </c>
      <c r="J390" s="85">
        <v>418.13351120999999</v>
      </c>
      <c r="K390" s="85">
        <v>494.15778598000003</v>
      </c>
      <c r="L390" s="85">
        <v>570.18206075000001</v>
      </c>
    </row>
    <row r="391" spans="1:12" ht="12.75" customHeight="1" x14ac:dyDescent="0.2">
      <c r="A391" s="84" t="s">
        <v>165</v>
      </c>
      <c r="B391" s="84">
        <v>22</v>
      </c>
      <c r="C391" s="85">
        <v>735.13336114000003</v>
      </c>
      <c r="D391" s="85">
        <v>731.54820423000001</v>
      </c>
      <c r="E391" s="85">
        <v>0</v>
      </c>
      <c r="F391" s="85">
        <v>73.154820419999993</v>
      </c>
      <c r="G391" s="85">
        <v>182.88705106</v>
      </c>
      <c r="H391" s="85">
        <v>365.77410212000001</v>
      </c>
      <c r="I391" s="85">
        <v>0</v>
      </c>
      <c r="J391" s="85">
        <v>402.35151232999999</v>
      </c>
      <c r="K391" s="85">
        <v>475.50633275000001</v>
      </c>
      <c r="L391" s="85">
        <v>548.66115317000003</v>
      </c>
    </row>
    <row r="392" spans="1:12" ht="12.75" customHeight="1" x14ac:dyDescent="0.2">
      <c r="A392" s="84" t="s">
        <v>165</v>
      </c>
      <c r="B392" s="84">
        <v>23</v>
      </c>
      <c r="C392" s="85">
        <v>769.93275518999997</v>
      </c>
      <c r="D392" s="85">
        <v>766.10351422999997</v>
      </c>
      <c r="E392" s="85">
        <v>0</v>
      </c>
      <c r="F392" s="85">
        <v>76.610351420000001</v>
      </c>
      <c r="G392" s="85">
        <v>191.52587856</v>
      </c>
      <c r="H392" s="85">
        <v>383.05175711999999</v>
      </c>
      <c r="I392" s="85">
        <v>0</v>
      </c>
      <c r="J392" s="85">
        <v>421.35693283000001</v>
      </c>
      <c r="K392" s="85">
        <v>497.96728424999998</v>
      </c>
      <c r="L392" s="85">
        <v>574.57763566999995</v>
      </c>
    </row>
    <row r="393" spans="1:12" ht="12.75" customHeight="1" x14ac:dyDescent="0.2">
      <c r="A393" s="84" t="s">
        <v>165</v>
      </c>
      <c r="B393" s="84">
        <v>24</v>
      </c>
      <c r="C393" s="85">
        <v>845.64177400999995</v>
      </c>
      <c r="D393" s="85">
        <v>841.31393480999998</v>
      </c>
      <c r="E393" s="85">
        <v>0</v>
      </c>
      <c r="F393" s="85">
        <v>84.13139348</v>
      </c>
      <c r="G393" s="85">
        <v>210.32848369999999</v>
      </c>
      <c r="H393" s="85">
        <v>420.65696740999999</v>
      </c>
      <c r="I393" s="85">
        <v>0</v>
      </c>
      <c r="J393" s="85">
        <v>462.72266415000001</v>
      </c>
      <c r="K393" s="85">
        <v>546.85405763000006</v>
      </c>
      <c r="L393" s="85">
        <v>630.98545110999999</v>
      </c>
    </row>
    <row r="394" spans="1:12" ht="12.75" customHeight="1" x14ac:dyDescent="0.2">
      <c r="A394" s="84" t="s">
        <v>166</v>
      </c>
      <c r="B394" s="84">
        <v>1</v>
      </c>
      <c r="C394" s="85">
        <v>836.64649120000001</v>
      </c>
      <c r="D394" s="85">
        <v>831.94984541999997</v>
      </c>
      <c r="E394" s="85">
        <v>0</v>
      </c>
      <c r="F394" s="85">
        <v>83.194984539999993</v>
      </c>
      <c r="G394" s="85">
        <v>207.98746136</v>
      </c>
      <c r="H394" s="85">
        <v>415.97492270999999</v>
      </c>
      <c r="I394" s="85">
        <v>0</v>
      </c>
      <c r="J394" s="85">
        <v>457.57241498000002</v>
      </c>
      <c r="K394" s="85">
        <v>540.76739952000003</v>
      </c>
      <c r="L394" s="85">
        <v>623.96238406999998</v>
      </c>
    </row>
    <row r="395" spans="1:12" ht="12.75" customHeight="1" x14ac:dyDescent="0.2">
      <c r="A395" s="84" t="s">
        <v>166</v>
      </c>
      <c r="B395" s="84">
        <v>2</v>
      </c>
      <c r="C395" s="85">
        <v>892.97145599999999</v>
      </c>
      <c r="D395" s="85">
        <v>887.99426658000004</v>
      </c>
      <c r="E395" s="85">
        <v>0</v>
      </c>
      <c r="F395" s="85">
        <v>88.799426659999995</v>
      </c>
      <c r="G395" s="85">
        <v>221.99856664999999</v>
      </c>
      <c r="H395" s="85">
        <v>443.99713329000002</v>
      </c>
      <c r="I395" s="85">
        <v>0</v>
      </c>
      <c r="J395" s="85">
        <v>488.39684662000002</v>
      </c>
      <c r="K395" s="85">
        <v>577.19627328000001</v>
      </c>
      <c r="L395" s="85">
        <v>665.99569994000001</v>
      </c>
    </row>
    <row r="396" spans="1:12" ht="12.75" customHeight="1" x14ac:dyDescent="0.2">
      <c r="A396" s="84" t="s">
        <v>166</v>
      </c>
      <c r="B396" s="84">
        <v>3</v>
      </c>
      <c r="C396" s="85">
        <v>930.44748636999998</v>
      </c>
      <c r="D396" s="85">
        <v>925.31924398000001</v>
      </c>
      <c r="E396" s="85">
        <v>0</v>
      </c>
      <c r="F396" s="85">
        <v>92.531924399999994</v>
      </c>
      <c r="G396" s="85">
        <v>231.32981100000001</v>
      </c>
      <c r="H396" s="85">
        <v>462.65962199000001</v>
      </c>
      <c r="I396" s="85">
        <v>0</v>
      </c>
      <c r="J396" s="85">
        <v>508.92558419</v>
      </c>
      <c r="K396" s="85">
        <v>601.45750858999997</v>
      </c>
      <c r="L396" s="85">
        <v>693.98943298999995</v>
      </c>
    </row>
    <row r="397" spans="1:12" ht="12.75" customHeight="1" x14ac:dyDescent="0.2">
      <c r="A397" s="84" t="s">
        <v>166</v>
      </c>
      <c r="B397" s="84">
        <v>4</v>
      </c>
      <c r="C397" s="85">
        <v>947.81044311000005</v>
      </c>
      <c r="D397" s="85">
        <v>942.59900924999999</v>
      </c>
      <c r="E397" s="85">
        <v>0</v>
      </c>
      <c r="F397" s="85">
        <v>94.259900930000001</v>
      </c>
      <c r="G397" s="85">
        <v>235.64975231</v>
      </c>
      <c r="H397" s="85">
        <v>471.29950463</v>
      </c>
      <c r="I397" s="85">
        <v>0</v>
      </c>
      <c r="J397" s="85">
        <v>518.42945509000003</v>
      </c>
      <c r="K397" s="85">
        <v>612.68935600999998</v>
      </c>
      <c r="L397" s="85">
        <v>706.94925694000005</v>
      </c>
    </row>
    <row r="398" spans="1:12" ht="12.75" customHeight="1" x14ac:dyDescent="0.2">
      <c r="A398" s="84" t="s">
        <v>166</v>
      </c>
      <c r="B398" s="84">
        <v>5</v>
      </c>
      <c r="C398" s="85">
        <v>949.40097521999996</v>
      </c>
      <c r="D398" s="85">
        <v>943.40432743999997</v>
      </c>
      <c r="E398" s="85">
        <v>0</v>
      </c>
      <c r="F398" s="85">
        <v>94.340432739999997</v>
      </c>
      <c r="G398" s="85">
        <v>235.85108185999999</v>
      </c>
      <c r="H398" s="85">
        <v>471.70216371999999</v>
      </c>
      <c r="I398" s="85">
        <v>0</v>
      </c>
      <c r="J398" s="85">
        <v>518.87238008999998</v>
      </c>
      <c r="K398" s="85">
        <v>613.21281283999997</v>
      </c>
      <c r="L398" s="85">
        <v>707.55324557999995</v>
      </c>
    </row>
    <row r="399" spans="1:12" ht="12.75" customHeight="1" x14ac:dyDescent="0.2">
      <c r="A399" s="84" t="s">
        <v>166</v>
      </c>
      <c r="B399" s="84">
        <v>6</v>
      </c>
      <c r="C399" s="85">
        <v>933.88045865000004</v>
      </c>
      <c r="D399" s="85">
        <v>927.03392684000005</v>
      </c>
      <c r="E399" s="85">
        <v>0</v>
      </c>
      <c r="F399" s="85">
        <v>92.703392679999993</v>
      </c>
      <c r="G399" s="85">
        <v>231.75848171000001</v>
      </c>
      <c r="H399" s="85">
        <v>463.51696342000002</v>
      </c>
      <c r="I399" s="85">
        <v>0</v>
      </c>
      <c r="J399" s="85">
        <v>509.86865976000001</v>
      </c>
      <c r="K399" s="85">
        <v>602.57205245</v>
      </c>
      <c r="L399" s="85">
        <v>695.27544512999998</v>
      </c>
    </row>
    <row r="400" spans="1:12" ht="12.75" customHeight="1" x14ac:dyDescent="0.2">
      <c r="A400" s="84" t="s">
        <v>166</v>
      </c>
      <c r="B400" s="84">
        <v>7</v>
      </c>
      <c r="C400" s="85">
        <v>860.28852265</v>
      </c>
      <c r="D400" s="85">
        <v>850.65919062</v>
      </c>
      <c r="E400" s="85">
        <v>0</v>
      </c>
      <c r="F400" s="85">
        <v>85.065919059999999</v>
      </c>
      <c r="G400" s="85">
        <v>212.66479766</v>
      </c>
      <c r="H400" s="85">
        <v>425.32959531</v>
      </c>
      <c r="I400" s="85">
        <v>0</v>
      </c>
      <c r="J400" s="85">
        <v>467.86255483999997</v>
      </c>
      <c r="K400" s="85">
        <v>552.92847389999997</v>
      </c>
      <c r="L400" s="85">
        <v>637.99439297000004</v>
      </c>
    </row>
    <row r="401" spans="1:12" ht="12.75" customHeight="1" x14ac:dyDescent="0.2">
      <c r="A401" s="84" t="s">
        <v>166</v>
      </c>
      <c r="B401" s="84">
        <v>8</v>
      </c>
      <c r="C401" s="85">
        <v>793.08180196000001</v>
      </c>
      <c r="D401" s="85">
        <v>783.95688232999998</v>
      </c>
      <c r="E401" s="85">
        <v>0</v>
      </c>
      <c r="F401" s="85">
        <v>78.395688230000005</v>
      </c>
      <c r="G401" s="85">
        <v>195.98922057999999</v>
      </c>
      <c r="H401" s="85">
        <v>391.97844117</v>
      </c>
      <c r="I401" s="85">
        <v>0</v>
      </c>
      <c r="J401" s="85">
        <v>431.17628528</v>
      </c>
      <c r="K401" s="85">
        <v>509.57197351000002</v>
      </c>
      <c r="L401" s="85">
        <v>587.96766175000005</v>
      </c>
    </row>
    <row r="402" spans="1:12" ht="12.75" customHeight="1" x14ac:dyDescent="0.2">
      <c r="A402" s="84" t="s">
        <v>166</v>
      </c>
      <c r="B402" s="84">
        <v>9</v>
      </c>
      <c r="C402" s="85">
        <v>759.72366581000006</v>
      </c>
      <c r="D402" s="85">
        <v>750.21594783</v>
      </c>
      <c r="E402" s="85">
        <v>0</v>
      </c>
      <c r="F402" s="85">
        <v>75.021594780000001</v>
      </c>
      <c r="G402" s="85">
        <v>187.55398696</v>
      </c>
      <c r="H402" s="85">
        <v>375.10797392000001</v>
      </c>
      <c r="I402" s="85">
        <v>0</v>
      </c>
      <c r="J402" s="85">
        <v>412.61877131</v>
      </c>
      <c r="K402" s="85">
        <v>487.64036608999999</v>
      </c>
      <c r="L402" s="85">
        <v>562.66196087000003</v>
      </c>
    </row>
    <row r="403" spans="1:12" ht="12.75" customHeight="1" x14ac:dyDescent="0.2">
      <c r="A403" s="84" t="s">
        <v>166</v>
      </c>
      <c r="B403" s="84">
        <v>10</v>
      </c>
      <c r="C403" s="85">
        <v>729.37800179999999</v>
      </c>
      <c r="D403" s="85">
        <v>722.2193714</v>
      </c>
      <c r="E403" s="85">
        <v>0</v>
      </c>
      <c r="F403" s="85">
        <v>72.221937139999994</v>
      </c>
      <c r="G403" s="85">
        <v>180.55484285</v>
      </c>
      <c r="H403" s="85">
        <v>361.1096857</v>
      </c>
      <c r="I403" s="85">
        <v>0</v>
      </c>
      <c r="J403" s="85">
        <v>397.22065427000001</v>
      </c>
      <c r="K403" s="85">
        <v>469.44259140999998</v>
      </c>
      <c r="L403" s="85">
        <v>541.66452855</v>
      </c>
    </row>
    <row r="404" spans="1:12" ht="12.75" customHeight="1" x14ac:dyDescent="0.2">
      <c r="A404" s="84" t="s">
        <v>166</v>
      </c>
      <c r="B404" s="84">
        <v>11</v>
      </c>
      <c r="C404" s="85">
        <v>724.46216406999997</v>
      </c>
      <c r="D404" s="85">
        <v>718.09478920000004</v>
      </c>
      <c r="E404" s="85">
        <v>0</v>
      </c>
      <c r="F404" s="85">
        <v>71.809478920000004</v>
      </c>
      <c r="G404" s="85">
        <v>179.52369730000001</v>
      </c>
      <c r="H404" s="85">
        <v>359.04739460000002</v>
      </c>
      <c r="I404" s="85">
        <v>0</v>
      </c>
      <c r="J404" s="85">
        <v>394.95213405999999</v>
      </c>
      <c r="K404" s="85">
        <v>466.76161298</v>
      </c>
      <c r="L404" s="85">
        <v>538.57109190000006</v>
      </c>
    </row>
    <row r="405" spans="1:12" ht="12.75" customHeight="1" x14ac:dyDescent="0.2">
      <c r="A405" s="84" t="s">
        <v>166</v>
      </c>
      <c r="B405" s="84">
        <v>12</v>
      </c>
      <c r="C405" s="85">
        <v>738.11187876999998</v>
      </c>
      <c r="D405" s="85">
        <v>731.80642788</v>
      </c>
      <c r="E405" s="85">
        <v>0</v>
      </c>
      <c r="F405" s="85">
        <v>73.180642789999993</v>
      </c>
      <c r="G405" s="85">
        <v>182.95160697</v>
      </c>
      <c r="H405" s="85">
        <v>365.90321394</v>
      </c>
      <c r="I405" s="85">
        <v>0</v>
      </c>
      <c r="J405" s="85">
        <v>402.49353532999999</v>
      </c>
      <c r="K405" s="85">
        <v>475.67417812000002</v>
      </c>
      <c r="L405" s="85">
        <v>548.85482090999994</v>
      </c>
    </row>
    <row r="406" spans="1:12" ht="12.75" customHeight="1" x14ac:dyDescent="0.2">
      <c r="A406" s="84" t="s">
        <v>166</v>
      </c>
      <c r="B406" s="84">
        <v>13</v>
      </c>
      <c r="C406" s="85">
        <v>756.72485616999995</v>
      </c>
      <c r="D406" s="85">
        <v>750.29921448000005</v>
      </c>
      <c r="E406" s="85">
        <v>0</v>
      </c>
      <c r="F406" s="85">
        <v>75.029921450000003</v>
      </c>
      <c r="G406" s="85">
        <v>187.57480362000001</v>
      </c>
      <c r="H406" s="85">
        <v>375.14960724000002</v>
      </c>
      <c r="I406" s="85">
        <v>0</v>
      </c>
      <c r="J406" s="85">
        <v>412.66456796</v>
      </c>
      <c r="K406" s="85">
        <v>487.69448941000002</v>
      </c>
      <c r="L406" s="85">
        <v>562.72441086000003</v>
      </c>
    </row>
    <row r="407" spans="1:12" ht="12.75" customHeight="1" x14ac:dyDescent="0.2">
      <c r="A407" s="84" t="s">
        <v>166</v>
      </c>
      <c r="B407" s="84">
        <v>14</v>
      </c>
      <c r="C407" s="85">
        <v>763.20043557999998</v>
      </c>
      <c r="D407" s="85">
        <v>756.30576490999999</v>
      </c>
      <c r="E407" s="85">
        <v>0</v>
      </c>
      <c r="F407" s="85">
        <v>75.630576489999996</v>
      </c>
      <c r="G407" s="85">
        <v>189.07644123</v>
      </c>
      <c r="H407" s="85">
        <v>378.15288246</v>
      </c>
      <c r="I407" s="85">
        <v>0</v>
      </c>
      <c r="J407" s="85">
        <v>415.96817069999997</v>
      </c>
      <c r="K407" s="85">
        <v>491.59874718999998</v>
      </c>
      <c r="L407" s="85">
        <v>567.22932367999999</v>
      </c>
    </row>
    <row r="408" spans="1:12" ht="12.75" customHeight="1" x14ac:dyDescent="0.2">
      <c r="A408" s="84" t="s">
        <v>166</v>
      </c>
      <c r="B408" s="84">
        <v>15</v>
      </c>
      <c r="C408" s="85">
        <v>771.31028794999997</v>
      </c>
      <c r="D408" s="85">
        <v>764.46419917000003</v>
      </c>
      <c r="E408" s="85">
        <v>0</v>
      </c>
      <c r="F408" s="85">
        <v>76.446419919999997</v>
      </c>
      <c r="G408" s="85">
        <v>191.11604979000001</v>
      </c>
      <c r="H408" s="85">
        <v>382.23209959000002</v>
      </c>
      <c r="I408" s="85">
        <v>0</v>
      </c>
      <c r="J408" s="85">
        <v>420.45530953999997</v>
      </c>
      <c r="K408" s="85">
        <v>496.90172946000001</v>
      </c>
      <c r="L408" s="85">
        <v>573.34814938</v>
      </c>
    </row>
    <row r="409" spans="1:12" ht="12.75" customHeight="1" x14ac:dyDescent="0.2">
      <c r="A409" s="84" t="s">
        <v>166</v>
      </c>
      <c r="B409" s="84">
        <v>16</v>
      </c>
      <c r="C409" s="85">
        <v>771.90322086000003</v>
      </c>
      <c r="D409" s="85">
        <v>766.04244517999996</v>
      </c>
      <c r="E409" s="85">
        <v>0</v>
      </c>
      <c r="F409" s="85">
        <v>76.604244519999995</v>
      </c>
      <c r="G409" s="85">
        <v>191.51061129999999</v>
      </c>
      <c r="H409" s="85">
        <v>383.02122258999998</v>
      </c>
      <c r="I409" s="85">
        <v>0</v>
      </c>
      <c r="J409" s="85">
        <v>421.32334485000001</v>
      </c>
      <c r="K409" s="85">
        <v>497.92758937000002</v>
      </c>
      <c r="L409" s="85">
        <v>574.53183389000003</v>
      </c>
    </row>
    <row r="410" spans="1:12" ht="12.75" customHeight="1" x14ac:dyDescent="0.2">
      <c r="A410" s="84" t="s">
        <v>166</v>
      </c>
      <c r="B410" s="84">
        <v>17</v>
      </c>
      <c r="C410" s="85">
        <v>776.84352777000004</v>
      </c>
      <c r="D410" s="85">
        <v>771.98323959000004</v>
      </c>
      <c r="E410" s="85">
        <v>0</v>
      </c>
      <c r="F410" s="85">
        <v>77.198323959999996</v>
      </c>
      <c r="G410" s="85">
        <v>192.99580990000001</v>
      </c>
      <c r="H410" s="85">
        <v>385.99161980000002</v>
      </c>
      <c r="I410" s="85">
        <v>0</v>
      </c>
      <c r="J410" s="85">
        <v>424.59078176999998</v>
      </c>
      <c r="K410" s="85">
        <v>501.78910573000002</v>
      </c>
      <c r="L410" s="85">
        <v>578.98742969</v>
      </c>
    </row>
    <row r="411" spans="1:12" ht="12.75" customHeight="1" x14ac:dyDescent="0.2">
      <c r="A411" s="84" t="s">
        <v>166</v>
      </c>
      <c r="B411" s="84">
        <v>18</v>
      </c>
      <c r="C411" s="85">
        <v>769.96694749000005</v>
      </c>
      <c r="D411" s="85">
        <v>765.20651756999996</v>
      </c>
      <c r="E411" s="85">
        <v>0</v>
      </c>
      <c r="F411" s="85">
        <v>76.520651760000007</v>
      </c>
      <c r="G411" s="85">
        <v>191.30162938999999</v>
      </c>
      <c r="H411" s="85">
        <v>382.60325878999998</v>
      </c>
      <c r="I411" s="85">
        <v>0</v>
      </c>
      <c r="J411" s="85">
        <v>420.86358466000001</v>
      </c>
      <c r="K411" s="85">
        <v>497.38423641999998</v>
      </c>
      <c r="L411" s="85">
        <v>573.90488817999994</v>
      </c>
    </row>
    <row r="412" spans="1:12" ht="12.75" customHeight="1" x14ac:dyDescent="0.2">
      <c r="A412" s="84" t="s">
        <v>166</v>
      </c>
      <c r="B412" s="84">
        <v>19</v>
      </c>
      <c r="C412" s="85">
        <v>749.14174673000002</v>
      </c>
      <c r="D412" s="85">
        <v>745.10595633000003</v>
      </c>
      <c r="E412" s="85">
        <v>0</v>
      </c>
      <c r="F412" s="85">
        <v>74.510595629999997</v>
      </c>
      <c r="G412" s="85">
        <v>186.27648908</v>
      </c>
      <c r="H412" s="85">
        <v>372.55297817000002</v>
      </c>
      <c r="I412" s="85">
        <v>0</v>
      </c>
      <c r="J412" s="85">
        <v>409.80827598000002</v>
      </c>
      <c r="K412" s="85">
        <v>484.31887160999997</v>
      </c>
      <c r="L412" s="85">
        <v>558.82946724999999</v>
      </c>
    </row>
    <row r="413" spans="1:12" ht="12.75" customHeight="1" x14ac:dyDescent="0.2">
      <c r="A413" s="84" t="s">
        <v>166</v>
      </c>
      <c r="B413" s="84">
        <v>20</v>
      </c>
      <c r="C413" s="85">
        <v>733.21489595000003</v>
      </c>
      <c r="D413" s="85">
        <v>729.58256732999996</v>
      </c>
      <c r="E413" s="85">
        <v>0</v>
      </c>
      <c r="F413" s="85">
        <v>72.958256730000002</v>
      </c>
      <c r="G413" s="85">
        <v>182.39564182999999</v>
      </c>
      <c r="H413" s="85">
        <v>364.79128366999998</v>
      </c>
      <c r="I413" s="85">
        <v>0</v>
      </c>
      <c r="J413" s="85">
        <v>401.27041202999999</v>
      </c>
      <c r="K413" s="85">
        <v>474.22866876000001</v>
      </c>
      <c r="L413" s="85">
        <v>547.18692550000003</v>
      </c>
    </row>
    <row r="414" spans="1:12" ht="12.75" customHeight="1" x14ac:dyDescent="0.2">
      <c r="A414" s="84" t="s">
        <v>166</v>
      </c>
      <c r="B414" s="84">
        <v>21</v>
      </c>
      <c r="C414" s="85">
        <v>708.71808254999996</v>
      </c>
      <c r="D414" s="85">
        <v>705.27263898000001</v>
      </c>
      <c r="E414" s="85">
        <v>0</v>
      </c>
      <c r="F414" s="85">
        <v>70.527263899999994</v>
      </c>
      <c r="G414" s="85">
        <v>176.31815975000001</v>
      </c>
      <c r="H414" s="85">
        <v>352.63631949000001</v>
      </c>
      <c r="I414" s="85">
        <v>0</v>
      </c>
      <c r="J414" s="85">
        <v>387.89995144</v>
      </c>
      <c r="K414" s="85">
        <v>458.42721533999998</v>
      </c>
      <c r="L414" s="85">
        <v>528.95447923999996</v>
      </c>
    </row>
    <row r="415" spans="1:12" ht="12.75" customHeight="1" x14ac:dyDescent="0.2">
      <c r="A415" s="84" t="s">
        <v>166</v>
      </c>
      <c r="B415" s="84">
        <v>22</v>
      </c>
      <c r="C415" s="85">
        <v>719.20234730000004</v>
      </c>
      <c r="D415" s="85">
        <v>715.75276087999998</v>
      </c>
      <c r="E415" s="85">
        <v>0</v>
      </c>
      <c r="F415" s="85">
        <v>71.575276090000003</v>
      </c>
      <c r="G415" s="85">
        <v>178.93819022</v>
      </c>
      <c r="H415" s="85">
        <v>357.87638043999999</v>
      </c>
      <c r="I415" s="85">
        <v>0</v>
      </c>
      <c r="J415" s="85">
        <v>393.66401847999998</v>
      </c>
      <c r="K415" s="85">
        <v>465.23929457000003</v>
      </c>
      <c r="L415" s="85">
        <v>536.81457065999996</v>
      </c>
    </row>
    <row r="416" spans="1:12" ht="12.75" customHeight="1" x14ac:dyDescent="0.2">
      <c r="A416" s="84" t="s">
        <v>166</v>
      </c>
      <c r="B416" s="84">
        <v>23</v>
      </c>
      <c r="C416" s="85">
        <v>716.09832372000005</v>
      </c>
      <c r="D416" s="85">
        <v>712.68714568999997</v>
      </c>
      <c r="E416" s="85">
        <v>0</v>
      </c>
      <c r="F416" s="85">
        <v>71.26871457</v>
      </c>
      <c r="G416" s="85">
        <v>178.17178641999999</v>
      </c>
      <c r="H416" s="85">
        <v>356.34357284999999</v>
      </c>
      <c r="I416" s="85">
        <v>0</v>
      </c>
      <c r="J416" s="85">
        <v>391.97793013</v>
      </c>
      <c r="K416" s="85">
        <v>463.24664469999999</v>
      </c>
      <c r="L416" s="85">
        <v>534.51535926999998</v>
      </c>
    </row>
    <row r="417" spans="1:12" ht="12.75" customHeight="1" x14ac:dyDescent="0.2">
      <c r="A417" s="84" t="s">
        <v>166</v>
      </c>
      <c r="B417" s="84">
        <v>24</v>
      </c>
      <c r="C417" s="85">
        <v>779.63915100999998</v>
      </c>
      <c r="D417" s="85">
        <v>775.83417797000004</v>
      </c>
      <c r="E417" s="85">
        <v>0</v>
      </c>
      <c r="F417" s="85">
        <v>77.583417800000007</v>
      </c>
      <c r="G417" s="85">
        <v>193.95854449000001</v>
      </c>
      <c r="H417" s="85">
        <v>387.91708899000002</v>
      </c>
      <c r="I417" s="85">
        <v>0</v>
      </c>
      <c r="J417" s="85">
        <v>426.70879788000002</v>
      </c>
      <c r="K417" s="85">
        <v>504.29221568000003</v>
      </c>
      <c r="L417" s="85">
        <v>581.87563348000003</v>
      </c>
    </row>
    <row r="418" spans="1:12" ht="12.75" customHeight="1" x14ac:dyDescent="0.2">
      <c r="A418" s="84" t="s">
        <v>167</v>
      </c>
      <c r="B418" s="84">
        <v>1</v>
      </c>
      <c r="C418" s="85">
        <v>833.83745331</v>
      </c>
      <c r="D418" s="85">
        <v>829.7371498</v>
      </c>
      <c r="E418" s="85">
        <v>0</v>
      </c>
      <c r="F418" s="85">
        <v>82.973714979999997</v>
      </c>
      <c r="G418" s="85">
        <v>207.43428745</v>
      </c>
      <c r="H418" s="85">
        <v>414.8685749</v>
      </c>
      <c r="I418" s="85">
        <v>0</v>
      </c>
      <c r="J418" s="85">
        <v>456.35543238999998</v>
      </c>
      <c r="K418" s="85">
        <v>539.32914736999999</v>
      </c>
      <c r="L418" s="85">
        <v>622.30286235000005</v>
      </c>
    </row>
    <row r="419" spans="1:12" ht="12.75" customHeight="1" x14ac:dyDescent="0.2">
      <c r="A419" s="84" t="s">
        <v>167</v>
      </c>
      <c r="B419" s="84">
        <v>2</v>
      </c>
      <c r="C419" s="85">
        <v>892.14624379999998</v>
      </c>
      <c r="D419" s="85">
        <v>887.53699456000004</v>
      </c>
      <c r="E419" s="85">
        <v>0</v>
      </c>
      <c r="F419" s="85">
        <v>88.753699460000007</v>
      </c>
      <c r="G419" s="85">
        <v>221.88424864000001</v>
      </c>
      <c r="H419" s="85">
        <v>443.76849728000002</v>
      </c>
      <c r="I419" s="85">
        <v>0</v>
      </c>
      <c r="J419" s="85">
        <v>488.14534701000002</v>
      </c>
      <c r="K419" s="85">
        <v>576.89904646000002</v>
      </c>
      <c r="L419" s="85">
        <v>665.65274592000003</v>
      </c>
    </row>
    <row r="420" spans="1:12" ht="12.75" customHeight="1" x14ac:dyDescent="0.2">
      <c r="A420" s="84" t="s">
        <v>167</v>
      </c>
      <c r="B420" s="84">
        <v>3</v>
      </c>
      <c r="C420" s="85">
        <v>913.38911863999999</v>
      </c>
      <c r="D420" s="85">
        <v>908.80058299999996</v>
      </c>
      <c r="E420" s="85">
        <v>0</v>
      </c>
      <c r="F420" s="85">
        <v>90.880058300000002</v>
      </c>
      <c r="G420" s="85">
        <v>227.20014574999999</v>
      </c>
      <c r="H420" s="85">
        <v>454.40029149999998</v>
      </c>
      <c r="I420" s="85">
        <v>0</v>
      </c>
      <c r="J420" s="85">
        <v>499.84032065000002</v>
      </c>
      <c r="K420" s="85">
        <v>590.72037895000005</v>
      </c>
      <c r="L420" s="85">
        <v>681.60043725000003</v>
      </c>
    </row>
    <row r="421" spans="1:12" ht="12.75" customHeight="1" x14ac:dyDescent="0.2">
      <c r="A421" s="84" t="s">
        <v>167</v>
      </c>
      <c r="B421" s="84">
        <v>4</v>
      </c>
      <c r="C421" s="85">
        <v>912.67283111999996</v>
      </c>
      <c r="D421" s="85">
        <v>908.25428599999998</v>
      </c>
      <c r="E421" s="85">
        <v>0</v>
      </c>
      <c r="F421" s="85">
        <v>90.825428599999995</v>
      </c>
      <c r="G421" s="85">
        <v>227.06357149999999</v>
      </c>
      <c r="H421" s="85">
        <v>454.12714299999999</v>
      </c>
      <c r="I421" s="85">
        <v>0</v>
      </c>
      <c r="J421" s="85">
        <v>499.53985729999999</v>
      </c>
      <c r="K421" s="85">
        <v>590.3652859</v>
      </c>
      <c r="L421" s="85">
        <v>681.19071450000001</v>
      </c>
    </row>
    <row r="422" spans="1:12" ht="12.75" customHeight="1" x14ac:dyDescent="0.2">
      <c r="A422" s="84" t="s">
        <v>167</v>
      </c>
      <c r="B422" s="84">
        <v>5</v>
      </c>
      <c r="C422" s="85">
        <v>916.18915957000002</v>
      </c>
      <c r="D422" s="85">
        <v>911.73358585000005</v>
      </c>
      <c r="E422" s="85">
        <v>0</v>
      </c>
      <c r="F422" s="85">
        <v>91.173358590000007</v>
      </c>
      <c r="G422" s="85">
        <v>227.93339646000001</v>
      </c>
      <c r="H422" s="85">
        <v>455.86679292999997</v>
      </c>
      <c r="I422" s="85">
        <v>0</v>
      </c>
      <c r="J422" s="85">
        <v>501.45347221999998</v>
      </c>
      <c r="K422" s="85">
        <v>592.62683079999999</v>
      </c>
      <c r="L422" s="85">
        <v>683.80018939000001</v>
      </c>
    </row>
    <row r="423" spans="1:12" ht="12.75" customHeight="1" x14ac:dyDescent="0.2">
      <c r="A423" s="84" t="s">
        <v>167</v>
      </c>
      <c r="B423" s="84">
        <v>6</v>
      </c>
      <c r="C423" s="85">
        <v>918.04891010999995</v>
      </c>
      <c r="D423" s="85">
        <v>913.54067850000001</v>
      </c>
      <c r="E423" s="85">
        <v>0</v>
      </c>
      <c r="F423" s="85">
        <v>91.354067850000007</v>
      </c>
      <c r="G423" s="85">
        <v>228.38516963000001</v>
      </c>
      <c r="H423" s="85">
        <v>456.77033925000001</v>
      </c>
      <c r="I423" s="85">
        <v>0</v>
      </c>
      <c r="J423" s="85">
        <v>502.44737318</v>
      </c>
      <c r="K423" s="85">
        <v>593.80144102999998</v>
      </c>
      <c r="L423" s="85">
        <v>685.15550887999996</v>
      </c>
    </row>
    <row r="424" spans="1:12" ht="12.75" customHeight="1" x14ac:dyDescent="0.2">
      <c r="A424" s="84" t="s">
        <v>167</v>
      </c>
      <c r="B424" s="84">
        <v>7</v>
      </c>
      <c r="C424" s="85">
        <v>863.05510159999994</v>
      </c>
      <c r="D424" s="85">
        <v>858.33123450000005</v>
      </c>
      <c r="E424" s="85">
        <v>0</v>
      </c>
      <c r="F424" s="85">
        <v>85.833123450000002</v>
      </c>
      <c r="G424" s="85">
        <v>214.58280862999999</v>
      </c>
      <c r="H424" s="85">
        <v>429.16561725000003</v>
      </c>
      <c r="I424" s="85">
        <v>0</v>
      </c>
      <c r="J424" s="85">
        <v>472.08217897999998</v>
      </c>
      <c r="K424" s="85">
        <v>557.91530243</v>
      </c>
      <c r="L424" s="85">
        <v>643.74842588000001</v>
      </c>
    </row>
    <row r="425" spans="1:12" ht="12.75" customHeight="1" x14ac:dyDescent="0.2">
      <c r="A425" s="84" t="s">
        <v>167</v>
      </c>
      <c r="B425" s="84">
        <v>8</v>
      </c>
      <c r="C425" s="85">
        <v>784.10563680999996</v>
      </c>
      <c r="D425" s="85">
        <v>779.71774258999994</v>
      </c>
      <c r="E425" s="85">
        <v>0</v>
      </c>
      <c r="F425" s="85">
        <v>77.971774260000004</v>
      </c>
      <c r="G425" s="85">
        <v>194.92943564999999</v>
      </c>
      <c r="H425" s="85">
        <v>389.85887129999998</v>
      </c>
      <c r="I425" s="85">
        <v>0</v>
      </c>
      <c r="J425" s="85">
        <v>428.84475842000001</v>
      </c>
      <c r="K425" s="85">
        <v>506.81653268000002</v>
      </c>
      <c r="L425" s="85">
        <v>584.78830693999998</v>
      </c>
    </row>
    <row r="426" spans="1:12" ht="12.75" customHeight="1" x14ac:dyDescent="0.2">
      <c r="A426" s="84" t="s">
        <v>167</v>
      </c>
      <c r="B426" s="84">
        <v>9</v>
      </c>
      <c r="C426" s="85">
        <v>749.02454336000005</v>
      </c>
      <c r="D426" s="85">
        <v>744.79105994999998</v>
      </c>
      <c r="E426" s="85">
        <v>0</v>
      </c>
      <c r="F426" s="85">
        <v>74.479106000000002</v>
      </c>
      <c r="G426" s="85">
        <v>186.19776499</v>
      </c>
      <c r="H426" s="85">
        <v>372.39552997999999</v>
      </c>
      <c r="I426" s="85">
        <v>0</v>
      </c>
      <c r="J426" s="85">
        <v>409.63508296999998</v>
      </c>
      <c r="K426" s="85">
        <v>484.11418896999999</v>
      </c>
      <c r="L426" s="85">
        <v>558.59329495999998</v>
      </c>
    </row>
    <row r="427" spans="1:12" ht="12.75" customHeight="1" x14ac:dyDescent="0.2">
      <c r="A427" s="84" t="s">
        <v>167</v>
      </c>
      <c r="B427" s="84">
        <v>10</v>
      </c>
      <c r="C427" s="85">
        <v>738.07401147999997</v>
      </c>
      <c r="D427" s="85">
        <v>734.41202207000003</v>
      </c>
      <c r="E427" s="85">
        <v>0</v>
      </c>
      <c r="F427" s="85">
        <v>73.44120221</v>
      </c>
      <c r="G427" s="85">
        <v>183.60300552000001</v>
      </c>
      <c r="H427" s="85">
        <v>367.20601104000002</v>
      </c>
      <c r="I427" s="85">
        <v>0</v>
      </c>
      <c r="J427" s="85">
        <v>403.92661213999997</v>
      </c>
      <c r="K427" s="85">
        <v>477.36781435</v>
      </c>
      <c r="L427" s="85">
        <v>550.80901655000002</v>
      </c>
    </row>
    <row r="428" spans="1:12" ht="12.75" customHeight="1" x14ac:dyDescent="0.2">
      <c r="A428" s="84" t="s">
        <v>167</v>
      </c>
      <c r="B428" s="84">
        <v>11</v>
      </c>
      <c r="C428" s="85">
        <v>722.42699167000001</v>
      </c>
      <c r="D428" s="85">
        <v>718.68400990999999</v>
      </c>
      <c r="E428" s="85">
        <v>0</v>
      </c>
      <c r="F428" s="85">
        <v>71.868400989999998</v>
      </c>
      <c r="G428" s="85">
        <v>179.67100248</v>
      </c>
      <c r="H428" s="85">
        <v>359.34200496</v>
      </c>
      <c r="I428" s="85">
        <v>0</v>
      </c>
      <c r="J428" s="85">
        <v>395.27620545000002</v>
      </c>
      <c r="K428" s="85">
        <v>467.14460644000002</v>
      </c>
      <c r="L428" s="85">
        <v>539.01300743000002</v>
      </c>
    </row>
    <row r="429" spans="1:12" ht="12.75" customHeight="1" x14ac:dyDescent="0.2">
      <c r="A429" s="84" t="s">
        <v>167</v>
      </c>
      <c r="B429" s="84">
        <v>12</v>
      </c>
      <c r="C429" s="85">
        <v>723.22747704999995</v>
      </c>
      <c r="D429" s="85">
        <v>719.41168934999996</v>
      </c>
      <c r="E429" s="85">
        <v>0</v>
      </c>
      <c r="F429" s="85">
        <v>71.941168939999997</v>
      </c>
      <c r="G429" s="85">
        <v>179.85292233999999</v>
      </c>
      <c r="H429" s="85">
        <v>359.70584467999998</v>
      </c>
      <c r="I429" s="85">
        <v>0</v>
      </c>
      <c r="J429" s="85">
        <v>395.67642913999998</v>
      </c>
      <c r="K429" s="85">
        <v>467.61759807999999</v>
      </c>
      <c r="L429" s="85">
        <v>539.55876701</v>
      </c>
    </row>
    <row r="430" spans="1:12" ht="12.75" customHeight="1" x14ac:dyDescent="0.2">
      <c r="A430" s="84" t="s">
        <v>167</v>
      </c>
      <c r="B430" s="84">
        <v>13</v>
      </c>
      <c r="C430" s="85">
        <v>722.88675470999999</v>
      </c>
      <c r="D430" s="85">
        <v>719.24747453999998</v>
      </c>
      <c r="E430" s="85">
        <v>0</v>
      </c>
      <c r="F430" s="85">
        <v>71.924747449999998</v>
      </c>
      <c r="G430" s="85">
        <v>179.81186864</v>
      </c>
      <c r="H430" s="85">
        <v>359.62373726999999</v>
      </c>
      <c r="I430" s="85">
        <v>0</v>
      </c>
      <c r="J430" s="85">
        <v>395.58611100000002</v>
      </c>
      <c r="K430" s="85">
        <v>467.51085845</v>
      </c>
      <c r="L430" s="85">
        <v>539.43560591000005</v>
      </c>
    </row>
    <row r="431" spans="1:12" ht="12.75" customHeight="1" x14ac:dyDescent="0.2">
      <c r="A431" s="84" t="s">
        <v>167</v>
      </c>
      <c r="B431" s="84">
        <v>14</v>
      </c>
      <c r="C431" s="85">
        <v>722.98298090000003</v>
      </c>
      <c r="D431" s="85">
        <v>719.39968141999998</v>
      </c>
      <c r="E431" s="85">
        <v>0</v>
      </c>
      <c r="F431" s="85">
        <v>71.939968140000005</v>
      </c>
      <c r="G431" s="85">
        <v>179.84992036</v>
      </c>
      <c r="H431" s="85">
        <v>359.69984070999999</v>
      </c>
      <c r="I431" s="85">
        <v>0</v>
      </c>
      <c r="J431" s="85">
        <v>395.66982478</v>
      </c>
      <c r="K431" s="85">
        <v>467.60979292000002</v>
      </c>
      <c r="L431" s="85">
        <v>539.54976107000005</v>
      </c>
    </row>
    <row r="432" spans="1:12" ht="12.75" customHeight="1" x14ac:dyDescent="0.2">
      <c r="A432" s="84" t="s">
        <v>167</v>
      </c>
      <c r="B432" s="84">
        <v>15</v>
      </c>
      <c r="C432" s="85">
        <v>735.52227026000003</v>
      </c>
      <c r="D432" s="85">
        <v>731.89340162999997</v>
      </c>
      <c r="E432" s="85">
        <v>0</v>
      </c>
      <c r="F432" s="85">
        <v>73.18934016</v>
      </c>
      <c r="G432" s="85">
        <v>182.97335040999999</v>
      </c>
      <c r="H432" s="85">
        <v>365.94670081999999</v>
      </c>
      <c r="I432" s="85">
        <v>0</v>
      </c>
      <c r="J432" s="85">
        <v>402.5413709</v>
      </c>
      <c r="K432" s="85">
        <v>475.73071105999998</v>
      </c>
      <c r="L432" s="85">
        <v>548.92005122</v>
      </c>
    </row>
    <row r="433" spans="1:12" ht="12.75" customHeight="1" x14ac:dyDescent="0.2">
      <c r="A433" s="84" t="s">
        <v>167</v>
      </c>
      <c r="B433" s="84">
        <v>16</v>
      </c>
      <c r="C433" s="85">
        <v>745.48365895999996</v>
      </c>
      <c r="D433" s="85">
        <v>741.81145815000002</v>
      </c>
      <c r="E433" s="85">
        <v>0</v>
      </c>
      <c r="F433" s="85">
        <v>74.181145819999998</v>
      </c>
      <c r="G433" s="85">
        <v>185.45286454000001</v>
      </c>
      <c r="H433" s="85">
        <v>370.90572908000001</v>
      </c>
      <c r="I433" s="85">
        <v>0</v>
      </c>
      <c r="J433" s="85">
        <v>407.99630198</v>
      </c>
      <c r="K433" s="85">
        <v>482.17744779999998</v>
      </c>
      <c r="L433" s="85">
        <v>556.35859360999996</v>
      </c>
    </row>
    <row r="434" spans="1:12" ht="12.75" customHeight="1" x14ac:dyDescent="0.2">
      <c r="A434" s="84" t="s">
        <v>167</v>
      </c>
      <c r="B434" s="84">
        <v>17</v>
      </c>
      <c r="C434" s="85">
        <v>756.77601564999998</v>
      </c>
      <c r="D434" s="85">
        <v>752.70481681000001</v>
      </c>
      <c r="E434" s="85">
        <v>0</v>
      </c>
      <c r="F434" s="85">
        <v>75.270481680000003</v>
      </c>
      <c r="G434" s="85">
        <v>188.1762042</v>
      </c>
      <c r="H434" s="85">
        <v>376.35240841000001</v>
      </c>
      <c r="I434" s="85">
        <v>0</v>
      </c>
      <c r="J434" s="85">
        <v>413.98764925</v>
      </c>
      <c r="K434" s="85">
        <v>489.25813092999999</v>
      </c>
      <c r="L434" s="85">
        <v>564.52861260999998</v>
      </c>
    </row>
    <row r="435" spans="1:12" ht="12.75" customHeight="1" x14ac:dyDescent="0.2">
      <c r="A435" s="84" t="s">
        <v>167</v>
      </c>
      <c r="B435" s="84">
        <v>18</v>
      </c>
      <c r="C435" s="85">
        <v>742.32015733000003</v>
      </c>
      <c r="D435" s="85">
        <v>738.63534808999998</v>
      </c>
      <c r="E435" s="85">
        <v>0</v>
      </c>
      <c r="F435" s="85">
        <v>73.863534810000004</v>
      </c>
      <c r="G435" s="85">
        <v>184.65883701999999</v>
      </c>
      <c r="H435" s="85">
        <v>369.31767404999999</v>
      </c>
      <c r="I435" s="85">
        <v>0</v>
      </c>
      <c r="J435" s="85">
        <v>406.24944145000001</v>
      </c>
      <c r="K435" s="85">
        <v>480.11297625999998</v>
      </c>
      <c r="L435" s="85">
        <v>553.97651107000002</v>
      </c>
    </row>
    <row r="436" spans="1:12" ht="12.75" customHeight="1" x14ac:dyDescent="0.2">
      <c r="A436" s="84" t="s">
        <v>167</v>
      </c>
      <c r="B436" s="84">
        <v>19</v>
      </c>
      <c r="C436" s="85">
        <v>737.78150287999995</v>
      </c>
      <c r="D436" s="85">
        <v>734.29681505999997</v>
      </c>
      <c r="E436" s="85">
        <v>0</v>
      </c>
      <c r="F436" s="85">
        <v>73.429681509999995</v>
      </c>
      <c r="G436" s="85">
        <v>183.57420377</v>
      </c>
      <c r="H436" s="85">
        <v>367.14840752999999</v>
      </c>
      <c r="I436" s="85">
        <v>0</v>
      </c>
      <c r="J436" s="85">
        <v>403.86324827999999</v>
      </c>
      <c r="K436" s="85">
        <v>477.29292979000002</v>
      </c>
      <c r="L436" s="85">
        <v>550.72261130000004</v>
      </c>
    </row>
    <row r="437" spans="1:12" ht="12.75" customHeight="1" x14ac:dyDescent="0.2">
      <c r="A437" s="84" t="s">
        <v>167</v>
      </c>
      <c r="B437" s="84">
        <v>20</v>
      </c>
      <c r="C437" s="85">
        <v>722.03355604000001</v>
      </c>
      <c r="D437" s="85">
        <v>718.49350362999996</v>
      </c>
      <c r="E437" s="85">
        <v>0</v>
      </c>
      <c r="F437" s="85">
        <v>71.849350360000003</v>
      </c>
      <c r="G437" s="85">
        <v>179.62337590999999</v>
      </c>
      <c r="H437" s="85">
        <v>359.24675181999999</v>
      </c>
      <c r="I437" s="85">
        <v>0</v>
      </c>
      <c r="J437" s="85">
        <v>395.17142699999999</v>
      </c>
      <c r="K437" s="85">
        <v>467.02077736000001</v>
      </c>
      <c r="L437" s="85">
        <v>538.87012772000003</v>
      </c>
    </row>
    <row r="438" spans="1:12" ht="12.75" customHeight="1" x14ac:dyDescent="0.2">
      <c r="A438" s="84" t="s">
        <v>167</v>
      </c>
      <c r="B438" s="84">
        <v>21</v>
      </c>
      <c r="C438" s="85">
        <v>693.64290586000004</v>
      </c>
      <c r="D438" s="85">
        <v>689.78885792999995</v>
      </c>
      <c r="E438" s="85">
        <v>0</v>
      </c>
      <c r="F438" s="85">
        <v>68.978885790000007</v>
      </c>
      <c r="G438" s="85">
        <v>172.44721448000001</v>
      </c>
      <c r="H438" s="85">
        <v>344.89442896999998</v>
      </c>
      <c r="I438" s="85">
        <v>0</v>
      </c>
      <c r="J438" s="85">
        <v>379.38387186</v>
      </c>
      <c r="K438" s="85">
        <v>448.36275764999999</v>
      </c>
      <c r="L438" s="85">
        <v>517.34164344999999</v>
      </c>
    </row>
    <row r="439" spans="1:12" ht="12.75" customHeight="1" x14ac:dyDescent="0.2">
      <c r="A439" s="84" t="s">
        <v>167</v>
      </c>
      <c r="B439" s="84">
        <v>22</v>
      </c>
      <c r="C439" s="85">
        <v>675.42858235000006</v>
      </c>
      <c r="D439" s="85">
        <v>671.91727273000004</v>
      </c>
      <c r="E439" s="85">
        <v>0</v>
      </c>
      <c r="F439" s="85">
        <v>67.191727270000001</v>
      </c>
      <c r="G439" s="85">
        <v>167.97931818000001</v>
      </c>
      <c r="H439" s="85">
        <v>335.95863637000002</v>
      </c>
      <c r="I439" s="85">
        <v>0</v>
      </c>
      <c r="J439" s="85">
        <v>369.55450000000002</v>
      </c>
      <c r="K439" s="85">
        <v>436.74622727000002</v>
      </c>
      <c r="L439" s="85">
        <v>503.93795454999997</v>
      </c>
    </row>
    <row r="440" spans="1:12" ht="12.75" customHeight="1" x14ac:dyDescent="0.2">
      <c r="A440" s="84" t="s">
        <v>167</v>
      </c>
      <c r="B440" s="84">
        <v>23</v>
      </c>
      <c r="C440" s="85">
        <v>703.27204484000004</v>
      </c>
      <c r="D440" s="85">
        <v>699.74998029999995</v>
      </c>
      <c r="E440" s="85">
        <v>0</v>
      </c>
      <c r="F440" s="85">
        <v>69.974998029999995</v>
      </c>
      <c r="G440" s="85">
        <v>174.93749507999999</v>
      </c>
      <c r="H440" s="85">
        <v>349.87499014999997</v>
      </c>
      <c r="I440" s="85">
        <v>0</v>
      </c>
      <c r="J440" s="85">
        <v>384.86248917</v>
      </c>
      <c r="K440" s="85">
        <v>454.8374872</v>
      </c>
      <c r="L440" s="85">
        <v>524.81248522999999</v>
      </c>
    </row>
    <row r="441" spans="1:12" ht="12.75" customHeight="1" x14ac:dyDescent="0.2">
      <c r="A441" s="84" t="s">
        <v>167</v>
      </c>
      <c r="B441" s="84">
        <v>24</v>
      </c>
      <c r="C441" s="85">
        <v>755.21000715000002</v>
      </c>
      <c r="D441" s="85">
        <v>751.00191049</v>
      </c>
      <c r="E441" s="85">
        <v>0</v>
      </c>
      <c r="F441" s="85">
        <v>75.100191050000006</v>
      </c>
      <c r="G441" s="85">
        <v>187.75047762</v>
      </c>
      <c r="H441" s="85">
        <v>375.50095525</v>
      </c>
      <c r="I441" s="85">
        <v>0</v>
      </c>
      <c r="J441" s="85">
        <v>413.05105077000002</v>
      </c>
      <c r="K441" s="85">
        <v>488.15124182</v>
      </c>
      <c r="L441" s="85">
        <v>563.25143287000003</v>
      </c>
    </row>
    <row r="442" spans="1:12" ht="12.75" customHeight="1" x14ac:dyDescent="0.2">
      <c r="A442" s="84" t="s">
        <v>168</v>
      </c>
      <c r="B442" s="84">
        <v>1</v>
      </c>
      <c r="C442" s="85">
        <v>821.20906020999996</v>
      </c>
      <c r="D442" s="85">
        <v>816.83837162999998</v>
      </c>
      <c r="E442" s="85">
        <v>0</v>
      </c>
      <c r="F442" s="85">
        <v>81.683837159999996</v>
      </c>
      <c r="G442" s="85">
        <v>204.20959291</v>
      </c>
      <c r="H442" s="85">
        <v>408.41918582</v>
      </c>
      <c r="I442" s="85">
        <v>0</v>
      </c>
      <c r="J442" s="85">
        <v>449.26110440000002</v>
      </c>
      <c r="K442" s="85">
        <v>530.94494155999996</v>
      </c>
      <c r="L442" s="85">
        <v>612.62877872000001</v>
      </c>
    </row>
    <row r="443" spans="1:12" ht="12.75" customHeight="1" x14ac:dyDescent="0.2">
      <c r="A443" s="84" t="s">
        <v>168</v>
      </c>
      <c r="B443" s="84">
        <v>2</v>
      </c>
      <c r="C443" s="85">
        <v>875.97735232000002</v>
      </c>
      <c r="D443" s="85">
        <v>871.19667097000001</v>
      </c>
      <c r="E443" s="85">
        <v>0</v>
      </c>
      <c r="F443" s="85">
        <v>87.119667100000001</v>
      </c>
      <c r="G443" s="85">
        <v>217.79916774</v>
      </c>
      <c r="H443" s="85">
        <v>435.59833549000001</v>
      </c>
      <c r="I443" s="85">
        <v>0</v>
      </c>
      <c r="J443" s="85">
        <v>479.15816903000001</v>
      </c>
      <c r="K443" s="85">
        <v>566.27783612999997</v>
      </c>
      <c r="L443" s="85">
        <v>653.39750322999998</v>
      </c>
    </row>
    <row r="444" spans="1:12" ht="12.75" customHeight="1" x14ac:dyDescent="0.2">
      <c r="A444" s="84" t="s">
        <v>168</v>
      </c>
      <c r="B444" s="84">
        <v>3</v>
      </c>
      <c r="C444" s="85">
        <v>917.53555304999998</v>
      </c>
      <c r="D444" s="85">
        <v>913.02364662000002</v>
      </c>
      <c r="E444" s="85">
        <v>0</v>
      </c>
      <c r="F444" s="85">
        <v>91.302364659999995</v>
      </c>
      <c r="G444" s="85">
        <v>228.25591166000001</v>
      </c>
      <c r="H444" s="85">
        <v>456.51182331000001</v>
      </c>
      <c r="I444" s="85">
        <v>0</v>
      </c>
      <c r="J444" s="85">
        <v>502.16300563999999</v>
      </c>
      <c r="K444" s="85">
        <v>593.46537030000002</v>
      </c>
      <c r="L444" s="85">
        <v>684.76773496999999</v>
      </c>
    </row>
    <row r="445" spans="1:12" ht="12.75" customHeight="1" x14ac:dyDescent="0.2">
      <c r="A445" s="84" t="s">
        <v>168</v>
      </c>
      <c r="B445" s="84">
        <v>4</v>
      </c>
      <c r="C445" s="85">
        <v>935.50167131000001</v>
      </c>
      <c r="D445" s="85">
        <v>930.90719912999998</v>
      </c>
      <c r="E445" s="85">
        <v>0</v>
      </c>
      <c r="F445" s="85">
        <v>93.090719910000004</v>
      </c>
      <c r="G445" s="85">
        <v>232.72679977999999</v>
      </c>
      <c r="H445" s="85">
        <v>465.45359956999999</v>
      </c>
      <c r="I445" s="85">
        <v>0</v>
      </c>
      <c r="J445" s="85">
        <v>511.99895952000003</v>
      </c>
      <c r="K445" s="85">
        <v>605.08967943000005</v>
      </c>
      <c r="L445" s="85">
        <v>698.18039935000002</v>
      </c>
    </row>
    <row r="446" spans="1:12" ht="12.75" customHeight="1" x14ac:dyDescent="0.2">
      <c r="A446" s="84" t="s">
        <v>168</v>
      </c>
      <c r="B446" s="84">
        <v>5</v>
      </c>
      <c r="C446" s="85">
        <v>931.81412275000002</v>
      </c>
      <c r="D446" s="85">
        <v>927.20430036000005</v>
      </c>
      <c r="E446" s="85">
        <v>0</v>
      </c>
      <c r="F446" s="85">
        <v>92.720430039999997</v>
      </c>
      <c r="G446" s="85">
        <v>231.80107509000001</v>
      </c>
      <c r="H446" s="85">
        <v>463.60215018000002</v>
      </c>
      <c r="I446" s="85">
        <v>0</v>
      </c>
      <c r="J446" s="85">
        <v>509.96236520000002</v>
      </c>
      <c r="K446" s="85">
        <v>602.68279523000001</v>
      </c>
      <c r="L446" s="85">
        <v>695.40322527000001</v>
      </c>
    </row>
    <row r="447" spans="1:12" ht="12.75" customHeight="1" x14ac:dyDescent="0.2">
      <c r="A447" s="84" t="s">
        <v>168</v>
      </c>
      <c r="B447" s="84">
        <v>6</v>
      </c>
      <c r="C447" s="85">
        <v>916.89555182000004</v>
      </c>
      <c r="D447" s="85">
        <v>912.08373222</v>
      </c>
      <c r="E447" s="85">
        <v>0</v>
      </c>
      <c r="F447" s="85">
        <v>91.208373219999999</v>
      </c>
      <c r="G447" s="85">
        <v>228.02093306</v>
      </c>
      <c r="H447" s="85">
        <v>456.04186611</v>
      </c>
      <c r="I447" s="85">
        <v>0</v>
      </c>
      <c r="J447" s="85">
        <v>501.64605272</v>
      </c>
      <c r="K447" s="85">
        <v>592.85442594000006</v>
      </c>
      <c r="L447" s="85">
        <v>684.06279916999995</v>
      </c>
    </row>
    <row r="448" spans="1:12" ht="12.75" customHeight="1" x14ac:dyDescent="0.2">
      <c r="A448" s="84" t="s">
        <v>168</v>
      </c>
      <c r="B448" s="84">
        <v>7</v>
      </c>
      <c r="C448" s="85">
        <v>839.04596593999997</v>
      </c>
      <c r="D448" s="85">
        <v>834.67994380000005</v>
      </c>
      <c r="E448" s="85">
        <v>0</v>
      </c>
      <c r="F448" s="85">
        <v>83.467994379999993</v>
      </c>
      <c r="G448" s="85">
        <v>208.66998595000001</v>
      </c>
      <c r="H448" s="85">
        <v>417.33997190000002</v>
      </c>
      <c r="I448" s="85">
        <v>0</v>
      </c>
      <c r="J448" s="85">
        <v>459.07396908999999</v>
      </c>
      <c r="K448" s="85">
        <v>542.54196347000004</v>
      </c>
      <c r="L448" s="85">
        <v>626.00995784999998</v>
      </c>
    </row>
    <row r="449" spans="1:12" ht="12.75" customHeight="1" x14ac:dyDescent="0.2">
      <c r="A449" s="84" t="s">
        <v>168</v>
      </c>
      <c r="B449" s="84">
        <v>8</v>
      </c>
      <c r="C449" s="85">
        <v>777.36119354000004</v>
      </c>
      <c r="D449" s="85">
        <v>773.63211489000003</v>
      </c>
      <c r="E449" s="85">
        <v>0</v>
      </c>
      <c r="F449" s="85">
        <v>77.363211489999998</v>
      </c>
      <c r="G449" s="85">
        <v>193.40802872</v>
      </c>
      <c r="H449" s="85">
        <v>386.81605745000002</v>
      </c>
      <c r="I449" s="85">
        <v>0</v>
      </c>
      <c r="J449" s="85">
        <v>425.49766319000003</v>
      </c>
      <c r="K449" s="85">
        <v>502.86087467999999</v>
      </c>
      <c r="L449" s="85">
        <v>580.22408616999996</v>
      </c>
    </row>
    <row r="450" spans="1:12" ht="12.75" customHeight="1" x14ac:dyDescent="0.2">
      <c r="A450" s="84" t="s">
        <v>168</v>
      </c>
      <c r="B450" s="84">
        <v>9</v>
      </c>
      <c r="C450" s="85">
        <v>740.15033061999998</v>
      </c>
      <c r="D450" s="85">
        <v>736.33216153000001</v>
      </c>
      <c r="E450" s="85">
        <v>0</v>
      </c>
      <c r="F450" s="85">
        <v>73.633216149999996</v>
      </c>
      <c r="G450" s="85">
        <v>184.08304038</v>
      </c>
      <c r="H450" s="85">
        <v>368.16608077000001</v>
      </c>
      <c r="I450" s="85">
        <v>0</v>
      </c>
      <c r="J450" s="85">
        <v>404.98268883999998</v>
      </c>
      <c r="K450" s="85">
        <v>478.61590498999999</v>
      </c>
      <c r="L450" s="85">
        <v>552.24912114999995</v>
      </c>
    </row>
    <row r="451" spans="1:12" ht="12.75" customHeight="1" x14ac:dyDescent="0.2">
      <c r="A451" s="84" t="s">
        <v>168</v>
      </c>
      <c r="B451" s="84">
        <v>10</v>
      </c>
      <c r="C451" s="85">
        <v>713.08903153000006</v>
      </c>
      <c r="D451" s="85">
        <v>709.49496094999995</v>
      </c>
      <c r="E451" s="85">
        <v>0</v>
      </c>
      <c r="F451" s="85">
        <v>70.949496100000005</v>
      </c>
      <c r="G451" s="85">
        <v>177.37374023999999</v>
      </c>
      <c r="H451" s="85">
        <v>354.74748047999998</v>
      </c>
      <c r="I451" s="85">
        <v>0</v>
      </c>
      <c r="J451" s="85">
        <v>390.22222851999999</v>
      </c>
      <c r="K451" s="85">
        <v>461.17172462000002</v>
      </c>
      <c r="L451" s="85">
        <v>532.12122070999999</v>
      </c>
    </row>
    <row r="452" spans="1:12" ht="12.75" customHeight="1" x14ac:dyDescent="0.2">
      <c r="A452" s="84" t="s">
        <v>168</v>
      </c>
      <c r="B452" s="84">
        <v>11</v>
      </c>
      <c r="C452" s="85">
        <v>712.62983571999996</v>
      </c>
      <c r="D452" s="85">
        <v>709.04449671999998</v>
      </c>
      <c r="E452" s="85">
        <v>0</v>
      </c>
      <c r="F452" s="85">
        <v>70.904449670000005</v>
      </c>
      <c r="G452" s="85">
        <v>177.26112418</v>
      </c>
      <c r="H452" s="85">
        <v>354.52224835999999</v>
      </c>
      <c r="I452" s="85">
        <v>0</v>
      </c>
      <c r="J452" s="85">
        <v>389.97447319999998</v>
      </c>
      <c r="K452" s="85">
        <v>460.87892287</v>
      </c>
      <c r="L452" s="85">
        <v>531.78337253999996</v>
      </c>
    </row>
    <row r="453" spans="1:12" ht="12.75" customHeight="1" x14ac:dyDescent="0.2">
      <c r="A453" s="84" t="s">
        <v>168</v>
      </c>
      <c r="B453" s="84">
        <v>12</v>
      </c>
      <c r="C453" s="85">
        <v>731.86737991999996</v>
      </c>
      <c r="D453" s="85">
        <v>728.04501377999998</v>
      </c>
      <c r="E453" s="85">
        <v>0</v>
      </c>
      <c r="F453" s="85">
        <v>72.804501380000005</v>
      </c>
      <c r="G453" s="85">
        <v>182.01125345</v>
      </c>
      <c r="H453" s="85">
        <v>364.02250688999999</v>
      </c>
      <c r="I453" s="85">
        <v>0</v>
      </c>
      <c r="J453" s="85">
        <v>400.42475758</v>
      </c>
      <c r="K453" s="85">
        <v>473.22925895999998</v>
      </c>
      <c r="L453" s="85">
        <v>546.03376033999996</v>
      </c>
    </row>
    <row r="454" spans="1:12" ht="12.75" customHeight="1" x14ac:dyDescent="0.2">
      <c r="A454" s="84" t="s">
        <v>168</v>
      </c>
      <c r="B454" s="84">
        <v>13</v>
      </c>
      <c r="C454" s="85">
        <v>740.74846264999996</v>
      </c>
      <c r="D454" s="85">
        <v>736.43293055000004</v>
      </c>
      <c r="E454" s="85">
        <v>0</v>
      </c>
      <c r="F454" s="85">
        <v>73.643293060000005</v>
      </c>
      <c r="G454" s="85">
        <v>184.10823264000001</v>
      </c>
      <c r="H454" s="85">
        <v>368.21646528000002</v>
      </c>
      <c r="I454" s="85">
        <v>0</v>
      </c>
      <c r="J454" s="85">
        <v>405.03811180000002</v>
      </c>
      <c r="K454" s="85">
        <v>478.68140485999999</v>
      </c>
      <c r="L454" s="85">
        <v>552.32469791000005</v>
      </c>
    </row>
    <row r="455" spans="1:12" ht="12.75" customHeight="1" x14ac:dyDescent="0.2">
      <c r="A455" s="84" t="s">
        <v>168</v>
      </c>
      <c r="B455" s="84">
        <v>14</v>
      </c>
      <c r="C455" s="85">
        <v>742.08933932000002</v>
      </c>
      <c r="D455" s="85">
        <v>737.96439338000005</v>
      </c>
      <c r="E455" s="85">
        <v>0</v>
      </c>
      <c r="F455" s="85">
        <v>73.796439340000006</v>
      </c>
      <c r="G455" s="85">
        <v>184.49109834999999</v>
      </c>
      <c r="H455" s="85">
        <v>368.98219669000002</v>
      </c>
      <c r="I455" s="85">
        <v>0</v>
      </c>
      <c r="J455" s="85">
        <v>405.88041636000003</v>
      </c>
      <c r="K455" s="85">
        <v>479.67685569999998</v>
      </c>
      <c r="L455" s="85">
        <v>553.47329504000004</v>
      </c>
    </row>
    <row r="456" spans="1:12" ht="12.75" customHeight="1" x14ac:dyDescent="0.2">
      <c r="A456" s="84" t="s">
        <v>168</v>
      </c>
      <c r="B456" s="84">
        <v>15</v>
      </c>
      <c r="C456" s="85">
        <v>755.70314639000003</v>
      </c>
      <c r="D456" s="85">
        <v>752.03297492000002</v>
      </c>
      <c r="E456" s="85">
        <v>0</v>
      </c>
      <c r="F456" s="85">
        <v>75.203297489999997</v>
      </c>
      <c r="G456" s="85">
        <v>188.00824373</v>
      </c>
      <c r="H456" s="85">
        <v>376.01648746000001</v>
      </c>
      <c r="I456" s="85">
        <v>0</v>
      </c>
      <c r="J456" s="85">
        <v>413.61813620999999</v>
      </c>
      <c r="K456" s="85">
        <v>488.8214337</v>
      </c>
      <c r="L456" s="85">
        <v>564.02473119000001</v>
      </c>
    </row>
    <row r="457" spans="1:12" ht="12.75" customHeight="1" x14ac:dyDescent="0.2">
      <c r="A457" s="84" t="s">
        <v>168</v>
      </c>
      <c r="B457" s="84">
        <v>16</v>
      </c>
      <c r="C457" s="85">
        <v>769.66100124000002</v>
      </c>
      <c r="D457" s="85">
        <v>765.85682264000002</v>
      </c>
      <c r="E457" s="85">
        <v>0</v>
      </c>
      <c r="F457" s="85">
        <v>76.585682259999999</v>
      </c>
      <c r="G457" s="85">
        <v>191.46420566</v>
      </c>
      <c r="H457" s="85">
        <v>382.92841132000001</v>
      </c>
      <c r="I457" s="85">
        <v>0</v>
      </c>
      <c r="J457" s="85">
        <v>421.22125245000001</v>
      </c>
      <c r="K457" s="85">
        <v>497.80693472000002</v>
      </c>
      <c r="L457" s="85">
        <v>574.39261697999996</v>
      </c>
    </row>
    <row r="458" spans="1:12" ht="12.75" customHeight="1" x14ac:dyDescent="0.2">
      <c r="A458" s="84" t="s">
        <v>168</v>
      </c>
      <c r="B458" s="84">
        <v>17</v>
      </c>
      <c r="C458" s="85">
        <v>780.57533149999995</v>
      </c>
      <c r="D458" s="85">
        <v>776.83033937000005</v>
      </c>
      <c r="E458" s="85">
        <v>0</v>
      </c>
      <c r="F458" s="85">
        <v>77.683033940000001</v>
      </c>
      <c r="G458" s="85">
        <v>194.20758484000001</v>
      </c>
      <c r="H458" s="85">
        <v>388.41516969000003</v>
      </c>
      <c r="I458" s="85">
        <v>0</v>
      </c>
      <c r="J458" s="85">
        <v>427.25668665000001</v>
      </c>
      <c r="K458" s="85">
        <v>504.93972058999998</v>
      </c>
      <c r="L458" s="85">
        <v>582.62275452999995</v>
      </c>
    </row>
    <row r="459" spans="1:12" ht="12.75" customHeight="1" x14ac:dyDescent="0.2">
      <c r="A459" s="84" t="s">
        <v>168</v>
      </c>
      <c r="B459" s="84">
        <v>18</v>
      </c>
      <c r="C459" s="85">
        <v>766.25768917000005</v>
      </c>
      <c r="D459" s="85">
        <v>761.90317574999995</v>
      </c>
      <c r="E459" s="85">
        <v>0</v>
      </c>
      <c r="F459" s="85">
        <v>76.190317579999999</v>
      </c>
      <c r="G459" s="85">
        <v>190.47579393999999</v>
      </c>
      <c r="H459" s="85">
        <v>380.95158787999998</v>
      </c>
      <c r="I459" s="85">
        <v>0</v>
      </c>
      <c r="J459" s="85">
        <v>419.04674666</v>
      </c>
      <c r="K459" s="85">
        <v>495.23706424</v>
      </c>
      <c r="L459" s="85">
        <v>571.42738181000004</v>
      </c>
    </row>
    <row r="460" spans="1:12" ht="12.75" customHeight="1" x14ac:dyDescent="0.2">
      <c r="A460" s="84" t="s">
        <v>168</v>
      </c>
      <c r="B460" s="84">
        <v>19</v>
      </c>
      <c r="C460" s="85">
        <v>749.38482949000002</v>
      </c>
      <c r="D460" s="85">
        <v>745.10506063000003</v>
      </c>
      <c r="E460" s="85">
        <v>0</v>
      </c>
      <c r="F460" s="85">
        <v>74.510506059999997</v>
      </c>
      <c r="G460" s="85">
        <v>186.27626516000001</v>
      </c>
      <c r="H460" s="85">
        <v>372.55253032000002</v>
      </c>
      <c r="I460" s="85">
        <v>0</v>
      </c>
      <c r="J460" s="85">
        <v>409.80778335000002</v>
      </c>
      <c r="K460" s="85">
        <v>484.31828940999998</v>
      </c>
      <c r="L460" s="85">
        <v>558.82879547000005</v>
      </c>
    </row>
    <row r="461" spans="1:12" ht="12.75" customHeight="1" x14ac:dyDescent="0.2">
      <c r="A461" s="84" t="s">
        <v>168</v>
      </c>
      <c r="B461" s="84">
        <v>20</v>
      </c>
      <c r="C461" s="85">
        <v>730.94098014999997</v>
      </c>
      <c r="D461" s="85">
        <v>726.30235474000006</v>
      </c>
      <c r="E461" s="85">
        <v>0</v>
      </c>
      <c r="F461" s="85">
        <v>72.630235470000002</v>
      </c>
      <c r="G461" s="85">
        <v>181.57558868999999</v>
      </c>
      <c r="H461" s="85">
        <v>363.15117737000003</v>
      </c>
      <c r="I461" s="85">
        <v>0</v>
      </c>
      <c r="J461" s="85">
        <v>399.46629510999998</v>
      </c>
      <c r="K461" s="85">
        <v>472.09653057999998</v>
      </c>
      <c r="L461" s="85">
        <v>544.72676606000005</v>
      </c>
    </row>
    <row r="462" spans="1:12" ht="12.75" customHeight="1" x14ac:dyDescent="0.2">
      <c r="A462" s="84" t="s">
        <v>168</v>
      </c>
      <c r="B462" s="84">
        <v>21</v>
      </c>
      <c r="C462" s="85">
        <v>700.26637482000001</v>
      </c>
      <c r="D462" s="85">
        <v>695.79208956000002</v>
      </c>
      <c r="E462" s="85">
        <v>0</v>
      </c>
      <c r="F462" s="85">
        <v>69.579208960000003</v>
      </c>
      <c r="G462" s="85">
        <v>173.94802239000001</v>
      </c>
      <c r="H462" s="85">
        <v>347.89604478000001</v>
      </c>
      <c r="I462" s="85">
        <v>0</v>
      </c>
      <c r="J462" s="85">
        <v>382.68564925999999</v>
      </c>
      <c r="K462" s="85">
        <v>452.26485821</v>
      </c>
      <c r="L462" s="85">
        <v>521.84406717000002</v>
      </c>
    </row>
    <row r="463" spans="1:12" ht="12.75" customHeight="1" x14ac:dyDescent="0.2">
      <c r="A463" s="84" t="s">
        <v>168</v>
      </c>
      <c r="B463" s="84">
        <v>22</v>
      </c>
      <c r="C463" s="85">
        <v>664.71889427999997</v>
      </c>
      <c r="D463" s="85">
        <v>661.05386625999995</v>
      </c>
      <c r="E463" s="85">
        <v>0</v>
      </c>
      <c r="F463" s="85">
        <v>66.105386629999998</v>
      </c>
      <c r="G463" s="85">
        <v>165.26346656999999</v>
      </c>
      <c r="H463" s="85">
        <v>330.52693312999997</v>
      </c>
      <c r="I463" s="85">
        <v>0</v>
      </c>
      <c r="J463" s="85">
        <v>363.57962644000003</v>
      </c>
      <c r="K463" s="85">
        <v>429.68501307000002</v>
      </c>
      <c r="L463" s="85">
        <v>495.79039970000002</v>
      </c>
    </row>
    <row r="464" spans="1:12" ht="12.75" customHeight="1" x14ac:dyDescent="0.2">
      <c r="A464" s="84" t="s">
        <v>168</v>
      </c>
      <c r="B464" s="84">
        <v>23</v>
      </c>
      <c r="C464" s="85">
        <v>694.13371944000005</v>
      </c>
      <c r="D464" s="85">
        <v>690.77963261000002</v>
      </c>
      <c r="E464" s="85">
        <v>0</v>
      </c>
      <c r="F464" s="85">
        <v>69.077963260000004</v>
      </c>
      <c r="G464" s="85">
        <v>172.69490815</v>
      </c>
      <c r="H464" s="85">
        <v>345.38981631000001</v>
      </c>
      <c r="I464" s="85">
        <v>0</v>
      </c>
      <c r="J464" s="85">
        <v>379.92879793999998</v>
      </c>
      <c r="K464" s="85">
        <v>449.00676120000003</v>
      </c>
      <c r="L464" s="85">
        <v>518.08472445999996</v>
      </c>
    </row>
    <row r="465" spans="1:12" ht="12.75" customHeight="1" x14ac:dyDescent="0.2">
      <c r="A465" s="84" t="s">
        <v>168</v>
      </c>
      <c r="B465" s="84">
        <v>24</v>
      </c>
      <c r="C465" s="85">
        <v>754.42567109000004</v>
      </c>
      <c r="D465" s="85">
        <v>750.80576353000004</v>
      </c>
      <c r="E465" s="85">
        <v>0</v>
      </c>
      <c r="F465" s="85">
        <v>75.080576350000001</v>
      </c>
      <c r="G465" s="85">
        <v>187.70144088000001</v>
      </c>
      <c r="H465" s="85">
        <v>375.40288177000002</v>
      </c>
      <c r="I465" s="85">
        <v>0</v>
      </c>
      <c r="J465" s="85">
        <v>412.94316994000002</v>
      </c>
      <c r="K465" s="85">
        <v>488.02374629000002</v>
      </c>
      <c r="L465" s="85">
        <v>563.10432264999997</v>
      </c>
    </row>
    <row r="466" spans="1:12" ht="12.75" customHeight="1" x14ac:dyDescent="0.2">
      <c r="A466" s="84" t="s">
        <v>169</v>
      </c>
      <c r="B466" s="84">
        <v>1</v>
      </c>
      <c r="C466" s="85">
        <v>841.09863246999998</v>
      </c>
      <c r="D466" s="85">
        <v>837.21245527999997</v>
      </c>
      <c r="E466" s="85">
        <v>0</v>
      </c>
      <c r="F466" s="85">
        <v>83.721245530000004</v>
      </c>
      <c r="G466" s="85">
        <v>209.30311381999999</v>
      </c>
      <c r="H466" s="85">
        <v>418.60622763999999</v>
      </c>
      <c r="I466" s="85">
        <v>0</v>
      </c>
      <c r="J466" s="85">
        <v>460.4668504</v>
      </c>
      <c r="K466" s="85">
        <v>544.18809593000003</v>
      </c>
      <c r="L466" s="85">
        <v>627.90934145999995</v>
      </c>
    </row>
    <row r="467" spans="1:12" ht="12.75" customHeight="1" x14ac:dyDescent="0.2">
      <c r="A467" s="84" t="s">
        <v>169</v>
      </c>
      <c r="B467" s="84">
        <v>2</v>
      </c>
      <c r="C467" s="85">
        <v>883.79762691999997</v>
      </c>
      <c r="D467" s="85">
        <v>879.60656185000005</v>
      </c>
      <c r="E467" s="85">
        <v>0</v>
      </c>
      <c r="F467" s="85">
        <v>87.960656189999995</v>
      </c>
      <c r="G467" s="85">
        <v>219.90164046000001</v>
      </c>
      <c r="H467" s="85">
        <v>439.80328093000003</v>
      </c>
      <c r="I467" s="85">
        <v>0</v>
      </c>
      <c r="J467" s="85">
        <v>483.78360901999997</v>
      </c>
      <c r="K467" s="85">
        <v>571.74426519999997</v>
      </c>
      <c r="L467" s="85">
        <v>659.70492138999998</v>
      </c>
    </row>
    <row r="468" spans="1:12" ht="12.75" customHeight="1" x14ac:dyDescent="0.2">
      <c r="A468" s="84" t="s">
        <v>169</v>
      </c>
      <c r="B468" s="84">
        <v>3</v>
      </c>
      <c r="C468" s="85">
        <v>922.12520085000006</v>
      </c>
      <c r="D468" s="85">
        <v>917.82756014999995</v>
      </c>
      <c r="E468" s="85">
        <v>0</v>
      </c>
      <c r="F468" s="85">
        <v>91.782756019999994</v>
      </c>
      <c r="G468" s="85">
        <v>229.45689003999999</v>
      </c>
      <c r="H468" s="85">
        <v>458.91378007999998</v>
      </c>
      <c r="I468" s="85">
        <v>0</v>
      </c>
      <c r="J468" s="85">
        <v>504.80515808000001</v>
      </c>
      <c r="K468" s="85">
        <v>596.58791410000003</v>
      </c>
      <c r="L468" s="85">
        <v>688.37067010999999</v>
      </c>
    </row>
    <row r="469" spans="1:12" ht="12.75" customHeight="1" x14ac:dyDescent="0.2">
      <c r="A469" s="84" t="s">
        <v>169</v>
      </c>
      <c r="B469" s="84">
        <v>4</v>
      </c>
      <c r="C469" s="85">
        <v>932.85927129000004</v>
      </c>
      <c r="D469" s="85">
        <v>928.46498942999995</v>
      </c>
      <c r="E469" s="85">
        <v>0</v>
      </c>
      <c r="F469" s="85">
        <v>92.846498940000004</v>
      </c>
      <c r="G469" s="85">
        <v>232.11624735999999</v>
      </c>
      <c r="H469" s="85">
        <v>464.23249471999998</v>
      </c>
      <c r="I469" s="85">
        <v>0</v>
      </c>
      <c r="J469" s="85">
        <v>510.65574419000001</v>
      </c>
      <c r="K469" s="85">
        <v>603.50224313000001</v>
      </c>
      <c r="L469" s="85">
        <v>696.34874206999996</v>
      </c>
    </row>
    <row r="470" spans="1:12" ht="12.75" customHeight="1" x14ac:dyDescent="0.2">
      <c r="A470" s="84" t="s">
        <v>169</v>
      </c>
      <c r="B470" s="84">
        <v>5</v>
      </c>
      <c r="C470" s="85">
        <v>936.54566553999996</v>
      </c>
      <c r="D470" s="85">
        <v>932.08877214999995</v>
      </c>
      <c r="E470" s="85">
        <v>0</v>
      </c>
      <c r="F470" s="85">
        <v>93.208877220000005</v>
      </c>
      <c r="G470" s="85">
        <v>233.02219303999999</v>
      </c>
      <c r="H470" s="85">
        <v>466.04438607999998</v>
      </c>
      <c r="I470" s="85">
        <v>0</v>
      </c>
      <c r="J470" s="85">
        <v>512.64882467999996</v>
      </c>
      <c r="K470" s="85">
        <v>605.85770190000005</v>
      </c>
      <c r="L470" s="85">
        <v>699.06657911000002</v>
      </c>
    </row>
    <row r="471" spans="1:12" ht="12.75" customHeight="1" x14ac:dyDescent="0.2">
      <c r="A471" s="84" t="s">
        <v>169</v>
      </c>
      <c r="B471" s="84">
        <v>6</v>
      </c>
      <c r="C471" s="85">
        <v>926.03328551000004</v>
      </c>
      <c r="D471" s="85">
        <v>921.69050381</v>
      </c>
      <c r="E471" s="85">
        <v>0</v>
      </c>
      <c r="F471" s="85">
        <v>92.169050380000002</v>
      </c>
      <c r="G471" s="85">
        <v>230.42262595</v>
      </c>
      <c r="H471" s="85">
        <v>460.84525191</v>
      </c>
      <c r="I471" s="85">
        <v>0</v>
      </c>
      <c r="J471" s="85">
        <v>506.92977710000002</v>
      </c>
      <c r="K471" s="85">
        <v>599.09882747999995</v>
      </c>
      <c r="L471" s="85">
        <v>691.26787786</v>
      </c>
    </row>
    <row r="472" spans="1:12" ht="12.75" customHeight="1" x14ac:dyDescent="0.2">
      <c r="A472" s="84" t="s">
        <v>169</v>
      </c>
      <c r="B472" s="84">
        <v>7</v>
      </c>
      <c r="C472" s="85">
        <v>848.88909966999995</v>
      </c>
      <c r="D472" s="85">
        <v>844.53446074999999</v>
      </c>
      <c r="E472" s="85">
        <v>0</v>
      </c>
      <c r="F472" s="85">
        <v>84.453446080000006</v>
      </c>
      <c r="G472" s="85">
        <v>211.13361519</v>
      </c>
      <c r="H472" s="85">
        <v>422.26723038</v>
      </c>
      <c r="I472" s="85">
        <v>0</v>
      </c>
      <c r="J472" s="85">
        <v>464.49395341000002</v>
      </c>
      <c r="K472" s="85">
        <v>548.94739948999995</v>
      </c>
      <c r="L472" s="85">
        <v>633.40084555999999</v>
      </c>
    </row>
    <row r="473" spans="1:12" ht="12.75" customHeight="1" x14ac:dyDescent="0.2">
      <c r="A473" s="84" t="s">
        <v>169</v>
      </c>
      <c r="B473" s="84">
        <v>8</v>
      </c>
      <c r="C473" s="85">
        <v>779.64631659999998</v>
      </c>
      <c r="D473" s="85">
        <v>775.29083292999997</v>
      </c>
      <c r="E473" s="85">
        <v>0</v>
      </c>
      <c r="F473" s="85">
        <v>77.529083290000003</v>
      </c>
      <c r="G473" s="85">
        <v>193.82270822999999</v>
      </c>
      <c r="H473" s="85">
        <v>387.64541646999999</v>
      </c>
      <c r="I473" s="85">
        <v>0</v>
      </c>
      <c r="J473" s="85">
        <v>426.40995810999999</v>
      </c>
      <c r="K473" s="85">
        <v>503.93904140000001</v>
      </c>
      <c r="L473" s="85">
        <v>581.46812469999998</v>
      </c>
    </row>
    <row r="474" spans="1:12" ht="12.75" customHeight="1" x14ac:dyDescent="0.2">
      <c r="A474" s="84" t="s">
        <v>169</v>
      </c>
      <c r="B474" s="84">
        <v>9</v>
      </c>
      <c r="C474" s="85">
        <v>758.3335151</v>
      </c>
      <c r="D474" s="85">
        <v>754.25068431</v>
      </c>
      <c r="E474" s="85">
        <v>0</v>
      </c>
      <c r="F474" s="85">
        <v>75.425068429999996</v>
      </c>
      <c r="G474" s="85">
        <v>188.56267108</v>
      </c>
      <c r="H474" s="85">
        <v>377.12534216</v>
      </c>
      <c r="I474" s="85">
        <v>0</v>
      </c>
      <c r="J474" s="85">
        <v>414.83787637</v>
      </c>
      <c r="K474" s="85">
        <v>490.26294480000001</v>
      </c>
      <c r="L474" s="85">
        <v>565.68801323000002</v>
      </c>
    </row>
    <row r="475" spans="1:12" ht="12.75" customHeight="1" x14ac:dyDescent="0.2">
      <c r="A475" s="84" t="s">
        <v>169</v>
      </c>
      <c r="B475" s="84">
        <v>10</v>
      </c>
      <c r="C475" s="85">
        <v>741.08574533000001</v>
      </c>
      <c r="D475" s="85">
        <v>737.46406774000002</v>
      </c>
      <c r="E475" s="85">
        <v>0</v>
      </c>
      <c r="F475" s="85">
        <v>73.746406769999993</v>
      </c>
      <c r="G475" s="85">
        <v>184.36601694000001</v>
      </c>
      <c r="H475" s="85">
        <v>368.73203387000001</v>
      </c>
      <c r="I475" s="85">
        <v>0</v>
      </c>
      <c r="J475" s="85">
        <v>405.60523726000002</v>
      </c>
      <c r="K475" s="85">
        <v>479.35164402999999</v>
      </c>
      <c r="L475" s="85">
        <v>553.09805081000002</v>
      </c>
    </row>
    <row r="476" spans="1:12" ht="12.75" customHeight="1" x14ac:dyDescent="0.2">
      <c r="A476" s="84" t="s">
        <v>169</v>
      </c>
      <c r="B476" s="84">
        <v>11</v>
      </c>
      <c r="C476" s="85">
        <v>737.42129023999996</v>
      </c>
      <c r="D476" s="85">
        <v>733.79266142999995</v>
      </c>
      <c r="E476" s="85">
        <v>0</v>
      </c>
      <c r="F476" s="85">
        <v>73.379266139999999</v>
      </c>
      <c r="G476" s="85">
        <v>183.44816535999999</v>
      </c>
      <c r="H476" s="85">
        <v>366.89633071999998</v>
      </c>
      <c r="I476" s="85">
        <v>0</v>
      </c>
      <c r="J476" s="85">
        <v>403.58596378999999</v>
      </c>
      <c r="K476" s="85">
        <v>476.96522993000002</v>
      </c>
      <c r="L476" s="85">
        <v>550.34449606999999</v>
      </c>
    </row>
    <row r="477" spans="1:12" ht="12.75" customHeight="1" x14ac:dyDescent="0.2">
      <c r="A477" s="84" t="s">
        <v>169</v>
      </c>
      <c r="B477" s="84">
        <v>12</v>
      </c>
      <c r="C477" s="85">
        <v>739.37021312000002</v>
      </c>
      <c r="D477" s="85">
        <v>735.34000516000003</v>
      </c>
      <c r="E477" s="85">
        <v>0</v>
      </c>
      <c r="F477" s="85">
        <v>73.534000520000006</v>
      </c>
      <c r="G477" s="85">
        <v>183.83500129000001</v>
      </c>
      <c r="H477" s="85">
        <v>367.67000258000002</v>
      </c>
      <c r="I477" s="85">
        <v>0</v>
      </c>
      <c r="J477" s="85">
        <v>404.43700283999999</v>
      </c>
      <c r="K477" s="85">
        <v>477.97100334999999</v>
      </c>
      <c r="L477" s="85">
        <v>551.50500387</v>
      </c>
    </row>
    <row r="478" spans="1:12" ht="12.75" customHeight="1" x14ac:dyDescent="0.2">
      <c r="A478" s="84" t="s">
        <v>169</v>
      </c>
      <c r="B478" s="84">
        <v>13</v>
      </c>
      <c r="C478" s="85">
        <v>757.81904596000004</v>
      </c>
      <c r="D478" s="85">
        <v>753.87575416000004</v>
      </c>
      <c r="E478" s="85">
        <v>0</v>
      </c>
      <c r="F478" s="85">
        <v>75.387575420000005</v>
      </c>
      <c r="G478" s="85">
        <v>188.46893854000001</v>
      </c>
      <c r="H478" s="85">
        <v>376.93787708000002</v>
      </c>
      <c r="I478" s="85">
        <v>0</v>
      </c>
      <c r="J478" s="85">
        <v>414.63166479</v>
      </c>
      <c r="K478" s="85">
        <v>490.01924020000001</v>
      </c>
      <c r="L478" s="85">
        <v>565.40681561999997</v>
      </c>
    </row>
    <row r="479" spans="1:12" ht="12.75" customHeight="1" x14ac:dyDescent="0.2">
      <c r="A479" s="84" t="s">
        <v>169</v>
      </c>
      <c r="B479" s="84">
        <v>14</v>
      </c>
      <c r="C479" s="85">
        <v>762.50641264000001</v>
      </c>
      <c r="D479" s="85">
        <v>758.06581982</v>
      </c>
      <c r="E479" s="85">
        <v>0</v>
      </c>
      <c r="F479" s="85">
        <v>75.806581980000004</v>
      </c>
      <c r="G479" s="85">
        <v>189.51645496</v>
      </c>
      <c r="H479" s="85">
        <v>379.03290991</v>
      </c>
      <c r="I479" s="85">
        <v>0</v>
      </c>
      <c r="J479" s="85">
        <v>416.93620090000002</v>
      </c>
      <c r="K479" s="85">
        <v>492.74278287999999</v>
      </c>
      <c r="L479" s="85">
        <v>568.54936486999998</v>
      </c>
    </row>
    <row r="480" spans="1:12" ht="12.75" customHeight="1" x14ac:dyDescent="0.2">
      <c r="A480" s="84" t="s">
        <v>169</v>
      </c>
      <c r="B480" s="84">
        <v>15</v>
      </c>
      <c r="C480" s="85">
        <v>780.09133106000002</v>
      </c>
      <c r="D480" s="85">
        <v>775.55433665999999</v>
      </c>
      <c r="E480" s="85">
        <v>0</v>
      </c>
      <c r="F480" s="85">
        <v>77.555433669999999</v>
      </c>
      <c r="G480" s="85">
        <v>193.88858417</v>
      </c>
      <c r="H480" s="85">
        <v>387.77716832999999</v>
      </c>
      <c r="I480" s="85">
        <v>0</v>
      </c>
      <c r="J480" s="85">
        <v>426.55488516000003</v>
      </c>
      <c r="K480" s="85">
        <v>504.11031882999998</v>
      </c>
      <c r="L480" s="85">
        <v>581.66575250000005</v>
      </c>
    </row>
    <row r="481" spans="1:12" ht="12.75" customHeight="1" x14ac:dyDescent="0.2">
      <c r="A481" s="84" t="s">
        <v>169</v>
      </c>
      <c r="B481" s="84">
        <v>16</v>
      </c>
      <c r="C481" s="85">
        <v>778.87717872999997</v>
      </c>
      <c r="D481" s="85">
        <v>774.57669394000004</v>
      </c>
      <c r="E481" s="85">
        <v>0</v>
      </c>
      <c r="F481" s="85">
        <v>77.457669390000007</v>
      </c>
      <c r="G481" s="85">
        <v>193.64417348999999</v>
      </c>
      <c r="H481" s="85">
        <v>387.28834697000002</v>
      </c>
      <c r="I481" s="85">
        <v>0</v>
      </c>
      <c r="J481" s="85">
        <v>426.01718167000001</v>
      </c>
      <c r="K481" s="85">
        <v>503.47485105999999</v>
      </c>
      <c r="L481" s="85">
        <v>580.93252045999998</v>
      </c>
    </row>
    <row r="482" spans="1:12" ht="12.75" customHeight="1" x14ac:dyDescent="0.2">
      <c r="A482" s="84" t="s">
        <v>169</v>
      </c>
      <c r="B482" s="84">
        <v>17</v>
      </c>
      <c r="C482" s="85">
        <v>775.18739257000004</v>
      </c>
      <c r="D482" s="85">
        <v>771.02159950999999</v>
      </c>
      <c r="E482" s="85">
        <v>0</v>
      </c>
      <c r="F482" s="85">
        <v>77.102159950000001</v>
      </c>
      <c r="G482" s="85">
        <v>192.75539988</v>
      </c>
      <c r="H482" s="85">
        <v>385.51079976</v>
      </c>
      <c r="I482" s="85">
        <v>0</v>
      </c>
      <c r="J482" s="85">
        <v>424.06187972999999</v>
      </c>
      <c r="K482" s="85">
        <v>501.16403967999997</v>
      </c>
      <c r="L482" s="85">
        <v>578.26619962999996</v>
      </c>
    </row>
    <row r="483" spans="1:12" ht="12.75" customHeight="1" x14ac:dyDescent="0.2">
      <c r="A483" s="84" t="s">
        <v>169</v>
      </c>
      <c r="B483" s="84">
        <v>18</v>
      </c>
      <c r="C483" s="85">
        <v>769.71108003999996</v>
      </c>
      <c r="D483" s="85">
        <v>764.95119586999999</v>
      </c>
      <c r="E483" s="85">
        <v>0</v>
      </c>
      <c r="F483" s="85">
        <v>76.495119590000002</v>
      </c>
      <c r="G483" s="85">
        <v>191.23779897</v>
      </c>
      <c r="H483" s="85">
        <v>382.47559794</v>
      </c>
      <c r="I483" s="85">
        <v>0</v>
      </c>
      <c r="J483" s="85">
        <v>420.72315773000003</v>
      </c>
      <c r="K483" s="85">
        <v>497.21827732000003</v>
      </c>
      <c r="L483" s="85">
        <v>573.71339690000002</v>
      </c>
    </row>
    <row r="484" spans="1:12" ht="12.75" customHeight="1" x14ac:dyDescent="0.2">
      <c r="A484" s="84" t="s">
        <v>169</v>
      </c>
      <c r="B484" s="84">
        <v>19</v>
      </c>
      <c r="C484" s="85">
        <v>758.80663071000004</v>
      </c>
      <c r="D484" s="85">
        <v>753.72041991000003</v>
      </c>
      <c r="E484" s="85">
        <v>0</v>
      </c>
      <c r="F484" s="85">
        <v>75.37204199</v>
      </c>
      <c r="G484" s="85">
        <v>188.43010498000001</v>
      </c>
      <c r="H484" s="85">
        <v>376.86020996000002</v>
      </c>
      <c r="I484" s="85">
        <v>0</v>
      </c>
      <c r="J484" s="85">
        <v>414.54623094999999</v>
      </c>
      <c r="K484" s="85">
        <v>489.91827294000001</v>
      </c>
      <c r="L484" s="85">
        <v>565.29031493000002</v>
      </c>
    </row>
    <row r="485" spans="1:12" ht="12.75" customHeight="1" x14ac:dyDescent="0.2">
      <c r="A485" s="84" t="s">
        <v>169</v>
      </c>
      <c r="B485" s="84">
        <v>20</v>
      </c>
      <c r="C485" s="85">
        <v>749.50119136000001</v>
      </c>
      <c r="D485" s="85">
        <v>745.30907992000004</v>
      </c>
      <c r="E485" s="85">
        <v>0</v>
      </c>
      <c r="F485" s="85">
        <v>74.530907990000003</v>
      </c>
      <c r="G485" s="85">
        <v>186.32726998000001</v>
      </c>
      <c r="H485" s="85">
        <v>372.65453996000002</v>
      </c>
      <c r="I485" s="85">
        <v>0</v>
      </c>
      <c r="J485" s="85">
        <v>409.91999396</v>
      </c>
      <c r="K485" s="85">
        <v>484.45090195</v>
      </c>
      <c r="L485" s="85">
        <v>558.98180993999995</v>
      </c>
    </row>
    <row r="486" spans="1:12" ht="12.75" customHeight="1" x14ac:dyDescent="0.2">
      <c r="A486" s="84" t="s">
        <v>169</v>
      </c>
      <c r="B486" s="84">
        <v>21</v>
      </c>
      <c r="C486" s="85">
        <v>727.93327693000003</v>
      </c>
      <c r="D486" s="85">
        <v>723.71009206999997</v>
      </c>
      <c r="E486" s="85">
        <v>0</v>
      </c>
      <c r="F486" s="85">
        <v>72.371009209999997</v>
      </c>
      <c r="G486" s="85">
        <v>180.92752302</v>
      </c>
      <c r="H486" s="85">
        <v>361.85504603999999</v>
      </c>
      <c r="I486" s="85">
        <v>0</v>
      </c>
      <c r="J486" s="85">
        <v>398.04055063999999</v>
      </c>
      <c r="K486" s="85">
        <v>470.41155985</v>
      </c>
      <c r="L486" s="85">
        <v>542.78256905000001</v>
      </c>
    </row>
    <row r="487" spans="1:12" ht="12.75" customHeight="1" x14ac:dyDescent="0.2">
      <c r="A487" s="84" t="s">
        <v>169</v>
      </c>
      <c r="B487" s="84">
        <v>22</v>
      </c>
      <c r="C487" s="85">
        <v>699.71283568000001</v>
      </c>
      <c r="D487" s="85">
        <v>695.33666733999996</v>
      </c>
      <c r="E487" s="85">
        <v>0</v>
      </c>
      <c r="F487" s="85">
        <v>69.533666729999993</v>
      </c>
      <c r="G487" s="85">
        <v>173.83416683999999</v>
      </c>
      <c r="H487" s="85">
        <v>347.66833366999998</v>
      </c>
      <c r="I487" s="85">
        <v>0</v>
      </c>
      <c r="J487" s="85">
        <v>382.43516704000001</v>
      </c>
      <c r="K487" s="85">
        <v>451.96883377</v>
      </c>
      <c r="L487" s="85">
        <v>521.50250051</v>
      </c>
    </row>
    <row r="488" spans="1:12" ht="12.75" customHeight="1" x14ac:dyDescent="0.2">
      <c r="A488" s="84" t="s">
        <v>169</v>
      </c>
      <c r="B488" s="84">
        <v>23</v>
      </c>
      <c r="C488" s="85">
        <v>722.01754072999995</v>
      </c>
      <c r="D488" s="85">
        <v>717.66306806</v>
      </c>
      <c r="E488" s="85">
        <v>0</v>
      </c>
      <c r="F488" s="85">
        <v>71.766306810000003</v>
      </c>
      <c r="G488" s="85">
        <v>179.41576702</v>
      </c>
      <c r="H488" s="85">
        <v>358.83153403</v>
      </c>
      <c r="I488" s="85">
        <v>0</v>
      </c>
      <c r="J488" s="85">
        <v>394.71468743000003</v>
      </c>
      <c r="K488" s="85">
        <v>466.48099423999997</v>
      </c>
      <c r="L488" s="85">
        <v>538.24730105000003</v>
      </c>
    </row>
    <row r="489" spans="1:12" ht="12.75" customHeight="1" x14ac:dyDescent="0.2">
      <c r="A489" s="84" t="s">
        <v>169</v>
      </c>
      <c r="B489" s="84">
        <v>24</v>
      </c>
      <c r="C489" s="85">
        <v>762.75578266000002</v>
      </c>
      <c r="D489" s="85">
        <v>757.88630074000002</v>
      </c>
      <c r="E489" s="85">
        <v>0</v>
      </c>
      <c r="F489" s="85">
        <v>75.788630069999996</v>
      </c>
      <c r="G489" s="85">
        <v>189.47157519000001</v>
      </c>
      <c r="H489" s="85">
        <v>378.94315037000001</v>
      </c>
      <c r="I489" s="85">
        <v>0</v>
      </c>
      <c r="J489" s="85">
        <v>416.83746540999999</v>
      </c>
      <c r="K489" s="85">
        <v>492.62609548</v>
      </c>
      <c r="L489" s="85">
        <v>568.41472555999997</v>
      </c>
    </row>
    <row r="490" spans="1:12" ht="12.75" customHeight="1" x14ac:dyDescent="0.2">
      <c r="A490" s="84" t="s">
        <v>170</v>
      </c>
      <c r="B490" s="84">
        <v>1</v>
      </c>
      <c r="C490" s="85">
        <v>760.06034580999994</v>
      </c>
      <c r="D490" s="85">
        <v>755.03346088000001</v>
      </c>
      <c r="E490" s="85">
        <v>0</v>
      </c>
      <c r="F490" s="85">
        <v>75.503346089999994</v>
      </c>
      <c r="G490" s="85">
        <v>188.75836522</v>
      </c>
      <c r="H490" s="85">
        <v>377.51673044</v>
      </c>
      <c r="I490" s="85">
        <v>0</v>
      </c>
      <c r="J490" s="85">
        <v>415.26840348000002</v>
      </c>
      <c r="K490" s="85">
        <v>490.77174957</v>
      </c>
      <c r="L490" s="85">
        <v>566.27509566000003</v>
      </c>
    </row>
    <row r="491" spans="1:12" ht="12.75" customHeight="1" x14ac:dyDescent="0.2">
      <c r="A491" s="84" t="s">
        <v>170</v>
      </c>
      <c r="B491" s="84">
        <v>2</v>
      </c>
      <c r="C491" s="85">
        <v>811.88993295</v>
      </c>
      <c r="D491" s="85">
        <v>807.49611506999997</v>
      </c>
      <c r="E491" s="85">
        <v>0</v>
      </c>
      <c r="F491" s="85">
        <v>80.749611509999994</v>
      </c>
      <c r="G491" s="85">
        <v>201.87402877</v>
      </c>
      <c r="H491" s="85">
        <v>403.74805753999999</v>
      </c>
      <c r="I491" s="85">
        <v>0</v>
      </c>
      <c r="J491" s="85">
        <v>444.12286329</v>
      </c>
      <c r="K491" s="85">
        <v>524.87247479999996</v>
      </c>
      <c r="L491" s="85">
        <v>605.62208629999998</v>
      </c>
    </row>
    <row r="492" spans="1:12" ht="12.75" customHeight="1" x14ac:dyDescent="0.2">
      <c r="A492" s="84" t="s">
        <v>170</v>
      </c>
      <c r="B492" s="84">
        <v>3</v>
      </c>
      <c r="C492" s="85">
        <v>846.56678226999998</v>
      </c>
      <c r="D492" s="85">
        <v>842.21350546999997</v>
      </c>
      <c r="E492" s="85">
        <v>0</v>
      </c>
      <c r="F492" s="85">
        <v>84.221350549999997</v>
      </c>
      <c r="G492" s="85">
        <v>210.55337637</v>
      </c>
      <c r="H492" s="85">
        <v>421.10675273999999</v>
      </c>
      <c r="I492" s="85">
        <v>0</v>
      </c>
      <c r="J492" s="85">
        <v>463.21742800999999</v>
      </c>
      <c r="K492" s="85">
        <v>547.43877855999995</v>
      </c>
      <c r="L492" s="85">
        <v>631.66012909999995</v>
      </c>
    </row>
    <row r="493" spans="1:12" ht="12.75" customHeight="1" x14ac:dyDescent="0.2">
      <c r="A493" s="84" t="s">
        <v>170</v>
      </c>
      <c r="B493" s="84">
        <v>4</v>
      </c>
      <c r="C493" s="85">
        <v>864.46767355999998</v>
      </c>
      <c r="D493" s="85">
        <v>860.49001093000004</v>
      </c>
      <c r="E493" s="85">
        <v>0</v>
      </c>
      <c r="F493" s="85">
        <v>86.049001090000004</v>
      </c>
      <c r="G493" s="85">
        <v>215.12250273000001</v>
      </c>
      <c r="H493" s="85">
        <v>430.24500547000002</v>
      </c>
      <c r="I493" s="85">
        <v>0</v>
      </c>
      <c r="J493" s="85">
        <v>473.26950600999999</v>
      </c>
      <c r="K493" s="85">
        <v>559.31850710000003</v>
      </c>
      <c r="L493" s="85">
        <v>645.36750819999997</v>
      </c>
    </row>
    <row r="494" spans="1:12" ht="12.75" customHeight="1" x14ac:dyDescent="0.2">
      <c r="A494" s="84" t="s">
        <v>170</v>
      </c>
      <c r="B494" s="84">
        <v>5</v>
      </c>
      <c r="C494" s="85">
        <v>874.38488448999999</v>
      </c>
      <c r="D494" s="85">
        <v>870.41467446000001</v>
      </c>
      <c r="E494" s="85">
        <v>0</v>
      </c>
      <c r="F494" s="85">
        <v>87.041467449999999</v>
      </c>
      <c r="G494" s="85">
        <v>217.60366862000001</v>
      </c>
      <c r="H494" s="85">
        <v>435.20733723000001</v>
      </c>
      <c r="I494" s="85">
        <v>0</v>
      </c>
      <c r="J494" s="85">
        <v>478.72807095000002</v>
      </c>
      <c r="K494" s="85">
        <v>565.76953839999999</v>
      </c>
      <c r="L494" s="85">
        <v>652.81100585000002</v>
      </c>
    </row>
    <row r="495" spans="1:12" ht="12.75" customHeight="1" x14ac:dyDescent="0.2">
      <c r="A495" s="84" t="s">
        <v>170</v>
      </c>
      <c r="B495" s="84">
        <v>6</v>
      </c>
      <c r="C495" s="85">
        <v>872.2702822</v>
      </c>
      <c r="D495" s="85">
        <v>868.20190183</v>
      </c>
      <c r="E495" s="85">
        <v>0</v>
      </c>
      <c r="F495" s="85">
        <v>86.820190179999997</v>
      </c>
      <c r="G495" s="85">
        <v>217.05047546</v>
      </c>
      <c r="H495" s="85">
        <v>434.10095092</v>
      </c>
      <c r="I495" s="85">
        <v>0</v>
      </c>
      <c r="J495" s="85">
        <v>477.51104600999997</v>
      </c>
      <c r="K495" s="85">
        <v>564.33123619000003</v>
      </c>
      <c r="L495" s="85">
        <v>651.15142636999997</v>
      </c>
    </row>
    <row r="496" spans="1:12" ht="12.75" customHeight="1" x14ac:dyDescent="0.2">
      <c r="A496" s="84" t="s">
        <v>170</v>
      </c>
      <c r="B496" s="84">
        <v>7</v>
      </c>
      <c r="C496" s="85">
        <v>853.90367802000003</v>
      </c>
      <c r="D496" s="85">
        <v>849.77738850000003</v>
      </c>
      <c r="E496" s="85">
        <v>0</v>
      </c>
      <c r="F496" s="85">
        <v>84.977738849999994</v>
      </c>
      <c r="G496" s="85">
        <v>212.44434713000001</v>
      </c>
      <c r="H496" s="85">
        <v>424.88869425000001</v>
      </c>
      <c r="I496" s="85">
        <v>0</v>
      </c>
      <c r="J496" s="85">
        <v>467.37756367999998</v>
      </c>
      <c r="K496" s="85">
        <v>552.35530253000002</v>
      </c>
      <c r="L496" s="85">
        <v>637.33304138000005</v>
      </c>
    </row>
    <row r="497" spans="1:12" ht="12.75" customHeight="1" x14ac:dyDescent="0.2">
      <c r="A497" s="84" t="s">
        <v>170</v>
      </c>
      <c r="B497" s="84">
        <v>8</v>
      </c>
      <c r="C497" s="85">
        <v>827.20674638000003</v>
      </c>
      <c r="D497" s="85">
        <v>823.32735820000005</v>
      </c>
      <c r="E497" s="85">
        <v>0</v>
      </c>
      <c r="F497" s="85">
        <v>82.332735819999996</v>
      </c>
      <c r="G497" s="85">
        <v>205.83183955000001</v>
      </c>
      <c r="H497" s="85">
        <v>411.66367910000002</v>
      </c>
      <c r="I497" s="85">
        <v>0</v>
      </c>
      <c r="J497" s="85">
        <v>452.83004700999999</v>
      </c>
      <c r="K497" s="85">
        <v>535.16278282999997</v>
      </c>
      <c r="L497" s="85">
        <v>617.49551865000001</v>
      </c>
    </row>
    <row r="498" spans="1:12" ht="12.75" customHeight="1" x14ac:dyDescent="0.2">
      <c r="A498" s="84" t="s">
        <v>170</v>
      </c>
      <c r="B498" s="84">
        <v>9</v>
      </c>
      <c r="C498" s="85">
        <v>797.10578066999994</v>
      </c>
      <c r="D498" s="85">
        <v>793.31084619000001</v>
      </c>
      <c r="E498" s="85">
        <v>0</v>
      </c>
      <c r="F498" s="85">
        <v>79.331084619999999</v>
      </c>
      <c r="G498" s="85">
        <v>198.32771155</v>
      </c>
      <c r="H498" s="85">
        <v>396.65542310000001</v>
      </c>
      <c r="I498" s="85">
        <v>0</v>
      </c>
      <c r="J498" s="85">
        <v>436.32096539999998</v>
      </c>
      <c r="K498" s="85">
        <v>515.65205002000005</v>
      </c>
      <c r="L498" s="85">
        <v>594.98313464</v>
      </c>
    </row>
    <row r="499" spans="1:12" ht="12.75" customHeight="1" x14ac:dyDescent="0.2">
      <c r="A499" s="84" t="s">
        <v>170</v>
      </c>
      <c r="B499" s="84">
        <v>10</v>
      </c>
      <c r="C499" s="85">
        <v>783.89325982000003</v>
      </c>
      <c r="D499" s="85">
        <v>780.04299843000001</v>
      </c>
      <c r="E499" s="85">
        <v>0</v>
      </c>
      <c r="F499" s="85">
        <v>78.004299840000002</v>
      </c>
      <c r="G499" s="85">
        <v>195.01074961</v>
      </c>
      <c r="H499" s="85">
        <v>390.02149922000001</v>
      </c>
      <c r="I499" s="85">
        <v>0</v>
      </c>
      <c r="J499" s="85">
        <v>429.02364913999997</v>
      </c>
      <c r="K499" s="85">
        <v>507.02794898000002</v>
      </c>
      <c r="L499" s="85">
        <v>585.03224881999995</v>
      </c>
    </row>
    <row r="500" spans="1:12" ht="12.75" customHeight="1" x14ac:dyDescent="0.2">
      <c r="A500" s="84" t="s">
        <v>170</v>
      </c>
      <c r="B500" s="84">
        <v>11</v>
      </c>
      <c r="C500" s="85">
        <v>752.60090486000001</v>
      </c>
      <c r="D500" s="85">
        <v>748.37776795000002</v>
      </c>
      <c r="E500" s="85">
        <v>0</v>
      </c>
      <c r="F500" s="85">
        <v>74.8377768</v>
      </c>
      <c r="G500" s="85">
        <v>187.09444199000001</v>
      </c>
      <c r="H500" s="85">
        <v>374.18888398000001</v>
      </c>
      <c r="I500" s="85">
        <v>0</v>
      </c>
      <c r="J500" s="85">
        <v>411.60777237000002</v>
      </c>
      <c r="K500" s="85">
        <v>486.44554916999999</v>
      </c>
      <c r="L500" s="85">
        <v>561.28332595999996</v>
      </c>
    </row>
    <row r="501" spans="1:12" ht="12.75" customHeight="1" x14ac:dyDescent="0.2">
      <c r="A501" s="84" t="s">
        <v>170</v>
      </c>
      <c r="B501" s="84">
        <v>12</v>
      </c>
      <c r="C501" s="85">
        <v>723.10963857000002</v>
      </c>
      <c r="D501" s="85">
        <v>719.15188602000001</v>
      </c>
      <c r="E501" s="85">
        <v>0</v>
      </c>
      <c r="F501" s="85">
        <v>71.915188599999993</v>
      </c>
      <c r="G501" s="85">
        <v>179.78797151000001</v>
      </c>
      <c r="H501" s="85">
        <v>359.57594301</v>
      </c>
      <c r="I501" s="85">
        <v>0</v>
      </c>
      <c r="J501" s="85">
        <v>395.53353730999999</v>
      </c>
      <c r="K501" s="85">
        <v>467.44872591000001</v>
      </c>
      <c r="L501" s="85">
        <v>539.36391451999998</v>
      </c>
    </row>
    <row r="502" spans="1:12" ht="12.75" customHeight="1" x14ac:dyDescent="0.2">
      <c r="A502" s="84" t="s">
        <v>170</v>
      </c>
      <c r="B502" s="84">
        <v>13</v>
      </c>
      <c r="C502" s="85">
        <v>714.46433782999998</v>
      </c>
      <c r="D502" s="85">
        <v>710.89462000000003</v>
      </c>
      <c r="E502" s="85">
        <v>0</v>
      </c>
      <c r="F502" s="85">
        <v>71.089461999999997</v>
      </c>
      <c r="G502" s="85">
        <v>177.72365500000001</v>
      </c>
      <c r="H502" s="85">
        <v>355.44731000000002</v>
      </c>
      <c r="I502" s="85">
        <v>0</v>
      </c>
      <c r="J502" s="85">
        <v>390.99204099999997</v>
      </c>
      <c r="K502" s="85">
        <v>462.081503</v>
      </c>
      <c r="L502" s="85">
        <v>533.17096500000002</v>
      </c>
    </row>
    <row r="503" spans="1:12" ht="12.75" customHeight="1" x14ac:dyDescent="0.2">
      <c r="A503" s="84" t="s">
        <v>170</v>
      </c>
      <c r="B503" s="84">
        <v>14</v>
      </c>
      <c r="C503" s="85">
        <v>724.37581790000002</v>
      </c>
      <c r="D503" s="85">
        <v>721.00442989999999</v>
      </c>
      <c r="E503" s="85">
        <v>0</v>
      </c>
      <c r="F503" s="85">
        <v>72.100442990000005</v>
      </c>
      <c r="G503" s="85">
        <v>180.25110748</v>
      </c>
      <c r="H503" s="85">
        <v>360.50221495</v>
      </c>
      <c r="I503" s="85">
        <v>0</v>
      </c>
      <c r="J503" s="85">
        <v>396.55243645000002</v>
      </c>
      <c r="K503" s="85">
        <v>468.65287943999999</v>
      </c>
      <c r="L503" s="85">
        <v>540.75332243000003</v>
      </c>
    </row>
    <row r="504" spans="1:12" ht="12.75" customHeight="1" x14ac:dyDescent="0.2">
      <c r="A504" s="84" t="s">
        <v>170</v>
      </c>
      <c r="B504" s="84">
        <v>15</v>
      </c>
      <c r="C504" s="85">
        <v>739.70572976999995</v>
      </c>
      <c r="D504" s="85">
        <v>735.96632240999998</v>
      </c>
      <c r="E504" s="85">
        <v>0</v>
      </c>
      <c r="F504" s="85">
        <v>73.596632240000005</v>
      </c>
      <c r="G504" s="85">
        <v>183.99158059999999</v>
      </c>
      <c r="H504" s="85">
        <v>367.98316120999999</v>
      </c>
      <c r="I504" s="85">
        <v>0</v>
      </c>
      <c r="J504" s="85">
        <v>404.78147732999997</v>
      </c>
      <c r="K504" s="85">
        <v>478.37810956999999</v>
      </c>
      <c r="L504" s="85">
        <v>551.97474180999995</v>
      </c>
    </row>
    <row r="505" spans="1:12" ht="12.75" customHeight="1" x14ac:dyDescent="0.2">
      <c r="A505" s="84" t="s">
        <v>170</v>
      </c>
      <c r="B505" s="84">
        <v>16</v>
      </c>
      <c r="C505" s="85">
        <v>739.94639901000005</v>
      </c>
      <c r="D505" s="85">
        <v>736.23082109999996</v>
      </c>
      <c r="E505" s="85">
        <v>0</v>
      </c>
      <c r="F505" s="85">
        <v>73.623082109999999</v>
      </c>
      <c r="G505" s="85">
        <v>184.05770527999999</v>
      </c>
      <c r="H505" s="85">
        <v>368.11541054999998</v>
      </c>
      <c r="I505" s="85">
        <v>0</v>
      </c>
      <c r="J505" s="85">
        <v>404.92695161</v>
      </c>
      <c r="K505" s="85">
        <v>478.55003371999999</v>
      </c>
      <c r="L505" s="85">
        <v>552.17311583000003</v>
      </c>
    </row>
    <row r="506" spans="1:12" ht="12.75" customHeight="1" x14ac:dyDescent="0.2">
      <c r="A506" s="84" t="s">
        <v>170</v>
      </c>
      <c r="B506" s="84">
        <v>17</v>
      </c>
      <c r="C506" s="85">
        <v>750.64639991000001</v>
      </c>
      <c r="D506" s="85">
        <v>747.11263291</v>
      </c>
      <c r="E506" s="85">
        <v>0</v>
      </c>
      <c r="F506" s="85">
        <v>74.711263290000005</v>
      </c>
      <c r="G506" s="85">
        <v>186.77815823</v>
      </c>
      <c r="H506" s="85">
        <v>373.55631646000001</v>
      </c>
      <c r="I506" s="85">
        <v>0</v>
      </c>
      <c r="J506" s="85">
        <v>410.91194810000002</v>
      </c>
      <c r="K506" s="85">
        <v>485.62321138999999</v>
      </c>
      <c r="L506" s="85">
        <v>560.33447467999997</v>
      </c>
    </row>
    <row r="507" spans="1:12" ht="12.75" customHeight="1" x14ac:dyDescent="0.2">
      <c r="A507" s="84" t="s">
        <v>170</v>
      </c>
      <c r="B507" s="84">
        <v>18</v>
      </c>
      <c r="C507" s="85">
        <v>741.13047028000005</v>
      </c>
      <c r="D507" s="85">
        <v>737.71011146000001</v>
      </c>
      <c r="E507" s="85">
        <v>0</v>
      </c>
      <c r="F507" s="85">
        <v>73.771011150000007</v>
      </c>
      <c r="G507" s="85">
        <v>184.42752787000001</v>
      </c>
      <c r="H507" s="85">
        <v>368.85505573</v>
      </c>
      <c r="I507" s="85">
        <v>0</v>
      </c>
      <c r="J507" s="85">
        <v>405.74056130000002</v>
      </c>
      <c r="K507" s="85">
        <v>479.51157245000002</v>
      </c>
      <c r="L507" s="85">
        <v>553.28258359999995</v>
      </c>
    </row>
    <row r="508" spans="1:12" ht="12.75" customHeight="1" x14ac:dyDescent="0.2">
      <c r="A508" s="84" t="s">
        <v>170</v>
      </c>
      <c r="B508" s="84">
        <v>19</v>
      </c>
      <c r="C508" s="85">
        <v>723.00809134999997</v>
      </c>
      <c r="D508" s="85">
        <v>719.54700693999996</v>
      </c>
      <c r="E508" s="85">
        <v>0</v>
      </c>
      <c r="F508" s="85">
        <v>71.954700689999996</v>
      </c>
      <c r="G508" s="85">
        <v>179.88675173999999</v>
      </c>
      <c r="H508" s="85">
        <v>359.77350346999998</v>
      </c>
      <c r="I508" s="85">
        <v>0</v>
      </c>
      <c r="J508" s="85">
        <v>395.75085381999997</v>
      </c>
      <c r="K508" s="85">
        <v>467.70555451000001</v>
      </c>
      <c r="L508" s="85">
        <v>539.66025520999995</v>
      </c>
    </row>
    <row r="509" spans="1:12" ht="12.75" customHeight="1" x14ac:dyDescent="0.2">
      <c r="A509" s="84" t="s">
        <v>170</v>
      </c>
      <c r="B509" s="84">
        <v>20</v>
      </c>
      <c r="C509" s="85">
        <v>713.54364289</v>
      </c>
      <c r="D509" s="85">
        <v>709.83886064000001</v>
      </c>
      <c r="E509" s="85">
        <v>0</v>
      </c>
      <c r="F509" s="85">
        <v>70.983886060000003</v>
      </c>
      <c r="G509" s="85">
        <v>177.45971516</v>
      </c>
      <c r="H509" s="85">
        <v>354.91943032</v>
      </c>
      <c r="I509" s="85">
        <v>0</v>
      </c>
      <c r="J509" s="85">
        <v>390.41137335000002</v>
      </c>
      <c r="K509" s="85">
        <v>461.39525942</v>
      </c>
      <c r="L509" s="85">
        <v>532.37914548000003</v>
      </c>
    </row>
    <row r="510" spans="1:12" ht="12.75" customHeight="1" x14ac:dyDescent="0.2">
      <c r="A510" s="84" t="s">
        <v>170</v>
      </c>
      <c r="B510" s="84">
        <v>21</v>
      </c>
      <c r="C510" s="85">
        <v>685.45169663000001</v>
      </c>
      <c r="D510" s="85">
        <v>681.88052730000004</v>
      </c>
      <c r="E510" s="85">
        <v>0</v>
      </c>
      <c r="F510" s="85">
        <v>68.188052729999995</v>
      </c>
      <c r="G510" s="85">
        <v>170.47013183000001</v>
      </c>
      <c r="H510" s="85">
        <v>340.94026365000002</v>
      </c>
      <c r="I510" s="85">
        <v>0</v>
      </c>
      <c r="J510" s="85">
        <v>375.03429002000001</v>
      </c>
      <c r="K510" s="85">
        <v>443.22234275</v>
      </c>
      <c r="L510" s="85">
        <v>511.41039547999998</v>
      </c>
    </row>
    <row r="511" spans="1:12" ht="12.75" customHeight="1" x14ac:dyDescent="0.2">
      <c r="A511" s="84" t="s">
        <v>170</v>
      </c>
      <c r="B511" s="84">
        <v>22</v>
      </c>
      <c r="C511" s="85">
        <v>644.67817511999999</v>
      </c>
      <c r="D511" s="85">
        <v>641.21276504000002</v>
      </c>
      <c r="E511" s="85">
        <v>0</v>
      </c>
      <c r="F511" s="85">
        <v>64.121276499999993</v>
      </c>
      <c r="G511" s="85">
        <v>160.30319126000001</v>
      </c>
      <c r="H511" s="85">
        <v>320.60638252000001</v>
      </c>
      <c r="I511" s="85">
        <v>0</v>
      </c>
      <c r="J511" s="85">
        <v>352.66702077000002</v>
      </c>
      <c r="K511" s="85">
        <v>416.78829727999999</v>
      </c>
      <c r="L511" s="85">
        <v>480.90957378000002</v>
      </c>
    </row>
    <row r="512" spans="1:12" ht="12.75" customHeight="1" x14ac:dyDescent="0.2">
      <c r="A512" s="84" t="s">
        <v>170</v>
      </c>
      <c r="B512" s="84">
        <v>23</v>
      </c>
      <c r="C512" s="85">
        <v>664.26989100000003</v>
      </c>
      <c r="D512" s="85">
        <v>660.79874912000002</v>
      </c>
      <c r="E512" s="85">
        <v>0</v>
      </c>
      <c r="F512" s="85">
        <v>66.079874910000001</v>
      </c>
      <c r="G512" s="85">
        <v>165.19968728000001</v>
      </c>
      <c r="H512" s="85">
        <v>330.39937456000001</v>
      </c>
      <c r="I512" s="85">
        <v>0</v>
      </c>
      <c r="J512" s="85">
        <v>363.43931201999999</v>
      </c>
      <c r="K512" s="85">
        <v>429.51918692999999</v>
      </c>
      <c r="L512" s="85">
        <v>495.59906183999999</v>
      </c>
    </row>
    <row r="513" spans="1:12" ht="12.75" customHeight="1" x14ac:dyDescent="0.2">
      <c r="A513" s="84" t="s">
        <v>170</v>
      </c>
      <c r="B513" s="84">
        <v>24</v>
      </c>
      <c r="C513" s="85">
        <v>719.51238950000004</v>
      </c>
      <c r="D513" s="85">
        <v>715.92042242000002</v>
      </c>
      <c r="E513" s="85">
        <v>0</v>
      </c>
      <c r="F513" s="85">
        <v>71.592042239999998</v>
      </c>
      <c r="G513" s="85">
        <v>178.98010561000001</v>
      </c>
      <c r="H513" s="85">
        <v>357.96021121000001</v>
      </c>
      <c r="I513" s="85">
        <v>0</v>
      </c>
      <c r="J513" s="85">
        <v>393.75623232999999</v>
      </c>
      <c r="K513" s="85">
        <v>465.34827457</v>
      </c>
      <c r="L513" s="85">
        <v>536.94031682000002</v>
      </c>
    </row>
    <row r="514" spans="1:12" ht="12.75" customHeight="1" x14ac:dyDescent="0.2">
      <c r="A514" s="84" t="s">
        <v>171</v>
      </c>
      <c r="B514" s="84">
        <v>1</v>
      </c>
      <c r="C514" s="85">
        <v>799.91398535999997</v>
      </c>
      <c r="D514" s="85">
        <v>795.96949111000004</v>
      </c>
      <c r="E514" s="85">
        <v>0</v>
      </c>
      <c r="F514" s="85">
        <v>79.596949109999997</v>
      </c>
      <c r="G514" s="85">
        <v>198.99237278000001</v>
      </c>
      <c r="H514" s="85">
        <v>397.98474556000002</v>
      </c>
      <c r="I514" s="85">
        <v>0</v>
      </c>
      <c r="J514" s="85">
        <v>437.78322011</v>
      </c>
      <c r="K514" s="85">
        <v>517.38016921999997</v>
      </c>
      <c r="L514" s="85">
        <v>596.97711833000005</v>
      </c>
    </row>
    <row r="515" spans="1:12" ht="12.75" customHeight="1" x14ac:dyDescent="0.2">
      <c r="A515" s="84" t="s">
        <v>171</v>
      </c>
      <c r="B515" s="84">
        <v>2</v>
      </c>
      <c r="C515" s="85">
        <v>838.25243143</v>
      </c>
      <c r="D515" s="85">
        <v>834.04667974999995</v>
      </c>
      <c r="E515" s="85">
        <v>0</v>
      </c>
      <c r="F515" s="85">
        <v>83.404667979999999</v>
      </c>
      <c r="G515" s="85">
        <v>208.51166993999999</v>
      </c>
      <c r="H515" s="85">
        <v>417.02333987999998</v>
      </c>
      <c r="I515" s="85">
        <v>0</v>
      </c>
      <c r="J515" s="85">
        <v>458.72567385999997</v>
      </c>
      <c r="K515" s="85">
        <v>542.13034184000003</v>
      </c>
      <c r="L515" s="85">
        <v>625.53500981000002</v>
      </c>
    </row>
    <row r="516" spans="1:12" ht="12.75" customHeight="1" x14ac:dyDescent="0.2">
      <c r="A516" s="84" t="s">
        <v>171</v>
      </c>
      <c r="B516" s="84">
        <v>3</v>
      </c>
      <c r="C516" s="85">
        <v>875.00976060000005</v>
      </c>
      <c r="D516" s="85">
        <v>870.53573237000001</v>
      </c>
      <c r="E516" s="85">
        <v>0</v>
      </c>
      <c r="F516" s="85">
        <v>87.053573240000006</v>
      </c>
      <c r="G516" s="85">
        <v>217.63393309</v>
      </c>
      <c r="H516" s="85">
        <v>435.26786619000001</v>
      </c>
      <c r="I516" s="85">
        <v>0</v>
      </c>
      <c r="J516" s="85">
        <v>478.79465279999999</v>
      </c>
      <c r="K516" s="85">
        <v>565.84822603999999</v>
      </c>
      <c r="L516" s="85">
        <v>652.90179927999998</v>
      </c>
    </row>
    <row r="517" spans="1:12" ht="12.75" customHeight="1" x14ac:dyDescent="0.2">
      <c r="A517" s="84" t="s">
        <v>171</v>
      </c>
      <c r="B517" s="84">
        <v>4</v>
      </c>
      <c r="C517" s="85">
        <v>896.83086533000005</v>
      </c>
      <c r="D517" s="85">
        <v>892.20746764</v>
      </c>
      <c r="E517" s="85">
        <v>0</v>
      </c>
      <c r="F517" s="85">
        <v>89.220746759999997</v>
      </c>
      <c r="G517" s="85">
        <v>223.05186691</v>
      </c>
      <c r="H517" s="85">
        <v>446.10373382</v>
      </c>
      <c r="I517" s="85">
        <v>0</v>
      </c>
      <c r="J517" s="85">
        <v>490.7141072</v>
      </c>
      <c r="K517" s="85">
        <v>579.93485396999995</v>
      </c>
      <c r="L517" s="85">
        <v>669.15560072999995</v>
      </c>
    </row>
    <row r="518" spans="1:12" ht="12.75" customHeight="1" x14ac:dyDescent="0.2">
      <c r="A518" s="84" t="s">
        <v>171</v>
      </c>
      <c r="B518" s="84">
        <v>5</v>
      </c>
      <c r="C518" s="85">
        <v>900.59697856000003</v>
      </c>
      <c r="D518" s="85">
        <v>896.04119706999995</v>
      </c>
      <c r="E518" s="85">
        <v>0</v>
      </c>
      <c r="F518" s="85">
        <v>89.604119710000006</v>
      </c>
      <c r="G518" s="85">
        <v>224.01029926999999</v>
      </c>
      <c r="H518" s="85">
        <v>448.02059853999998</v>
      </c>
      <c r="I518" s="85">
        <v>0</v>
      </c>
      <c r="J518" s="85">
        <v>492.82265839000002</v>
      </c>
      <c r="K518" s="85">
        <v>582.42677809999998</v>
      </c>
      <c r="L518" s="85">
        <v>672.03089780000005</v>
      </c>
    </row>
    <row r="519" spans="1:12" ht="12.75" customHeight="1" x14ac:dyDescent="0.2">
      <c r="A519" s="84" t="s">
        <v>171</v>
      </c>
      <c r="B519" s="84">
        <v>6</v>
      </c>
      <c r="C519" s="85">
        <v>897.82821516000001</v>
      </c>
      <c r="D519" s="85">
        <v>893.19738218999998</v>
      </c>
      <c r="E519" s="85">
        <v>0</v>
      </c>
      <c r="F519" s="85">
        <v>89.319738220000005</v>
      </c>
      <c r="G519" s="85">
        <v>223.29934555</v>
      </c>
      <c r="H519" s="85">
        <v>446.5986911</v>
      </c>
      <c r="I519" s="85">
        <v>0</v>
      </c>
      <c r="J519" s="85">
        <v>491.25856019999998</v>
      </c>
      <c r="K519" s="85">
        <v>580.57829842000001</v>
      </c>
      <c r="L519" s="85">
        <v>669.89803663999999</v>
      </c>
    </row>
    <row r="520" spans="1:12" ht="12.75" customHeight="1" x14ac:dyDescent="0.2">
      <c r="A520" s="84" t="s">
        <v>171</v>
      </c>
      <c r="B520" s="84">
        <v>7</v>
      </c>
      <c r="C520" s="85">
        <v>864.63872544000003</v>
      </c>
      <c r="D520" s="85">
        <v>860.06300218000001</v>
      </c>
      <c r="E520" s="85">
        <v>0</v>
      </c>
      <c r="F520" s="85">
        <v>86.00630022</v>
      </c>
      <c r="G520" s="85">
        <v>215.01575055000001</v>
      </c>
      <c r="H520" s="85">
        <v>430.03150109000001</v>
      </c>
      <c r="I520" s="85">
        <v>0</v>
      </c>
      <c r="J520" s="85">
        <v>473.03465119999998</v>
      </c>
      <c r="K520" s="85">
        <v>559.04095142000006</v>
      </c>
      <c r="L520" s="85">
        <v>645.04725164000001</v>
      </c>
    </row>
    <row r="521" spans="1:12" ht="12.75" customHeight="1" x14ac:dyDescent="0.2">
      <c r="A521" s="84" t="s">
        <v>171</v>
      </c>
      <c r="B521" s="84">
        <v>8</v>
      </c>
      <c r="C521" s="85">
        <v>855.95121412000003</v>
      </c>
      <c r="D521" s="85">
        <v>851.03683348000004</v>
      </c>
      <c r="E521" s="85">
        <v>0</v>
      </c>
      <c r="F521" s="85">
        <v>85.103683349999997</v>
      </c>
      <c r="G521" s="85">
        <v>212.75920837000001</v>
      </c>
      <c r="H521" s="85">
        <v>425.51841674000002</v>
      </c>
      <c r="I521" s="85">
        <v>0</v>
      </c>
      <c r="J521" s="85">
        <v>468.07025841000001</v>
      </c>
      <c r="K521" s="85">
        <v>553.17394176000005</v>
      </c>
      <c r="L521" s="85">
        <v>638.27762511000003</v>
      </c>
    </row>
    <row r="522" spans="1:12" ht="12.75" customHeight="1" x14ac:dyDescent="0.2">
      <c r="A522" s="84" t="s">
        <v>171</v>
      </c>
      <c r="B522" s="84">
        <v>9</v>
      </c>
      <c r="C522" s="85">
        <v>791.80383812000002</v>
      </c>
      <c r="D522" s="85">
        <v>786.90750064999997</v>
      </c>
      <c r="E522" s="85">
        <v>0</v>
      </c>
      <c r="F522" s="85">
        <v>78.690750070000007</v>
      </c>
      <c r="G522" s="85">
        <v>196.72687515999999</v>
      </c>
      <c r="H522" s="85">
        <v>393.45375032999999</v>
      </c>
      <c r="I522" s="85">
        <v>0</v>
      </c>
      <c r="J522" s="85">
        <v>432.79912536000001</v>
      </c>
      <c r="K522" s="85">
        <v>511.48987541999998</v>
      </c>
      <c r="L522" s="85">
        <v>590.18062549000001</v>
      </c>
    </row>
    <row r="523" spans="1:12" ht="12.75" customHeight="1" x14ac:dyDescent="0.2">
      <c r="A523" s="84" t="s">
        <v>171</v>
      </c>
      <c r="B523" s="84">
        <v>10</v>
      </c>
      <c r="C523" s="85">
        <v>730.88141505999999</v>
      </c>
      <c r="D523" s="85">
        <v>726.17716836</v>
      </c>
      <c r="E523" s="85">
        <v>0</v>
      </c>
      <c r="F523" s="85">
        <v>72.61771684</v>
      </c>
      <c r="G523" s="85">
        <v>181.54429209</v>
      </c>
      <c r="H523" s="85">
        <v>363.08858418</v>
      </c>
      <c r="I523" s="85">
        <v>0</v>
      </c>
      <c r="J523" s="85">
        <v>399.39744259999998</v>
      </c>
      <c r="K523" s="85">
        <v>472.01515942999998</v>
      </c>
      <c r="L523" s="85">
        <v>544.63287627</v>
      </c>
    </row>
    <row r="524" spans="1:12" ht="12.75" customHeight="1" x14ac:dyDescent="0.2">
      <c r="A524" s="84" t="s">
        <v>171</v>
      </c>
      <c r="B524" s="84">
        <v>11</v>
      </c>
      <c r="C524" s="85">
        <v>703.77087712000002</v>
      </c>
      <c r="D524" s="85">
        <v>699.22678023000003</v>
      </c>
      <c r="E524" s="85">
        <v>0</v>
      </c>
      <c r="F524" s="85">
        <v>69.922678020000006</v>
      </c>
      <c r="G524" s="85">
        <v>174.80669506000001</v>
      </c>
      <c r="H524" s="85">
        <v>349.61339012000002</v>
      </c>
      <c r="I524" s="85">
        <v>0</v>
      </c>
      <c r="J524" s="85">
        <v>384.57472912999998</v>
      </c>
      <c r="K524" s="85">
        <v>454.49740715000002</v>
      </c>
      <c r="L524" s="85">
        <v>524.42008516999999</v>
      </c>
    </row>
    <row r="525" spans="1:12" ht="12.75" customHeight="1" x14ac:dyDescent="0.2">
      <c r="A525" s="84" t="s">
        <v>171</v>
      </c>
      <c r="B525" s="84">
        <v>12</v>
      </c>
      <c r="C525" s="85">
        <v>714.19207929000004</v>
      </c>
      <c r="D525" s="85">
        <v>709.79598934000001</v>
      </c>
      <c r="E525" s="85">
        <v>0</v>
      </c>
      <c r="F525" s="85">
        <v>70.979598929999995</v>
      </c>
      <c r="G525" s="85">
        <v>177.44899734000001</v>
      </c>
      <c r="H525" s="85">
        <v>354.89799467</v>
      </c>
      <c r="I525" s="85">
        <v>0</v>
      </c>
      <c r="J525" s="85">
        <v>390.38779413999998</v>
      </c>
      <c r="K525" s="85">
        <v>461.36739306999999</v>
      </c>
      <c r="L525" s="85">
        <v>532.34699201000001</v>
      </c>
    </row>
    <row r="526" spans="1:12" ht="12.75" customHeight="1" x14ac:dyDescent="0.2">
      <c r="A526" s="84" t="s">
        <v>171</v>
      </c>
      <c r="B526" s="84">
        <v>13</v>
      </c>
      <c r="C526" s="85">
        <v>731.83848812999997</v>
      </c>
      <c r="D526" s="85">
        <v>728.07142758999998</v>
      </c>
      <c r="E526" s="85">
        <v>0</v>
      </c>
      <c r="F526" s="85">
        <v>72.807142760000005</v>
      </c>
      <c r="G526" s="85">
        <v>182.0178569</v>
      </c>
      <c r="H526" s="85">
        <v>364.0357138</v>
      </c>
      <c r="I526" s="85">
        <v>0</v>
      </c>
      <c r="J526" s="85">
        <v>400.43928517000001</v>
      </c>
      <c r="K526" s="85">
        <v>473.24642792999998</v>
      </c>
      <c r="L526" s="85">
        <v>546.05357069000002</v>
      </c>
    </row>
    <row r="527" spans="1:12" ht="12.75" customHeight="1" x14ac:dyDescent="0.2">
      <c r="A527" s="84" t="s">
        <v>171</v>
      </c>
      <c r="B527" s="84">
        <v>14</v>
      </c>
      <c r="C527" s="85">
        <v>733.34056089000001</v>
      </c>
      <c r="D527" s="85">
        <v>729.66680177000001</v>
      </c>
      <c r="E527" s="85">
        <v>0</v>
      </c>
      <c r="F527" s="85">
        <v>72.966680179999997</v>
      </c>
      <c r="G527" s="85">
        <v>182.41670044</v>
      </c>
      <c r="H527" s="85">
        <v>364.83340089000001</v>
      </c>
      <c r="I527" s="85">
        <v>0</v>
      </c>
      <c r="J527" s="85">
        <v>401.31674097000001</v>
      </c>
      <c r="K527" s="85">
        <v>474.28342114999998</v>
      </c>
      <c r="L527" s="85">
        <v>547.25010133000001</v>
      </c>
    </row>
    <row r="528" spans="1:12" ht="12.75" customHeight="1" x14ac:dyDescent="0.2">
      <c r="A528" s="84" t="s">
        <v>171</v>
      </c>
      <c r="B528" s="84">
        <v>15</v>
      </c>
      <c r="C528" s="85">
        <v>763.71976072999996</v>
      </c>
      <c r="D528" s="85">
        <v>759.81516165000005</v>
      </c>
      <c r="E528" s="85">
        <v>0</v>
      </c>
      <c r="F528" s="85">
        <v>75.981516170000006</v>
      </c>
      <c r="G528" s="85">
        <v>189.95379041000001</v>
      </c>
      <c r="H528" s="85">
        <v>379.90758082999997</v>
      </c>
      <c r="I528" s="85">
        <v>0</v>
      </c>
      <c r="J528" s="85">
        <v>417.89833891000001</v>
      </c>
      <c r="K528" s="85">
        <v>493.87985507000002</v>
      </c>
      <c r="L528" s="85">
        <v>569.86137124000004</v>
      </c>
    </row>
    <row r="529" spans="1:12" ht="12.75" customHeight="1" x14ac:dyDescent="0.2">
      <c r="A529" s="84" t="s">
        <v>171</v>
      </c>
      <c r="B529" s="84">
        <v>16</v>
      </c>
      <c r="C529" s="85">
        <v>762.59677618000001</v>
      </c>
      <c r="D529" s="85">
        <v>758.39041498999995</v>
      </c>
      <c r="E529" s="85">
        <v>0</v>
      </c>
      <c r="F529" s="85">
        <v>75.839041499999993</v>
      </c>
      <c r="G529" s="85">
        <v>189.59760374999999</v>
      </c>
      <c r="H529" s="85">
        <v>379.19520749999998</v>
      </c>
      <c r="I529" s="85">
        <v>0</v>
      </c>
      <c r="J529" s="85">
        <v>417.11472823999998</v>
      </c>
      <c r="K529" s="85">
        <v>492.95376973999998</v>
      </c>
      <c r="L529" s="85">
        <v>568.79281123999999</v>
      </c>
    </row>
    <row r="530" spans="1:12" ht="12.75" customHeight="1" x14ac:dyDescent="0.2">
      <c r="A530" s="84" t="s">
        <v>171</v>
      </c>
      <c r="B530" s="84">
        <v>17</v>
      </c>
      <c r="C530" s="85">
        <v>770.17144529999996</v>
      </c>
      <c r="D530" s="85">
        <v>765.77111476000005</v>
      </c>
      <c r="E530" s="85">
        <v>0</v>
      </c>
      <c r="F530" s="85">
        <v>76.577111479999999</v>
      </c>
      <c r="G530" s="85">
        <v>191.44277869000001</v>
      </c>
      <c r="H530" s="85">
        <v>382.88555738000002</v>
      </c>
      <c r="I530" s="85">
        <v>0</v>
      </c>
      <c r="J530" s="85">
        <v>421.17411312000002</v>
      </c>
      <c r="K530" s="85">
        <v>497.75122458999999</v>
      </c>
      <c r="L530" s="85">
        <v>574.32833606999998</v>
      </c>
    </row>
    <row r="531" spans="1:12" ht="12.75" customHeight="1" x14ac:dyDescent="0.2">
      <c r="A531" s="84" t="s">
        <v>171</v>
      </c>
      <c r="B531" s="84">
        <v>18</v>
      </c>
      <c r="C531" s="85">
        <v>757.92028331999995</v>
      </c>
      <c r="D531" s="85">
        <v>752.75439690999997</v>
      </c>
      <c r="E531" s="85">
        <v>0</v>
      </c>
      <c r="F531" s="85">
        <v>75.275439689999999</v>
      </c>
      <c r="G531" s="85">
        <v>188.18859922999999</v>
      </c>
      <c r="H531" s="85">
        <v>376.37719845999999</v>
      </c>
      <c r="I531" s="85">
        <v>0</v>
      </c>
      <c r="J531" s="85">
        <v>414.01491829999998</v>
      </c>
      <c r="K531" s="85">
        <v>489.29035799000002</v>
      </c>
      <c r="L531" s="85">
        <v>564.56579767999995</v>
      </c>
    </row>
    <row r="532" spans="1:12" ht="12.75" customHeight="1" x14ac:dyDescent="0.2">
      <c r="A532" s="84" t="s">
        <v>171</v>
      </c>
      <c r="B532" s="84">
        <v>19</v>
      </c>
      <c r="C532" s="85">
        <v>726.10639311</v>
      </c>
      <c r="D532" s="85">
        <v>721.29370852</v>
      </c>
      <c r="E532" s="85">
        <v>0</v>
      </c>
      <c r="F532" s="85">
        <v>72.129370850000001</v>
      </c>
      <c r="G532" s="85">
        <v>180.32342713</v>
      </c>
      <c r="H532" s="85">
        <v>360.64685426</v>
      </c>
      <c r="I532" s="85">
        <v>0</v>
      </c>
      <c r="J532" s="85">
        <v>396.71153969</v>
      </c>
      <c r="K532" s="85">
        <v>468.84091053999998</v>
      </c>
      <c r="L532" s="85">
        <v>540.97028138999997</v>
      </c>
    </row>
    <row r="533" spans="1:12" ht="12.75" customHeight="1" x14ac:dyDescent="0.2">
      <c r="A533" s="84" t="s">
        <v>171</v>
      </c>
      <c r="B533" s="84">
        <v>20</v>
      </c>
      <c r="C533" s="85">
        <v>719.53954599999997</v>
      </c>
      <c r="D533" s="85">
        <v>715.21624519</v>
      </c>
      <c r="E533" s="85">
        <v>0</v>
      </c>
      <c r="F533" s="85">
        <v>71.521624520000003</v>
      </c>
      <c r="G533" s="85">
        <v>178.8040613</v>
      </c>
      <c r="H533" s="85">
        <v>357.6081226</v>
      </c>
      <c r="I533" s="85">
        <v>0</v>
      </c>
      <c r="J533" s="85">
        <v>393.36893485000002</v>
      </c>
      <c r="K533" s="85">
        <v>464.89055937000001</v>
      </c>
      <c r="L533" s="85">
        <v>536.41218389000005</v>
      </c>
    </row>
    <row r="534" spans="1:12" ht="12.75" customHeight="1" x14ac:dyDescent="0.2">
      <c r="A534" s="84" t="s">
        <v>171</v>
      </c>
      <c r="B534" s="84">
        <v>21</v>
      </c>
      <c r="C534" s="85">
        <v>690.15163557999995</v>
      </c>
      <c r="D534" s="85">
        <v>686.14417734000006</v>
      </c>
      <c r="E534" s="85">
        <v>0</v>
      </c>
      <c r="F534" s="85">
        <v>68.61441773</v>
      </c>
      <c r="G534" s="85">
        <v>171.53604433999999</v>
      </c>
      <c r="H534" s="85">
        <v>343.07208867000003</v>
      </c>
      <c r="I534" s="85">
        <v>0</v>
      </c>
      <c r="J534" s="85">
        <v>377.37929753999998</v>
      </c>
      <c r="K534" s="85">
        <v>445.99371527</v>
      </c>
      <c r="L534" s="85">
        <v>514.60813300999996</v>
      </c>
    </row>
    <row r="535" spans="1:12" ht="12.75" customHeight="1" x14ac:dyDescent="0.2">
      <c r="A535" s="84" t="s">
        <v>171</v>
      </c>
      <c r="B535" s="84">
        <v>22</v>
      </c>
      <c r="C535" s="85">
        <v>652.13271892</v>
      </c>
      <c r="D535" s="85">
        <v>648.40509422000002</v>
      </c>
      <c r="E535" s="85">
        <v>0</v>
      </c>
      <c r="F535" s="85">
        <v>64.840509420000004</v>
      </c>
      <c r="G535" s="85">
        <v>162.10127356000001</v>
      </c>
      <c r="H535" s="85">
        <v>324.20254711000001</v>
      </c>
      <c r="I535" s="85">
        <v>0</v>
      </c>
      <c r="J535" s="85">
        <v>356.62280182000001</v>
      </c>
      <c r="K535" s="85">
        <v>421.46331124</v>
      </c>
      <c r="L535" s="85">
        <v>486.30382066999999</v>
      </c>
    </row>
    <row r="536" spans="1:12" ht="12.75" customHeight="1" x14ac:dyDescent="0.2">
      <c r="A536" s="84" t="s">
        <v>171</v>
      </c>
      <c r="B536" s="84">
        <v>23</v>
      </c>
      <c r="C536" s="85">
        <v>672.51946095999995</v>
      </c>
      <c r="D536" s="85">
        <v>668.64095005000001</v>
      </c>
      <c r="E536" s="85">
        <v>0</v>
      </c>
      <c r="F536" s="85">
        <v>66.86409501</v>
      </c>
      <c r="G536" s="85">
        <v>167.16023751</v>
      </c>
      <c r="H536" s="85">
        <v>334.32047503000001</v>
      </c>
      <c r="I536" s="85">
        <v>0</v>
      </c>
      <c r="J536" s="85">
        <v>367.75252253000002</v>
      </c>
      <c r="K536" s="85">
        <v>434.61661752999998</v>
      </c>
      <c r="L536" s="85">
        <v>501.48071254000001</v>
      </c>
    </row>
    <row r="537" spans="1:12" ht="12.75" customHeight="1" x14ac:dyDescent="0.2">
      <c r="A537" s="84" t="s">
        <v>171</v>
      </c>
      <c r="B537" s="84">
        <v>24</v>
      </c>
      <c r="C537" s="85">
        <v>751.89128053000002</v>
      </c>
      <c r="D537" s="85">
        <v>747.46819511000001</v>
      </c>
      <c r="E537" s="85">
        <v>0</v>
      </c>
      <c r="F537" s="85">
        <v>74.746819509999995</v>
      </c>
      <c r="G537" s="85">
        <v>186.86704878</v>
      </c>
      <c r="H537" s="85">
        <v>373.73409756000001</v>
      </c>
      <c r="I537" s="85">
        <v>0</v>
      </c>
      <c r="J537" s="85">
        <v>411.10750731000002</v>
      </c>
      <c r="K537" s="85">
        <v>485.85432681999998</v>
      </c>
      <c r="L537" s="85">
        <v>560.60114633000001</v>
      </c>
    </row>
    <row r="538" spans="1:12" ht="12.75" customHeight="1" x14ac:dyDescent="0.2">
      <c r="A538" s="84" t="s">
        <v>172</v>
      </c>
      <c r="B538" s="84">
        <v>1</v>
      </c>
      <c r="C538" s="85">
        <v>786.77455655999995</v>
      </c>
      <c r="D538" s="85">
        <v>782.40724821000003</v>
      </c>
      <c r="E538" s="85">
        <v>0</v>
      </c>
      <c r="F538" s="85">
        <v>78.240724819999997</v>
      </c>
      <c r="G538" s="85">
        <v>195.60181205000001</v>
      </c>
      <c r="H538" s="85">
        <v>391.20362411000002</v>
      </c>
      <c r="I538" s="85">
        <v>0</v>
      </c>
      <c r="J538" s="85">
        <v>430.32398652000001</v>
      </c>
      <c r="K538" s="85">
        <v>508.56471133999997</v>
      </c>
      <c r="L538" s="85">
        <v>586.80543616</v>
      </c>
    </row>
    <row r="539" spans="1:12" ht="12.75" customHeight="1" x14ac:dyDescent="0.2">
      <c r="A539" s="84" t="s">
        <v>172</v>
      </c>
      <c r="B539" s="84">
        <v>2</v>
      </c>
      <c r="C539" s="85">
        <v>847.87661299000001</v>
      </c>
      <c r="D539" s="85">
        <v>843.21700539000005</v>
      </c>
      <c r="E539" s="85">
        <v>0</v>
      </c>
      <c r="F539" s="85">
        <v>84.321700539999995</v>
      </c>
      <c r="G539" s="85">
        <v>210.80425134999999</v>
      </c>
      <c r="H539" s="85">
        <v>421.60850269999997</v>
      </c>
      <c r="I539" s="85">
        <v>0</v>
      </c>
      <c r="J539" s="85">
        <v>463.76935295999999</v>
      </c>
      <c r="K539" s="85">
        <v>548.09105350000004</v>
      </c>
      <c r="L539" s="85">
        <v>632.41275403999998</v>
      </c>
    </row>
    <row r="540" spans="1:12" ht="12.75" customHeight="1" x14ac:dyDescent="0.2">
      <c r="A540" s="84" t="s">
        <v>172</v>
      </c>
      <c r="B540" s="84">
        <v>3</v>
      </c>
      <c r="C540" s="85">
        <v>889.06771344000003</v>
      </c>
      <c r="D540" s="85">
        <v>883.69627069000001</v>
      </c>
      <c r="E540" s="85">
        <v>0</v>
      </c>
      <c r="F540" s="85">
        <v>88.369627070000007</v>
      </c>
      <c r="G540" s="85">
        <v>220.92406767</v>
      </c>
      <c r="H540" s="85">
        <v>441.84813535000001</v>
      </c>
      <c r="I540" s="85">
        <v>0</v>
      </c>
      <c r="J540" s="85">
        <v>486.03294887999999</v>
      </c>
      <c r="K540" s="85">
        <v>574.40257595000003</v>
      </c>
      <c r="L540" s="85">
        <v>662.77220302000001</v>
      </c>
    </row>
    <row r="541" spans="1:12" ht="12.75" customHeight="1" x14ac:dyDescent="0.2">
      <c r="A541" s="84" t="s">
        <v>172</v>
      </c>
      <c r="B541" s="84">
        <v>4</v>
      </c>
      <c r="C541" s="85">
        <v>902.88708908000001</v>
      </c>
      <c r="D541" s="85">
        <v>897.44457180999996</v>
      </c>
      <c r="E541" s="85">
        <v>0</v>
      </c>
      <c r="F541" s="85">
        <v>89.744457179999998</v>
      </c>
      <c r="G541" s="85">
        <v>224.36114294999999</v>
      </c>
      <c r="H541" s="85">
        <v>448.72228590999998</v>
      </c>
      <c r="I541" s="85">
        <v>0</v>
      </c>
      <c r="J541" s="85">
        <v>493.5945145</v>
      </c>
      <c r="K541" s="85">
        <v>583.33897167999999</v>
      </c>
      <c r="L541" s="85">
        <v>673.08342886000003</v>
      </c>
    </row>
    <row r="542" spans="1:12" ht="12.75" customHeight="1" x14ac:dyDescent="0.2">
      <c r="A542" s="84" t="s">
        <v>172</v>
      </c>
      <c r="B542" s="84">
        <v>5</v>
      </c>
      <c r="C542" s="85">
        <v>901.31207068000003</v>
      </c>
      <c r="D542" s="85">
        <v>896.37912735999998</v>
      </c>
      <c r="E542" s="85">
        <v>0</v>
      </c>
      <c r="F542" s="85">
        <v>89.637912740000004</v>
      </c>
      <c r="G542" s="85">
        <v>224.09478184</v>
      </c>
      <c r="H542" s="85">
        <v>448.18956367999999</v>
      </c>
      <c r="I542" s="85">
        <v>0</v>
      </c>
      <c r="J542" s="85">
        <v>493.00852005000002</v>
      </c>
      <c r="K542" s="85">
        <v>582.64643278000005</v>
      </c>
      <c r="L542" s="85">
        <v>672.28434551999999</v>
      </c>
    </row>
    <row r="543" spans="1:12" ht="12.75" customHeight="1" x14ac:dyDescent="0.2">
      <c r="A543" s="84" t="s">
        <v>172</v>
      </c>
      <c r="B543" s="84">
        <v>6</v>
      </c>
      <c r="C543" s="85">
        <v>885.94232381999996</v>
      </c>
      <c r="D543" s="85">
        <v>881.05865233999998</v>
      </c>
      <c r="E543" s="85">
        <v>0</v>
      </c>
      <c r="F543" s="85">
        <v>88.105865230000006</v>
      </c>
      <c r="G543" s="85">
        <v>220.26466309</v>
      </c>
      <c r="H543" s="85">
        <v>440.52932616999999</v>
      </c>
      <c r="I543" s="85">
        <v>0</v>
      </c>
      <c r="J543" s="85">
        <v>484.58225879000003</v>
      </c>
      <c r="K543" s="85">
        <v>572.68812402000003</v>
      </c>
      <c r="L543" s="85">
        <v>660.79398925999999</v>
      </c>
    </row>
    <row r="544" spans="1:12" ht="12.75" customHeight="1" x14ac:dyDescent="0.2">
      <c r="A544" s="84" t="s">
        <v>172</v>
      </c>
      <c r="B544" s="84">
        <v>7</v>
      </c>
      <c r="C544" s="85">
        <v>805.94398090000004</v>
      </c>
      <c r="D544" s="85">
        <v>801.21019428</v>
      </c>
      <c r="E544" s="85">
        <v>0</v>
      </c>
      <c r="F544" s="85">
        <v>80.121019430000004</v>
      </c>
      <c r="G544" s="85">
        <v>200.30254857</v>
      </c>
      <c r="H544" s="85">
        <v>400.60509714</v>
      </c>
      <c r="I544" s="85">
        <v>0</v>
      </c>
      <c r="J544" s="85">
        <v>440.66560685000002</v>
      </c>
      <c r="K544" s="85">
        <v>520.78662627999995</v>
      </c>
      <c r="L544" s="85">
        <v>600.90764571</v>
      </c>
    </row>
    <row r="545" spans="1:12" ht="12.75" customHeight="1" x14ac:dyDescent="0.2">
      <c r="A545" s="84" t="s">
        <v>172</v>
      </c>
      <c r="B545" s="84">
        <v>8</v>
      </c>
      <c r="C545" s="85">
        <v>754.42443734999995</v>
      </c>
      <c r="D545" s="85">
        <v>750.06429137999999</v>
      </c>
      <c r="E545" s="85">
        <v>0</v>
      </c>
      <c r="F545" s="85">
        <v>75.006429139999995</v>
      </c>
      <c r="G545" s="85">
        <v>187.51607285</v>
      </c>
      <c r="H545" s="85">
        <v>375.03214568999999</v>
      </c>
      <c r="I545" s="85">
        <v>0</v>
      </c>
      <c r="J545" s="85">
        <v>412.53536026</v>
      </c>
      <c r="K545" s="85">
        <v>487.54178940000003</v>
      </c>
      <c r="L545" s="85">
        <v>562.54821853999999</v>
      </c>
    </row>
    <row r="546" spans="1:12" ht="12.75" customHeight="1" x14ac:dyDescent="0.2">
      <c r="A546" s="84" t="s">
        <v>172</v>
      </c>
      <c r="B546" s="84">
        <v>9</v>
      </c>
      <c r="C546" s="85">
        <v>735.37082769999995</v>
      </c>
      <c r="D546" s="85">
        <v>731.07599517999995</v>
      </c>
      <c r="E546" s="85">
        <v>0</v>
      </c>
      <c r="F546" s="85">
        <v>73.107599519999994</v>
      </c>
      <c r="G546" s="85">
        <v>182.76899879999999</v>
      </c>
      <c r="H546" s="85">
        <v>365.53799758999997</v>
      </c>
      <c r="I546" s="85">
        <v>0</v>
      </c>
      <c r="J546" s="85">
        <v>402.09179734999998</v>
      </c>
      <c r="K546" s="85">
        <v>475.19939686999999</v>
      </c>
      <c r="L546" s="85">
        <v>548.30699638999999</v>
      </c>
    </row>
    <row r="547" spans="1:12" ht="12.75" customHeight="1" x14ac:dyDescent="0.2">
      <c r="A547" s="84" t="s">
        <v>172</v>
      </c>
      <c r="B547" s="84">
        <v>10</v>
      </c>
      <c r="C547" s="85">
        <v>693.14599883000005</v>
      </c>
      <c r="D547" s="85">
        <v>689.68587901000001</v>
      </c>
      <c r="E547" s="85">
        <v>0</v>
      </c>
      <c r="F547" s="85">
        <v>68.968587900000003</v>
      </c>
      <c r="G547" s="85">
        <v>172.42146975</v>
      </c>
      <c r="H547" s="85">
        <v>344.84293951000001</v>
      </c>
      <c r="I547" s="85">
        <v>0</v>
      </c>
      <c r="J547" s="85">
        <v>379.32723346</v>
      </c>
      <c r="K547" s="85">
        <v>448.29582135999999</v>
      </c>
      <c r="L547" s="85">
        <v>517.26440925999998</v>
      </c>
    </row>
    <row r="548" spans="1:12" ht="12.75" customHeight="1" x14ac:dyDescent="0.2">
      <c r="A548" s="84" t="s">
        <v>172</v>
      </c>
      <c r="B548" s="84">
        <v>11</v>
      </c>
      <c r="C548" s="85">
        <v>690.92029907000006</v>
      </c>
      <c r="D548" s="85">
        <v>687.59947122999995</v>
      </c>
      <c r="E548" s="85">
        <v>0</v>
      </c>
      <c r="F548" s="85">
        <v>68.759947120000007</v>
      </c>
      <c r="G548" s="85">
        <v>171.89986780999999</v>
      </c>
      <c r="H548" s="85">
        <v>343.79973561999998</v>
      </c>
      <c r="I548" s="85">
        <v>0</v>
      </c>
      <c r="J548" s="85">
        <v>378.17970917999997</v>
      </c>
      <c r="K548" s="85">
        <v>446.93965630000002</v>
      </c>
      <c r="L548" s="85">
        <v>515.69960342000002</v>
      </c>
    </row>
    <row r="549" spans="1:12" ht="12.75" customHeight="1" x14ac:dyDescent="0.2">
      <c r="A549" s="84" t="s">
        <v>172</v>
      </c>
      <c r="B549" s="84">
        <v>12</v>
      </c>
      <c r="C549" s="85">
        <v>699.04252326999995</v>
      </c>
      <c r="D549" s="85">
        <v>695.44042060000004</v>
      </c>
      <c r="E549" s="85">
        <v>0</v>
      </c>
      <c r="F549" s="85">
        <v>69.544042059999995</v>
      </c>
      <c r="G549" s="85">
        <v>173.86010515000001</v>
      </c>
      <c r="H549" s="85">
        <v>347.72021030000002</v>
      </c>
      <c r="I549" s="85">
        <v>0</v>
      </c>
      <c r="J549" s="85">
        <v>382.49223132999998</v>
      </c>
      <c r="K549" s="85">
        <v>452.03627339000002</v>
      </c>
      <c r="L549" s="85">
        <v>521.58031544999994</v>
      </c>
    </row>
    <row r="550" spans="1:12" ht="12.75" customHeight="1" x14ac:dyDescent="0.2">
      <c r="A550" s="84" t="s">
        <v>172</v>
      </c>
      <c r="B550" s="84">
        <v>13</v>
      </c>
      <c r="C550" s="85">
        <v>724.84251669000002</v>
      </c>
      <c r="D550" s="85">
        <v>721.21598849999998</v>
      </c>
      <c r="E550" s="85">
        <v>0</v>
      </c>
      <c r="F550" s="85">
        <v>72.121598849999998</v>
      </c>
      <c r="G550" s="85">
        <v>180.30399713</v>
      </c>
      <c r="H550" s="85">
        <v>360.60799424999999</v>
      </c>
      <c r="I550" s="85">
        <v>0</v>
      </c>
      <c r="J550" s="85">
        <v>396.66879368000002</v>
      </c>
      <c r="K550" s="85">
        <v>468.79039253000002</v>
      </c>
      <c r="L550" s="85">
        <v>540.91199138000002</v>
      </c>
    </row>
    <row r="551" spans="1:12" ht="12.75" customHeight="1" x14ac:dyDescent="0.2">
      <c r="A551" s="84" t="s">
        <v>172</v>
      </c>
      <c r="B551" s="84">
        <v>14</v>
      </c>
      <c r="C551" s="85">
        <v>714.98757039999998</v>
      </c>
      <c r="D551" s="85">
        <v>710.89748484999996</v>
      </c>
      <c r="E551" s="85">
        <v>0</v>
      </c>
      <c r="F551" s="85">
        <v>71.089748490000005</v>
      </c>
      <c r="G551" s="85">
        <v>177.72437120999999</v>
      </c>
      <c r="H551" s="85">
        <v>355.44874242999998</v>
      </c>
      <c r="I551" s="85">
        <v>0</v>
      </c>
      <c r="J551" s="85">
        <v>390.99361666999999</v>
      </c>
      <c r="K551" s="85">
        <v>462.08336515000002</v>
      </c>
      <c r="L551" s="85">
        <v>533.17311364</v>
      </c>
    </row>
    <row r="552" spans="1:12" ht="12.75" customHeight="1" x14ac:dyDescent="0.2">
      <c r="A552" s="84" t="s">
        <v>172</v>
      </c>
      <c r="B552" s="84">
        <v>15</v>
      </c>
      <c r="C552" s="85">
        <v>742.58958565</v>
      </c>
      <c r="D552" s="85">
        <v>738.86683353000001</v>
      </c>
      <c r="E552" s="85">
        <v>0</v>
      </c>
      <c r="F552" s="85">
        <v>73.886683349999998</v>
      </c>
      <c r="G552" s="85">
        <v>184.71670838</v>
      </c>
      <c r="H552" s="85">
        <v>369.43341677000001</v>
      </c>
      <c r="I552" s="85">
        <v>0</v>
      </c>
      <c r="J552" s="85">
        <v>406.37675844</v>
      </c>
      <c r="K552" s="85">
        <v>480.26344179</v>
      </c>
      <c r="L552" s="85">
        <v>554.15012515000001</v>
      </c>
    </row>
    <row r="553" spans="1:12" ht="12.75" customHeight="1" x14ac:dyDescent="0.2">
      <c r="A553" s="84" t="s">
        <v>172</v>
      </c>
      <c r="B553" s="84">
        <v>16</v>
      </c>
      <c r="C553" s="85">
        <v>747.37095810999995</v>
      </c>
      <c r="D553" s="85">
        <v>743.31164217000003</v>
      </c>
      <c r="E553" s="85">
        <v>0</v>
      </c>
      <c r="F553" s="85">
        <v>74.331164220000005</v>
      </c>
      <c r="G553" s="85">
        <v>185.82791054</v>
      </c>
      <c r="H553" s="85">
        <v>371.65582109000002</v>
      </c>
      <c r="I553" s="85">
        <v>0</v>
      </c>
      <c r="J553" s="85">
        <v>408.82140319000001</v>
      </c>
      <c r="K553" s="85">
        <v>483.15256741000002</v>
      </c>
      <c r="L553" s="85">
        <v>557.48373162999997</v>
      </c>
    </row>
    <row r="554" spans="1:12" ht="12.75" customHeight="1" x14ac:dyDescent="0.2">
      <c r="A554" s="84" t="s">
        <v>172</v>
      </c>
      <c r="B554" s="84">
        <v>17</v>
      </c>
      <c r="C554" s="85">
        <v>748.02235063000001</v>
      </c>
      <c r="D554" s="85">
        <v>743.75005979000002</v>
      </c>
      <c r="E554" s="85">
        <v>0</v>
      </c>
      <c r="F554" s="85">
        <v>74.375005979999997</v>
      </c>
      <c r="G554" s="85">
        <v>185.93751495000001</v>
      </c>
      <c r="H554" s="85">
        <v>371.87502990000002</v>
      </c>
      <c r="I554" s="85">
        <v>0</v>
      </c>
      <c r="J554" s="85">
        <v>409.06253287999999</v>
      </c>
      <c r="K554" s="85">
        <v>483.43753886000002</v>
      </c>
      <c r="L554" s="85">
        <v>557.81254483999999</v>
      </c>
    </row>
    <row r="555" spans="1:12" ht="12.75" customHeight="1" x14ac:dyDescent="0.2">
      <c r="A555" s="84" t="s">
        <v>172</v>
      </c>
      <c r="B555" s="84">
        <v>18</v>
      </c>
      <c r="C555" s="85">
        <v>750.35840228999996</v>
      </c>
      <c r="D555" s="85">
        <v>745.84281745999999</v>
      </c>
      <c r="E555" s="85">
        <v>0</v>
      </c>
      <c r="F555" s="85">
        <v>74.584281750000002</v>
      </c>
      <c r="G555" s="85">
        <v>186.46070437</v>
      </c>
      <c r="H555" s="85">
        <v>372.92140873</v>
      </c>
      <c r="I555" s="85">
        <v>0</v>
      </c>
      <c r="J555" s="85">
        <v>410.21354960000002</v>
      </c>
      <c r="K555" s="85">
        <v>484.79783135000002</v>
      </c>
      <c r="L555" s="85">
        <v>559.38211309999997</v>
      </c>
    </row>
    <row r="556" spans="1:12" ht="12.75" customHeight="1" x14ac:dyDescent="0.2">
      <c r="A556" s="84" t="s">
        <v>172</v>
      </c>
      <c r="B556" s="84">
        <v>19</v>
      </c>
      <c r="C556" s="85">
        <v>723.21873696</v>
      </c>
      <c r="D556" s="85">
        <v>718.79815065000003</v>
      </c>
      <c r="E556" s="85">
        <v>0</v>
      </c>
      <c r="F556" s="85">
        <v>71.879815070000006</v>
      </c>
      <c r="G556" s="85">
        <v>179.69953766</v>
      </c>
      <c r="H556" s="85">
        <v>359.39907533000002</v>
      </c>
      <c r="I556" s="85">
        <v>0</v>
      </c>
      <c r="J556" s="85">
        <v>395.33898285999999</v>
      </c>
      <c r="K556" s="85">
        <v>467.21879791999999</v>
      </c>
      <c r="L556" s="85">
        <v>539.09861298999999</v>
      </c>
    </row>
    <row r="557" spans="1:12" ht="12.75" customHeight="1" x14ac:dyDescent="0.2">
      <c r="A557" s="84" t="s">
        <v>172</v>
      </c>
      <c r="B557" s="84">
        <v>20</v>
      </c>
      <c r="C557" s="85">
        <v>719.76512675000004</v>
      </c>
      <c r="D557" s="85">
        <v>715.19530528999996</v>
      </c>
      <c r="E557" s="85">
        <v>0</v>
      </c>
      <c r="F557" s="85">
        <v>71.519530529999997</v>
      </c>
      <c r="G557" s="85">
        <v>178.79882631999999</v>
      </c>
      <c r="H557" s="85">
        <v>357.59765264999999</v>
      </c>
      <c r="I557" s="85">
        <v>0</v>
      </c>
      <c r="J557" s="85">
        <v>393.35741790999998</v>
      </c>
      <c r="K557" s="85">
        <v>464.87694843999998</v>
      </c>
      <c r="L557" s="85">
        <v>536.39647896999998</v>
      </c>
    </row>
    <row r="558" spans="1:12" ht="12.75" customHeight="1" x14ac:dyDescent="0.2">
      <c r="A558" s="84" t="s">
        <v>172</v>
      </c>
      <c r="B558" s="84">
        <v>21</v>
      </c>
      <c r="C558" s="85">
        <v>684.10752100000002</v>
      </c>
      <c r="D558" s="85">
        <v>679.59976673000006</v>
      </c>
      <c r="E558" s="85">
        <v>0</v>
      </c>
      <c r="F558" s="85">
        <v>67.959976670000003</v>
      </c>
      <c r="G558" s="85">
        <v>169.89994168000001</v>
      </c>
      <c r="H558" s="85">
        <v>339.79988336999998</v>
      </c>
      <c r="I558" s="85">
        <v>0</v>
      </c>
      <c r="J558" s="85">
        <v>373.7798717</v>
      </c>
      <c r="K558" s="85">
        <v>441.73984837</v>
      </c>
      <c r="L558" s="85">
        <v>509.69982505000002</v>
      </c>
    </row>
    <row r="559" spans="1:12" ht="12.75" customHeight="1" x14ac:dyDescent="0.2">
      <c r="A559" s="84" t="s">
        <v>172</v>
      </c>
      <c r="B559" s="84">
        <v>22</v>
      </c>
      <c r="C559" s="85">
        <v>659.93255696999995</v>
      </c>
      <c r="D559" s="85">
        <v>655.50381233999997</v>
      </c>
      <c r="E559" s="85">
        <v>0</v>
      </c>
      <c r="F559" s="85">
        <v>65.550381229999999</v>
      </c>
      <c r="G559" s="85">
        <v>163.87595309</v>
      </c>
      <c r="H559" s="85">
        <v>327.75190616999998</v>
      </c>
      <c r="I559" s="85">
        <v>0</v>
      </c>
      <c r="J559" s="85">
        <v>360.52709678999997</v>
      </c>
      <c r="K559" s="85">
        <v>426.07747802</v>
      </c>
      <c r="L559" s="85">
        <v>491.62785925999998</v>
      </c>
    </row>
    <row r="560" spans="1:12" ht="12.75" customHeight="1" x14ac:dyDescent="0.2">
      <c r="A560" s="84" t="s">
        <v>172</v>
      </c>
      <c r="B560" s="84">
        <v>23</v>
      </c>
      <c r="C560" s="85">
        <v>676.65301251999995</v>
      </c>
      <c r="D560" s="85">
        <v>672.38464220000003</v>
      </c>
      <c r="E560" s="85">
        <v>0</v>
      </c>
      <c r="F560" s="85">
        <v>67.238464219999997</v>
      </c>
      <c r="G560" s="85">
        <v>168.09616055000001</v>
      </c>
      <c r="H560" s="85">
        <v>336.19232110000002</v>
      </c>
      <c r="I560" s="85">
        <v>0</v>
      </c>
      <c r="J560" s="85">
        <v>369.81155321</v>
      </c>
      <c r="K560" s="85">
        <v>437.05001743000003</v>
      </c>
      <c r="L560" s="85">
        <v>504.28848164999999</v>
      </c>
    </row>
    <row r="561" spans="1:12" ht="12.75" customHeight="1" x14ac:dyDescent="0.2">
      <c r="A561" s="84" t="s">
        <v>172</v>
      </c>
      <c r="B561" s="84">
        <v>24</v>
      </c>
      <c r="C561" s="85">
        <v>746.98900910999998</v>
      </c>
      <c r="D561" s="85">
        <v>742.41280621999999</v>
      </c>
      <c r="E561" s="85">
        <v>0</v>
      </c>
      <c r="F561" s="85">
        <v>74.241280619999998</v>
      </c>
      <c r="G561" s="85">
        <v>185.60320156</v>
      </c>
      <c r="H561" s="85">
        <v>371.20640311</v>
      </c>
      <c r="I561" s="85">
        <v>0</v>
      </c>
      <c r="J561" s="85">
        <v>408.32704342</v>
      </c>
      <c r="K561" s="85">
        <v>482.56832403999999</v>
      </c>
      <c r="L561" s="85">
        <v>556.80960467</v>
      </c>
    </row>
    <row r="562" spans="1:12" ht="12.75" customHeight="1" x14ac:dyDescent="0.2">
      <c r="A562" s="84" t="s">
        <v>173</v>
      </c>
      <c r="B562" s="84">
        <v>1</v>
      </c>
      <c r="C562" s="85">
        <v>793.91743280000003</v>
      </c>
      <c r="D562" s="85">
        <v>789.37077122000005</v>
      </c>
      <c r="E562" s="85">
        <v>0</v>
      </c>
      <c r="F562" s="85">
        <v>78.937077119999998</v>
      </c>
      <c r="G562" s="85">
        <v>197.34269280999999</v>
      </c>
      <c r="H562" s="85">
        <v>394.68538561000003</v>
      </c>
      <c r="I562" s="85">
        <v>0</v>
      </c>
      <c r="J562" s="85">
        <v>434.15392416999998</v>
      </c>
      <c r="K562" s="85">
        <v>513.09100129000001</v>
      </c>
      <c r="L562" s="85">
        <v>592.02807842000004</v>
      </c>
    </row>
    <row r="563" spans="1:12" ht="12.75" customHeight="1" x14ac:dyDescent="0.2">
      <c r="A563" s="84" t="s">
        <v>173</v>
      </c>
      <c r="B563" s="84">
        <v>2</v>
      </c>
      <c r="C563" s="85">
        <v>855.12978717999999</v>
      </c>
      <c r="D563" s="85">
        <v>850.04466835999995</v>
      </c>
      <c r="E563" s="85">
        <v>0</v>
      </c>
      <c r="F563" s="85">
        <v>85.004466840000006</v>
      </c>
      <c r="G563" s="85">
        <v>212.51116708999999</v>
      </c>
      <c r="H563" s="85">
        <v>425.02233417999997</v>
      </c>
      <c r="I563" s="85">
        <v>0</v>
      </c>
      <c r="J563" s="85">
        <v>467.52456760000001</v>
      </c>
      <c r="K563" s="85">
        <v>552.52903443000002</v>
      </c>
      <c r="L563" s="85">
        <v>637.53350126999999</v>
      </c>
    </row>
    <row r="564" spans="1:12" ht="12.75" customHeight="1" x14ac:dyDescent="0.2">
      <c r="A564" s="84" t="s">
        <v>173</v>
      </c>
      <c r="B564" s="84">
        <v>3</v>
      </c>
      <c r="C564" s="85">
        <v>893.50069879</v>
      </c>
      <c r="D564" s="85">
        <v>887.58100941999999</v>
      </c>
      <c r="E564" s="85">
        <v>0</v>
      </c>
      <c r="F564" s="85">
        <v>88.758100940000006</v>
      </c>
      <c r="G564" s="85">
        <v>221.89525236</v>
      </c>
      <c r="H564" s="85">
        <v>443.79050470999999</v>
      </c>
      <c r="I564" s="85">
        <v>0</v>
      </c>
      <c r="J564" s="85">
        <v>488.16955517999997</v>
      </c>
      <c r="K564" s="85">
        <v>576.92765612000005</v>
      </c>
      <c r="L564" s="85">
        <v>665.68575707000002</v>
      </c>
    </row>
    <row r="565" spans="1:12" ht="12.75" customHeight="1" x14ac:dyDescent="0.2">
      <c r="A565" s="84" t="s">
        <v>173</v>
      </c>
      <c r="B565" s="84">
        <v>4</v>
      </c>
      <c r="C565" s="85">
        <v>907.57704895999996</v>
      </c>
      <c r="D565" s="85">
        <v>902.84665434999999</v>
      </c>
      <c r="E565" s="85">
        <v>0</v>
      </c>
      <c r="F565" s="85">
        <v>90.284665439999998</v>
      </c>
      <c r="G565" s="85">
        <v>225.71166359</v>
      </c>
      <c r="H565" s="85">
        <v>451.42332718</v>
      </c>
      <c r="I565" s="85">
        <v>0</v>
      </c>
      <c r="J565" s="85">
        <v>496.56565989000001</v>
      </c>
      <c r="K565" s="85">
        <v>586.85032533000003</v>
      </c>
      <c r="L565" s="85">
        <v>677.13499076000005</v>
      </c>
    </row>
    <row r="566" spans="1:12" ht="12.75" customHeight="1" x14ac:dyDescent="0.2">
      <c r="A566" s="84" t="s">
        <v>173</v>
      </c>
      <c r="B566" s="84">
        <v>5</v>
      </c>
      <c r="C566" s="85">
        <v>910.57378615000005</v>
      </c>
      <c r="D566" s="85">
        <v>905.90724808000004</v>
      </c>
      <c r="E566" s="85">
        <v>0</v>
      </c>
      <c r="F566" s="85">
        <v>90.590724809999998</v>
      </c>
      <c r="G566" s="85">
        <v>226.47681202000001</v>
      </c>
      <c r="H566" s="85">
        <v>452.95362404000002</v>
      </c>
      <c r="I566" s="85">
        <v>0</v>
      </c>
      <c r="J566" s="85">
        <v>498.24898644000001</v>
      </c>
      <c r="K566" s="85">
        <v>588.83971125000005</v>
      </c>
      <c r="L566" s="85">
        <v>679.43043606000003</v>
      </c>
    </row>
    <row r="567" spans="1:12" ht="12.75" customHeight="1" x14ac:dyDescent="0.2">
      <c r="A567" s="84" t="s">
        <v>173</v>
      </c>
      <c r="B567" s="84">
        <v>6</v>
      </c>
      <c r="C567" s="85">
        <v>892.86292854999999</v>
      </c>
      <c r="D567" s="85">
        <v>888.24226604</v>
      </c>
      <c r="E567" s="85">
        <v>0</v>
      </c>
      <c r="F567" s="85">
        <v>88.824226600000003</v>
      </c>
      <c r="G567" s="85">
        <v>222.06056651</v>
      </c>
      <c r="H567" s="85">
        <v>444.12113302</v>
      </c>
      <c r="I567" s="85">
        <v>0</v>
      </c>
      <c r="J567" s="85">
        <v>488.53324631999999</v>
      </c>
      <c r="K567" s="85">
        <v>577.35747292999997</v>
      </c>
      <c r="L567" s="85">
        <v>666.18169952999995</v>
      </c>
    </row>
    <row r="568" spans="1:12" ht="12.75" customHeight="1" x14ac:dyDescent="0.2">
      <c r="A568" s="84" t="s">
        <v>173</v>
      </c>
      <c r="B568" s="84">
        <v>7</v>
      </c>
      <c r="C568" s="85">
        <v>838.24665891999996</v>
      </c>
      <c r="D568" s="85">
        <v>834.00322349999999</v>
      </c>
      <c r="E568" s="85">
        <v>0</v>
      </c>
      <c r="F568" s="85">
        <v>83.400322349999996</v>
      </c>
      <c r="G568" s="85">
        <v>208.50080588</v>
      </c>
      <c r="H568" s="85">
        <v>417.00161175</v>
      </c>
      <c r="I568" s="85">
        <v>0</v>
      </c>
      <c r="J568" s="85">
        <v>458.70177293</v>
      </c>
      <c r="K568" s="85">
        <v>542.10209527999996</v>
      </c>
      <c r="L568" s="85">
        <v>625.50241762999997</v>
      </c>
    </row>
    <row r="569" spans="1:12" ht="12.75" customHeight="1" x14ac:dyDescent="0.2">
      <c r="A569" s="84" t="s">
        <v>173</v>
      </c>
      <c r="B569" s="84">
        <v>8</v>
      </c>
      <c r="C569" s="85">
        <v>802.87379653999994</v>
      </c>
      <c r="D569" s="85">
        <v>798.91374746999998</v>
      </c>
      <c r="E569" s="85">
        <v>0</v>
      </c>
      <c r="F569" s="85">
        <v>79.891374749999997</v>
      </c>
      <c r="G569" s="85">
        <v>199.72843687</v>
      </c>
      <c r="H569" s="85">
        <v>399.45687373999999</v>
      </c>
      <c r="I569" s="85">
        <v>0</v>
      </c>
      <c r="J569" s="85">
        <v>439.40256111000002</v>
      </c>
      <c r="K569" s="85">
        <v>519.29393586000003</v>
      </c>
      <c r="L569" s="85">
        <v>599.18531059999998</v>
      </c>
    </row>
    <row r="570" spans="1:12" ht="12.75" customHeight="1" x14ac:dyDescent="0.2">
      <c r="A570" s="84" t="s">
        <v>173</v>
      </c>
      <c r="B570" s="84">
        <v>9</v>
      </c>
      <c r="C570" s="85">
        <v>758.36614753000003</v>
      </c>
      <c r="D570" s="85">
        <v>754.52244425000004</v>
      </c>
      <c r="E570" s="85">
        <v>0</v>
      </c>
      <c r="F570" s="85">
        <v>75.452244429999993</v>
      </c>
      <c r="G570" s="85">
        <v>188.63061106000001</v>
      </c>
      <c r="H570" s="85">
        <v>377.26122213000002</v>
      </c>
      <c r="I570" s="85">
        <v>0</v>
      </c>
      <c r="J570" s="85">
        <v>414.98734433999999</v>
      </c>
      <c r="K570" s="85">
        <v>490.43958875999999</v>
      </c>
      <c r="L570" s="85">
        <v>565.89183319000006</v>
      </c>
    </row>
    <row r="571" spans="1:12" ht="12.75" customHeight="1" x14ac:dyDescent="0.2">
      <c r="A571" s="84" t="s">
        <v>173</v>
      </c>
      <c r="B571" s="84">
        <v>10</v>
      </c>
      <c r="C571" s="85">
        <v>727.98184719999995</v>
      </c>
      <c r="D571" s="85">
        <v>724.92276518000006</v>
      </c>
      <c r="E571" s="85">
        <v>0</v>
      </c>
      <c r="F571" s="85">
        <v>72.492276520000004</v>
      </c>
      <c r="G571" s="85">
        <v>181.23069129999999</v>
      </c>
      <c r="H571" s="85">
        <v>362.46138259000003</v>
      </c>
      <c r="I571" s="85">
        <v>0</v>
      </c>
      <c r="J571" s="85">
        <v>398.70752084999998</v>
      </c>
      <c r="K571" s="85">
        <v>471.19979737</v>
      </c>
      <c r="L571" s="85">
        <v>543.69207388999996</v>
      </c>
    </row>
    <row r="572" spans="1:12" ht="12.75" customHeight="1" x14ac:dyDescent="0.2">
      <c r="A572" s="84" t="s">
        <v>173</v>
      </c>
      <c r="B572" s="84">
        <v>11</v>
      </c>
      <c r="C572" s="85">
        <v>712.45473090999997</v>
      </c>
      <c r="D572" s="85">
        <v>709.47301563999997</v>
      </c>
      <c r="E572" s="85">
        <v>0</v>
      </c>
      <c r="F572" s="85">
        <v>70.94730156</v>
      </c>
      <c r="G572" s="85">
        <v>177.36825390999999</v>
      </c>
      <c r="H572" s="85">
        <v>354.73650781999999</v>
      </c>
      <c r="I572" s="85">
        <v>0</v>
      </c>
      <c r="J572" s="85">
        <v>390.2101586</v>
      </c>
      <c r="K572" s="85">
        <v>461.15746016999998</v>
      </c>
      <c r="L572" s="85">
        <v>532.10476172999995</v>
      </c>
    </row>
    <row r="573" spans="1:12" ht="12.75" customHeight="1" x14ac:dyDescent="0.2">
      <c r="A573" s="84" t="s">
        <v>173</v>
      </c>
      <c r="B573" s="84">
        <v>12</v>
      </c>
      <c r="C573" s="85">
        <v>726.42145722999999</v>
      </c>
      <c r="D573" s="85">
        <v>723.29985921000002</v>
      </c>
      <c r="E573" s="85">
        <v>0</v>
      </c>
      <c r="F573" s="85">
        <v>72.329985919999999</v>
      </c>
      <c r="G573" s="85">
        <v>180.8249648</v>
      </c>
      <c r="H573" s="85">
        <v>361.64992961000002</v>
      </c>
      <c r="I573" s="85">
        <v>0</v>
      </c>
      <c r="J573" s="85">
        <v>397.81492257000002</v>
      </c>
      <c r="K573" s="85">
        <v>470.14490848999998</v>
      </c>
      <c r="L573" s="85">
        <v>542.47489441000005</v>
      </c>
    </row>
    <row r="574" spans="1:12" ht="12.75" customHeight="1" x14ac:dyDescent="0.2">
      <c r="A574" s="84" t="s">
        <v>173</v>
      </c>
      <c r="B574" s="84">
        <v>13</v>
      </c>
      <c r="C574" s="85">
        <v>736.57937485000002</v>
      </c>
      <c r="D574" s="85">
        <v>732.8434906</v>
      </c>
      <c r="E574" s="85">
        <v>0</v>
      </c>
      <c r="F574" s="85">
        <v>73.284349059999997</v>
      </c>
      <c r="G574" s="85">
        <v>183.21087265</v>
      </c>
      <c r="H574" s="85">
        <v>366.4217453</v>
      </c>
      <c r="I574" s="85">
        <v>0</v>
      </c>
      <c r="J574" s="85">
        <v>403.06391982999997</v>
      </c>
      <c r="K574" s="85">
        <v>476.34826888999999</v>
      </c>
      <c r="L574" s="85">
        <v>549.63261795000005</v>
      </c>
    </row>
    <row r="575" spans="1:12" ht="12.75" customHeight="1" x14ac:dyDescent="0.2">
      <c r="A575" s="84" t="s">
        <v>173</v>
      </c>
      <c r="B575" s="84">
        <v>14</v>
      </c>
      <c r="C575" s="85">
        <v>720.67567903999998</v>
      </c>
      <c r="D575" s="85">
        <v>716.90638667999997</v>
      </c>
      <c r="E575" s="85">
        <v>0</v>
      </c>
      <c r="F575" s="85">
        <v>71.690638669999998</v>
      </c>
      <c r="G575" s="85">
        <v>179.22659666999999</v>
      </c>
      <c r="H575" s="85">
        <v>358.45319333999998</v>
      </c>
      <c r="I575" s="85">
        <v>0</v>
      </c>
      <c r="J575" s="85">
        <v>394.29851266999998</v>
      </c>
      <c r="K575" s="85">
        <v>465.98915133999998</v>
      </c>
      <c r="L575" s="85">
        <v>537.67979001000003</v>
      </c>
    </row>
    <row r="576" spans="1:12" ht="12.75" customHeight="1" x14ac:dyDescent="0.2">
      <c r="A576" s="84" t="s">
        <v>173</v>
      </c>
      <c r="B576" s="84">
        <v>15</v>
      </c>
      <c r="C576" s="85">
        <v>755.11529733999998</v>
      </c>
      <c r="D576" s="85">
        <v>751.18301935</v>
      </c>
      <c r="E576" s="85">
        <v>0</v>
      </c>
      <c r="F576" s="85">
        <v>75.118301939999995</v>
      </c>
      <c r="G576" s="85">
        <v>187.79575484</v>
      </c>
      <c r="H576" s="85">
        <v>375.59150968</v>
      </c>
      <c r="I576" s="85">
        <v>0</v>
      </c>
      <c r="J576" s="85">
        <v>413.15066064000001</v>
      </c>
      <c r="K576" s="85">
        <v>488.26896257999999</v>
      </c>
      <c r="L576" s="85">
        <v>563.38726451000002</v>
      </c>
    </row>
    <row r="577" spans="1:12" ht="12.75" customHeight="1" x14ac:dyDescent="0.2">
      <c r="A577" s="84" t="s">
        <v>173</v>
      </c>
      <c r="B577" s="84">
        <v>16</v>
      </c>
      <c r="C577" s="85">
        <v>759.41022385999997</v>
      </c>
      <c r="D577" s="85">
        <v>755.28619413000001</v>
      </c>
      <c r="E577" s="85">
        <v>0</v>
      </c>
      <c r="F577" s="85">
        <v>75.528619410000005</v>
      </c>
      <c r="G577" s="85">
        <v>188.82154853</v>
      </c>
      <c r="H577" s="85">
        <v>377.64309707000001</v>
      </c>
      <c r="I577" s="85">
        <v>0</v>
      </c>
      <c r="J577" s="85">
        <v>415.40740677000002</v>
      </c>
      <c r="K577" s="85">
        <v>490.93602618</v>
      </c>
      <c r="L577" s="85">
        <v>566.46464560000004</v>
      </c>
    </row>
    <row r="578" spans="1:12" ht="12.75" customHeight="1" x14ac:dyDescent="0.2">
      <c r="A578" s="84" t="s">
        <v>173</v>
      </c>
      <c r="B578" s="84">
        <v>17</v>
      </c>
      <c r="C578" s="85">
        <v>762.30111770999997</v>
      </c>
      <c r="D578" s="85">
        <v>758.56664734000003</v>
      </c>
      <c r="E578" s="85">
        <v>0</v>
      </c>
      <c r="F578" s="85">
        <v>75.856664730000006</v>
      </c>
      <c r="G578" s="85">
        <v>189.64166184000001</v>
      </c>
      <c r="H578" s="85">
        <v>379.28332367000002</v>
      </c>
      <c r="I578" s="85">
        <v>0</v>
      </c>
      <c r="J578" s="85">
        <v>417.21165603999998</v>
      </c>
      <c r="K578" s="85">
        <v>493.06832077000001</v>
      </c>
      <c r="L578" s="85">
        <v>568.92498551000006</v>
      </c>
    </row>
    <row r="579" spans="1:12" ht="12.75" customHeight="1" x14ac:dyDescent="0.2">
      <c r="A579" s="84" t="s">
        <v>173</v>
      </c>
      <c r="B579" s="84">
        <v>18</v>
      </c>
      <c r="C579" s="85">
        <v>751.94932701000005</v>
      </c>
      <c r="D579" s="85">
        <v>748.36757764000004</v>
      </c>
      <c r="E579" s="85">
        <v>0</v>
      </c>
      <c r="F579" s="85">
        <v>74.836757759999998</v>
      </c>
      <c r="G579" s="85">
        <v>187.09189441000001</v>
      </c>
      <c r="H579" s="85">
        <v>374.18378882000002</v>
      </c>
      <c r="I579" s="85">
        <v>0</v>
      </c>
      <c r="J579" s="85">
        <v>411.6021677</v>
      </c>
      <c r="K579" s="85">
        <v>486.43892547000002</v>
      </c>
      <c r="L579" s="85">
        <v>561.27568323000003</v>
      </c>
    </row>
    <row r="580" spans="1:12" ht="12.75" customHeight="1" x14ac:dyDescent="0.2">
      <c r="A580" s="84" t="s">
        <v>173</v>
      </c>
      <c r="B580" s="84">
        <v>19</v>
      </c>
      <c r="C580" s="85">
        <v>720.80718113</v>
      </c>
      <c r="D580" s="85">
        <v>717.49555951000002</v>
      </c>
      <c r="E580" s="85">
        <v>0</v>
      </c>
      <c r="F580" s="85">
        <v>71.749555950000001</v>
      </c>
      <c r="G580" s="85">
        <v>179.37388988000001</v>
      </c>
      <c r="H580" s="85">
        <v>358.74777976000001</v>
      </c>
      <c r="I580" s="85">
        <v>0</v>
      </c>
      <c r="J580" s="85">
        <v>394.62255772999998</v>
      </c>
      <c r="K580" s="85">
        <v>466.37211367999998</v>
      </c>
      <c r="L580" s="85">
        <v>538.12166963000004</v>
      </c>
    </row>
    <row r="581" spans="1:12" ht="12.75" customHeight="1" x14ac:dyDescent="0.2">
      <c r="A581" s="84" t="s">
        <v>173</v>
      </c>
      <c r="B581" s="84">
        <v>20</v>
      </c>
      <c r="C581" s="85">
        <v>721.42938805999995</v>
      </c>
      <c r="D581" s="85">
        <v>717.62029376999999</v>
      </c>
      <c r="E581" s="85">
        <v>0</v>
      </c>
      <c r="F581" s="85">
        <v>71.762029380000001</v>
      </c>
      <c r="G581" s="85">
        <v>179.40507344</v>
      </c>
      <c r="H581" s="85">
        <v>358.81014689</v>
      </c>
      <c r="I581" s="85">
        <v>0</v>
      </c>
      <c r="J581" s="85">
        <v>394.69116157000002</v>
      </c>
      <c r="K581" s="85">
        <v>466.45319095000002</v>
      </c>
      <c r="L581" s="85">
        <v>538.21522032999997</v>
      </c>
    </row>
    <row r="582" spans="1:12" ht="12.75" customHeight="1" x14ac:dyDescent="0.2">
      <c r="A582" s="84" t="s">
        <v>173</v>
      </c>
      <c r="B582" s="84">
        <v>21</v>
      </c>
      <c r="C582" s="85">
        <v>692.91637125</v>
      </c>
      <c r="D582" s="85">
        <v>689.00142004999998</v>
      </c>
      <c r="E582" s="85">
        <v>0</v>
      </c>
      <c r="F582" s="85">
        <v>68.900142009999996</v>
      </c>
      <c r="G582" s="85">
        <v>172.25035500999999</v>
      </c>
      <c r="H582" s="85">
        <v>344.50071002999999</v>
      </c>
      <c r="I582" s="85">
        <v>0</v>
      </c>
      <c r="J582" s="85">
        <v>378.95078102999997</v>
      </c>
      <c r="K582" s="85">
        <v>447.85092302999999</v>
      </c>
      <c r="L582" s="85">
        <v>516.75106503999996</v>
      </c>
    </row>
    <row r="583" spans="1:12" ht="12.75" customHeight="1" x14ac:dyDescent="0.2">
      <c r="A583" s="84" t="s">
        <v>173</v>
      </c>
      <c r="B583" s="84">
        <v>22</v>
      </c>
      <c r="C583" s="85">
        <v>651.69793957000002</v>
      </c>
      <c r="D583" s="85">
        <v>648.51797316</v>
      </c>
      <c r="E583" s="85">
        <v>0</v>
      </c>
      <c r="F583" s="85">
        <v>64.851797320000003</v>
      </c>
      <c r="G583" s="85">
        <v>162.12949329</v>
      </c>
      <c r="H583" s="85">
        <v>324.25898658</v>
      </c>
      <c r="I583" s="85">
        <v>0</v>
      </c>
      <c r="J583" s="85">
        <v>356.68488524000003</v>
      </c>
      <c r="K583" s="85">
        <v>421.53668255000002</v>
      </c>
      <c r="L583" s="85">
        <v>486.38847987000003</v>
      </c>
    </row>
    <row r="584" spans="1:12" ht="12.75" customHeight="1" x14ac:dyDescent="0.2">
      <c r="A584" s="84" t="s">
        <v>173</v>
      </c>
      <c r="B584" s="84">
        <v>23</v>
      </c>
      <c r="C584" s="85">
        <v>691.13607737999996</v>
      </c>
      <c r="D584" s="85">
        <v>687.94068575999995</v>
      </c>
      <c r="E584" s="85">
        <v>0</v>
      </c>
      <c r="F584" s="85">
        <v>68.794068580000001</v>
      </c>
      <c r="G584" s="85">
        <v>171.98517143999999</v>
      </c>
      <c r="H584" s="85">
        <v>343.97034287999998</v>
      </c>
      <c r="I584" s="85">
        <v>0</v>
      </c>
      <c r="J584" s="85">
        <v>378.36737717</v>
      </c>
      <c r="K584" s="85">
        <v>447.16144573999998</v>
      </c>
      <c r="L584" s="85">
        <v>515.95551432000002</v>
      </c>
    </row>
    <row r="585" spans="1:12" ht="12.75" customHeight="1" x14ac:dyDescent="0.2">
      <c r="A585" s="84" t="s">
        <v>173</v>
      </c>
      <c r="B585" s="84">
        <v>24</v>
      </c>
      <c r="C585" s="85">
        <v>758.16673017000005</v>
      </c>
      <c r="D585" s="85">
        <v>754.56122973000004</v>
      </c>
      <c r="E585" s="85">
        <v>0</v>
      </c>
      <c r="F585" s="85">
        <v>75.456122969999996</v>
      </c>
      <c r="G585" s="85">
        <v>188.64030743000001</v>
      </c>
      <c r="H585" s="85">
        <v>377.28061487000002</v>
      </c>
      <c r="I585" s="85">
        <v>0</v>
      </c>
      <c r="J585" s="85">
        <v>415.00867634999997</v>
      </c>
      <c r="K585" s="85">
        <v>490.46479932</v>
      </c>
      <c r="L585" s="85">
        <v>565.92092230000003</v>
      </c>
    </row>
    <row r="586" spans="1:12" ht="12.75" customHeight="1" x14ac:dyDescent="0.2">
      <c r="A586" s="84" t="s">
        <v>174</v>
      </c>
      <c r="B586" s="84">
        <v>1</v>
      </c>
      <c r="C586" s="85">
        <v>802.28687658000001</v>
      </c>
      <c r="D586" s="85">
        <v>798.66059547999998</v>
      </c>
      <c r="E586" s="85">
        <v>0</v>
      </c>
      <c r="F586" s="85">
        <v>79.866059550000003</v>
      </c>
      <c r="G586" s="85">
        <v>199.66514887</v>
      </c>
      <c r="H586" s="85">
        <v>399.33029773999999</v>
      </c>
      <c r="I586" s="85">
        <v>0</v>
      </c>
      <c r="J586" s="85">
        <v>439.26332751000001</v>
      </c>
      <c r="K586" s="85">
        <v>519.12938706</v>
      </c>
      <c r="L586" s="85">
        <v>598.99544661000004</v>
      </c>
    </row>
    <row r="587" spans="1:12" ht="12.75" customHeight="1" x14ac:dyDescent="0.2">
      <c r="A587" s="84" t="s">
        <v>174</v>
      </c>
      <c r="B587" s="84">
        <v>2</v>
      </c>
      <c r="C587" s="85">
        <v>855.33270602000005</v>
      </c>
      <c r="D587" s="85">
        <v>851.34488035000004</v>
      </c>
      <c r="E587" s="85">
        <v>0</v>
      </c>
      <c r="F587" s="85">
        <v>85.134488039999994</v>
      </c>
      <c r="G587" s="85">
        <v>212.83622009000001</v>
      </c>
      <c r="H587" s="85">
        <v>425.67244018000002</v>
      </c>
      <c r="I587" s="85">
        <v>0</v>
      </c>
      <c r="J587" s="85">
        <v>468.23968418999999</v>
      </c>
      <c r="K587" s="85">
        <v>553.37417223</v>
      </c>
      <c r="L587" s="85">
        <v>638.50866026000006</v>
      </c>
    </row>
    <row r="588" spans="1:12" ht="12.75" customHeight="1" x14ac:dyDescent="0.2">
      <c r="A588" s="84" t="s">
        <v>174</v>
      </c>
      <c r="B588" s="84">
        <v>3</v>
      </c>
      <c r="C588" s="85">
        <v>839.97692357000005</v>
      </c>
      <c r="D588" s="85">
        <v>835.96179343999995</v>
      </c>
      <c r="E588" s="85">
        <v>0</v>
      </c>
      <c r="F588" s="85">
        <v>83.596179340000006</v>
      </c>
      <c r="G588" s="85">
        <v>208.99044835999999</v>
      </c>
      <c r="H588" s="85">
        <v>417.98089671999998</v>
      </c>
      <c r="I588" s="85">
        <v>0</v>
      </c>
      <c r="J588" s="85">
        <v>459.77898639</v>
      </c>
      <c r="K588" s="85">
        <v>543.37516574000006</v>
      </c>
      <c r="L588" s="85">
        <v>626.97134507999999</v>
      </c>
    </row>
    <row r="589" spans="1:12" ht="12.75" customHeight="1" x14ac:dyDescent="0.2">
      <c r="A589" s="84" t="s">
        <v>174</v>
      </c>
      <c r="B589" s="84">
        <v>4</v>
      </c>
      <c r="C589" s="85">
        <v>809.99194541999998</v>
      </c>
      <c r="D589" s="85">
        <v>806.05020529000001</v>
      </c>
      <c r="E589" s="85">
        <v>0</v>
      </c>
      <c r="F589" s="85">
        <v>80.605020530000004</v>
      </c>
      <c r="G589" s="85">
        <v>201.51255132</v>
      </c>
      <c r="H589" s="85">
        <v>403.02510265000001</v>
      </c>
      <c r="I589" s="85">
        <v>0</v>
      </c>
      <c r="J589" s="85">
        <v>443.32761291000003</v>
      </c>
      <c r="K589" s="85">
        <v>523.93263344000002</v>
      </c>
      <c r="L589" s="85">
        <v>604.53765396999995</v>
      </c>
    </row>
    <row r="590" spans="1:12" ht="12.75" customHeight="1" x14ac:dyDescent="0.2">
      <c r="A590" s="84" t="s">
        <v>174</v>
      </c>
      <c r="B590" s="84">
        <v>5</v>
      </c>
      <c r="C590" s="85">
        <v>809.44757331000005</v>
      </c>
      <c r="D590" s="85">
        <v>805.71975100999998</v>
      </c>
      <c r="E590" s="85">
        <v>0</v>
      </c>
      <c r="F590" s="85">
        <v>80.571975100000003</v>
      </c>
      <c r="G590" s="85">
        <v>201.42993774999999</v>
      </c>
      <c r="H590" s="85">
        <v>402.85987550999999</v>
      </c>
      <c r="I590" s="85">
        <v>0</v>
      </c>
      <c r="J590" s="85">
        <v>443.14586306000001</v>
      </c>
      <c r="K590" s="85">
        <v>523.71783816000004</v>
      </c>
      <c r="L590" s="85">
        <v>604.28981325999996</v>
      </c>
    </row>
    <row r="591" spans="1:12" ht="12.75" customHeight="1" x14ac:dyDescent="0.2">
      <c r="A591" s="84" t="s">
        <v>174</v>
      </c>
      <c r="B591" s="84">
        <v>6</v>
      </c>
      <c r="C591" s="85">
        <v>800.51093864999996</v>
      </c>
      <c r="D591" s="85">
        <v>796.69103887999995</v>
      </c>
      <c r="E591" s="85">
        <v>0</v>
      </c>
      <c r="F591" s="85">
        <v>79.669103890000002</v>
      </c>
      <c r="G591" s="85">
        <v>199.17275971999999</v>
      </c>
      <c r="H591" s="85">
        <v>398.34551943999998</v>
      </c>
      <c r="I591" s="85">
        <v>0</v>
      </c>
      <c r="J591" s="85">
        <v>438.18007138000002</v>
      </c>
      <c r="K591" s="85">
        <v>517.84917527000005</v>
      </c>
      <c r="L591" s="85">
        <v>597.51827916000002</v>
      </c>
    </row>
    <row r="592" spans="1:12" ht="12.75" customHeight="1" x14ac:dyDescent="0.2">
      <c r="A592" s="84" t="s">
        <v>174</v>
      </c>
      <c r="B592" s="84">
        <v>7</v>
      </c>
      <c r="C592" s="85">
        <v>798.66343835999999</v>
      </c>
      <c r="D592" s="85">
        <v>794.88917828000001</v>
      </c>
      <c r="E592" s="85">
        <v>0</v>
      </c>
      <c r="F592" s="85">
        <v>79.488917830000005</v>
      </c>
      <c r="G592" s="85">
        <v>198.72229457</v>
      </c>
      <c r="H592" s="85">
        <v>397.44458914000001</v>
      </c>
      <c r="I592" s="85">
        <v>0</v>
      </c>
      <c r="J592" s="85">
        <v>437.18904805</v>
      </c>
      <c r="K592" s="85">
        <v>516.67796587999999</v>
      </c>
      <c r="L592" s="85">
        <v>596.16688370999998</v>
      </c>
    </row>
    <row r="593" spans="1:12" ht="12.75" customHeight="1" x14ac:dyDescent="0.2">
      <c r="A593" s="84" t="s">
        <v>174</v>
      </c>
      <c r="B593" s="84">
        <v>8</v>
      </c>
      <c r="C593" s="85">
        <v>771.27141303999997</v>
      </c>
      <c r="D593" s="85">
        <v>767.71972774999995</v>
      </c>
      <c r="E593" s="85">
        <v>0</v>
      </c>
      <c r="F593" s="85">
        <v>76.771972779999999</v>
      </c>
      <c r="G593" s="85">
        <v>191.92993193999999</v>
      </c>
      <c r="H593" s="85">
        <v>383.85986387999998</v>
      </c>
      <c r="I593" s="85">
        <v>0</v>
      </c>
      <c r="J593" s="85">
        <v>422.24585026</v>
      </c>
      <c r="K593" s="85">
        <v>499.01782304</v>
      </c>
      <c r="L593" s="85">
        <v>575.78979580999999</v>
      </c>
    </row>
    <row r="594" spans="1:12" ht="12.75" customHeight="1" x14ac:dyDescent="0.2">
      <c r="A594" s="84" t="s">
        <v>174</v>
      </c>
      <c r="B594" s="84">
        <v>9</v>
      </c>
      <c r="C594" s="85">
        <v>762.53498786</v>
      </c>
      <c r="D594" s="85">
        <v>759.07645788000002</v>
      </c>
      <c r="E594" s="85">
        <v>0</v>
      </c>
      <c r="F594" s="85">
        <v>75.907645790000004</v>
      </c>
      <c r="G594" s="85">
        <v>189.76911447000001</v>
      </c>
      <c r="H594" s="85">
        <v>379.53822894000001</v>
      </c>
      <c r="I594" s="85">
        <v>0</v>
      </c>
      <c r="J594" s="85">
        <v>417.49205182999998</v>
      </c>
      <c r="K594" s="85">
        <v>493.39969761999998</v>
      </c>
      <c r="L594" s="85">
        <v>569.30734341000004</v>
      </c>
    </row>
    <row r="595" spans="1:12" ht="12.75" customHeight="1" x14ac:dyDescent="0.2">
      <c r="A595" s="84" t="s">
        <v>174</v>
      </c>
      <c r="B595" s="84">
        <v>10</v>
      </c>
      <c r="C595" s="85">
        <v>764.03785340000002</v>
      </c>
      <c r="D595" s="85">
        <v>761.07011879000004</v>
      </c>
      <c r="E595" s="85">
        <v>0</v>
      </c>
      <c r="F595" s="85">
        <v>76.107011880000002</v>
      </c>
      <c r="G595" s="85">
        <v>190.26752970000001</v>
      </c>
      <c r="H595" s="85">
        <v>380.53505940000002</v>
      </c>
      <c r="I595" s="85">
        <v>0</v>
      </c>
      <c r="J595" s="85">
        <v>418.58856532999999</v>
      </c>
      <c r="K595" s="85">
        <v>494.69557721000001</v>
      </c>
      <c r="L595" s="85">
        <v>570.80258908999997</v>
      </c>
    </row>
    <row r="596" spans="1:12" ht="12.75" customHeight="1" x14ac:dyDescent="0.2">
      <c r="A596" s="84" t="s">
        <v>174</v>
      </c>
      <c r="B596" s="84">
        <v>11</v>
      </c>
      <c r="C596" s="85">
        <v>771.56508532999999</v>
      </c>
      <c r="D596" s="85">
        <v>768.41092004999996</v>
      </c>
      <c r="E596" s="85">
        <v>0</v>
      </c>
      <c r="F596" s="85">
        <v>76.841092009999997</v>
      </c>
      <c r="G596" s="85">
        <v>192.10273000999999</v>
      </c>
      <c r="H596" s="85">
        <v>384.20546002999998</v>
      </c>
      <c r="I596" s="85">
        <v>0</v>
      </c>
      <c r="J596" s="85">
        <v>422.62600602999999</v>
      </c>
      <c r="K596" s="85">
        <v>499.46709802999999</v>
      </c>
      <c r="L596" s="85">
        <v>576.30819004</v>
      </c>
    </row>
    <row r="597" spans="1:12" ht="12.75" customHeight="1" x14ac:dyDescent="0.2">
      <c r="A597" s="84" t="s">
        <v>174</v>
      </c>
      <c r="B597" s="84">
        <v>12</v>
      </c>
      <c r="C597" s="85">
        <v>765.37653221999994</v>
      </c>
      <c r="D597" s="85">
        <v>762.22933220000004</v>
      </c>
      <c r="E597" s="85">
        <v>0</v>
      </c>
      <c r="F597" s="85">
        <v>76.222933220000002</v>
      </c>
      <c r="G597" s="85">
        <v>190.55733305000001</v>
      </c>
      <c r="H597" s="85">
        <v>381.11466610000002</v>
      </c>
      <c r="I597" s="85">
        <v>0</v>
      </c>
      <c r="J597" s="85">
        <v>419.22613271</v>
      </c>
      <c r="K597" s="85">
        <v>495.44906593000002</v>
      </c>
      <c r="L597" s="85">
        <v>571.67199915000003</v>
      </c>
    </row>
    <row r="598" spans="1:12" ht="12.75" customHeight="1" x14ac:dyDescent="0.2">
      <c r="A598" s="84" t="s">
        <v>174</v>
      </c>
      <c r="B598" s="84">
        <v>13</v>
      </c>
      <c r="C598" s="85">
        <v>755.70244625999999</v>
      </c>
      <c r="D598" s="85">
        <v>752.49743120000005</v>
      </c>
      <c r="E598" s="85">
        <v>0</v>
      </c>
      <c r="F598" s="85">
        <v>75.249743120000005</v>
      </c>
      <c r="G598" s="85">
        <v>188.12435780000001</v>
      </c>
      <c r="H598" s="85">
        <v>376.24871560000003</v>
      </c>
      <c r="I598" s="85">
        <v>0</v>
      </c>
      <c r="J598" s="85">
        <v>413.87358716</v>
      </c>
      <c r="K598" s="85">
        <v>489.12333028</v>
      </c>
      <c r="L598" s="85">
        <v>564.37307339999995</v>
      </c>
    </row>
    <row r="599" spans="1:12" ht="12.75" customHeight="1" x14ac:dyDescent="0.2">
      <c r="A599" s="84" t="s">
        <v>174</v>
      </c>
      <c r="B599" s="84">
        <v>14</v>
      </c>
      <c r="C599" s="85">
        <v>758.78699491999998</v>
      </c>
      <c r="D599" s="85">
        <v>755.63164476999998</v>
      </c>
      <c r="E599" s="85">
        <v>0</v>
      </c>
      <c r="F599" s="85">
        <v>75.563164479999998</v>
      </c>
      <c r="G599" s="85">
        <v>188.90791118999999</v>
      </c>
      <c r="H599" s="85">
        <v>377.81582238999999</v>
      </c>
      <c r="I599" s="85">
        <v>0</v>
      </c>
      <c r="J599" s="85">
        <v>415.59740462000002</v>
      </c>
      <c r="K599" s="85">
        <v>491.16056909999998</v>
      </c>
      <c r="L599" s="85">
        <v>566.72373358000004</v>
      </c>
    </row>
    <row r="600" spans="1:12" ht="12.75" customHeight="1" x14ac:dyDescent="0.2">
      <c r="A600" s="84" t="s">
        <v>174</v>
      </c>
      <c r="B600" s="84">
        <v>15</v>
      </c>
      <c r="C600" s="85">
        <v>761.56044780000002</v>
      </c>
      <c r="D600" s="85">
        <v>758.44633419000002</v>
      </c>
      <c r="E600" s="85">
        <v>0</v>
      </c>
      <c r="F600" s="85">
        <v>75.844633419999994</v>
      </c>
      <c r="G600" s="85">
        <v>189.61158355000001</v>
      </c>
      <c r="H600" s="85">
        <v>379.22316710000001</v>
      </c>
      <c r="I600" s="85">
        <v>0</v>
      </c>
      <c r="J600" s="85">
        <v>417.14548380000002</v>
      </c>
      <c r="K600" s="85">
        <v>492.99011722</v>
      </c>
      <c r="L600" s="85">
        <v>568.83475064000004</v>
      </c>
    </row>
    <row r="601" spans="1:12" ht="12.75" customHeight="1" x14ac:dyDescent="0.2">
      <c r="A601" s="84" t="s">
        <v>174</v>
      </c>
      <c r="B601" s="84">
        <v>16</v>
      </c>
      <c r="C601" s="85">
        <v>757.02788715999998</v>
      </c>
      <c r="D601" s="85">
        <v>754.05424826000001</v>
      </c>
      <c r="E601" s="85">
        <v>0</v>
      </c>
      <c r="F601" s="85">
        <v>75.405424830000001</v>
      </c>
      <c r="G601" s="85">
        <v>188.51356207000001</v>
      </c>
      <c r="H601" s="85">
        <v>377.02712413</v>
      </c>
      <c r="I601" s="85">
        <v>0</v>
      </c>
      <c r="J601" s="85">
        <v>414.72983654000001</v>
      </c>
      <c r="K601" s="85">
        <v>490.13526137000002</v>
      </c>
      <c r="L601" s="85">
        <v>565.54068619999998</v>
      </c>
    </row>
    <row r="602" spans="1:12" ht="12.75" customHeight="1" x14ac:dyDescent="0.2">
      <c r="A602" s="84" t="s">
        <v>174</v>
      </c>
      <c r="B602" s="84">
        <v>17</v>
      </c>
      <c r="C602" s="85">
        <v>755.54446006000001</v>
      </c>
      <c r="D602" s="85">
        <v>752.65743347</v>
      </c>
      <c r="E602" s="85">
        <v>0</v>
      </c>
      <c r="F602" s="85">
        <v>75.265743349999994</v>
      </c>
      <c r="G602" s="85">
        <v>188.16435837</v>
      </c>
      <c r="H602" s="85">
        <v>376.32871674</v>
      </c>
      <c r="I602" s="85">
        <v>0</v>
      </c>
      <c r="J602" s="85">
        <v>413.96158840999999</v>
      </c>
      <c r="K602" s="85">
        <v>489.22733176000003</v>
      </c>
      <c r="L602" s="85">
        <v>564.49307510000006</v>
      </c>
    </row>
    <row r="603" spans="1:12" ht="12.75" customHeight="1" x14ac:dyDescent="0.2">
      <c r="A603" s="84" t="s">
        <v>174</v>
      </c>
      <c r="B603" s="84">
        <v>18</v>
      </c>
      <c r="C603" s="85">
        <v>753.19888466999998</v>
      </c>
      <c r="D603" s="85">
        <v>749.37269361999995</v>
      </c>
      <c r="E603" s="85">
        <v>0</v>
      </c>
      <c r="F603" s="85">
        <v>74.937269360000002</v>
      </c>
      <c r="G603" s="85">
        <v>187.34317340999999</v>
      </c>
      <c r="H603" s="85">
        <v>374.68634680999997</v>
      </c>
      <c r="I603" s="85">
        <v>0</v>
      </c>
      <c r="J603" s="85">
        <v>412.15498149000001</v>
      </c>
      <c r="K603" s="85">
        <v>487.09225085000003</v>
      </c>
      <c r="L603" s="85">
        <v>562.02952021999999</v>
      </c>
    </row>
    <row r="604" spans="1:12" ht="12.75" customHeight="1" x14ac:dyDescent="0.2">
      <c r="A604" s="84" t="s">
        <v>174</v>
      </c>
      <c r="B604" s="84">
        <v>19</v>
      </c>
      <c r="C604" s="85">
        <v>756.53526277000003</v>
      </c>
      <c r="D604" s="85">
        <v>752.77648955999996</v>
      </c>
      <c r="E604" s="85">
        <v>0</v>
      </c>
      <c r="F604" s="85">
        <v>75.277648959999993</v>
      </c>
      <c r="G604" s="85">
        <v>188.19412238999999</v>
      </c>
      <c r="H604" s="85">
        <v>376.38824477999998</v>
      </c>
      <c r="I604" s="85">
        <v>0</v>
      </c>
      <c r="J604" s="85">
        <v>414.02706926000002</v>
      </c>
      <c r="K604" s="85">
        <v>489.30471820999998</v>
      </c>
      <c r="L604" s="85">
        <v>564.58236717</v>
      </c>
    </row>
    <row r="605" spans="1:12" ht="12.75" customHeight="1" x14ac:dyDescent="0.2">
      <c r="A605" s="84" t="s">
        <v>174</v>
      </c>
      <c r="B605" s="84">
        <v>20</v>
      </c>
      <c r="C605" s="85">
        <v>764.23894890999998</v>
      </c>
      <c r="D605" s="85">
        <v>760.63292000000001</v>
      </c>
      <c r="E605" s="85">
        <v>0</v>
      </c>
      <c r="F605" s="85">
        <v>76.063292000000004</v>
      </c>
      <c r="G605" s="85">
        <v>190.15823</v>
      </c>
      <c r="H605" s="85">
        <v>380.31646000000001</v>
      </c>
      <c r="I605" s="85">
        <v>0</v>
      </c>
      <c r="J605" s="85">
        <v>418.34810599999997</v>
      </c>
      <c r="K605" s="85">
        <v>494.41139800000002</v>
      </c>
      <c r="L605" s="85">
        <v>570.47469000000001</v>
      </c>
    </row>
    <row r="606" spans="1:12" ht="12.75" customHeight="1" x14ac:dyDescent="0.2">
      <c r="A606" s="84" t="s">
        <v>174</v>
      </c>
      <c r="B606" s="84">
        <v>21</v>
      </c>
      <c r="C606" s="85">
        <v>767.40720378000003</v>
      </c>
      <c r="D606" s="85">
        <v>763.84777248</v>
      </c>
      <c r="E606" s="85">
        <v>0</v>
      </c>
      <c r="F606" s="85">
        <v>76.384777249999999</v>
      </c>
      <c r="G606" s="85">
        <v>190.96194312</v>
      </c>
      <c r="H606" s="85">
        <v>381.92388624</v>
      </c>
      <c r="I606" s="85">
        <v>0</v>
      </c>
      <c r="J606" s="85">
        <v>420.11627485999998</v>
      </c>
      <c r="K606" s="85">
        <v>496.50105210999999</v>
      </c>
      <c r="L606" s="85">
        <v>572.88582936</v>
      </c>
    </row>
    <row r="607" spans="1:12" ht="12.75" customHeight="1" x14ac:dyDescent="0.2">
      <c r="A607" s="84" t="s">
        <v>174</v>
      </c>
      <c r="B607" s="84">
        <v>22</v>
      </c>
      <c r="C607" s="85">
        <v>744.00070923999999</v>
      </c>
      <c r="D607" s="85">
        <v>740.65800300000001</v>
      </c>
      <c r="E607" s="85">
        <v>0</v>
      </c>
      <c r="F607" s="85">
        <v>74.065800300000006</v>
      </c>
      <c r="G607" s="85">
        <v>185.16450075</v>
      </c>
      <c r="H607" s="85">
        <v>370.3290015</v>
      </c>
      <c r="I607" s="85">
        <v>0</v>
      </c>
      <c r="J607" s="85">
        <v>407.36190164999999</v>
      </c>
      <c r="K607" s="85">
        <v>481.42770195000003</v>
      </c>
      <c r="L607" s="85">
        <v>555.49350225000001</v>
      </c>
    </row>
    <row r="608" spans="1:12" ht="12.75" customHeight="1" x14ac:dyDescent="0.2">
      <c r="A608" s="84" t="s">
        <v>174</v>
      </c>
      <c r="B608" s="84">
        <v>23</v>
      </c>
      <c r="C608" s="85">
        <v>731.38588959000003</v>
      </c>
      <c r="D608" s="85">
        <v>728.15880432999995</v>
      </c>
      <c r="E608" s="85">
        <v>0</v>
      </c>
      <c r="F608" s="85">
        <v>72.815880430000007</v>
      </c>
      <c r="G608" s="85">
        <v>182.03970107999999</v>
      </c>
      <c r="H608" s="85">
        <v>364.07940216999998</v>
      </c>
      <c r="I608" s="85">
        <v>0</v>
      </c>
      <c r="J608" s="85">
        <v>400.48734237999997</v>
      </c>
      <c r="K608" s="85">
        <v>473.30322281000002</v>
      </c>
      <c r="L608" s="85">
        <v>546.11910324999997</v>
      </c>
    </row>
    <row r="609" spans="1:12" ht="12.75" customHeight="1" x14ac:dyDescent="0.2">
      <c r="A609" s="84" t="s">
        <v>174</v>
      </c>
      <c r="B609" s="84">
        <v>24</v>
      </c>
      <c r="C609" s="85">
        <v>724.63495633000002</v>
      </c>
      <c r="D609" s="85">
        <v>721.43607307000002</v>
      </c>
      <c r="E609" s="85">
        <v>0</v>
      </c>
      <c r="F609" s="85">
        <v>72.143607309999993</v>
      </c>
      <c r="G609" s="85">
        <v>180.35901827000001</v>
      </c>
      <c r="H609" s="85">
        <v>360.71803654000001</v>
      </c>
      <c r="I609" s="85">
        <v>0</v>
      </c>
      <c r="J609" s="85">
        <v>396.78984019000001</v>
      </c>
      <c r="K609" s="85">
        <v>468.9334475</v>
      </c>
      <c r="L609" s="85">
        <v>541.07705480000004</v>
      </c>
    </row>
    <row r="610" spans="1:12" ht="12.75" customHeight="1" x14ac:dyDescent="0.2">
      <c r="A610" s="84" t="s">
        <v>175</v>
      </c>
      <c r="B610" s="84">
        <v>1</v>
      </c>
      <c r="C610" s="85">
        <v>812.05552508000005</v>
      </c>
      <c r="D610" s="85">
        <v>808.04099564000001</v>
      </c>
      <c r="E610" s="85">
        <v>0</v>
      </c>
      <c r="F610" s="85">
        <v>80.804099559999997</v>
      </c>
      <c r="G610" s="85">
        <v>202.01024891</v>
      </c>
      <c r="H610" s="85">
        <v>404.02049782</v>
      </c>
      <c r="I610" s="85">
        <v>0</v>
      </c>
      <c r="J610" s="85">
        <v>444.42254759999997</v>
      </c>
      <c r="K610" s="85">
        <v>525.22664716999998</v>
      </c>
      <c r="L610" s="85">
        <v>606.03074673000003</v>
      </c>
    </row>
    <row r="611" spans="1:12" ht="12.75" customHeight="1" x14ac:dyDescent="0.2">
      <c r="A611" s="84" t="s">
        <v>175</v>
      </c>
      <c r="B611" s="84">
        <v>2</v>
      </c>
      <c r="C611" s="85">
        <v>864.87494835999996</v>
      </c>
      <c r="D611" s="85">
        <v>860.49719166</v>
      </c>
      <c r="E611" s="85">
        <v>0</v>
      </c>
      <c r="F611" s="85">
        <v>86.049719170000003</v>
      </c>
      <c r="G611" s="85">
        <v>215.12429792</v>
      </c>
      <c r="H611" s="85">
        <v>430.24859583</v>
      </c>
      <c r="I611" s="85">
        <v>0</v>
      </c>
      <c r="J611" s="85">
        <v>473.27345541</v>
      </c>
      <c r="K611" s="85">
        <v>559.32317458</v>
      </c>
      <c r="L611" s="85">
        <v>645.37289375</v>
      </c>
    </row>
    <row r="612" spans="1:12" ht="12.75" customHeight="1" x14ac:dyDescent="0.2">
      <c r="A612" s="84" t="s">
        <v>175</v>
      </c>
      <c r="B612" s="84">
        <v>3</v>
      </c>
      <c r="C612" s="85">
        <v>873.09197355000003</v>
      </c>
      <c r="D612" s="85">
        <v>868.65663670000004</v>
      </c>
      <c r="E612" s="85">
        <v>0</v>
      </c>
      <c r="F612" s="85">
        <v>86.865663670000004</v>
      </c>
      <c r="G612" s="85">
        <v>217.16415918000001</v>
      </c>
      <c r="H612" s="85">
        <v>434.32831835000002</v>
      </c>
      <c r="I612" s="85">
        <v>0</v>
      </c>
      <c r="J612" s="85">
        <v>477.76115019000002</v>
      </c>
      <c r="K612" s="85">
        <v>564.62681385999997</v>
      </c>
      <c r="L612" s="85">
        <v>651.49247752999997</v>
      </c>
    </row>
    <row r="613" spans="1:12" ht="12.75" customHeight="1" x14ac:dyDescent="0.2">
      <c r="A613" s="84" t="s">
        <v>175</v>
      </c>
      <c r="B613" s="84">
        <v>4</v>
      </c>
      <c r="C613" s="85">
        <v>882.76214831000004</v>
      </c>
      <c r="D613" s="85">
        <v>878.23532193999995</v>
      </c>
      <c r="E613" s="85">
        <v>0</v>
      </c>
      <c r="F613" s="85">
        <v>87.823532189999995</v>
      </c>
      <c r="G613" s="85">
        <v>219.55883048999999</v>
      </c>
      <c r="H613" s="85">
        <v>439.11766096999997</v>
      </c>
      <c r="I613" s="85">
        <v>0</v>
      </c>
      <c r="J613" s="85">
        <v>483.02942707</v>
      </c>
      <c r="K613" s="85">
        <v>570.85295926000003</v>
      </c>
      <c r="L613" s="85">
        <v>658.67649145999997</v>
      </c>
    </row>
    <row r="614" spans="1:12" ht="12.75" customHeight="1" x14ac:dyDescent="0.2">
      <c r="A614" s="84" t="s">
        <v>175</v>
      </c>
      <c r="B614" s="84">
        <v>5</v>
      </c>
      <c r="C614" s="85">
        <v>879.06811246999996</v>
      </c>
      <c r="D614" s="85">
        <v>874.31391804999998</v>
      </c>
      <c r="E614" s="85">
        <v>0</v>
      </c>
      <c r="F614" s="85">
        <v>87.431391809999994</v>
      </c>
      <c r="G614" s="85">
        <v>218.57847950999999</v>
      </c>
      <c r="H614" s="85">
        <v>437.15695903</v>
      </c>
      <c r="I614" s="85">
        <v>0</v>
      </c>
      <c r="J614" s="85">
        <v>480.87265493000001</v>
      </c>
      <c r="K614" s="85">
        <v>568.30404672999998</v>
      </c>
      <c r="L614" s="85">
        <v>655.73543854000002</v>
      </c>
    </row>
    <row r="615" spans="1:12" ht="12.75" customHeight="1" x14ac:dyDescent="0.2">
      <c r="A615" s="84" t="s">
        <v>175</v>
      </c>
      <c r="B615" s="84">
        <v>6</v>
      </c>
      <c r="C615" s="85">
        <v>880.89706848000003</v>
      </c>
      <c r="D615" s="85">
        <v>876.17232708999995</v>
      </c>
      <c r="E615" s="85">
        <v>0</v>
      </c>
      <c r="F615" s="85">
        <v>87.617232709999996</v>
      </c>
      <c r="G615" s="85">
        <v>219.04308176999999</v>
      </c>
      <c r="H615" s="85">
        <v>438.08616354999998</v>
      </c>
      <c r="I615" s="85">
        <v>0</v>
      </c>
      <c r="J615" s="85">
        <v>481.8947799</v>
      </c>
      <c r="K615" s="85">
        <v>569.51201261000006</v>
      </c>
      <c r="L615" s="85">
        <v>657.12924532</v>
      </c>
    </row>
    <row r="616" spans="1:12" ht="12.75" customHeight="1" x14ac:dyDescent="0.2">
      <c r="A616" s="84" t="s">
        <v>175</v>
      </c>
      <c r="B616" s="84">
        <v>7</v>
      </c>
      <c r="C616" s="85">
        <v>829.49411786999997</v>
      </c>
      <c r="D616" s="85">
        <v>825.06057815999998</v>
      </c>
      <c r="E616" s="85">
        <v>0</v>
      </c>
      <c r="F616" s="85">
        <v>82.506057819999995</v>
      </c>
      <c r="G616" s="85">
        <v>206.26514453999999</v>
      </c>
      <c r="H616" s="85">
        <v>412.53028907999999</v>
      </c>
      <c r="I616" s="85">
        <v>0</v>
      </c>
      <c r="J616" s="85">
        <v>453.78331799</v>
      </c>
      <c r="K616" s="85">
        <v>536.28937580000002</v>
      </c>
      <c r="L616" s="85">
        <v>618.79543362000004</v>
      </c>
    </row>
    <row r="617" spans="1:12" ht="12.75" customHeight="1" x14ac:dyDescent="0.2">
      <c r="A617" s="84" t="s">
        <v>175</v>
      </c>
      <c r="B617" s="84">
        <v>8</v>
      </c>
      <c r="C617" s="85">
        <v>773.12902495000003</v>
      </c>
      <c r="D617" s="85">
        <v>769.00004859000001</v>
      </c>
      <c r="E617" s="85">
        <v>0</v>
      </c>
      <c r="F617" s="85">
        <v>76.900004859999996</v>
      </c>
      <c r="G617" s="85">
        <v>192.25001215</v>
      </c>
      <c r="H617" s="85">
        <v>384.50002430000001</v>
      </c>
      <c r="I617" s="85">
        <v>0</v>
      </c>
      <c r="J617" s="85">
        <v>422.95002671999998</v>
      </c>
      <c r="K617" s="85">
        <v>499.85003158000001</v>
      </c>
      <c r="L617" s="85">
        <v>576.75003644000003</v>
      </c>
    </row>
    <row r="618" spans="1:12" ht="12.75" customHeight="1" x14ac:dyDescent="0.2">
      <c r="A618" s="84" t="s">
        <v>175</v>
      </c>
      <c r="B618" s="84">
        <v>9</v>
      </c>
      <c r="C618" s="85">
        <v>767.53283647000001</v>
      </c>
      <c r="D618" s="85">
        <v>763.77506497000002</v>
      </c>
      <c r="E618" s="85">
        <v>0</v>
      </c>
      <c r="F618" s="85">
        <v>76.377506499999996</v>
      </c>
      <c r="G618" s="85">
        <v>190.94376624</v>
      </c>
      <c r="H618" s="85">
        <v>381.88753249000001</v>
      </c>
      <c r="I618" s="85">
        <v>0</v>
      </c>
      <c r="J618" s="85">
        <v>420.07628573</v>
      </c>
      <c r="K618" s="85">
        <v>496.45379222999998</v>
      </c>
      <c r="L618" s="85">
        <v>572.83129872999996</v>
      </c>
    </row>
    <row r="619" spans="1:12" ht="12.75" customHeight="1" x14ac:dyDescent="0.2">
      <c r="A619" s="84" t="s">
        <v>175</v>
      </c>
      <c r="B619" s="84">
        <v>10</v>
      </c>
      <c r="C619" s="85">
        <v>789.35269216999995</v>
      </c>
      <c r="D619" s="85">
        <v>785.95463643999994</v>
      </c>
      <c r="E619" s="85">
        <v>0</v>
      </c>
      <c r="F619" s="85">
        <v>78.595463640000006</v>
      </c>
      <c r="G619" s="85">
        <v>196.48865910999999</v>
      </c>
      <c r="H619" s="85">
        <v>392.97731821999997</v>
      </c>
      <c r="I619" s="85">
        <v>0</v>
      </c>
      <c r="J619" s="85">
        <v>432.27505004</v>
      </c>
      <c r="K619" s="85">
        <v>510.87051369</v>
      </c>
      <c r="L619" s="85">
        <v>589.46597732999999</v>
      </c>
    </row>
    <row r="620" spans="1:12" ht="12.75" customHeight="1" x14ac:dyDescent="0.2">
      <c r="A620" s="84" t="s">
        <v>175</v>
      </c>
      <c r="B620" s="84">
        <v>11</v>
      </c>
      <c r="C620" s="85">
        <v>796.66377980000004</v>
      </c>
      <c r="D620" s="85">
        <v>792.16709252999999</v>
      </c>
      <c r="E620" s="85">
        <v>0</v>
      </c>
      <c r="F620" s="85">
        <v>79.216709249999994</v>
      </c>
      <c r="G620" s="85">
        <v>198.04177313</v>
      </c>
      <c r="H620" s="85">
        <v>396.08354627</v>
      </c>
      <c r="I620" s="85">
        <v>0</v>
      </c>
      <c r="J620" s="85">
        <v>435.69190089</v>
      </c>
      <c r="K620" s="85">
        <v>514.90861013999995</v>
      </c>
      <c r="L620" s="85">
        <v>594.12531939999997</v>
      </c>
    </row>
    <row r="621" spans="1:12" ht="12.75" customHeight="1" x14ac:dyDescent="0.2">
      <c r="A621" s="84" t="s">
        <v>175</v>
      </c>
      <c r="B621" s="84">
        <v>12</v>
      </c>
      <c r="C621" s="85">
        <v>793.64457786000003</v>
      </c>
      <c r="D621" s="85">
        <v>787.08934756999997</v>
      </c>
      <c r="E621" s="85">
        <v>0</v>
      </c>
      <c r="F621" s="85">
        <v>78.708934760000005</v>
      </c>
      <c r="G621" s="85">
        <v>196.77233688999999</v>
      </c>
      <c r="H621" s="85">
        <v>393.54467378999999</v>
      </c>
      <c r="I621" s="85">
        <v>0</v>
      </c>
      <c r="J621" s="85">
        <v>432.89914116</v>
      </c>
      <c r="K621" s="85">
        <v>511.60807591999998</v>
      </c>
      <c r="L621" s="85">
        <v>590.31701067999995</v>
      </c>
    </row>
    <row r="622" spans="1:12" ht="12.75" customHeight="1" x14ac:dyDescent="0.2">
      <c r="A622" s="84" t="s">
        <v>175</v>
      </c>
      <c r="B622" s="84">
        <v>13</v>
      </c>
      <c r="C622" s="85">
        <v>781.45640212000001</v>
      </c>
      <c r="D622" s="85">
        <v>774.98214973999995</v>
      </c>
      <c r="E622" s="85">
        <v>0</v>
      </c>
      <c r="F622" s="85">
        <v>77.498214970000006</v>
      </c>
      <c r="G622" s="85">
        <v>193.74553743999999</v>
      </c>
      <c r="H622" s="85">
        <v>387.49107486999998</v>
      </c>
      <c r="I622" s="85">
        <v>0</v>
      </c>
      <c r="J622" s="85">
        <v>426.24018236000001</v>
      </c>
      <c r="K622" s="85">
        <v>503.73839733</v>
      </c>
      <c r="L622" s="85">
        <v>581.23661231000006</v>
      </c>
    </row>
    <row r="623" spans="1:12" ht="12.75" customHeight="1" x14ac:dyDescent="0.2">
      <c r="A623" s="84" t="s">
        <v>175</v>
      </c>
      <c r="B623" s="84">
        <v>14</v>
      </c>
      <c r="C623" s="85">
        <v>777.57414428000004</v>
      </c>
      <c r="D623" s="85">
        <v>771.39848007000001</v>
      </c>
      <c r="E623" s="85">
        <v>0</v>
      </c>
      <c r="F623" s="85">
        <v>77.139848009999994</v>
      </c>
      <c r="G623" s="85">
        <v>192.84962002</v>
      </c>
      <c r="H623" s="85">
        <v>385.69924004000001</v>
      </c>
      <c r="I623" s="85">
        <v>0</v>
      </c>
      <c r="J623" s="85">
        <v>424.26916404000002</v>
      </c>
      <c r="K623" s="85">
        <v>501.40901205</v>
      </c>
      <c r="L623" s="85">
        <v>578.54886005000003</v>
      </c>
    </row>
    <row r="624" spans="1:12" ht="12.75" customHeight="1" x14ac:dyDescent="0.2">
      <c r="A624" s="84" t="s">
        <v>175</v>
      </c>
      <c r="B624" s="84">
        <v>15</v>
      </c>
      <c r="C624" s="85">
        <v>778.39833096999996</v>
      </c>
      <c r="D624" s="85">
        <v>774.52570246000005</v>
      </c>
      <c r="E624" s="85">
        <v>0</v>
      </c>
      <c r="F624" s="85">
        <v>77.452570249999994</v>
      </c>
      <c r="G624" s="85">
        <v>193.63142561999999</v>
      </c>
      <c r="H624" s="85">
        <v>387.26285123000002</v>
      </c>
      <c r="I624" s="85">
        <v>0</v>
      </c>
      <c r="J624" s="85">
        <v>425.98913635000002</v>
      </c>
      <c r="K624" s="85">
        <v>503.44170659999997</v>
      </c>
      <c r="L624" s="85">
        <v>580.89427684999998</v>
      </c>
    </row>
    <row r="625" spans="1:12" ht="12.75" customHeight="1" x14ac:dyDescent="0.2">
      <c r="A625" s="84" t="s">
        <v>175</v>
      </c>
      <c r="B625" s="84">
        <v>16</v>
      </c>
      <c r="C625" s="85">
        <v>778.54455001999997</v>
      </c>
      <c r="D625" s="85">
        <v>775.19355122000002</v>
      </c>
      <c r="E625" s="85">
        <v>0</v>
      </c>
      <c r="F625" s="85">
        <v>77.51935512</v>
      </c>
      <c r="G625" s="85">
        <v>193.79838781000001</v>
      </c>
      <c r="H625" s="85">
        <v>387.59677561000001</v>
      </c>
      <c r="I625" s="85">
        <v>0</v>
      </c>
      <c r="J625" s="85">
        <v>426.35645317000001</v>
      </c>
      <c r="K625" s="85">
        <v>503.87580829000001</v>
      </c>
      <c r="L625" s="85">
        <v>581.39516342000002</v>
      </c>
    </row>
    <row r="626" spans="1:12" ht="12.75" customHeight="1" x14ac:dyDescent="0.2">
      <c r="A626" s="84" t="s">
        <v>175</v>
      </c>
      <c r="B626" s="84">
        <v>17</v>
      </c>
      <c r="C626" s="85">
        <v>778.18045004999999</v>
      </c>
      <c r="D626" s="85">
        <v>775.12115882000001</v>
      </c>
      <c r="E626" s="85">
        <v>0</v>
      </c>
      <c r="F626" s="85">
        <v>77.512115879999996</v>
      </c>
      <c r="G626" s="85">
        <v>193.78028971000001</v>
      </c>
      <c r="H626" s="85">
        <v>387.56057941</v>
      </c>
      <c r="I626" s="85">
        <v>0</v>
      </c>
      <c r="J626" s="85">
        <v>426.31663735000001</v>
      </c>
      <c r="K626" s="85">
        <v>503.82875323000002</v>
      </c>
      <c r="L626" s="85">
        <v>581.34086911999998</v>
      </c>
    </row>
    <row r="627" spans="1:12" ht="12.75" customHeight="1" x14ac:dyDescent="0.2">
      <c r="A627" s="84" t="s">
        <v>175</v>
      </c>
      <c r="B627" s="84">
        <v>18</v>
      </c>
      <c r="C627" s="85">
        <v>777.18338169000003</v>
      </c>
      <c r="D627" s="85">
        <v>773.55688253999995</v>
      </c>
      <c r="E627" s="85">
        <v>0</v>
      </c>
      <c r="F627" s="85">
        <v>77.35568825</v>
      </c>
      <c r="G627" s="85">
        <v>193.38922063999999</v>
      </c>
      <c r="H627" s="85">
        <v>386.77844126999997</v>
      </c>
      <c r="I627" s="85">
        <v>0</v>
      </c>
      <c r="J627" s="85">
        <v>425.45628540000001</v>
      </c>
      <c r="K627" s="85">
        <v>502.81197365000003</v>
      </c>
      <c r="L627" s="85">
        <v>580.16766190999999</v>
      </c>
    </row>
    <row r="628" spans="1:12" ht="12.75" customHeight="1" x14ac:dyDescent="0.2">
      <c r="A628" s="84" t="s">
        <v>175</v>
      </c>
      <c r="B628" s="84">
        <v>19</v>
      </c>
      <c r="C628" s="85">
        <v>790.17654684000001</v>
      </c>
      <c r="D628" s="85">
        <v>786.48145910000005</v>
      </c>
      <c r="E628" s="85">
        <v>0</v>
      </c>
      <c r="F628" s="85">
        <v>78.648145909999997</v>
      </c>
      <c r="G628" s="85">
        <v>196.62036477999999</v>
      </c>
      <c r="H628" s="85">
        <v>393.24072955000003</v>
      </c>
      <c r="I628" s="85">
        <v>0</v>
      </c>
      <c r="J628" s="85">
        <v>432.56480250999999</v>
      </c>
      <c r="K628" s="85">
        <v>511.21294841999998</v>
      </c>
      <c r="L628" s="85">
        <v>589.86109433000001</v>
      </c>
    </row>
    <row r="629" spans="1:12" ht="12.75" customHeight="1" x14ac:dyDescent="0.2">
      <c r="A629" s="84" t="s">
        <v>175</v>
      </c>
      <c r="B629" s="84">
        <v>20</v>
      </c>
      <c r="C629" s="85">
        <v>801.63348238000003</v>
      </c>
      <c r="D629" s="85">
        <v>797.74583680000001</v>
      </c>
      <c r="E629" s="85">
        <v>0</v>
      </c>
      <c r="F629" s="85">
        <v>79.774583680000006</v>
      </c>
      <c r="G629" s="85">
        <v>199.4364592</v>
      </c>
      <c r="H629" s="85">
        <v>398.8729184</v>
      </c>
      <c r="I629" s="85">
        <v>0</v>
      </c>
      <c r="J629" s="85">
        <v>438.76021023999999</v>
      </c>
      <c r="K629" s="85">
        <v>518.53479391999997</v>
      </c>
      <c r="L629" s="85">
        <v>598.30937759999995</v>
      </c>
    </row>
    <row r="630" spans="1:12" ht="12.75" customHeight="1" x14ac:dyDescent="0.2">
      <c r="A630" s="84" t="s">
        <v>175</v>
      </c>
      <c r="B630" s="84">
        <v>21</v>
      </c>
      <c r="C630" s="85">
        <v>778.69207775999996</v>
      </c>
      <c r="D630" s="85">
        <v>774.82736560000001</v>
      </c>
      <c r="E630" s="85">
        <v>0</v>
      </c>
      <c r="F630" s="85">
        <v>77.482736560000006</v>
      </c>
      <c r="G630" s="85">
        <v>193.7068414</v>
      </c>
      <c r="H630" s="85">
        <v>387.4136828</v>
      </c>
      <c r="I630" s="85">
        <v>0</v>
      </c>
      <c r="J630" s="85">
        <v>426.15505108000002</v>
      </c>
      <c r="K630" s="85">
        <v>503.63778764</v>
      </c>
      <c r="L630" s="85">
        <v>581.12052419999998</v>
      </c>
    </row>
    <row r="631" spans="1:12" ht="12.75" customHeight="1" x14ac:dyDescent="0.2">
      <c r="A631" s="84" t="s">
        <v>175</v>
      </c>
      <c r="B631" s="84">
        <v>22</v>
      </c>
      <c r="C631" s="85">
        <v>749.61926879999999</v>
      </c>
      <c r="D631" s="85">
        <v>746.01426609999999</v>
      </c>
      <c r="E631" s="85">
        <v>0</v>
      </c>
      <c r="F631" s="85">
        <v>74.601426610000004</v>
      </c>
      <c r="G631" s="85">
        <v>186.50356653</v>
      </c>
      <c r="H631" s="85">
        <v>373.00713304999999</v>
      </c>
      <c r="I631" s="85">
        <v>0</v>
      </c>
      <c r="J631" s="85">
        <v>410.30784635999998</v>
      </c>
      <c r="K631" s="85">
        <v>484.90927297000002</v>
      </c>
      <c r="L631" s="85">
        <v>559.51069958000005</v>
      </c>
    </row>
    <row r="632" spans="1:12" ht="12.75" customHeight="1" x14ac:dyDescent="0.2">
      <c r="A632" s="84" t="s">
        <v>175</v>
      </c>
      <c r="B632" s="84">
        <v>23</v>
      </c>
      <c r="C632" s="85">
        <v>732.77489190999995</v>
      </c>
      <c r="D632" s="85">
        <v>729.38770568999996</v>
      </c>
      <c r="E632" s="85">
        <v>0</v>
      </c>
      <c r="F632" s="85">
        <v>72.938770570000003</v>
      </c>
      <c r="G632" s="85">
        <v>182.34692641999999</v>
      </c>
      <c r="H632" s="85">
        <v>364.69385284999998</v>
      </c>
      <c r="I632" s="85">
        <v>0</v>
      </c>
      <c r="J632" s="85">
        <v>401.16323813000002</v>
      </c>
      <c r="K632" s="85">
        <v>474.1020087</v>
      </c>
      <c r="L632" s="85">
        <v>547.04077927000003</v>
      </c>
    </row>
    <row r="633" spans="1:12" ht="12.75" customHeight="1" x14ac:dyDescent="0.2">
      <c r="A633" s="84" t="s">
        <v>175</v>
      </c>
      <c r="B633" s="84">
        <v>24</v>
      </c>
      <c r="C633" s="85">
        <v>744.08419535999997</v>
      </c>
      <c r="D633" s="85">
        <v>740.67598997000005</v>
      </c>
      <c r="E633" s="85">
        <v>0</v>
      </c>
      <c r="F633" s="85">
        <v>74.067599000000001</v>
      </c>
      <c r="G633" s="85">
        <v>185.16899749000001</v>
      </c>
      <c r="H633" s="85">
        <v>370.33799499000003</v>
      </c>
      <c r="I633" s="85">
        <v>0</v>
      </c>
      <c r="J633" s="85">
        <v>407.37179448000001</v>
      </c>
      <c r="K633" s="85">
        <v>481.43939347999998</v>
      </c>
      <c r="L633" s="85">
        <v>555.50699248000001</v>
      </c>
    </row>
    <row r="634" spans="1:12" ht="12.75" customHeight="1" x14ac:dyDescent="0.2">
      <c r="A634" s="84" t="s">
        <v>176</v>
      </c>
      <c r="B634" s="84">
        <v>1</v>
      </c>
      <c r="C634" s="85">
        <v>844.51649341999996</v>
      </c>
      <c r="D634" s="85">
        <v>840.28202270999998</v>
      </c>
      <c r="E634" s="85">
        <v>0</v>
      </c>
      <c r="F634" s="85">
        <v>84.028202269999994</v>
      </c>
      <c r="G634" s="85">
        <v>210.07050568</v>
      </c>
      <c r="H634" s="85">
        <v>420.14101135999999</v>
      </c>
      <c r="I634" s="85">
        <v>0</v>
      </c>
      <c r="J634" s="85">
        <v>462.15511249000002</v>
      </c>
      <c r="K634" s="85">
        <v>546.18331476000003</v>
      </c>
      <c r="L634" s="85">
        <v>630.21151702999998</v>
      </c>
    </row>
    <row r="635" spans="1:12" ht="12.75" customHeight="1" x14ac:dyDescent="0.2">
      <c r="A635" s="84" t="s">
        <v>176</v>
      </c>
      <c r="B635" s="84">
        <v>2</v>
      </c>
      <c r="C635" s="85">
        <v>879.27236361999996</v>
      </c>
      <c r="D635" s="85">
        <v>874.78390247000004</v>
      </c>
      <c r="E635" s="85">
        <v>0</v>
      </c>
      <c r="F635" s="85">
        <v>87.478390250000004</v>
      </c>
      <c r="G635" s="85">
        <v>218.69597562000001</v>
      </c>
      <c r="H635" s="85">
        <v>437.39195124000003</v>
      </c>
      <c r="I635" s="85">
        <v>0</v>
      </c>
      <c r="J635" s="85">
        <v>481.13114636</v>
      </c>
      <c r="K635" s="85">
        <v>568.60953660999996</v>
      </c>
      <c r="L635" s="85">
        <v>656.08792685000003</v>
      </c>
    </row>
    <row r="636" spans="1:12" ht="12.75" customHeight="1" x14ac:dyDescent="0.2">
      <c r="A636" s="84" t="s">
        <v>176</v>
      </c>
      <c r="B636" s="84">
        <v>3</v>
      </c>
      <c r="C636" s="85">
        <v>905.64070104999996</v>
      </c>
      <c r="D636" s="85">
        <v>900.86125118999996</v>
      </c>
      <c r="E636" s="85">
        <v>0</v>
      </c>
      <c r="F636" s="85">
        <v>90.086125120000005</v>
      </c>
      <c r="G636" s="85">
        <v>225.21531279999999</v>
      </c>
      <c r="H636" s="85">
        <v>450.43062559999998</v>
      </c>
      <c r="I636" s="85">
        <v>0</v>
      </c>
      <c r="J636" s="85">
        <v>495.47368814999999</v>
      </c>
      <c r="K636" s="85">
        <v>585.55981326999995</v>
      </c>
      <c r="L636" s="85">
        <v>675.64593838999997</v>
      </c>
    </row>
    <row r="637" spans="1:12" ht="12.75" customHeight="1" x14ac:dyDescent="0.2">
      <c r="A637" s="84" t="s">
        <v>176</v>
      </c>
      <c r="B637" s="84">
        <v>4</v>
      </c>
      <c r="C637" s="85">
        <v>916.91808743000001</v>
      </c>
      <c r="D637" s="85">
        <v>909.98839078000003</v>
      </c>
      <c r="E637" s="85">
        <v>0</v>
      </c>
      <c r="F637" s="85">
        <v>90.998839079999996</v>
      </c>
      <c r="G637" s="85">
        <v>227.49709770000001</v>
      </c>
      <c r="H637" s="85">
        <v>454.99419539000002</v>
      </c>
      <c r="I637" s="85">
        <v>0</v>
      </c>
      <c r="J637" s="85">
        <v>500.49361492999998</v>
      </c>
      <c r="K637" s="85">
        <v>591.49245400999996</v>
      </c>
      <c r="L637" s="85">
        <v>682.49129309</v>
      </c>
    </row>
    <row r="638" spans="1:12" ht="12.75" customHeight="1" x14ac:dyDescent="0.2">
      <c r="A638" s="84" t="s">
        <v>176</v>
      </c>
      <c r="B638" s="84">
        <v>5</v>
      </c>
      <c r="C638" s="85">
        <v>920.13687492999998</v>
      </c>
      <c r="D638" s="85">
        <v>909.98196094000002</v>
      </c>
      <c r="E638" s="85">
        <v>0</v>
      </c>
      <c r="F638" s="85">
        <v>90.998196089999993</v>
      </c>
      <c r="G638" s="85">
        <v>227.49549024000001</v>
      </c>
      <c r="H638" s="85">
        <v>454.99098047000001</v>
      </c>
      <c r="I638" s="85">
        <v>0</v>
      </c>
      <c r="J638" s="85">
        <v>500.49007852</v>
      </c>
      <c r="K638" s="85">
        <v>591.48827460999996</v>
      </c>
      <c r="L638" s="85">
        <v>682.48647071000005</v>
      </c>
    </row>
    <row r="639" spans="1:12" ht="12.75" customHeight="1" x14ac:dyDescent="0.2">
      <c r="A639" s="84" t="s">
        <v>176</v>
      </c>
      <c r="B639" s="84">
        <v>6</v>
      </c>
      <c r="C639" s="85">
        <v>901.56788297000003</v>
      </c>
      <c r="D639" s="85">
        <v>891.36004585000001</v>
      </c>
      <c r="E639" s="85">
        <v>0</v>
      </c>
      <c r="F639" s="85">
        <v>89.136004589999999</v>
      </c>
      <c r="G639" s="85">
        <v>222.84001146</v>
      </c>
      <c r="H639" s="85">
        <v>445.68002293000001</v>
      </c>
      <c r="I639" s="85">
        <v>0</v>
      </c>
      <c r="J639" s="85">
        <v>490.24802521999999</v>
      </c>
      <c r="K639" s="85">
        <v>579.38402980000001</v>
      </c>
      <c r="L639" s="85">
        <v>668.52003438999998</v>
      </c>
    </row>
    <row r="640" spans="1:12" ht="12.75" customHeight="1" x14ac:dyDescent="0.2">
      <c r="A640" s="84" t="s">
        <v>176</v>
      </c>
      <c r="B640" s="84">
        <v>7</v>
      </c>
      <c r="C640" s="85">
        <v>869.31736416000001</v>
      </c>
      <c r="D640" s="85">
        <v>859.57586545000004</v>
      </c>
      <c r="E640" s="85">
        <v>0</v>
      </c>
      <c r="F640" s="85">
        <v>85.957586550000002</v>
      </c>
      <c r="G640" s="85">
        <v>214.89396636000001</v>
      </c>
      <c r="H640" s="85">
        <v>429.78793273000002</v>
      </c>
      <c r="I640" s="85">
        <v>0</v>
      </c>
      <c r="J640" s="85">
        <v>472.76672600000001</v>
      </c>
      <c r="K640" s="85">
        <v>558.72431254000003</v>
      </c>
      <c r="L640" s="85">
        <v>644.68189909</v>
      </c>
    </row>
    <row r="641" spans="1:12" ht="12.75" customHeight="1" x14ac:dyDescent="0.2">
      <c r="A641" s="84" t="s">
        <v>176</v>
      </c>
      <c r="B641" s="84">
        <v>8</v>
      </c>
      <c r="C641" s="85">
        <v>799.63040982999996</v>
      </c>
      <c r="D641" s="85">
        <v>790.51701657000001</v>
      </c>
      <c r="E641" s="85">
        <v>0</v>
      </c>
      <c r="F641" s="85">
        <v>79.051701660000006</v>
      </c>
      <c r="G641" s="85">
        <v>197.62925414</v>
      </c>
      <c r="H641" s="85">
        <v>395.25850829000001</v>
      </c>
      <c r="I641" s="85">
        <v>0</v>
      </c>
      <c r="J641" s="85">
        <v>434.78435911000003</v>
      </c>
      <c r="K641" s="85">
        <v>513.83606077000002</v>
      </c>
      <c r="L641" s="85">
        <v>592.88776242999995</v>
      </c>
    </row>
    <row r="642" spans="1:12" ht="12.75" customHeight="1" x14ac:dyDescent="0.2">
      <c r="A642" s="84" t="s">
        <v>176</v>
      </c>
      <c r="B642" s="84">
        <v>9</v>
      </c>
      <c r="C642" s="85">
        <v>781.98335370999996</v>
      </c>
      <c r="D642" s="85">
        <v>772.88656446000005</v>
      </c>
      <c r="E642" s="85">
        <v>0</v>
      </c>
      <c r="F642" s="85">
        <v>77.288656450000005</v>
      </c>
      <c r="G642" s="85">
        <v>193.22164111999999</v>
      </c>
      <c r="H642" s="85">
        <v>386.44328223000002</v>
      </c>
      <c r="I642" s="85">
        <v>0</v>
      </c>
      <c r="J642" s="85">
        <v>425.08761045</v>
      </c>
      <c r="K642" s="85">
        <v>502.37626690000002</v>
      </c>
      <c r="L642" s="85">
        <v>579.66492334999998</v>
      </c>
    </row>
    <row r="643" spans="1:12" ht="12.75" customHeight="1" x14ac:dyDescent="0.2">
      <c r="A643" s="84" t="s">
        <v>176</v>
      </c>
      <c r="B643" s="84">
        <v>10</v>
      </c>
      <c r="C643" s="85">
        <v>809.42355213999997</v>
      </c>
      <c r="D643" s="85">
        <v>802.11447318</v>
      </c>
      <c r="E643" s="85">
        <v>0</v>
      </c>
      <c r="F643" s="85">
        <v>80.211447320000005</v>
      </c>
      <c r="G643" s="85">
        <v>200.52861830000001</v>
      </c>
      <c r="H643" s="85">
        <v>401.05723659</v>
      </c>
      <c r="I643" s="85">
        <v>0</v>
      </c>
      <c r="J643" s="85">
        <v>441.16296025000003</v>
      </c>
      <c r="K643" s="85">
        <v>521.37440757000002</v>
      </c>
      <c r="L643" s="85">
        <v>601.58585488999995</v>
      </c>
    </row>
    <row r="644" spans="1:12" ht="12.75" customHeight="1" x14ac:dyDescent="0.2">
      <c r="A644" s="84" t="s">
        <v>176</v>
      </c>
      <c r="B644" s="84">
        <v>11</v>
      </c>
      <c r="C644" s="85">
        <v>806.34127741999998</v>
      </c>
      <c r="D644" s="85">
        <v>799.19698329000005</v>
      </c>
      <c r="E644" s="85">
        <v>0</v>
      </c>
      <c r="F644" s="85">
        <v>79.919698330000003</v>
      </c>
      <c r="G644" s="85">
        <v>199.79924582000001</v>
      </c>
      <c r="H644" s="85">
        <v>399.59849165000003</v>
      </c>
      <c r="I644" s="85">
        <v>0</v>
      </c>
      <c r="J644" s="85">
        <v>439.55834081</v>
      </c>
      <c r="K644" s="85">
        <v>519.47803913999996</v>
      </c>
      <c r="L644" s="85">
        <v>599.39773747000004</v>
      </c>
    </row>
    <row r="645" spans="1:12" ht="12.75" customHeight="1" x14ac:dyDescent="0.2">
      <c r="A645" s="84" t="s">
        <v>176</v>
      </c>
      <c r="B645" s="84">
        <v>12</v>
      </c>
      <c r="C645" s="85">
        <v>794.91050874999996</v>
      </c>
      <c r="D645" s="85">
        <v>788.55327748000002</v>
      </c>
      <c r="E645" s="85">
        <v>0</v>
      </c>
      <c r="F645" s="85">
        <v>78.855327750000001</v>
      </c>
      <c r="G645" s="85">
        <v>197.13831937</v>
      </c>
      <c r="H645" s="85">
        <v>394.27663874000001</v>
      </c>
      <c r="I645" s="85">
        <v>0</v>
      </c>
      <c r="J645" s="85">
        <v>433.70430261000001</v>
      </c>
      <c r="K645" s="85">
        <v>512.55963036000003</v>
      </c>
      <c r="L645" s="85">
        <v>591.41495811000004</v>
      </c>
    </row>
    <row r="646" spans="1:12" ht="12.75" customHeight="1" x14ac:dyDescent="0.2">
      <c r="A646" s="84" t="s">
        <v>176</v>
      </c>
      <c r="B646" s="84">
        <v>13</v>
      </c>
      <c r="C646" s="85">
        <v>792.91852036</v>
      </c>
      <c r="D646" s="85">
        <v>785.86966565</v>
      </c>
      <c r="E646" s="85">
        <v>0</v>
      </c>
      <c r="F646" s="85">
        <v>78.586966570000001</v>
      </c>
      <c r="G646" s="85">
        <v>196.46741641</v>
      </c>
      <c r="H646" s="85">
        <v>392.93483283</v>
      </c>
      <c r="I646" s="85">
        <v>0</v>
      </c>
      <c r="J646" s="85">
        <v>432.22831610999998</v>
      </c>
      <c r="K646" s="85">
        <v>510.81528266999999</v>
      </c>
      <c r="L646" s="85">
        <v>589.40224923999995</v>
      </c>
    </row>
    <row r="647" spans="1:12" ht="12.75" customHeight="1" x14ac:dyDescent="0.2">
      <c r="A647" s="84" t="s">
        <v>176</v>
      </c>
      <c r="B647" s="84">
        <v>14</v>
      </c>
      <c r="C647" s="85">
        <v>801.43057462000002</v>
      </c>
      <c r="D647" s="85">
        <v>794.27786719000005</v>
      </c>
      <c r="E647" s="85">
        <v>0</v>
      </c>
      <c r="F647" s="85">
        <v>79.42778672</v>
      </c>
      <c r="G647" s="85">
        <v>198.56946679999999</v>
      </c>
      <c r="H647" s="85">
        <v>397.13893359999997</v>
      </c>
      <c r="I647" s="85">
        <v>0</v>
      </c>
      <c r="J647" s="85">
        <v>436.85282695000001</v>
      </c>
      <c r="K647" s="85">
        <v>516.28061366999998</v>
      </c>
      <c r="L647" s="85">
        <v>595.70840038999995</v>
      </c>
    </row>
    <row r="648" spans="1:12" ht="12.75" customHeight="1" x14ac:dyDescent="0.2">
      <c r="A648" s="84" t="s">
        <v>176</v>
      </c>
      <c r="B648" s="84">
        <v>15</v>
      </c>
      <c r="C648" s="85">
        <v>806.31703383000001</v>
      </c>
      <c r="D648" s="85">
        <v>798.92843314000004</v>
      </c>
      <c r="E648" s="85">
        <v>0</v>
      </c>
      <c r="F648" s="85">
        <v>79.892843310000003</v>
      </c>
      <c r="G648" s="85">
        <v>199.73210829000001</v>
      </c>
      <c r="H648" s="85">
        <v>399.46421657000002</v>
      </c>
      <c r="I648" s="85">
        <v>0</v>
      </c>
      <c r="J648" s="85">
        <v>439.41063823000002</v>
      </c>
      <c r="K648" s="85">
        <v>519.30348154000001</v>
      </c>
      <c r="L648" s="85">
        <v>599.19632486</v>
      </c>
    </row>
    <row r="649" spans="1:12" ht="12.75" customHeight="1" x14ac:dyDescent="0.2">
      <c r="A649" s="84" t="s">
        <v>176</v>
      </c>
      <c r="B649" s="84">
        <v>16</v>
      </c>
      <c r="C649" s="85">
        <v>804.98232529999996</v>
      </c>
      <c r="D649" s="85">
        <v>796.93742207000003</v>
      </c>
      <c r="E649" s="85">
        <v>0</v>
      </c>
      <c r="F649" s="85">
        <v>79.693742209999996</v>
      </c>
      <c r="G649" s="85">
        <v>199.23435552000001</v>
      </c>
      <c r="H649" s="85">
        <v>398.46871104000002</v>
      </c>
      <c r="I649" s="85">
        <v>0</v>
      </c>
      <c r="J649" s="85">
        <v>438.31558214</v>
      </c>
      <c r="K649" s="85">
        <v>518.00932435000004</v>
      </c>
      <c r="L649" s="85">
        <v>597.70306655000002</v>
      </c>
    </row>
    <row r="650" spans="1:12" ht="12.75" customHeight="1" x14ac:dyDescent="0.2">
      <c r="A650" s="84" t="s">
        <v>176</v>
      </c>
      <c r="B650" s="84">
        <v>17</v>
      </c>
      <c r="C650" s="85">
        <v>805.02130294999995</v>
      </c>
      <c r="D650" s="85">
        <v>796.83830263000004</v>
      </c>
      <c r="E650" s="85">
        <v>0</v>
      </c>
      <c r="F650" s="85">
        <v>79.683830259999993</v>
      </c>
      <c r="G650" s="85">
        <v>199.20957566000001</v>
      </c>
      <c r="H650" s="85">
        <v>398.41915132000003</v>
      </c>
      <c r="I650" s="85">
        <v>0</v>
      </c>
      <c r="J650" s="85">
        <v>438.26106644999999</v>
      </c>
      <c r="K650" s="85">
        <v>517.94489670999997</v>
      </c>
      <c r="L650" s="85">
        <v>597.62872697</v>
      </c>
    </row>
    <row r="651" spans="1:12" ht="12.75" customHeight="1" x14ac:dyDescent="0.2">
      <c r="A651" s="84" t="s">
        <v>176</v>
      </c>
      <c r="B651" s="84">
        <v>18</v>
      </c>
      <c r="C651" s="85">
        <v>805.85238986000002</v>
      </c>
      <c r="D651" s="85">
        <v>796.24493400999995</v>
      </c>
      <c r="E651" s="85">
        <v>0</v>
      </c>
      <c r="F651" s="85">
        <v>79.624493400000006</v>
      </c>
      <c r="G651" s="85">
        <v>199.06123349999999</v>
      </c>
      <c r="H651" s="85">
        <v>398.12246700999998</v>
      </c>
      <c r="I651" s="85">
        <v>0</v>
      </c>
      <c r="J651" s="85">
        <v>437.93471370999998</v>
      </c>
      <c r="K651" s="85">
        <v>517.55920710999999</v>
      </c>
      <c r="L651" s="85">
        <v>597.18370050999999</v>
      </c>
    </row>
    <row r="652" spans="1:12" ht="12.75" customHeight="1" x14ac:dyDescent="0.2">
      <c r="A652" s="84" t="s">
        <v>176</v>
      </c>
      <c r="B652" s="84">
        <v>19</v>
      </c>
      <c r="C652" s="85">
        <v>799.88318933999994</v>
      </c>
      <c r="D652" s="85">
        <v>791.03490488</v>
      </c>
      <c r="E652" s="85">
        <v>0</v>
      </c>
      <c r="F652" s="85">
        <v>79.103490489999999</v>
      </c>
      <c r="G652" s="85">
        <v>197.75872622</v>
      </c>
      <c r="H652" s="85">
        <v>395.51745244</v>
      </c>
      <c r="I652" s="85">
        <v>0</v>
      </c>
      <c r="J652" s="85">
        <v>435.06919768</v>
      </c>
      <c r="K652" s="85">
        <v>514.17268817000001</v>
      </c>
      <c r="L652" s="85">
        <v>593.27617866000003</v>
      </c>
    </row>
    <row r="653" spans="1:12" ht="12.75" customHeight="1" x14ac:dyDescent="0.2">
      <c r="A653" s="84" t="s">
        <v>176</v>
      </c>
      <c r="B653" s="84">
        <v>20</v>
      </c>
      <c r="C653" s="85">
        <v>799.49070658000005</v>
      </c>
      <c r="D653" s="85">
        <v>790.88461782000002</v>
      </c>
      <c r="E653" s="85">
        <v>0</v>
      </c>
      <c r="F653" s="85">
        <v>79.088461780000003</v>
      </c>
      <c r="G653" s="85">
        <v>197.72115446000001</v>
      </c>
      <c r="H653" s="85">
        <v>395.44230891000001</v>
      </c>
      <c r="I653" s="85">
        <v>0</v>
      </c>
      <c r="J653" s="85">
        <v>434.9865398</v>
      </c>
      <c r="K653" s="85">
        <v>514.07500158000005</v>
      </c>
      <c r="L653" s="85">
        <v>593.16346337000004</v>
      </c>
    </row>
    <row r="654" spans="1:12" ht="12.75" customHeight="1" x14ac:dyDescent="0.2">
      <c r="A654" s="84" t="s">
        <v>176</v>
      </c>
      <c r="B654" s="84">
        <v>21</v>
      </c>
      <c r="C654" s="85">
        <v>787.22582215</v>
      </c>
      <c r="D654" s="85">
        <v>778.31655596999997</v>
      </c>
      <c r="E654" s="85">
        <v>0</v>
      </c>
      <c r="F654" s="85">
        <v>77.831655600000005</v>
      </c>
      <c r="G654" s="85">
        <v>194.57913898999999</v>
      </c>
      <c r="H654" s="85">
        <v>389.15827798999999</v>
      </c>
      <c r="I654" s="85">
        <v>0</v>
      </c>
      <c r="J654" s="85">
        <v>428.07410578000002</v>
      </c>
      <c r="K654" s="85">
        <v>505.90576138</v>
      </c>
      <c r="L654" s="85">
        <v>583.73741698000003</v>
      </c>
    </row>
    <row r="655" spans="1:12" ht="12.75" customHeight="1" x14ac:dyDescent="0.2">
      <c r="A655" s="84" t="s">
        <v>176</v>
      </c>
      <c r="B655" s="84">
        <v>22</v>
      </c>
      <c r="C655" s="85">
        <v>777.73626180999997</v>
      </c>
      <c r="D655" s="85">
        <v>769.02373011999998</v>
      </c>
      <c r="E655" s="85">
        <v>0</v>
      </c>
      <c r="F655" s="85">
        <v>76.902373010000005</v>
      </c>
      <c r="G655" s="85">
        <v>192.25593253</v>
      </c>
      <c r="H655" s="85">
        <v>384.51186505999999</v>
      </c>
      <c r="I655" s="85">
        <v>0</v>
      </c>
      <c r="J655" s="85">
        <v>422.96305157</v>
      </c>
      <c r="K655" s="85">
        <v>499.86542458000002</v>
      </c>
      <c r="L655" s="85">
        <v>576.76779758999999</v>
      </c>
    </row>
    <row r="656" spans="1:12" ht="12.75" customHeight="1" x14ac:dyDescent="0.2">
      <c r="A656" s="84" t="s">
        <v>176</v>
      </c>
      <c r="B656" s="84">
        <v>23</v>
      </c>
      <c r="C656" s="85">
        <v>753.10631321999995</v>
      </c>
      <c r="D656" s="85">
        <v>745.03695885000002</v>
      </c>
      <c r="E656" s="85">
        <v>0</v>
      </c>
      <c r="F656" s="85">
        <v>74.503695890000003</v>
      </c>
      <c r="G656" s="85">
        <v>186.25923971</v>
      </c>
      <c r="H656" s="85">
        <v>372.51847943000001</v>
      </c>
      <c r="I656" s="85">
        <v>0</v>
      </c>
      <c r="J656" s="85">
        <v>409.77032737000002</v>
      </c>
      <c r="K656" s="85">
        <v>484.27402325000003</v>
      </c>
      <c r="L656" s="85">
        <v>558.77771914000004</v>
      </c>
    </row>
    <row r="657" spans="1:12" ht="12.75" customHeight="1" x14ac:dyDescent="0.2">
      <c r="A657" s="84" t="s">
        <v>176</v>
      </c>
      <c r="B657" s="84">
        <v>24</v>
      </c>
      <c r="C657" s="85">
        <v>774.25980011000001</v>
      </c>
      <c r="D657" s="85">
        <v>765.81922409000003</v>
      </c>
      <c r="E657" s="85">
        <v>0</v>
      </c>
      <c r="F657" s="85">
        <v>76.581922410000004</v>
      </c>
      <c r="G657" s="85">
        <v>191.45480602000001</v>
      </c>
      <c r="H657" s="85">
        <v>382.90961205000002</v>
      </c>
      <c r="I657" s="85">
        <v>0</v>
      </c>
      <c r="J657" s="85">
        <v>421.20057324999999</v>
      </c>
      <c r="K657" s="85">
        <v>497.78249566</v>
      </c>
      <c r="L657" s="85">
        <v>574.36441807000006</v>
      </c>
    </row>
    <row r="658" spans="1:12" ht="12.75" customHeight="1" x14ac:dyDescent="0.2">
      <c r="A658" s="84" t="s">
        <v>177</v>
      </c>
      <c r="B658" s="84">
        <v>1</v>
      </c>
      <c r="C658" s="85">
        <v>808.42708154000002</v>
      </c>
      <c r="D658" s="85">
        <v>799.04060229000004</v>
      </c>
      <c r="E658" s="85">
        <v>0</v>
      </c>
      <c r="F658" s="85">
        <v>79.904060229999999</v>
      </c>
      <c r="G658" s="85">
        <v>199.76015057000001</v>
      </c>
      <c r="H658" s="85">
        <v>399.52030115000002</v>
      </c>
      <c r="I658" s="85">
        <v>0</v>
      </c>
      <c r="J658" s="85">
        <v>439.47233125999998</v>
      </c>
      <c r="K658" s="85">
        <v>519.37639148999995</v>
      </c>
      <c r="L658" s="85">
        <v>599.28045171999997</v>
      </c>
    </row>
    <row r="659" spans="1:12" ht="12.75" customHeight="1" x14ac:dyDescent="0.2">
      <c r="A659" s="84" t="s">
        <v>177</v>
      </c>
      <c r="B659" s="84">
        <v>2</v>
      </c>
      <c r="C659" s="85">
        <v>870.52224393999995</v>
      </c>
      <c r="D659" s="85">
        <v>860.46286343999998</v>
      </c>
      <c r="E659" s="85">
        <v>0</v>
      </c>
      <c r="F659" s="85">
        <v>86.046286339999995</v>
      </c>
      <c r="G659" s="85">
        <v>215.11571585999999</v>
      </c>
      <c r="H659" s="85">
        <v>430.23143171999999</v>
      </c>
      <c r="I659" s="85">
        <v>0</v>
      </c>
      <c r="J659" s="85">
        <v>473.25457489000001</v>
      </c>
      <c r="K659" s="85">
        <v>559.30086124000002</v>
      </c>
      <c r="L659" s="85">
        <v>645.34714757999996</v>
      </c>
    </row>
    <row r="660" spans="1:12" ht="12.75" customHeight="1" x14ac:dyDescent="0.2">
      <c r="A660" s="84" t="s">
        <v>177</v>
      </c>
      <c r="B660" s="84">
        <v>3</v>
      </c>
      <c r="C660" s="85">
        <v>894.45621374999996</v>
      </c>
      <c r="D660" s="85">
        <v>884.33260475999998</v>
      </c>
      <c r="E660" s="85">
        <v>0</v>
      </c>
      <c r="F660" s="85">
        <v>88.433260480000001</v>
      </c>
      <c r="G660" s="85">
        <v>221.08315119</v>
      </c>
      <c r="H660" s="85">
        <v>442.16630237999999</v>
      </c>
      <c r="I660" s="85">
        <v>0</v>
      </c>
      <c r="J660" s="85">
        <v>486.38293262000002</v>
      </c>
      <c r="K660" s="85">
        <v>574.81619308999996</v>
      </c>
      <c r="L660" s="85">
        <v>663.24945357000001</v>
      </c>
    </row>
    <row r="661" spans="1:12" ht="12.75" customHeight="1" x14ac:dyDescent="0.2">
      <c r="A661" s="84" t="s">
        <v>177</v>
      </c>
      <c r="B661" s="84">
        <v>4</v>
      </c>
      <c r="C661" s="85">
        <v>903.33037292999995</v>
      </c>
      <c r="D661" s="85">
        <v>893.16194389999998</v>
      </c>
      <c r="E661" s="85">
        <v>0</v>
      </c>
      <c r="F661" s="85">
        <v>89.316194390000007</v>
      </c>
      <c r="G661" s="85">
        <v>223.29048598</v>
      </c>
      <c r="H661" s="85">
        <v>446.58097194999999</v>
      </c>
      <c r="I661" s="85">
        <v>0</v>
      </c>
      <c r="J661" s="85">
        <v>491.23906914999998</v>
      </c>
      <c r="K661" s="85">
        <v>580.55526354000006</v>
      </c>
      <c r="L661" s="85">
        <v>669.87145793000002</v>
      </c>
    </row>
    <row r="662" spans="1:12" ht="12.75" customHeight="1" x14ac:dyDescent="0.2">
      <c r="A662" s="84" t="s">
        <v>177</v>
      </c>
      <c r="B662" s="84">
        <v>5</v>
      </c>
      <c r="C662" s="85">
        <v>915.82289634000006</v>
      </c>
      <c r="D662" s="85">
        <v>905.29926068999998</v>
      </c>
      <c r="E662" s="85">
        <v>0</v>
      </c>
      <c r="F662" s="85">
        <v>90.529926070000002</v>
      </c>
      <c r="G662" s="85">
        <v>226.32481516999999</v>
      </c>
      <c r="H662" s="85">
        <v>452.64963035</v>
      </c>
      <c r="I662" s="85">
        <v>0</v>
      </c>
      <c r="J662" s="85">
        <v>497.91459337999999</v>
      </c>
      <c r="K662" s="85">
        <v>588.44451945000003</v>
      </c>
      <c r="L662" s="85">
        <v>678.97444552000002</v>
      </c>
    </row>
    <row r="663" spans="1:12" ht="12.75" customHeight="1" x14ac:dyDescent="0.2">
      <c r="A663" s="84" t="s">
        <v>177</v>
      </c>
      <c r="B663" s="84">
        <v>6</v>
      </c>
      <c r="C663" s="85">
        <v>911.13710515000002</v>
      </c>
      <c r="D663" s="85">
        <v>900.24829616</v>
      </c>
      <c r="E663" s="85">
        <v>0</v>
      </c>
      <c r="F663" s="85">
        <v>90.024829620000006</v>
      </c>
      <c r="G663" s="85">
        <v>225.06207404</v>
      </c>
      <c r="H663" s="85">
        <v>450.12414808</v>
      </c>
      <c r="I663" s="85">
        <v>0</v>
      </c>
      <c r="J663" s="85">
        <v>495.13656288999999</v>
      </c>
      <c r="K663" s="85">
        <v>585.16139250000003</v>
      </c>
      <c r="L663" s="85">
        <v>675.18622212000002</v>
      </c>
    </row>
    <row r="664" spans="1:12" ht="12.75" customHeight="1" x14ac:dyDescent="0.2">
      <c r="A664" s="84" t="s">
        <v>177</v>
      </c>
      <c r="B664" s="84">
        <v>7</v>
      </c>
      <c r="C664" s="85">
        <v>837.53411229999995</v>
      </c>
      <c r="D664" s="85">
        <v>827.80909832999998</v>
      </c>
      <c r="E664" s="85">
        <v>0</v>
      </c>
      <c r="F664" s="85">
        <v>82.780909829999999</v>
      </c>
      <c r="G664" s="85">
        <v>206.95227457999999</v>
      </c>
      <c r="H664" s="85">
        <v>413.90454917</v>
      </c>
      <c r="I664" s="85">
        <v>0</v>
      </c>
      <c r="J664" s="85">
        <v>455.29500408000001</v>
      </c>
      <c r="K664" s="85">
        <v>538.07591391000005</v>
      </c>
      <c r="L664" s="85">
        <v>620.85682374999999</v>
      </c>
    </row>
    <row r="665" spans="1:12" ht="12.75" customHeight="1" x14ac:dyDescent="0.2">
      <c r="A665" s="84" t="s">
        <v>177</v>
      </c>
      <c r="B665" s="84">
        <v>8</v>
      </c>
      <c r="C665" s="85">
        <v>776.48130652999998</v>
      </c>
      <c r="D665" s="85">
        <v>767.39647459000003</v>
      </c>
      <c r="E665" s="85">
        <v>0</v>
      </c>
      <c r="F665" s="85">
        <v>76.73964746</v>
      </c>
      <c r="G665" s="85">
        <v>191.84911865000001</v>
      </c>
      <c r="H665" s="85">
        <v>383.69823730000002</v>
      </c>
      <c r="I665" s="85">
        <v>0</v>
      </c>
      <c r="J665" s="85">
        <v>422.06806102000002</v>
      </c>
      <c r="K665" s="85">
        <v>498.80770847999997</v>
      </c>
      <c r="L665" s="85">
        <v>575.54735593999999</v>
      </c>
    </row>
    <row r="666" spans="1:12" ht="12.75" customHeight="1" x14ac:dyDescent="0.2">
      <c r="A666" s="84" t="s">
        <v>177</v>
      </c>
      <c r="B666" s="84">
        <v>9</v>
      </c>
      <c r="C666" s="85">
        <v>721.01213716999996</v>
      </c>
      <c r="D666" s="85">
        <v>712.16223819000004</v>
      </c>
      <c r="E666" s="85">
        <v>0</v>
      </c>
      <c r="F666" s="85">
        <v>71.216223819999996</v>
      </c>
      <c r="G666" s="85">
        <v>178.04055955000001</v>
      </c>
      <c r="H666" s="85">
        <v>356.08111910000002</v>
      </c>
      <c r="I666" s="85">
        <v>0</v>
      </c>
      <c r="J666" s="85">
        <v>391.68923100000001</v>
      </c>
      <c r="K666" s="85">
        <v>462.90545481999999</v>
      </c>
      <c r="L666" s="85">
        <v>534.12167864000003</v>
      </c>
    </row>
    <row r="667" spans="1:12" ht="12.75" customHeight="1" x14ac:dyDescent="0.2">
      <c r="A667" s="84" t="s">
        <v>177</v>
      </c>
      <c r="B667" s="84">
        <v>10</v>
      </c>
      <c r="C667" s="85">
        <v>756.64740721999999</v>
      </c>
      <c r="D667" s="85">
        <v>747.09573020000005</v>
      </c>
      <c r="E667" s="85">
        <v>0</v>
      </c>
      <c r="F667" s="85">
        <v>74.709573019999993</v>
      </c>
      <c r="G667" s="85">
        <v>186.77393255000001</v>
      </c>
      <c r="H667" s="85">
        <v>373.54786510000002</v>
      </c>
      <c r="I667" s="85">
        <v>0</v>
      </c>
      <c r="J667" s="85">
        <v>410.90265161000002</v>
      </c>
      <c r="K667" s="85">
        <v>485.61222463000001</v>
      </c>
      <c r="L667" s="85">
        <v>560.32179765000001</v>
      </c>
    </row>
    <row r="668" spans="1:12" ht="12.75" customHeight="1" x14ac:dyDescent="0.2">
      <c r="A668" s="84" t="s">
        <v>177</v>
      </c>
      <c r="B668" s="84">
        <v>11</v>
      </c>
      <c r="C668" s="85">
        <v>778.52562485999999</v>
      </c>
      <c r="D668" s="85">
        <v>768.67517023000005</v>
      </c>
      <c r="E668" s="85">
        <v>0</v>
      </c>
      <c r="F668" s="85">
        <v>76.867517019999994</v>
      </c>
      <c r="G668" s="85">
        <v>192.16879256000001</v>
      </c>
      <c r="H668" s="85">
        <v>384.33758512000003</v>
      </c>
      <c r="I668" s="85">
        <v>0</v>
      </c>
      <c r="J668" s="85">
        <v>422.77134362999999</v>
      </c>
      <c r="K668" s="85">
        <v>499.63886065000003</v>
      </c>
      <c r="L668" s="85">
        <v>576.50637767000001</v>
      </c>
    </row>
    <row r="669" spans="1:12" ht="12.75" customHeight="1" x14ac:dyDescent="0.2">
      <c r="A669" s="84" t="s">
        <v>177</v>
      </c>
      <c r="B669" s="84">
        <v>12</v>
      </c>
      <c r="C669" s="85">
        <v>768.88627789999998</v>
      </c>
      <c r="D669" s="85">
        <v>759.15302434</v>
      </c>
      <c r="E669" s="85">
        <v>0</v>
      </c>
      <c r="F669" s="85">
        <v>75.915302429999997</v>
      </c>
      <c r="G669" s="85">
        <v>189.78825609</v>
      </c>
      <c r="H669" s="85">
        <v>379.57651217</v>
      </c>
      <c r="I669" s="85">
        <v>0</v>
      </c>
      <c r="J669" s="85">
        <v>417.53416339</v>
      </c>
      <c r="K669" s="85">
        <v>493.44946582</v>
      </c>
      <c r="L669" s="85">
        <v>569.36476826000001</v>
      </c>
    </row>
    <row r="670" spans="1:12" ht="12.75" customHeight="1" x14ac:dyDescent="0.2">
      <c r="A670" s="84" t="s">
        <v>177</v>
      </c>
      <c r="B670" s="84">
        <v>13</v>
      </c>
      <c r="C670" s="85">
        <v>757.04647384999998</v>
      </c>
      <c r="D670" s="85">
        <v>747.30749653999999</v>
      </c>
      <c r="E670" s="85">
        <v>0</v>
      </c>
      <c r="F670" s="85">
        <v>74.730749650000007</v>
      </c>
      <c r="G670" s="85">
        <v>186.82687414</v>
      </c>
      <c r="H670" s="85">
        <v>373.65374826999999</v>
      </c>
      <c r="I670" s="85">
        <v>0</v>
      </c>
      <c r="J670" s="85">
        <v>411.0191231</v>
      </c>
      <c r="K670" s="85">
        <v>485.74987275000001</v>
      </c>
      <c r="L670" s="85">
        <v>560.48062241000002</v>
      </c>
    </row>
    <row r="671" spans="1:12" ht="12.75" customHeight="1" x14ac:dyDescent="0.2">
      <c r="A671" s="84" t="s">
        <v>177</v>
      </c>
      <c r="B671" s="84">
        <v>14</v>
      </c>
      <c r="C671" s="85">
        <v>750.13440665999997</v>
      </c>
      <c r="D671" s="85">
        <v>740.80440350000003</v>
      </c>
      <c r="E671" s="85">
        <v>0</v>
      </c>
      <c r="F671" s="85">
        <v>74.080440350000003</v>
      </c>
      <c r="G671" s="85">
        <v>185.20110088000001</v>
      </c>
      <c r="H671" s="85">
        <v>370.40220175000002</v>
      </c>
      <c r="I671" s="85">
        <v>0</v>
      </c>
      <c r="J671" s="85">
        <v>407.44242193000002</v>
      </c>
      <c r="K671" s="85">
        <v>481.52286228000003</v>
      </c>
      <c r="L671" s="85">
        <v>555.60330263000003</v>
      </c>
    </row>
    <row r="672" spans="1:12" ht="12.75" customHeight="1" x14ac:dyDescent="0.2">
      <c r="A672" s="84" t="s">
        <v>177</v>
      </c>
      <c r="B672" s="84">
        <v>15</v>
      </c>
      <c r="C672" s="85">
        <v>747.61438119000002</v>
      </c>
      <c r="D672" s="85">
        <v>738.25721633000001</v>
      </c>
      <c r="E672" s="85">
        <v>0</v>
      </c>
      <c r="F672" s="85">
        <v>73.825721630000004</v>
      </c>
      <c r="G672" s="85">
        <v>184.56430408</v>
      </c>
      <c r="H672" s="85">
        <v>369.12860817000001</v>
      </c>
      <c r="I672" s="85">
        <v>0</v>
      </c>
      <c r="J672" s="85">
        <v>406.04146897999999</v>
      </c>
      <c r="K672" s="85">
        <v>479.86719061000002</v>
      </c>
      <c r="L672" s="85">
        <v>553.69291224999995</v>
      </c>
    </row>
    <row r="673" spans="1:12" ht="12.75" customHeight="1" x14ac:dyDescent="0.2">
      <c r="A673" s="84" t="s">
        <v>177</v>
      </c>
      <c r="B673" s="84">
        <v>16</v>
      </c>
      <c r="C673" s="85">
        <v>744.84896168</v>
      </c>
      <c r="D673" s="85">
        <v>735.38601206999999</v>
      </c>
      <c r="E673" s="85">
        <v>0</v>
      </c>
      <c r="F673" s="85">
        <v>73.538601209999996</v>
      </c>
      <c r="G673" s="85">
        <v>183.84650302</v>
      </c>
      <c r="H673" s="85">
        <v>367.69300604</v>
      </c>
      <c r="I673" s="85">
        <v>0</v>
      </c>
      <c r="J673" s="85">
        <v>404.46230664000001</v>
      </c>
      <c r="K673" s="85">
        <v>478.00090784999998</v>
      </c>
      <c r="L673" s="85">
        <v>551.53950904999999</v>
      </c>
    </row>
    <row r="674" spans="1:12" ht="12.75" customHeight="1" x14ac:dyDescent="0.2">
      <c r="A674" s="84" t="s">
        <v>177</v>
      </c>
      <c r="B674" s="84">
        <v>17</v>
      </c>
      <c r="C674" s="85">
        <v>749.40165807999995</v>
      </c>
      <c r="D674" s="85">
        <v>739.99305805999995</v>
      </c>
      <c r="E674" s="85">
        <v>0</v>
      </c>
      <c r="F674" s="85">
        <v>73.999305809999996</v>
      </c>
      <c r="G674" s="85">
        <v>184.99826451999999</v>
      </c>
      <c r="H674" s="85">
        <v>369.99652902999998</v>
      </c>
      <c r="I674" s="85">
        <v>0</v>
      </c>
      <c r="J674" s="85">
        <v>406.99618192999998</v>
      </c>
      <c r="K674" s="85">
        <v>480.99548773999999</v>
      </c>
      <c r="L674" s="85">
        <v>554.99479355000005</v>
      </c>
    </row>
    <row r="675" spans="1:12" ht="12.75" customHeight="1" x14ac:dyDescent="0.2">
      <c r="A675" s="84" t="s">
        <v>177</v>
      </c>
      <c r="B675" s="84">
        <v>18</v>
      </c>
      <c r="C675" s="85">
        <v>747.45276609999996</v>
      </c>
      <c r="D675" s="85">
        <v>738.59626356000001</v>
      </c>
      <c r="E675" s="85">
        <v>0</v>
      </c>
      <c r="F675" s="85">
        <v>73.859626359999993</v>
      </c>
      <c r="G675" s="85">
        <v>184.64906589</v>
      </c>
      <c r="H675" s="85">
        <v>369.29813178000001</v>
      </c>
      <c r="I675" s="85">
        <v>0</v>
      </c>
      <c r="J675" s="85">
        <v>406.22794496</v>
      </c>
      <c r="K675" s="85">
        <v>480.08757130999999</v>
      </c>
      <c r="L675" s="85">
        <v>553.94719767000004</v>
      </c>
    </row>
    <row r="676" spans="1:12" ht="12.75" customHeight="1" x14ac:dyDescent="0.2">
      <c r="A676" s="84" t="s">
        <v>177</v>
      </c>
      <c r="B676" s="84">
        <v>19</v>
      </c>
      <c r="C676" s="85">
        <v>734.67300785999998</v>
      </c>
      <c r="D676" s="85">
        <v>725.50566130000004</v>
      </c>
      <c r="E676" s="85">
        <v>0</v>
      </c>
      <c r="F676" s="85">
        <v>72.550566130000007</v>
      </c>
      <c r="G676" s="85">
        <v>181.37641532999999</v>
      </c>
      <c r="H676" s="85">
        <v>362.75283065000002</v>
      </c>
      <c r="I676" s="85">
        <v>0</v>
      </c>
      <c r="J676" s="85">
        <v>399.02811372000002</v>
      </c>
      <c r="K676" s="85">
        <v>471.57867985000001</v>
      </c>
      <c r="L676" s="85">
        <v>544.12924597999995</v>
      </c>
    </row>
    <row r="677" spans="1:12" ht="12.75" customHeight="1" x14ac:dyDescent="0.2">
      <c r="A677" s="84" t="s">
        <v>177</v>
      </c>
      <c r="B677" s="84">
        <v>20</v>
      </c>
      <c r="C677" s="85">
        <v>729.77018587999999</v>
      </c>
      <c r="D677" s="85">
        <v>720.42033928000001</v>
      </c>
      <c r="E677" s="85">
        <v>0</v>
      </c>
      <c r="F677" s="85">
        <v>72.042033930000002</v>
      </c>
      <c r="G677" s="85">
        <v>180.10508482</v>
      </c>
      <c r="H677" s="85">
        <v>360.21016964</v>
      </c>
      <c r="I677" s="85">
        <v>0</v>
      </c>
      <c r="J677" s="85">
        <v>396.2311866</v>
      </c>
      <c r="K677" s="85">
        <v>468.27322053</v>
      </c>
      <c r="L677" s="85">
        <v>540.31525446000001</v>
      </c>
    </row>
    <row r="678" spans="1:12" ht="12.75" customHeight="1" x14ac:dyDescent="0.2">
      <c r="A678" s="84" t="s">
        <v>177</v>
      </c>
      <c r="B678" s="84">
        <v>21</v>
      </c>
      <c r="C678" s="85">
        <v>744.83757408999998</v>
      </c>
      <c r="D678" s="85">
        <v>734.62199651000003</v>
      </c>
      <c r="E678" s="85">
        <v>0</v>
      </c>
      <c r="F678" s="85">
        <v>73.462199650000002</v>
      </c>
      <c r="G678" s="85">
        <v>183.65549913000001</v>
      </c>
      <c r="H678" s="85">
        <v>367.31099826000002</v>
      </c>
      <c r="I678" s="85">
        <v>0</v>
      </c>
      <c r="J678" s="85">
        <v>404.04209808000002</v>
      </c>
      <c r="K678" s="85">
        <v>477.50429773000002</v>
      </c>
      <c r="L678" s="85">
        <v>550.96649737999996</v>
      </c>
    </row>
    <row r="679" spans="1:12" ht="12.75" customHeight="1" x14ac:dyDescent="0.2">
      <c r="A679" s="84" t="s">
        <v>177</v>
      </c>
      <c r="B679" s="84">
        <v>22</v>
      </c>
      <c r="C679" s="85">
        <v>711.40098707000004</v>
      </c>
      <c r="D679" s="85">
        <v>703.22976351</v>
      </c>
      <c r="E679" s="85">
        <v>0</v>
      </c>
      <c r="F679" s="85">
        <v>70.322976350000005</v>
      </c>
      <c r="G679" s="85">
        <v>175.80744088</v>
      </c>
      <c r="H679" s="85">
        <v>351.61488176</v>
      </c>
      <c r="I679" s="85">
        <v>0</v>
      </c>
      <c r="J679" s="85">
        <v>386.77636992999999</v>
      </c>
      <c r="K679" s="85">
        <v>457.09934628000002</v>
      </c>
      <c r="L679" s="85">
        <v>527.42232263000005</v>
      </c>
    </row>
    <row r="680" spans="1:12" ht="12.75" customHeight="1" x14ac:dyDescent="0.2">
      <c r="A680" s="84" t="s">
        <v>177</v>
      </c>
      <c r="B680" s="84">
        <v>23</v>
      </c>
      <c r="C680" s="85">
        <v>692.92438994999998</v>
      </c>
      <c r="D680" s="85">
        <v>687.47665586999995</v>
      </c>
      <c r="E680" s="85">
        <v>0</v>
      </c>
      <c r="F680" s="85">
        <v>68.747665589999997</v>
      </c>
      <c r="G680" s="85">
        <v>171.86916396999999</v>
      </c>
      <c r="H680" s="85">
        <v>343.73832793999998</v>
      </c>
      <c r="I680" s="85">
        <v>0</v>
      </c>
      <c r="J680" s="85">
        <v>378.11216073000003</v>
      </c>
      <c r="K680" s="85">
        <v>446.85982632000002</v>
      </c>
      <c r="L680" s="85">
        <v>515.60749190000001</v>
      </c>
    </row>
    <row r="681" spans="1:12" ht="12.75" customHeight="1" x14ac:dyDescent="0.2">
      <c r="A681" s="84" t="s">
        <v>177</v>
      </c>
      <c r="B681" s="84">
        <v>24</v>
      </c>
      <c r="C681" s="85">
        <v>705.03802168000004</v>
      </c>
      <c r="D681" s="85">
        <v>701.00151703999995</v>
      </c>
      <c r="E681" s="85">
        <v>0</v>
      </c>
      <c r="F681" s="85">
        <v>70.100151699999998</v>
      </c>
      <c r="G681" s="85">
        <v>175.25037925999999</v>
      </c>
      <c r="H681" s="85">
        <v>350.50075851999998</v>
      </c>
      <c r="I681" s="85">
        <v>0</v>
      </c>
      <c r="J681" s="85">
        <v>385.55083437000002</v>
      </c>
      <c r="K681" s="85">
        <v>455.65098608</v>
      </c>
      <c r="L681" s="85">
        <v>525.75113778000002</v>
      </c>
    </row>
    <row r="682" spans="1:12" ht="12.75" customHeight="1" x14ac:dyDescent="0.2">
      <c r="A682" s="84" t="s">
        <v>178</v>
      </c>
      <c r="B682" s="84">
        <v>1</v>
      </c>
      <c r="C682" s="85">
        <v>766.21572600000002</v>
      </c>
      <c r="D682" s="85">
        <v>761.27933313000005</v>
      </c>
      <c r="E682" s="85">
        <v>0</v>
      </c>
      <c r="F682" s="85">
        <v>76.127933310000003</v>
      </c>
      <c r="G682" s="85">
        <v>190.31983328000001</v>
      </c>
      <c r="H682" s="85">
        <v>380.63966656999997</v>
      </c>
      <c r="I682" s="85">
        <v>0</v>
      </c>
      <c r="J682" s="85">
        <v>418.70363321999997</v>
      </c>
      <c r="K682" s="85">
        <v>494.83156652999998</v>
      </c>
      <c r="L682" s="85">
        <v>570.95949985000004</v>
      </c>
    </row>
    <row r="683" spans="1:12" ht="12.75" customHeight="1" x14ac:dyDescent="0.2">
      <c r="A683" s="84" t="s">
        <v>178</v>
      </c>
      <c r="B683" s="84">
        <v>2</v>
      </c>
      <c r="C683" s="85">
        <v>821.10066834999998</v>
      </c>
      <c r="D683" s="85">
        <v>815.38213488999997</v>
      </c>
      <c r="E683" s="85">
        <v>0</v>
      </c>
      <c r="F683" s="85">
        <v>81.538213490000004</v>
      </c>
      <c r="G683" s="85">
        <v>203.84553371999999</v>
      </c>
      <c r="H683" s="85">
        <v>407.69106744999999</v>
      </c>
      <c r="I683" s="85">
        <v>0</v>
      </c>
      <c r="J683" s="85">
        <v>448.46017418999998</v>
      </c>
      <c r="K683" s="85">
        <v>529.99838767999995</v>
      </c>
      <c r="L683" s="85">
        <v>611.53660117000004</v>
      </c>
    </row>
    <row r="684" spans="1:12" ht="12.75" customHeight="1" x14ac:dyDescent="0.2">
      <c r="A684" s="84" t="s">
        <v>178</v>
      </c>
      <c r="B684" s="84">
        <v>3</v>
      </c>
      <c r="C684" s="85">
        <v>854.52584076000005</v>
      </c>
      <c r="D684" s="85">
        <v>849.29958597999996</v>
      </c>
      <c r="E684" s="85">
        <v>0</v>
      </c>
      <c r="F684" s="85">
        <v>84.929958600000006</v>
      </c>
      <c r="G684" s="85">
        <v>212.32489649999999</v>
      </c>
      <c r="H684" s="85">
        <v>424.64979298999998</v>
      </c>
      <c r="I684" s="85">
        <v>0</v>
      </c>
      <c r="J684" s="85">
        <v>467.11477229000002</v>
      </c>
      <c r="K684" s="85">
        <v>552.04473088999998</v>
      </c>
      <c r="L684" s="85">
        <v>636.97468948999995</v>
      </c>
    </row>
    <row r="685" spans="1:12" ht="12.75" customHeight="1" x14ac:dyDescent="0.2">
      <c r="A685" s="84" t="s">
        <v>178</v>
      </c>
      <c r="B685" s="84">
        <v>4</v>
      </c>
      <c r="C685" s="85">
        <v>870.26166704000002</v>
      </c>
      <c r="D685" s="85">
        <v>865.42729456999996</v>
      </c>
      <c r="E685" s="85">
        <v>0</v>
      </c>
      <c r="F685" s="85">
        <v>86.542729460000004</v>
      </c>
      <c r="G685" s="85">
        <v>216.35682363999999</v>
      </c>
      <c r="H685" s="85">
        <v>432.71364728999998</v>
      </c>
      <c r="I685" s="85">
        <v>0</v>
      </c>
      <c r="J685" s="85">
        <v>475.98501200999999</v>
      </c>
      <c r="K685" s="85">
        <v>562.52774147000002</v>
      </c>
      <c r="L685" s="85">
        <v>649.07047093000006</v>
      </c>
    </row>
    <row r="686" spans="1:12" ht="12.75" customHeight="1" x14ac:dyDescent="0.2">
      <c r="A686" s="84" t="s">
        <v>178</v>
      </c>
      <c r="B686" s="84">
        <v>5</v>
      </c>
      <c r="C686" s="85">
        <v>867.88815623999994</v>
      </c>
      <c r="D686" s="85">
        <v>863.62598729000001</v>
      </c>
      <c r="E686" s="85">
        <v>0</v>
      </c>
      <c r="F686" s="85">
        <v>86.362598730000002</v>
      </c>
      <c r="G686" s="85">
        <v>215.90649682</v>
      </c>
      <c r="H686" s="85">
        <v>431.81299365000001</v>
      </c>
      <c r="I686" s="85">
        <v>0</v>
      </c>
      <c r="J686" s="85">
        <v>474.99429300999998</v>
      </c>
      <c r="K686" s="85">
        <v>561.35689174000004</v>
      </c>
      <c r="L686" s="85">
        <v>647.71949046999998</v>
      </c>
    </row>
    <row r="687" spans="1:12" ht="12.75" customHeight="1" x14ac:dyDescent="0.2">
      <c r="A687" s="84" t="s">
        <v>178</v>
      </c>
      <c r="B687" s="84">
        <v>6</v>
      </c>
      <c r="C687" s="85">
        <v>863.34792098000003</v>
      </c>
      <c r="D687" s="85">
        <v>858.98579776999998</v>
      </c>
      <c r="E687" s="85">
        <v>0</v>
      </c>
      <c r="F687" s="85">
        <v>85.898579780000006</v>
      </c>
      <c r="G687" s="85">
        <v>214.74644943999999</v>
      </c>
      <c r="H687" s="85">
        <v>429.49289888999999</v>
      </c>
      <c r="I687" s="85">
        <v>0</v>
      </c>
      <c r="J687" s="85">
        <v>472.44218876999997</v>
      </c>
      <c r="K687" s="85">
        <v>558.34076855000001</v>
      </c>
      <c r="L687" s="85">
        <v>644.23934832999998</v>
      </c>
    </row>
    <row r="688" spans="1:12" ht="12.75" customHeight="1" x14ac:dyDescent="0.2">
      <c r="A688" s="84" t="s">
        <v>178</v>
      </c>
      <c r="B688" s="84">
        <v>7</v>
      </c>
      <c r="C688" s="85">
        <v>838.70332485999995</v>
      </c>
      <c r="D688" s="85">
        <v>833.96499835999998</v>
      </c>
      <c r="E688" s="85">
        <v>0</v>
      </c>
      <c r="F688" s="85">
        <v>83.396499840000004</v>
      </c>
      <c r="G688" s="85">
        <v>208.49124959</v>
      </c>
      <c r="H688" s="85">
        <v>416.98249917999999</v>
      </c>
      <c r="I688" s="85">
        <v>0</v>
      </c>
      <c r="J688" s="85">
        <v>458.68074910000001</v>
      </c>
      <c r="K688" s="85">
        <v>542.07724893</v>
      </c>
      <c r="L688" s="85">
        <v>625.47374877000004</v>
      </c>
    </row>
    <row r="689" spans="1:12" ht="12.75" customHeight="1" x14ac:dyDescent="0.2">
      <c r="A689" s="84" t="s">
        <v>178</v>
      </c>
      <c r="B689" s="84">
        <v>8</v>
      </c>
      <c r="C689" s="85">
        <v>821.55592663000004</v>
      </c>
      <c r="D689" s="85">
        <v>815.4955645</v>
      </c>
      <c r="E689" s="85">
        <v>0</v>
      </c>
      <c r="F689" s="85">
        <v>81.549556449999997</v>
      </c>
      <c r="G689" s="85">
        <v>203.87389113</v>
      </c>
      <c r="H689" s="85">
        <v>407.74778225</v>
      </c>
      <c r="I689" s="85">
        <v>0</v>
      </c>
      <c r="J689" s="85">
        <v>448.52256047999998</v>
      </c>
      <c r="K689" s="85">
        <v>530.07211692999999</v>
      </c>
      <c r="L689" s="85">
        <v>611.62167337999995</v>
      </c>
    </row>
    <row r="690" spans="1:12" ht="12.75" customHeight="1" x14ac:dyDescent="0.2">
      <c r="A690" s="84" t="s">
        <v>178</v>
      </c>
      <c r="B690" s="84">
        <v>9</v>
      </c>
      <c r="C690" s="85">
        <v>766.69668927999999</v>
      </c>
      <c r="D690" s="85">
        <v>762.61275632000002</v>
      </c>
      <c r="E690" s="85">
        <v>0</v>
      </c>
      <c r="F690" s="85">
        <v>76.26127563</v>
      </c>
      <c r="G690" s="85">
        <v>190.65318908</v>
      </c>
      <c r="H690" s="85">
        <v>381.30637816000001</v>
      </c>
      <c r="I690" s="85">
        <v>0</v>
      </c>
      <c r="J690" s="85">
        <v>419.43701598000001</v>
      </c>
      <c r="K690" s="85">
        <v>495.69829161000001</v>
      </c>
      <c r="L690" s="85">
        <v>571.95956723999996</v>
      </c>
    </row>
    <row r="691" spans="1:12" ht="12.75" customHeight="1" x14ac:dyDescent="0.2">
      <c r="A691" s="84" t="s">
        <v>178</v>
      </c>
      <c r="B691" s="84">
        <v>10</v>
      </c>
      <c r="C691" s="85">
        <v>739.76835354000002</v>
      </c>
      <c r="D691" s="85">
        <v>736.26763000000005</v>
      </c>
      <c r="E691" s="85">
        <v>0</v>
      </c>
      <c r="F691" s="85">
        <v>73.626762999999997</v>
      </c>
      <c r="G691" s="85">
        <v>184.06690750000001</v>
      </c>
      <c r="H691" s="85">
        <v>368.13381500000003</v>
      </c>
      <c r="I691" s="85">
        <v>0</v>
      </c>
      <c r="J691" s="85">
        <v>404.94719650000002</v>
      </c>
      <c r="K691" s="85">
        <v>478.5739595</v>
      </c>
      <c r="L691" s="85">
        <v>552.20072249999998</v>
      </c>
    </row>
    <row r="692" spans="1:12" ht="12.75" customHeight="1" x14ac:dyDescent="0.2">
      <c r="A692" s="84" t="s">
        <v>178</v>
      </c>
      <c r="B692" s="84">
        <v>11</v>
      </c>
      <c r="C692" s="85">
        <v>717.69258428000001</v>
      </c>
      <c r="D692" s="85">
        <v>713.86555372999999</v>
      </c>
      <c r="E692" s="85">
        <v>0</v>
      </c>
      <c r="F692" s="85">
        <v>71.386555369999996</v>
      </c>
      <c r="G692" s="85">
        <v>178.46638842999999</v>
      </c>
      <c r="H692" s="85">
        <v>356.93277687</v>
      </c>
      <c r="I692" s="85">
        <v>0</v>
      </c>
      <c r="J692" s="85">
        <v>392.62605454999999</v>
      </c>
      <c r="K692" s="85">
        <v>464.01260991999999</v>
      </c>
      <c r="L692" s="85">
        <v>535.39916530000005</v>
      </c>
    </row>
    <row r="693" spans="1:12" ht="12.75" customHeight="1" x14ac:dyDescent="0.2">
      <c r="A693" s="84" t="s">
        <v>178</v>
      </c>
      <c r="B693" s="84">
        <v>12</v>
      </c>
      <c r="C693" s="85">
        <v>727.42448061000005</v>
      </c>
      <c r="D693" s="85">
        <v>723.78259917000003</v>
      </c>
      <c r="E693" s="85">
        <v>0</v>
      </c>
      <c r="F693" s="85">
        <v>72.378259920000005</v>
      </c>
      <c r="G693" s="85">
        <v>180.94564979</v>
      </c>
      <c r="H693" s="85">
        <v>361.89129959000002</v>
      </c>
      <c r="I693" s="85">
        <v>0</v>
      </c>
      <c r="J693" s="85">
        <v>398.08042954000001</v>
      </c>
      <c r="K693" s="85">
        <v>470.45868946000002</v>
      </c>
      <c r="L693" s="85">
        <v>542.83694937999996</v>
      </c>
    </row>
    <row r="694" spans="1:12" ht="12.75" customHeight="1" x14ac:dyDescent="0.2">
      <c r="A694" s="84" t="s">
        <v>178</v>
      </c>
      <c r="B694" s="84">
        <v>13</v>
      </c>
      <c r="C694" s="85">
        <v>739.66378081000005</v>
      </c>
      <c r="D694" s="85">
        <v>735.91006762999996</v>
      </c>
      <c r="E694" s="85">
        <v>0</v>
      </c>
      <c r="F694" s="85">
        <v>73.591006759999999</v>
      </c>
      <c r="G694" s="85">
        <v>183.97751690999999</v>
      </c>
      <c r="H694" s="85">
        <v>367.95503381999998</v>
      </c>
      <c r="I694" s="85">
        <v>0</v>
      </c>
      <c r="J694" s="85">
        <v>404.7505372</v>
      </c>
      <c r="K694" s="85">
        <v>478.34154396000002</v>
      </c>
      <c r="L694" s="85">
        <v>551.93255071999999</v>
      </c>
    </row>
    <row r="695" spans="1:12" ht="12.75" customHeight="1" x14ac:dyDescent="0.2">
      <c r="A695" s="84" t="s">
        <v>178</v>
      </c>
      <c r="B695" s="84">
        <v>14</v>
      </c>
      <c r="C695" s="85">
        <v>745.22949472000005</v>
      </c>
      <c r="D695" s="85">
        <v>741.7542029</v>
      </c>
      <c r="E695" s="85">
        <v>0</v>
      </c>
      <c r="F695" s="85">
        <v>74.175420290000005</v>
      </c>
      <c r="G695" s="85">
        <v>185.43855073</v>
      </c>
      <c r="H695" s="85">
        <v>370.87710145</v>
      </c>
      <c r="I695" s="85">
        <v>0</v>
      </c>
      <c r="J695" s="85">
        <v>407.96481160000002</v>
      </c>
      <c r="K695" s="85">
        <v>482.14023189</v>
      </c>
      <c r="L695" s="85">
        <v>556.31565218000003</v>
      </c>
    </row>
    <row r="696" spans="1:12" ht="12.75" customHeight="1" x14ac:dyDescent="0.2">
      <c r="A696" s="84" t="s">
        <v>178</v>
      </c>
      <c r="B696" s="84">
        <v>15</v>
      </c>
      <c r="C696" s="85">
        <v>754.11116654</v>
      </c>
      <c r="D696" s="85">
        <v>750.67584942999997</v>
      </c>
      <c r="E696" s="85">
        <v>0</v>
      </c>
      <c r="F696" s="85">
        <v>75.067584940000003</v>
      </c>
      <c r="G696" s="85">
        <v>187.66896235999999</v>
      </c>
      <c r="H696" s="85">
        <v>375.33792471999999</v>
      </c>
      <c r="I696" s="85">
        <v>0</v>
      </c>
      <c r="J696" s="85">
        <v>412.87171719000003</v>
      </c>
      <c r="K696" s="85">
        <v>487.93930212999999</v>
      </c>
      <c r="L696" s="85">
        <v>563.00688706999995</v>
      </c>
    </row>
    <row r="697" spans="1:12" ht="12.75" customHeight="1" x14ac:dyDescent="0.2">
      <c r="A697" s="84" t="s">
        <v>178</v>
      </c>
      <c r="B697" s="84">
        <v>16</v>
      </c>
      <c r="C697" s="85">
        <v>760.12982142999999</v>
      </c>
      <c r="D697" s="85">
        <v>756.76062005000006</v>
      </c>
      <c r="E697" s="85">
        <v>0</v>
      </c>
      <c r="F697" s="85">
        <v>75.676062009999995</v>
      </c>
      <c r="G697" s="85">
        <v>189.19015501000001</v>
      </c>
      <c r="H697" s="85">
        <v>378.38031002999998</v>
      </c>
      <c r="I697" s="85">
        <v>0</v>
      </c>
      <c r="J697" s="85">
        <v>416.21834102999998</v>
      </c>
      <c r="K697" s="85">
        <v>491.89440302999998</v>
      </c>
      <c r="L697" s="85">
        <v>567.57046504000004</v>
      </c>
    </row>
    <row r="698" spans="1:12" ht="12.75" customHeight="1" x14ac:dyDescent="0.2">
      <c r="A698" s="84" t="s">
        <v>178</v>
      </c>
      <c r="B698" s="84">
        <v>17</v>
      </c>
      <c r="C698" s="85">
        <v>761.71011108000005</v>
      </c>
      <c r="D698" s="85">
        <v>758.24745244999997</v>
      </c>
      <c r="E698" s="85">
        <v>0</v>
      </c>
      <c r="F698" s="85">
        <v>75.824745250000007</v>
      </c>
      <c r="G698" s="85">
        <v>189.56186310999999</v>
      </c>
      <c r="H698" s="85">
        <v>379.12372622999999</v>
      </c>
      <c r="I698" s="85">
        <v>0</v>
      </c>
      <c r="J698" s="85">
        <v>417.03609884999997</v>
      </c>
      <c r="K698" s="85">
        <v>492.86084409</v>
      </c>
      <c r="L698" s="85">
        <v>568.68558933999998</v>
      </c>
    </row>
    <row r="699" spans="1:12" ht="12.75" customHeight="1" x14ac:dyDescent="0.2">
      <c r="A699" s="84" t="s">
        <v>178</v>
      </c>
      <c r="B699" s="84">
        <v>18</v>
      </c>
      <c r="C699" s="85">
        <v>759.28164416000004</v>
      </c>
      <c r="D699" s="85">
        <v>755.73078610000005</v>
      </c>
      <c r="E699" s="85">
        <v>0</v>
      </c>
      <c r="F699" s="85">
        <v>75.573078609999996</v>
      </c>
      <c r="G699" s="85">
        <v>188.93269652999999</v>
      </c>
      <c r="H699" s="85">
        <v>377.86539305000002</v>
      </c>
      <c r="I699" s="85">
        <v>0</v>
      </c>
      <c r="J699" s="85">
        <v>415.65193235999999</v>
      </c>
      <c r="K699" s="85">
        <v>491.22501097000003</v>
      </c>
      <c r="L699" s="85">
        <v>566.79808958000001</v>
      </c>
    </row>
    <row r="700" spans="1:12" ht="12.75" customHeight="1" x14ac:dyDescent="0.2">
      <c r="A700" s="84" t="s">
        <v>178</v>
      </c>
      <c r="B700" s="84">
        <v>19</v>
      </c>
      <c r="C700" s="85">
        <v>736.95401508999998</v>
      </c>
      <c r="D700" s="85">
        <v>733.42552253999997</v>
      </c>
      <c r="E700" s="85">
        <v>0</v>
      </c>
      <c r="F700" s="85">
        <v>73.342552249999997</v>
      </c>
      <c r="G700" s="85">
        <v>183.35638064</v>
      </c>
      <c r="H700" s="85">
        <v>366.71276126999999</v>
      </c>
      <c r="I700" s="85">
        <v>0</v>
      </c>
      <c r="J700" s="85">
        <v>403.38403740000001</v>
      </c>
      <c r="K700" s="85">
        <v>476.72658964999999</v>
      </c>
      <c r="L700" s="85">
        <v>550.06914190999998</v>
      </c>
    </row>
    <row r="701" spans="1:12" ht="12.75" customHeight="1" x14ac:dyDescent="0.2">
      <c r="A701" s="84" t="s">
        <v>178</v>
      </c>
      <c r="B701" s="84">
        <v>20</v>
      </c>
      <c r="C701" s="85">
        <v>722.83720456000003</v>
      </c>
      <c r="D701" s="85">
        <v>719.47146622000002</v>
      </c>
      <c r="E701" s="85">
        <v>0</v>
      </c>
      <c r="F701" s="85">
        <v>71.947146619999998</v>
      </c>
      <c r="G701" s="85">
        <v>179.86786656000001</v>
      </c>
      <c r="H701" s="85">
        <v>359.73573311000001</v>
      </c>
      <c r="I701" s="85">
        <v>0</v>
      </c>
      <c r="J701" s="85">
        <v>395.70930642000002</v>
      </c>
      <c r="K701" s="85">
        <v>467.65645303999997</v>
      </c>
      <c r="L701" s="85">
        <v>539.60359966999999</v>
      </c>
    </row>
    <row r="702" spans="1:12" ht="12.75" customHeight="1" x14ac:dyDescent="0.2">
      <c r="A702" s="84" t="s">
        <v>178</v>
      </c>
      <c r="B702" s="84">
        <v>21</v>
      </c>
      <c r="C702" s="85">
        <v>693.90774329999999</v>
      </c>
      <c r="D702" s="85">
        <v>690.60902810000005</v>
      </c>
      <c r="E702" s="85">
        <v>0</v>
      </c>
      <c r="F702" s="85">
        <v>69.060902810000002</v>
      </c>
      <c r="G702" s="85">
        <v>172.65225702999999</v>
      </c>
      <c r="H702" s="85">
        <v>345.30451405000002</v>
      </c>
      <c r="I702" s="85">
        <v>0</v>
      </c>
      <c r="J702" s="85">
        <v>379.83496545999998</v>
      </c>
      <c r="K702" s="85">
        <v>448.89586826999999</v>
      </c>
      <c r="L702" s="85">
        <v>517.95677107999995</v>
      </c>
    </row>
    <row r="703" spans="1:12" ht="12.75" customHeight="1" x14ac:dyDescent="0.2">
      <c r="A703" s="84" t="s">
        <v>178</v>
      </c>
      <c r="B703" s="84">
        <v>22</v>
      </c>
      <c r="C703" s="85">
        <v>627.74273788000005</v>
      </c>
      <c r="D703" s="85">
        <v>624.73588827000003</v>
      </c>
      <c r="E703" s="85">
        <v>0</v>
      </c>
      <c r="F703" s="85">
        <v>62.473588829999997</v>
      </c>
      <c r="G703" s="85">
        <v>156.18397207000001</v>
      </c>
      <c r="H703" s="85">
        <v>312.36794414000002</v>
      </c>
      <c r="I703" s="85">
        <v>0</v>
      </c>
      <c r="J703" s="85">
        <v>343.60473854999998</v>
      </c>
      <c r="K703" s="85">
        <v>406.07832738000002</v>
      </c>
      <c r="L703" s="85">
        <v>468.55191619999999</v>
      </c>
    </row>
    <row r="704" spans="1:12" ht="12.75" customHeight="1" x14ac:dyDescent="0.2">
      <c r="A704" s="84" t="s">
        <v>178</v>
      </c>
      <c r="B704" s="84">
        <v>23</v>
      </c>
      <c r="C704" s="85">
        <v>651.44444787999998</v>
      </c>
      <c r="D704" s="85">
        <v>648.29733570999997</v>
      </c>
      <c r="E704" s="85">
        <v>0</v>
      </c>
      <c r="F704" s="85">
        <v>64.829733570000002</v>
      </c>
      <c r="G704" s="85">
        <v>162.07433392999999</v>
      </c>
      <c r="H704" s="85">
        <v>324.14866785999999</v>
      </c>
      <c r="I704" s="85">
        <v>0</v>
      </c>
      <c r="J704" s="85">
        <v>356.56353464</v>
      </c>
      <c r="K704" s="85">
        <v>421.39326820999997</v>
      </c>
      <c r="L704" s="85">
        <v>486.22300178</v>
      </c>
    </row>
    <row r="705" spans="1:12" ht="12.75" customHeight="1" x14ac:dyDescent="0.2">
      <c r="A705" s="84" t="s">
        <v>178</v>
      </c>
      <c r="B705" s="84">
        <v>24</v>
      </c>
      <c r="C705" s="85">
        <v>712.49614946999998</v>
      </c>
      <c r="D705" s="85">
        <v>708.65956604999997</v>
      </c>
      <c r="E705" s="85">
        <v>0</v>
      </c>
      <c r="F705" s="85">
        <v>70.865956609999998</v>
      </c>
      <c r="G705" s="85">
        <v>177.16489150999999</v>
      </c>
      <c r="H705" s="85">
        <v>354.32978302999999</v>
      </c>
      <c r="I705" s="85">
        <v>0</v>
      </c>
      <c r="J705" s="85">
        <v>389.76276132999999</v>
      </c>
      <c r="K705" s="85">
        <v>460.62871792999999</v>
      </c>
      <c r="L705" s="85">
        <v>531.49467454000001</v>
      </c>
    </row>
    <row r="706" spans="1:12" ht="12.75" customHeight="1" x14ac:dyDescent="0.2">
      <c r="A706" s="84" t="s">
        <v>179</v>
      </c>
      <c r="B706" s="84">
        <v>1</v>
      </c>
      <c r="C706" s="85">
        <v>815.39114582000002</v>
      </c>
      <c r="D706" s="85">
        <v>811.16147080999997</v>
      </c>
      <c r="E706" s="85">
        <v>0</v>
      </c>
      <c r="F706" s="85">
        <v>81.116147080000005</v>
      </c>
      <c r="G706" s="85">
        <v>202.79036769999999</v>
      </c>
      <c r="H706" s="85">
        <v>405.58073540999999</v>
      </c>
      <c r="I706" s="85">
        <v>0</v>
      </c>
      <c r="J706" s="85">
        <v>446.13880895</v>
      </c>
      <c r="K706" s="85">
        <v>527.25495603000002</v>
      </c>
      <c r="L706" s="85">
        <v>608.37110311000004</v>
      </c>
    </row>
    <row r="707" spans="1:12" ht="12.75" customHeight="1" x14ac:dyDescent="0.2">
      <c r="A707" s="84" t="s">
        <v>179</v>
      </c>
      <c r="B707" s="84">
        <v>2</v>
      </c>
      <c r="C707" s="85">
        <v>883.18427273999998</v>
      </c>
      <c r="D707" s="85">
        <v>878.41602174000002</v>
      </c>
      <c r="E707" s="85">
        <v>0</v>
      </c>
      <c r="F707" s="85">
        <v>87.841602170000002</v>
      </c>
      <c r="G707" s="85">
        <v>219.60400544000001</v>
      </c>
      <c r="H707" s="85">
        <v>439.20801087000001</v>
      </c>
      <c r="I707" s="85">
        <v>0</v>
      </c>
      <c r="J707" s="85">
        <v>483.12881196000001</v>
      </c>
      <c r="K707" s="85">
        <v>570.97041412999999</v>
      </c>
      <c r="L707" s="85">
        <v>658.81201630999999</v>
      </c>
    </row>
    <row r="708" spans="1:12" ht="12.75" customHeight="1" x14ac:dyDescent="0.2">
      <c r="A708" s="84" t="s">
        <v>179</v>
      </c>
      <c r="B708" s="84">
        <v>3</v>
      </c>
      <c r="C708" s="85">
        <v>921.86877053000001</v>
      </c>
      <c r="D708" s="85">
        <v>912.99029439000003</v>
      </c>
      <c r="E708" s="85">
        <v>0</v>
      </c>
      <c r="F708" s="85">
        <v>91.299029439999998</v>
      </c>
      <c r="G708" s="85">
        <v>228.24757360000001</v>
      </c>
      <c r="H708" s="85">
        <v>456.49514720000002</v>
      </c>
      <c r="I708" s="85">
        <v>0</v>
      </c>
      <c r="J708" s="85">
        <v>502.14466191000002</v>
      </c>
      <c r="K708" s="85">
        <v>593.44369134999999</v>
      </c>
      <c r="L708" s="85">
        <v>684.74272079000002</v>
      </c>
    </row>
    <row r="709" spans="1:12" ht="12.75" customHeight="1" x14ac:dyDescent="0.2">
      <c r="A709" s="84" t="s">
        <v>179</v>
      </c>
      <c r="B709" s="84">
        <v>4</v>
      </c>
      <c r="C709" s="85">
        <v>939.92777580999996</v>
      </c>
      <c r="D709" s="85">
        <v>929.33823604999998</v>
      </c>
      <c r="E709" s="85">
        <v>0</v>
      </c>
      <c r="F709" s="85">
        <v>92.933823610000005</v>
      </c>
      <c r="G709" s="85">
        <v>232.33455900999999</v>
      </c>
      <c r="H709" s="85">
        <v>464.66911802999999</v>
      </c>
      <c r="I709" s="85">
        <v>0</v>
      </c>
      <c r="J709" s="85">
        <v>511.13602982999998</v>
      </c>
      <c r="K709" s="85">
        <v>604.06985342999997</v>
      </c>
      <c r="L709" s="85">
        <v>697.00367703999996</v>
      </c>
    </row>
    <row r="710" spans="1:12" ht="12.75" customHeight="1" x14ac:dyDescent="0.2">
      <c r="A710" s="84" t="s">
        <v>179</v>
      </c>
      <c r="B710" s="84">
        <v>5</v>
      </c>
      <c r="C710" s="85">
        <v>929.60941464999996</v>
      </c>
      <c r="D710" s="85">
        <v>918.43490213999996</v>
      </c>
      <c r="E710" s="85">
        <v>0</v>
      </c>
      <c r="F710" s="85">
        <v>91.843490209999999</v>
      </c>
      <c r="G710" s="85">
        <v>229.60872553999999</v>
      </c>
      <c r="H710" s="85">
        <v>459.21745106999998</v>
      </c>
      <c r="I710" s="85">
        <v>0</v>
      </c>
      <c r="J710" s="85">
        <v>505.13919618</v>
      </c>
      <c r="K710" s="85">
        <v>596.98268639000003</v>
      </c>
      <c r="L710" s="85">
        <v>688.82617660999995</v>
      </c>
    </row>
    <row r="711" spans="1:12" ht="12.75" customHeight="1" x14ac:dyDescent="0.2">
      <c r="A711" s="84" t="s">
        <v>179</v>
      </c>
      <c r="B711" s="84">
        <v>6</v>
      </c>
      <c r="C711" s="85">
        <v>908.97756608999998</v>
      </c>
      <c r="D711" s="85">
        <v>897.84678942999994</v>
      </c>
      <c r="E711" s="85">
        <v>0</v>
      </c>
      <c r="F711" s="85">
        <v>89.784678940000006</v>
      </c>
      <c r="G711" s="85">
        <v>224.46169735999999</v>
      </c>
      <c r="H711" s="85">
        <v>448.92339471999998</v>
      </c>
      <c r="I711" s="85">
        <v>0</v>
      </c>
      <c r="J711" s="85">
        <v>493.81573419</v>
      </c>
      <c r="K711" s="85">
        <v>583.60041312999999</v>
      </c>
      <c r="L711" s="85">
        <v>673.38509207000004</v>
      </c>
    </row>
    <row r="712" spans="1:12" ht="12.75" customHeight="1" x14ac:dyDescent="0.2">
      <c r="A712" s="84" t="s">
        <v>179</v>
      </c>
      <c r="B712" s="84">
        <v>7</v>
      </c>
      <c r="C712" s="85">
        <v>858.94782328999997</v>
      </c>
      <c r="D712" s="85">
        <v>848.20011712999997</v>
      </c>
      <c r="E712" s="85">
        <v>0</v>
      </c>
      <c r="F712" s="85">
        <v>84.820011710000003</v>
      </c>
      <c r="G712" s="85">
        <v>212.05002927999999</v>
      </c>
      <c r="H712" s="85">
        <v>424.10005856999999</v>
      </c>
      <c r="I712" s="85">
        <v>0</v>
      </c>
      <c r="J712" s="85">
        <v>466.51006441999999</v>
      </c>
      <c r="K712" s="85">
        <v>551.33007612999995</v>
      </c>
      <c r="L712" s="85">
        <v>636.15008784999998</v>
      </c>
    </row>
    <row r="713" spans="1:12" ht="12.75" customHeight="1" x14ac:dyDescent="0.2">
      <c r="A713" s="84" t="s">
        <v>179</v>
      </c>
      <c r="B713" s="84">
        <v>8</v>
      </c>
      <c r="C713" s="85">
        <v>795.80464970000003</v>
      </c>
      <c r="D713" s="85">
        <v>786.79177973000003</v>
      </c>
      <c r="E713" s="85">
        <v>0</v>
      </c>
      <c r="F713" s="85">
        <v>78.679177969999998</v>
      </c>
      <c r="G713" s="85">
        <v>196.69794493000001</v>
      </c>
      <c r="H713" s="85">
        <v>393.39588987000002</v>
      </c>
      <c r="I713" s="85">
        <v>0</v>
      </c>
      <c r="J713" s="85">
        <v>432.73547884999999</v>
      </c>
      <c r="K713" s="85">
        <v>511.41465682</v>
      </c>
      <c r="L713" s="85">
        <v>590.09383479999997</v>
      </c>
    </row>
    <row r="714" spans="1:12" ht="12.75" customHeight="1" x14ac:dyDescent="0.2">
      <c r="A714" s="84" t="s">
        <v>179</v>
      </c>
      <c r="B714" s="84">
        <v>9</v>
      </c>
      <c r="C714" s="85">
        <v>759.02666287</v>
      </c>
      <c r="D714" s="85">
        <v>750.70361132000005</v>
      </c>
      <c r="E714" s="85">
        <v>0</v>
      </c>
      <c r="F714" s="85">
        <v>75.070361129999995</v>
      </c>
      <c r="G714" s="85">
        <v>187.67590283000001</v>
      </c>
      <c r="H714" s="85">
        <v>375.35180566000003</v>
      </c>
      <c r="I714" s="85">
        <v>0</v>
      </c>
      <c r="J714" s="85">
        <v>412.88698622999999</v>
      </c>
      <c r="K714" s="85">
        <v>487.95734736000003</v>
      </c>
      <c r="L714" s="85">
        <v>563.02770849000001</v>
      </c>
    </row>
    <row r="715" spans="1:12" ht="12.75" customHeight="1" x14ac:dyDescent="0.2">
      <c r="A715" s="84" t="s">
        <v>179</v>
      </c>
      <c r="B715" s="84">
        <v>10</v>
      </c>
      <c r="C715" s="85">
        <v>733.93802197000002</v>
      </c>
      <c r="D715" s="85">
        <v>726.85342142000002</v>
      </c>
      <c r="E715" s="85">
        <v>0</v>
      </c>
      <c r="F715" s="85">
        <v>72.685342140000003</v>
      </c>
      <c r="G715" s="85">
        <v>181.71335536000001</v>
      </c>
      <c r="H715" s="85">
        <v>363.42671071000001</v>
      </c>
      <c r="I715" s="85">
        <v>0</v>
      </c>
      <c r="J715" s="85">
        <v>399.76938178</v>
      </c>
      <c r="K715" s="85">
        <v>472.45472391999999</v>
      </c>
      <c r="L715" s="85">
        <v>545.14006606999999</v>
      </c>
    </row>
    <row r="716" spans="1:12" ht="12.75" customHeight="1" x14ac:dyDescent="0.2">
      <c r="A716" s="84" t="s">
        <v>179</v>
      </c>
      <c r="B716" s="84">
        <v>11</v>
      </c>
      <c r="C716" s="85">
        <v>733.37016959000005</v>
      </c>
      <c r="D716" s="85">
        <v>726.42675860999998</v>
      </c>
      <c r="E716" s="85">
        <v>0</v>
      </c>
      <c r="F716" s="85">
        <v>72.642675859999997</v>
      </c>
      <c r="G716" s="85">
        <v>181.60668964999999</v>
      </c>
      <c r="H716" s="85">
        <v>363.21337930999999</v>
      </c>
      <c r="I716" s="85">
        <v>0</v>
      </c>
      <c r="J716" s="85">
        <v>399.53471724000002</v>
      </c>
      <c r="K716" s="85">
        <v>472.17739310000002</v>
      </c>
      <c r="L716" s="85">
        <v>544.82006895999996</v>
      </c>
    </row>
    <row r="717" spans="1:12" ht="12.75" customHeight="1" x14ac:dyDescent="0.2">
      <c r="A717" s="84" t="s">
        <v>179</v>
      </c>
      <c r="B717" s="84">
        <v>12</v>
      </c>
      <c r="C717" s="85">
        <v>761.16870089999998</v>
      </c>
      <c r="D717" s="85">
        <v>753.53047724999999</v>
      </c>
      <c r="E717" s="85">
        <v>0</v>
      </c>
      <c r="F717" s="85">
        <v>75.35304773</v>
      </c>
      <c r="G717" s="85">
        <v>188.38261931</v>
      </c>
      <c r="H717" s="85">
        <v>376.76523863</v>
      </c>
      <c r="I717" s="85">
        <v>0</v>
      </c>
      <c r="J717" s="85">
        <v>414.44176248999997</v>
      </c>
      <c r="K717" s="85">
        <v>489.79481020999998</v>
      </c>
      <c r="L717" s="85">
        <v>565.14785793999999</v>
      </c>
    </row>
    <row r="718" spans="1:12" ht="12.75" customHeight="1" x14ac:dyDescent="0.2">
      <c r="A718" s="84" t="s">
        <v>179</v>
      </c>
      <c r="B718" s="84">
        <v>13</v>
      </c>
      <c r="C718" s="85">
        <v>774.19794936999995</v>
      </c>
      <c r="D718" s="85">
        <v>766.58646455999997</v>
      </c>
      <c r="E718" s="85">
        <v>0</v>
      </c>
      <c r="F718" s="85">
        <v>76.65864646</v>
      </c>
      <c r="G718" s="85">
        <v>191.64661613999999</v>
      </c>
      <c r="H718" s="85">
        <v>383.29323227999998</v>
      </c>
      <c r="I718" s="85">
        <v>0</v>
      </c>
      <c r="J718" s="85">
        <v>421.62255550999998</v>
      </c>
      <c r="K718" s="85">
        <v>498.28120195999998</v>
      </c>
      <c r="L718" s="85">
        <v>574.93984841999998</v>
      </c>
    </row>
    <row r="719" spans="1:12" ht="12.75" customHeight="1" x14ac:dyDescent="0.2">
      <c r="A719" s="84" t="s">
        <v>179</v>
      </c>
      <c r="B719" s="84">
        <v>14</v>
      </c>
      <c r="C719" s="85">
        <v>772.09737623000001</v>
      </c>
      <c r="D719" s="85">
        <v>763.73804745999996</v>
      </c>
      <c r="E719" s="85">
        <v>0</v>
      </c>
      <c r="F719" s="85">
        <v>76.373804750000005</v>
      </c>
      <c r="G719" s="85">
        <v>190.93451186999999</v>
      </c>
      <c r="H719" s="85">
        <v>381.86902372999998</v>
      </c>
      <c r="I719" s="85">
        <v>0</v>
      </c>
      <c r="J719" s="85">
        <v>420.05592610000002</v>
      </c>
      <c r="K719" s="85">
        <v>496.42973085</v>
      </c>
      <c r="L719" s="85">
        <v>572.80353560000003</v>
      </c>
    </row>
    <row r="720" spans="1:12" ht="12.75" customHeight="1" x14ac:dyDescent="0.2">
      <c r="A720" s="84" t="s">
        <v>179</v>
      </c>
      <c r="B720" s="84">
        <v>15</v>
      </c>
      <c r="C720" s="85">
        <v>789.28023140000005</v>
      </c>
      <c r="D720" s="85">
        <v>780.11716034999995</v>
      </c>
      <c r="E720" s="85">
        <v>0</v>
      </c>
      <c r="F720" s="85">
        <v>78.011716039999996</v>
      </c>
      <c r="G720" s="85">
        <v>195.02929008999999</v>
      </c>
      <c r="H720" s="85">
        <v>390.05858017999998</v>
      </c>
      <c r="I720" s="85">
        <v>0</v>
      </c>
      <c r="J720" s="85">
        <v>429.06443818999998</v>
      </c>
      <c r="K720" s="85">
        <v>507.07615422999999</v>
      </c>
      <c r="L720" s="85">
        <v>585.08787026000005</v>
      </c>
    </row>
    <row r="721" spans="1:12" ht="12.75" customHeight="1" x14ac:dyDescent="0.2">
      <c r="A721" s="84" t="s">
        <v>179</v>
      </c>
      <c r="B721" s="84">
        <v>16</v>
      </c>
      <c r="C721" s="85">
        <v>793.10855834999995</v>
      </c>
      <c r="D721" s="85">
        <v>785.39916770000002</v>
      </c>
      <c r="E721" s="85">
        <v>0</v>
      </c>
      <c r="F721" s="85">
        <v>78.539916770000005</v>
      </c>
      <c r="G721" s="85">
        <v>196.34979193000001</v>
      </c>
      <c r="H721" s="85">
        <v>392.69958385000001</v>
      </c>
      <c r="I721" s="85">
        <v>0</v>
      </c>
      <c r="J721" s="85">
        <v>431.96954224000001</v>
      </c>
      <c r="K721" s="85">
        <v>510.50945901</v>
      </c>
      <c r="L721" s="85">
        <v>589.04937577999999</v>
      </c>
    </row>
    <row r="722" spans="1:12" ht="12.75" customHeight="1" x14ac:dyDescent="0.2">
      <c r="A722" s="84" t="s">
        <v>179</v>
      </c>
      <c r="B722" s="84">
        <v>17</v>
      </c>
      <c r="C722" s="85">
        <v>802.38304323</v>
      </c>
      <c r="D722" s="85">
        <v>795.63987215999998</v>
      </c>
      <c r="E722" s="85">
        <v>0</v>
      </c>
      <c r="F722" s="85">
        <v>79.563987220000001</v>
      </c>
      <c r="G722" s="85">
        <v>198.90996804</v>
      </c>
      <c r="H722" s="85">
        <v>397.81993607999999</v>
      </c>
      <c r="I722" s="85">
        <v>0</v>
      </c>
      <c r="J722" s="85">
        <v>437.60192969000002</v>
      </c>
      <c r="K722" s="85">
        <v>517.16591689999996</v>
      </c>
      <c r="L722" s="85">
        <v>596.72990412000001</v>
      </c>
    </row>
    <row r="723" spans="1:12" ht="12.75" customHeight="1" x14ac:dyDescent="0.2">
      <c r="A723" s="84" t="s">
        <v>179</v>
      </c>
      <c r="B723" s="84">
        <v>18</v>
      </c>
      <c r="C723" s="85">
        <v>800.28143484999998</v>
      </c>
      <c r="D723" s="85">
        <v>794.66814380000005</v>
      </c>
      <c r="E723" s="85">
        <v>0</v>
      </c>
      <c r="F723" s="85">
        <v>79.466814380000002</v>
      </c>
      <c r="G723" s="85">
        <v>198.66703595000001</v>
      </c>
      <c r="H723" s="85">
        <v>397.33407190000003</v>
      </c>
      <c r="I723" s="85">
        <v>0</v>
      </c>
      <c r="J723" s="85">
        <v>437.06747909000001</v>
      </c>
      <c r="K723" s="85">
        <v>516.53429346999997</v>
      </c>
      <c r="L723" s="85">
        <v>596.00110785000004</v>
      </c>
    </row>
    <row r="724" spans="1:12" ht="12.75" customHeight="1" x14ac:dyDescent="0.2">
      <c r="A724" s="84" t="s">
        <v>179</v>
      </c>
      <c r="B724" s="84">
        <v>19</v>
      </c>
      <c r="C724" s="85">
        <v>780.18567527000005</v>
      </c>
      <c r="D724" s="85">
        <v>775.39209418999997</v>
      </c>
      <c r="E724" s="85">
        <v>0</v>
      </c>
      <c r="F724" s="85">
        <v>77.539209420000006</v>
      </c>
      <c r="G724" s="85">
        <v>193.84802354999999</v>
      </c>
      <c r="H724" s="85">
        <v>387.69604709999999</v>
      </c>
      <c r="I724" s="85">
        <v>0</v>
      </c>
      <c r="J724" s="85">
        <v>426.46565179999999</v>
      </c>
      <c r="K724" s="85">
        <v>504.00486122000001</v>
      </c>
      <c r="L724" s="85">
        <v>581.54407063999997</v>
      </c>
    </row>
    <row r="725" spans="1:12" ht="12.75" customHeight="1" x14ac:dyDescent="0.2">
      <c r="A725" s="84" t="s">
        <v>179</v>
      </c>
      <c r="B725" s="84">
        <v>20</v>
      </c>
      <c r="C725" s="85">
        <v>764.20867324000005</v>
      </c>
      <c r="D725" s="85">
        <v>759.81195267999999</v>
      </c>
      <c r="E725" s="85">
        <v>0</v>
      </c>
      <c r="F725" s="85">
        <v>75.981195270000001</v>
      </c>
      <c r="G725" s="85">
        <v>189.95298817</v>
      </c>
      <c r="H725" s="85">
        <v>379.90597634</v>
      </c>
      <c r="I725" s="85">
        <v>0</v>
      </c>
      <c r="J725" s="85">
        <v>417.89657397000002</v>
      </c>
      <c r="K725" s="85">
        <v>493.87776924000002</v>
      </c>
      <c r="L725" s="85">
        <v>569.85896450999996</v>
      </c>
    </row>
    <row r="726" spans="1:12" ht="12.75" customHeight="1" x14ac:dyDescent="0.2">
      <c r="A726" s="84" t="s">
        <v>179</v>
      </c>
      <c r="B726" s="84">
        <v>21</v>
      </c>
      <c r="C726" s="85">
        <v>726.48097657999995</v>
      </c>
      <c r="D726" s="85">
        <v>722.47286517999999</v>
      </c>
      <c r="E726" s="85">
        <v>0</v>
      </c>
      <c r="F726" s="85">
        <v>72.247286520000003</v>
      </c>
      <c r="G726" s="85">
        <v>180.6182163</v>
      </c>
      <c r="H726" s="85">
        <v>361.23643258999999</v>
      </c>
      <c r="I726" s="85">
        <v>0</v>
      </c>
      <c r="J726" s="85">
        <v>397.36007584999999</v>
      </c>
      <c r="K726" s="85">
        <v>469.60736236999998</v>
      </c>
      <c r="L726" s="85">
        <v>541.85464889000002</v>
      </c>
    </row>
    <row r="727" spans="1:12" ht="12.75" customHeight="1" x14ac:dyDescent="0.2">
      <c r="A727" s="84" t="s">
        <v>179</v>
      </c>
      <c r="B727" s="84">
        <v>22</v>
      </c>
      <c r="C727" s="85">
        <v>665.28963408000004</v>
      </c>
      <c r="D727" s="85">
        <v>661.58778108000001</v>
      </c>
      <c r="E727" s="85">
        <v>0</v>
      </c>
      <c r="F727" s="85">
        <v>66.15877811</v>
      </c>
      <c r="G727" s="85">
        <v>165.39694527</v>
      </c>
      <c r="H727" s="85">
        <v>330.79389054000001</v>
      </c>
      <c r="I727" s="85">
        <v>0</v>
      </c>
      <c r="J727" s="85">
        <v>363.87327958999998</v>
      </c>
      <c r="K727" s="85">
        <v>430.0320577</v>
      </c>
      <c r="L727" s="85">
        <v>496.19083581000001</v>
      </c>
    </row>
    <row r="728" spans="1:12" ht="12.75" customHeight="1" x14ac:dyDescent="0.2">
      <c r="A728" s="84" t="s">
        <v>179</v>
      </c>
      <c r="B728" s="84">
        <v>23</v>
      </c>
      <c r="C728" s="85">
        <v>691.66993064999997</v>
      </c>
      <c r="D728" s="85">
        <v>688.00840812000001</v>
      </c>
      <c r="E728" s="85">
        <v>0</v>
      </c>
      <c r="F728" s="85">
        <v>68.800840809999997</v>
      </c>
      <c r="G728" s="85">
        <v>172.00210203</v>
      </c>
      <c r="H728" s="85">
        <v>344.00420406000001</v>
      </c>
      <c r="I728" s="85">
        <v>0</v>
      </c>
      <c r="J728" s="85">
        <v>378.40462446999999</v>
      </c>
      <c r="K728" s="85">
        <v>447.20546528</v>
      </c>
      <c r="L728" s="85">
        <v>516.00630608999995</v>
      </c>
    </row>
    <row r="729" spans="1:12" ht="12.75" customHeight="1" x14ac:dyDescent="0.2">
      <c r="A729" s="84" t="s">
        <v>179</v>
      </c>
      <c r="B729" s="84">
        <v>24</v>
      </c>
      <c r="C729" s="85">
        <v>755.53241810999998</v>
      </c>
      <c r="D729" s="85">
        <v>751.43501791000006</v>
      </c>
      <c r="E729" s="85">
        <v>0</v>
      </c>
      <c r="F729" s="85">
        <v>75.143501790000002</v>
      </c>
      <c r="G729" s="85">
        <v>187.85875447999999</v>
      </c>
      <c r="H729" s="85">
        <v>375.71750895999998</v>
      </c>
      <c r="I729" s="85">
        <v>0</v>
      </c>
      <c r="J729" s="85">
        <v>413.28925985000001</v>
      </c>
      <c r="K729" s="85">
        <v>488.43276164000002</v>
      </c>
      <c r="L729" s="85">
        <v>563.57626343000004</v>
      </c>
    </row>
    <row r="730" spans="1:12" ht="12.75" customHeight="1" x14ac:dyDescent="0.2">
      <c r="A730" s="84" t="s">
        <v>180</v>
      </c>
      <c r="B730" s="84">
        <v>1</v>
      </c>
      <c r="C730" s="85">
        <v>837.53019801000005</v>
      </c>
      <c r="D730" s="85">
        <v>833.09695171999999</v>
      </c>
      <c r="E730" s="85">
        <v>0</v>
      </c>
      <c r="F730" s="85">
        <v>83.309695169999998</v>
      </c>
      <c r="G730" s="85">
        <v>208.27423793</v>
      </c>
      <c r="H730" s="85">
        <v>416.54847586</v>
      </c>
      <c r="I730" s="85">
        <v>0</v>
      </c>
      <c r="J730" s="85">
        <v>458.20332345000003</v>
      </c>
      <c r="K730" s="85">
        <v>541.51301862000003</v>
      </c>
      <c r="L730" s="85">
        <v>624.82271378999997</v>
      </c>
    </row>
    <row r="731" spans="1:12" ht="12.75" customHeight="1" x14ac:dyDescent="0.2">
      <c r="A731" s="84" t="s">
        <v>180</v>
      </c>
      <c r="B731" s="84">
        <v>2</v>
      </c>
      <c r="C731" s="85">
        <v>902.90884591999998</v>
      </c>
      <c r="D731" s="85">
        <v>898.58840573999998</v>
      </c>
      <c r="E731" s="85">
        <v>0</v>
      </c>
      <c r="F731" s="85">
        <v>89.858840569999998</v>
      </c>
      <c r="G731" s="85">
        <v>224.64710144</v>
      </c>
      <c r="H731" s="85">
        <v>449.29420286999999</v>
      </c>
      <c r="I731" s="85">
        <v>0</v>
      </c>
      <c r="J731" s="85">
        <v>494.22362315999999</v>
      </c>
      <c r="K731" s="85">
        <v>584.08246372999997</v>
      </c>
      <c r="L731" s="85">
        <v>673.94130430999996</v>
      </c>
    </row>
    <row r="732" spans="1:12" ht="12.75" customHeight="1" x14ac:dyDescent="0.2">
      <c r="A732" s="84" t="s">
        <v>180</v>
      </c>
      <c r="B732" s="84">
        <v>3</v>
      </c>
      <c r="C732" s="85">
        <v>905.86647746000006</v>
      </c>
      <c r="D732" s="85">
        <v>901.48392570999999</v>
      </c>
      <c r="E732" s="85">
        <v>0</v>
      </c>
      <c r="F732" s="85">
        <v>90.148392569999999</v>
      </c>
      <c r="G732" s="85">
        <v>225.37098143</v>
      </c>
      <c r="H732" s="85">
        <v>450.74196286</v>
      </c>
      <c r="I732" s="85">
        <v>0</v>
      </c>
      <c r="J732" s="85">
        <v>495.81615914000002</v>
      </c>
      <c r="K732" s="85">
        <v>585.96455171000002</v>
      </c>
      <c r="L732" s="85">
        <v>676.11294427999997</v>
      </c>
    </row>
    <row r="733" spans="1:12" ht="12.75" customHeight="1" x14ac:dyDescent="0.2">
      <c r="A733" s="84" t="s">
        <v>180</v>
      </c>
      <c r="B733" s="84">
        <v>4</v>
      </c>
      <c r="C733" s="85">
        <v>898.06629038000005</v>
      </c>
      <c r="D733" s="85">
        <v>893.71156066000003</v>
      </c>
      <c r="E733" s="85">
        <v>0</v>
      </c>
      <c r="F733" s="85">
        <v>89.371156069999998</v>
      </c>
      <c r="G733" s="85">
        <v>223.42789017000001</v>
      </c>
      <c r="H733" s="85">
        <v>446.85578033000002</v>
      </c>
      <c r="I733" s="85">
        <v>0</v>
      </c>
      <c r="J733" s="85">
        <v>491.54135836</v>
      </c>
      <c r="K733" s="85">
        <v>580.91251442999999</v>
      </c>
      <c r="L733" s="85">
        <v>670.28367049999997</v>
      </c>
    </row>
    <row r="734" spans="1:12" ht="12.75" customHeight="1" x14ac:dyDescent="0.2">
      <c r="A734" s="84" t="s">
        <v>180</v>
      </c>
      <c r="B734" s="84">
        <v>5</v>
      </c>
      <c r="C734" s="85">
        <v>898.63361533</v>
      </c>
      <c r="D734" s="85">
        <v>894.39901436000002</v>
      </c>
      <c r="E734" s="85">
        <v>0</v>
      </c>
      <c r="F734" s="85">
        <v>89.43990144</v>
      </c>
      <c r="G734" s="85">
        <v>223.59975359000001</v>
      </c>
      <c r="H734" s="85">
        <v>447.19950718000001</v>
      </c>
      <c r="I734" s="85">
        <v>0</v>
      </c>
      <c r="J734" s="85">
        <v>491.9194579</v>
      </c>
      <c r="K734" s="85">
        <v>581.35935932999996</v>
      </c>
      <c r="L734" s="85">
        <v>670.79926077000005</v>
      </c>
    </row>
    <row r="735" spans="1:12" ht="12.75" customHeight="1" x14ac:dyDescent="0.2">
      <c r="A735" s="84" t="s">
        <v>180</v>
      </c>
      <c r="B735" s="84">
        <v>6</v>
      </c>
      <c r="C735" s="85">
        <v>907.99640276000002</v>
      </c>
      <c r="D735" s="85">
        <v>903.60186027999998</v>
      </c>
      <c r="E735" s="85">
        <v>0</v>
      </c>
      <c r="F735" s="85">
        <v>90.360186029999994</v>
      </c>
      <c r="G735" s="85">
        <v>225.90046507</v>
      </c>
      <c r="H735" s="85">
        <v>451.80093013999999</v>
      </c>
      <c r="I735" s="85">
        <v>0</v>
      </c>
      <c r="J735" s="85">
        <v>496.98102315</v>
      </c>
      <c r="K735" s="85">
        <v>587.34120917999996</v>
      </c>
      <c r="L735" s="85">
        <v>677.70139520999999</v>
      </c>
    </row>
    <row r="736" spans="1:12" ht="12.75" customHeight="1" x14ac:dyDescent="0.2">
      <c r="A736" s="84" t="s">
        <v>180</v>
      </c>
      <c r="B736" s="84">
        <v>7</v>
      </c>
      <c r="C736" s="85">
        <v>859.94842744000005</v>
      </c>
      <c r="D736" s="85">
        <v>855.71112475999996</v>
      </c>
      <c r="E736" s="85">
        <v>0</v>
      </c>
      <c r="F736" s="85">
        <v>85.571112479999996</v>
      </c>
      <c r="G736" s="85">
        <v>213.92778118999999</v>
      </c>
      <c r="H736" s="85">
        <v>427.85556237999998</v>
      </c>
      <c r="I736" s="85">
        <v>0</v>
      </c>
      <c r="J736" s="85">
        <v>470.64111861999999</v>
      </c>
      <c r="K736" s="85">
        <v>556.21223109000005</v>
      </c>
      <c r="L736" s="85">
        <v>641.78334357000006</v>
      </c>
    </row>
    <row r="737" spans="1:12" ht="12.75" customHeight="1" x14ac:dyDescent="0.2">
      <c r="A737" s="84" t="s">
        <v>180</v>
      </c>
      <c r="B737" s="84">
        <v>8</v>
      </c>
      <c r="C737" s="85">
        <v>776.83029548000002</v>
      </c>
      <c r="D737" s="85">
        <v>772.88125946000002</v>
      </c>
      <c r="E737" s="85">
        <v>0</v>
      </c>
      <c r="F737" s="85">
        <v>77.288125949999994</v>
      </c>
      <c r="G737" s="85">
        <v>193.22031487000001</v>
      </c>
      <c r="H737" s="85">
        <v>386.44062973000001</v>
      </c>
      <c r="I737" s="85">
        <v>0</v>
      </c>
      <c r="J737" s="85">
        <v>425.08469270000001</v>
      </c>
      <c r="K737" s="85">
        <v>502.37281865</v>
      </c>
      <c r="L737" s="85">
        <v>579.66094459999999</v>
      </c>
    </row>
    <row r="738" spans="1:12" ht="12.75" customHeight="1" x14ac:dyDescent="0.2">
      <c r="A738" s="84" t="s">
        <v>180</v>
      </c>
      <c r="B738" s="84">
        <v>9</v>
      </c>
      <c r="C738" s="85">
        <v>732.67695657000002</v>
      </c>
      <c r="D738" s="85">
        <v>729.08778775999997</v>
      </c>
      <c r="E738" s="85">
        <v>0</v>
      </c>
      <c r="F738" s="85">
        <v>72.908778780000006</v>
      </c>
      <c r="G738" s="85">
        <v>182.27194693999999</v>
      </c>
      <c r="H738" s="85">
        <v>364.54389387999998</v>
      </c>
      <c r="I738" s="85">
        <v>0</v>
      </c>
      <c r="J738" s="85">
        <v>400.99828327</v>
      </c>
      <c r="K738" s="85">
        <v>473.90706204000003</v>
      </c>
      <c r="L738" s="85">
        <v>546.81584081999995</v>
      </c>
    </row>
    <row r="739" spans="1:12" ht="12.75" customHeight="1" x14ac:dyDescent="0.2">
      <c r="A739" s="84" t="s">
        <v>180</v>
      </c>
      <c r="B739" s="84">
        <v>10</v>
      </c>
      <c r="C739" s="85">
        <v>682.76766549000001</v>
      </c>
      <c r="D739" s="85">
        <v>679.91815656999995</v>
      </c>
      <c r="E739" s="85">
        <v>0</v>
      </c>
      <c r="F739" s="85">
        <v>67.99181566</v>
      </c>
      <c r="G739" s="85">
        <v>169.97953914000001</v>
      </c>
      <c r="H739" s="85">
        <v>339.95907828999998</v>
      </c>
      <c r="I739" s="85">
        <v>0</v>
      </c>
      <c r="J739" s="85">
        <v>373.95498610999999</v>
      </c>
      <c r="K739" s="85">
        <v>441.94680176999998</v>
      </c>
      <c r="L739" s="85">
        <v>509.93861743000002</v>
      </c>
    </row>
    <row r="740" spans="1:12" ht="12.75" customHeight="1" x14ac:dyDescent="0.2">
      <c r="A740" s="84" t="s">
        <v>180</v>
      </c>
      <c r="B740" s="84">
        <v>11</v>
      </c>
      <c r="C740" s="85">
        <v>680.16562511999996</v>
      </c>
      <c r="D740" s="85">
        <v>677.45012990999999</v>
      </c>
      <c r="E740" s="85">
        <v>0</v>
      </c>
      <c r="F740" s="85">
        <v>67.745012990000006</v>
      </c>
      <c r="G740" s="85">
        <v>169.36253248</v>
      </c>
      <c r="H740" s="85">
        <v>338.72506496</v>
      </c>
      <c r="I740" s="85">
        <v>0</v>
      </c>
      <c r="J740" s="85">
        <v>372.59757144999998</v>
      </c>
      <c r="K740" s="85">
        <v>440.34258444</v>
      </c>
      <c r="L740" s="85">
        <v>508.08759743000002</v>
      </c>
    </row>
    <row r="741" spans="1:12" ht="12.75" customHeight="1" x14ac:dyDescent="0.2">
      <c r="A741" s="84" t="s">
        <v>180</v>
      </c>
      <c r="B741" s="84">
        <v>12</v>
      </c>
      <c r="C741" s="85">
        <v>687.68041037</v>
      </c>
      <c r="D741" s="85">
        <v>684.94020614999999</v>
      </c>
      <c r="E741" s="85">
        <v>0</v>
      </c>
      <c r="F741" s="85">
        <v>68.494020620000001</v>
      </c>
      <c r="G741" s="85">
        <v>171.23505154</v>
      </c>
      <c r="H741" s="85">
        <v>342.47010308</v>
      </c>
      <c r="I741" s="85">
        <v>0</v>
      </c>
      <c r="J741" s="85">
        <v>376.71711338</v>
      </c>
      <c r="K741" s="85">
        <v>445.21113400000002</v>
      </c>
      <c r="L741" s="85">
        <v>513.70515461000002</v>
      </c>
    </row>
    <row r="742" spans="1:12" ht="12.75" customHeight="1" x14ac:dyDescent="0.2">
      <c r="A742" s="84" t="s">
        <v>180</v>
      </c>
      <c r="B742" s="84">
        <v>13</v>
      </c>
      <c r="C742" s="85">
        <v>705.88983151000002</v>
      </c>
      <c r="D742" s="85">
        <v>702.98990528000002</v>
      </c>
      <c r="E742" s="85">
        <v>0</v>
      </c>
      <c r="F742" s="85">
        <v>70.298990529999998</v>
      </c>
      <c r="G742" s="85">
        <v>175.74747632</v>
      </c>
      <c r="H742" s="85">
        <v>351.49495264000001</v>
      </c>
      <c r="I742" s="85">
        <v>0</v>
      </c>
      <c r="J742" s="85">
        <v>386.64444789999999</v>
      </c>
      <c r="K742" s="85">
        <v>456.94343843000001</v>
      </c>
      <c r="L742" s="85">
        <v>527.24242895999998</v>
      </c>
    </row>
    <row r="743" spans="1:12" ht="12.75" customHeight="1" x14ac:dyDescent="0.2">
      <c r="A743" s="84" t="s">
        <v>180</v>
      </c>
      <c r="B743" s="84">
        <v>14</v>
      </c>
      <c r="C743" s="85">
        <v>706.50664387999996</v>
      </c>
      <c r="D743" s="85">
        <v>703.67515401000003</v>
      </c>
      <c r="E743" s="85">
        <v>0</v>
      </c>
      <c r="F743" s="85">
        <v>70.367515400000002</v>
      </c>
      <c r="G743" s="85">
        <v>175.91878850000001</v>
      </c>
      <c r="H743" s="85">
        <v>351.83757701000002</v>
      </c>
      <c r="I743" s="85">
        <v>0</v>
      </c>
      <c r="J743" s="85">
        <v>387.02133471000002</v>
      </c>
      <c r="K743" s="85">
        <v>457.38885011000002</v>
      </c>
      <c r="L743" s="85">
        <v>527.75636551000002</v>
      </c>
    </row>
    <row r="744" spans="1:12" ht="12.75" customHeight="1" x14ac:dyDescent="0.2">
      <c r="A744" s="84" t="s">
        <v>180</v>
      </c>
      <c r="B744" s="84">
        <v>15</v>
      </c>
      <c r="C744" s="85">
        <v>727.68654561999995</v>
      </c>
      <c r="D744" s="85">
        <v>724.58080430999996</v>
      </c>
      <c r="E744" s="85">
        <v>0</v>
      </c>
      <c r="F744" s="85">
        <v>72.458080429999995</v>
      </c>
      <c r="G744" s="85">
        <v>181.14520107999999</v>
      </c>
      <c r="H744" s="85">
        <v>362.29040215999999</v>
      </c>
      <c r="I744" s="85">
        <v>0</v>
      </c>
      <c r="J744" s="85">
        <v>398.51944236999998</v>
      </c>
      <c r="K744" s="85">
        <v>470.97752279999997</v>
      </c>
      <c r="L744" s="85">
        <v>543.43560322999997</v>
      </c>
    </row>
    <row r="745" spans="1:12" ht="12.75" customHeight="1" x14ac:dyDescent="0.2">
      <c r="A745" s="84" t="s">
        <v>180</v>
      </c>
      <c r="B745" s="84">
        <v>16</v>
      </c>
      <c r="C745" s="85">
        <v>729.23879939000005</v>
      </c>
      <c r="D745" s="85">
        <v>726.18321687000002</v>
      </c>
      <c r="E745" s="85">
        <v>0</v>
      </c>
      <c r="F745" s="85">
        <v>72.618321690000002</v>
      </c>
      <c r="G745" s="85">
        <v>181.54580422000001</v>
      </c>
      <c r="H745" s="85">
        <v>363.09160844000002</v>
      </c>
      <c r="I745" s="85">
        <v>0</v>
      </c>
      <c r="J745" s="85">
        <v>399.40076928000002</v>
      </c>
      <c r="K745" s="85">
        <v>472.01909096999998</v>
      </c>
      <c r="L745" s="85">
        <v>544.63741264999999</v>
      </c>
    </row>
    <row r="746" spans="1:12" ht="12.75" customHeight="1" x14ac:dyDescent="0.2">
      <c r="A746" s="84" t="s">
        <v>180</v>
      </c>
      <c r="B746" s="84">
        <v>17</v>
      </c>
      <c r="C746" s="85">
        <v>727.45180373999995</v>
      </c>
      <c r="D746" s="85">
        <v>724.50719389999995</v>
      </c>
      <c r="E746" s="85">
        <v>0</v>
      </c>
      <c r="F746" s="85">
        <v>72.450719390000003</v>
      </c>
      <c r="G746" s="85">
        <v>181.12679847999999</v>
      </c>
      <c r="H746" s="85">
        <v>362.25359694999997</v>
      </c>
      <c r="I746" s="85">
        <v>0</v>
      </c>
      <c r="J746" s="85">
        <v>398.47895664999999</v>
      </c>
      <c r="K746" s="85">
        <v>470.92967604</v>
      </c>
      <c r="L746" s="85">
        <v>543.38039543000002</v>
      </c>
    </row>
    <row r="747" spans="1:12" ht="12.75" customHeight="1" x14ac:dyDescent="0.2">
      <c r="A747" s="84" t="s">
        <v>180</v>
      </c>
      <c r="B747" s="84">
        <v>18</v>
      </c>
      <c r="C747" s="85">
        <v>720.67338923</v>
      </c>
      <c r="D747" s="85">
        <v>717.38477464000005</v>
      </c>
      <c r="E747" s="85">
        <v>0</v>
      </c>
      <c r="F747" s="85">
        <v>71.738477459999999</v>
      </c>
      <c r="G747" s="85">
        <v>179.34619366000001</v>
      </c>
      <c r="H747" s="85">
        <v>358.69238732000002</v>
      </c>
      <c r="I747" s="85">
        <v>0</v>
      </c>
      <c r="J747" s="85">
        <v>394.56162604999997</v>
      </c>
      <c r="K747" s="85">
        <v>466.30010351999999</v>
      </c>
      <c r="L747" s="85">
        <v>538.03858098000001</v>
      </c>
    </row>
    <row r="748" spans="1:12" ht="12.75" customHeight="1" x14ac:dyDescent="0.2">
      <c r="A748" s="84" t="s">
        <v>180</v>
      </c>
      <c r="B748" s="84">
        <v>19</v>
      </c>
      <c r="C748" s="85">
        <v>708.52270931999999</v>
      </c>
      <c r="D748" s="85">
        <v>705.34110156999998</v>
      </c>
      <c r="E748" s="85">
        <v>0</v>
      </c>
      <c r="F748" s="85">
        <v>70.534110159999997</v>
      </c>
      <c r="G748" s="85">
        <v>176.33527538999999</v>
      </c>
      <c r="H748" s="85">
        <v>352.67055078999999</v>
      </c>
      <c r="I748" s="85">
        <v>0</v>
      </c>
      <c r="J748" s="85">
        <v>387.93760586000002</v>
      </c>
      <c r="K748" s="85">
        <v>458.47171601999997</v>
      </c>
      <c r="L748" s="85">
        <v>529.00582617999999</v>
      </c>
    </row>
    <row r="749" spans="1:12" ht="12.75" customHeight="1" x14ac:dyDescent="0.2">
      <c r="A749" s="84" t="s">
        <v>180</v>
      </c>
      <c r="B749" s="84">
        <v>20</v>
      </c>
      <c r="C749" s="85">
        <v>700.94232287</v>
      </c>
      <c r="D749" s="85">
        <v>697.68472109000004</v>
      </c>
      <c r="E749" s="85">
        <v>0</v>
      </c>
      <c r="F749" s="85">
        <v>69.768472110000005</v>
      </c>
      <c r="G749" s="85">
        <v>174.42118027000001</v>
      </c>
      <c r="H749" s="85">
        <v>348.84236055000002</v>
      </c>
      <c r="I749" s="85">
        <v>0</v>
      </c>
      <c r="J749" s="85">
        <v>383.72659659999999</v>
      </c>
      <c r="K749" s="85">
        <v>453.49506871</v>
      </c>
      <c r="L749" s="85">
        <v>523.26354082</v>
      </c>
    </row>
    <row r="750" spans="1:12" ht="12.75" customHeight="1" x14ac:dyDescent="0.2">
      <c r="A750" s="84" t="s">
        <v>180</v>
      </c>
      <c r="B750" s="84">
        <v>21</v>
      </c>
      <c r="C750" s="85">
        <v>682.19150101000002</v>
      </c>
      <c r="D750" s="85">
        <v>679.03756088</v>
      </c>
      <c r="E750" s="85">
        <v>0</v>
      </c>
      <c r="F750" s="85">
        <v>67.903756090000002</v>
      </c>
      <c r="G750" s="85">
        <v>169.75939022</v>
      </c>
      <c r="H750" s="85">
        <v>339.51878044</v>
      </c>
      <c r="I750" s="85">
        <v>0</v>
      </c>
      <c r="J750" s="85">
        <v>373.47065848</v>
      </c>
      <c r="K750" s="85">
        <v>441.37441457</v>
      </c>
      <c r="L750" s="85">
        <v>509.27817066</v>
      </c>
    </row>
    <row r="751" spans="1:12" ht="12.75" customHeight="1" x14ac:dyDescent="0.2">
      <c r="A751" s="84" t="s">
        <v>180</v>
      </c>
      <c r="B751" s="84">
        <v>22</v>
      </c>
      <c r="C751" s="85">
        <v>681.86964302000001</v>
      </c>
      <c r="D751" s="85">
        <v>678.50292313</v>
      </c>
      <c r="E751" s="85">
        <v>0</v>
      </c>
      <c r="F751" s="85">
        <v>67.85029231</v>
      </c>
      <c r="G751" s="85">
        <v>169.62573078</v>
      </c>
      <c r="H751" s="85">
        <v>339.25146157</v>
      </c>
      <c r="I751" s="85">
        <v>0</v>
      </c>
      <c r="J751" s="85">
        <v>373.17660771999999</v>
      </c>
      <c r="K751" s="85">
        <v>441.02690002999998</v>
      </c>
      <c r="L751" s="85">
        <v>508.87719234999997</v>
      </c>
    </row>
    <row r="752" spans="1:12" ht="12.75" customHeight="1" x14ac:dyDescent="0.2">
      <c r="A752" s="84" t="s">
        <v>180</v>
      </c>
      <c r="B752" s="84">
        <v>23</v>
      </c>
      <c r="C752" s="85">
        <v>674.35018533000004</v>
      </c>
      <c r="D752" s="85">
        <v>671.18118686000003</v>
      </c>
      <c r="E752" s="85">
        <v>0</v>
      </c>
      <c r="F752" s="85">
        <v>67.118118690000003</v>
      </c>
      <c r="G752" s="85">
        <v>167.79529672000001</v>
      </c>
      <c r="H752" s="85">
        <v>335.59059343000001</v>
      </c>
      <c r="I752" s="85">
        <v>0</v>
      </c>
      <c r="J752" s="85">
        <v>369.14965276999999</v>
      </c>
      <c r="K752" s="85">
        <v>436.26777146000001</v>
      </c>
      <c r="L752" s="85">
        <v>503.38589015000002</v>
      </c>
    </row>
    <row r="753" spans="1:12" ht="12.75" customHeight="1" x14ac:dyDescent="0.2">
      <c r="A753" s="84" t="s">
        <v>180</v>
      </c>
      <c r="B753" s="84">
        <v>24</v>
      </c>
      <c r="C753" s="85">
        <v>732.13664187999996</v>
      </c>
      <c r="D753" s="85">
        <v>728.75821631999997</v>
      </c>
      <c r="E753" s="85">
        <v>0</v>
      </c>
      <c r="F753" s="85">
        <v>72.875821630000004</v>
      </c>
      <c r="G753" s="85">
        <v>182.18955407999999</v>
      </c>
      <c r="H753" s="85">
        <v>364.37910815999999</v>
      </c>
      <c r="I753" s="85">
        <v>0</v>
      </c>
      <c r="J753" s="85">
        <v>400.81701898</v>
      </c>
      <c r="K753" s="85">
        <v>473.69284061000002</v>
      </c>
      <c r="L753" s="85">
        <v>546.56866223999998</v>
      </c>
    </row>
    <row r="754" spans="1:12" ht="12.75" customHeight="1" x14ac:dyDescent="0.2">
      <c r="A754" s="84" t="s">
        <v>181</v>
      </c>
      <c r="B754" s="84">
        <v>1</v>
      </c>
      <c r="C754" s="85">
        <v>843.64054352999995</v>
      </c>
      <c r="D754" s="85">
        <v>839.77437671999996</v>
      </c>
      <c r="E754" s="85">
        <v>0</v>
      </c>
      <c r="F754" s="85">
        <v>83.97743767</v>
      </c>
      <c r="G754" s="85">
        <v>209.94359417999999</v>
      </c>
      <c r="H754" s="85">
        <v>419.88718835999998</v>
      </c>
      <c r="I754" s="85">
        <v>0</v>
      </c>
      <c r="J754" s="85">
        <v>461.87590719999997</v>
      </c>
      <c r="K754" s="85">
        <v>545.85334487</v>
      </c>
      <c r="L754" s="85">
        <v>629.83078253999997</v>
      </c>
    </row>
    <row r="755" spans="1:12" ht="12.75" customHeight="1" x14ac:dyDescent="0.2">
      <c r="A755" s="84" t="s">
        <v>181</v>
      </c>
      <c r="B755" s="84">
        <v>2</v>
      </c>
      <c r="C755" s="85">
        <v>898.24739079999995</v>
      </c>
      <c r="D755" s="85">
        <v>894.06829807999998</v>
      </c>
      <c r="E755" s="85">
        <v>0</v>
      </c>
      <c r="F755" s="85">
        <v>89.406829810000005</v>
      </c>
      <c r="G755" s="85">
        <v>223.51707451999999</v>
      </c>
      <c r="H755" s="85">
        <v>447.03414903999999</v>
      </c>
      <c r="I755" s="85">
        <v>0</v>
      </c>
      <c r="J755" s="85">
        <v>491.73756393999997</v>
      </c>
      <c r="K755" s="85">
        <v>581.14439374999995</v>
      </c>
      <c r="L755" s="85">
        <v>670.55122356000004</v>
      </c>
    </row>
    <row r="756" spans="1:12" ht="12.75" customHeight="1" x14ac:dyDescent="0.2">
      <c r="A756" s="84" t="s">
        <v>181</v>
      </c>
      <c r="B756" s="84">
        <v>3</v>
      </c>
      <c r="C756" s="85">
        <v>931.80866319999996</v>
      </c>
      <c r="D756" s="85">
        <v>927.32045428000004</v>
      </c>
      <c r="E756" s="85">
        <v>0</v>
      </c>
      <c r="F756" s="85">
        <v>92.732045429999999</v>
      </c>
      <c r="G756" s="85">
        <v>231.83011357000001</v>
      </c>
      <c r="H756" s="85">
        <v>463.66022714000002</v>
      </c>
      <c r="I756" s="85">
        <v>0</v>
      </c>
      <c r="J756" s="85">
        <v>510.02624985</v>
      </c>
      <c r="K756" s="85">
        <v>602.75829527999997</v>
      </c>
      <c r="L756" s="85">
        <v>695.49034071000005</v>
      </c>
    </row>
    <row r="757" spans="1:12" ht="12.75" customHeight="1" x14ac:dyDescent="0.2">
      <c r="A757" s="84" t="s">
        <v>181</v>
      </c>
      <c r="B757" s="84">
        <v>4</v>
      </c>
      <c r="C757" s="85">
        <v>927.67059197000003</v>
      </c>
      <c r="D757" s="85">
        <v>923.32391123000002</v>
      </c>
      <c r="E757" s="85">
        <v>0</v>
      </c>
      <c r="F757" s="85">
        <v>92.332391119999997</v>
      </c>
      <c r="G757" s="85">
        <v>230.83097781000001</v>
      </c>
      <c r="H757" s="85">
        <v>461.66195562000001</v>
      </c>
      <c r="I757" s="85">
        <v>0</v>
      </c>
      <c r="J757" s="85">
        <v>507.82815118000002</v>
      </c>
      <c r="K757" s="85">
        <v>600.16054229999997</v>
      </c>
      <c r="L757" s="85">
        <v>692.49293341999999</v>
      </c>
    </row>
    <row r="758" spans="1:12" ht="12.75" customHeight="1" x14ac:dyDescent="0.2">
      <c r="A758" s="84" t="s">
        <v>181</v>
      </c>
      <c r="B758" s="84">
        <v>5</v>
      </c>
      <c r="C758" s="85">
        <v>927.19253325</v>
      </c>
      <c r="D758" s="85">
        <v>922.93822005000004</v>
      </c>
      <c r="E758" s="85">
        <v>0</v>
      </c>
      <c r="F758" s="85">
        <v>92.29382201</v>
      </c>
      <c r="G758" s="85">
        <v>230.73455501000001</v>
      </c>
      <c r="H758" s="85">
        <v>461.46911003000002</v>
      </c>
      <c r="I758" s="85">
        <v>0</v>
      </c>
      <c r="J758" s="85">
        <v>507.61602103000001</v>
      </c>
      <c r="K758" s="85">
        <v>599.90984303000005</v>
      </c>
      <c r="L758" s="85">
        <v>692.20366504000003</v>
      </c>
    </row>
    <row r="759" spans="1:12" ht="12.75" customHeight="1" x14ac:dyDescent="0.2">
      <c r="A759" s="84" t="s">
        <v>181</v>
      </c>
      <c r="B759" s="84">
        <v>6</v>
      </c>
      <c r="C759" s="85">
        <v>924.64799459999995</v>
      </c>
      <c r="D759" s="85">
        <v>920.05805887999998</v>
      </c>
      <c r="E759" s="85">
        <v>0</v>
      </c>
      <c r="F759" s="85">
        <v>92.005805890000005</v>
      </c>
      <c r="G759" s="85">
        <v>230.01451471999999</v>
      </c>
      <c r="H759" s="85">
        <v>460.02902943999999</v>
      </c>
      <c r="I759" s="85">
        <v>0</v>
      </c>
      <c r="J759" s="85">
        <v>506.03193238</v>
      </c>
      <c r="K759" s="85">
        <v>598.03773826999998</v>
      </c>
      <c r="L759" s="85">
        <v>690.04354416000001</v>
      </c>
    </row>
    <row r="760" spans="1:12" ht="12.75" customHeight="1" x14ac:dyDescent="0.2">
      <c r="A760" s="84" t="s">
        <v>181</v>
      </c>
      <c r="B760" s="84">
        <v>7</v>
      </c>
      <c r="C760" s="85">
        <v>852.42718334999995</v>
      </c>
      <c r="D760" s="85">
        <v>848.03901784000004</v>
      </c>
      <c r="E760" s="85">
        <v>0</v>
      </c>
      <c r="F760" s="85">
        <v>84.803901780000004</v>
      </c>
      <c r="G760" s="85">
        <v>212.00975446000001</v>
      </c>
      <c r="H760" s="85">
        <v>424.01950892000002</v>
      </c>
      <c r="I760" s="85">
        <v>0</v>
      </c>
      <c r="J760" s="85">
        <v>466.42145980999999</v>
      </c>
      <c r="K760" s="85">
        <v>551.22536160000004</v>
      </c>
      <c r="L760" s="85">
        <v>636.02926337999997</v>
      </c>
    </row>
    <row r="761" spans="1:12" ht="12.75" customHeight="1" x14ac:dyDescent="0.2">
      <c r="A761" s="84" t="s">
        <v>181</v>
      </c>
      <c r="B761" s="84">
        <v>8</v>
      </c>
      <c r="C761" s="85">
        <v>790.57189418999997</v>
      </c>
      <c r="D761" s="85">
        <v>786.94122654</v>
      </c>
      <c r="E761" s="85">
        <v>0</v>
      </c>
      <c r="F761" s="85">
        <v>78.694122649999997</v>
      </c>
      <c r="G761" s="85">
        <v>196.73530664</v>
      </c>
      <c r="H761" s="85">
        <v>393.47061327</v>
      </c>
      <c r="I761" s="85">
        <v>0</v>
      </c>
      <c r="J761" s="85">
        <v>432.81767459999998</v>
      </c>
      <c r="K761" s="85">
        <v>511.51179724999997</v>
      </c>
      <c r="L761" s="85">
        <v>590.20591991000003</v>
      </c>
    </row>
    <row r="762" spans="1:12" ht="12.75" customHeight="1" x14ac:dyDescent="0.2">
      <c r="A762" s="84" t="s">
        <v>181</v>
      </c>
      <c r="B762" s="84">
        <v>9</v>
      </c>
      <c r="C762" s="85">
        <v>749.41770047</v>
      </c>
      <c r="D762" s="85">
        <v>745.95868754000003</v>
      </c>
      <c r="E762" s="85">
        <v>0</v>
      </c>
      <c r="F762" s="85">
        <v>74.595868749999994</v>
      </c>
      <c r="G762" s="85">
        <v>186.48967189000001</v>
      </c>
      <c r="H762" s="85">
        <v>372.97934377000001</v>
      </c>
      <c r="I762" s="85">
        <v>0</v>
      </c>
      <c r="J762" s="85">
        <v>410.27727814999997</v>
      </c>
      <c r="K762" s="85">
        <v>484.87314689999999</v>
      </c>
      <c r="L762" s="85">
        <v>559.46901565999997</v>
      </c>
    </row>
    <row r="763" spans="1:12" ht="12.75" customHeight="1" x14ac:dyDescent="0.2">
      <c r="A763" s="84" t="s">
        <v>181</v>
      </c>
      <c r="B763" s="84">
        <v>10</v>
      </c>
      <c r="C763" s="85">
        <v>758.36664060999999</v>
      </c>
      <c r="D763" s="85">
        <v>755.55444233000003</v>
      </c>
      <c r="E763" s="85">
        <v>0</v>
      </c>
      <c r="F763" s="85">
        <v>75.555444230000006</v>
      </c>
      <c r="G763" s="85">
        <v>188.88861058000001</v>
      </c>
      <c r="H763" s="85">
        <v>377.77722117000002</v>
      </c>
      <c r="I763" s="85">
        <v>0</v>
      </c>
      <c r="J763" s="85">
        <v>415.55494327999997</v>
      </c>
      <c r="K763" s="85">
        <v>491.11038751000001</v>
      </c>
      <c r="L763" s="85">
        <v>566.66583175000005</v>
      </c>
    </row>
    <row r="764" spans="1:12" ht="12.75" customHeight="1" x14ac:dyDescent="0.2">
      <c r="A764" s="84" t="s">
        <v>181</v>
      </c>
      <c r="B764" s="84">
        <v>11</v>
      </c>
      <c r="C764" s="85">
        <v>749.66396569999995</v>
      </c>
      <c r="D764" s="85">
        <v>746.79666702999998</v>
      </c>
      <c r="E764" s="85">
        <v>0</v>
      </c>
      <c r="F764" s="85">
        <v>74.679666699999999</v>
      </c>
      <c r="G764" s="85">
        <v>186.69916676</v>
      </c>
      <c r="H764" s="85">
        <v>373.39833351999999</v>
      </c>
      <c r="I764" s="85">
        <v>0</v>
      </c>
      <c r="J764" s="85">
        <v>410.73816686999999</v>
      </c>
      <c r="K764" s="85">
        <v>485.41783357000003</v>
      </c>
      <c r="L764" s="85">
        <v>560.09750026999995</v>
      </c>
    </row>
    <row r="765" spans="1:12" ht="12.75" customHeight="1" x14ac:dyDescent="0.2">
      <c r="A765" s="84" t="s">
        <v>181</v>
      </c>
      <c r="B765" s="84">
        <v>12</v>
      </c>
      <c r="C765" s="85">
        <v>753.48768247999999</v>
      </c>
      <c r="D765" s="85">
        <v>750.60905248999995</v>
      </c>
      <c r="E765" s="85">
        <v>0</v>
      </c>
      <c r="F765" s="85">
        <v>75.060905250000005</v>
      </c>
      <c r="G765" s="85">
        <v>187.65226311999999</v>
      </c>
      <c r="H765" s="85">
        <v>375.30452624999998</v>
      </c>
      <c r="I765" s="85">
        <v>0</v>
      </c>
      <c r="J765" s="85">
        <v>412.83497886999999</v>
      </c>
      <c r="K765" s="85">
        <v>487.89588412000001</v>
      </c>
      <c r="L765" s="85">
        <v>562.95678937000002</v>
      </c>
    </row>
    <row r="766" spans="1:12" ht="12.75" customHeight="1" x14ac:dyDescent="0.2">
      <c r="A766" s="84" t="s">
        <v>181</v>
      </c>
      <c r="B766" s="84">
        <v>13</v>
      </c>
      <c r="C766" s="85">
        <v>746.90314905000002</v>
      </c>
      <c r="D766" s="85">
        <v>743.46661125000003</v>
      </c>
      <c r="E766" s="85">
        <v>0</v>
      </c>
      <c r="F766" s="85">
        <v>74.346661130000001</v>
      </c>
      <c r="G766" s="85">
        <v>185.86665281000001</v>
      </c>
      <c r="H766" s="85">
        <v>371.73330563000002</v>
      </c>
      <c r="I766" s="85">
        <v>0</v>
      </c>
      <c r="J766" s="85">
        <v>408.90663618999997</v>
      </c>
      <c r="K766" s="85">
        <v>483.25329730999999</v>
      </c>
      <c r="L766" s="85">
        <v>557.59995844000002</v>
      </c>
    </row>
    <row r="767" spans="1:12" ht="12.75" customHeight="1" x14ac:dyDescent="0.2">
      <c r="A767" s="84" t="s">
        <v>181</v>
      </c>
      <c r="B767" s="84">
        <v>14</v>
      </c>
      <c r="C767" s="85">
        <v>753.87233246000005</v>
      </c>
      <c r="D767" s="85">
        <v>749.45615880000003</v>
      </c>
      <c r="E767" s="85">
        <v>0</v>
      </c>
      <c r="F767" s="85">
        <v>74.945615880000005</v>
      </c>
      <c r="G767" s="85">
        <v>187.36403970000001</v>
      </c>
      <c r="H767" s="85">
        <v>374.72807940000001</v>
      </c>
      <c r="I767" s="85">
        <v>0</v>
      </c>
      <c r="J767" s="85">
        <v>412.20088734000001</v>
      </c>
      <c r="K767" s="85">
        <v>487.14650322</v>
      </c>
      <c r="L767" s="85">
        <v>562.09211909999999</v>
      </c>
    </row>
    <row r="768" spans="1:12" ht="12.75" customHeight="1" x14ac:dyDescent="0.2">
      <c r="A768" s="84" t="s">
        <v>181</v>
      </c>
      <c r="B768" s="84">
        <v>15</v>
      </c>
      <c r="C768" s="85">
        <v>757.85894719999999</v>
      </c>
      <c r="D768" s="85">
        <v>753.74004473000002</v>
      </c>
      <c r="E768" s="85">
        <v>0</v>
      </c>
      <c r="F768" s="85">
        <v>75.374004470000003</v>
      </c>
      <c r="G768" s="85">
        <v>188.43501118</v>
      </c>
      <c r="H768" s="85">
        <v>376.87002237000002</v>
      </c>
      <c r="I768" s="85">
        <v>0</v>
      </c>
      <c r="J768" s="85">
        <v>414.55702459999998</v>
      </c>
      <c r="K768" s="85">
        <v>489.93102907000002</v>
      </c>
      <c r="L768" s="85">
        <v>565.30503354999996</v>
      </c>
    </row>
    <row r="769" spans="1:12" ht="12.75" customHeight="1" x14ac:dyDescent="0.2">
      <c r="A769" s="84" t="s">
        <v>181</v>
      </c>
      <c r="B769" s="84">
        <v>16</v>
      </c>
      <c r="C769" s="85">
        <v>757.98531244000003</v>
      </c>
      <c r="D769" s="85">
        <v>754.75478711000005</v>
      </c>
      <c r="E769" s="85">
        <v>0</v>
      </c>
      <c r="F769" s="85">
        <v>75.475478710000004</v>
      </c>
      <c r="G769" s="85">
        <v>188.68869677999999</v>
      </c>
      <c r="H769" s="85">
        <v>377.37739355999997</v>
      </c>
      <c r="I769" s="85">
        <v>0</v>
      </c>
      <c r="J769" s="85">
        <v>415.11513291</v>
      </c>
      <c r="K769" s="85">
        <v>490.59061162</v>
      </c>
      <c r="L769" s="85">
        <v>566.06609032999995</v>
      </c>
    </row>
    <row r="770" spans="1:12" ht="12.75" customHeight="1" x14ac:dyDescent="0.2">
      <c r="A770" s="84" t="s">
        <v>181</v>
      </c>
      <c r="B770" s="84">
        <v>17</v>
      </c>
      <c r="C770" s="85">
        <v>752.95193029999996</v>
      </c>
      <c r="D770" s="85">
        <v>749.57005966999998</v>
      </c>
      <c r="E770" s="85">
        <v>0</v>
      </c>
      <c r="F770" s="85">
        <v>74.957005969999997</v>
      </c>
      <c r="G770" s="85">
        <v>187.39251492</v>
      </c>
      <c r="H770" s="85">
        <v>374.78502983999999</v>
      </c>
      <c r="I770" s="85">
        <v>0</v>
      </c>
      <c r="J770" s="85">
        <v>412.26353282000002</v>
      </c>
      <c r="K770" s="85">
        <v>487.22053878999998</v>
      </c>
      <c r="L770" s="85">
        <v>562.17754475000004</v>
      </c>
    </row>
    <row r="771" spans="1:12" ht="12.75" customHeight="1" x14ac:dyDescent="0.2">
      <c r="A771" s="84" t="s">
        <v>181</v>
      </c>
      <c r="B771" s="84">
        <v>18</v>
      </c>
      <c r="C771" s="85">
        <v>753.47065978000001</v>
      </c>
      <c r="D771" s="85">
        <v>749.89613304</v>
      </c>
      <c r="E771" s="85">
        <v>0</v>
      </c>
      <c r="F771" s="85">
        <v>74.989613300000002</v>
      </c>
      <c r="G771" s="85">
        <v>187.47403326</v>
      </c>
      <c r="H771" s="85">
        <v>374.94806652</v>
      </c>
      <c r="I771" s="85">
        <v>0</v>
      </c>
      <c r="J771" s="85">
        <v>412.44287316999998</v>
      </c>
      <c r="K771" s="85">
        <v>487.43248648000002</v>
      </c>
      <c r="L771" s="85">
        <v>562.42209978000005</v>
      </c>
    </row>
    <row r="772" spans="1:12" ht="12.75" customHeight="1" x14ac:dyDescent="0.2">
      <c r="A772" s="84" t="s">
        <v>181</v>
      </c>
      <c r="B772" s="84">
        <v>19</v>
      </c>
      <c r="C772" s="85">
        <v>752.51661277000005</v>
      </c>
      <c r="D772" s="85">
        <v>748.88768539</v>
      </c>
      <c r="E772" s="85">
        <v>0</v>
      </c>
      <c r="F772" s="85">
        <v>74.888768540000001</v>
      </c>
      <c r="G772" s="85">
        <v>187.22192135</v>
      </c>
      <c r="H772" s="85">
        <v>374.4438427</v>
      </c>
      <c r="I772" s="85">
        <v>0</v>
      </c>
      <c r="J772" s="85">
        <v>411.88822696</v>
      </c>
      <c r="K772" s="85">
        <v>486.7769955</v>
      </c>
      <c r="L772" s="85">
        <v>561.66576404</v>
      </c>
    </row>
    <row r="773" spans="1:12" ht="12.75" customHeight="1" x14ac:dyDescent="0.2">
      <c r="A773" s="84" t="s">
        <v>181</v>
      </c>
      <c r="B773" s="84">
        <v>20</v>
      </c>
      <c r="C773" s="85">
        <v>754.32171133999998</v>
      </c>
      <c r="D773" s="85">
        <v>750.80299341</v>
      </c>
      <c r="E773" s="85">
        <v>0</v>
      </c>
      <c r="F773" s="85">
        <v>75.080299339999996</v>
      </c>
      <c r="G773" s="85">
        <v>187.70074835</v>
      </c>
      <c r="H773" s="85">
        <v>375.40149671</v>
      </c>
      <c r="I773" s="85">
        <v>0</v>
      </c>
      <c r="J773" s="85">
        <v>412.94164638000001</v>
      </c>
      <c r="K773" s="85">
        <v>488.02194572000002</v>
      </c>
      <c r="L773" s="85">
        <v>563.10224505999997</v>
      </c>
    </row>
    <row r="774" spans="1:12" ht="12.75" customHeight="1" x14ac:dyDescent="0.2">
      <c r="A774" s="84" t="s">
        <v>181</v>
      </c>
      <c r="B774" s="84">
        <v>21</v>
      </c>
      <c r="C774" s="85">
        <v>729.30476352000005</v>
      </c>
      <c r="D774" s="85">
        <v>725.85992874999999</v>
      </c>
      <c r="E774" s="85">
        <v>0</v>
      </c>
      <c r="F774" s="85">
        <v>72.585992880000006</v>
      </c>
      <c r="G774" s="85">
        <v>181.46498219</v>
      </c>
      <c r="H774" s="85">
        <v>362.92996438</v>
      </c>
      <c r="I774" s="85">
        <v>0</v>
      </c>
      <c r="J774" s="85">
        <v>399.22296081000002</v>
      </c>
      <c r="K774" s="85">
        <v>471.80895369000001</v>
      </c>
      <c r="L774" s="85">
        <v>544.39494655999999</v>
      </c>
    </row>
    <row r="775" spans="1:12" ht="12.75" customHeight="1" x14ac:dyDescent="0.2">
      <c r="A775" s="84" t="s">
        <v>181</v>
      </c>
      <c r="B775" s="84">
        <v>22</v>
      </c>
      <c r="C775" s="85">
        <v>685.89004993000003</v>
      </c>
      <c r="D775" s="85">
        <v>682.63707313999998</v>
      </c>
      <c r="E775" s="85">
        <v>0</v>
      </c>
      <c r="F775" s="85">
        <v>68.263707310000001</v>
      </c>
      <c r="G775" s="85">
        <v>170.65926829</v>
      </c>
      <c r="H775" s="85">
        <v>341.31853656999999</v>
      </c>
      <c r="I775" s="85">
        <v>0</v>
      </c>
      <c r="J775" s="85">
        <v>375.45039022999998</v>
      </c>
      <c r="K775" s="85">
        <v>443.71409754000001</v>
      </c>
      <c r="L775" s="85">
        <v>511.97780485999999</v>
      </c>
    </row>
    <row r="776" spans="1:12" ht="12.75" customHeight="1" x14ac:dyDescent="0.2">
      <c r="A776" s="84" t="s">
        <v>181</v>
      </c>
      <c r="B776" s="84">
        <v>23</v>
      </c>
      <c r="C776" s="85">
        <v>710.06021156999998</v>
      </c>
      <c r="D776" s="85">
        <v>706.76570600000002</v>
      </c>
      <c r="E776" s="85">
        <v>0</v>
      </c>
      <c r="F776" s="85">
        <v>70.676570600000005</v>
      </c>
      <c r="G776" s="85">
        <v>176.69142650000001</v>
      </c>
      <c r="H776" s="85">
        <v>353.38285300000001</v>
      </c>
      <c r="I776" s="85">
        <v>0</v>
      </c>
      <c r="J776" s="85">
        <v>388.72113830000001</v>
      </c>
      <c r="K776" s="85">
        <v>459.3977089</v>
      </c>
      <c r="L776" s="85">
        <v>530.07427949999999</v>
      </c>
    </row>
    <row r="777" spans="1:12" ht="12.75" customHeight="1" x14ac:dyDescent="0.2">
      <c r="A777" s="84" t="s">
        <v>181</v>
      </c>
      <c r="B777" s="84">
        <v>24</v>
      </c>
      <c r="C777" s="85">
        <v>753.15140094000003</v>
      </c>
      <c r="D777" s="85">
        <v>749.69314231999999</v>
      </c>
      <c r="E777" s="85">
        <v>0</v>
      </c>
      <c r="F777" s="85">
        <v>74.969314229999995</v>
      </c>
      <c r="G777" s="85">
        <v>187.42328558</v>
      </c>
      <c r="H777" s="85">
        <v>374.84657116</v>
      </c>
      <c r="I777" s="85">
        <v>0</v>
      </c>
      <c r="J777" s="85">
        <v>412.33122828</v>
      </c>
      <c r="K777" s="85">
        <v>487.30054251000001</v>
      </c>
      <c r="L777" s="85">
        <v>562.26985674000002</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2017-08-24T11:50:53Z</dcterms:modified>
</cp:coreProperties>
</file>