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<sst xmlns="http://schemas.openxmlformats.org/spreadsheetml/2006/main" count="1052" uniqueCount="174">
  <si>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</si>
  <si>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</si>
  <si>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</si>
  <si>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</si>
  <si>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</si>
  <si>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</si>
  <si>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</si>
  <si>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</si>
  <si>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</si>
  <si>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</si>
  <si>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</si>
  <si>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</si>
  <si>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</si>
  <si>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</si>
  <si>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</si>
  <si>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</si>
  <si>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</si>
  <si>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</si>
  <si>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</si>
  <si>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</si>
  <si>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</si>
  <si>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</si>
  <si>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</si>
  <si>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</si>
  <si>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</si>
  <si>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</si>
  <si>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</si>
  <si>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</si>
  <si>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</si>
  <si>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</si>
  <si>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</si>
  <si>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</si>
  <si>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</si>
  <si>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</si>
  <si>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</si>
  <si>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</si>
  <si>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</si>
  <si>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</si>
  <si>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</si>
  <si>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</si>
  <si>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</si>
  <si>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</si>
  <si>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</si>
  <si>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</si>
  <si>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</si>
  <si>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</si>
  <si>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</si>
  <si>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</si>
  <si>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</si>
  <si>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</si>
  <si>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</si>
  <si>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</si>
  <si>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</si>
  <si>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</si>
  <si>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</si>
  <si>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</si>
  <si>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</si>
  <si>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</si>
  <si>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</si>
  <si>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</si>
  <si>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</si>
  <si>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</si>
  <si>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</si>
  <si>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</si>
  <si>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</si>
  <si>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</si>
  <si>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</si>
  <si>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</si>
  <si>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</si>
  <si>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</si>
  <si>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</si>
  <si>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</si>
  <si>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</si>
  <si>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</si>
  <si>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</si>
  <si>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</si>
  <si>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</si>
  <si>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</si>
  <si>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</si>
  <si>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</si>
  <si>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</si>
  <si>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</si>
  <si>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</si>
  <si>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</si>
  <si>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</si>
  <si>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</si>
  <si>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</si>
  <si>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</si>
  <si>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</si>
  <si>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</si>
  <si>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</si>
  <si>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</si>
  <si>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</si>
  <si>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</si>
  <si>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</si>
  <si>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</si>
  <si>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</si>
  <si>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</si>
  <si>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</si>
  <si>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</si>
  <si>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</si>
  <si>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</si>
  <si>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</si>
  <si>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</si>
  <si>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</si>
  <si>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</si>
  <si>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</si>
  <si>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</si>
  <si>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</si>
  <si>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</si>
  <si>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</si>
  <si>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</si>
  <si>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</si>
  <si>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</si>
  <si>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</si>
  <si>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</si>
  <si>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</si>
  <si>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</si>
  <si>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декабрь 2019 года</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</si>
  <si>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</si>
  <si>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</si>
  <si>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</si>
  <si>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</si>
  <si>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</si>
  <si>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</si>
  <si>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</si>
  <si>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</si>
  <si>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</si>
  <si>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</si>
  <si>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</si>
  <si>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</si>
  <si>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</si>
  <si>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</si>
  <si>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</si>
  <si>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</si>
  <si>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</si>
  <si>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</si>
  <si>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</si>
  <si>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</si>
  <si>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</si>
  <si>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</si>
  <si>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</si>
  <si>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01.12.2019</t>
  </si>
  <si>
    <t>02.12.2019</t>
  </si>
  <si>
    <t>03.12.2019</t>
  </si>
  <si>
    <t>04.12.2019</t>
  </si>
  <si>
    <t>05.12.2019</t>
  </si>
  <si>
    <t>06.12.2019</t>
  </si>
  <si>
    <t>07.12.2019</t>
  </si>
  <si>
    <t>08.12.2019</t>
  </si>
  <si>
    <t>09.12.2019</t>
  </si>
  <si>
    <t>10.12.2019</t>
  </si>
  <si>
    <t>11.12.2019</t>
  </si>
  <si>
    <t>12.12.2019</t>
  </si>
  <si>
    <t>13.12.2019</t>
  </si>
  <si>
    <t>14.12.2019</t>
  </si>
  <si>
    <t>15.12.2019</t>
  </si>
  <si>
    <t>16.12.2019</t>
  </si>
  <si>
    <t>17.12.2019</t>
  </si>
  <si>
    <t>18.12.2019</t>
  </si>
  <si>
    <t>19.12.2019</t>
  </si>
  <si>
    <t>20.12.2019</t>
  </si>
  <si>
    <t>21.12.2019</t>
  </si>
  <si>
    <t>22.12.2019</t>
  </si>
  <si>
    <t>23.12.2019</t>
  </si>
  <si>
    <t>24.12.2019</t>
  </si>
  <si>
    <t>25.12.2019</t>
  </si>
  <si>
    <t>26.12.2019</t>
  </si>
  <si>
    <t>27.12.2019</t>
  </si>
  <si>
    <t>28.12.2019</t>
  </si>
  <si>
    <t>29.12.2019</t>
  </si>
  <si>
    <t>30.12.2019</t>
  </si>
  <si>
    <t>31.12.2019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</si>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</sst>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2"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0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173</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4295.9118914700002</v>
      </c>
      <c r="D7" s="4">
        <f>$F$12+'СЕТ СН'!G5+СВЦЭМ!$D$10+'СЕТ СН'!G8-'СЕТ СН'!G$15</f>
        <v>4358.6018914700007</v>
      </c>
      <c r="E7" s="4">
        <f>$F$12+'СЕТ СН'!H5+СВЦЭМ!$D$10+'СЕТ СН'!H8-'СЕТ СН'!H$15</f>
        <v>4421.9518914700002</v>
      </c>
      <c r="F7" s="4">
        <f>$F$12+'СЕТ СН'!I5+СВЦЭМ!$D$10+'СЕТ СН'!I8-'СЕТ СН'!I$15</f>
        <v>4490.5118914700006</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1769.1136937900001</v>
      </c>
      <c r="H12" s="2" t="s">
        <v>41</v>
      </c>
    </row>
    <row r="13" spans="1:8" ht="31.5" x14ac:dyDescent="0.25">
      <c r="A13" s="12">
        <v>2</v>
      </c>
      <c r="B13" s="97" t="s">
        <v>51</v>
      </c>
      <c r="C13" s="97"/>
      <c r="D13" s="97"/>
      <c r="E13" s="13" t="s">
        <v>22</v>
      </c>
      <c r="F13" s="11">
        <f>СВЦЭМ!$D$11</f>
        <v>860.46586053999999</v>
      </c>
    </row>
    <row r="14" spans="1:8" ht="36" customHeight="1" x14ac:dyDescent="0.25">
      <c r="A14" s="12">
        <v>3</v>
      </c>
      <c r="B14" s="97" t="s">
        <v>52</v>
      </c>
      <c r="C14" s="97"/>
      <c r="D14" s="97"/>
      <c r="E14" s="13" t="s">
        <v>23</v>
      </c>
      <c r="F14" s="11">
        <f>СВЦЭМ!$D$12</f>
        <v>654576.76261587848</v>
      </c>
    </row>
    <row r="15" spans="1:8" ht="30.75" customHeight="1" x14ac:dyDescent="0.25">
      <c r="A15" s="12">
        <v>4</v>
      </c>
      <c r="B15" s="97" t="s">
        <v>53</v>
      </c>
      <c r="C15" s="97" t="s">
        <v>24</v>
      </c>
      <c r="D15" s="97" t="s">
        <v>24</v>
      </c>
      <c r="E15" s="14" t="s">
        <v>54</v>
      </c>
      <c r="F15" s="15">
        <f>ROUND(IF(F25-(F26+F33)&lt;=0,0,MAX(0,(F16-(F17+F24))/(F25-(F26+F33)))),11)</f>
        <v>1.38814557E-3</v>
      </c>
    </row>
    <row r="16" spans="1:8" ht="36" customHeight="1" x14ac:dyDescent="0.25">
      <c r="A16" s="12">
        <v>5</v>
      </c>
      <c r="B16" s="97" t="s">
        <v>55</v>
      </c>
      <c r="C16" s="97" t="s">
        <v>25</v>
      </c>
      <c r="D16" s="97" t="s">
        <v>6</v>
      </c>
      <c r="E16" s="13" t="s">
        <v>6</v>
      </c>
      <c r="F16" s="16">
        <f>СВЦЭМ!$D$21</f>
        <v>27.722999999999999</v>
      </c>
    </row>
    <row r="17" spans="1:6" ht="33" customHeight="1" x14ac:dyDescent="0.25">
      <c r="A17" s="12">
        <v>6</v>
      </c>
      <c r="B17" s="97" t="s">
        <v>56</v>
      </c>
      <c r="C17" s="97" t="s">
        <v>25</v>
      </c>
      <c r="D17" s="97" t="s">
        <v>6</v>
      </c>
      <c r="E17" s="13" t="s">
        <v>6</v>
      </c>
      <c r="F17" s="16">
        <f>SUM(F19:F23)</f>
        <v>27.556999999999999</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27.556999999999999</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20847.251</v>
      </c>
    </row>
    <row r="26" spans="1:6" ht="30.75" customHeight="1" x14ac:dyDescent="0.25">
      <c r="A26" s="12">
        <v>9</v>
      </c>
      <c r="B26" s="97" t="s">
        <v>65</v>
      </c>
      <c r="C26" s="97" t="s">
        <v>27</v>
      </c>
      <c r="D26" s="97" t="s">
        <v>28</v>
      </c>
      <c r="E26" s="13" t="s">
        <v>64</v>
      </c>
      <c r="F26" s="16">
        <f>SUM(F28:F32)</f>
        <v>20727.666999999987</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20727.666999999987</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algorithmName="SHA-512" hashValue="D2ENGPSfoGWv/CPKb98M/7fad8OBwbXXGFwvA1m7iYeWpAUETb5+YtcBwFdLYAm4M8guVD867Phd0oG0Ko81bQ==" saltValue="B91OjCi7dVuDm+ZOg8B7J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3435.41157862</v>
      </c>
      <c r="C9" s="4">
        <f>СВЦЭМ!$D$14+'СЕТ СН'!G5+СВЦЭМ!$D$10+'СЕТ СН'!G8-'СЕТ СН'!G$16</f>
        <v>3498.1015786200001</v>
      </c>
      <c r="D9" s="4">
        <f>СВЦЭМ!$D$14+'СЕТ СН'!H5+СВЦЭМ!$D$10+'СЕТ СН'!H8-'СЕТ СН'!H$16</f>
        <v>3561.45157862</v>
      </c>
      <c r="E9" s="4">
        <f>СВЦЭМ!$D$14+'СЕТ СН'!I5+СВЦЭМ!$D$10+'СЕТ СН'!I8-'СЕТ СН'!I$16</f>
        <v>3630.0115786199999</v>
      </c>
    </row>
    <row r="10" spans="1:6" x14ac:dyDescent="0.25">
      <c r="A10" s="26" t="s">
        <v>35</v>
      </c>
      <c r="B10" s="4">
        <f>СВЦЭМ!$D$15+'СЕТ СН'!F5+СВЦЭМ!$D$10+'СЕТ СН'!F8-'СЕТ СН'!F$16</f>
        <v>4256.7774956700005</v>
      </c>
      <c r="C10" s="4">
        <f>СВЦЭМ!$D$15+'СЕТ СН'!G5+СВЦЭМ!$D$10+'СЕТ СН'!G8-'СЕТ СН'!G$16</f>
        <v>4319.4674956700001</v>
      </c>
      <c r="D10" s="4">
        <f>СВЦЭМ!$D$15+'СЕТ СН'!H5+СВЦЭМ!$D$10+'СЕТ СН'!H8-'СЕТ СН'!H$16</f>
        <v>4382.8174956700004</v>
      </c>
      <c r="E10" s="4">
        <f>СВЦЭМ!$D$15+'СЕТ СН'!I5+СВЦЭМ!$D$10+'СЕТ СН'!I8-'СЕТ СН'!I$16</f>
        <v>4451.3774956699999</v>
      </c>
    </row>
    <row r="11" spans="1:6" x14ac:dyDescent="0.25">
      <c r="A11" s="26" t="s">
        <v>36</v>
      </c>
      <c r="B11" s="4">
        <f>СВЦЭМ!$D$16+'СЕТ СН'!F5+СВЦЭМ!$D$10+'СЕТ СН'!F8-'СЕТ СН'!F$16</f>
        <v>5217.8885226000002</v>
      </c>
      <c r="C11" s="4">
        <f>СВЦЭМ!$D$16+'СЕТ СН'!G5+СВЦЭМ!$D$10+'СЕТ СН'!G8-'СЕТ СН'!G$16</f>
        <v>5280.5785225999998</v>
      </c>
      <c r="D11" s="4">
        <f>СВЦЭМ!$D$16+'СЕТ СН'!H5+СВЦЭМ!$D$10+'СЕТ СН'!H8-'СЕТ СН'!H$16</f>
        <v>5343.9285226000002</v>
      </c>
      <c r="E11" s="4">
        <f>СВЦЭМ!$D$16+'СЕТ СН'!I5+СВЦЭМ!$D$10+'СЕТ СН'!I8-'СЕТ СН'!I$16</f>
        <v>5412.4885225999997</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3435.41157862</v>
      </c>
      <c r="C16" s="28">
        <f>СВЦЭМ!$D$14+'СЕТ СН'!G5+СВЦЭМ!$D$10+'СЕТ СН'!G8-'СЕТ СН'!G$16</f>
        <v>3498.1015786200001</v>
      </c>
      <c r="D16" s="28">
        <f>СВЦЭМ!$D$14+'СЕТ СН'!H5+СВЦЭМ!$D$10+'СЕТ СН'!H8-'СЕТ СН'!H$16</f>
        <v>3561.45157862</v>
      </c>
      <c r="E16" s="28">
        <f>СВЦЭМ!$D$14+'СЕТ СН'!I5+СВЦЭМ!$D$10+'СЕТ СН'!I8-'СЕТ СН'!I$16</f>
        <v>3630.0115786199999</v>
      </c>
    </row>
    <row r="17" spans="1:5" x14ac:dyDescent="0.25">
      <c r="A17" s="26" t="s">
        <v>37</v>
      </c>
      <c r="B17" s="28">
        <f>СВЦЭМ!$D$17+'СЕТ СН'!F5+СВЦЭМ!$D$10+'СЕТ СН'!F8-'СЕТ СН'!F$16</f>
        <v>4676.2220454000008</v>
      </c>
      <c r="C17" s="28">
        <f>СВЦЭМ!$D$17+'СЕТ СН'!G5+СВЦЭМ!$D$10+'СЕТ СН'!G8-'СЕТ СН'!G$16</f>
        <v>4738.9120454000004</v>
      </c>
      <c r="D17" s="28">
        <f>СВЦЭМ!$D$17+'СЕТ СН'!H5+СВЦЭМ!$D$10+'СЕТ СН'!H8-'СЕТ СН'!H$16</f>
        <v>4802.2620453999998</v>
      </c>
      <c r="E17" s="28">
        <f>СВЦЭМ!$D$17+'СЕТ СН'!I5+СВЦЭМ!$D$10+'СЕТ СН'!I8-'СЕТ СН'!I$16</f>
        <v>4870.8220454000002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СН'!$F$9+СВЦЭМ!$D$10+'СЕТ СН'!$F$5-'СЕТ СН'!$F$17</f>
        <v>3403.7503576399999</v>
      </c>
      <c r="C12" s="36">
        <f>SUMIFS(СВЦЭМ!$C$33:$C$776,СВЦЭМ!$A$33:$A$776,$A12,СВЦЭМ!$B$33:$B$776,C$11)+'СЕТ СН'!$F$9+СВЦЭМ!$D$10+'СЕТ СН'!$F$5-'СЕТ СН'!$F$17</f>
        <v>3412.2974743</v>
      </c>
      <c r="D12" s="36">
        <f>SUMIFS(СВЦЭМ!$C$33:$C$776,СВЦЭМ!$A$33:$A$776,$A12,СВЦЭМ!$B$33:$B$776,D$11)+'СЕТ СН'!$F$9+СВЦЭМ!$D$10+'СЕТ СН'!$F$5-'СЕТ СН'!$F$17</f>
        <v>3445.46413033</v>
      </c>
      <c r="E12" s="36">
        <f>SUMIFS(СВЦЭМ!$C$33:$C$776,СВЦЭМ!$A$33:$A$776,$A12,СВЦЭМ!$B$33:$B$776,E$11)+'СЕТ СН'!$F$9+СВЦЭМ!$D$10+'СЕТ СН'!$F$5-'СЕТ СН'!$F$17</f>
        <v>3443.2015353699999</v>
      </c>
      <c r="F12" s="36">
        <f>SUMIFS(СВЦЭМ!$C$33:$C$776,СВЦЭМ!$A$33:$A$776,$A12,СВЦЭМ!$B$33:$B$776,F$11)+'СЕТ СН'!$F$9+СВЦЭМ!$D$10+'СЕТ СН'!$F$5-'СЕТ СН'!$F$17</f>
        <v>3436.4950612399998</v>
      </c>
      <c r="G12" s="36">
        <f>SUMIFS(СВЦЭМ!$C$33:$C$776,СВЦЭМ!$A$33:$A$776,$A12,СВЦЭМ!$B$33:$B$776,G$11)+'СЕТ СН'!$F$9+СВЦЭМ!$D$10+'СЕТ СН'!$F$5-'СЕТ СН'!$F$17</f>
        <v>3434.84259711</v>
      </c>
      <c r="H12" s="36">
        <f>SUMIFS(СВЦЭМ!$C$33:$C$776,СВЦЭМ!$A$33:$A$776,$A12,СВЦЭМ!$B$33:$B$776,H$11)+'СЕТ СН'!$F$9+СВЦЭМ!$D$10+'СЕТ СН'!$F$5-'СЕТ СН'!$F$17</f>
        <v>3432.5703345800002</v>
      </c>
      <c r="I12" s="36">
        <f>SUMIFS(СВЦЭМ!$C$33:$C$776,СВЦЭМ!$A$33:$A$776,$A12,СВЦЭМ!$B$33:$B$776,I$11)+'СЕТ СН'!$F$9+СВЦЭМ!$D$10+'СЕТ СН'!$F$5-'СЕТ СН'!$F$17</f>
        <v>3423.9798809399999</v>
      </c>
      <c r="J12" s="36">
        <f>SUMIFS(СВЦЭМ!$C$33:$C$776,СВЦЭМ!$A$33:$A$776,$A12,СВЦЭМ!$B$33:$B$776,J$11)+'СЕТ СН'!$F$9+СВЦЭМ!$D$10+'СЕТ СН'!$F$5-'СЕТ СН'!$F$17</f>
        <v>3385.7584797499999</v>
      </c>
      <c r="K12" s="36">
        <f>SUMIFS(СВЦЭМ!$C$33:$C$776,СВЦЭМ!$A$33:$A$776,$A12,СВЦЭМ!$B$33:$B$776,K$11)+'СЕТ СН'!$F$9+СВЦЭМ!$D$10+'СЕТ СН'!$F$5-'СЕТ СН'!$F$17</f>
        <v>3346.4262027700001</v>
      </c>
      <c r="L12" s="36">
        <f>SUMIFS(СВЦЭМ!$C$33:$C$776,СВЦЭМ!$A$33:$A$776,$A12,СВЦЭМ!$B$33:$B$776,L$11)+'СЕТ СН'!$F$9+СВЦЭМ!$D$10+'СЕТ СН'!$F$5-'СЕТ СН'!$F$17</f>
        <v>3324.5486406300001</v>
      </c>
      <c r="M12" s="36">
        <f>SUMIFS(СВЦЭМ!$C$33:$C$776,СВЦЭМ!$A$33:$A$776,$A12,СВЦЭМ!$B$33:$B$776,M$11)+'СЕТ СН'!$F$9+СВЦЭМ!$D$10+'СЕТ СН'!$F$5-'СЕТ СН'!$F$17</f>
        <v>3328.00114244</v>
      </c>
      <c r="N12" s="36">
        <f>SUMIFS(СВЦЭМ!$C$33:$C$776,СВЦЭМ!$A$33:$A$776,$A12,СВЦЭМ!$B$33:$B$776,N$11)+'СЕТ СН'!$F$9+СВЦЭМ!$D$10+'СЕТ СН'!$F$5-'СЕТ СН'!$F$17</f>
        <v>3354.41505676</v>
      </c>
      <c r="O12" s="36">
        <f>SUMIFS(СВЦЭМ!$C$33:$C$776,СВЦЭМ!$A$33:$A$776,$A12,СВЦЭМ!$B$33:$B$776,O$11)+'СЕТ СН'!$F$9+СВЦЭМ!$D$10+'СЕТ СН'!$F$5-'СЕТ СН'!$F$17</f>
        <v>3359.6228523099999</v>
      </c>
      <c r="P12" s="36">
        <f>SUMIFS(СВЦЭМ!$C$33:$C$776,СВЦЭМ!$A$33:$A$776,$A12,СВЦЭМ!$B$33:$B$776,P$11)+'СЕТ СН'!$F$9+СВЦЭМ!$D$10+'СЕТ СН'!$F$5-'СЕТ СН'!$F$17</f>
        <v>3370.8797814300001</v>
      </c>
      <c r="Q12" s="36">
        <f>SUMIFS(СВЦЭМ!$C$33:$C$776,СВЦЭМ!$A$33:$A$776,$A12,СВЦЭМ!$B$33:$B$776,Q$11)+'СЕТ СН'!$F$9+СВЦЭМ!$D$10+'СЕТ СН'!$F$5-'СЕТ СН'!$F$17</f>
        <v>3371.4239849800001</v>
      </c>
      <c r="R12" s="36">
        <f>SUMIFS(СВЦЭМ!$C$33:$C$776,СВЦЭМ!$A$33:$A$776,$A12,СВЦЭМ!$B$33:$B$776,R$11)+'СЕТ СН'!$F$9+СВЦЭМ!$D$10+'СЕТ СН'!$F$5-'СЕТ СН'!$F$17</f>
        <v>3367.6215971299998</v>
      </c>
      <c r="S12" s="36">
        <f>SUMIFS(СВЦЭМ!$C$33:$C$776,СВЦЭМ!$A$33:$A$776,$A12,СВЦЭМ!$B$33:$B$776,S$11)+'СЕТ СН'!$F$9+СВЦЭМ!$D$10+'СЕТ СН'!$F$5-'СЕТ СН'!$F$17</f>
        <v>3351.4810241200003</v>
      </c>
      <c r="T12" s="36">
        <f>SUMIFS(СВЦЭМ!$C$33:$C$776,СВЦЭМ!$A$33:$A$776,$A12,СВЦЭМ!$B$33:$B$776,T$11)+'СЕТ СН'!$F$9+СВЦЭМ!$D$10+'СЕТ СН'!$F$5-'СЕТ СН'!$F$17</f>
        <v>3325.8388720200001</v>
      </c>
      <c r="U12" s="36">
        <f>SUMIFS(СВЦЭМ!$C$33:$C$776,СВЦЭМ!$A$33:$A$776,$A12,СВЦЭМ!$B$33:$B$776,U$11)+'СЕТ СН'!$F$9+СВЦЭМ!$D$10+'СЕТ СН'!$F$5-'СЕТ СН'!$F$17</f>
        <v>3330.35282177</v>
      </c>
      <c r="V12" s="36">
        <f>SUMIFS(СВЦЭМ!$C$33:$C$776,СВЦЭМ!$A$33:$A$776,$A12,СВЦЭМ!$B$33:$B$776,V$11)+'СЕТ СН'!$F$9+СВЦЭМ!$D$10+'СЕТ СН'!$F$5-'СЕТ СН'!$F$17</f>
        <v>3346.3101557300001</v>
      </c>
      <c r="W12" s="36">
        <f>SUMIFS(СВЦЭМ!$C$33:$C$776,СВЦЭМ!$A$33:$A$776,$A12,СВЦЭМ!$B$33:$B$776,W$11)+'СЕТ СН'!$F$9+СВЦЭМ!$D$10+'СЕТ СН'!$F$5-'СЕТ СН'!$F$17</f>
        <v>3366.4606703099998</v>
      </c>
      <c r="X12" s="36">
        <f>SUMIFS(СВЦЭМ!$C$33:$C$776,СВЦЭМ!$A$33:$A$776,$A12,СВЦЭМ!$B$33:$B$776,X$11)+'СЕТ СН'!$F$9+СВЦЭМ!$D$10+'СЕТ СН'!$F$5-'СЕТ СН'!$F$17</f>
        <v>3361.95845319</v>
      </c>
      <c r="Y12" s="36">
        <f>SUMIFS(СВЦЭМ!$C$33:$C$776,СВЦЭМ!$A$33:$A$776,$A12,СВЦЭМ!$B$33:$B$776,Y$11)+'СЕТ СН'!$F$9+СВЦЭМ!$D$10+'СЕТ СН'!$F$5-'СЕТ СН'!$F$17</f>
        <v>3390.4252702100002</v>
      </c>
      <c r="AA12" s="37"/>
    </row>
    <row r="13" spans="1:27" ht="15.75" x14ac:dyDescent="0.2">
      <c r="A13" s="35">
        <f>A12+1</f>
        <v>43801</v>
      </c>
      <c r="B13" s="36">
        <f>SUMIFS(СВЦЭМ!$C$33:$C$776,СВЦЭМ!$A$33:$A$776,$A13,СВЦЭМ!$B$33:$B$776,B$11)+'СЕТ СН'!$F$9+СВЦЭМ!$D$10+'СЕТ СН'!$F$5-'СЕТ СН'!$F$17</f>
        <v>3389.2024198200002</v>
      </c>
      <c r="C13" s="36">
        <f>SUMIFS(СВЦЭМ!$C$33:$C$776,СВЦЭМ!$A$33:$A$776,$A13,СВЦЭМ!$B$33:$B$776,C$11)+'СЕТ СН'!$F$9+СВЦЭМ!$D$10+'СЕТ СН'!$F$5-'СЕТ СН'!$F$17</f>
        <v>3415.33976846</v>
      </c>
      <c r="D13" s="36">
        <f>SUMIFS(СВЦЭМ!$C$33:$C$776,СВЦЭМ!$A$33:$A$776,$A13,СВЦЭМ!$B$33:$B$776,D$11)+'СЕТ СН'!$F$9+СВЦЭМ!$D$10+'СЕТ СН'!$F$5-'СЕТ СН'!$F$17</f>
        <v>3435.8248946200001</v>
      </c>
      <c r="E13" s="36">
        <f>SUMIFS(СВЦЭМ!$C$33:$C$776,СВЦЭМ!$A$33:$A$776,$A13,СВЦЭМ!$B$33:$B$776,E$11)+'СЕТ СН'!$F$9+СВЦЭМ!$D$10+'СЕТ СН'!$F$5-'СЕТ СН'!$F$17</f>
        <v>3449.2621292100002</v>
      </c>
      <c r="F13" s="36">
        <f>SUMIFS(СВЦЭМ!$C$33:$C$776,СВЦЭМ!$A$33:$A$776,$A13,СВЦЭМ!$B$33:$B$776,F$11)+'СЕТ СН'!$F$9+СВЦЭМ!$D$10+'СЕТ СН'!$F$5-'СЕТ СН'!$F$17</f>
        <v>3449.0007757000003</v>
      </c>
      <c r="G13" s="36">
        <f>SUMIFS(СВЦЭМ!$C$33:$C$776,СВЦЭМ!$A$33:$A$776,$A13,СВЦЭМ!$B$33:$B$776,G$11)+'СЕТ СН'!$F$9+СВЦЭМ!$D$10+'СЕТ СН'!$F$5-'СЕТ СН'!$F$17</f>
        <v>3431.3655465800002</v>
      </c>
      <c r="H13" s="36">
        <f>SUMIFS(СВЦЭМ!$C$33:$C$776,СВЦЭМ!$A$33:$A$776,$A13,СВЦЭМ!$B$33:$B$776,H$11)+'СЕТ СН'!$F$9+СВЦЭМ!$D$10+'СЕТ СН'!$F$5-'СЕТ СН'!$F$17</f>
        <v>3381.8389701199999</v>
      </c>
      <c r="I13" s="36">
        <f>SUMIFS(СВЦЭМ!$C$33:$C$776,СВЦЭМ!$A$33:$A$776,$A13,СВЦЭМ!$B$33:$B$776,I$11)+'СЕТ СН'!$F$9+СВЦЭМ!$D$10+'СЕТ СН'!$F$5-'СЕТ СН'!$F$17</f>
        <v>3333.92161704</v>
      </c>
      <c r="J13" s="36">
        <f>SUMIFS(СВЦЭМ!$C$33:$C$776,СВЦЭМ!$A$33:$A$776,$A13,СВЦЭМ!$B$33:$B$776,J$11)+'СЕТ СН'!$F$9+СВЦЭМ!$D$10+'СЕТ СН'!$F$5-'СЕТ СН'!$F$17</f>
        <v>3331.4258259600001</v>
      </c>
      <c r="K13" s="36">
        <f>SUMIFS(СВЦЭМ!$C$33:$C$776,СВЦЭМ!$A$33:$A$776,$A13,СВЦЭМ!$B$33:$B$776,K$11)+'СЕТ СН'!$F$9+СВЦЭМ!$D$10+'СЕТ СН'!$F$5-'СЕТ СН'!$F$17</f>
        <v>3323.4173935399999</v>
      </c>
      <c r="L13" s="36">
        <f>SUMIFS(СВЦЭМ!$C$33:$C$776,СВЦЭМ!$A$33:$A$776,$A13,СВЦЭМ!$B$33:$B$776,L$11)+'СЕТ СН'!$F$9+СВЦЭМ!$D$10+'СЕТ СН'!$F$5-'СЕТ СН'!$F$17</f>
        <v>3342.1736588499998</v>
      </c>
      <c r="M13" s="36">
        <f>SUMIFS(СВЦЭМ!$C$33:$C$776,СВЦЭМ!$A$33:$A$776,$A13,СВЦЭМ!$B$33:$B$776,M$11)+'СЕТ СН'!$F$9+СВЦЭМ!$D$10+'СЕТ СН'!$F$5-'СЕТ СН'!$F$17</f>
        <v>3361.29548948</v>
      </c>
      <c r="N13" s="36">
        <f>SUMIFS(СВЦЭМ!$C$33:$C$776,СВЦЭМ!$A$33:$A$776,$A13,СВЦЭМ!$B$33:$B$776,N$11)+'СЕТ СН'!$F$9+СВЦЭМ!$D$10+'СЕТ СН'!$F$5-'СЕТ СН'!$F$17</f>
        <v>3371.99908594</v>
      </c>
      <c r="O13" s="36">
        <f>SUMIFS(СВЦЭМ!$C$33:$C$776,СВЦЭМ!$A$33:$A$776,$A13,СВЦЭМ!$B$33:$B$776,O$11)+'СЕТ СН'!$F$9+СВЦЭМ!$D$10+'СЕТ СН'!$F$5-'СЕТ СН'!$F$17</f>
        <v>3372.5183008900003</v>
      </c>
      <c r="P13" s="36">
        <f>SUMIFS(СВЦЭМ!$C$33:$C$776,СВЦЭМ!$A$33:$A$776,$A13,СВЦЭМ!$B$33:$B$776,P$11)+'СЕТ СН'!$F$9+СВЦЭМ!$D$10+'СЕТ СН'!$F$5-'СЕТ СН'!$F$17</f>
        <v>3382.11676326</v>
      </c>
      <c r="Q13" s="36">
        <f>SUMIFS(СВЦЭМ!$C$33:$C$776,СВЦЭМ!$A$33:$A$776,$A13,СВЦЭМ!$B$33:$B$776,Q$11)+'СЕТ СН'!$F$9+СВЦЭМ!$D$10+'СЕТ СН'!$F$5-'СЕТ СН'!$F$17</f>
        <v>3390.52268026</v>
      </c>
      <c r="R13" s="36">
        <f>SUMIFS(СВЦЭМ!$C$33:$C$776,СВЦЭМ!$A$33:$A$776,$A13,СВЦЭМ!$B$33:$B$776,R$11)+'СЕТ СН'!$F$9+СВЦЭМ!$D$10+'СЕТ СН'!$F$5-'СЕТ СН'!$F$17</f>
        <v>3390.31179329</v>
      </c>
      <c r="S13" s="36">
        <f>SUMIFS(СВЦЭМ!$C$33:$C$776,СВЦЭМ!$A$33:$A$776,$A13,СВЦЭМ!$B$33:$B$776,S$11)+'СЕТ СН'!$F$9+СВЦЭМ!$D$10+'СЕТ СН'!$F$5-'СЕТ СН'!$F$17</f>
        <v>3361.2437800500002</v>
      </c>
      <c r="T13" s="36">
        <f>SUMIFS(СВЦЭМ!$C$33:$C$776,СВЦЭМ!$A$33:$A$776,$A13,СВЦЭМ!$B$33:$B$776,T$11)+'СЕТ СН'!$F$9+СВЦЭМ!$D$10+'СЕТ СН'!$F$5-'СЕТ СН'!$F$17</f>
        <v>3353.5202220800002</v>
      </c>
      <c r="U13" s="36">
        <f>SUMIFS(СВЦЭМ!$C$33:$C$776,СВЦЭМ!$A$33:$A$776,$A13,СВЦЭМ!$B$33:$B$776,U$11)+'СЕТ СН'!$F$9+СВЦЭМ!$D$10+'СЕТ СН'!$F$5-'СЕТ СН'!$F$17</f>
        <v>3351.20381696</v>
      </c>
      <c r="V13" s="36">
        <f>SUMIFS(СВЦЭМ!$C$33:$C$776,СВЦЭМ!$A$33:$A$776,$A13,СВЦЭМ!$B$33:$B$776,V$11)+'СЕТ СН'!$F$9+СВЦЭМ!$D$10+'СЕТ СН'!$F$5-'СЕТ СН'!$F$17</f>
        <v>3360.95638306</v>
      </c>
      <c r="W13" s="36">
        <f>SUMIFS(СВЦЭМ!$C$33:$C$776,СВЦЭМ!$A$33:$A$776,$A13,СВЦЭМ!$B$33:$B$776,W$11)+'СЕТ СН'!$F$9+СВЦЭМ!$D$10+'СЕТ СН'!$F$5-'СЕТ СН'!$F$17</f>
        <v>3360.4441117300003</v>
      </c>
      <c r="X13" s="36">
        <f>SUMIFS(СВЦЭМ!$C$33:$C$776,СВЦЭМ!$A$33:$A$776,$A13,СВЦЭМ!$B$33:$B$776,X$11)+'СЕТ СН'!$F$9+СВЦЭМ!$D$10+'СЕТ СН'!$F$5-'СЕТ СН'!$F$17</f>
        <v>3364.0226376099999</v>
      </c>
      <c r="Y13" s="36">
        <f>SUMIFS(СВЦЭМ!$C$33:$C$776,СВЦЭМ!$A$33:$A$776,$A13,СВЦЭМ!$B$33:$B$776,Y$11)+'СЕТ СН'!$F$9+СВЦЭМ!$D$10+'СЕТ СН'!$F$5-'СЕТ СН'!$F$17</f>
        <v>3397.9492949</v>
      </c>
    </row>
    <row r="14" spans="1:27" ht="15.75" x14ac:dyDescent="0.2">
      <c r="A14" s="35">
        <f t="shared" ref="A14:A42" si="0">A13+1</f>
        <v>43802</v>
      </c>
      <c r="B14" s="36">
        <f>SUMIFS(СВЦЭМ!$C$33:$C$776,СВЦЭМ!$A$33:$A$776,$A14,СВЦЭМ!$B$33:$B$776,B$11)+'СЕТ СН'!$F$9+СВЦЭМ!$D$10+'СЕТ СН'!$F$5-'СЕТ СН'!$F$17</f>
        <v>3414.9754941199999</v>
      </c>
      <c r="C14" s="36">
        <f>SUMIFS(СВЦЭМ!$C$33:$C$776,СВЦЭМ!$A$33:$A$776,$A14,СВЦЭМ!$B$33:$B$776,C$11)+'СЕТ СН'!$F$9+СВЦЭМ!$D$10+'СЕТ СН'!$F$5-'СЕТ СН'!$F$17</f>
        <v>3452.9728958400001</v>
      </c>
      <c r="D14" s="36">
        <f>SUMIFS(СВЦЭМ!$C$33:$C$776,СВЦЭМ!$A$33:$A$776,$A14,СВЦЭМ!$B$33:$B$776,D$11)+'СЕТ СН'!$F$9+СВЦЭМ!$D$10+'СЕТ СН'!$F$5-'СЕТ СН'!$F$17</f>
        <v>3467.9965135800003</v>
      </c>
      <c r="E14" s="36">
        <f>SUMIFS(СВЦЭМ!$C$33:$C$776,СВЦЭМ!$A$33:$A$776,$A14,СВЦЭМ!$B$33:$B$776,E$11)+'СЕТ СН'!$F$9+СВЦЭМ!$D$10+'СЕТ СН'!$F$5-'СЕТ СН'!$F$17</f>
        <v>3475.1982268500001</v>
      </c>
      <c r="F14" s="36">
        <f>SUMIFS(СВЦЭМ!$C$33:$C$776,СВЦЭМ!$A$33:$A$776,$A14,СВЦЭМ!$B$33:$B$776,F$11)+'СЕТ СН'!$F$9+СВЦЭМ!$D$10+'СЕТ СН'!$F$5-'СЕТ СН'!$F$17</f>
        <v>3486.71557751</v>
      </c>
      <c r="G14" s="36">
        <f>SUMIFS(СВЦЭМ!$C$33:$C$776,СВЦЭМ!$A$33:$A$776,$A14,СВЦЭМ!$B$33:$B$776,G$11)+'СЕТ СН'!$F$9+СВЦЭМ!$D$10+'СЕТ СН'!$F$5-'СЕТ СН'!$F$17</f>
        <v>3476.3172584900003</v>
      </c>
      <c r="H14" s="36">
        <f>SUMIFS(СВЦЭМ!$C$33:$C$776,СВЦЭМ!$A$33:$A$776,$A14,СВЦЭМ!$B$33:$B$776,H$11)+'СЕТ СН'!$F$9+СВЦЭМ!$D$10+'СЕТ СН'!$F$5-'СЕТ СН'!$F$17</f>
        <v>3430.7647448500002</v>
      </c>
      <c r="I14" s="36">
        <f>SUMIFS(СВЦЭМ!$C$33:$C$776,СВЦЭМ!$A$33:$A$776,$A14,СВЦЭМ!$B$33:$B$776,I$11)+'СЕТ СН'!$F$9+СВЦЭМ!$D$10+'СЕТ СН'!$F$5-'СЕТ СН'!$F$17</f>
        <v>3381.2487383600001</v>
      </c>
      <c r="J14" s="36">
        <f>SUMIFS(СВЦЭМ!$C$33:$C$776,СВЦЭМ!$A$33:$A$776,$A14,СВЦЭМ!$B$33:$B$776,J$11)+'СЕТ СН'!$F$9+СВЦЭМ!$D$10+'СЕТ СН'!$F$5-'СЕТ СН'!$F$17</f>
        <v>3364.6974103699999</v>
      </c>
      <c r="K14" s="36">
        <f>SUMIFS(СВЦЭМ!$C$33:$C$776,СВЦЭМ!$A$33:$A$776,$A14,СВЦЭМ!$B$33:$B$776,K$11)+'СЕТ СН'!$F$9+СВЦЭМ!$D$10+'СЕТ СН'!$F$5-'СЕТ СН'!$F$17</f>
        <v>3335.5198515800002</v>
      </c>
      <c r="L14" s="36">
        <f>SUMIFS(СВЦЭМ!$C$33:$C$776,СВЦЭМ!$A$33:$A$776,$A14,СВЦЭМ!$B$33:$B$776,L$11)+'СЕТ СН'!$F$9+СВЦЭМ!$D$10+'СЕТ СН'!$F$5-'СЕТ СН'!$F$17</f>
        <v>3334.9148019499999</v>
      </c>
      <c r="M14" s="36">
        <f>SUMIFS(СВЦЭМ!$C$33:$C$776,СВЦЭМ!$A$33:$A$776,$A14,СВЦЭМ!$B$33:$B$776,M$11)+'СЕТ СН'!$F$9+СВЦЭМ!$D$10+'СЕТ СН'!$F$5-'СЕТ СН'!$F$17</f>
        <v>3375.2079267899999</v>
      </c>
      <c r="N14" s="36">
        <f>SUMIFS(СВЦЭМ!$C$33:$C$776,СВЦЭМ!$A$33:$A$776,$A14,СВЦЭМ!$B$33:$B$776,N$11)+'СЕТ СН'!$F$9+СВЦЭМ!$D$10+'СЕТ СН'!$F$5-'СЕТ СН'!$F$17</f>
        <v>3389.1080262300002</v>
      </c>
      <c r="O14" s="36">
        <f>SUMIFS(СВЦЭМ!$C$33:$C$776,СВЦЭМ!$A$33:$A$776,$A14,СВЦЭМ!$B$33:$B$776,O$11)+'СЕТ СН'!$F$9+СВЦЭМ!$D$10+'СЕТ СН'!$F$5-'СЕТ СН'!$F$17</f>
        <v>3396.2249027500002</v>
      </c>
      <c r="P14" s="36">
        <f>SUMIFS(СВЦЭМ!$C$33:$C$776,СВЦЭМ!$A$33:$A$776,$A14,СВЦЭМ!$B$33:$B$776,P$11)+'СЕТ СН'!$F$9+СВЦЭМ!$D$10+'СЕТ СН'!$F$5-'СЕТ СН'!$F$17</f>
        <v>3403.8684041500001</v>
      </c>
      <c r="Q14" s="36">
        <f>SUMIFS(СВЦЭМ!$C$33:$C$776,СВЦЭМ!$A$33:$A$776,$A14,СВЦЭМ!$B$33:$B$776,Q$11)+'СЕТ СН'!$F$9+СВЦЭМ!$D$10+'СЕТ СН'!$F$5-'СЕТ СН'!$F$17</f>
        <v>3410.8197325900001</v>
      </c>
      <c r="R14" s="36">
        <f>SUMIFS(СВЦЭМ!$C$33:$C$776,СВЦЭМ!$A$33:$A$776,$A14,СВЦЭМ!$B$33:$B$776,R$11)+'СЕТ СН'!$F$9+СВЦЭМ!$D$10+'СЕТ СН'!$F$5-'СЕТ СН'!$F$17</f>
        <v>3413.8440151200002</v>
      </c>
      <c r="S14" s="36">
        <f>SUMIFS(СВЦЭМ!$C$33:$C$776,СВЦЭМ!$A$33:$A$776,$A14,СВЦЭМ!$B$33:$B$776,S$11)+'СЕТ СН'!$F$9+СВЦЭМ!$D$10+'СЕТ СН'!$F$5-'СЕТ СН'!$F$17</f>
        <v>3378.6780438999999</v>
      </c>
      <c r="T14" s="36">
        <f>SUMIFS(СВЦЭМ!$C$33:$C$776,СВЦЭМ!$A$33:$A$776,$A14,СВЦЭМ!$B$33:$B$776,T$11)+'СЕТ СН'!$F$9+СВЦЭМ!$D$10+'СЕТ СН'!$F$5-'СЕТ СН'!$F$17</f>
        <v>3351.6611979700001</v>
      </c>
      <c r="U14" s="36">
        <f>SUMIFS(СВЦЭМ!$C$33:$C$776,СВЦЭМ!$A$33:$A$776,$A14,СВЦЭМ!$B$33:$B$776,U$11)+'СЕТ СН'!$F$9+СВЦЭМ!$D$10+'СЕТ СН'!$F$5-'СЕТ СН'!$F$17</f>
        <v>3349.6609885500002</v>
      </c>
      <c r="V14" s="36">
        <f>SUMIFS(СВЦЭМ!$C$33:$C$776,СВЦЭМ!$A$33:$A$776,$A14,СВЦЭМ!$B$33:$B$776,V$11)+'СЕТ СН'!$F$9+СВЦЭМ!$D$10+'СЕТ СН'!$F$5-'СЕТ СН'!$F$17</f>
        <v>3352.2962953800002</v>
      </c>
      <c r="W14" s="36">
        <f>SUMIFS(СВЦЭМ!$C$33:$C$776,СВЦЭМ!$A$33:$A$776,$A14,СВЦЭМ!$B$33:$B$776,W$11)+'СЕТ СН'!$F$9+СВЦЭМ!$D$10+'СЕТ СН'!$F$5-'СЕТ СН'!$F$17</f>
        <v>3369.3751335799998</v>
      </c>
      <c r="X14" s="36">
        <f>SUMIFS(СВЦЭМ!$C$33:$C$776,СВЦЭМ!$A$33:$A$776,$A14,СВЦЭМ!$B$33:$B$776,X$11)+'СЕТ СН'!$F$9+СВЦЭМ!$D$10+'СЕТ СН'!$F$5-'СЕТ СН'!$F$17</f>
        <v>3373.58709662</v>
      </c>
      <c r="Y14" s="36">
        <f>SUMIFS(СВЦЭМ!$C$33:$C$776,СВЦЭМ!$A$33:$A$776,$A14,СВЦЭМ!$B$33:$B$776,Y$11)+'СЕТ СН'!$F$9+СВЦЭМ!$D$10+'СЕТ СН'!$F$5-'СЕТ СН'!$F$17</f>
        <v>3388.8494138400001</v>
      </c>
    </row>
    <row r="15" spans="1:27" ht="15.75" x14ac:dyDescent="0.2">
      <c r="A15" s="35">
        <f t="shared" si="0"/>
        <v>43803</v>
      </c>
      <c r="B15" s="36">
        <f>SUMIFS(СВЦЭМ!$C$33:$C$776,СВЦЭМ!$A$33:$A$776,$A15,СВЦЭМ!$B$33:$B$776,B$11)+'СЕТ СН'!$F$9+СВЦЭМ!$D$10+'СЕТ СН'!$F$5-'СЕТ СН'!$F$17</f>
        <v>3439.5576036000002</v>
      </c>
      <c r="C15" s="36">
        <f>SUMIFS(СВЦЭМ!$C$33:$C$776,СВЦЭМ!$A$33:$A$776,$A15,СВЦЭМ!$B$34:$B$777,C$11)+'СЕТ СН'!$F$9+СВЦЭМ!$D$10+'СЕТ СН'!$F$5-'СЕТ СН'!$F$17</f>
        <v>3439.5576036000002</v>
      </c>
      <c r="D15" s="36">
        <f>SUMIFS(СВЦЭМ!$C$33:$C$776,СВЦЭМ!$A$33:$A$776,$A15,СВЦЭМ!$B$33:$B$776,D$11)+'СЕТ СН'!$F$9+СВЦЭМ!$D$10+'СЕТ СН'!$F$5-'СЕТ СН'!$F$17</f>
        <v>3484.06133826</v>
      </c>
      <c r="E15" s="36">
        <f>SUMIFS(СВЦЭМ!$C$33:$C$776,СВЦЭМ!$A$33:$A$776,$A15,СВЦЭМ!$B$33:$B$776,E$11)+'СЕТ СН'!$F$9+СВЦЭМ!$D$10+'СЕТ СН'!$F$5-'СЕТ СН'!$F$17</f>
        <v>3492.22592085</v>
      </c>
      <c r="F15" s="36">
        <f>SUMIFS(СВЦЭМ!$C$33:$C$776,СВЦЭМ!$A$33:$A$776,$A15,СВЦЭМ!$B$33:$B$776,F$11)+'СЕТ СН'!$F$9+СВЦЭМ!$D$10+'СЕТ СН'!$F$5-'СЕТ СН'!$F$17</f>
        <v>3489.37159759</v>
      </c>
      <c r="G15" s="36">
        <f>SUMIFS(СВЦЭМ!$C$33:$C$776,СВЦЭМ!$A$33:$A$776,$A15,СВЦЭМ!$B$33:$B$776,G$11)+'СЕТ СН'!$F$9+СВЦЭМ!$D$10+'СЕТ СН'!$F$5-'СЕТ СН'!$F$17</f>
        <v>3471.3492323099999</v>
      </c>
      <c r="H15" s="36">
        <f>SUMIFS(СВЦЭМ!$C$33:$C$776,СВЦЭМ!$A$33:$A$776,$A15,СВЦЭМ!$B$33:$B$776,H$11)+'СЕТ СН'!$F$9+СВЦЭМ!$D$10+'СЕТ СН'!$F$5-'СЕТ СН'!$F$17</f>
        <v>3436.4147562500002</v>
      </c>
      <c r="I15" s="36">
        <f>SUMIFS(СВЦЭМ!$C$33:$C$776,СВЦЭМ!$A$33:$A$776,$A15,СВЦЭМ!$B$33:$B$776,I$11)+'СЕТ СН'!$F$9+СВЦЭМ!$D$10+'СЕТ СН'!$F$5-'СЕТ СН'!$F$17</f>
        <v>3403.4275253599999</v>
      </c>
      <c r="J15" s="36">
        <f>SUMIFS(СВЦЭМ!$C$33:$C$776,СВЦЭМ!$A$33:$A$776,$A15,СВЦЭМ!$B$33:$B$776,J$11)+'СЕТ СН'!$F$9+СВЦЭМ!$D$10+'СЕТ СН'!$F$5-'СЕТ СН'!$F$17</f>
        <v>3384.2202851299999</v>
      </c>
      <c r="K15" s="36">
        <f>SUMIFS(СВЦЭМ!$C$33:$C$776,СВЦЭМ!$A$33:$A$776,$A15,СВЦЭМ!$B$33:$B$776,K$11)+'СЕТ СН'!$F$9+СВЦЭМ!$D$10+'СЕТ СН'!$F$5-'СЕТ СН'!$F$17</f>
        <v>3361.9105478299998</v>
      </c>
      <c r="L15" s="36">
        <f>SUMIFS(СВЦЭМ!$C$33:$C$776,СВЦЭМ!$A$33:$A$776,$A15,СВЦЭМ!$B$33:$B$776,L$11)+'СЕТ СН'!$F$9+СВЦЭМ!$D$10+'СЕТ СН'!$F$5-'СЕТ СН'!$F$17</f>
        <v>3362.2218256300002</v>
      </c>
      <c r="M15" s="36">
        <f>SUMIFS(СВЦЭМ!$C$33:$C$776,СВЦЭМ!$A$33:$A$776,$A15,СВЦЭМ!$B$33:$B$776,M$11)+'СЕТ СН'!$F$9+СВЦЭМ!$D$10+'СЕТ СН'!$F$5-'СЕТ СН'!$F$17</f>
        <v>3379.5396324000003</v>
      </c>
      <c r="N15" s="36">
        <f>SUMIFS(СВЦЭМ!$C$33:$C$776,СВЦЭМ!$A$33:$A$776,$A15,СВЦЭМ!$B$33:$B$776,N$11)+'СЕТ СН'!$F$9+СВЦЭМ!$D$10+'СЕТ СН'!$F$5-'СЕТ СН'!$F$17</f>
        <v>3382.6050528699998</v>
      </c>
      <c r="O15" s="36">
        <f>SUMIFS(СВЦЭМ!$C$33:$C$776,СВЦЭМ!$A$33:$A$776,$A15,СВЦЭМ!$B$33:$B$776,O$11)+'СЕТ СН'!$F$9+СВЦЭМ!$D$10+'СЕТ СН'!$F$5-'СЕТ СН'!$F$17</f>
        <v>3384.8935066700001</v>
      </c>
      <c r="P15" s="36">
        <f>SUMIFS(СВЦЭМ!$C$33:$C$776,СВЦЭМ!$A$33:$A$776,$A15,СВЦЭМ!$B$33:$B$776,P$11)+'СЕТ СН'!$F$9+СВЦЭМ!$D$10+'СЕТ СН'!$F$5-'СЕТ СН'!$F$17</f>
        <v>3391.9769584699998</v>
      </c>
      <c r="Q15" s="36">
        <f>SUMIFS(СВЦЭМ!$C$33:$C$776,СВЦЭМ!$A$33:$A$776,$A15,СВЦЭМ!$B$33:$B$776,Q$11)+'СЕТ СН'!$F$9+СВЦЭМ!$D$10+'СЕТ СН'!$F$5-'СЕТ СН'!$F$17</f>
        <v>3401.7172157599998</v>
      </c>
      <c r="R15" s="36">
        <f>SUMIFS(СВЦЭМ!$C$33:$C$776,СВЦЭМ!$A$33:$A$776,$A15,СВЦЭМ!$B$33:$B$776,R$11)+'СЕТ СН'!$F$9+СВЦЭМ!$D$10+'СЕТ СН'!$F$5-'СЕТ СН'!$F$17</f>
        <v>3388.7301003500002</v>
      </c>
      <c r="S15" s="36">
        <f>SUMIFS(СВЦЭМ!$C$33:$C$776,СВЦЭМ!$A$33:$A$776,$A15,СВЦЭМ!$B$33:$B$776,S$11)+'СЕТ СН'!$F$9+СВЦЭМ!$D$10+'СЕТ СН'!$F$5-'СЕТ СН'!$F$17</f>
        <v>3365.35063829</v>
      </c>
      <c r="T15" s="36">
        <f>SUMIFS(СВЦЭМ!$C$33:$C$776,СВЦЭМ!$A$33:$A$776,$A15,СВЦЭМ!$B$33:$B$776,T$11)+'СЕТ СН'!$F$9+СВЦЭМ!$D$10+'СЕТ СН'!$F$5-'СЕТ СН'!$F$17</f>
        <v>3342.1225671399998</v>
      </c>
      <c r="U15" s="36">
        <f>SUMIFS(СВЦЭМ!$C$33:$C$776,СВЦЭМ!$A$33:$A$776,$A15,СВЦЭМ!$B$33:$B$776,U$11)+'СЕТ СН'!$F$9+СВЦЭМ!$D$10+'СЕТ СН'!$F$5-'СЕТ СН'!$F$17</f>
        <v>3345.34660132</v>
      </c>
      <c r="V15" s="36">
        <f>SUMIFS(СВЦЭМ!$C$33:$C$776,СВЦЭМ!$A$33:$A$776,$A15,СВЦЭМ!$B$33:$B$776,V$11)+'СЕТ СН'!$F$9+СВЦЭМ!$D$10+'СЕТ СН'!$F$5-'СЕТ СН'!$F$17</f>
        <v>3356.2785643799998</v>
      </c>
      <c r="W15" s="36">
        <f>SUMIFS(СВЦЭМ!$C$33:$C$776,СВЦЭМ!$A$33:$A$776,$A15,СВЦЭМ!$B$33:$B$776,W$11)+'СЕТ СН'!$F$9+СВЦЭМ!$D$10+'СЕТ СН'!$F$5-'СЕТ СН'!$F$17</f>
        <v>3364.1247435499999</v>
      </c>
      <c r="X15" s="36">
        <f>SUMIFS(СВЦЭМ!$C$33:$C$776,СВЦЭМ!$A$33:$A$776,$A15,СВЦЭМ!$B$33:$B$776,X$11)+'СЕТ СН'!$F$9+СВЦЭМ!$D$10+'СЕТ СН'!$F$5-'СЕТ СН'!$F$17</f>
        <v>3364.6520718199999</v>
      </c>
      <c r="Y15" s="36">
        <f>SUMIFS(СВЦЭМ!$C$33:$C$776,СВЦЭМ!$A$33:$A$776,$A15,СВЦЭМ!$B$33:$B$776,Y$11)+'СЕТ СН'!$F$9+СВЦЭМ!$D$10+'СЕТ СН'!$F$5-'СЕТ СН'!$F$17</f>
        <v>3395.1165355600001</v>
      </c>
    </row>
    <row r="16" spans="1:27" ht="15.75" x14ac:dyDescent="0.2">
      <c r="A16" s="35">
        <f t="shared" si="0"/>
        <v>43804</v>
      </c>
      <c r="B16" s="36">
        <f>SUMIFS(СВЦЭМ!$C$33:$C$776,СВЦЭМ!$A$33:$A$776,$A16,СВЦЭМ!$B$33:$B$776,B$11)+'СЕТ СН'!$F$9+СВЦЭМ!$D$10+'СЕТ СН'!$F$5-'СЕТ СН'!$F$17</f>
        <v>3448.9548805200002</v>
      </c>
      <c r="C16" s="36">
        <f>SUMIFS(СВЦЭМ!$C$33:$C$776,СВЦЭМ!$A$33:$A$776,$A16,СВЦЭМ!$B$33:$B$776,C$11)+'СЕТ СН'!$F$9+СВЦЭМ!$D$10+'СЕТ СН'!$F$5-'СЕТ СН'!$F$17</f>
        <v>3453.4304085799999</v>
      </c>
      <c r="D16" s="36">
        <f>SUMIFS(СВЦЭМ!$C$33:$C$776,СВЦЭМ!$A$33:$A$776,$A16,СВЦЭМ!$B$33:$B$776,D$11)+'СЕТ СН'!$F$9+СВЦЭМ!$D$10+'СЕТ СН'!$F$5-'СЕТ СН'!$F$17</f>
        <v>3456.7361192600001</v>
      </c>
      <c r="E16" s="36">
        <f>SUMIFS(СВЦЭМ!$C$33:$C$776,СВЦЭМ!$A$33:$A$776,$A16,СВЦЭМ!$B$33:$B$776,E$11)+'СЕТ СН'!$F$9+СВЦЭМ!$D$10+'СЕТ СН'!$F$5-'СЕТ СН'!$F$17</f>
        <v>3476.8590593200001</v>
      </c>
      <c r="F16" s="36">
        <f>SUMIFS(СВЦЭМ!$C$33:$C$776,СВЦЭМ!$A$33:$A$776,$A16,СВЦЭМ!$B$33:$B$776,F$11)+'СЕТ СН'!$F$9+СВЦЭМ!$D$10+'СЕТ СН'!$F$5-'СЕТ СН'!$F$17</f>
        <v>3468.2214930499999</v>
      </c>
      <c r="G16" s="36">
        <f>SUMIFS(СВЦЭМ!$C$33:$C$776,СВЦЭМ!$A$33:$A$776,$A16,СВЦЭМ!$B$33:$B$776,G$11)+'СЕТ СН'!$F$9+СВЦЭМ!$D$10+'СЕТ СН'!$F$5-'СЕТ СН'!$F$17</f>
        <v>3453.4965332100001</v>
      </c>
      <c r="H16" s="36">
        <f>SUMIFS(СВЦЭМ!$C$33:$C$776,СВЦЭМ!$A$33:$A$776,$A16,СВЦЭМ!$B$33:$B$776,H$11)+'СЕТ СН'!$F$9+СВЦЭМ!$D$10+'СЕТ СН'!$F$5-'СЕТ СН'!$F$17</f>
        <v>3432.8224848499999</v>
      </c>
      <c r="I16" s="36">
        <f>SUMIFS(СВЦЭМ!$C$33:$C$776,СВЦЭМ!$A$33:$A$776,$A16,СВЦЭМ!$B$33:$B$776,I$11)+'СЕТ СН'!$F$9+СВЦЭМ!$D$10+'СЕТ СН'!$F$5-'СЕТ СН'!$F$17</f>
        <v>3398.8780200900001</v>
      </c>
      <c r="J16" s="36">
        <f>SUMIFS(СВЦЭМ!$C$33:$C$776,СВЦЭМ!$A$33:$A$776,$A16,СВЦЭМ!$B$33:$B$776,J$11)+'СЕТ СН'!$F$9+СВЦЭМ!$D$10+'СЕТ СН'!$F$5-'СЕТ СН'!$F$17</f>
        <v>3370.1426548899999</v>
      </c>
      <c r="K16" s="36">
        <f>SUMIFS(СВЦЭМ!$C$33:$C$776,СВЦЭМ!$A$33:$A$776,$A16,СВЦЭМ!$B$33:$B$776,K$11)+'СЕТ СН'!$F$9+СВЦЭМ!$D$10+'СЕТ СН'!$F$5-'СЕТ СН'!$F$17</f>
        <v>3372.06274386</v>
      </c>
      <c r="L16" s="36">
        <f>SUMIFS(СВЦЭМ!$C$33:$C$776,СВЦЭМ!$A$33:$A$776,$A16,СВЦЭМ!$B$33:$B$776,L$11)+'СЕТ СН'!$F$9+СВЦЭМ!$D$10+'СЕТ СН'!$F$5-'СЕТ СН'!$F$17</f>
        <v>3379.9999758100003</v>
      </c>
      <c r="M16" s="36">
        <f>SUMIFS(СВЦЭМ!$C$33:$C$776,СВЦЭМ!$A$33:$A$776,$A16,СВЦЭМ!$B$33:$B$776,M$11)+'СЕТ СН'!$F$9+СВЦЭМ!$D$10+'СЕТ СН'!$F$5-'СЕТ СН'!$F$17</f>
        <v>3385.6103708700002</v>
      </c>
      <c r="N16" s="36">
        <f>SUMIFS(СВЦЭМ!$C$33:$C$776,СВЦЭМ!$A$33:$A$776,$A16,СВЦЭМ!$B$33:$B$776,N$11)+'СЕТ СН'!$F$9+СВЦЭМ!$D$10+'СЕТ СН'!$F$5-'СЕТ СН'!$F$17</f>
        <v>3389.3978081700002</v>
      </c>
      <c r="O16" s="36">
        <f>SUMIFS(СВЦЭМ!$C$33:$C$776,СВЦЭМ!$A$33:$A$776,$A16,СВЦЭМ!$B$33:$B$776,O$11)+'СЕТ СН'!$F$9+СВЦЭМ!$D$10+'СЕТ СН'!$F$5-'СЕТ СН'!$F$17</f>
        <v>3388.7884109500001</v>
      </c>
      <c r="P16" s="36">
        <f>SUMIFS(СВЦЭМ!$C$33:$C$776,СВЦЭМ!$A$33:$A$776,$A16,СВЦЭМ!$B$33:$B$776,P$11)+'СЕТ СН'!$F$9+СВЦЭМ!$D$10+'СЕТ СН'!$F$5-'СЕТ СН'!$F$17</f>
        <v>3390.6309566300001</v>
      </c>
      <c r="Q16" s="36">
        <f>SUMIFS(СВЦЭМ!$C$33:$C$776,СВЦЭМ!$A$33:$A$776,$A16,СВЦЭМ!$B$33:$B$776,Q$11)+'СЕТ СН'!$F$9+СВЦЭМ!$D$10+'СЕТ СН'!$F$5-'СЕТ СН'!$F$17</f>
        <v>3398.6127217799999</v>
      </c>
      <c r="R16" s="36">
        <f>SUMIFS(СВЦЭМ!$C$33:$C$776,СВЦЭМ!$A$33:$A$776,$A16,СВЦЭМ!$B$33:$B$776,R$11)+'СЕТ СН'!$F$9+СВЦЭМ!$D$10+'СЕТ СН'!$F$5-'СЕТ СН'!$F$17</f>
        <v>3421.5685425800002</v>
      </c>
      <c r="S16" s="36">
        <f>SUMIFS(СВЦЭМ!$C$33:$C$776,СВЦЭМ!$A$33:$A$776,$A16,СВЦЭМ!$B$33:$B$776,S$11)+'СЕТ СН'!$F$9+СВЦЭМ!$D$10+'СЕТ СН'!$F$5-'СЕТ СН'!$F$17</f>
        <v>3433.9507566000002</v>
      </c>
      <c r="T16" s="36">
        <f>SUMIFS(СВЦЭМ!$C$33:$C$776,СВЦЭМ!$A$33:$A$776,$A16,СВЦЭМ!$B$33:$B$776,T$11)+'СЕТ СН'!$F$9+СВЦЭМ!$D$10+'СЕТ СН'!$F$5-'СЕТ СН'!$F$17</f>
        <v>3419.5755346200003</v>
      </c>
      <c r="U16" s="36">
        <f>SUMIFS(СВЦЭМ!$C$33:$C$776,СВЦЭМ!$A$33:$A$776,$A16,СВЦЭМ!$B$33:$B$776,U$11)+'СЕТ СН'!$F$9+СВЦЭМ!$D$10+'СЕТ СН'!$F$5-'СЕТ СН'!$F$17</f>
        <v>3393.8119699899999</v>
      </c>
      <c r="V16" s="36">
        <f>SUMIFS(СВЦЭМ!$C$33:$C$776,СВЦЭМ!$A$33:$A$776,$A16,СВЦЭМ!$B$33:$B$776,V$11)+'СЕТ СН'!$F$9+СВЦЭМ!$D$10+'СЕТ СН'!$F$5-'СЕТ СН'!$F$17</f>
        <v>3387.8875742300002</v>
      </c>
      <c r="W16" s="36">
        <f>SUMIFS(СВЦЭМ!$C$33:$C$776,СВЦЭМ!$A$33:$A$776,$A16,СВЦЭМ!$B$33:$B$776,W$11)+'СЕТ СН'!$F$9+СВЦЭМ!$D$10+'СЕТ СН'!$F$5-'СЕТ СН'!$F$17</f>
        <v>3397.9396199900002</v>
      </c>
      <c r="X16" s="36">
        <f>SUMIFS(СВЦЭМ!$C$33:$C$776,СВЦЭМ!$A$33:$A$776,$A16,СВЦЭМ!$B$33:$B$776,X$11)+'СЕТ СН'!$F$9+СВЦЭМ!$D$10+'СЕТ СН'!$F$5-'СЕТ СН'!$F$17</f>
        <v>3414.44254241</v>
      </c>
      <c r="Y16" s="36">
        <f>SUMIFS(СВЦЭМ!$C$33:$C$776,СВЦЭМ!$A$33:$A$776,$A16,СВЦЭМ!$B$33:$B$776,Y$11)+'СЕТ СН'!$F$9+СВЦЭМ!$D$10+'СЕТ СН'!$F$5-'СЕТ СН'!$F$17</f>
        <v>3436.6276098500002</v>
      </c>
    </row>
    <row r="17" spans="1:25" ht="15.75" x14ac:dyDescent="0.2">
      <c r="A17" s="35">
        <f t="shared" si="0"/>
        <v>43805</v>
      </c>
      <c r="B17" s="36">
        <f>SUMIFS(СВЦЭМ!$C$33:$C$776,СВЦЭМ!$A$33:$A$776,$A17,СВЦЭМ!$B$33:$B$776,B$11)+'СЕТ СН'!$F$9+СВЦЭМ!$D$10+'СЕТ СН'!$F$5-'СЕТ СН'!$F$17</f>
        <v>3440.3901095599999</v>
      </c>
      <c r="C17" s="36">
        <f>SUMIFS(СВЦЭМ!$C$33:$C$776,СВЦЭМ!$A$33:$A$776,$A17,СВЦЭМ!$B$33:$B$776,C$11)+'СЕТ СН'!$F$9+СВЦЭМ!$D$10+'СЕТ СН'!$F$5-'СЕТ СН'!$F$17</f>
        <v>3481.36359571</v>
      </c>
      <c r="D17" s="36">
        <f>SUMIFS(СВЦЭМ!$C$33:$C$776,СВЦЭМ!$A$33:$A$776,$A17,СВЦЭМ!$B$33:$B$776,D$11)+'СЕТ СН'!$F$9+СВЦЭМ!$D$10+'СЕТ СН'!$F$5-'СЕТ СН'!$F$17</f>
        <v>3493.1901299599999</v>
      </c>
      <c r="E17" s="36">
        <f>SUMIFS(СВЦЭМ!$C$33:$C$776,СВЦЭМ!$A$33:$A$776,$A17,СВЦЭМ!$B$33:$B$776,E$11)+'СЕТ СН'!$F$9+СВЦЭМ!$D$10+'СЕТ СН'!$F$5-'СЕТ СН'!$F$17</f>
        <v>3504.9648787699998</v>
      </c>
      <c r="F17" s="36">
        <f>SUMIFS(СВЦЭМ!$C$33:$C$776,СВЦЭМ!$A$33:$A$776,$A17,СВЦЭМ!$B$33:$B$776,F$11)+'СЕТ СН'!$F$9+СВЦЭМ!$D$10+'СЕТ СН'!$F$5-'СЕТ СН'!$F$17</f>
        <v>3498.8807515500002</v>
      </c>
      <c r="G17" s="36">
        <f>SUMIFS(СВЦЭМ!$C$33:$C$776,СВЦЭМ!$A$33:$A$776,$A17,СВЦЭМ!$B$33:$B$776,G$11)+'СЕТ СН'!$F$9+СВЦЭМ!$D$10+'СЕТ СН'!$F$5-'СЕТ СН'!$F$17</f>
        <v>3489.1686425500002</v>
      </c>
      <c r="H17" s="36">
        <f>SUMIFS(СВЦЭМ!$C$33:$C$776,СВЦЭМ!$A$33:$A$776,$A17,СВЦЭМ!$B$33:$B$776,H$11)+'СЕТ СН'!$F$9+СВЦЭМ!$D$10+'СЕТ СН'!$F$5-'СЕТ СН'!$F$17</f>
        <v>3445.3047013700002</v>
      </c>
      <c r="I17" s="36">
        <f>SUMIFS(СВЦЭМ!$C$33:$C$776,СВЦЭМ!$A$33:$A$776,$A17,СВЦЭМ!$B$33:$B$776,I$11)+'СЕТ СН'!$F$9+СВЦЭМ!$D$10+'СЕТ СН'!$F$5-'СЕТ СН'!$F$17</f>
        <v>3408.5741335100001</v>
      </c>
      <c r="J17" s="36">
        <f>SUMIFS(СВЦЭМ!$C$33:$C$776,СВЦЭМ!$A$33:$A$776,$A17,СВЦЭМ!$B$33:$B$776,J$11)+'СЕТ СН'!$F$9+СВЦЭМ!$D$10+'СЕТ СН'!$F$5-'СЕТ СН'!$F$17</f>
        <v>3391.52267962</v>
      </c>
      <c r="K17" s="36">
        <f>SUMIFS(СВЦЭМ!$C$33:$C$776,СВЦЭМ!$A$33:$A$776,$A17,СВЦЭМ!$B$33:$B$776,K$11)+'СЕТ СН'!$F$9+СВЦЭМ!$D$10+'СЕТ СН'!$F$5-'СЕТ СН'!$F$17</f>
        <v>3376.02734852</v>
      </c>
      <c r="L17" s="36">
        <f>SUMIFS(СВЦЭМ!$C$33:$C$776,СВЦЭМ!$A$33:$A$776,$A17,СВЦЭМ!$B$33:$B$776,L$11)+'СЕТ СН'!$F$9+СВЦЭМ!$D$10+'СЕТ СН'!$F$5-'СЕТ СН'!$F$17</f>
        <v>3372.9535634200001</v>
      </c>
      <c r="M17" s="36">
        <f>SUMIFS(СВЦЭМ!$C$33:$C$776,СВЦЭМ!$A$33:$A$776,$A17,СВЦЭМ!$B$33:$B$776,M$11)+'СЕТ СН'!$F$9+СВЦЭМ!$D$10+'СЕТ СН'!$F$5-'СЕТ СН'!$F$17</f>
        <v>3376.04164919</v>
      </c>
      <c r="N17" s="36">
        <f>SUMIFS(СВЦЭМ!$C$33:$C$776,СВЦЭМ!$A$33:$A$776,$A17,СВЦЭМ!$B$33:$B$776,N$11)+'СЕТ СН'!$F$9+СВЦЭМ!$D$10+'СЕТ СН'!$F$5-'СЕТ СН'!$F$17</f>
        <v>3377.2528820699999</v>
      </c>
      <c r="O17" s="36">
        <f>SUMIFS(СВЦЭМ!$C$33:$C$776,СВЦЭМ!$A$33:$A$776,$A17,СВЦЭМ!$B$33:$B$776,O$11)+'СЕТ СН'!$F$9+СВЦЭМ!$D$10+'СЕТ СН'!$F$5-'СЕТ СН'!$F$17</f>
        <v>3380.5727686300002</v>
      </c>
      <c r="P17" s="36">
        <f>SUMIFS(СВЦЭМ!$C$33:$C$776,СВЦЭМ!$A$33:$A$776,$A17,СВЦЭМ!$B$33:$B$776,P$11)+'СЕТ СН'!$F$9+СВЦЭМ!$D$10+'СЕТ СН'!$F$5-'СЕТ СН'!$F$17</f>
        <v>3383.3283806700001</v>
      </c>
      <c r="Q17" s="36">
        <f>SUMIFS(СВЦЭМ!$C$33:$C$776,СВЦЭМ!$A$33:$A$776,$A17,СВЦЭМ!$B$33:$B$776,Q$11)+'СЕТ СН'!$F$9+СВЦЭМ!$D$10+'СЕТ СН'!$F$5-'СЕТ СН'!$F$17</f>
        <v>3381.4645344600003</v>
      </c>
      <c r="R17" s="36">
        <f>SUMIFS(СВЦЭМ!$C$33:$C$776,СВЦЭМ!$A$33:$A$776,$A17,СВЦЭМ!$B$33:$B$776,R$11)+'СЕТ СН'!$F$9+СВЦЭМ!$D$10+'СЕТ СН'!$F$5-'СЕТ СН'!$F$17</f>
        <v>3381.4383645400003</v>
      </c>
      <c r="S17" s="36">
        <f>SUMIFS(СВЦЭМ!$C$33:$C$776,СВЦЭМ!$A$33:$A$776,$A17,СВЦЭМ!$B$33:$B$776,S$11)+'СЕТ СН'!$F$9+СВЦЭМ!$D$10+'СЕТ СН'!$F$5-'СЕТ СН'!$F$17</f>
        <v>3383.9329230900003</v>
      </c>
      <c r="T17" s="36">
        <f>SUMIFS(СВЦЭМ!$C$33:$C$776,СВЦЭМ!$A$33:$A$776,$A17,СВЦЭМ!$B$33:$B$776,T$11)+'СЕТ СН'!$F$9+СВЦЭМ!$D$10+'СЕТ СН'!$F$5-'СЕТ СН'!$F$17</f>
        <v>3375.94354127</v>
      </c>
      <c r="U17" s="36">
        <f>SUMIFS(СВЦЭМ!$C$33:$C$776,СВЦЭМ!$A$33:$A$776,$A17,СВЦЭМ!$B$33:$B$776,U$11)+'СЕТ СН'!$F$9+СВЦЭМ!$D$10+'СЕТ СН'!$F$5-'СЕТ СН'!$F$17</f>
        <v>3375.7862196199999</v>
      </c>
      <c r="V17" s="36">
        <f>SUMIFS(СВЦЭМ!$C$33:$C$776,СВЦЭМ!$A$33:$A$776,$A17,СВЦЭМ!$B$33:$B$776,V$11)+'СЕТ СН'!$F$9+СВЦЭМ!$D$10+'СЕТ СН'!$F$5-'СЕТ СН'!$F$17</f>
        <v>3367.8256335000001</v>
      </c>
      <c r="W17" s="36">
        <f>SUMIFS(СВЦЭМ!$C$33:$C$776,СВЦЭМ!$A$33:$A$776,$A17,СВЦЭМ!$B$33:$B$776,W$11)+'СЕТ СН'!$F$9+СВЦЭМ!$D$10+'СЕТ СН'!$F$5-'СЕТ СН'!$F$17</f>
        <v>3370.38610139</v>
      </c>
      <c r="X17" s="36">
        <f>SUMIFS(СВЦЭМ!$C$33:$C$776,СВЦЭМ!$A$33:$A$776,$A17,СВЦЭМ!$B$33:$B$776,X$11)+'СЕТ СН'!$F$9+СВЦЭМ!$D$10+'СЕТ СН'!$F$5-'СЕТ СН'!$F$17</f>
        <v>3366.7630083900003</v>
      </c>
      <c r="Y17" s="36">
        <f>SUMIFS(СВЦЭМ!$C$33:$C$776,СВЦЭМ!$A$33:$A$776,$A17,СВЦЭМ!$B$33:$B$776,Y$11)+'СЕТ СН'!$F$9+СВЦЭМ!$D$10+'СЕТ СН'!$F$5-'СЕТ СН'!$F$17</f>
        <v>3381.3505701399999</v>
      </c>
    </row>
    <row r="18" spans="1:25" ht="15.75" x14ac:dyDescent="0.2">
      <c r="A18" s="35">
        <f t="shared" si="0"/>
        <v>43806</v>
      </c>
      <c r="B18" s="36">
        <f>SUMIFS(СВЦЭМ!$C$33:$C$776,СВЦЭМ!$A$33:$A$776,$A18,СВЦЭМ!$B$33:$B$776,B$11)+'СЕТ СН'!$F$9+СВЦЭМ!$D$10+'СЕТ СН'!$F$5-'СЕТ СН'!$F$17</f>
        <v>3404.7390222200002</v>
      </c>
      <c r="C18" s="36">
        <f>SUMIFS(СВЦЭМ!$C$33:$C$776,СВЦЭМ!$A$33:$A$776,$A18,СВЦЭМ!$B$33:$B$776,C$11)+'СЕТ СН'!$F$9+СВЦЭМ!$D$10+'СЕТ СН'!$F$5-'СЕТ СН'!$F$17</f>
        <v>3415.7822201600002</v>
      </c>
      <c r="D18" s="36">
        <f>SUMIFS(СВЦЭМ!$C$33:$C$776,СВЦЭМ!$A$33:$A$776,$A18,СВЦЭМ!$B$33:$B$776,D$11)+'СЕТ СН'!$F$9+СВЦЭМ!$D$10+'СЕТ СН'!$F$5-'СЕТ СН'!$F$17</f>
        <v>3421.1197928800002</v>
      </c>
      <c r="E18" s="36">
        <f>SUMIFS(СВЦЭМ!$C$33:$C$776,СВЦЭМ!$A$33:$A$776,$A18,СВЦЭМ!$B$33:$B$776,E$11)+'СЕТ СН'!$F$9+СВЦЭМ!$D$10+'СЕТ СН'!$F$5-'СЕТ СН'!$F$17</f>
        <v>3426.5553169700001</v>
      </c>
      <c r="F18" s="36">
        <f>SUMIFS(СВЦЭМ!$C$33:$C$776,СВЦЭМ!$A$33:$A$776,$A18,СВЦЭМ!$B$33:$B$776,F$11)+'СЕТ СН'!$F$9+СВЦЭМ!$D$10+'СЕТ СН'!$F$5-'СЕТ СН'!$F$17</f>
        <v>3408.0837083699998</v>
      </c>
      <c r="G18" s="36">
        <f>SUMIFS(СВЦЭМ!$C$33:$C$776,СВЦЭМ!$A$33:$A$776,$A18,СВЦЭМ!$B$33:$B$776,G$11)+'СЕТ СН'!$F$9+СВЦЭМ!$D$10+'СЕТ СН'!$F$5-'СЕТ СН'!$F$17</f>
        <v>3421.05954647</v>
      </c>
      <c r="H18" s="36">
        <f>SUMIFS(СВЦЭМ!$C$33:$C$776,СВЦЭМ!$A$33:$A$776,$A18,СВЦЭМ!$B$33:$B$776,H$11)+'СЕТ СН'!$F$9+СВЦЭМ!$D$10+'СЕТ СН'!$F$5-'СЕТ СН'!$F$17</f>
        <v>3404.1533786300001</v>
      </c>
      <c r="I18" s="36">
        <f>SUMIFS(СВЦЭМ!$C$33:$C$776,СВЦЭМ!$A$33:$A$776,$A18,СВЦЭМ!$B$33:$B$776,I$11)+'СЕТ СН'!$F$9+СВЦЭМ!$D$10+'СЕТ СН'!$F$5-'СЕТ СН'!$F$17</f>
        <v>3376.5249654099998</v>
      </c>
      <c r="J18" s="36">
        <f>SUMIFS(СВЦЭМ!$C$33:$C$776,СВЦЭМ!$A$33:$A$776,$A18,СВЦЭМ!$B$33:$B$776,J$11)+'СЕТ СН'!$F$9+СВЦЭМ!$D$10+'СЕТ СН'!$F$5-'СЕТ СН'!$F$17</f>
        <v>3333.2658573099998</v>
      </c>
      <c r="K18" s="36">
        <f>SUMIFS(СВЦЭМ!$C$33:$C$776,СВЦЭМ!$A$33:$A$776,$A18,СВЦЭМ!$B$33:$B$776,K$11)+'СЕТ СН'!$F$9+СВЦЭМ!$D$10+'СЕТ СН'!$F$5-'СЕТ СН'!$F$17</f>
        <v>3319.2925651300002</v>
      </c>
      <c r="L18" s="36">
        <f>SUMIFS(СВЦЭМ!$C$33:$C$776,СВЦЭМ!$A$33:$A$776,$A18,СВЦЭМ!$B$33:$B$776,L$11)+'СЕТ СН'!$F$9+СВЦЭМ!$D$10+'СЕТ СН'!$F$5-'СЕТ СН'!$F$17</f>
        <v>3316.3710365699999</v>
      </c>
      <c r="M18" s="36">
        <f>SUMIFS(СВЦЭМ!$C$33:$C$776,СВЦЭМ!$A$33:$A$776,$A18,СВЦЭМ!$B$33:$B$776,M$11)+'СЕТ СН'!$F$9+СВЦЭМ!$D$10+'СЕТ СН'!$F$5-'СЕТ СН'!$F$17</f>
        <v>3310.37159944</v>
      </c>
      <c r="N18" s="36">
        <f>SUMIFS(СВЦЭМ!$C$33:$C$776,СВЦЭМ!$A$33:$A$776,$A18,СВЦЭМ!$B$33:$B$776,N$11)+'СЕТ СН'!$F$9+СВЦЭМ!$D$10+'СЕТ СН'!$F$5-'СЕТ СН'!$F$17</f>
        <v>3319.1454250799998</v>
      </c>
      <c r="O18" s="36">
        <f>SUMIFS(СВЦЭМ!$C$33:$C$776,СВЦЭМ!$A$33:$A$776,$A18,СВЦЭМ!$B$33:$B$776,O$11)+'СЕТ СН'!$F$9+СВЦЭМ!$D$10+'СЕТ СН'!$F$5-'СЕТ СН'!$F$17</f>
        <v>3327.6340706299998</v>
      </c>
      <c r="P18" s="36">
        <f>SUMIFS(СВЦЭМ!$C$33:$C$776,СВЦЭМ!$A$33:$A$776,$A18,СВЦЭМ!$B$33:$B$776,P$11)+'СЕТ СН'!$F$9+СВЦЭМ!$D$10+'СЕТ СН'!$F$5-'СЕТ СН'!$F$17</f>
        <v>3334.0852138099999</v>
      </c>
      <c r="Q18" s="36">
        <f>SUMIFS(СВЦЭМ!$C$33:$C$776,СВЦЭМ!$A$33:$A$776,$A18,СВЦЭМ!$B$33:$B$776,Q$11)+'СЕТ СН'!$F$9+СВЦЭМ!$D$10+'СЕТ СН'!$F$5-'СЕТ СН'!$F$17</f>
        <v>3335.41801033</v>
      </c>
      <c r="R18" s="36">
        <f>SUMIFS(СВЦЭМ!$C$33:$C$776,СВЦЭМ!$A$33:$A$776,$A18,СВЦЭМ!$B$33:$B$776,R$11)+'СЕТ СН'!$F$9+СВЦЭМ!$D$10+'СЕТ СН'!$F$5-'СЕТ СН'!$F$17</f>
        <v>3327.4916453000001</v>
      </c>
      <c r="S18" s="36">
        <f>SUMIFS(СВЦЭМ!$C$33:$C$776,СВЦЭМ!$A$33:$A$776,$A18,СВЦЭМ!$B$33:$B$776,S$11)+'СЕТ СН'!$F$9+СВЦЭМ!$D$10+'СЕТ СН'!$F$5-'СЕТ СН'!$F$17</f>
        <v>3317.36848418</v>
      </c>
      <c r="T18" s="36">
        <f>SUMIFS(СВЦЭМ!$C$33:$C$776,СВЦЭМ!$A$33:$A$776,$A18,СВЦЭМ!$B$33:$B$776,T$11)+'СЕТ СН'!$F$9+СВЦЭМ!$D$10+'СЕТ СН'!$F$5-'СЕТ СН'!$F$17</f>
        <v>3310.1224296099999</v>
      </c>
      <c r="U18" s="36">
        <f>SUMIFS(СВЦЭМ!$C$33:$C$776,СВЦЭМ!$A$33:$A$776,$A18,СВЦЭМ!$B$33:$B$776,U$11)+'СЕТ СН'!$F$9+СВЦЭМ!$D$10+'СЕТ СН'!$F$5-'СЕТ СН'!$F$17</f>
        <v>3309.5005897000001</v>
      </c>
      <c r="V18" s="36">
        <f>SUMIFS(СВЦЭМ!$C$33:$C$776,СВЦЭМ!$A$33:$A$776,$A18,СВЦЭМ!$B$33:$B$776,V$11)+'СЕТ СН'!$F$9+СВЦЭМ!$D$10+'СЕТ СН'!$F$5-'СЕТ СН'!$F$17</f>
        <v>3314.4027678000002</v>
      </c>
      <c r="W18" s="36">
        <f>SUMIFS(СВЦЭМ!$C$33:$C$776,СВЦЭМ!$A$33:$A$776,$A18,СВЦЭМ!$B$33:$B$776,W$11)+'СЕТ СН'!$F$9+СВЦЭМ!$D$10+'СЕТ СН'!$F$5-'СЕТ СН'!$F$17</f>
        <v>3327.1856177200002</v>
      </c>
      <c r="X18" s="36">
        <f>SUMIFS(СВЦЭМ!$C$33:$C$776,СВЦЭМ!$A$33:$A$776,$A18,СВЦЭМ!$B$33:$B$776,X$11)+'СЕТ СН'!$F$9+СВЦЭМ!$D$10+'СЕТ СН'!$F$5-'СЕТ СН'!$F$17</f>
        <v>3325.45604417</v>
      </c>
      <c r="Y18" s="36">
        <f>SUMIFS(СВЦЭМ!$C$33:$C$776,СВЦЭМ!$A$33:$A$776,$A18,СВЦЭМ!$B$33:$B$776,Y$11)+'СЕТ СН'!$F$9+СВЦЭМ!$D$10+'СЕТ СН'!$F$5-'СЕТ СН'!$F$17</f>
        <v>3356.1023660400001</v>
      </c>
    </row>
    <row r="19" spans="1:25" ht="15.75" x14ac:dyDescent="0.2">
      <c r="A19" s="35">
        <f t="shared" si="0"/>
        <v>43807</v>
      </c>
      <c r="B19" s="36">
        <f>SUMIFS(СВЦЭМ!$C$33:$C$776,СВЦЭМ!$A$33:$A$776,$A19,СВЦЭМ!$B$33:$B$776,B$11)+'СЕТ СН'!$F$9+СВЦЭМ!$D$10+'СЕТ СН'!$F$5-'СЕТ СН'!$F$17</f>
        <v>3417.3709097400001</v>
      </c>
      <c r="C19" s="36">
        <f>SUMIFS(СВЦЭМ!$C$33:$C$776,СВЦЭМ!$A$33:$A$776,$A19,СВЦЭМ!$B$33:$B$776,C$11)+'СЕТ СН'!$F$9+СВЦЭМ!$D$10+'СЕТ СН'!$F$5-'СЕТ СН'!$F$17</f>
        <v>3443.5466418000001</v>
      </c>
      <c r="D19" s="36">
        <f>SUMIFS(СВЦЭМ!$C$33:$C$776,СВЦЭМ!$A$33:$A$776,$A19,СВЦЭМ!$B$33:$B$776,D$11)+'СЕТ СН'!$F$9+СВЦЭМ!$D$10+'СЕТ СН'!$F$5-'СЕТ СН'!$F$17</f>
        <v>3460.7685906000002</v>
      </c>
      <c r="E19" s="36">
        <f>SUMIFS(СВЦЭМ!$C$33:$C$776,СВЦЭМ!$A$33:$A$776,$A19,СВЦЭМ!$B$33:$B$776,E$11)+'СЕТ СН'!$F$9+СВЦЭМ!$D$10+'СЕТ СН'!$F$5-'СЕТ СН'!$F$17</f>
        <v>3482.1928764700001</v>
      </c>
      <c r="F19" s="36">
        <f>SUMIFS(СВЦЭМ!$C$33:$C$776,СВЦЭМ!$A$33:$A$776,$A19,СВЦЭМ!$B$33:$B$776,F$11)+'СЕТ СН'!$F$9+СВЦЭМ!$D$10+'СЕТ СН'!$F$5-'СЕТ СН'!$F$17</f>
        <v>3493.2401109900002</v>
      </c>
      <c r="G19" s="36">
        <f>SUMIFS(СВЦЭМ!$C$33:$C$776,СВЦЭМ!$A$33:$A$776,$A19,СВЦЭМ!$B$33:$B$776,G$11)+'СЕТ СН'!$F$9+СВЦЭМ!$D$10+'СЕТ СН'!$F$5-'СЕТ СН'!$F$17</f>
        <v>3492.4959786700001</v>
      </c>
      <c r="H19" s="36">
        <f>SUMIFS(СВЦЭМ!$C$33:$C$776,СВЦЭМ!$A$33:$A$776,$A19,СВЦЭМ!$B$33:$B$776,H$11)+'СЕТ СН'!$F$9+СВЦЭМ!$D$10+'СЕТ СН'!$F$5-'СЕТ СН'!$F$17</f>
        <v>3482.6184345299998</v>
      </c>
      <c r="I19" s="36">
        <f>SUMIFS(СВЦЭМ!$C$33:$C$776,СВЦЭМ!$A$33:$A$776,$A19,СВЦЭМ!$B$33:$B$776,I$11)+'СЕТ СН'!$F$9+СВЦЭМ!$D$10+'СЕТ СН'!$F$5-'СЕТ СН'!$F$17</f>
        <v>3475.56550126</v>
      </c>
      <c r="J19" s="36">
        <f>SUMIFS(СВЦЭМ!$C$33:$C$776,СВЦЭМ!$A$33:$A$776,$A19,СВЦЭМ!$B$33:$B$776,J$11)+'СЕТ СН'!$F$9+СВЦЭМ!$D$10+'СЕТ СН'!$F$5-'СЕТ СН'!$F$17</f>
        <v>3435.9806938400002</v>
      </c>
      <c r="K19" s="36">
        <f>SUMIFS(СВЦЭМ!$C$33:$C$776,СВЦЭМ!$A$33:$A$776,$A19,СВЦЭМ!$B$33:$B$776,K$11)+'СЕТ СН'!$F$9+СВЦЭМ!$D$10+'СЕТ СН'!$F$5-'СЕТ СН'!$F$17</f>
        <v>3387.3672832800003</v>
      </c>
      <c r="L19" s="36">
        <f>SUMIFS(СВЦЭМ!$C$33:$C$776,СВЦЭМ!$A$33:$A$776,$A19,СВЦЭМ!$B$33:$B$776,L$11)+'СЕТ СН'!$F$9+СВЦЭМ!$D$10+'СЕТ СН'!$F$5-'СЕТ СН'!$F$17</f>
        <v>3374.2909206600002</v>
      </c>
      <c r="M19" s="36">
        <f>SUMIFS(СВЦЭМ!$C$33:$C$776,СВЦЭМ!$A$33:$A$776,$A19,СВЦЭМ!$B$33:$B$776,M$11)+'СЕТ СН'!$F$9+СВЦЭМ!$D$10+'СЕТ СН'!$F$5-'СЕТ СН'!$F$17</f>
        <v>3366.2633875400002</v>
      </c>
      <c r="N19" s="36">
        <f>SUMIFS(СВЦЭМ!$C$33:$C$776,СВЦЭМ!$A$33:$A$776,$A19,СВЦЭМ!$B$33:$B$776,N$11)+'СЕТ СН'!$F$9+СВЦЭМ!$D$10+'СЕТ СН'!$F$5-'СЕТ СН'!$F$17</f>
        <v>3377.5773757400002</v>
      </c>
      <c r="O19" s="36">
        <f>SUMIFS(СВЦЭМ!$C$33:$C$776,СВЦЭМ!$A$33:$A$776,$A19,СВЦЭМ!$B$33:$B$776,O$11)+'СЕТ СН'!$F$9+СВЦЭМ!$D$10+'СЕТ СН'!$F$5-'СЕТ СН'!$F$17</f>
        <v>3385.1383577400002</v>
      </c>
      <c r="P19" s="36">
        <f>SUMIFS(СВЦЭМ!$C$33:$C$776,СВЦЭМ!$A$33:$A$776,$A19,СВЦЭМ!$B$33:$B$776,P$11)+'СЕТ СН'!$F$9+СВЦЭМ!$D$10+'СЕТ СН'!$F$5-'СЕТ СН'!$F$17</f>
        <v>3395.0232705100002</v>
      </c>
      <c r="Q19" s="36">
        <f>SUMIFS(СВЦЭМ!$C$33:$C$776,СВЦЭМ!$A$33:$A$776,$A19,СВЦЭМ!$B$33:$B$776,Q$11)+'СЕТ СН'!$F$9+СВЦЭМ!$D$10+'СЕТ СН'!$F$5-'СЕТ СН'!$F$17</f>
        <v>3396.8052578699999</v>
      </c>
      <c r="R19" s="36">
        <f>SUMIFS(СВЦЭМ!$C$33:$C$776,СВЦЭМ!$A$33:$A$776,$A19,СВЦЭМ!$B$33:$B$776,R$11)+'СЕТ СН'!$F$9+СВЦЭМ!$D$10+'СЕТ СН'!$F$5-'СЕТ СН'!$F$17</f>
        <v>3391.5642259699998</v>
      </c>
      <c r="S19" s="36">
        <f>SUMIFS(СВЦЭМ!$C$33:$C$776,СВЦЭМ!$A$33:$A$776,$A19,СВЦЭМ!$B$33:$B$776,S$11)+'СЕТ СН'!$F$9+СВЦЭМ!$D$10+'СЕТ СН'!$F$5-'СЕТ СН'!$F$17</f>
        <v>3367.3856353299998</v>
      </c>
      <c r="T19" s="36">
        <f>SUMIFS(СВЦЭМ!$C$33:$C$776,СВЦЭМ!$A$33:$A$776,$A19,СВЦЭМ!$B$33:$B$776,T$11)+'СЕТ СН'!$F$9+СВЦЭМ!$D$10+'СЕТ СН'!$F$5-'СЕТ СН'!$F$17</f>
        <v>3350.2905803900003</v>
      </c>
      <c r="U19" s="36">
        <f>SUMIFS(СВЦЭМ!$C$33:$C$776,СВЦЭМ!$A$33:$A$776,$A19,СВЦЭМ!$B$33:$B$776,U$11)+'СЕТ СН'!$F$9+СВЦЭМ!$D$10+'СЕТ СН'!$F$5-'СЕТ СН'!$F$17</f>
        <v>3354.8423448000003</v>
      </c>
      <c r="V19" s="36">
        <f>SUMIFS(СВЦЭМ!$C$33:$C$776,СВЦЭМ!$A$33:$A$776,$A19,СВЦЭМ!$B$33:$B$776,V$11)+'СЕТ СН'!$F$9+СВЦЭМ!$D$10+'СЕТ СН'!$F$5-'СЕТ СН'!$F$17</f>
        <v>3365.8048740899999</v>
      </c>
      <c r="W19" s="36">
        <f>SUMIFS(СВЦЭМ!$C$33:$C$776,СВЦЭМ!$A$33:$A$776,$A19,СВЦЭМ!$B$33:$B$776,W$11)+'СЕТ СН'!$F$9+СВЦЭМ!$D$10+'СЕТ СН'!$F$5-'СЕТ СН'!$F$17</f>
        <v>3373.24657295</v>
      </c>
      <c r="X19" s="36">
        <f>SUMIFS(СВЦЭМ!$C$33:$C$776,СВЦЭМ!$A$33:$A$776,$A19,СВЦЭМ!$B$33:$B$776,X$11)+'СЕТ СН'!$F$9+СВЦЭМ!$D$10+'СЕТ СН'!$F$5-'СЕТ СН'!$F$17</f>
        <v>3395.50289703</v>
      </c>
      <c r="Y19" s="36">
        <f>SUMIFS(СВЦЭМ!$C$33:$C$776,СВЦЭМ!$A$33:$A$776,$A19,СВЦЭМ!$B$33:$B$776,Y$11)+'СЕТ СН'!$F$9+СВЦЭМ!$D$10+'СЕТ СН'!$F$5-'СЕТ СН'!$F$17</f>
        <v>3412.5759101799999</v>
      </c>
    </row>
    <row r="20" spans="1:25" ht="15.75" x14ac:dyDescent="0.2">
      <c r="A20" s="35">
        <f t="shared" si="0"/>
        <v>43808</v>
      </c>
      <c r="B20" s="36">
        <f>SUMIFS(СВЦЭМ!$C$33:$C$776,СВЦЭМ!$A$33:$A$776,$A20,СВЦЭМ!$B$33:$B$776,B$11)+'СЕТ СН'!$F$9+СВЦЭМ!$D$10+'СЕТ СН'!$F$5-'СЕТ СН'!$F$17</f>
        <v>3433.5940257699999</v>
      </c>
      <c r="C20" s="36">
        <f>SUMIFS(СВЦЭМ!$C$33:$C$776,СВЦЭМ!$A$33:$A$776,$A20,СВЦЭМ!$B$33:$B$776,C$11)+'СЕТ СН'!$F$9+СВЦЭМ!$D$10+'СЕТ СН'!$F$5-'СЕТ СН'!$F$17</f>
        <v>3463.3952424300001</v>
      </c>
      <c r="D20" s="36">
        <f>SUMIFS(СВЦЭМ!$C$33:$C$776,СВЦЭМ!$A$33:$A$776,$A20,СВЦЭМ!$B$33:$B$776,D$11)+'СЕТ СН'!$F$9+СВЦЭМ!$D$10+'СЕТ СН'!$F$5-'СЕТ СН'!$F$17</f>
        <v>3476.24968648</v>
      </c>
      <c r="E20" s="36">
        <f>SUMIFS(СВЦЭМ!$C$33:$C$776,СВЦЭМ!$A$33:$A$776,$A20,СВЦЭМ!$B$33:$B$776,E$11)+'СЕТ СН'!$F$9+СВЦЭМ!$D$10+'СЕТ СН'!$F$5-'СЕТ СН'!$F$17</f>
        <v>3475.4614197800001</v>
      </c>
      <c r="F20" s="36">
        <f>SUMIFS(СВЦЭМ!$C$33:$C$776,СВЦЭМ!$A$33:$A$776,$A20,СВЦЭМ!$B$33:$B$776,F$11)+'СЕТ СН'!$F$9+СВЦЭМ!$D$10+'СЕТ СН'!$F$5-'СЕТ СН'!$F$17</f>
        <v>3476.2949782400001</v>
      </c>
      <c r="G20" s="36">
        <f>SUMIFS(СВЦЭМ!$C$33:$C$776,СВЦЭМ!$A$33:$A$776,$A20,СВЦЭМ!$B$33:$B$776,G$11)+'СЕТ СН'!$F$9+СВЦЭМ!$D$10+'СЕТ СН'!$F$5-'СЕТ СН'!$F$17</f>
        <v>3491.61538126</v>
      </c>
      <c r="H20" s="36">
        <f>SUMIFS(СВЦЭМ!$C$33:$C$776,СВЦЭМ!$A$33:$A$776,$A20,СВЦЭМ!$B$33:$B$776,H$11)+'СЕТ СН'!$F$9+СВЦЭМ!$D$10+'СЕТ СН'!$F$5-'СЕТ СН'!$F$17</f>
        <v>3460.28123809</v>
      </c>
      <c r="I20" s="36">
        <f>SUMIFS(СВЦЭМ!$C$33:$C$776,СВЦЭМ!$A$33:$A$776,$A20,СВЦЭМ!$B$33:$B$776,I$11)+'СЕТ СН'!$F$9+СВЦЭМ!$D$10+'СЕТ СН'!$F$5-'СЕТ СН'!$F$17</f>
        <v>3431.0453747400002</v>
      </c>
      <c r="J20" s="36">
        <f>SUMIFS(СВЦЭМ!$C$33:$C$776,СВЦЭМ!$A$33:$A$776,$A20,СВЦЭМ!$B$33:$B$776,J$11)+'СЕТ СН'!$F$9+СВЦЭМ!$D$10+'СЕТ СН'!$F$5-'СЕТ СН'!$F$17</f>
        <v>3407.3636998900001</v>
      </c>
      <c r="K20" s="36">
        <f>SUMIFS(СВЦЭМ!$C$33:$C$776,СВЦЭМ!$A$33:$A$776,$A20,СВЦЭМ!$B$33:$B$776,K$11)+'СЕТ СН'!$F$9+СВЦЭМ!$D$10+'СЕТ СН'!$F$5-'СЕТ СН'!$F$17</f>
        <v>3379.59917692</v>
      </c>
      <c r="L20" s="36">
        <f>SUMIFS(СВЦЭМ!$C$33:$C$776,СВЦЭМ!$A$33:$A$776,$A20,СВЦЭМ!$B$33:$B$776,L$11)+'СЕТ СН'!$F$9+СВЦЭМ!$D$10+'СЕТ СН'!$F$5-'СЕТ СН'!$F$17</f>
        <v>3377.9151556100001</v>
      </c>
      <c r="M20" s="36">
        <f>SUMIFS(СВЦЭМ!$C$33:$C$776,СВЦЭМ!$A$33:$A$776,$A20,СВЦЭМ!$B$33:$B$776,M$11)+'СЕТ СН'!$F$9+СВЦЭМ!$D$10+'СЕТ СН'!$F$5-'СЕТ СН'!$F$17</f>
        <v>3384.23524989</v>
      </c>
      <c r="N20" s="36">
        <f>SUMIFS(СВЦЭМ!$C$33:$C$776,СВЦЭМ!$A$33:$A$776,$A20,СВЦЭМ!$B$33:$B$776,N$11)+'СЕТ СН'!$F$9+СВЦЭМ!$D$10+'СЕТ СН'!$F$5-'СЕТ СН'!$F$17</f>
        <v>3387.4952616</v>
      </c>
      <c r="O20" s="36">
        <f>SUMIFS(СВЦЭМ!$C$33:$C$776,СВЦЭМ!$A$33:$A$776,$A20,СВЦЭМ!$B$33:$B$776,O$11)+'СЕТ СН'!$F$9+СВЦЭМ!$D$10+'СЕТ СН'!$F$5-'СЕТ СН'!$F$17</f>
        <v>3395.6840183899999</v>
      </c>
      <c r="P20" s="36">
        <f>SUMIFS(СВЦЭМ!$C$33:$C$776,СВЦЭМ!$A$33:$A$776,$A20,СВЦЭМ!$B$33:$B$776,P$11)+'СЕТ СН'!$F$9+СВЦЭМ!$D$10+'СЕТ СН'!$F$5-'СЕТ СН'!$F$17</f>
        <v>3403.9923580300001</v>
      </c>
      <c r="Q20" s="36">
        <f>SUMIFS(СВЦЭМ!$C$33:$C$776,СВЦЭМ!$A$33:$A$776,$A20,СВЦЭМ!$B$33:$B$776,Q$11)+'СЕТ СН'!$F$9+СВЦЭМ!$D$10+'СЕТ СН'!$F$5-'СЕТ СН'!$F$17</f>
        <v>3407.0215315</v>
      </c>
      <c r="R20" s="36">
        <f>SUMIFS(СВЦЭМ!$C$33:$C$776,СВЦЭМ!$A$33:$A$776,$A20,СВЦЭМ!$B$33:$B$776,R$11)+'СЕТ СН'!$F$9+СВЦЭМ!$D$10+'СЕТ СН'!$F$5-'СЕТ СН'!$F$17</f>
        <v>3404.76353053</v>
      </c>
      <c r="S20" s="36">
        <f>SUMIFS(СВЦЭМ!$C$33:$C$776,СВЦЭМ!$A$33:$A$776,$A20,СВЦЭМ!$B$33:$B$776,S$11)+'СЕТ СН'!$F$9+СВЦЭМ!$D$10+'СЕТ СН'!$F$5-'СЕТ СН'!$F$17</f>
        <v>3388.3040467599999</v>
      </c>
      <c r="T20" s="36">
        <f>SUMIFS(СВЦЭМ!$C$33:$C$776,СВЦЭМ!$A$33:$A$776,$A20,СВЦЭМ!$B$33:$B$776,T$11)+'СЕТ СН'!$F$9+СВЦЭМ!$D$10+'СЕТ СН'!$F$5-'СЕТ СН'!$F$17</f>
        <v>3365.8976717300002</v>
      </c>
      <c r="U20" s="36">
        <f>SUMIFS(СВЦЭМ!$C$33:$C$776,СВЦЭМ!$A$33:$A$776,$A20,СВЦЭМ!$B$33:$B$776,U$11)+'СЕТ СН'!$F$9+СВЦЭМ!$D$10+'СЕТ СН'!$F$5-'СЕТ СН'!$F$17</f>
        <v>3366.49373909</v>
      </c>
      <c r="V20" s="36">
        <f>SUMIFS(СВЦЭМ!$C$33:$C$776,СВЦЭМ!$A$33:$A$776,$A20,СВЦЭМ!$B$33:$B$776,V$11)+'СЕТ СН'!$F$9+СВЦЭМ!$D$10+'СЕТ СН'!$F$5-'СЕТ СН'!$F$17</f>
        <v>3384.3882235999999</v>
      </c>
      <c r="W20" s="36">
        <f>SUMIFS(СВЦЭМ!$C$33:$C$776,СВЦЭМ!$A$33:$A$776,$A20,СВЦЭМ!$B$33:$B$776,W$11)+'СЕТ СН'!$F$9+СВЦЭМ!$D$10+'СЕТ СН'!$F$5-'СЕТ СН'!$F$17</f>
        <v>3398.43210619</v>
      </c>
      <c r="X20" s="36">
        <f>SUMIFS(СВЦЭМ!$C$33:$C$776,СВЦЭМ!$A$33:$A$776,$A20,СВЦЭМ!$B$33:$B$776,X$11)+'СЕТ СН'!$F$9+СВЦЭМ!$D$10+'СЕТ СН'!$F$5-'СЕТ СН'!$F$17</f>
        <v>3405.8787401899999</v>
      </c>
      <c r="Y20" s="36">
        <f>SUMIFS(СВЦЭМ!$C$33:$C$776,СВЦЭМ!$A$33:$A$776,$A20,СВЦЭМ!$B$33:$B$776,Y$11)+'СЕТ СН'!$F$9+СВЦЭМ!$D$10+'СЕТ СН'!$F$5-'СЕТ СН'!$F$17</f>
        <v>3426.2674786799998</v>
      </c>
    </row>
    <row r="21" spans="1:25" ht="15.75" x14ac:dyDescent="0.2">
      <c r="A21" s="35">
        <f t="shared" si="0"/>
        <v>43809</v>
      </c>
      <c r="B21" s="36">
        <f>SUMIFS(СВЦЭМ!$C$33:$C$776,СВЦЭМ!$A$33:$A$776,$A21,СВЦЭМ!$B$33:$B$776,B$11)+'СЕТ СН'!$F$9+СВЦЭМ!$D$10+'СЕТ СН'!$F$5-'СЕТ СН'!$F$17</f>
        <v>3439.1451740100001</v>
      </c>
      <c r="C21" s="36">
        <f>SUMIFS(СВЦЭМ!$C$33:$C$776,СВЦЭМ!$A$33:$A$776,$A21,СВЦЭМ!$B$33:$B$776,C$11)+'СЕТ СН'!$F$9+СВЦЭМ!$D$10+'СЕТ СН'!$F$5-'СЕТ СН'!$F$17</f>
        <v>3494.2833390599999</v>
      </c>
      <c r="D21" s="36">
        <f>SUMIFS(СВЦЭМ!$C$33:$C$776,СВЦЭМ!$A$33:$A$776,$A21,СВЦЭМ!$B$33:$B$776,D$11)+'СЕТ СН'!$F$9+СВЦЭМ!$D$10+'СЕТ СН'!$F$5-'СЕТ СН'!$F$17</f>
        <v>3519.36245676</v>
      </c>
      <c r="E21" s="36">
        <f>SUMIFS(СВЦЭМ!$C$33:$C$776,СВЦЭМ!$A$33:$A$776,$A21,СВЦЭМ!$B$33:$B$776,E$11)+'СЕТ СН'!$F$9+СВЦЭМ!$D$10+'СЕТ СН'!$F$5-'СЕТ СН'!$F$17</f>
        <v>3518.5632807499996</v>
      </c>
      <c r="F21" s="36">
        <f>SUMIFS(СВЦЭМ!$C$33:$C$776,СВЦЭМ!$A$33:$A$776,$A21,СВЦЭМ!$B$33:$B$776,F$11)+'СЕТ СН'!$F$9+СВЦЭМ!$D$10+'СЕТ СН'!$F$5-'СЕТ СН'!$F$17</f>
        <v>3473.8026965899999</v>
      </c>
      <c r="G21" s="36">
        <f>SUMIFS(СВЦЭМ!$C$33:$C$776,СВЦЭМ!$A$33:$A$776,$A21,СВЦЭМ!$B$33:$B$776,G$11)+'СЕТ СН'!$F$9+СВЦЭМ!$D$10+'СЕТ СН'!$F$5-'СЕТ СН'!$F$17</f>
        <v>3459.7663872399999</v>
      </c>
      <c r="H21" s="36">
        <f>SUMIFS(СВЦЭМ!$C$33:$C$776,СВЦЭМ!$A$33:$A$776,$A21,СВЦЭМ!$B$33:$B$776,H$11)+'СЕТ СН'!$F$9+СВЦЭМ!$D$10+'СЕТ СН'!$F$5-'СЕТ СН'!$F$17</f>
        <v>3423.7490531100002</v>
      </c>
      <c r="I21" s="36">
        <f>SUMIFS(СВЦЭМ!$C$33:$C$776,СВЦЭМ!$A$33:$A$776,$A21,СВЦЭМ!$B$33:$B$776,I$11)+'СЕТ СН'!$F$9+СВЦЭМ!$D$10+'СЕТ СН'!$F$5-'СЕТ СН'!$F$17</f>
        <v>3393.07138115</v>
      </c>
      <c r="J21" s="36">
        <f>SUMIFS(СВЦЭМ!$C$33:$C$776,СВЦЭМ!$A$33:$A$776,$A21,СВЦЭМ!$B$33:$B$776,J$11)+'СЕТ СН'!$F$9+СВЦЭМ!$D$10+'СЕТ СН'!$F$5-'СЕТ СН'!$F$17</f>
        <v>3372.0313537900001</v>
      </c>
      <c r="K21" s="36">
        <f>SUMIFS(СВЦЭМ!$C$33:$C$776,СВЦЭМ!$A$33:$A$776,$A21,СВЦЭМ!$B$33:$B$776,K$11)+'СЕТ СН'!$F$9+СВЦЭМ!$D$10+'СЕТ СН'!$F$5-'СЕТ СН'!$F$17</f>
        <v>3357.7678511200002</v>
      </c>
      <c r="L21" s="36">
        <f>SUMIFS(СВЦЭМ!$C$33:$C$776,СВЦЭМ!$A$33:$A$776,$A21,СВЦЭМ!$B$33:$B$776,L$11)+'СЕТ СН'!$F$9+СВЦЭМ!$D$10+'СЕТ СН'!$F$5-'СЕТ СН'!$F$17</f>
        <v>3359.7503871500003</v>
      </c>
      <c r="M21" s="36">
        <f>SUMIFS(СВЦЭМ!$C$33:$C$776,СВЦЭМ!$A$33:$A$776,$A21,СВЦЭМ!$B$33:$B$776,M$11)+'СЕТ СН'!$F$9+СВЦЭМ!$D$10+'СЕТ СН'!$F$5-'СЕТ СН'!$F$17</f>
        <v>3414.7766955500001</v>
      </c>
      <c r="N21" s="36">
        <f>SUMIFS(СВЦЭМ!$C$33:$C$776,СВЦЭМ!$A$33:$A$776,$A21,СВЦЭМ!$B$33:$B$776,N$11)+'СЕТ СН'!$F$9+СВЦЭМ!$D$10+'СЕТ СН'!$F$5-'СЕТ СН'!$F$17</f>
        <v>3427.99207067</v>
      </c>
      <c r="O21" s="36">
        <f>SUMIFS(СВЦЭМ!$C$33:$C$776,СВЦЭМ!$A$33:$A$776,$A21,СВЦЭМ!$B$33:$B$776,O$11)+'СЕТ СН'!$F$9+СВЦЭМ!$D$10+'СЕТ СН'!$F$5-'СЕТ СН'!$F$17</f>
        <v>3433.35413685</v>
      </c>
      <c r="P21" s="36">
        <f>SUMIFS(СВЦЭМ!$C$33:$C$776,СВЦЭМ!$A$33:$A$776,$A21,СВЦЭМ!$B$33:$B$776,P$11)+'СЕТ СН'!$F$9+СВЦЭМ!$D$10+'СЕТ СН'!$F$5-'СЕТ СН'!$F$17</f>
        <v>3430.8212006799999</v>
      </c>
      <c r="Q21" s="36">
        <f>SUMIFS(СВЦЭМ!$C$33:$C$776,СВЦЭМ!$A$33:$A$776,$A21,СВЦЭМ!$B$33:$B$776,Q$11)+'СЕТ СН'!$F$9+СВЦЭМ!$D$10+'СЕТ СН'!$F$5-'СЕТ СН'!$F$17</f>
        <v>3428.98842646</v>
      </c>
      <c r="R21" s="36">
        <f>SUMIFS(СВЦЭМ!$C$33:$C$776,СВЦЭМ!$A$33:$A$776,$A21,СВЦЭМ!$B$33:$B$776,R$11)+'СЕТ СН'!$F$9+СВЦЭМ!$D$10+'СЕТ СН'!$F$5-'СЕТ СН'!$F$17</f>
        <v>3425.9355409199998</v>
      </c>
      <c r="S21" s="36">
        <f>SUMIFS(СВЦЭМ!$C$33:$C$776,СВЦЭМ!$A$33:$A$776,$A21,СВЦЭМ!$B$33:$B$776,S$11)+'СЕТ СН'!$F$9+СВЦЭМ!$D$10+'СЕТ СН'!$F$5-'СЕТ СН'!$F$17</f>
        <v>3414.85382695</v>
      </c>
      <c r="T21" s="36">
        <f>SUMIFS(СВЦЭМ!$C$33:$C$776,СВЦЭМ!$A$33:$A$776,$A21,СВЦЭМ!$B$33:$B$776,T$11)+'СЕТ СН'!$F$9+СВЦЭМ!$D$10+'СЕТ СН'!$F$5-'СЕТ СН'!$F$17</f>
        <v>3398.8818398100002</v>
      </c>
      <c r="U21" s="36">
        <f>SUMIFS(СВЦЭМ!$C$33:$C$776,СВЦЭМ!$A$33:$A$776,$A21,СВЦЭМ!$B$33:$B$776,U$11)+'СЕТ СН'!$F$9+СВЦЭМ!$D$10+'СЕТ СН'!$F$5-'СЕТ СН'!$F$17</f>
        <v>3396.5322021400002</v>
      </c>
      <c r="V21" s="36">
        <f>SUMIFS(СВЦЭМ!$C$33:$C$776,СВЦЭМ!$A$33:$A$776,$A21,СВЦЭМ!$B$33:$B$776,V$11)+'СЕТ СН'!$F$9+СВЦЭМ!$D$10+'СЕТ СН'!$F$5-'СЕТ СН'!$F$17</f>
        <v>3384.65977471</v>
      </c>
      <c r="W21" s="36">
        <f>SUMIFS(СВЦЭМ!$C$33:$C$776,СВЦЭМ!$A$33:$A$776,$A21,СВЦЭМ!$B$33:$B$776,W$11)+'СЕТ СН'!$F$9+СВЦЭМ!$D$10+'СЕТ СН'!$F$5-'СЕТ СН'!$F$17</f>
        <v>3357.1873424700002</v>
      </c>
      <c r="X21" s="36">
        <f>SUMIFS(СВЦЭМ!$C$33:$C$776,СВЦЭМ!$A$33:$A$776,$A21,СВЦЭМ!$B$33:$B$776,X$11)+'СЕТ СН'!$F$9+СВЦЭМ!$D$10+'СЕТ СН'!$F$5-'СЕТ СН'!$F$17</f>
        <v>3348.0255130099999</v>
      </c>
      <c r="Y21" s="36">
        <f>SUMIFS(СВЦЭМ!$C$33:$C$776,СВЦЭМ!$A$33:$A$776,$A21,СВЦЭМ!$B$33:$B$776,Y$11)+'СЕТ СН'!$F$9+СВЦЭМ!$D$10+'СЕТ СН'!$F$5-'СЕТ СН'!$F$17</f>
        <v>3359.7045360299999</v>
      </c>
    </row>
    <row r="22" spans="1:25" ht="15.75" x14ac:dyDescent="0.2">
      <c r="A22" s="35">
        <f t="shared" si="0"/>
        <v>43810</v>
      </c>
      <c r="B22" s="36">
        <f>SUMIFS(СВЦЭМ!$C$33:$C$776,СВЦЭМ!$A$33:$A$776,$A22,СВЦЭМ!$B$33:$B$776,B$11)+'СЕТ СН'!$F$9+СВЦЭМ!$D$10+'СЕТ СН'!$F$5-'СЕТ СН'!$F$17</f>
        <v>3405.50564734</v>
      </c>
      <c r="C22" s="36">
        <f>SUMIFS(СВЦЭМ!$C$33:$C$776,СВЦЭМ!$A$33:$A$776,$A22,СВЦЭМ!$B$33:$B$776,C$11)+'СЕТ СН'!$F$9+СВЦЭМ!$D$10+'СЕТ СН'!$F$5-'СЕТ СН'!$F$17</f>
        <v>3441.5561858599999</v>
      </c>
      <c r="D22" s="36">
        <f>SUMIFS(СВЦЭМ!$C$33:$C$776,СВЦЭМ!$A$33:$A$776,$A22,СВЦЭМ!$B$33:$B$776,D$11)+'СЕТ СН'!$F$9+СВЦЭМ!$D$10+'СЕТ СН'!$F$5-'СЕТ СН'!$F$17</f>
        <v>3450.0770842299999</v>
      </c>
      <c r="E22" s="36">
        <f>SUMIFS(СВЦЭМ!$C$33:$C$776,СВЦЭМ!$A$33:$A$776,$A22,СВЦЭМ!$B$33:$B$776,E$11)+'СЕТ СН'!$F$9+СВЦЭМ!$D$10+'СЕТ СН'!$F$5-'СЕТ СН'!$F$17</f>
        <v>3457.0622424000003</v>
      </c>
      <c r="F22" s="36">
        <f>SUMIFS(СВЦЭМ!$C$33:$C$776,СВЦЭМ!$A$33:$A$776,$A22,СВЦЭМ!$B$33:$B$776,F$11)+'СЕТ СН'!$F$9+СВЦЭМ!$D$10+'СЕТ СН'!$F$5-'СЕТ СН'!$F$17</f>
        <v>3450.1497193200003</v>
      </c>
      <c r="G22" s="36">
        <f>SUMIFS(СВЦЭМ!$C$33:$C$776,СВЦЭМ!$A$33:$A$776,$A22,СВЦЭМ!$B$33:$B$776,G$11)+'СЕТ СН'!$F$9+СВЦЭМ!$D$10+'СЕТ СН'!$F$5-'СЕТ СН'!$F$17</f>
        <v>3432.3129534300001</v>
      </c>
      <c r="H22" s="36">
        <f>SUMIFS(СВЦЭМ!$C$33:$C$776,СВЦЭМ!$A$33:$A$776,$A22,СВЦЭМ!$B$33:$B$776,H$11)+'СЕТ СН'!$F$9+СВЦЭМ!$D$10+'СЕТ СН'!$F$5-'СЕТ СН'!$F$17</f>
        <v>3391.3680190300001</v>
      </c>
      <c r="I22" s="36">
        <f>SUMIFS(СВЦЭМ!$C$33:$C$776,СВЦЭМ!$A$33:$A$776,$A22,СВЦЭМ!$B$33:$B$776,I$11)+'СЕТ СН'!$F$9+СВЦЭМ!$D$10+'СЕТ СН'!$F$5-'СЕТ СН'!$F$17</f>
        <v>3378.7968397</v>
      </c>
      <c r="J22" s="36">
        <f>SUMIFS(СВЦЭМ!$C$33:$C$776,СВЦЭМ!$A$33:$A$776,$A22,СВЦЭМ!$B$33:$B$776,J$11)+'СЕТ СН'!$F$9+СВЦЭМ!$D$10+'СЕТ СН'!$F$5-'СЕТ СН'!$F$17</f>
        <v>3352.4338825</v>
      </c>
      <c r="K22" s="36">
        <f>SUMIFS(СВЦЭМ!$C$33:$C$776,СВЦЭМ!$A$33:$A$776,$A22,СВЦЭМ!$B$33:$B$776,K$11)+'СЕТ СН'!$F$9+СВЦЭМ!$D$10+'СЕТ СН'!$F$5-'СЕТ СН'!$F$17</f>
        <v>3344.0348141899999</v>
      </c>
      <c r="L22" s="36">
        <f>SUMIFS(СВЦЭМ!$C$33:$C$776,СВЦЭМ!$A$33:$A$776,$A22,СВЦЭМ!$B$33:$B$776,L$11)+'СЕТ СН'!$F$9+СВЦЭМ!$D$10+'СЕТ СН'!$F$5-'СЕТ СН'!$F$17</f>
        <v>3347.2558436899999</v>
      </c>
      <c r="M22" s="36">
        <f>SUMIFS(СВЦЭМ!$C$33:$C$776,СВЦЭМ!$A$33:$A$776,$A22,СВЦЭМ!$B$33:$B$776,M$11)+'СЕТ СН'!$F$9+СВЦЭМ!$D$10+'СЕТ СН'!$F$5-'СЕТ СН'!$F$17</f>
        <v>3349.30312138</v>
      </c>
      <c r="N22" s="36">
        <f>SUMIFS(СВЦЭМ!$C$33:$C$776,СВЦЭМ!$A$33:$A$776,$A22,СВЦЭМ!$B$33:$B$776,N$11)+'СЕТ СН'!$F$9+СВЦЭМ!$D$10+'СЕТ СН'!$F$5-'СЕТ СН'!$F$17</f>
        <v>3343.9808794</v>
      </c>
      <c r="O22" s="36">
        <f>SUMIFS(СВЦЭМ!$C$33:$C$776,СВЦЭМ!$A$33:$A$776,$A22,СВЦЭМ!$B$33:$B$776,O$11)+'СЕТ СН'!$F$9+СВЦЭМ!$D$10+'СЕТ СН'!$F$5-'СЕТ СН'!$F$17</f>
        <v>3352.5447979800001</v>
      </c>
      <c r="P22" s="36">
        <f>SUMIFS(СВЦЭМ!$C$33:$C$776,СВЦЭМ!$A$33:$A$776,$A22,СВЦЭМ!$B$33:$B$776,P$11)+'СЕТ СН'!$F$9+СВЦЭМ!$D$10+'СЕТ СН'!$F$5-'СЕТ СН'!$F$17</f>
        <v>3359.7353919699999</v>
      </c>
      <c r="Q22" s="36">
        <f>SUMIFS(СВЦЭМ!$C$33:$C$776,СВЦЭМ!$A$33:$A$776,$A22,СВЦЭМ!$B$33:$B$776,Q$11)+'СЕТ СН'!$F$9+СВЦЭМ!$D$10+'СЕТ СН'!$F$5-'СЕТ СН'!$F$17</f>
        <v>3364.6338345499998</v>
      </c>
      <c r="R22" s="36">
        <f>SUMIFS(СВЦЭМ!$C$33:$C$776,СВЦЭМ!$A$33:$A$776,$A22,СВЦЭМ!$B$33:$B$776,R$11)+'СЕТ СН'!$F$9+СВЦЭМ!$D$10+'СЕТ СН'!$F$5-'СЕТ СН'!$F$17</f>
        <v>3370.4999363900001</v>
      </c>
      <c r="S22" s="36">
        <f>SUMIFS(СВЦЭМ!$C$33:$C$776,СВЦЭМ!$A$33:$A$776,$A22,СВЦЭМ!$B$33:$B$776,S$11)+'СЕТ СН'!$F$9+СВЦЭМ!$D$10+'СЕТ СН'!$F$5-'СЕТ СН'!$F$17</f>
        <v>3355.9098981000002</v>
      </c>
      <c r="T22" s="36">
        <f>SUMIFS(СВЦЭМ!$C$33:$C$776,СВЦЭМ!$A$33:$A$776,$A22,СВЦЭМ!$B$33:$B$776,T$11)+'СЕТ СН'!$F$9+СВЦЭМ!$D$10+'СЕТ СН'!$F$5-'СЕТ СН'!$F$17</f>
        <v>3346.13984497</v>
      </c>
      <c r="U22" s="36">
        <f>SUMIFS(СВЦЭМ!$C$33:$C$776,СВЦЭМ!$A$33:$A$776,$A22,СВЦЭМ!$B$33:$B$776,U$11)+'СЕТ СН'!$F$9+СВЦЭМ!$D$10+'СЕТ СН'!$F$5-'СЕТ СН'!$F$17</f>
        <v>3346.2135667299999</v>
      </c>
      <c r="V22" s="36">
        <f>SUMIFS(СВЦЭМ!$C$33:$C$776,СВЦЭМ!$A$33:$A$776,$A22,СВЦЭМ!$B$33:$B$776,V$11)+'СЕТ СН'!$F$9+СВЦЭМ!$D$10+'СЕТ СН'!$F$5-'СЕТ СН'!$F$17</f>
        <v>3352.2015008100002</v>
      </c>
      <c r="W22" s="36">
        <f>SUMIFS(СВЦЭМ!$C$33:$C$776,СВЦЭМ!$A$33:$A$776,$A22,СВЦЭМ!$B$33:$B$776,W$11)+'СЕТ СН'!$F$9+СВЦЭМ!$D$10+'СЕТ СН'!$F$5-'СЕТ СН'!$F$17</f>
        <v>3364.68658663</v>
      </c>
      <c r="X22" s="36">
        <f>SUMIFS(СВЦЭМ!$C$33:$C$776,СВЦЭМ!$A$33:$A$776,$A22,СВЦЭМ!$B$33:$B$776,X$11)+'СЕТ СН'!$F$9+СВЦЭМ!$D$10+'СЕТ СН'!$F$5-'СЕТ СН'!$F$17</f>
        <v>3372.8934629</v>
      </c>
      <c r="Y22" s="36">
        <f>SUMIFS(СВЦЭМ!$C$33:$C$776,СВЦЭМ!$A$33:$A$776,$A22,СВЦЭМ!$B$33:$B$776,Y$11)+'СЕТ СН'!$F$9+СВЦЭМ!$D$10+'СЕТ СН'!$F$5-'СЕТ СН'!$F$17</f>
        <v>3387.9739199000001</v>
      </c>
    </row>
    <row r="23" spans="1:25" ht="15.75" x14ac:dyDescent="0.2">
      <c r="A23" s="35">
        <f t="shared" si="0"/>
        <v>43811</v>
      </c>
      <c r="B23" s="36">
        <f>SUMIFS(СВЦЭМ!$C$33:$C$776,СВЦЭМ!$A$33:$A$776,$A23,СВЦЭМ!$B$33:$B$776,B$11)+'СЕТ СН'!$F$9+СВЦЭМ!$D$10+'СЕТ СН'!$F$5-'СЕТ СН'!$F$17</f>
        <v>3416.5564075100001</v>
      </c>
      <c r="C23" s="36">
        <f>SUMIFS(СВЦЭМ!$C$33:$C$776,СВЦЭМ!$A$33:$A$776,$A23,СВЦЭМ!$B$33:$B$776,C$11)+'СЕТ СН'!$F$9+СВЦЭМ!$D$10+'СЕТ СН'!$F$5-'СЕТ СН'!$F$17</f>
        <v>3455.01583149</v>
      </c>
      <c r="D23" s="36">
        <f>SUMIFS(СВЦЭМ!$C$33:$C$776,СВЦЭМ!$A$33:$A$776,$A23,СВЦЭМ!$B$33:$B$776,D$11)+'СЕТ СН'!$F$9+СВЦЭМ!$D$10+'СЕТ СН'!$F$5-'СЕТ СН'!$F$17</f>
        <v>3469.2805701699999</v>
      </c>
      <c r="E23" s="36">
        <f>SUMIFS(СВЦЭМ!$C$33:$C$776,СВЦЭМ!$A$33:$A$776,$A23,СВЦЭМ!$B$33:$B$776,E$11)+'СЕТ СН'!$F$9+СВЦЭМ!$D$10+'СЕТ СН'!$F$5-'СЕТ СН'!$F$17</f>
        <v>3479.9071799499998</v>
      </c>
      <c r="F23" s="36">
        <f>SUMIFS(СВЦЭМ!$C$33:$C$776,СВЦЭМ!$A$33:$A$776,$A23,СВЦЭМ!$B$33:$B$776,F$11)+'СЕТ СН'!$F$9+СВЦЭМ!$D$10+'СЕТ СН'!$F$5-'СЕТ СН'!$F$17</f>
        <v>3478.9889510000003</v>
      </c>
      <c r="G23" s="36">
        <f>SUMIFS(СВЦЭМ!$C$33:$C$776,СВЦЭМ!$A$33:$A$776,$A23,СВЦЭМ!$B$33:$B$776,G$11)+'СЕТ СН'!$F$9+СВЦЭМ!$D$10+'СЕТ СН'!$F$5-'СЕТ СН'!$F$17</f>
        <v>3459.00932268</v>
      </c>
      <c r="H23" s="36">
        <f>SUMIFS(СВЦЭМ!$C$33:$C$776,СВЦЭМ!$A$33:$A$776,$A23,СВЦЭМ!$B$33:$B$776,H$11)+'СЕТ СН'!$F$9+СВЦЭМ!$D$10+'СЕТ СН'!$F$5-'СЕТ СН'!$F$17</f>
        <v>3414.1830961999999</v>
      </c>
      <c r="I23" s="36">
        <f>SUMIFS(СВЦЭМ!$C$33:$C$776,СВЦЭМ!$A$33:$A$776,$A23,СВЦЭМ!$B$33:$B$776,I$11)+'СЕТ СН'!$F$9+СВЦЭМ!$D$10+'СЕТ СН'!$F$5-'СЕТ СН'!$F$17</f>
        <v>3393.7062479199999</v>
      </c>
      <c r="J23" s="36">
        <f>SUMIFS(СВЦЭМ!$C$33:$C$776,СВЦЭМ!$A$33:$A$776,$A23,СВЦЭМ!$B$33:$B$776,J$11)+'СЕТ СН'!$F$9+СВЦЭМ!$D$10+'СЕТ СН'!$F$5-'СЕТ СН'!$F$17</f>
        <v>3369.3033714600001</v>
      </c>
      <c r="K23" s="36">
        <f>SUMIFS(СВЦЭМ!$C$33:$C$776,СВЦЭМ!$A$33:$A$776,$A23,СВЦЭМ!$B$33:$B$776,K$11)+'СЕТ СН'!$F$9+СВЦЭМ!$D$10+'СЕТ СН'!$F$5-'СЕТ СН'!$F$17</f>
        <v>3363.5323184600002</v>
      </c>
      <c r="L23" s="36">
        <f>SUMIFS(СВЦЭМ!$C$33:$C$776,СВЦЭМ!$A$33:$A$776,$A23,СВЦЭМ!$B$33:$B$776,L$11)+'СЕТ СН'!$F$9+СВЦЭМ!$D$10+'СЕТ СН'!$F$5-'СЕТ СН'!$F$17</f>
        <v>3366.9647300800002</v>
      </c>
      <c r="M23" s="36">
        <f>SUMIFS(СВЦЭМ!$C$33:$C$776,СВЦЭМ!$A$33:$A$776,$A23,СВЦЭМ!$B$33:$B$776,M$11)+'СЕТ СН'!$F$9+СВЦЭМ!$D$10+'СЕТ СН'!$F$5-'СЕТ СН'!$F$17</f>
        <v>3366.3842440600001</v>
      </c>
      <c r="N23" s="36">
        <f>SUMIFS(СВЦЭМ!$C$33:$C$776,СВЦЭМ!$A$33:$A$776,$A23,СВЦЭМ!$B$33:$B$776,N$11)+'СЕТ СН'!$F$9+СВЦЭМ!$D$10+'СЕТ СН'!$F$5-'СЕТ СН'!$F$17</f>
        <v>3366.8072251799999</v>
      </c>
      <c r="O23" s="36">
        <f>SUMIFS(СВЦЭМ!$C$33:$C$776,СВЦЭМ!$A$33:$A$776,$A23,СВЦЭМ!$B$33:$B$776,O$11)+'СЕТ СН'!$F$9+СВЦЭМ!$D$10+'СЕТ СН'!$F$5-'СЕТ СН'!$F$17</f>
        <v>3367.9079735</v>
      </c>
      <c r="P23" s="36">
        <f>SUMIFS(СВЦЭМ!$C$33:$C$776,СВЦЭМ!$A$33:$A$776,$A23,СВЦЭМ!$B$33:$B$776,P$11)+'СЕТ СН'!$F$9+СВЦЭМ!$D$10+'СЕТ СН'!$F$5-'СЕТ СН'!$F$17</f>
        <v>3363.8291317399999</v>
      </c>
      <c r="Q23" s="36">
        <f>SUMIFS(СВЦЭМ!$C$33:$C$776,СВЦЭМ!$A$33:$A$776,$A23,СВЦЭМ!$B$33:$B$776,Q$11)+'СЕТ СН'!$F$9+СВЦЭМ!$D$10+'СЕТ СН'!$F$5-'СЕТ СН'!$F$17</f>
        <v>3361.0532834000001</v>
      </c>
      <c r="R23" s="36">
        <f>SUMIFS(СВЦЭМ!$C$33:$C$776,СВЦЭМ!$A$33:$A$776,$A23,СВЦЭМ!$B$33:$B$776,R$11)+'СЕТ СН'!$F$9+СВЦЭМ!$D$10+'СЕТ СН'!$F$5-'СЕТ СН'!$F$17</f>
        <v>3359.3961490199999</v>
      </c>
      <c r="S23" s="36">
        <f>SUMIFS(СВЦЭМ!$C$33:$C$776,СВЦЭМ!$A$33:$A$776,$A23,СВЦЭМ!$B$33:$B$776,S$11)+'СЕТ СН'!$F$9+СВЦЭМ!$D$10+'СЕТ СН'!$F$5-'СЕТ СН'!$F$17</f>
        <v>3368.1775825</v>
      </c>
      <c r="T23" s="36">
        <f>SUMIFS(СВЦЭМ!$C$33:$C$776,СВЦЭМ!$A$33:$A$776,$A23,СВЦЭМ!$B$33:$B$776,T$11)+'СЕТ СН'!$F$9+СВЦЭМ!$D$10+'СЕТ СН'!$F$5-'СЕТ СН'!$F$17</f>
        <v>3359.04339179</v>
      </c>
      <c r="U23" s="36">
        <f>SUMIFS(СВЦЭМ!$C$33:$C$776,СВЦЭМ!$A$33:$A$776,$A23,СВЦЭМ!$B$33:$B$776,U$11)+'СЕТ СН'!$F$9+СВЦЭМ!$D$10+'СЕТ СН'!$F$5-'СЕТ СН'!$F$17</f>
        <v>3356.0641967299998</v>
      </c>
      <c r="V23" s="36">
        <f>SUMIFS(СВЦЭМ!$C$33:$C$776,СВЦЭМ!$A$33:$A$776,$A23,СВЦЭМ!$B$33:$B$776,V$11)+'СЕТ СН'!$F$9+СВЦЭМ!$D$10+'СЕТ СН'!$F$5-'СЕТ СН'!$F$17</f>
        <v>3350.3959656799998</v>
      </c>
      <c r="W23" s="36">
        <f>SUMIFS(СВЦЭМ!$C$33:$C$776,СВЦЭМ!$A$33:$A$776,$A23,СВЦЭМ!$B$33:$B$776,W$11)+'СЕТ СН'!$F$9+СВЦЭМ!$D$10+'СЕТ СН'!$F$5-'СЕТ СН'!$F$17</f>
        <v>3371.10445071</v>
      </c>
      <c r="X23" s="36">
        <f>SUMIFS(СВЦЭМ!$C$33:$C$776,СВЦЭМ!$A$33:$A$776,$A23,СВЦЭМ!$B$33:$B$776,X$11)+'СЕТ СН'!$F$9+СВЦЭМ!$D$10+'СЕТ СН'!$F$5-'СЕТ СН'!$F$17</f>
        <v>3373.1623976400001</v>
      </c>
      <c r="Y23" s="36">
        <f>SUMIFS(СВЦЭМ!$C$33:$C$776,СВЦЭМ!$A$33:$A$776,$A23,СВЦЭМ!$B$33:$B$776,Y$11)+'СЕТ СН'!$F$9+СВЦЭМ!$D$10+'СЕТ СН'!$F$5-'СЕТ СН'!$F$17</f>
        <v>3388.7809028800002</v>
      </c>
    </row>
    <row r="24" spans="1:25" ht="15.75" x14ac:dyDescent="0.2">
      <c r="A24" s="35">
        <f t="shared" si="0"/>
        <v>43812</v>
      </c>
      <c r="B24" s="36">
        <f>SUMIFS(СВЦЭМ!$C$33:$C$776,СВЦЭМ!$A$33:$A$776,$A24,СВЦЭМ!$B$33:$B$776,B$11)+'СЕТ СН'!$F$9+СВЦЭМ!$D$10+'СЕТ СН'!$F$5-'СЕТ СН'!$F$17</f>
        <v>3416.57424739</v>
      </c>
      <c r="C24" s="36">
        <f>SUMIFS(СВЦЭМ!$C$33:$C$776,СВЦЭМ!$A$33:$A$776,$A24,СВЦЭМ!$B$33:$B$776,C$11)+'СЕТ СН'!$F$9+СВЦЭМ!$D$10+'СЕТ СН'!$F$5-'СЕТ СН'!$F$17</f>
        <v>3463.72555861</v>
      </c>
      <c r="D24" s="36">
        <f>SUMIFS(СВЦЭМ!$C$33:$C$776,СВЦЭМ!$A$33:$A$776,$A24,СВЦЭМ!$B$33:$B$776,D$11)+'СЕТ СН'!$F$9+СВЦЭМ!$D$10+'СЕТ СН'!$F$5-'СЕТ СН'!$F$17</f>
        <v>3490.5070099499999</v>
      </c>
      <c r="E24" s="36">
        <f>SUMIFS(СВЦЭМ!$C$33:$C$776,СВЦЭМ!$A$33:$A$776,$A24,СВЦЭМ!$B$33:$B$776,E$11)+'СЕТ СН'!$F$9+СВЦЭМ!$D$10+'СЕТ СН'!$F$5-'СЕТ СН'!$F$17</f>
        <v>3485.0437142300002</v>
      </c>
      <c r="F24" s="36">
        <f>SUMIFS(СВЦЭМ!$C$33:$C$776,СВЦЭМ!$A$33:$A$776,$A24,СВЦЭМ!$B$33:$B$776,F$11)+'СЕТ СН'!$F$9+СВЦЭМ!$D$10+'СЕТ СН'!$F$5-'СЕТ СН'!$F$17</f>
        <v>3461.7207889299998</v>
      </c>
      <c r="G24" s="36">
        <f>SUMIFS(СВЦЭМ!$C$33:$C$776,СВЦЭМ!$A$33:$A$776,$A24,СВЦЭМ!$B$33:$B$776,G$11)+'СЕТ СН'!$F$9+СВЦЭМ!$D$10+'СЕТ СН'!$F$5-'СЕТ СН'!$F$17</f>
        <v>3442.4164473800001</v>
      </c>
      <c r="H24" s="36">
        <f>SUMIFS(СВЦЭМ!$C$33:$C$776,СВЦЭМ!$A$33:$A$776,$A24,СВЦЭМ!$B$33:$B$776,H$11)+'СЕТ СН'!$F$9+СВЦЭМ!$D$10+'СЕТ СН'!$F$5-'СЕТ СН'!$F$17</f>
        <v>3403.6127859799999</v>
      </c>
      <c r="I24" s="36">
        <f>SUMIFS(СВЦЭМ!$C$33:$C$776,СВЦЭМ!$A$33:$A$776,$A24,СВЦЭМ!$B$33:$B$776,I$11)+'СЕТ СН'!$F$9+СВЦЭМ!$D$10+'СЕТ СН'!$F$5-'СЕТ СН'!$F$17</f>
        <v>3388.72477063</v>
      </c>
      <c r="J24" s="36">
        <f>SUMIFS(СВЦЭМ!$C$33:$C$776,СВЦЭМ!$A$33:$A$776,$A24,СВЦЭМ!$B$33:$B$776,J$11)+'СЕТ СН'!$F$9+СВЦЭМ!$D$10+'СЕТ СН'!$F$5-'СЕТ СН'!$F$17</f>
        <v>3361.2154985799998</v>
      </c>
      <c r="K24" s="36">
        <f>SUMIFS(СВЦЭМ!$C$33:$C$776,СВЦЭМ!$A$33:$A$776,$A24,СВЦЭМ!$B$33:$B$776,K$11)+'СЕТ СН'!$F$9+СВЦЭМ!$D$10+'СЕТ СН'!$F$5-'СЕТ СН'!$F$17</f>
        <v>3334.8697321600002</v>
      </c>
      <c r="L24" s="36">
        <f>SUMIFS(СВЦЭМ!$C$33:$C$776,СВЦЭМ!$A$33:$A$776,$A24,СВЦЭМ!$B$33:$B$776,L$11)+'СЕТ СН'!$F$9+СВЦЭМ!$D$10+'СЕТ СН'!$F$5-'СЕТ СН'!$F$17</f>
        <v>3341.02311035</v>
      </c>
      <c r="M24" s="36">
        <f>SUMIFS(СВЦЭМ!$C$33:$C$776,СВЦЭМ!$A$33:$A$776,$A24,СВЦЭМ!$B$33:$B$776,M$11)+'СЕТ СН'!$F$9+СВЦЭМ!$D$10+'СЕТ СН'!$F$5-'СЕТ СН'!$F$17</f>
        <v>3354.6939116399999</v>
      </c>
      <c r="N24" s="36">
        <f>SUMIFS(СВЦЭМ!$C$33:$C$776,СВЦЭМ!$A$33:$A$776,$A24,СВЦЭМ!$B$33:$B$776,N$11)+'СЕТ СН'!$F$9+СВЦЭМ!$D$10+'СЕТ СН'!$F$5-'СЕТ СН'!$F$17</f>
        <v>3360.6877321699999</v>
      </c>
      <c r="O24" s="36">
        <f>SUMIFS(СВЦЭМ!$C$33:$C$776,СВЦЭМ!$A$33:$A$776,$A24,СВЦЭМ!$B$33:$B$776,O$11)+'СЕТ СН'!$F$9+СВЦЭМ!$D$10+'СЕТ СН'!$F$5-'СЕТ СН'!$F$17</f>
        <v>3370.7379161600002</v>
      </c>
      <c r="P24" s="36">
        <f>SUMIFS(СВЦЭМ!$C$33:$C$776,СВЦЭМ!$A$33:$A$776,$A24,СВЦЭМ!$B$33:$B$776,P$11)+'СЕТ СН'!$F$9+СВЦЭМ!$D$10+'СЕТ СН'!$F$5-'СЕТ СН'!$F$17</f>
        <v>3374.81895278</v>
      </c>
      <c r="Q24" s="36">
        <f>SUMIFS(СВЦЭМ!$C$33:$C$776,СВЦЭМ!$A$33:$A$776,$A24,СВЦЭМ!$B$33:$B$776,Q$11)+'СЕТ СН'!$F$9+СВЦЭМ!$D$10+'СЕТ СН'!$F$5-'СЕТ СН'!$F$17</f>
        <v>3370.7289818999998</v>
      </c>
      <c r="R24" s="36">
        <f>SUMIFS(СВЦЭМ!$C$33:$C$776,СВЦЭМ!$A$33:$A$776,$A24,СВЦЭМ!$B$33:$B$776,R$11)+'СЕТ СН'!$F$9+СВЦЭМ!$D$10+'СЕТ СН'!$F$5-'СЕТ СН'!$F$17</f>
        <v>3364.7222953800001</v>
      </c>
      <c r="S24" s="36">
        <f>SUMIFS(СВЦЭМ!$C$33:$C$776,СВЦЭМ!$A$33:$A$776,$A24,СВЦЭМ!$B$33:$B$776,S$11)+'СЕТ СН'!$F$9+СВЦЭМ!$D$10+'СЕТ СН'!$F$5-'СЕТ СН'!$F$17</f>
        <v>3357.2821066800002</v>
      </c>
      <c r="T24" s="36">
        <f>SUMIFS(СВЦЭМ!$C$33:$C$776,СВЦЭМ!$A$33:$A$776,$A24,СВЦЭМ!$B$33:$B$776,T$11)+'СЕТ СН'!$F$9+СВЦЭМ!$D$10+'СЕТ СН'!$F$5-'СЕТ СН'!$F$17</f>
        <v>3339.12162648</v>
      </c>
      <c r="U24" s="36">
        <f>SUMIFS(СВЦЭМ!$C$33:$C$776,СВЦЭМ!$A$33:$A$776,$A24,СВЦЭМ!$B$33:$B$776,U$11)+'СЕТ СН'!$F$9+СВЦЭМ!$D$10+'СЕТ СН'!$F$5-'СЕТ СН'!$F$17</f>
        <v>3342.4665195299999</v>
      </c>
      <c r="V24" s="36">
        <f>SUMIFS(СВЦЭМ!$C$33:$C$776,СВЦЭМ!$A$33:$A$776,$A24,СВЦЭМ!$B$33:$B$776,V$11)+'СЕТ СН'!$F$9+СВЦЭМ!$D$10+'СЕТ СН'!$F$5-'СЕТ СН'!$F$17</f>
        <v>3356.6179794</v>
      </c>
      <c r="W24" s="36">
        <f>SUMIFS(СВЦЭМ!$C$33:$C$776,СВЦЭМ!$A$33:$A$776,$A24,СВЦЭМ!$B$33:$B$776,W$11)+'СЕТ СН'!$F$9+СВЦЭМ!$D$10+'СЕТ СН'!$F$5-'СЕТ СН'!$F$17</f>
        <v>3381.0630949000001</v>
      </c>
      <c r="X24" s="36">
        <f>SUMIFS(СВЦЭМ!$C$33:$C$776,СВЦЭМ!$A$33:$A$776,$A24,СВЦЭМ!$B$33:$B$776,X$11)+'СЕТ СН'!$F$9+СВЦЭМ!$D$10+'СЕТ СН'!$F$5-'СЕТ СН'!$F$17</f>
        <v>3391.6077704899999</v>
      </c>
      <c r="Y24" s="36">
        <f>SUMIFS(СВЦЭМ!$C$33:$C$776,СВЦЭМ!$A$33:$A$776,$A24,СВЦЭМ!$B$33:$B$776,Y$11)+'СЕТ СН'!$F$9+СВЦЭМ!$D$10+'СЕТ СН'!$F$5-'СЕТ СН'!$F$17</f>
        <v>3397.9302260100003</v>
      </c>
    </row>
    <row r="25" spans="1:25" ht="15.75" x14ac:dyDescent="0.2">
      <c r="A25" s="35">
        <f t="shared" si="0"/>
        <v>43813</v>
      </c>
      <c r="B25" s="36">
        <f>SUMIFS(СВЦЭМ!$C$33:$C$776,СВЦЭМ!$A$33:$A$776,$A25,СВЦЭМ!$B$33:$B$776,B$11)+'СЕТ СН'!$F$9+СВЦЭМ!$D$10+'СЕТ СН'!$F$5-'СЕТ СН'!$F$17</f>
        <v>3426.5305960599999</v>
      </c>
      <c r="C25" s="36">
        <f>SUMIFS(СВЦЭМ!$C$33:$C$776,СВЦЭМ!$A$33:$A$776,$A25,СВЦЭМ!$B$33:$B$776,C$11)+'СЕТ СН'!$F$9+СВЦЭМ!$D$10+'СЕТ СН'!$F$5-'СЕТ СН'!$F$17</f>
        <v>3468.6568393500002</v>
      </c>
      <c r="D25" s="36">
        <f>SUMIFS(СВЦЭМ!$C$33:$C$776,СВЦЭМ!$A$33:$A$776,$A25,СВЦЭМ!$B$33:$B$776,D$11)+'СЕТ СН'!$F$9+СВЦЭМ!$D$10+'СЕТ СН'!$F$5-'СЕТ СН'!$F$17</f>
        <v>3482.7260609300001</v>
      </c>
      <c r="E25" s="36">
        <f>SUMIFS(СВЦЭМ!$C$33:$C$776,СВЦЭМ!$A$33:$A$776,$A25,СВЦЭМ!$B$33:$B$776,E$11)+'СЕТ СН'!$F$9+СВЦЭМ!$D$10+'СЕТ СН'!$F$5-'СЕТ СН'!$F$17</f>
        <v>3490.68592519</v>
      </c>
      <c r="F25" s="36">
        <f>SUMIFS(СВЦЭМ!$C$33:$C$776,СВЦЭМ!$A$33:$A$776,$A25,СВЦЭМ!$B$33:$B$776,F$11)+'СЕТ СН'!$F$9+СВЦЭМ!$D$10+'СЕТ СН'!$F$5-'СЕТ СН'!$F$17</f>
        <v>3492.4786478800002</v>
      </c>
      <c r="G25" s="36">
        <f>SUMIFS(СВЦЭМ!$C$33:$C$776,СВЦЭМ!$A$33:$A$776,$A25,СВЦЭМ!$B$33:$B$776,G$11)+'СЕТ СН'!$F$9+СВЦЭМ!$D$10+'СЕТ СН'!$F$5-'СЕТ СН'!$F$17</f>
        <v>3487.4809726799999</v>
      </c>
      <c r="H25" s="36">
        <f>SUMIFS(СВЦЭМ!$C$33:$C$776,СВЦЭМ!$A$33:$A$776,$A25,СВЦЭМ!$B$33:$B$776,H$11)+'СЕТ СН'!$F$9+СВЦЭМ!$D$10+'СЕТ СН'!$F$5-'СЕТ СН'!$F$17</f>
        <v>3464.2036804099998</v>
      </c>
      <c r="I25" s="36">
        <f>SUMIFS(СВЦЭМ!$C$33:$C$776,СВЦЭМ!$A$33:$A$776,$A25,СВЦЭМ!$B$33:$B$776,I$11)+'СЕТ СН'!$F$9+СВЦЭМ!$D$10+'СЕТ СН'!$F$5-'СЕТ СН'!$F$17</f>
        <v>3447.9180628899999</v>
      </c>
      <c r="J25" s="36">
        <f>SUMIFS(СВЦЭМ!$C$33:$C$776,СВЦЭМ!$A$33:$A$776,$A25,СВЦЭМ!$B$33:$B$776,J$11)+'СЕТ СН'!$F$9+СВЦЭМ!$D$10+'СЕТ СН'!$F$5-'СЕТ СН'!$F$17</f>
        <v>3395.4822430700001</v>
      </c>
      <c r="K25" s="36">
        <f>SUMIFS(СВЦЭМ!$C$33:$C$776,СВЦЭМ!$A$33:$A$776,$A25,СВЦЭМ!$B$33:$B$776,K$11)+'СЕТ СН'!$F$9+СВЦЭМ!$D$10+'СЕТ СН'!$F$5-'СЕТ СН'!$F$17</f>
        <v>3359.38876966</v>
      </c>
      <c r="L25" s="36">
        <f>SUMIFS(СВЦЭМ!$C$33:$C$776,СВЦЭМ!$A$33:$A$776,$A25,СВЦЭМ!$B$33:$B$776,L$11)+'СЕТ СН'!$F$9+СВЦЭМ!$D$10+'СЕТ СН'!$F$5-'СЕТ СН'!$F$17</f>
        <v>3350.8850343100003</v>
      </c>
      <c r="M25" s="36">
        <f>SUMIFS(СВЦЭМ!$C$33:$C$776,СВЦЭМ!$A$33:$A$776,$A25,СВЦЭМ!$B$33:$B$776,M$11)+'СЕТ СН'!$F$9+СВЦЭМ!$D$10+'СЕТ СН'!$F$5-'СЕТ СН'!$F$17</f>
        <v>3357.4957711900001</v>
      </c>
      <c r="N25" s="36">
        <f>SUMIFS(СВЦЭМ!$C$33:$C$776,СВЦЭМ!$A$33:$A$776,$A25,СВЦЭМ!$B$33:$B$776,N$11)+'СЕТ СН'!$F$9+СВЦЭМ!$D$10+'СЕТ СН'!$F$5-'СЕТ СН'!$F$17</f>
        <v>3365.3680450100001</v>
      </c>
      <c r="O25" s="36">
        <f>SUMIFS(СВЦЭМ!$C$33:$C$776,СВЦЭМ!$A$33:$A$776,$A25,СВЦЭМ!$B$33:$B$776,O$11)+'СЕТ СН'!$F$9+СВЦЭМ!$D$10+'СЕТ СН'!$F$5-'СЕТ СН'!$F$17</f>
        <v>3377.8397356200003</v>
      </c>
      <c r="P25" s="36">
        <f>SUMIFS(СВЦЭМ!$C$33:$C$776,СВЦЭМ!$A$33:$A$776,$A25,СВЦЭМ!$B$33:$B$776,P$11)+'СЕТ СН'!$F$9+СВЦЭМ!$D$10+'СЕТ СН'!$F$5-'СЕТ СН'!$F$17</f>
        <v>3389.4232937400002</v>
      </c>
      <c r="Q25" s="36">
        <f>SUMIFS(СВЦЭМ!$C$33:$C$776,СВЦЭМ!$A$33:$A$776,$A25,СВЦЭМ!$B$33:$B$776,Q$11)+'СЕТ СН'!$F$9+СВЦЭМ!$D$10+'СЕТ СН'!$F$5-'СЕТ СН'!$F$17</f>
        <v>3391.3495869500002</v>
      </c>
      <c r="R25" s="36">
        <f>SUMIFS(СВЦЭМ!$C$33:$C$776,СВЦЭМ!$A$33:$A$776,$A25,СВЦЭМ!$B$33:$B$776,R$11)+'СЕТ СН'!$F$9+СВЦЭМ!$D$10+'СЕТ СН'!$F$5-'СЕТ СН'!$F$17</f>
        <v>3374.0404613400001</v>
      </c>
      <c r="S25" s="36">
        <f>SUMIFS(СВЦЭМ!$C$33:$C$776,СВЦЭМ!$A$33:$A$776,$A25,СВЦЭМ!$B$33:$B$776,S$11)+'СЕТ СН'!$F$9+СВЦЭМ!$D$10+'СЕТ СН'!$F$5-'СЕТ СН'!$F$17</f>
        <v>3359.9735926499998</v>
      </c>
      <c r="T25" s="36">
        <f>SUMIFS(СВЦЭМ!$C$33:$C$776,СВЦЭМ!$A$33:$A$776,$A25,СВЦЭМ!$B$33:$B$776,T$11)+'СЕТ СН'!$F$9+СВЦЭМ!$D$10+'СЕТ СН'!$F$5-'СЕТ СН'!$F$17</f>
        <v>3342.5212135700003</v>
      </c>
      <c r="U25" s="36">
        <f>SUMIFS(СВЦЭМ!$C$33:$C$776,СВЦЭМ!$A$33:$A$776,$A25,СВЦЭМ!$B$33:$B$776,U$11)+'СЕТ СН'!$F$9+СВЦЭМ!$D$10+'СЕТ СН'!$F$5-'СЕТ СН'!$F$17</f>
        <v>3347.5593049300001</v>
      </c>
      <c r="V25" s="36">
        <f>SUMIFS(СВЦЭМ!$C$33:$C$776,СВЦЭМ!$A$33:$A$776,$A25,СВЦЭМ!$B$33:$B$776,V$11)+'СЕТ СН'!$F$9+СВЦЭМ!$D$10+'СЕТ СН'!$F$5-'СЕТ СН'!$F$17</f>
        <v>3361.2937191599999</v>
      </c>
      <c r="W25" s="36">
        <f>SUMIFS(СВЦЭМ!$C$33:$C$776,СВЦЭМ!$A$33:$A$776,$A25,СВЦЭМ!$B$33:$B$776,W$11)+'СЕТ СН'!$F$9+СВЦЭМ!$D$10+'СЕТ СН'!$F$5-'СЕТ СН'!$F$17</f>
        <v>3379.4079009000002</v>
      </c>
      <c r="X25" s="36">
        <f>SUMIFS(СВЦЭМ!$C$33:$C$776,СВЦЭМ!$A$33:$A$776,$A25,СВЦЭМ!$B$33:$B$776,X$11)+'СЕТ СН'!$F$9+СВЦЭМ!$D$10+'СЕТ СН'!$F$5-'СЕТ СН'!$F$17</f>
        <v>3397.6866435900001</v>
      </c>
      <c r="Y25" s="36">
        <f>SUMIFS(СВЦЭМ!$C$33:$C$776,СВЦЭМ!$A$33:$A$776,$A25,СВЦЭМ!$B$33:$B$776,Y$11)+'СЕТ СН'!$F$9+СВЦЭМ!$D$10+'СЕТ СН'!$F$5-'СЕТ СН'!$F$17</f>
        <v>3403.9825349900002</v>
      </c>
    </row>
    <row r="26" spans="1:25" ht="15.75" x14ac:dyDescent="0.2">
      <c r="A26" s="35">
        <f t="shared" si="0"/>
        <v>43814</v>
      </c>
      <c r="B26" s="36">
        <f>SUMIFS(СВЦЭМ!$C$33:$C$776,СВЦЭМ!$A$33:$A$776,$A26,СВЦЭМ!$B$33:$B$776,B$11)+'СЕТ СН'!$F$9+СВЦЭМ!$D$10+'СЕТ СН'!$F$5-'СЕТ СН'!$F$17</f>
        <v>3418.9673977699999</v>
      </c>
      <c r="C26" s="36">
        <f>SUMIFS(СВЦЭМ!$C$33:$C$776,СВЦЭМ!$A$33:$A$776,$A26,СВЦЭМ!$B$33:$B$776,C$11)+'СЕТ СН'!$F$9+СВЦЭМ!$D$10+'СЕТ СН'!$F$5-'СЕТ СН'!$F$17</f>
        <v>3432.6272242499999</v>
      </c>
      <c r="D26" s="36">
        <f>SUMIFS(СВЦЭМ!$C$33:$C$776,СВЦЭМ!$A$33:$A$776,$A26,СВЦЭМ!$B$33:$B$776,D$11)+'СЕТ СН'!$F$9+СВЦЭМ!$D$10+'СЕТ СН'!$F$5-'СЕТ СН'!$F$17</f>
        <v>3439.3540775199999</v>
      </c>
      <c r="E26" s="36">
        <f>SUMIFS(СВЦЭМ!$C$33:$C$776,СВЦЭМ!$A$33:$A$776,$A26,СВЦЭМ!$B$33:$B$776,E$11)+'СЕТ СН'!$F$9+СВЦЭМ!$D$10+'СЕТ СН'!$F$5-'СЕТ СН'!$F$17</f>
        <v>3461.1321799100001</v>
      </c>
      <c r="F26" s="36">
        <f>SUMIFS(СВЦЭМ!$C$33:$C$776,СВЦЭМ!$A$33:$A$776,$A26,СВЦЭМ!$B$33:$B$776,F$11)+'СЕТ СН'!$F$9+СВЦЭМ!$D$10+'СЕТ СН'!$F$5-'СЕТ СН'!$F$17</f>
        <v>3466.43154258</v>
      </c>
      <c r="G26" s="36">
        <f>SUMIFS(СВЦЭМ!$C$33:$C$776,СВЦЭМ!$A$33:$A$776,$A26,СВЦЭМ!$B$33:$B$776,G$11)+'СЕТ СН'!$F$9+СВЦЭМ!$D$10+'СЕТ СН'!$F$5-'СЕТ СН'!$F$17</f>
        <v>3470.6231221899998</v>
      </c>
      <c r="H26" s="36">
        <f>SUMIFS(СВЦЭМ!$C$33:$C$776,СВЦЭМ!$A$33:$A$776,$A26,СВЦЭМ!$B$33:$B$776,H$11)+'СЕТ СН'!$F$9+СВЦЭМ!$D$10+'СЕТ СН'!$F$5-'СЕТ СН'!$F$17</f>
        <v>3455.0548456000001</v>
      </c>
      <c r="I26" s="36">
        <f>SUMIFS(СВЦЭМ!$C$33:$C$776,СВЦЭМ!$A$33:$A$776,$A26,СВЦЭМ!$B$33:$B$776,I$11)+'СЕТ СН'!$F$9+СВЦЭМ!$D$10+'СЕТ СН'!$F$5-'СЕТ СН'!$F$17</f>
        <v>3435.7770842099999</v>
      </c>
      <c r="J26" s="36">
        <f>SUMIFS(СВЦЭМ!$C$33:$C$776,СВЦЭМ!$A$33:$A$776,$A26,СВЦЭМ!$B$33:$B$776,J$11)+'СЕТ СН'!$F$9+СВЦЭМ!$D$10+'СЕТ СН'!$F$5-'СЕТ СН'!$F$17</f>
        <v>3402.9251805700001</v>
      </c>
      <c r="K26" s="36">
        <f>SUMIFS(СВЦЭМ!$C$33:$C$776,СВЦЭМ!$A$33:$A$776,$A26,СВЦЭМ!$B$33:$B$776,K$11)+'СЕТ СН'!$F$9+СВЦЭМ!$D$10+'СЕТ СН'!$F$5-'СЕТ СН'!$F$17</f>
        <v>3374.8281134099998</v>
      </c>
      <c r="L26" s="36">
        <f>SUMIFS(СВЦЭМ!$C$33:$C$776,СВЦЭМ!$A$33:$A$776,$A26,СВЦЭМ!$B$33:$B$776,L$11)+'СЕТ СН'!$F$9+СВЦЭМ!$D$10+'СЕТ СН'!$F$5-'СЕТ СН'!$F$17</f>
        <v>3366.3028271799999</v>
      </c>
      <c r="M26" s="36">
        <f>SUMIFS(СВЦЭМ!$C$33:$C$776,СВЦЭМ!$A$33:$A$776,$A26,СВЦЭМ!$B$33:$B$776,M$11)+'СЕТ СН'!$F$9+СВЦЭМ!$D$10+'СЕТ СН'!$F$5-'СЕТ СН'!$F$17</f>
        <v>3372.0991221899999</v>
      </c>
      <c r="N26" s="36">
        <f>SUMIFS(СВЦЭМ!$C$33:$C$776,СВЦЭМ!$A$33:$A$776,$A26,СВЦЭМ!$B$33:$B$776,N$11)+'СЕТ СН'!$F$9+СВЦЭМ!$D$10+'СЕТ СН'!$F$5-'СЕТ СН'!$F$17</f>
        <v>3374.2218219199999</v>
      </c>
      <c r="O26" s="36">
        <f>SUMIFS(СВЦЭМ!$C$33:$C$776,СВЦЭМ!$A$33:$A$776,$A26,СВЦЭМ!$B$33:$B$776,O$11)+'СЕТ СН'!$F$9+СВЦЭМ!$D$10+'СЕТ СН'!$F$5-'СЕТ СН'!$F$17</f>
        <v>3392.75528459</v>
      </c>
      <c r="P26" s="36">
        <f>SUMIFS(СВЦЭМ!$C$33:$C$776,СВЦЭМ!$A$33:$A$776,$A26,СВЦЭМ!$B$33:$B$776,P$11)+'СЕТ СН'!$F$9+СВЦЭМ!$D$10+'СЕТ СН'!$F$5-'СЕТ СН'!$F$17</f>
        <v>3405.9901634900002</v>
      </c>
      <c r="Q26" s="36">
        <f>SUMIFS(СВЦЭМ!$C$33:$C$776,СВЦЭМ!$A$33:$A$776,$A26,СВЦЭМ!$B$33:$B$776,Q$11)+'СЕТ СН'!$F$9+СВЦЭМ!$D$10+'СЕТ СН'!$F$5-'СЕТ СН'!$F$17</f>
        <v>3406.0859582200001</v>
      </c>
      <c r="R26" s="36">
        <f>SUMIFS(СВЦЭМ!$C$33:$C$776,СВЦЭМ!$A$33:$A$776,$A26,СВЦЭМ!$B$33:$B$776,R$11)+'СЕТ СН'!$F$9+СВЦЭМ!$D$10+'СЕТ СН'!$F$5-'СЕТ СН'!$F$17</f>
        <v>3392.6110184500003</v>
      </c>
      <c r="S26" s="36">
        <f>SUMIFS(СВЦЭМ!$C$33:$C$776,СВЦЭМ!$A$33:$A$776,$A26,СВЦЭМ!$B$33:$B$776,S$11)+'СЕТ СН'!$F$9+СВЦЭМ!$D$10+'СЕТ СН'!$F$5-'СЕТ СН'!$F$17</f>
        <v>3372.37468816</v>
      </c>
      <c r="T26" s="36">
        <f>SUMIFS(СВЦЭМ!$C$33:$C$776,СВЦЭМ!$A$33:$A$776,$A26,СВЦЭМ!$B$33:$B$776,T$11)+'СЕТ СН'!$F$9+СВЦЭМ!$D$10+'СЕТ СН'!$F$5-'СЕТ СН'!$F$17</f>
        <v>3340.86896518</v>
      </c>
      <c r="U26" s="36">
        <f>SUMIFS(СВЦЭМ!$C$33:$C$776,СВЦЭМ!$A$33:$A$776,$A26,СВЦЭМ!$B$33:$B$776,U$11)+'СЕТ СН'!$F$9+СВЦЭМ!$D$10+'СЕТ СН'!$F$5-'СЕТ СН'!$F$17</f>
        <v>3336.2353345900001</v>
      </c>
      <c r="V26" s="36">
        <f>SUMIFS(СВЦЭМ!$C$33:$C$776,СВЦЭМ!$A$33:$A$776,$A26,СВЦЭМ!$B$33:$B$776,V$11)+'СЕТ СН'!$F$9+СВЦЭМ!$D$10+'СЕТ СН'!$F$5-'СЕТ СН'!$F$17</f>
        <v>3344.2588187900001</v>
      </c>
      <c r="W26" s="36">
        <f>SUMIFS(СВЦЭМ!$C$33:$C$776,СВЦЭМ!$A$33:$A$776,$A26,СВЦЭМ!$B$33:$B$776,W$11)+'СЕТ СН'!$F$9+СВЦЭМ!$D$10+'СЕТ СН'!$F$5-'СЕТ СН'!$F$17</f>
        <v>3361.5870925099998</v>
      </c>
      <c r="X26" s="36">
        <f>SUMIFS(СВЦЭМ!$C$33:$C$776,СВЦЭМ!$A$33:$A$776,$A26,СВЦЭМ!$B$33:$B$776,X$11)+'СЕТ СН'!$F$9+СВЦЭМ!$D$10+'СЕТ СН'!$F$5-'СЕТ СН'!$F$17</f>
        <v>3371.05531122</v>
      </c>
      <c r="Y26" s="36">
        <f>SUMIFS(СВЦЭМ!$C$33:$C$776,СВЦЭМ!$A$33:$A$776,$A26,СВЦЭМ!$B$33:$B$776,Y$11)+'СЕТ СН'!$F$9+СВЦЭМ!$D$10+'СЕТ СН'!$F$5-'СЕТ СН'!$F$17</f>
        <v>3401.23568707</v>
      </c>
    </row>
    <row r="27" spans="1:25" ht="15.75" x14ac:dyDescent="0.2">
      <c r="A27" s="35">
        <f t="shared" si="0"/>
        <v>43815</v>
      </c>
      <c r="B27" s="36">
        <f>SUMIFS(СВЦЭМ!$C$33:$C$776,СВЦЭМ!$A$33:$A$776,$A27,СВЦЭМ!$B$33:$B$776,B$11)+'СЕТ СН'!$F$9+СВЦЭМ!$D$10+'СЕТ СН'!$F$5-'СЕТ СН'!$F$17</f>
        <v>3429.9151135900001</v>
      </c>
      <c r="C27" s="36">
        <f>SUMIFS(СВЦЭМ!$C$33:$C$776,СВЦЭМ!$A$33:$A$776,$A27,СВЦЭМ!$B$33:$B$776,C$11)+'СЕТ СН'!$F$9+СВЦЭМ!$D$10+'СЕТ СН'!$F$5-'СЕТ СН'!$F$17</f>
        <v>3443.78870603</v>
      </c>
      <c r="D27" s="36">
        <f>SUMIFS(СВЦЭМ!$C$33:$C$776,СВЦЭМ!$A$33:$A$776,$A27,СВЦЭМ!$B$33:$B$776,D$11)+'СЕТ СН'!$F$9+СВЦЭМ!$D$10+'СЕТ СН'!$F$5-'СЕТ СН'!$F$17</f>
        <v>3461.3712572200002</v>
      </c>
      <c r="E27" s="36">
        <f>SUMIFS(СВЦЭМ!$C$33:$C$776,СВЦЭМ!$A$33:$A$776,$A27,СВЦЭМ!$B$33:$B$776,E$11)+'СЕТ СН'!$F$9+СВЦЭМ!$D$10+'СЕТ СН'!$F$5-'СЕТ СН'!$F$17</f>
        <v>3481.40373443</v>
      </c>
      <c r="F27" s="36">
        <f>SUMIFS(СВЦЭМ!$C$33:$C$776,СВЦЭМ!$A$33:$A$776,$A27,СВЦЭМ!$B$33:$B$776,F$11)+'СЕТ СН'!$F$9+СВЦЭМ!$D$10+'СЕТ СН'!$F$5-'СЕТ СН'!$F$17</f>
        <v>3473.7458221699999</v>
      </c>
      <c r="G27" s="36">
        <f>SUMIFS(СВЦЭМ!$C$33:$C$776,СВЦЭМ!$A$33:$A$776,$A27,СВЦЭМ!$B$33:$B$776,G$11)+'СЕТ СН'!$F$9+СВЦЭМ!$D$10+'СЕТ СН'!$F$5-'СЕТ СН'!$F$17</f>
        <v>3456.67369422</v>
      </c>
      <c r="H27" s="36">
        <f>SUMIFS(СВЦЭМ!$C$33:$C$776,СВЦЭМ!$A$33:$A$776,$A27,СВЦЭМ!$B$33:$B$776,H$11)+'СЕТ СН'!$F$9+СВЦЭМ!$D$10+'СЕТ СН'!$F$5-'СЕТ СН'!$F$17</f>
        <v>3413.9187037500001</v>
      </c>
      <c r="I27" s="36">
        <f>SUMIFS(СВЦЭМ!$C$33:$C$776,СВЦЭМ!$A$33:$A$776,$A27,СВЦЭМ!$B$33:$B$776,I$11)+'СЕТ СН'!$F$9+СВЦЭМ!$D$10+'СЕТ СН'!$F$5-'СЕТ СН'!$F$17</f>
        <v>3392.7292218299999</v>
      </c>
      <c r="J27" s="36">
        <f>SUMIFS(СВЦЭМ!$C$33:$C$776,СВЦЭМ!$A$33:$A$776,$A27,СВЦЭМ!$B$33:$B$776,J$11)+'СЕТ СН'!$F$9+СВЦЭМ!$D$10+'СЕТ СН'!$F$5-'СЕТ СН'!$F$17</f>
        <v>3370.1857520000003</v>
      </c>
      <c r="K27" s="36">
        <f>SUMIFS(СВЦЭМ!$C$33:$C$776,СВЦЭМ!$A$33:$A$776,$A27,СВЦЭМ!$B$33:$B$776,K$11)+'СЕТ СН'!$F$9+СВЦЭМ!$D$10+'СЕТ СН'!$F$5-'СЕТ СН'!$F$17</f>
        <v>3346.4728750600002</v>
      </c>
      <c r="L27" s="36">
        <f>SUMIFS(СВЦЭМ!$C$33:$C$776,СВЦЭМ!$A$33:$A$776,$A27,СВЦЭМ!$B$33:$B$776,L$11)+'СЕТ СН'!$F$9+СВЦЭМ!$D$10+'СЕТ СН'!$F$5-'СЕТ СН'!$F$17</f>
        <v>3351.0817031000001</v>
      </c>
      <c r="M27" s="36">
        <f>SUMIFS(СВЦЭМ!$C$33:$C$776,СВЦЭМ!$A$33:$A$776,$A27,СВЦЭМ!$B$33:$B$776,M$11)+'СЕТ СН'!$F$9+СВЦЭМ!$D$10+'СЕТ СН'!$F$5-'СЕТ СН'!$F$17</f>
        <v>3364.3623453999999</v>
      </c>
      <c r="N27" s="36">
        <f>SUMIFS(СВЦЭМ!$C$33:$C$776,СВЦЭМ!$A$33:$A$776,$A27,СВЦЭМ!$B$33:$B$776,N$11)+'СЕТ СН'!$F$9+СВЦЭМ!$D$10+'СЕТ СН'!$F$5-'СЕТ СН'!$F$17</f>
        <v>3372.7452983200001</v>
      </c>
      <c r="O27" s="36">
        <f>SUMIFS(СВЦЭМ!$C$33:$C$776,СВЦЭМ!$A$33:$A$776,$A27,СВЦЭМ!$B$33:$B$776,O$11)+'СЕТ СН'!$F$9+СВЦЭМ!$D$10+'СЕТ СН'!$F$5-'СЕТ СН'!$F$17</f>
        <v>3383.9170802899998</v>
      </c>
      <c r="P27" s="36">
        <f>SUMIFS(СВЦЭМ!$C$33:$C$776,СВЦЭМ!$A$33:$A$776,$A27,СВЦЭМ!$B$33:$B$776,P$11)+'СЕТ СН'!$F$9+СВЦЭМ!$D$10+'СЕТ СН'!$F$5-'СЕТ СН'!$F$17</f>
        <v>3402.95737319</v>
      </c>
      <c r="Q27" s="36">
        <f>SUMIFS(СВЦЭМ!$C$33:$C$776,СВЦЭМ!$A$33:$A$776,$A27,СВЦЭМ!$B$33:$B$776,Q$11)+'СЕТ СН'!$F$9+СВЦЭМ!$D$10+'СЕТ СН'!$F$5-'СЕТ СН'!$F$17</f>
        <v>3369.4531099000001</v>
      </c>
      <c r="R27" s="36">
        <f>SUMIFS(СВЦЭМ!$C$33:$C$776,СВЦЭМ!$A$33:$A$776,$A27,СВЦЭМ!$B$33:$B$776,R$11)+'СЕТ СН'!$F$9+СВЦЭМ!$D$10+'СЕТ СН'!$F$5-'СЕТ СН'!$F$17</f>
        <v>3378.2507420000002</v>
      </c>
      <c r="S27" s="36">
        <f>SUMIFS(СВЦЭМ!$C$33:$C$776,СВЦЭМ!$A$33:$A$776,$A27,СВЦЭМ!$B$33:$B$776,S$11)+'СЕТ СН'!$F$9+СВЦЭМ!$D$10+'СЕТ СН'!$F$5-'СЕТ СН'!$F$17</f>
        <v>3366.7160493400002</v>
      </c>
      <c r="T27" s="36">
        <f>SUMIFS(СВЦЭМ!$C$33:$C$776,СВЦЭМ!$A$33:$A$776,$A27,СВЦЭМ!$B$33:$B$776,T$11)+'СЕТ СН'!$F$9+СВЦЭМ!$D$10+'СЕТ СН'!$F$5-'СЕТ СН'!$F$17</f>
        <v>3356.7140371</v>
      </c>
      <c r="U27" s="36">
        <f>SUMIFS(СВЦЭМ!$C$33:$C$776,СВЦЭМ!$A$33:$A$776,$A27,СВЦЭМ!$B$33:$B$776,U$11)+'СЕТ СН'!$F$9+СВЦЭМ!$D$10+'СЕТ СН'!$F$5-'СЕТ СН'!$F$17</f>
        <v>3359.2577548500003</v>
      </c>
      <c r="V27" s="36">
        <f>SUMIFS(СВЦЭМ!$C$33:$C$776,СВЦЭМ!$A$33:$A$776,$A27,СВЦЭМ!$B$33:$B$776,V$11)+'СЕТ СН'!$F$9+СВЦЭМ!$D$10+'СЕТ СН'!$F$5-'СЕТ СН'!$F$17</f>
        <v>3379.0137631500002</v>
      </c>
      <c r="W27" s="36">
        <f>SUMIFS(СВЦЭМ!$C$33:$C$776,СВЦЭМ!$A$33:$A$776,$A27,СВЦЭМ!$B$33:$B$776,W$11)+'СЕТ СН'!$F$9+СВЦЭМ!$D$10+'СЕТ СН'!$F$5-'СЕТ СН'!$F$17</f>
        <v>3397.63492275</v>
      </c>
      <c r="X27" s="36">
        <f>SUMIFS(СВЦЭМ!$C$33:$C$776,СВЦЭМ!$A$33:$A$776,$A27,СВЦЭМ!$B$33:$B$776,X$11)+'СЕТ СН'!$F$9+СВЦЭМ!$D$10+'СЕТ СН'!$F$5-'СЕТ СН'!$F$17</f>
        <v>3408.0162507</v>
      </c>
      <c r="Y27" s="36">
        <f>SUMIFS(СВЦЭМ!$C$33:$C$776,СВЦЭМ!$A$33:$A$776,$A27,СВЦЭМ!$B$33:$B$776,Y$11)+'СЕТ СН'!$F$9+СВЦЭМ!$D$10+'СЕТ СН'!$F$5-'СЕТ СН'!$F$17</f>
        <v>3421.0610897199999</v>
      </c>
    </row>
    <row r="28" spans="1:25" ht="15.75" x14ac:dyDescent="0.2">
      <c r="A28" s="35">
        <f t="shared" si="0"/>
        <v>43816</v>
      </c>
      <c r="B28" s="36">
        <f>SUMIFS(СВЦЭМ!$C$33:$C$776,СВЦЭМ!$A$33:$A$776,$A28,СВЦЭМ!$B$33:$B$776,B$11)+'СЕТ СН'!$F$9+СВЦЭМ!$D$10+'СЕТ СН'!$F$5-'СЕТ СН'!$F$17</f>
        <v>3457.3079423899999</v>
      </c>
      <c r="C28" s="36">
        <f>SUMIFS(СВЦЭМ!$C$33:$C$776,СВЦЭМ!$A$33:$A$776,$A28,СВЦЭМ!$B$33:$B$776,C$11)+'СЕТ СН'!$F$9+СВЦЭМ!$D$10+'СЕТ СН'!$F$5-'СЕТ СН'!$F$17</f>
        <v>3479.4152448099999</v>
      </c>
      <c r="D28" s="36">
        <f>SUMIFS(СВЦЭМ!$C$33:$C$776,СВЦЭМ!$A$33:$A$776,$A28,СВЦЭМ!$B$33:$B$776,D$11)+'СЕТ СН'!$F$9+СВЦЭМ!$D$10+'СЕТ СН'!$F$5-'СЕТ СН'!$F$17</f>
        <v>3489.1451398300001</v>
      </c>
      <c r="E28" s="36">
        <f>SUMIFS(СВЦЭМ!$C$33:$C$776,СВЦЭМ!$A$33:$A$776,$A28,СВЦЭМ!$B$33:$B$776,E$11)+'СЕТ СН'!$F$9+СВЦЭМ!$D$10+'СЕТ СН'!$F$5-'СЕТ СН'!$F$17</f>
        <v>3496.3028803900002</v>
      </c>
      <c r="F28" s="36">
        <f>SUMIFS(СВЦЭМ!$C$33:$C$776,СВЦЭМ!$A$33:$A$776,$A28,СВЦЭМ!$B$33:$B$776,F$11)+'СЕТ СН'!$F$9+СВЦЭМ!$D$10+'СЕТ СН'!$F$5-'СЕТ СН'!$F$17</f>
        <v>3484.7522832200002</v>
      </c>
      <c r="G28" s="36">
        <f>SUMIFS(СВЦЭМ!$C$33:$C$776,СВЦЭМ!$A$33:$A$776,$A28,СВЦЭМ!$B$33:$B$776,G$11)+'СЕТ СН'!$F$9+СВЦЭМ!$D$10+'СЕТ СН'!$F$5-'СЕТ СН'!$F$17</f>
        <v>3461.1423053500002</v>
      </c>
      <c r="H28" s="36">
        <f>SUMIFS(СВЦЭМ!$C$33:$C$776,СВЦЭМ!$A$33:$A$776,$A28,СВЦЭМ!$B$33:$B$776,H$11)+'СЕТ СН'!$F$9+СВЦЭМ!$D$10+'СЕТ СН'!$F$5-'СЕТ СН'!$F$17</f>
        <v>3424.0747986300003</v>
      </c>
      <c r="I28" s="36">
        <f>SUMIFS(СВЦЭМ!$C$33:$C$776,СВЦЭМ!$A$33:$A$776,$A28,СВЦЭМ!$B$33:$B$776,I$11)+'СЕТ СН'!$F$9+СВЦЭМ!$D$10+'СЕТ СН'!$F$5-'СЕТ СН'!$F$17</f>
        <v>3396.1067938300002</v>
      </c>
      <c r="J28" s="36">
        <f>SUMIFS(СВЦЭМ!$C$33:$C$776,СВЦЭМ!$A$33:$A$776,$A28,СВЦЭМ!$B$33:$B$776,J$11)+'СЕТ СН'!$F$9+СВЦЭМ!$D$10+'СЕТ СН'!$F$5-'СЕТ СН'!$F$17</f>
        <v>3365.0039795399998</v>
      </c>
      <c r="K28" s="36">
        <f>SUMIFS(СВЦЭМ!$C$33:$C$776,СВЦЭМ!$A$33:$A$776,$A28,СВЦЭМ!$B$33:$B$776,K$11)+'СЕТ СН'!$F$9+СВЦЭМ!$D$10+'СЕТ СН'!$F$5-'СЕТ СН'!$F$17</f>
        <v>3350.4960970800003</v>
      </c>
      <c r="L28" s="36">
        <f>SUMIFS(СВЦЭМ!$C$33:$C$776,СВЦЭМ!$A$33:$A$776,$A28,СВЦЭМ!$B$33:$B$776,L$11)+'СЕТ СН'!$F$9+СВЦЭМ!$D$10+'СЕТ СН'!$F$5-'СЕТ СН'!$F$17</f>
        <v>3355.8578511800001</v>
      </c>
      <c r="M28" s="36">
        <f>SUMIFS(СВЦЭМ!$C$33:$C$776,СВЦЭМ!$A$33:$A$776,$A28,СВЦЭМ!$B$33:$B$776,M$11)+'СЕТ СН'!$F$9+СВЦЭМ!$D$10+'СЕТ СН'!$F$5-'СЕТ СН'!$F$17</f>
        <v>3365.6174109200001</v>
      </c>
      <c r="N28" s="36">
        <f>SUMIFS(СВЦЭМ!$C$33:$C$776,СВЦЭМ!$A$33:$A$776,$A28,СВЦЭМ!$B$33:$B$776,N$11)+'СЕТ СН'!$F$9+СВЦЭМ!$D$10+'СЕТ СН'!$F$5-'СЕТ СН'!$F$17</f>
        <v>3373.9777451800001</v>
      </c>
      <c r="O28" s="36">
        <f>SUMIFS(СВЦЭМ!$C$33:$C$776,СВЦЭМ!$A$33:$A$776,$A28,СВЦЭМ!$B$33:$B$776,O$11)+'СЕТ СН'!$F$9+СВЦЭМ!$D$10+'СЕТ СН'!$F$5-'СЕТ СН'!$F$17</f>
        <v>3383.6431490599998</v>
      </c>
      <c r="P28" s="36">
        <f>SUMIFS(СВЦЭМ!$C$33:$C$776,СВЦЭМ!$A$33:$A$776,$A28,СВЦЭМ!$B$33:$B$776,P$11)+'СЕТ СН'!$F$9+СВЦЭМ!$D$10+'СЕТ СН'!$F$5-'СЕТ СН'!$F$17</f>
        <v>3391.2489514899999</v>
      </c>
      <c r="Q28" s="36">
        <f>SUMIFS(СВЦЭМ!$C$33:$C$776,СВЦЭМ!$A$33:$A$776,$A28,СВЦЭМ!$B$33:$B$776,Q$11)+'СЕТ СН'!$F$9+СВЦЭМ!$D$10+'СЕТ СН'!$F$5-'СЕТ СН'!$F$17</f>
        <v>3390.5502380600001</v>
      </c>
      <c r="R28" s="36">
        <f>SUMIFS(СВЦЭМ!$C$33:$C$776,СВЦЭМ!$A$33:$A$776,$A28,СВЦЭМ!$B$33:$B$776,R$11)+'СЕТ СН'!$F$9+СВЦЭМ!$D$10+'СЕТ СН'!$F$5-'СЕТ СН'!$F$17</f>
        <v>3377.2001157499999</v>
      </c>
      <c r="S28" s="36">
        <f>SUMIFS(СВЦЭМ!$C$33:$C$776,СВЦЭМ!$A$33:$A$776,$A28,СВЦЭМ!$B$33:$B$776,S$11)+'СЕТ СН'!$F$9+СВЦЭМ!$D$10+'СЕТ СН'!$F$5-'СЕТ СН'!$F$17</f>
        <v>3371.5148890199998</v>
      </c>
      <c r="T28" s="36">
        <f>SUMIFS(СВЦЭМ!$C$33:$C$776,СВЦЭМ!$A$33:$A$776,$A28,СВЦЭМ!$B$33:$B$776,T$11)+'СЕТ СН'!$F$9+СВЦЭМ!$D$10+'СЕТ СН'!$F$5-'СЕТ СН'!$F$17</f>
        <v>3354.9620262500002</v>
      </c>
      <c r="U28" s="36">
        <f>SUMIFS(СВЦЭМ!$C$33:$C$776,СВЦЭМ!$A$33:$A$776,$A28,СВЦЭМ!$B$33:$B$776,U$11)+'СЕТ СН'!$F$9+СВЦЭМ!$D$10+'СЕТ СН'!$F$5-'СЕТ СН'!$F$17</f>
        <v>3347.7062395100002</v>
      </c>
      <c r="V28" s="36">
        <f>SUMIFS(СВЦЭМ!$C$33:$C$776,СВЦЭМ!$A$33:$A$776,$A28,СВЦЭМ!$B$33:$B$776,V$11)+'СЕТ СН'!$F$9+СВЦЭМ!$D$10+'СЕТ СН'!$F$5-'СЕТ СН'!$F$17</f>
        <v>3344.0535558900001</v>
      </c>
      <c r="W28" s="36">
        <f>SUMIFS(СВЦЭМ!$C$33:$C$776,СВЦЭМ!$A$33:$A$776,$A28,СВЦЭМ!$B$33:$B$776,W$11)+'СЕТ СН'!$F$9+СВЦЭМ!$D$10+'СЕТ СН'!$F$5-'СЕТ СН'!$F$17</f>
        <v>3360.1194218999999</v>
      </c>
      <c r="X28" s="36">
        <f>SUMIFS(СВЦЭМ!$C$33:$C$776,СВЦЭМ!$A$33:$A$776,$A28,СВЦЭМ!$B$33:$B$776,X$11)+'СЕТ СН'!$F$9+СВЦЭМ!$D$10+'СЕТ СН'!$F$5-'СЕТ СН'!$F$17</f>
        <v>3376.3612047900001</v>
      </c>
      <c r="Y28" s="36">
        <f>SUMIFS(СВЦЭМ!$C$33:$C$776,СВЦЭМ!$A$33:$A$776,$A28,СВЦЭМ!$B$33:$B$776,Y$11)+'СЕТ СН'!$F$9+СВЦЭМ!$D$10+'СЕТ СН'!$F$5-'СЕТ СН'!$F$17</f>
        <v>3400.7365266699999</v>
      </c>
    </row>
    <row r="29" spans="1:25" ht="15.75" x14ac:dyDescent="0.2">
      <c r="A29" s="35">
        <f t="shared" si="0"/>
        <v>43817</v>
      </c>
      <c r="B29" s="36">
        <f>SUMIFS(СВЦЭМ!$C$33:$C$776,СВЦЭМ!$A$33:$A$776,$A29,СВЦЭМ!$B$33:$B$776,B$11)+'СЕТ СН'!$F$9+СВЦЭМ!$D$10+'СЕТ СН'!$F$5-'СЕТ СН'!$F$17</f>
        <v>3411.1135459100001</v>
      </c>
      <c r="C29" s="36">
        <f>SUMIFS(СВЦЭМ!$C$33:$C$776,СВЦЭМ!$A$33:$A$776,$A29,СВЦЭМ!$B$33:$B$776,C$11)+'СЕТ СН'!$F$9+СВЦЭМ!$D$10+'СЕТ СН'!$F$5-'СЕТ СН'!$F$17</f>
        <v>3466.6137886699998</v>
      </c>
      <c r="D29" s="36">
        <f>SUMIFS(СВЦЭМ!$C$33:$C$776,СВЦЭМ!$A$33:$A$776,$A29,СВЦЭМ!$B$33:$B$776,D$11)+'СЕТ СН'!$F$9+СВЦЭМ!$D$10+'СЕТ СН'!$F$5-'СЕТ СН'!$F$17</f>
        <v>3486.71816494</v>
      </c>
      <c r="E29" s="36">
        <f>SUMIFS(СВЦЭМ!$C$33:$C$776,СВЦЭМ!$A$33:$A$776,$A29,СВЦЭМ!$B$33:$B$776,E$11)+'СЕТ СН'!$F$9+СВЦЭМ!$D$10+'СЕТ СН'!$F$5-'СЕТ СН'!$F$17</f>
        <v>3483.8739225200002</v>
      </c>
      <c r="F29" s="36">
        <f>SUMIFS(СВЦЭМ!$C$33:$C$776,СВЦЭМ!$A$33:$A$776,$A29,СВЦЭМ!$B$33:$B$776,F$11)+'СЕТ СН'!$F$9+СВЦЭМ!$D$10+'СЕТ СН'!$F$5-'СЕТ СН'!$F$17</f>
        <v>3478.0770073200001</v>
      </c>
      <c r="G29" s="36">
        <f>SUMIFS(СВЦЭМ!$C$33:$C$776,СВЦЭМ!$A$33:$A$776,$A29,СВЦЭМ!$B$33:$B$776,G$11)+'СЕТ СН'!$F$9+СВЦЭМ!$D$10+'СЕТ СН'!$F$5-'СЕТ СН'!$F$17</f>
        <v>3461.6103130900001</v>
      </c>
      <c r="H29" s="36">
        <f>SUMIFS(СВЦЭМ!$C$33:$C$776,СВЦЭМ!$A$33:$A$776,$A29,СВЦЭМ!$B$33:$B$776,H$11)+'СЕТ СН'!$F$9+СВЦЭМ!$D$10+'СЕТ СН'!$F$5-'СЕТ СН'!$F$17</f>
        <v>3426.2863402000003</v>
      </c>
      <c r="I29" s="36">
        <f>SUMIFS(СВЦЭМ!$C$33:$C$776,СВЦЭМ!$A$33:$A$776,$A29,СВЦЭМ!$B$33:$B$776,I$11)+'СЕТ СН'!$F$9+СВЦЭМ!$D$10+'СЕТ СН'!$F$5-'СЕТ СН'!$F$17</f>
        <v>3414.1103078599999</v>
      </c>
      <c r="J29" s="36">
        <f>SUMIFS(СВЦЭМ!$C$33:$C$776,СВЦЭМ!$A$33:$A$776,$A29,СВЦЭМ!$B$33:$B$776,J$11)+'СЕТ СН'!$F$9+СВЦЭМ!$D$10+'СЕТ СН'!$F$5-'СЕТ СН'!$F$17</f>
        <v>3382.1545384800002</v>
      </c>
      <c r="K29" s="36">
        <f>SUMIFS(СВЦЭМ!$C$33:$C$776,СВЦЭМ!$A$33:$A$776,$A29,СВЦЭМ!$B$33:$B$776,K$11)+'СЕТ СН'!$F$9+СВЦЭМ!$D$10+'СЕТ СН'!$F$5-'СЕТ СН'!$F$17</f>
        <v>3358.9147476899998</v>
      </c>
      <c r="L29" s="36">
        <f>SUMIFS(СВЦЭМ!$C$33:$C$776,СВЦЭМ!$A$33:$A$776,$A29,СВЦЭМ!$B$33:$B$776,L$11)+'СЕТ СН'!$F$9+СВЦЭМ!$D$10+'СЕТ СН'!$F$5-'СЕТ СН'!$F$17</f>
        <v>3351.9746985199999</v>
      </c>
      <c r="M29" s="36">
        <f>SUMIFS(СВЦЭМ!$C$33:$C$776,СВЦЭМ!$A$33:$A$776,$A29,СВЦЭМ!$B$33:$B$776,M$11)+'СЕТ СН'!$F$9+СВЦЭМ!$D$10+'СЕТ СН'!$F$5-'СЕТ СН'!$F$17</f>
        <v>3358.7557810799999</v>
      </c>
      <c r="N29" s="36">
        <f>SUMIFS(СВЦЭМ!$C$33:$C$776,СВЦЭМ!$A$33:$A$776,$A29,СВЦЭМ!$B$33:$B$776,N$11)+'СЕТ СН'!$F$9+СВЦЭМ!$D$10+'СЕТ СН'!$F$5-'СЕТ СН'!$F$17</f>
        <v>3362.5628672299999</v>
      </c>
      <c r="O29" s="36">
        <f>SUMIFS(СВЦЭМ!$C$33:$C$776,СВЦЭМ!$A$33:$A$776,$A29,СВЦЭМ!$B$33:$B$776,O$11)+'СЕТ СН'!$F$9+СВЦЭМ!$D$10+'СЕТ СН'!$F$5-'СЕТ СН'!$F$17</f>
        <v>3372.1202494899999</v>
      </c>
      <c r="P29" s="36">
        <f>SUMIFS(СВЦЭМ!$C$33:$C$776,СВЦЭМ!$A$33:$A$776,$A29,СВЦЭМ!$B$33:$B$776,P$11)+'СЕТ СН'!$F$9+СВЦЭМ!$D$10+'СЕТ СН'!$F$5-'СЕТ СН'!$F$17</f>
        <v>3380.7954849100001</v>
      </c>
      <c r="Q29" s="36">
        <f>SUMIFS(СВЦЭМ!$C$33:$C$776,СВЦЭМ!$A$33:$A$776,$A29,СВЦЭМ!$B$33:$B$776,Q$11)+'СЕТ СН'!$F$9+СВЦЭМ!$D$10+'СЕТ СН'!$F$5-'СЕТ СН'!$F$17</f>
        <v>3381.7250836100002</v>
      </c>
      <c r="R29" s="36">
        <f>SUMIFS(СВЦЭМ!$C$33:$C$776,СВЦЭМ!$A$33:$A$776,$A29,СВЦЭМ!$B$33:$B$776,R$11)+'СЕТ СН'!$F$9+СВЦЭМ!$D$10+'СЕТ СН'!$F$5-'СЕТ СН'!$F$17</f>
        <v>3371.6745802200003</v>
      </c>
      <c r="S29" s="36">
        <f>SUMIFS(СВЦЭМ!$C$33:$C$776,СВЦЭМ!$A$33:$A$776,$A29,СВЦЭМ!$B$33:$B$776,S$11)+'СЕТ СН'!$F$9+СВЦЭМ!$D$10+'СЕТ СН'!$F$5-'СЕТ СН'!$F$17</f>
        <v>3358.2833009300002</v>
      </c>
      <c r="T29" s="36">
        <f>SUMIFS(СВЦЭМ!$C$33:$C$776,СВЦЭМ!$A$33:$A$776,$A29,СВЦЭМ!$B$33:$B$776,T$11)+'СЕТ СН'!$F$9+СВЦЭМ!$D$10+'СЕТ СН'!$F$5-'СЕТ СН'!$F$17</f>
        <v>3330.0497177500001</v>
      </c>
      <c r="U29" s="36">
        <f>SUMIFS(СВЦЭМ!$C$33:$C$776,СВЦЭМ!$A$33:$A$776,$A29,СВЦЭМ!$B$33:$B$776,U$11)+'СЕТ СН'!$F$9+СВЦЭМ!$D$10+'СЕТ СН'!$F$5-'СЕТ СН'!$F$17</f>
        <v>3331.2489182300001</v>
      </c>
      <c r="V29" s="36">
        <f>SUMIFS(СВЦЭМ!$C$33:$C$776,СВЦЭМ!$A$33:$A$776,$A29,СВЦЭМ!$B$33:$B$776,V$11)+'СЕТ СН'!$F$9+СВЦЭМ!$D$10+'СЕТ СН'!$F$5-'СЕТ СН'!$F$17</f>
        <v>3338.3899262099999</v>
      </c>
      <c r="W29" s="36">
        <f>SUMIFS(СВЦЭМ!$C$33:$C$776,СВЦЭМ!$A$33:$A$776,$A29,СВЦЭМ!$B$33:$B$776,W$11)+'СЕТ СН'!$F$9+СВЦЭМ!$D$10+'СЕТ СН'!$F$5-'СЕТ СН'!$F$17</f>
        <v>3358.1531132499999</v>
      </c>
      <c r="X29" s="36">
        <f>SUMIFS(СВЦЭМ!$C$33:$C$776,СВЦЭМ!$A$33:$A$776,$A29,СВЦЭМ!$B$33:$B$776,X$11)+'СЕТ СН'!$F$9+СВЦЭМ!$D$10+'СЕТ СН'!$F$5-'СЕТ СН'!$F$17</f>
        <v>3359.8957867700001</v>
      </c>
      <c r="Y29" s="36">
        <f>SUMIFS(СВЦЭМ!$C$33:$C$776,СВЦЭМ!$A$33:$A$776,$A29,СВЦЭМ!$B$33:$B$776,Y$11)+'СЕТ СН'!$F$9+СВЦЭМ!$D$10+'СЕТ СН'!$F$5-'СЕТ СН'!$F$17</f>
        <v>3375.6442123000002</v>
      </c>
    </row>
    <row r="30" spans="1:25" ht="15.75" x14ac:dyDescent="0.2">
      <c r="A30" s="35">
        <f t="shared" si="0"/>
        <v>43818</v>
      </c>
      <c r="B30" s="36">
        <f>SUMIFS(СВЦЭМ!$C$33:$C$776,СВЦЭМ!$A$33:$A$776,$A30,СВЦЭМ!$B$33:$B$776,B$11)+'СЕТ СН'!$F$9+СВЦЭМ!$D$10+'СЕТ СН'!$F$5-'СЕТ СН'!$F$17</f>
        <v>3413.2651611299998</v>
      </c>
      <c r="C30" s="36">
        <f>SUMIFS(СВЦЭМ!$C$33:$C$776,СВЦЭМ!$A$33:$A$776,$A30,СВЦЭМ!$B$33:$B$776,C$11)+'СЕТ СН'!$F$9+СВЦЭМ!$D$10+'СЕТ СН'!$F$5-'СЕТ СН'!$F$17</f>
        <v>3436.3535182300002</v>
      </c>
      <c r="D30" s="36">
        <f>SUMIFS(СВЦЭМ!$C$33:$C$776,СВЦЭМ!$A$33:$A$776,$A30,СВЦЭМ!$B$33:$B$776,D$11)+'СЕТ СН'!$F$9+СВЦЭМ!$D$10+'СЕТ СН'!$F$5-'СЕТ СН'!$F$17</f>
        <v>3453.8126299300002</v>
      </c>
      <c r="E30" s="36">
        <f>SUMIFS(СВЦЭМ!$C$33:$C$776,СВЦЭМ!$A$33:$A$776,$A30,СВЦЭМ!$B$33:$B$776,E$11)+'СЕТ СН'!$F$9+СВЦЭМ!$D$10+'СЕТ СН'!$F$5-'СЕТ СН'!$F$17</f>
        <v>3487.23484577</v>
      </c>
      <c r="F30" s="36">
        <f>SUMIFS(СВЦЭМ!$C$33:$C$776,СВЦЭМ!$A$33:$A$776,$A30,СВЦЭМ!$B$33:$B$776,F$11)+'СЕТ СН'!$F$9+СВЦЭМ!$D$10+'СЕТ СН'!$F$5-'СЕТ СН'!$F$17</f>
        <v>3498.95069388</v>
      </c>
      <c r="G30" s="36">
        <f>SUMIFS(СВЦЭМ!$C$33:$C$776,СВЦЭМ!$A$33:$A$776,$A30,СВЦЭМ!$B$33:$B$776,G$11)+'СЕТ СН'!$F$9+СВЦЭМ!$D$10+'СЕТ СН'!$F$5-'СЕТ СН'!$F$17</f>
        <v>3476.7608465100002</v>
      </c>
      <c r="H30" s="36">
        <f>SUMIFS(СВЦЭМ!$C$33:$C$776,СВЦЭМ!$A$33:$A$776,$A30,СВЦЭМ!$B$33:$B$776,H$11)+'СЕТ СН'!$F$9+СВЦЭМ!$D$10+'СЕТ СН'!$F$5-'СЕТ СН'!$F$17</f>
        <v>3445.1003619500002</v>
      </c>
      <c r="I30" s="36">
        <f>SUMIFS(СВЦЭМ!$C$33:$C$776,СВЦЭМ!$A$33:$A$776,$A30,СВЦЭМ!$B$33:$B$776,I$11)+'СЕТ СН'!$F$9+СВЦЭМ!$D$10+'СЕТ СН'!$F$5-'СЕТ СН'!$F$17</f>
        <v>3410.6777510900001</v>
      </c>
      <c r="J30" s="36">
        <f>SUMIFS(СВЦЭМ!$C$33:$C$776,СВЦЭМ!$A$33:$A$776,$A30,СВЦЭМ!$B$33:$B$776,J$11)+'СЕТ СН'!$F$9+СВЦЭМ!$D$10+'СЕТ СН'!$F$5-'СЕТ СН'!$F$17</f>
        <v>3384.4577362600003</v>
      </c>
      <c r="K30" s="36">
        <f>SUMIFS(СВЦЭМ!$C$33:$C$776,СВЦЭМ!$A$33:$A$776,$A30,СВЦЭМ!$B$33:$B$776,K$11)+'СЕТ СН'!$F$9+СВЦЭМ!$D$10+'СЕТ СН'!$F$5-'СЕТ СН'!$F$17</f>
        <v>3363.58017135</v>
      </c>
      <c r="L30" s="36">
        <f>SUMIFS(СВЦЭМ!$C$33:$C$776,СВЦЭМ!$A$33:$A$776,$A30,СВЦЭМ!$B$33:$B$776,L$11)+'СЕТ СН'!$F$9+СВЦЭМ!$D$10+'СЕТ СН'!$F$5-'СЕТ СН'!$F$17</f>
        <v>3365.7528131999998</v>
      </c>
      <c r="M30" s="36">
        <f>SUMIFS(СВЦЭМ!$C$33:$C$776,СВЦЭМ!$A$33:$A$776,$A30,СВЦЭМ!$B$33:$B$776,M$11)+'СЕТ СН'!$F$9+СВЦЭМ!$D$10+'СЕТ СН'!$F$5-'СЕТ СН'!$F$17</f>
        <v>3379.3287387999999</v>
      </c>
      <c r="N30" s="36">
        <f>SUMIFS(СВЦЭМ!$C$33:$C$776,СВЦЭМ!$A$33:$A$776,$A30,СВЦЭМ!$B$33:$B$776,N$11)+'СЕТ СН'!$F$9+СВЦЭМ!$D$10+'СЕТ СН'!$F$5-'СЕТ СН'!$F$17</f>
        <v>3381.2710215300003</v>
      </c>
      <c r="O30" s="36">
        <f>SUMIFS(СВЦЭМ!$C$33:$C$776,СВЦЭМ!$A$33:$A$776,$A30,СВЦЭМ!$B$33:$B$776,O$11)+'СЕТ СН'!$F$9+СВЦЭМ!$D$10+'СЕТ СН'!$F$5-'СЕТ СН'!$F$17</f>
        <v>3398.6235202299999</v>
      </c>
      <c r="P30" s="36">
        <f>SUMIFS(СВЦЭМ!$C$33:$C$776,СВЦЭМ!$A$33:$A$776,$A30,СВЦЭМ!$B$33:$B$776,P$11)+'СЕТ СН'!$F$9+СВЦЭМ!$D$10+'СЕТ СН'!$F$5-'СЕТ СН'!$F$17</f>
        <v>3392.6701197299999</v>
      </c>
      <c r="Q30" s="36">
        <f>SUMIFS(СВЦЭМ!$C$33:$C$776,СВЦЭМ!$A$33:$A$776,$A30,СВЦЭМ!$B$33:$B$776,Q$11)+'СЕТ СН'!$F$9+СВЦЭМ!$D$10+'СЕТ СН'!$F$5-'СЕТ СН'!$F$17</f>
        <v>3399.7689710300001</v>
      </c>
      <c r="R30" s="36">
        <f>SUMIFS(СВЦЭМ!$C$33:$C$776,СВЦЭМ!$A$33:$A$776,$A30,СВЦЭМ!$B$33:$B$776,R$11)+'СЕТ СН'!$F$9+СВЦЭМ!$D$10+'СЕТ СН'!$F$5-'СЕТ СН'!$F$17</f>
        <v>3385.5139856000001</v>
      </c>
      <c r="S30" s="36">
        <f>SUMIFS(СВЦЭМ!$C$33:$C$776,СВЦЭМ!$A$33:$A$776,$A30,СВЦЭМ!$B$33:$B$776,S$11)+'СЕТ СН'!$F$9+СВЦЭМ!$D$10+'СЕТ СН'!$F$5-'СЕТ СН'!$F$17</f>
        <v>3369.4678893999999</v>
      </c>
      <c r="T30" s="36">
        <f>SUMIFS(СВЦЭМ!$C$33:$C$776,СВЦЭМ!$A$33:$A$776,$A30,СВЦЭМ!$B$33:$B$776,T$11)+'СЕТ СН'!$F$9+СВЦЭМ!$D$10+'СЕТ СН'!$F$5-'СЕТ СН'!$F$17</f>
        <v>3354.6971484300002</v>
      </c>
      <c r="U30" s="36">
        <f>SUMIFS(СВЦЭМ!$C$33:$C$776,СВЦЭМ!$A$33:$A$776,$A30,СВЦЭМ!$B$33:$B$776,U$11)+'СЕТ СН'!$F$9+СВЦЭМ!$D$10+'СЕТ СН'!$F$5-'СЕТ СН'!$F$17</f>
        <v>3366.0659875400002</v>
      </c>
      <c r="V30" s="36">
        <f>SUMIFS(СВЦЭМ!$C$33:$C$776,СВЦЭМ!$A$33:$A$776,$A30,СВЦЭМ!$B$33:$B$776,V$11)+'СЕТ СН'!$F$9+СВЦЭМ!$D$10+'СЕТ СН'!$F$5-'СЕТ СН'!$F$17</f>
        <v>3393.2827501299998</v>
      </c>
      <c r="W30" s="36">
        <f>SUMIFS(СВЦЭМ!$C$33:$C$776,СВЦЭМ!$A$33:$A$776,$A30,СВЦЭМ!$B$33:$B$776,W$11)+'СЕТ СН'!$F$9+СВЦЭМ!$D$10+'СЕТ СН'!$F$5-'СЕТ СН'!$F$17</f>
        <v>3422.2855267800001</v>
      </c>
      <c r="X30" s="36">
        <f>SUMIFS(СВЦЭМ!$C$33:$C$776,СВЦЭМ!$A$33:$A$776,$A30,СВЦЭМ!$B$33:$B$776,X$11)+'СЕТ СН'!$F$9+СВЦЭМ!$D$10+'СЕТ СН'!$F$5-'СЕТ СН'!$F$17</f>
        <v>3432.5267664100002</v>
      </c>
      <c r="Y30" s="36">
        <f>SUMIFS(СВЦЭМ!$C$33:$C$776,СВЦЭМ!$A$33:$A$776,$A30,СВЦЭМ!$B$33:$B$776,Y$11)+'СЕТ СН'!$F$9+СВЦЭМ!$D$10+'СЕТ СН'!$F$5-'СЕТ СН'!$F$17</f>
        <v>3460.4419272300001</v>
      </c>
    </row>
    <row r="31" spans="1:25" ht="15.75" x14ac:dyDescent="0.2">
      <c r="A31" s="35">
        <f t="shared" si="0"/>
        <v>43819</v>
      </c>
      <c r="B31" s="36">
        <f>SUMIFS(СВЦЭМ!$C$33:$C$776,СВЦЭМ!$A$33:$A$776,$A31,СВЦЭМ!$B$33:$B$776,B$11)+'СЕТ СН'!$F$9+СВЦЭМ!$D$10+'СЕТ СН'!$F$5-'СЕТ СН'!$F$17</f>
        <v>3399.8246687300002</v>
      </c>
      <c r="C31" s="36">
        <f>SUMIFS(СВЦЭМ!$C$33:$C$776,СВЦЭМ!$A$33:$A$776,$A31,СВЦЭМ!$B$33:$B$776,C$11)+'СЕТ СН'!$F$9+СВЦЭМ!$D$10+'СЕТ СН'!$F$5-'СЕТ СН'!$F$17</f>
        <v>3422.5194378199999</v>
      </c>
      <c r="D31" s="36">
        <f>SUMIFS(СВЦЭМ!$C$33:$C$776,СВЦЭМ!$A$33:$A$776,$A31,СВЦЭМ!$B$33:$B$776,D$11)+'СЕТ СН'!$F$9+СВЦЭМ!$D$10+'СЕТ СН'!$F$5-'СЕТ СН'!$F$17</f>
        <v>3434.29852377</v>
      </c>
      <c r="E31" s="36">
        <f>SUMIFS(СВЦЭМ!$C$33:$C$776,СВЦЭМ!$A$33:$A$776,$A31,СВЦЭМ!$B$33:$B$776,E$11)+'СЕТ СН'!$F$9+СВЦЭМ!$D$10+'СЕТ СН'!$F$5-'СЕТ СН'!$F$17</f>
        <v>3450.0130045999999</v>
      </c>
      <c r="F31" s="36">
        <f>SUMIFS(СВЦЭМ!$C$33:$C$776,СВЦЭМ!$A$33:$A$776,$A31,СВЦЭМ!$B$33:$B$776,F$11)+'СЕТ СН'!$F$9+СВЦЭМ!$D$10+'СЕТ СН'!$F$5-'СЕТ СН'!$F$17</f>
        <v>3442.2309973500001</v>
      </c>
      <c r="G31" s="36">
        <f>SUMIFS(СВЦЭМ!$C$33:$C$776,СВЦЭМ!$A$33:$A$776,$A31,СВЦЭМ!$B$33:$B$776,G$11)+'СЕТ СН'!$F$9+СВЦЭМ!$D$10+'СЕТ СН'!$F$5-'СЕТ СН'!$F$17</f>
        <v>3430.5188539199999</v>
      </c>
      <c r="H31" s="36">
        <f>SUMIFS(СВЦЭМ!$C$33:$C$776,СВЦЭМ!$A$33:$A$776,$A31,СВЦЭМ!$B$33:$B$776,H$11)+'СЕТ СН'!$F$9+СВЦЭМ!$D$10+'СЕТ СН'!$F$5-'СЕТ СН'!$F$17</f>
        <v>3388.6918941499998</v>
      </c>
      <c r="I31" s="36">
        <f>SUMIFS(СВЦЭМ!$C$33:$C$776,СВЦЭМ!$A$33:$A$776,$A31,СВЦЭМ!$B$33:$B$776,I$11)+'СЕТ СН'!$F$9+СВЦЭМ!$D$10+'СЕТ СН'!$F$5-'СЕТ СН'!$F$17</f>
        <v>3373.9898663900003</v>
      </c>
      <c r="J31" s="36">
        <f>SUMIFS(СВЦЭМ!$C$33:$C$776,СВЦЭМ!$A$33:$A$776,$A31,СВЦЭМ!$B$33:$B$776,J$11)+'СЕТ СН'!$F$9+СВЦЭМ!$D$10+'СЕТ СН'!$F$5-'СЕТ СН'!$F$17</f>
        <v>3353.3805625700002</v>
      </c>
      <c r="K31" s="36">
        <f>SUMIFS(СВЦЭМ!$C$33:$C$776,СВЦЭМ!$A$33:$A$776,$A31,СВЦЭМ!$B$33:$B$776,K$11)+'СЕТ СН'!$F$9+СВЦЭМ!$D$10+'СЕТ СН'!$F$5-'СЕТ СН'!$F$17</f>
        <v>3332.13977656</v>
      </c>
      <c r="L31" s="36">
        <f>SUMIFS(СВЦЭМ!$C$33:$C$776,СВЦЭМ!$A$33:$A$776,$A31,СВЦЭМ!$B$33:$B$776,L$11)+'СЕТ СН'!$F$9+СВЦЭМ!$D$10+'СЕТ СН'!$F$5-'СЕТ СН'!$F$17</f>
        <v>3332.39839575</v>
      </c>
      <c r="M31" s="36">
        <f>SUMIFS(СВЦЭМ!$C$33:$C$776,СВЦЭМ!$A$33:$A$776,$A31,СВЦЭМ!$B$33:$B$776,M$11)+'СЕТ СН'!$F$9+СВЦЭМ!$D$10+'СЕТ СН'!$F$5-'СЕТ СН'!$F$17</f>
        <v>3348.8239984800002</v>
      </c>
      <c r="N31" s="36">
        <f>SUMIFS(СВЦЭМ!$C$33:$C$776,СВЦЭМ!$A$33:$A$776,$A31,СВЦЭМ!$B$33:$B$776,N$11)+'СЕТ СН'!$F$9+СВЦЭМ!$D$10+'СЕТ СН'!$F$5-'СЕТ СН'!$F$17</f>
        <v>3349.6450073199999</v>
      </c>
      <c r="O31" s="36">
        <f>SUMIFS(СВЦЭМ!$C$33:$C$776,СВЦЭМ!$A$33:$A$776,$A31,СВЦЭМ!$B$33:$B$776,O$11)+'СЕТ СН'!$F$9+СВЦЭМ!$D$10+'СЕТ СН'!$F$5-'СЕТ СН'!$F$17</f>
        <v>3356.5414572499999</v>
      </c>
      <c r="P31" s="36">
        <f>SUMIFS(СВЦЭМ!$C$33:$C$776,СВЦЭМ!$A$33:$A$776,$A31,СВЦЭМ!$B$33:$B$776,P$11)+'СЕТ СН'!$F$9+СВЦЭМ!$D$10+'СЕТ СН'!$F$5-'СЕТ СН'!$F$17</f>
        <v>3362.1196384</v>
      </c>
      <c r="Q31" s="36">
        <f>SUMIFS(СВЦЭМ!$C$33:$C$776,СВЦЭМ!$A$33:$A$776,$A31,СВЦЭМ!$B$33:$B$776,Q$11)+'СЕТ СН'!$F$9+СВЦЭМ!$D$10+'СЕТ СН'!$F$5-'СЕТ СН'!$F$17</f>
        <v>3367.3099892800001</v>
      </c>
      <c r="R31" s="36">
        <f>SUMIFS(СВЦЭМ!$C$33:$C$776,СВЦЭМ!$A$33:$A$776,$A31,СВЦЭМ!$B$33:$B$776,R$11)+'СЕТ СН'!$F$9+СВЦЭМ!$D$10+'СЕТ СН'!$F$5-'СЕТ СН'!$F$17</f>
        <v>3369.7582089900002</v>
      </c>
      <c r="S31" s="36">
        <f>SUMIFS(СВЦЭМ!$C$33:$C$776,СВЦЭМ!$A$33:$A$776,$A31,СВЦЭМ!$B$33:$B$776,S$11)+'СЕТ СН'!$F$9+СВЦЭМ!$D$10+'СЕТ СН'!$F$5-'СЕТ СН'!$F$17</f>
        <v>3353.91577439</v>
      </c>
      <c r="T31" s="36">
        <f>SUMIFS(СВЦЭМ!$C$33:$C$776,СВЦЭМ!$A$33:$A$776,$A31,СВЦЭМ!$B$33:$B$776,T$11)+'СЕТ СН'!$F$9+СВЦЭМ!$D$10+'СЕТ СН'!$F$5-'СЕТ СН'!$F$17</f>
        <v>3346.9519764300003</v>
      </c>
      <c r="U31" s="36">
        <f>SUMIFS(СВЦЭМ!$C$33:$C$776,СВЦЭМ!$A$33:$A$776,$A31,СВЦЭМ!$B$33:$B$776,U$11)+'СЕТ СН'!$F$9+СВЦЭМ!$D$10+'СЕТ СН'!$F$5-'СЕТ СН'!$F$17</f>
        <v>3328.1664209999999</v>
      </c>
      <c r="V31" s="36">
        <f>SUMIFS(СВЦЭМ!$C$33:$C$776,СВЦЭМ!$A$33:$A$776,$A31,СВЦЭМ!$B$33:$B$776,V$11)+'СЕТ СН'!$F$9+СВЦЭМ!$D$10+'СЕТ СН'!$F$5-'СЕТ СН'!$F$17</f>
        <v>3306.7537697900002</v>
      </c>
      <c r="W31" s="36">
        <f>SUMIFS(СВЦЭМ!$C$33:$C$776,СВЦЭМ!$A$33:$A$776,$A31,СВЦЭМ!$B$33:$B$776,W$11)+'СЕТ СН'!$F$9+СВЦЭМ!$D$10+'СЕТ СН'!$F$5-'СЕТ СН'!$F$17</f>
        <v>3321.86659117</v>
      </c>
      <c r="X31" s="36">
        <f>SUMIFS(СВЦЭМ!$C$33:$C$776,СВЦЭМ!$A$33:$A$776,$A31,СВЦЭМ!$B$33:$B$776,X$11)+'СЕТ СН'!$F$9+СВЦЭМ!$D$10+'СЕТ СН'!$F$5-'СЕТ СН'!$F$17</f>
        <v>3327.82773649</v>
      </c>
      <c r="Y31" s="36">
        <f>SUMIFS(СВЦЭМ!$C$33:$C$776,СВЦЭМ!$A$33:$A$776,$A31,СВЦЭМ!$B$33:$B$776,Y$11)+'СЕТ СН'!$F$9+СВЦЭМ!$D$10+'СЕТ СН'!$F$5-'СЕТ СН'!$F$17</f>
        <v>3338.2355956900001</v>
      </c>
    </row>
    <row r="32" spans="1:25" ht="15.75" x14ac:dyDescent="0.2">
      <c r="A32" s="35">
        <f t="shared" si="0"/>
        <v>43820</v>
      </c>
      <c r="B32" s="36">
        <f>SUMIFS(СВЦЭМ!$C$33:$C$776,СВЦЭМ!$A$33:$A$776,$A32,СВЦЭМ!$B$33:$B$776,B$11)+'СЕТ СН'!$F$9+СВЦЭМ!$D$10+'СЕТ СН'!$F$5-'СЕТ СН'!$F$17</f>
        <v>3343.4179929500001</v>
      </c>
      <c r="C32" s="36">
        <f>SUMIFS(СВЦЭМ!$C$33:$C$776,СВЦЭМ!$A$33:$A$776,$A32,СВЦЭМ!$B$33:$B$776,C$11)+'СЕТ СН'!$F$9+СВЦЭМ!$D$10+'СЕТ СН'!$F$5-'СЕТ СН'!$F$17</f>
        <v>3377.69556668</v>
      </c>
      <c r="D32" s="36">
        <f>SUMIFS(СВЦЭМ!$C$33:$C$776,СВЦЭМ!$A$33:$A$776,$A32,СВЦЭМ!$B$33:$B$776,D$11)+'СЕТ СН'!$F$9+СВЦЭМ!$D$10+'СЕТ СН'!$F$5-'СЕТ СН'!$F$17</f>
        <v>3398.70456298</v>
      </c>
      <c r="E32" s="36">
        <f>SUMIFS(СВЦЭМ!$C$33:$C$776,СВЦЭМ!$A$33:$A$776,$A32,СВЦЭМ!$B$33:$B$776,E$11)+'СЕТ СН'!$F$9+СВЦЭМ!$D$10+'СЕТ СН'!$F$5-'СЕТ СН'!$F$17</f>
        <v>3431.9607906700003</v>
      </c>
      <c r="F32" s="36">
        <f>SUMIFS(СВЦЭМ!$C$33:$C$776,СВЦЭМ!$A$33:$A$776,$A32,СВЦЭМ!$B$33:$B$776,F$11)+'СЕТ СН'!$F$9+СВЦЭМ!$D$10+'СЕТ СН'!$F$5-'СЕТ СН'!$F$17</f>
        <v>3453.3136006599998</v>
      </c>
      <c r="G32" s="36">
        <f>SUMIFS(СВЦЭМ!$C$33:$C$776,СВЦЭМ!$A$33:$A$776,$A32,СВЦЭМ!$B$33:$B$776,G$11)+'СЕТ СН'!$F$9+СВЦЭМ!$D$10+'СЕТ СН'!$F$5-'СЕТ СН'!$F$17</f>
        <v>3444.4334302799998</v>
      </c>
      <c r="H32" s="36">
        <f>SUMIFS(СВЦЭМ!$C$33:$C$776,СВЦЭМ!$A$33:$A$776,$A32,СВЦЭМ!$B$33:$B$776,H$11)+'СЕТ СН'!$F$9+СВЦЭМ!$D$10+'СЕТ СН'!$F$5-'СЕТ СН'!$F$17</f>
        <v>3425.34044554</v>
      </c>
      <c r="I32" s="36">
        <f>SUMIFS(СВЦЭМ!$C$33:$C$776,СВЦЭМ!$A$33:$A$776,$A32,СВЦЭМ!$B$33:$B$776,I$11)+'СЕТ СН'!$F$9+СВЦЭМ!$D$10+'СЕТ СН'!$F$5-'СЕТ СН'!$F$17</f>
        <v>3422.7219999399999</v>
      </c>
      <c r="J32" s="36">
        <f>SUMIFS(СВЦЭМ!$C$33:$C$776,СВЦЭМ!$A$33:$A$776,$A32,СВЦЭМ!$B$33:$B$776,J$11)+'СЕТ СН'!$F$9+СВЦЭМ!$D$10+'СЕТ СН'!$F$5-'СЕТ СН'!$F$17</f>
        <v>3382.0031207400002</v>
      </c>
      <c r="K32" s="36">
        <f>SUMIFS(СВЦЭМ!$C$33:$C$776,СВЦЭМ!$A$33:$A$776,$A32,СВЦЭМ!$B$33:$B$776,K$11)+'СЕТ СН'!$F$9+СВЦЭМ!$D$10+'СЕТ СН'!$F$5-'СЕТ СН'!$F$17</f>
        <v>3341.9169826000002</v>
      </c>
      <c r="L32" s="36">
        <f>SUMIFS(СВЦЭМ!$C$33:$C$776,СВЦЭМ!$A$33:$A$776,$A32,СВЦЭМ!$B$33:$B$776,L$11)+'СЕТ СН'!$F$9+СВЦЭМ!$D$10+'СЕТ СН'!$F$5-'СЕТ СН'!$F$17</f>
        <v>3332.14242315</v>
      </c>
      <c r="M32" s="36">
        <f>SUMIFS(СВЦЭМ!$C$33:$C$776,СВЦЭМ!$A$33:$A$776,$A32,СВЦЭМ!$B$33:$B$776,M$11)+'СЕТ СН'!$F$9+СВЦЭМ!$D$10+'СЕТ СН'!$F$5-'СЕТ СН'!$F$17</f>
        <v>3341.3036247999999</v>
      </c>
      <c r="N32" s="36">
        <f>SUMIFS(СВЦЭМ!$C$33:$C$776,СВЦЭМ!$A$33:$A$776,$A32,СВЦЭМ!$B$33:$B$776,N$11)+'СЕТ СН'!$F$9+СВЦЭМ!$D$10+'СЕТ СН'!$F$5-'СЕТ СН'!$F$17</f>
        <v>3338.7553137200002</v>
      </c>
      <c r="O32" s="36">
        <f>SUMIFS(СВЦЭМ!$C$33:$C$776,СВЦЭМ!$A$33:$A$776,$A32,СВЦЭМ!$B$33:$B$776,O$11)+'СЕТ СН'!$F$9+СВЦЭМ!$D$10+'СЕТ СН'!$F$5-'СЕТ СН'!$F$17</f>
        <v>3351.5588589099998</v>
      </c>
      <c r="P32" s="36">
        <f>SUMIFS(СВЦЭМ!$C$33:$C$776,СВЦЭМ!$A$33:$A$776,$A32,СВЦЭМ!$B$33:$B$776,P$11)+'СЕТ СН'!$F$9+СВЦЭМ!$D$10+'СЕТ СН'!$F$5-'СЕТ СН'!$F$17</f>
        <v>3363.23399982</v>
      </c>
      <c r="Q32" s="36">
        <f>SUMIFS(СВЦЭМ!$C$33:$C$776,СВЦЭМ!$A$33:$A$776,$A32,СВЦЭМ!$B$33:$B$776,Q$11)+'СЕТ СН'!$F$9+СВЦЭМ!$D$10+'СЕТ СН'!$F$5-'СЕТ СН'!$F$17</f>
        <v>3368.8365875499999</v>
      </c>
      <c r="R32" s="36">
        <f>SUMIFS(СВЦЭМ!$C$33:$C$776,СВЦЭМ!$A$33:$A$776,$A32,СВЦЭМ!$B$33:$B$776,R$11)+'СЕТ СН'!$F$9+СВЦЭМ!$D$10+'СЕТ СН'!$F$5-'СЕТ СН'!$F$17</f>
        <v>3372.5325628300002</v>
      </c>
      <c r="S32" s="36">
        <f>SUMIFS(СВЦЭМ!$C$33:$C$776,СВЦЭМ!$A$33:$A$776,$A32,СВЦЭМ!$B$33:$B$776,S$11)+'СЕТ СН'!$F$9+СВЦЭМ!$D$10+'СЕТ СН'!$F$5-'СЕТ СН'!$F$17</f>
        <v>3365.3408568300001</v>
      </c>
      <c r="T32" s="36">
        <f>SUMIFS(СВЦЭМ!$C$33:$C$776,СВЦЭМ!$A$33:$A$776,$A32,СВЦЭМ!$B$33:$B$776,T$11)+'СЕТ СН'!$F$9+СВЦЭМ!$D$10+'СЕТ СН'!$F$5-'СЕТ СН'!$F$17</f>
        <v>3343.1125154700003</v>
      </c>
      <c r="U32" s="36">
        <f>SUMIFS(СВЦЭМ!$C$33:$C$776,СВЦЭМ!$A$33:$A$776,$A32,СВЦЭМ!$B$33:$B$776,U$11)+'СЕТ СН'!$F$9+СВЦЭМ!$D$10+'СЕТ СН'!$F$5-'СЕТ СН'!$F$17</f>
        <v>3340.2621460600003</v>
      </c>
      <c r="V32" s="36">
        <f>SUMIFS(СВЦЭМ!$C$33:$C$776,СВЦЭМ!$A$33:$A$776,$A32,СВЦЭМ!$B$33:$B$776,V$11)+'СЕТ СН'!$F$9+СВЦЭМ!$D$10+'СЕТ СН'!$F$5-'СЕТ СН'!$F$17</f>
        <v>3352.8817198400002</v>
      </c>
      <c r="W32" s="36">
        <f>SUMIFS(СВЦЭМ!$C$33:$C$776,СВЦЭМ!$A$33:$A$776,$A32,СВЦЭМ!$B$33:$B$776,W$11)+'СЕТ СН'!$F$9+СВЦЭМ!$D$10+'СЕТ СН'!$F$5-'СЕТ СН'!$F$17</f>
        <v>3360.6543184900002</v>
      </c>
      <c r="X32" s="36">
        <f>SUMIFS(СВЦЭМ!$C$33:$C$776,СВЦЭМ!$A$33:$A$776,$A32,СВЦЭМ!$B$33:$B$776,X$11)+'СЕТ СН'!$F$9+СВЦЭМ!$D$10+'СЕТ СН'!$F$5-'СЕТ СН'!$F$17</f>
        <v>3377.9391507800001</v>
      </c>
      <c r="Y32" s="36">
        <f>SUMIFS(СВЦЭМ!$C$33:$C$776,СВЦЭМ!$A$33:$A$776,$A32,СВЦЭМ!$B$33:$B$776,Y$11)+'СЕТ СН'!$F$9+СВЦЭМ!$D$10+'СЕТ СН'!$F$5-'СЕТ СН'!$F$17</f>
        <v>3388.2195198600002</v>
      </c>
    </row>
    <row r="33" spans="1:25" ht="15.75" x14ac:dyDescent="0.2">
      <c r="A33" s="35">
        <f t="shared" si="0"/>
        <v>43821</v>
      </c>
      <c r="B33" s="36">
        <f>SUMIFS(СВЦЭМ!$C$33:$C$776,СВЦЭМ!$A$33:$A$776,$A33,СВЦЭМ!$B$33:$B$776,B$11)+'СЕТ СН'!$F$9+СВЦЭМ!$D$10+'СЕТ СН'!$F$5-'СЕТ СН'!$F$17</f>
        <v>3407.0620103199999</v>
      </c>
      <c r="C33" s="36">
        <f>SUMIFS(СВЦЭМ!$C$33:$C$776,СВЦЭМ!$A$33:$A$776,$A33,СВЦЭМ!$B$33:$B$776,C$11)+'СЕТ СН'!$F$9+СВЦЭМ!$D$10+'СЕТ СН'!$F$5-'СЕТ СН'!$F$17</f>
        <v>3425.87770503</v>
      </c>
      <c r="D33" s="36">
        <f>SUMIFS(СВЦЭМ!$C$33:$C$776,СВЦЭМ!$A$33:$A$776,$A33,СВЦЭМ!$B$33:$B$776,D$11)+'СЕТ СН'!$F$9+СВЦЭМ!$D$10+'СЕТ СН'!$F$5-'СЕТ СН'!$F$17</f>
        <v>3442.82762422</v>
      </c>
      <c r="E33" s="36">
        <f>SUMIFS(СВЦЭМ!$C$33:$C$776,СВЦЭМ!$A$33:$A$776,$A33,СВЦЭМ!$B$33:$B$776,E$11)+'СЕТ СН'!$F$9+СВЦЭМ!$D$10+'СЕТ СН'!$F$5-'СЕТ СН'!$F$17</f>
        <v>3457.4755932899998</v>
      </c>
      <c r="F33" s="36">
        <f>SUMIFS(СВЦЭМ!$C$33:$C$776,СВЦЭМ!$A$33:$A$776,$A33,СВЦЭМ!$B$33:$B$776,F$11)+'СЕТ СН'!$F$9+СВЦЭМ!$D$10+'СЕТ СН'!$F$5-'СЕТ СН'!$F$17</f>
        <v>3457.39870307</v>
      </c>
      <c r="G33" s="36">
        <f>SUMIFS(СВЦЭМ!$C$33:$C$776,СВЦЭМ!$A$33:$A$776,$A33,СВЦЭМ!$B$33:$B$776,G$11)+'СЕТ СН'!$F$9+СВЦЭМ!$D$10+'СЕТ СН'!$F$5-'СЕТ СН'!$F$17</f>
        <v>3441.8528134400003</v>
      </c>
      <c r="H33" s="36">
        <f>SUMIFS(СВЦЭМ!$C$33:$C$776,СВЦЭМ!$A$33:$A$776,$A33,СВЦЭМ!$B$33:$B$776,H$11)+'СЕТ СН'!$F$9+СВЦЭМ!$D$10+'СЕТ СН'!$F$5-'СЕТ СН'!$F$17</f>
        <v>3423.3758823400003</v>
      </c>
      <c r="I33" s="36">
        <f>SUMIFS(СВЦЭМ!$C$33:$C$776,СВЦЭМ!$A$33:$A$776,$A33,СВЦЭМ!$B$33:$B$776,I$11)+'СЕТ СН'!$F$9+СВЦЭМ!$D$10+'СЕТ СН'!$F$5-'СЕТ СН'!$F$17</f>
        <v>3422.5169117800001</v>
      </c>
      <c r="J33" s="36">
        <f>SUMIFS(СВЦЭМ!$C$33:$C$776,СВЦЭМ!$A$33:$A$776,$A33,СВЦЭМ!$B$33:$B$776,J$11)+'СЕТ СН'!$F$9+СВЦЭМ!$D$10+'СЕТ СН'!$F$5-'СЕТ СН'!$F$17</f>
        <v>3384.9526900700002</v>
      </c>
      <c r="K33" s="36">
        <f>SUMIFS(СВЦЭМ!$C$33:$C$776,СВЦЭМ!$A$33:$A$776,$A33,СВЦЭМ!$B$33:$B$776,K$11)+'СЕТ СН'!$F$9+СВЦЭМ!$D$10+'СЕТ СН'!$F$5-'СЕТ СН'!$F$17</f>
        <v>3351.5225658899999</v>
      </c>
      <c r="L33" s="36">
        <f>SUMIFS(СВЦЭМ!$C$33:$C$776,СВЦЭМ!$A$33:$A$776,$A33,СВЦЭМ!$B$33:$B$776,L$11)+'СЕТ СН'!$F$9+СВЦЭМ!$D$10+'СЕТ СН'!$F$5-'СЕТ СН'!$F$17</f>
        <v>3335.8516966100001</v>
      </c>
      <c r="M33" s="36">
        <f>SUMIFS(СВЦЭМ!$C$33:$C$776,СВЦЭМ!$A$33:$A$776,$A33,СВЦЭМ!$B$33:$B$776,M$11)+'СЕТ СН'!$F$9+СВЦЭМ!$D$10+'СЕТ СН'!$F$5-'СЕТ СН'!$F$17</f>
        <v>3348.5203892999998</v>
      </c>
      <c r="N33" s="36">
        <f>SUMIFS(СВЦЭМ!$C$33:$C$776,СВЦЭМ!$A$33:$A$776,$A33,СВЦЭМ!$B$33:$B$776,N$11)+'СЕТ СН'!$F$9+СВЦЭМ!$D$10+'СЕТ СН'!$F$5-'СЕТ СН'!$F$17</f>
        <v>3358.22625612</v>
      </c>
      <c r="O33" s="36">
        <f>SUMIFS(СВЦЭМ!$C$33:$C$776,СВЦЭМ!$A$33:$A$776,$A33,СВЦЭМ!$B$33:$B$776,O$11)+'СЕТ СН'!$F$9+СВЦЭМ!$D$10+'СЕТ СН'!$F$5-'СЕТ СН'!$F$17</f>
        <v>3374.0980198000002</v>
      </c>
      <c r="P33" s="36">
        <f>SUMIFS(СВЦЭМ!$C$33:$C$776,СВЦЭМ!$A$33:$A$776,$A33,СВЦЭМ!$B$33:$B$776,P$11)+'СЕТ СН'!$F$9+СВЦЭМ!$D$10+'СЕТ СН'!$F$5-'СЕТ СН'!$F$17</f>
        <v>3384.2820652600003</v>
      </c>
      <c r="Q33" s="36">
        <f>SUMIFS(СВЦЭМ!$C$33:$C$776,СВЦЭМ!$A$33:$A$776,$A33,СВЦЭМ!$B$33:$B$776,Q$11)+'СЕТ СН'!$F$9+СВЦЭМ!$D$10+'СЕТ СН'!$F$5-'СЕТ СН'!$F$17</f>
        <v>3382.5200648</v>
      </c>
      <c r="R33" s="36">
        <f>SUMIFS(СВЦЭМ!$C$33:$C$776,СВЦЭМ!$A$33:$A$776,$A33,СВЦЭМ!$B$33:$B$776,R$11)+'СЕТ СН'!$F$9+СВЦЭМ!$D$10+'СЕТ СН'!$F$5-'СЕТ СН'!$F$17</f>
        <v>3388.6646901899999</v>
      </c>
      <c r="S33" s="36">
        <f>SUMIFS(СВЦЭМ!$C$33:$C$776,СВЦЭМ!$A$33:$A$776,$A33,СВЦЭМ!$B$33:$B$776,S$11)+'СЕТ СН'!$F$9+СВЦЭМ!$D$10+'СЕТ СН'!$F$5-'СЕТ СН'!$F$17</f>
        <v>3383.5556041300001</v>
      </c>
      <c r="T33" s="36">
        <f>SUMIFS(СВЦЭМ!$C$33:$C$776,СВЦЭМ!$A$33:$A$776,$A33,СВЦЭМ!$B$33:$B$776,T$11)+'СЕТ СН'!$F$9+СВЦЭМ!$D$10+'СЕТ СН'!$F$5-'СЕТ СН'!$F$17</f>
        <v>3355.2584852600003</v>
      </c>
      <c r="U33" s="36">
        <f>SUMIFS(СВЦЭМ!$C$33:$C$776,СВЦЭМ!$A$33:$A$776,$A33,СВЦЭМ!$B$33:$B$776,U$11)+'СЕТ СН'!$F$9+СВЦЭМ!$D$10+'СЕТ СН'!$F$5-'СЕТ СН'!$F$17</f>
        <v>3352.5759810499999</v>
      </c>
      <c r="V33" s="36">
        <f>SUMIFS(СВЦЭМ!$C$33:$C$776,СВЦЭМ!$A$33:$A$776,$A33,СВЦЭМ!$B$33:$B$776,V$11)+'СЕТ СН'!$F$9+СВЦЭМ!$D$10+'СЕТ СН'!$F$5-'СЕТ СН'!$F$17</f>
        <v>3372.6231105100001</v>
      </c>
      <c r="W33" s="36">
        <f>SUMIFS(СВЦЭМ!$C$33:$C$776,СВЦЭМ!$A$33:$A$776,$A33,СВЦЭМ!$B$33:$B$776,W$11)+'СЕТ СН'!$F$9+СВЦЭМ!$D$10+'СЕТ СН'!$F$5-'СЕТ СН'!$F$17</f>
        <v>3389.9890008699999</v>
      </c>
      <c r="X33" s="36">
        <f>SUMIFS(СВЦЭМ!$C$33:$C$776,СВЦЭМ!$A$33:$A$776,$A33,СВЦЭМ!$B$33:$B$776,X$11)+'СЕТ СН'!$F$9+СВЦЭМ!$D$10+'СЕТ СН'!$F$5-'СЕТ СН'!$F$17</f>
        <v>3405.38632792</v>
      </c>
      <c r="Y33" s="36">
        <f>SUMIFS(СВЦЭМ!$C$33:$C$776,СВЦЭМ!$A$33:$A$776,$A33,СВЦЭМ!$B$33:$B$776,Y$11)+'СЕТ СН'!$F$9+СВЦЭМ!$D$10+'СЕТ СН'!$F$5-'СЕТ СН'!$F$17</f>
        <v>3413.1149327000003</v>
      </c>
    </row>
    <row r="34" spans="1:25" ht="15.75" x14ac:dyDescent="0.2">
      <c r="A34" s="35">
        <f t="shared" si="0"/>
        <v>43822</v>
      </c>
      <c r="B34" s="36">
        <f>SUMIFS(СВЦЭМ!$C$33:$C$776,СВЦЭМ!$A$33:$A$776,$A34,СВЦЭМ!$B$33:$B$776,B$11)+'СЕТ СН'!$F$9+СВЦЭМ!$D$10+'СЕТ СН'!$F$5-'СЕТ СН'!$F$17</f>
        <v>3396.3056019599999</v>
      </c>
      <c r="C34" s="36">
        <f>SUMIFS(СВЦЭМ!$C$33:$C$776,СВЦЭМ!$A$33:$A$776,$A34,СВЦЭМ!$B$33:$B$776,C$11)+'СЕТ СН'!$F$9+СВЦЭМ!$D$10+'СЕТ СН'!$F$5-'СЕТ СН'!$F$17</f>
        <v>3412.5354698800002</v>
      </c>
      <c r="D34" s="36">
        <f>SUMIFS(СВЦЭМ!$C$33:$C$776,СВЦЭМ!$A$33:$A$776,$A34,СВЦЭМ!$B$33:$B$776,D$11)+'СЕТ СН'!$F$9+СВЦЭМ!$D$10+'СЕТ СН'!$F$5-'СЕТ СН'!$F$17</f>
        <v>3444.4313327700002</v>
      </c>
      <c r="E34" s="36">
        <f>SUMIFS(СВЦЭМ!$C$33:$C$776,СВЦЭМ!$A$33:$A$776,$A34,СВЦЭМ!$B$33:$B$776,E$11)+'СЕТ СН'!$F$9+СВЦЭМ!$D$10+'СЕТ СН'!$F$5-'СЕТ СН'!$F$17</f>
        <v>3461.5736671</v>
      </c>
      <c r="F34" s="36">
        <f>SUMIFS(СВЦЭМ!$C$33:$C$776,СВЦЭМ!$A$33:$A$776,$A34,СВЦЭМ!$B$33:$B$776,F$11)+'СЕТ СН'!$F$9+СВЦЭМ!$D$10+'СЕТ СН'!$F$5-'СЕТ СН'!$F$17</f>
        <v>3455.9182960500002</v>
      </c>
      <c r="G34" s="36">
        <f>SUMIFS(СВЦЭМ!$C$33:$C$776,СВЦЭМ!$A$33:$A$776,$A34,СВЦЭМ!$B$33:$B$776,G$11)+'СЕТ СН'!$F$9+СВЦЭМ!$D$10+'СЕТ СН'!$F$5-'СЕТ СН'!$F$17</f>
        <v>3454.8207424399998</v>
      </c>
      <c r="H34" s="36">
        <f>SUMIFS(СВЦЭМ!$C$33:$C$776,СВЦЭМ!$A$33:$A$776,$A34,СВЦЭМ!$B$33:$B$776,H$11)+'СЕТ СН'!$F$9+СВЦЭМ!$D$10+'СЕТ СН'!$F$5-'СЕТ СН'!$F$17</f>
        <v>3415.1348476399999</v>
      </c>
      <c r="I34" s="36">
        <f>SUMIFS(СВЦЭМ!$C$33:$C$776,СВЦЭМ!$A$33:$A$776,$A34,СВЦЭМ!$B$33:$B$776,I$11)+'СЕТ СН'!$F$9+СВЦЭМ!$D$10+'СЕТ СН'!$F$5-'СЕТ СН'!$F$17</f>
        <v>3389.5960246200002</v>
      </c>
      <c r="J34" s="36">
        <f>SUMIFS(СВЦЭМ!$C$33:$C$776,СВЦЭМ!$A$33:$A$776,$A34,СВЦЭМ!$B$33:$B$776,J$11)+'СЕТ СН'!$F$9+СВЦЭМ!$D$10+'СЕТ СН'!$F$5-'СЕТ СН'!$F$17</f>
        <v>3361.2939062</v>
      </c>
      <c r="K34" s="36">
        <f>SUMIFS(СВЦЭМ!$C$33:$C$776,СВЦЭМ!$A$33:$A$776,$A34,СВЦЭМ!$B$33:$B$776,K$11)+'СЕТ СН'!$F$9+СВЦЭМ!$D$10+'СЕТ СН'!$F$5-'СЕТ СН'!$F$17</f>
        <v>3333.86038547</v>
      </c>
      <c r="L34" s="36">
        <f>SUMIFS(СВЦЭМ!$C$33:$C$776,СВЦЭМ!$A$33:$A$776,$A34,СВЦЭМ!$B$33:$B$776,L$11)+'СЕТ СН'!$F$9+СВЦЭМ!$D$10+'СЕТ СН'!$F$5-'СЕТ СН'!$F$17</f>
        <v>3341.1401136200002</v>
      </c>
      <c r="M34" s="36">
        <f>SUMIFS(СВЦЭМ!$C$33:$C$776,СВЦЭМ!$A$33:$A$776,$A34,СВЦЭМ!$B$33:$B$776,M$11)+'СЕТ СН'!$F$9+СВЦЭМ!$D$10+'СЕТ СН'!$F$5-'СЕТ СН'!$F$17</f>
        <v>3355.7839315599999</v>
      </c>
      <c r="N34" s="36">
        <f>SUMIFS(СВЦЭМ!$C$33:$C$776,СВЦЭМ!$A$33:$A$776,$A34,СВЦЭМ!$B$33:$B$776,N$11)+'СЕТ СН'!$F$9+СВЦЭМ!$D$10+'СЕТ СН'!$F$5-'СЕТ СН'!$F$17</f>
        <v>3364.87257447</v>
      </c>
      <c r="O34" s="36">
        <f>SUMIFS(СВЦЭМ!$C$33:$C$776,СВЦЭМ!$A$33:$A$776,$A34,СВЦЭМ!$B$33:$B$776,O$11)+'СЕТ СН'!$F$9+СВЦЭМ!$D$10+'СЕТ СН'!$F$5-'СЕТ СН'!$F$17</f>
        <v>3373.7575685299998</v>
      </c>
      <c r="P34" s="36">
        <f>SUMIFS(СВЦЭМ!$C$33:$C$776,СВЦЭМ!$A$33:$A$776,$A34,СВЦЭМ!$B$33:$B$776,P$11)+'СЕТ СН'!$F$9+СВЦЭМ!$D$10+'СЕТ СН'!$F$5-'СЕТ СН'!$F$17</f>
        <v>3382.25354698</v>
      </c>
      <c r="Q34" s="36">
        <f>SUMIFS(СВЦЭМ!$C$33:$C$776,СВЦЭМ!$A$33:$A$776,$A34,СВЦЭМ!$B$33:$B$776,Q$11)+'СЕТ СН'!$F$9+СВЦЭМ!$D$10+'СЕТ СН'!$F$5-'СЕТ СН'!$F$17</f>
        <v>3381.5219269500003</v>
      </c>
      <c r="R34" s="36">
        <f>SUMIFS(СВЦЭМ!$C$33:$C$776,СВЦЭМ!$A$33:$A$776,$A34,СВЦЭМ!$B$33:$B$776,R$11)+'СЕТ СН'!$F$9+СВЦЭМ!$D$10+'СЕТ СН'!$F$5-'СЕТ СН'!$F$17</f>
        <v>3368.88173095</v>
      </c>
      <c r="S34" s="36">
        <f>SUMIFS(СВЦЭМ!$C$33:$C$776,СВЦЭМ!$A$33:$A$776,$A34,СВЦЭМ!$B$33:$B$776,S$11)+'СЕТ СН'!$F$9+СВЦЭМ!$D$10+'СЕТ СН'!$F$5-'СЕТ СН'!$F$17</f>
        <v>3357.7506439700001</v>
      </c>
      <c r="T34" s="36">
        <f>SUMIFS(СВЦЭМ!$C$33:$C$776,СВЦЭМ!$A$33:$A$776,$A34,СВЦЭМ!$B$33:$B$776,T$11)+'СЕТ СН'!$F$9+СВЦЭМ!$D$10+'СЕТ СН'!$F$5-'СЕТ СН'!$F$17</f>
        <v>3331.6233927600001</v>
      </c>
      <c r="U34" s="36">
        <f>SUMIFS(СВЦЭМ!$C$33:$C$776,СВЦЭМ!$A$33:$A$776,$A34,СВЦЭМ!$B$33:$B$776,U$11)+'СЕТ СН'!$F$9+СВЦЭМ!$D$10+'СЕТ СН'!$F$5-'СЕТ СН'!$F$17</f>
        <v>3334.7084214199999</v>
      </c>
      <c r="V34" s="36">
        <f>SUMIFS(СВЦЭМ!$C$33:$C$776,СВЦЭМ!$A$33:$A$776,$A34,СВЦЭМ!$B$33:$B$776,V$11)+'СЕТ СН'!$F$9+СВЦЭМ!$D$10+'СЕТ СН'!$F$5-'СЕТ СН'!$F$17</f>
        <v>3346.8717930100001</v>
      </c>
      <c r="W34" s="36">
        <f>SUMIFS(СВЦЭМ!$C$33:$C$776,СВЦЭМ!$A$33:$A$776,$A34,СВЦЭМ!$B$33:$B$776,W$11)+'СЕТ СН'!$F$9+СВЦЭМ!$D$10+'СЕТ СН'!$F$5-'СЕТ СН'!$F$17</f>
        <v>3365.6804229999998</v>
      </c>
      <c r="X34" s="36">
        <f>SUMIFS(СВЦЭМ!$C$33:$C$776,СВЦЭМ!$A$33:$A$776,$A34,СВЦЭМ!$B$33:$B$776,X$11)+'СЕТ СН'!$F$9+СВЦЭМ!$D$10+'СЕТ СН'!$F$5-'СЕТ СН'!$F$17</f>
        <v>3374.1587925399999</v>
      </c>
      <c r="Y34" s="36">
        <f>SUMIFS(СВЦЭМ!$C$33:$C$776,СВЦЭМ!$A$33:$A$776,$A34,СВЦЭМ!$B$33:$B$776,Y$11)+'СЕТ СН'!$F$9+СВЦЭМ!$D$10+'СЕТ СН'!$F$5-'СЕТ СН'!$F$17</f>
        <v>3391.7563340799998</v>
      </c>
    </row>
    <row r="35" spans="1:25" ht="15.75" x14ac:dyDescent="0.2">
      <c r="A35" s="35">
        <f t="shared" si="0"/>
        <v>43823</v>
      </c>
      <c r="B35" s="36">
        <f>SUMIFS(СВЦЭМ!$C$33:$C$776,СВЦЭМ!$A$33:$A$776,$A35,СВЦЭМ!$B$33:$B$776,B$11)+'СЕТ СН'!$F$9+СВЦЭМ!$D$10+'СЕТ СН'!$F$5-'СЕТ СН'!$F$17</f>
        <v>3406.2429387000002</v>
      </c>
      <c r="C35" s="36">
        <f>SUMIFS(СВЦЭМ!$C$33:$C$776,СВЦЭМ!$A$33:$A$776,$A35,СВЦЭМ!$B$33:$B$776,C$11)+'СЕТ СН'!$F$9+СВЦЭМ!$D$10+'СЕТ СН'!$F$5-'СЕТ СН'!$F$17</f>
        <v>3440.3131725600001</v>
      </c>
      <c r="D35" s="36">
        <f>SUMIFS(СВЦЭМ!$C$33:$C$776,СВЦЭМ!$A$33:$A$776,$A35,СВЦЭМ!$B$33:$B$776,D$11)+'СЕТ СН'!$F$9+СВЦЭМ!$D$10+'СЕТ СН'!$F$5-'СЕТ СН'!$F$17</f>
        <v>3459.0901234299999</v>
      </c>
      <c r="E35" s="36">
        <f>SUMIFS(СВЦЭМ!$C$33:$C$776,СВЦЭМ!$A$33:$A$776,$A35,СВЦЭМ!$B$33:$B$776,E$11)+'СЕТ СН'!$F$9+СВЦЭМ!$D$10+'СЕТ СН'!$F$5-'СЕТ СН'!$F$17</f>
        <v>3467.73082832</v>
      </c>
      <c r="F35" s="36">
        <f>SUMIFS(СВЦЭМ!$C$33:$C$776,СВЦЭМ!$A$33:$A$776,$A35,СВЦЭМ!$B$33:$B$776,F$11)+'СЕТ СН'!$F$9+СВЦЭМ!$D$10+'СЕТ СН'!$F$5-'СЕТ СН'!$F$17</f>
        <v>3464.8385995399999</v>
      </c>
      <c r="G35" s="36">
        <f>SUMIFS(СВЦЭМ!$C$33:$C$776,СВЦЭМ!$A$33:$A$776,$A35,СВЦЭМ!$B$33:$B$776,G$11)+'СЕТ СН'!$F$9+СВЦЭМ!$D$10+'СЕТ СН'!$F$5-'СЕТ СН'!$F$17</f>
        <v>3450.3292073399998</v>
      </c>
      <c r="H35" s="36">
        <f>SUMIFS(СВЦЭМ!$C$33:$C$776,СВЦЭМ!$A$33:$A$776,$A35,СВЦЭМ!$B$33:$B$776,H$11)+'СЕТ СН'!$F$9+СВЦЭМ!$D$10+'СЕТ СН'!$F$5-'СЕТ СН'!$F$17</f>
        <v>3410.3108108699998</v>
      </c>
      <c r="I35" s="36">
        <f>SUMIFS(СВЦЭМ!$C$33:$C$776,СВЦЭМ!$A$33:$A$776,$A35,СВЦЭМ!$B$33:$B$776,I$11)+'СЕТ СН'!$F$9+СВЦЭМ!$D$10+'СЕТ СН'!$F$5-'СЕТ СН'!$F$17</f>
        <v>3374.7448029500001</v>
      </c>
      <c r="J35" s="36">
        <f>SUMIFS(СВЦЭМ!$C$33:$C$776,СВЦЭМ!$A$33:$A$776,$A35,СВЦЭМ!$B$33:$B$776,J$11)+'СЕТ СН'!$F$9+СВЦЭМ!$D$10+'СЕТ СН'!$F$5-'СЕТ СН'!$F$17</f>
        <v>3350.5108215700002</v>
      </c>
      <c r="K35" s="36">
        <f>SUMIFS(СВЦЭМ!$C$33:$C$776,СВЦЭМ!$A$33:$A$776,$A35,СВЦЭМ!$B$33:$B$776,K$11)+'СЕТ СН'!$F$9+СВЦЭМ!$D$10+'СЕТ СН'!$F$5-'СЕТ СН'!$F$17</f>
        <v>3336.5002853400001</v>
      </c>
      <c r="L35" s="36">
        <f>SUMIFS(СВЦЭМ!$C$33:$C$776,СВЦЭМ!$A$33:$A$776,$A35,СВЦЭМ!$B$33:$B$776,L$11)+'СЕТ СН'!$F$9+СВЦЭМ!$D$10+'СЕТ СН'!$F$5-'СЕТ СН'!$F$17</f>
        <v>3336.4181510799999</v>
      </c>
      <c r="M35" s="36">
        <f>SUMIFS(СВЦЭМ!$C$33:$C$776,СВЦЭМ!$A$33:$A$776,$A35,СВЦЭМ!$B$33:$B$776,M$11)+'СЕТ СН'!$F$9+СВЦЭМ!$D$10+'СЕТ СН'!$F$5-'СЕТ СН'!$F$17</f>
        <v>3343.8427659500003</v>
      </c>
      <c r="N35" s="36">
        <f>SUMIFS(СВЦЭМ!$C$33:$C$776,СВЦЭМ!$A$33:$A$776,$A35,СВЦЭМ!$B$33:$B$776,N$11)+'СЕТ СН'!$F$9+СВЦЭМ!$D$10+'СЕТ СН'!$F$5-'СЕТ СН'!$F$17</f>
        <v>3345.9215659700003</v>
      </c>
      <c r="O35" s="36">
        <f>SUMIFS(СВЦЭМ!$C$33:$C$776,СВЦЭМ!$A$33:$A$776,$A35,СВЦЭМ!$B$33:$B$776,O$11)+'СЕТ СН'!$F$9+СВЦЭМ!$D$10+'СЕТ СН'!$F$5-'СЕТ СН'!$F$17</f>
        <v>3348.8123560700001</v>
      </c>
      <c r="P35" s="36">
        <f>SUMIFS(СВЦЭМ!$C$33:$C$776,СВЦЭМ!$A$33:$A$776,$A35,СВЦЭМ!$B$33:$B$776,P$11)+'СЕТ СН'!$F$9+СВЦЭМ!$D$10+'СЕТ СН'!$F$5-'СЕТ СН'!$F$17</f>
        <v>3359.3150140100001</v>
      </c>
      <c r="Q35" s="36">
        <f>SUMIFS(СВЦЭМ!$C$33:$C$776,СВЦЭМ!$A$33:$A$776,$A35,СВЦЭМ!$B$33:$B$776,Q$11)+'СЕТ СН'!$F$9+СВЦЭМ!$D$10+'СЕТ СН'!$F$5-'СЕТ СН'!$F$17</f>
        <v>3367.5203146900003</v>
      </c>
      <c r="R35" s="36">
        <f>SUMIFS(СВЦЭМ!$C$33:$C$776,СВЦЭМ!$A$33:$A$776,$A35,СВЦЭМ!$B$33:$B$776,R$11)+'СЕТ СН'!$F$9+СВЦЭМ!$D$10+'СЕТ СН'!$F$5-'СЕТ СН'!$F$17</f>
        <v>3362.3073499800003</v>
      </c>
      <c r="S35" s="36">
        <f>SUMIFS(СВЦЭМ!$C$33:$C$776,СВЦЭМ!$A$33:$A$776,$A35,СВЦЭМ!$B$33:$B$776,S$11)+'СЕТ СН'!$F$9+СВЦЭМ!$D$10+'СЕТ СН'!$F$5-'СЕТ СН'!$F$17</f>
        <v>3360.35431763</v>
      </c>
      <c r="T35" s="36">
        <f>SUMIFS(СВЦЭМ!$C$33:$C$776,СВЦЭМ!$A$33:$A$776,$A35,СВЦЭМ!$B$33:$B$776,T$11)+'СЕТ СН'!$F$9+СВЦЭМ!$D$10+'СЕТ СН'!$F$5-'СЕТ СН'!$F$17</f>
        <v>3359.1587554900002</v>
      </c>
      <c r="U35" s="36">
        <f>SUMIFS(СВЦЭМ!$C$33:$C$776,СВЦЭМ!$A$33:$A$776,$A35,СВЦЭМ!$B$33:$B$776,U$11)+'СЕТ СН'!$F$9+СВЦЭМ!$D$10+'СЕТ СН'!$F$5-'СЕТ СН'!$F$17</f>
        <v>3348.0010813200001</v>
      </c>
      <c r="V35" s="36">
        <f>SUMIFS(СВЦЭМ!$C$33:$C$776,СВЦЭМ!$A$33:$A$776,$A35,СВЦЭМ!$B$33:$B$776,V$11)+'СЕТ СН'!$F$9+СВЦЭМ!$D$10+'СЕТ СН'!$F$5-'СЕТ СН'!$F$17</f>
        <v>3353.0590332500001</v>
      </c>
      <c r="W35" s="36">
        <f>SUMIFS(СВЦЭМ!$C$33:$C$776,СВЦЭМ!$A$33:$A$776,$A35,СВЦЭМ!$B$33:$B$776,W$11)+'СЕТ СН'!$F$9+СВЦЭМ!$D$10+'СЕТ СН'!$F$5-'СЕТ СН'!$F$17</f>
        <v>3368.15487618</v>
      </c>
      <c r="X35" s="36">
        <f>SUMIFS(СВЦЭМ!$C$33:$C$776,СВЦЭМ!$A$33:$A$776,$A35,СВЦЭМ!$B$33:$B$776,X$11)+'СЕТ СН'!$F$9+СВЦЭМ!$D$10+'СЕТ СН'!$F$5-'СЕТ СН'!$F$17</f>
        <v>3390.9614132699999</v>
      </c>
      <c r="Y35" s="36">
        <f>SUMIFS(СВЦЭМ!$C$33:$C$776,СВЦЭМ!$A$33:$A$776,$A35,СВЦЭМ!$B$33:$B$776,Y$11)+'СЕТ СН'!$F$9+СВЦЭМ!$D$10+'СЕТ СН'!$F$5-'СЕТ СН'!$F$17</f>
        <v>3404.4714591500001</v>
      </c>
    </row>
    <row r="36" spans="1:25" ht="15.75" x14ac:dyDescent="0.2">
      <c r="A36" s="35">
        <f t="shared" si="0"/>
        <v>43824</v>
      </c>
      <c r="B36" s="36">
        <f>SUMIFS(СВЦЭМ!$C$33:$C$776,СВЦЭМ!$A$33:$A$776,$A36,СВЦЭМ!$B$33:$B$776,B$11)+'СЕТ СН'!$F$9+СВЦЭМ!$D$10+'СЕТ СН'!$F$5-'СЕТ СН'!$F$17</f>
        <v>3417.5351822100001</v>
      </c>
      <c r="C36" s="36">
        <f>SUMIFS(СВЦЭМ!$C$33:$C$776,СВЦЭМ!$A$33:$A$776,$A36,СВЦЭМ!$B$33:$B$776,C$11)+'СЕТ СН'!$F$9+СВЦЭМ!$D$10+'СЕТ СН'!$F$5-'СЕТ СН'!$F$17</f>
        <v>3448.0415644</v>
      </c>
      <c r="D36" s="36">
        <f>SUMIFS(СВЦЭМ!$C$33:$C$776,СВЦЭМ!$A$33:$A$776,$A36,СВЦЭМ!$B$33:$B$776,D$11)+'СЕТ СН'!$F$9+СВЦЭМ!$D$10+'СЕТ СН'!$F$5-'СЕТ СН'!$F$17</f>
        <v>3466.0679965200002</v>
      </c>
      <c r="E36" s="36">
        <f>SUMIFS(СВЦЭМ!$C$33:$C$776,СВЦЭМ!$A$33:$A$776,$A36,СВЦЭМ!$B$33:$B$776,E$11)+'СЕТ СН'!$F$9+СВЦЭМ!$D$10+'СЕТ СН'!$F$5-'СЕТ СН'!$F$17</f>
        <v>3476.9023917100003</v>
      </c>
      <c r="F36" s="36">
        <f>SUMIFS(СВЦЭМ!$C$33:$C$776,СВЦЭМ!$A$33:$A$776,$A36,СВЦЭМ!$B$33:$B$776,F$11)+'СЕТ СН'!$F$9+СВЦЭМ!$D$10+'СЕТ СН'!$F$5-'СЕТ СН'!$F$17</f>
        <v>3480.41481157</v>
      </c>
      <c r="G36" s="36">
        <f>SUMIFS(СВЦЭМ!$C$33:$C$776,СВЦЭМ!$A$33:$A$776,$A36,СВЦЭМ!$B$33:$B$776,G$11)+'СЕТ СН'!$F$9+СВЦЭМ!$D$10+'СЕТ СН'!$F$5-'СЕТ СН'!$F$17</f>
        <v>3460.1649482800003</v>
      </c>
      <c r="H36" s="36">
        <f>SUMIFS(СВЦЭМ!$C$33:$C$776,СВЦЭМ!$A$33:$A$776,$A36,СВЦЭМ!$B$33:$B$776,H$11)+'СЕТ СН'!$F$9+СВЦЭМ!$D$10+'СЕТ СН'!$F$5-'СЕТ СН'!$F$17</f>
        <v>3419.1009685200002</v>
      </c>
      <c r="I36" s="36">
        <f>SUMIFS(СВЦЭМ!$C$33:$C$776,СВЦЭМ!$A$33:$A$776,$A36,СВЦЭМ!$B$33:$B$776,I$11)+'СЕТ СН'!$F$9+СВЦЭМ!$D$10+'СЕТ СН'!$F$5-'СЕТ СН'!$F$17</f>
        <v>3393.2481536700002</v>
      </c>
      <c r="J36" s="36">
        <f>SUMIFS(СВЦЭМ!$C$33:$C$776,СВЦЭМ!$A$33:$A$776,$A36,СВЦЭМ!$B$33:$B$776,J$11)+'СЕТ СН'!$F$9+СВЦЭМ!$D$10+'СЕТ СН'!$F$5-'СЕТ СН'!$F$17</f>
        <v>3373.8051894700002</v>
      </c>
      <c r="K36" s="36">
        <f>SUMIFS(СВЦЭМ!$C$33:$C$776,СВЦЭМ!$A$33:$A$776,$A36,СВЦЭМ!$B$33:$B$776,K$11)+'СЕТ СН'!$F$9+СВЦЭМ!$D$10+'СЕТ СН'!$F$5-'СЕТ СН'!$F$17</f>
        <v>3352.9875658199999</v>
      </c>
      <c r="L36" s="36">
        <f>SUMIFS(СВЦЭМ!$C$33:$C$776,СВЦЭМ!$A$33:$A$776,$A36,СВЦЭМ!$B$33:$B$776,L$11)+'СЕТ СН'!$F$9+СВЦЭМ!$D$10+'СЕТ СН'!$F$5-'СЕТ СН'!$F$17</f>
        <v>3348.3973509500001</v>
      </c>
      <c r="M36" s="36">
        <f>SUMIFS(СВЦЭМ!$C$33:$C$776,СВЦЭМ!$A$33:$A$776,$A36,СВЦЭМ!$B$33:$B$776,M$11)+'СЕТ СН'!$F$9+СВЦЭМ!$D$10+'СЕТ СН'!$F$5-'СЕТ СН'!$F$17</f>
        <v>3353.5751709900001</v>
      </c>
      <c r="N36" s="36">
        <f>SUMIFS(СВЦЭМ!$C$33:$C$776,СВЦЭМ!$A$33:$A$776,$A36,СВЦЭМ!$B$33:$B$776,N$11)+'СЕТ СН'!$F$9+СВЦЭМ!$D$10+'СЕТ СН'!$F$5-'СЕТ СН'!$F$17</f>
        <v>3352.5717925200001</v>
      </c>
      <c r="O36" s="36">
        <f>SUMIFS(СВЦЭМ!$C$33:$C$776,СВЦЭМ!$A$33:$A$776,$A36,СВЦЭМ!$B$33:$B$776,O$11)+'СЕТ СН'!$F$9+СВЦЭМ!$D$10+'СЕТ СН'!$F$5-'СЕТ СН'!$F$17</f>
        <v>3356.4095266700001</v>
      </c>
      <c r="P36" s="36">
        <f>SUMIFS(СВЦЭМ!$C$33:$C$776,СВЦЭМ!$A$33:$A$776,$A36,СВЦЭМ!$B$33:$B$776,P$11)+'СЕТ СН'!$F$9+СВЦЭМ!$D$10+'СЕТ СН'!$F$5-'СЕТ СН'!$F$17</f>
        <v>3359.0026081599999</v>
      </c>
      <c r="Q36" s="36">
        <f>SUMIFS(СВЦЭМ!$C$33:$C$776,СВЦЭМ!$A$33:$A$776,$A36,СВЦЭМ!$B$33:$B$776,Q$11)+'СЕТ СН'!$F$9+СВЦЭМ!$D$10+'СЕТ СН'!$F$5-'СЕТ СН'!$F$17</f>
        <v>3363.0684003599999</v>
      </c>
      <c r="R36" s="36">
        <f>SUMIFS(СВЦЭМ!$C$33:$C$776,СВЦЭМ!$A$33:$A$776,$A36,СВЦЭМ!$B$33:$B$776,R$11)+'СЕТ СН'!$F$9+СВЦЭМ!$D$10+'СЕТ СН'!$F$5-'СЕТ СН'!$F$17</f>
        <v>3364.1564286600001</v>
      </c>
      <c r="S36" s="36">
        <f>SUMIFS(СВЦЭМ!$C$33:$C$776,СВЦЭМ!$A$33:$A$776,$A36,СВЦЭМ!$B$33:$B$776,S$11)+'СЕТ СН'!$F$9+СВЦЭМ!$D$10+'СЕТ СН'!$F$5-'СЕТ СН'!$F$17</f>
        <v>3363.2187251300002</v>
      </c>
      <c r="T36" s="36">
        <f>SUMIFS(СВЦЭМ!$C$33:$C$776,СВЦЭМ!$A$33:$A$776,$A36,СВЦЭМ!$B$33:$B$776,T$11)+'СЕТ СН'!$F$9+СВЦЭМ!$D$10+'СЕТ СН'!$F$5-'СЕТ СН'!$F$17</f>
        <v>3349.7219920900002</v>
      </c>
      <c r="U36" s="36">
        <f>SUMIFS(СВЦЭМ!$C$33:$C$776,СВЦЭМ!$A$33:$A$776,$A36,СВЦЭМ!$B$33:$B$776,U$11)+'СЕТ СН'!$F$9+СВЦЭМ!$D$10+'СЕТ СН'!$F$5-'СЕТ СН'!$F$17</f>
        <v>3352.6116055699999</v>
      </c>
      <c r="V36" s="36">
        <f>SUMIFS(СВЦЭМ!$C$33:$C$776,СВЦЭМ!$A$33:$A$776,$A36,СВЦЭМ!$B$33:$B$776,V$11)+'СЕТ СН'!$F$9+СВЦЭМ!$D$10+'СЕТ СН'!$F$5-'СЕТ СН'!$F$17</f>
        <v>3356.61847919</v>
      </c>
      <c r="W36" s="36">
        <f>SUMIFS(СВЦЭМ!$C$33:$C$776,СВЦЭМ!$A$33:$A$776,$A36,СВЦЭМ!$B$33:$B$776,W$11)+'СЕТ СН'!$F$9+СВЦЭМ!$D$10+'СЕТ СН'!$F$5-'СЕТ СН'!$F$17</f>
        <v>3368.9928984200001</v>
      </c>
      <c r="X36" s="36">
        <f>SUMIFS(СВЦЭМ!$C$33:$C$776,СВЦЭМ!$A$33:$A$776,$A36,СВЦЭМ!$B$33:$B$776,X$11)+'СЕТ СН'!$F$9+СВЦЭМ!$D$10+'СЕТ СН'!$F$5-'СЕТ СН'!$F$17</f>
        <v>3376.61954191</v>
      </c>
      <c r="Y36" s="36">
        <f>SUMIFS(СВЦЭМ!$C$33:$C$776,СВЦЭМ!$A$33:$A$776,$A36,СВЦЭМ!$B$33:$B$776,Y$11)+'СЕТ СН'!$F$9+СВЦЭМ!$D$10+'СЕТ СН'!$F$5-'СЕТ СН'!$F$17</f>
        <v>3382.6865025900001</v>
      </c>
    </row>
    <row r="37" spans="1:25" ht="15.75" x14ac:dyDescent="0.2">
      <c r="A37" s="35">
        <f t="shared" si="0"/>
        <v>43825</v>
      </c>
      <c r="B37" s="36">
        <f>SUMIFS(СВЦЭМ!$C$33:$C$776,СВЦЭМ!$A$33:$A$776,$A37,СВЦЭМ!$B$33:$B$776,B$11)+'СЕТ СН'!$F$9+СВЦЭМ!$D$10+'СЕТ СН'!$F$5-'СЕТ СН'!$F$17</f>
        <v>3417.6066178599999</v>
      </c>
      <c r="C37" s="36">
        <f>SUMIFS(СВЦЭМ!$C$33:$C$776,СВЦЭМ!$A$33:$A$776,$A37,СВЦЭМ!$B$33:$B$776,C$11)+'СЕТ СН'!$F$9+СВЦЭМ!$D$10+'СЕТ СН'!$F$5-'СЕТ СН'!$F$17</f>
        <v>3451.4428439100002</v>
      </c>
      <c r="D37" s="36">
        <f>SUMIFS(СВЦЭМ!$C$33:$C$776,СВЦЭМ!$A$33:$A$776,$A37,СВЦЭМ!$B$33:$B$776,D$11)+'СЕТ СН'!$F$9+СВЦЭМ!$D$10+'СЕТ СН'!$F$5-'СЕТ СН'!$F$17</f>
        <v>3464.06704115</v>
      </c>
      <c r="E37" s="36">
        <f>SUMIFS(СВЦЭМ!$C$33:$C$776,СВЦЭМ!$A$33:$A$776,$A37,СВЦЭМ!$B$33:$B$776,E$11)+'СЕТ СН'!$F$9+СВЦЭМ!$D$10+'СЕТ СН'!$F$5-'СЕТ СН'!$F$17</f>
        <v>3473.1264804100001</v>
      </c>
      <c r="F37" s="36">
        <f>SUMIFS(СВЦЭМ!$C$33:$C$776,СВЦЭМ!$A$33:$A$776,$A37,СВЦЭМ!$B$33:$B$776,F$11)+'СЕТ СН'!$F$9+СВЦЭМ!$D$10+'СЕТ СН'!$F$5-'СЕТ СН'!$F$17</f>
        <v>3471.25325419</v>
      </c>
      <c r="G37" s="36">
        <f>SUMIFS(СВЦЭМ!$C$33:$C$776,СВЦЭМ!$A$33:$A$776,$A37,СВЦЭМ!$B$33:$B$776,G$11)+'СЕТ СН'!$F$9+СВЦЭМ!$D$10+'СЕТ СН'!$F$5-'СЕТ СН'!$F$17</f>
        <v>3452.23338767</v>
      </c>
      <c r="H37" s="36">
        <f>SUMIFS(СВЦЭМ!$C$33:$C$776,СВЦЭМ!$A$33:$A$776,$A37,СВЦЭМ!$B$33:$B$776,H$11)+'СЕТ СН'!$F$9+СВЦЭМ!$D$10+'СЕТ СН'!$F$5-'СЕТ СН'!$F$17</f>
        <v>3416.8545394800003</v>
      </c>
      <c r="I37" s="36">
        <f>SUMIFS(СВЦЭМ!$C$33:$C$776,СВЦЭМ!$A$33:$A$776,$A37,СВЦЭМ!$B$33:$B$776,I$11)+'СЕТ СН'!$F$9+СВЦЭМ!$D$10+'СЕТ СН'!$F$5-'СЕТ СН'!$F$17</f>
        <v>3404.9176315100003</v>
      </c>
      <c r="J37" s="36">
        <f>SUMIFS(СВЦЭМ!$C$33:$C$776,СВЦЭМ!$A$33:$A$776,$A37,СВЦЭМ!$B$33:$B$776,J$11)+'СЕТ СН'!$F$9+СВЦЭМ!$D$10+'СЕТ СН'!$F$5-'СЕТ СН'!$F$17</f>
        <v>3378.2040102700003</v>
      </c>
      <c r="K37" s="36">
        <f>SUMIFS(СВЦЭМ!$C$33:$C$776,СВЦЭМ!$A$33:$A$776,$A37,СВЦЭМ!$B$33:$B$776,K$11)+'СЕТ СН'!$F$9+СВЦЭМ!$D$10+'СЕТ СН'!$F$5-'СЕТ СН'!$F$17</f>
        <v>3359.3184247500003</v>
      </c>
      <c r="L37" s="36">
        <f>SUMIFS(СВЦЭМ!$C$33:$C$776,СВЦЭМ!$A$33:$A$776,$A37,СВЦЭМ!$B$33:$B$776,L$11)+'СЕТ СН'!$F$9+СВЦЭМ!$D$10+'СЕТ СН'!$F$5-'СЕТ СН'!$F$17</f>
        <v>3357.4817438800001</v>
      </c>
      <c r="M37" s="36">
        <f>SUMIFS(СВЦЭМ!$C$33:$C$776,СВЦЭМ!$A$33:$A$776,$A37,СВЦЭМ!$B$33:$B$776,M$11)+'СЕТ СН'!$F$9+СВЦЭМ!$D$10+'СЕТ СН'!$F$5-'СЕТ СН'!$F$17</f>
        <v>3366.8080847400001</v>
      </c>
      <c r="N37" s="36">
        <f>SUMIFS(СВЦЭМ!$C$33:$C$776,СВЦЭМ!$A$33:$A$776,$A37,СВЦЭМ!$B$33:$B$776,N$11)+'СЕТ СН'!$F$9+СВЦЭМ!$D$10+'СЕТ СН'!$F$5-'СЕТ СН'!$F$17</f>
        <v>3370.4457269599998</v>
      </c>
      <c r="O37" s="36">
        <f>SUMIFS(СВЦЭМ!$C$33:$C$776,СВЦЭМ!$A$33:$A$776,$A37,СВЦЭМ!$B$33:$B$776,O$11)+'СЕТ СН'!$F$9+СВЦЭМ!$D$10+'СЕТ СН'!$F$5-'СЕТ СН'!$F$17</f>
        <v>3380.06747533</v>
      </c>
      <c r="P37" s="36">
        <f>SUMIFS(СВЦЭМ!$C$33:$C$776,СВЦЭМ!$A$33:$A$776,$A37,СВЦЭМ!$B$33:$B$776,P$11)+'СЕТ СН'!$F$9+СВЦЭМ!$D$10+'СЕТ СН'!$F$5-'СЕТ СН'!$F$17</f>
        <v>3379.6491636999999</v>
      </c>
      <c r="Q37" s="36">
        <f>SUMIFS(СВЦЭМ!$C$33:$C$776,СВЦЭМ!$A$33:$A$776,$A37,СВЦЭМ!$B$33:$B$776,Q$11)+'СЕТ СН'!$F$9+СВЦЭМ!$D$10+'СЕТ СН'!$F$5-'СЕТ СН'!$F$17</f>
        <v>3381.89114479</v>
      </c>
      <c r="R37" s="36">
        <f>SUMIFS(СВЦЭМ!$C$33:$C$776,СВЦЭМ!$A$33:$A$776,$A37,СВЦЭМ!$B$33:$B$776,R$11)+'СЕТ СН'!$F$9+СВЦЭМ!$D$10+'СЕТ СН'!$F$5-'СЕТ СН'!$F$17</f>
        <v>3377.9311413</v>
      </c>
      <c r="S37" s="36">
        <f>SUMIFS(СВЦЭМ!$C$33:$C$776,СВЦЭМ!$A$33:$A$776,$A37,СВЦЭМ!$B$33:$B$776,S$11)+'СЕТ СН'!$F$9+СВЦЭМ!$D$10+'СЕТ СН'!$F$5-'СЕТ СН'!$F$17</f>
        <v>3377.1596622900001</v>
      </c>
      <c r="T37" s="36">
        <f>SUMIFS(СВЦЭМ!$C$33:$C$776,СВЦЭМ!$A$33:$A$776,$A37,СВЦЭМ!$B$33:$B$776,T$11)+'СЕТ СН'!$F$9+СВЦЭМ!$D$10+'СЕТ СН'!$F$5-'СЕТ СН'!$F$17</f>
        <v>3349.9437668600003</v>
      </c>
      <c r="U37" s="36">
        <f>SUMIFS(СВЦЭМ!$C$33:$C$776,СВЦЭМ!$A$33:$A$776,$A37,СВЦЭМ!$B$33:$B$776,U$11)+'СЕТ СН'!$F$9+СВЦЭМ!$D$10+'СЕТ СН'!$F$5-'СЕТ СН'!$F$17</f>
        <v>3349.62164588</v>
      </c>
      <c r="V37" s="36">
        <f>SUMIFS(СВЦЭМ!$C$33:$C$776,СВЦЭМ!$A$33:$A$776,$A37,СВЦЭМ!$B$33:$B$776,V$11)+'СЕТ СН'!$F$9+СВЦЭМ!$D$10+'СЕТ СН'!$F$5-'СЕТ СН'!$F$17</f>
        <v>3364.6658726000001</v>
      </c>
      <c r="W37" s="36">
        <f>SUMIFS(СВЦЭМ!$C$33:$C$776,СВЦЭМ!$A$33:$A$776,$A37,СВЦЭМ!$B$33:$B$776,W$11)+'СЕТ СН'!$F$9+СВЦЭМ!$D$10+'СЕТ СН'!$F$5-'СЕТ СН'!$F$17</f>
        <v>3381.9332308900002</v>
      </c>
      <c r="X37" s="36">
        <f>SUMIFS(СВЦЭМ!$C$33:$C$776,СВЦЭМ!$A$33:$A$776,$A37,СВЦЭМ!$B$33:$B$776,X$11)+'СЕТ СН'!$F$9+СВЦЭМ!$D$10+'СЕТ СН'!$F$5-'СЕТ СН'!$F$17</f>
        <v>3384.5891129800002</v>
      </c>
      <c r="Y37" s="36">
        <f>SUMIFS(СВЦЭМ!$C$33:$C$776,СВЦЭМ!$A$33:$A$776,$A37,СВЦЭМ!$B$33:$B$776,Y$11)+'СЕТ СН'!$F$9+СВЦЭМ!$D$10+'СЕТ СН'!$F$5-'СЕТ СН'!$F$17</f>
        <v>3386.8165998200002</v>
      </c>
    </row>
    <row r="38" spans="1:25" ht="15.75" x14ac:dyDescent="0.2">
      <c r="A38" s="35">
        <f t="shared" si="0"/>
        <v>43826</v>
      </c>
      <c r="B38" s="36">
        <f>SUMIFS(СВЦЭМ!$C$33:$C$776,СВЦЭМ!$A$33:$A$776,$A38,СВЦЭМ!$B$33:$B$776,B$11)+'СЕТ СН'!$F$9+СВЦЭМ!$D$10+'СЕТ СН'!$F$5-'СЕТ СН'!$F$17</f>
        <v>3375.8484409900002</v>
      </c>
      <c r="C38" s="36">
        <f>SUMIFS(СВЦЭМ!$C$33:$C$776,СВЦЭМ!$A$33:$A$776,$A38,СВЦЭМ!$B$33:$B$776,C$11)+'СЕТ СН'!$F$9+СВЦЭМ!$D$10+'СЕТ СН'!$F$5-'СЕТ СН'!$F$17</f>
        <v>3413.6597309099998</v>
      </c>
      <c r="D38" s="36">
        <f>SUMIFS(СВЦЭМ!$C$33:$C$776,СВЦЭМ!$A$33:$A$776,$A38,СВЦЭМ!$B$33:$B$776,D$11)+'СЕТ СН'!$F$9+СВЦЭМ!$D$10+'СЕТ СН'!$F$5-'СЕТ СН'!$F$17</f>
        <v>3421.6125622200002</v>
      </c>
      <c r="E38" s="36">
        <f>SUMIFS(СВЦЭМ!$C$33:$C$776,СВЦЭМ!$A$33:$A$776,$A38,СВЦЭМ!$B$33:$B$776,E$11)+'СЕТ СН'!$F$9+СВЦЭМ!$D$10+'СЕТ СН'!$F$5-'СЕТ СН'!$F$17</f>
        <v>3437.9765636500001</v>
      </c>
      <c r="F38" s="36">
        <f>SUMIFS(СВЦЭМ!$C$33:$C$776,СВЦЭМ!$A$33:$A$776,$A38,СВЦЭМ!$B$33:$B$776,F$11)+'СЕТ СН'!$F$9+СВЦЭМ!$D$10+'СЕТ СН'!$F$5-'СЕТ СН'!$F$17</f>
        <v>3442.85661041</v>
      </c>
      <c r="G38" s="36">
        <f>SUMIFS(СВЦЭМ!$C$33:$C$776,СВЦЭМ!$A$33:$A$776,$A38,СВЦЭМ!$B$33:$B$776,G$11)+'СЕТ СН'!$F$9+СВЦЭМ!$D$10+'СЕТ СН'!$F$5-'СЕТ СН'!$F$17</f>
        <v>3426.4565043699999</v>
      </c>
      <c r="H38" s="36">
        <f>SUMIFS(СВЦЭМ!$C$33:$C$776,СВЦЭМ!$A$33:$A$776,$A38,СВЦЭМ!$B$33:$B$776,H$11)+'СЕТ СН'!$F$9+СВЦЭМ!$D$10+'СЕТ СН'!$F$5-'СЕТ СН'!$F$17</f>
        <v>3391.0688934099999</v>
      </c>
      <c r="I38" s="36">
        <f>SUMIFS(СВЦЭМ!$C$33:$C$776,СВЦЭМ!$A$33:$A$776,$A38,СВЦЭМ!$B$33:$B$776,I$11)+'СЕТ СН'!$F$9+СВЦЭМ!$D$10+'СЕТ СН'!$F$5-'СЕТ СН'!$F$17</f>
        <v>3367.3711609500001</v>
      </c>
      <c r="J38" s="36">
        <f>SUMIFS(СВЦЭМ!$C$33:$C$776,СВЦЭМ!$A$33:$A$776,$A38,СВЦЭМ!$B$33:$B$776,J$11)+'СЕТ СН'!$F$9+СВЦЭМ!$D$10+'СЕТ СН'!$F$5-'СЕТ СН'!$F$17</f>
        <v>3340.6100370100003</v>
      </c>
      <c r="K38" s="36">
        <f>SUMIFS(СВЦЭМ!$C$33:$C$776,СВЦЭМ!$A$33:$A$776,$A38,СВЦЭМ!$B$33:$B$776,K$11)+'СЕТ СН'!$F$9+СВЦЭМ!$D$10+'СЕТ СН'!$F$5-'СЕТ СН'!$F$17</f>
        <v>3313.3500526600001</v>
      </c>
      <c r="L38" s="36">
        <f>SUMIFS(СВЦЭМ!$C$33:$C$776,СВЦЭМ!$A$33:$A$776,$A38,СВЦЭМ!$B$33:$B$776,L$11)+'СЕТ СН'!$F$9+СВЦЭМ!$D$10+'СЕТ СН'!$F$5-'СЕТ СН'!$F$17</f>
        <v>3311.6578095899999</v>
      </c>
      <c r="M38" s="36">
        <f>SUMIFS(СВЦЭМ!$C$33:$C$776,СВЦЭМ!$A$33:$A$776,$A38,СВЦЭМ!$B$33:$B$776,M$11)+'СЕТ СН'!$F$9+СВЦЭМ!$D$10+'СЕТ СН'!$F$5-'СЕТ СН'!$F$17</f>
        <v>3322.3098136500003</v>
      </c>
      <c r="N38" s="36">
        <f>SUMIFS(СВЦЭМ!$C$33:$C$776,СВЦЭМ!$A$33:$A$776,$A38,СВЦЭМ!$B$33:$B$776,N$11)+'СЕТ СН'!$F$9+СВЦЭМ!$D$10+'СЕТ СН'!$F$5-'СЕТ СН'!$F$17</f>
        <v>3318.63748476</v>
      </c>
      <c r="O38" s="36">
        <f>SUMIFS(СВЦЭМ!$C$33:$C$776,СВЦЭМ!$A$33:$A$776,$A38,СВЦЭМ!$B$33:$B$776,O$11)+'СЕТ СН'!$F$9+СВЦЭМ!$D$10+'СЕТ СН'!$F$5-'СЕТ СН'!$F$17</f>
        <v>3328.28752876</v>
      </c>
      <c r="P38" s="36">
        <f>SUMIFS(СВЦЭМ!$C$33:$C$776,СВЦЭМ!$A$33:$A$776,$A38,СВЦЭМ!$B$33:$B$776,P$11)+'СЕТ СН'!$F$9+СВЦЭМ!$D$10+'СЕТ СН'!$F$5-'СЕТ СН'!$F$17</f>
        <v>3337.9250661199999</v>
      </c>
      <c r="Q38" s="36">
        <f>SUMIFS(СВЦЭМ!$C$33:$C$776,СВЦЭМ!$A$33:$A$776,$A38,СВЦЭМ!$B$33:$B$776,Q$11)+'СЕТ СН'!$F$9+СВЦЭМ!$D$10+'СЕТ СН'!$F$5-'СЕТ СН'!$F$17</f>
        <v>3356.99761214</v>
      </c>
      <c r="R38" s="36">
        <f>SUMIFS(СВЦЭМ!$C$33:$C$776,СВЦЭМ!$A$33:$A$776,$A38,СВЦЭМ!$B$33:$B$776,R$11)+'СЕТ СН'!$F$9+СВЦЭМ!$D$10+'СЕТ СН'!$F$5-'СЕТ СН'!$F$17</f>
        <v>3359.2957506800003</v>
      </c>
      <c r="S38" s="36">
        <f>SUMIFS(СВЦЭМ!$C$33:$C$776,СВЦЭМ!$A$33:$A$776,$A38,СВЦЭМ!$B$33:$B$776,S$11)+'СЕТ СН'!$F$9+СВЦЭМ!$D$10+'СЕТ СН'!$F$5-'СЕТ СН'!$F$17</f>
        <v>3360.08666266</v>
      </c>
      <c r="T38" s="36">
        <f>SUMIFS(СВЦЭМ!$C$33:$C$776,СВЦЭМ!$A$33:$A$776,$A38,СВЦЭМ!$B$33:$B$776,T$11)+'СЕТ СН'!$F$9+СВЦЭМ!$D$10+'СЕТ СН'!$F$5-'СЕТ СН'!$F$17</f>
        <v>3331.6642248400003</v>
      </c>
      <c r="U38" s="36">
        <f>SUMIFS(СВЦЭМ!$C$33:$C$776,СВЦЭМ!$A$33:$A$776,$A38,СВЦЭМ!$B$33:$B$776,U$11)+'СЕТ СН'!$F$9+СВЦЭМ!$D$10+'СЕТ СН'!$F$5-'СЕТ СН'!$F$17</f>
        <v>3331.9941153700001</v>
      </c>
      <c r="V38" s="36">
        <f>SUMIFS(СВЦЭМ!$C$33:$C$776,СВЦЭМ!$A$33:$A$776,$A38,СВЦЭМ!$B$33:$B$776,V$11)+'СЕТ СН'!$F$9+СВЦЭМ!$D$10+'СЕТ СН'!$F$5-'СЕТ СН'!$F$17</f>
        <v>3339.9738260399999</v>
      </c>
      <c r="W38" s="36">
        <f>SUMIFS(СВЦЭМ!$C$33:$C$776,СВЦЭМ!$A$33:$A$776,$A38,СВЦЭМ!$B$33:$B$776,W$11)+'СЕТ СН'!$F$9+СВЦЭМ!$D$10+'СЕТ СН'!$F$5-'СЕТ СН'!$F$17</f>
        <v>3343.06487651</v>
      </c>
      <c r="X38" s="36">
        <f>SUMIFS(СВЦЭМ!$C$33:$C$776,СВЦЭМ!$A$33:$A$776,$A38,СВЦЭМ!$B$33:$B$776,X$11)+'СЕТ СН'!$F$9+СВЦЭМ!$D$10+'СЕТ СН'!$F$5-'СЕТ СН'!$F$17</f>
        <v>3354.06468318</v>
      </c>
      <c r="Y38" s="36">
        <f>SUMIFS(СВЦЭМ!$C$33:$C$776,СВЦЭМ!$A$33:$A$776,$A38,СВЦЭМ!$B$33:$B$776,Y$11)+'СЕТ СН'!$F$9+СВЦЭМ!$D$10+'СЕТ СН'!$F$5-'СЕТ СН'!$F$17</f>
        <v>3364.2458838100001</v>
      </c>
    </row>
    <row r="39" spans="1:25" ht="15.75" x14ac:dyDescent="0.2">
      <c r="A39" s="35">
        <f t="shared" si="0"/>
        <v>43827</v>
      </c>
      <c r="B39" s="36">
        <f>SUMIFS(СВЦЭМ!$C$33:$C$776,СВЦЭМ!$A$33:$A$776,$A39,СВЦЭМ!$B$33:$B$776,B$11)+'СЕТ СН'!$F$9+СВЦЭМ!$D$10+'СЕТ СН'!$F$5-'СЕТ СН'!$F$17</f>
        <v>3382.8306718600002</v>
      </c>
      <c r="C39" s="36">
        <f>SUMIFS(СВЦЭМ!$C$33:$C$776,СВЦЭМ!$A$33:$A$776,$A39,СВЦЭМ!$B$33:$B$776,C$11)+'СЕТ СН'!$F$9+СВЦЭМ!$D$10+'СЕТ СН'!$F$5-'СЕТ СН'!$F$17</f>
        <v>3410.86399471</v>
      </c>
      <c r="D39" s="36">
        <f>SUMIFS(СВЦЭМ!$C$33:$C$776,СВЦЭМ!$A$33:$A$776,$A39,СВЦЭМ!$B$33:$B$776,D$11)+'СЕТ СН'!$F$9+СВЦЭМ!$D$10+'СЕТ СН'!$F$5-'СЕТ СН'!$F$17</f>
        <v>3426.4623668300001</v>
      </c>
      <c r="E39" s="36">
        <f>SUMIFS(СВЦЭМ!$C$33:$C$776,СВЦЭМ!$A$33:$A$776,$A39,СВЦЭМ!$B$33:$B$776,E$11)+'СЕТ СН'!$F$9+СВЦЭМ!$D$10+'СЕТ СН'!$F$5-'СЕТ СН'!$F$17</f>
        <v>3436.3576256199999</v>
      </c>
      <c r="F39" s="36">
        <f>SUMIFS(СВЦЭМ!$C$33:$C$776,СВЦЭМ!$A$33:$A$776,$A39,СВЦЭМ!$B$33:$B$776,F$11)+'СЕТ СН'!$F$9+СВЦЭМ!$D$10+'СЕТ СН'!$F$5-'СЕТ СН'!$F$17</f>
        <v>3438.8190619900001</v>
      </c>
      <c r="G39" s="36">
        <f>SUMIFS(СВЦЭМ!$C$33:$C$776,СВЦЭМ!$A$33:$A$776,$A39,СВЦЭМ!$B$33:$B$776,G$11)+'СЕТ СН'!$F$9+СВЦЭМ!$D$10+'СЕТ СН'!$F$5-'СЕТ СН'!$F$17</f>
        <v>3432.86573456</v>
      </c>
      <c r="H39" s="36">
        <f>SUMIFS(СВЦЭМ!$C$33:$C$776,СВЦЭМ!$A$33:$A$776,$A39,СВЦЭМ!$B$33:$B$776,H$11)+'СЕТ СН'!$F$9+СВЦЭМ!$D$10+'СЕТ СН'!$F$5-'СЕТ СН'!$F$17</f>
        <v>3414.72377813</v>
      </c>
      <c r="I39" s="36">
        <f>SUMIFS(СВЦЭМ!$C$33:$C$776,СВЦЭМ!$A$33:$A$776,$A39,СВЦЭМ!$B$33:$B$776,I$11)+'СЕТ СН'!$F$9+СВЦЭМ!$D$10+'СЕТ СН'!$F$5-'СЕТ СН'!$F$17</f>
        <v>3400.8213088000002</v>
      </c>
      <c r="J39" s="36">
        <f>SUMIFS(СВЦЭМ!$C$33:$C$776,СВЦЭМ!$A$33:$A$776,$A39,СВЦЭМ!$B$33:$B$776,J$11)+'СЕТ СН'!$F$9+СВЦЭМ!$D$10+'СЕТ СН'!$F$5-'СЕТ СН'!$F$17</f>
        <v>3362.6804970900002</v>
      </c>
      <c r="K39" s="36">
        <f>SUMIFS(СВЦЭМ!$C$33:$C$776,СВЦЭМ!$A$33:$A$776,$A39,СВЦЭМ!$B$33:$B$776,K$11)+'СЕТ СН'!$F$9+СВЦЭМ!$D$10+'СЕТ СН'!$F$5-'СЕТ СН'!$F$17</f>
        <v>3325.37972365</v>
      </c>
      <c r="L39" s="36">
        <f>SUMIFS(СВЦЭМ!$C$33:$C$776,СВЦЭМ!$A$33:$A$776,$A39,СВЦЭМ!$B$33:$B$776,L$11)+'СЕТ СН'!$F$9+СВЦЭМ!$D$10+'СЕТ СН'!$F$5-'СЕТ СН'!$F$17</f>
        <v>3324.2996604700002</v>
      </c>
      <c r="M39" s="36">
        <f>SUMIFS(СВЦЭМ!$C$33:$C$776,СВЦЭМ!$A$33:$A$776,$A39,СВЦЭМ!$B$33:$B$776,M$11)+'СЕТ СН'!$F$9+СВЦЭМ!$D$10+'СЕТ СН'!$F$5-'СЕТ СН'!$F$17</f>
        <v>3327.36116472</v>
      </c>
      <c r="N39" s="36">
        <f>SUMIFS(СВЦЭМ!$C$33:$C$776,СВЦЭМ!$A$33:$A$776,$A39,СВЦЭМ!$B$33:$B$776,N$11)+'СЕТ СН'!$F$9+СВЦЭМ!$D$10+'СЕТ СН'!$F$5-'СЕТ СН'!$F$17</f>
        <v>3320.1020243399998</v>
      </c>
      <c r="O39" s="36">
        <f>SUMIFS(СВЦЭМ!$C$33:$C$776,СВЦЭМ!$A$33:$A$776,$A39,СВЦЭМ!$B$33:$B$776,O$11)+'СЕТ СН'!$F$9+СВЦЭМ!$D$10+'СЕТ СН'!$F$5-'СЕТ СН'!$F$17</f>
        <v>3335.3593935200001</v>
      </c>
      <c r="P39" s="36">
        <f>SUMIFS(СВЦЭМ!$C$33:$C$776,СВЦЭМ!$A$33:$A$776,$A39,СВЦЭМ!$B$33:$B$776,P$11)+'СЕТ СН'!$F$9+СВЦЭМ!$D$10+'СЕТ СН'!$F$5-'СЕТ СН'!$F$17</f>
        <v>3344.3094921500001</v>
      </c>
      <c r="Q39" s="36">
        <f>SUMIFS(СВЦЭМ!$C$33:$C$776,СВЦЭМ!$A$33:$A$776,$A39,СВЦЭМ!$B$33:$B$776,Q$11)+'СЕТ СН'!$F$9+СВЦЭМ!$D$10+'СЕТ СН'!$F$5-'СЕТ СН'!$F$17</f>
        <v>3352.72944241</v>
      </c>
      <c r="R39" s="36">
        <f>SUMIFS(СВЦЭМ!$C$33:$C$776,СВЦЭМ!$A$33:$A$776,$A39,СВЦЭМ!$B$33:$B$776,R$11)+'СЕТ СН'!$F$9+СВЦЭМ!$D$10+'СЕТ СН'!$F$5-'СЕТ СН'!$F$17</f>
        <v>3343.2957773500002</v>
      </c>
      <c r="S39" s="36">
        <f>SUMIFS(СВЦЭМ!$C$33:$C$776,СВЦЭМ!$A$33:$A$776,$A39,СВЦЭМ!$B$33:$B$776,S$11)+'СЕТ СН'!$F$9+СВЦЭМ!$D$10+'СЕТ СН'!$F$5-'СЕТ СН'!$F$17</f>
        <v>3338.1442830400001</v>
      </c>
      <c r="T39" s="36">
        <f>SUMIFS(СВЦЭМ!$C$33:$C$776,СВЦЭМ!$A$33:$A$776,$A39,СВЦЭМ!$B$33:$B$776,T$11)+'СЕТ СН'!$F$9+СВЦЭМ!$D$10+'СЕТ СН'!$F$5-'СЕТ СН'!$F$17</f>
        <v>3325.27567851</v>
      </c>
      <c r="U39" s="36">
        <f>SUMIFS(СВЦЭМ!$C$33:$C$776,СВЦЭМ!$A$33:$A$776,$A39,СВЦЭМ!$B$33:$B$776,U$11)+'СЕТ СН'!$F$9+СВЦЭМ!$D$10+'СЕТ СН'!$F$5-'СЕТ СН'!$F$17</f>
        <v>3327.8344002600002</v>
      </c>
      <c r="V39" s="36">
        <f>SUMIFS(СВЦЭМ!$C$33:$C$776,СВЦЭМ!$A$33:$A$776,$A39,СВЦЭМ!$B$33:$B$776,V$11)+'СЕТ СН'!$F$9+СВЦЭМ!$D$10+'СЕТ СН'!$F$5-'СЕТ СН'!$F$17</f>
        <v>3337.1319887899999</v>
      </c>
      <c r="W39" s="36">
        <f>SUMIFS(СВЦЭМ!$C$33:$C$776,СВЦЭМ!$A$33:$A$776,$A39,СВЦЭМ!$B$33:$B$776,W$11)+'СЕТ СН'!$F$9+СВЦЭМ!$D$10+'СЕТ СН'!$F$5-'СЕТ СН'!$F$17</f>
        <v>3349.1970478799999</v>
      </c>
      <c r="X39" s="36">
        <f>SUMIFS(СВЦЭМ!$C$33:$C$776,СВЦЭМ!$A$33:$A$776,$A39,СВЦЭМ!$B$33:$B$776,X$11)+'СЕТ СН'!$F$9+СВЦЭМ!$D$10+'СЕТ СН'!$F$5-'СЕТ СН'!$F$17</f>
        <v>3360.3269730699999</v>
      </c>
      <c r="Y39" s="36">
        <f>SUMIFS(СВЦЭМ!$C$33:$C$776,СВЦЭМ!$A$33:$A$776,$A39,СВЦЭМ!$B$33:$B$776,Y$11)+'СЕТ СН'!$F$9+СВЦЭМ!$D$10+'СЕТ СН'!$F$5-'СЕТ СН'!$F$17</f>
        <v>3370.2271771599999</v>
      </c>
    </row>
    <row r="40" spans="1:25" ht="15.75" x14ac:dyDescent="0.2">
      <c r="A40" s="35">
        <f t="shared" si="0"/>
        <v>43828</v>
      </c>
      <c r="B40" s="36">
        <f>SUMIFS(СВЦЭМ!$C$33:$C$776,СВЦЭМ!$A$33:$A$776,$A40,СВЦЭМ!$B$33:$B$776,B$11)+'СЕТ СН'!$F$9+СВЦЭМ!$D$10+'СЕТ СН'!$F$5-'СЕТ СН'!$F$17</f>
        <v>3266.8924920600002</v>
      </c>
      <c r="C40" s="36">
        <f>SUMIFS(СВЦЭМ!$C$33:$C$776,СВЦЭМ!$A$33:$A$776,$A40,СВЦЭМ!$B$33:$B$776,C$11)+'СЕТ СН'!$F$9+СВЦЭМ!$D$10+'СЕТ СН'!$F$5-'СЕТ СН'!$F$17</f>
        <v>3274.9920216400001</v>
      </c>
      <c r="D40" s="36">
        <f>SUMIFS(СВЦЭМ!$C$33:$C$776,СВЦЭМ!$A$33:$A$776,$A40,СВЦЭМ!$B$33:$B$776,D$11)+'СЕТ СН'!$F$9+СВЦЭМ!$D$10+'СЕТ СН'!$F$5-'СЕТ СН'!$F$17</f>
        <v>3306.1381336499999</v>
      </c>
      <c r="E40" s="36">
        <f>SUMIFS(СВЦЭМ!$C$33:$C$776,СВЦЭМ!$A$33:$A$776,$A40,СВЦЭМ!$B$33:$B$776,E$11)+'СЕТ СН'!$F$9+СВЦЭМ!$D$10+'СЕТ СН'!$F$5-'СЕТ СН'!$F$17</f>
        <v>3331.00615543</v>
      </c>
      <c r="F40" s="36">
        <f>SUMIFS(СВЦЭМ!$C$33:$C$776,СВЦЭМ!$A$33:$A$776,$A40,СВЦЭМ!$B$33:$B$776,F$11)+'СЕТ СН'!$F$9+СВЦЭМ!$D$10+'СЕТ СН'!$F$5-'СЕТ СН'!$F$17</f>
        <v>3331.2185691</v>
      </c>
      <c r="G40" s="36">
        <f>SUMIFS(СВЦЭМ!$C$33:$C$776,СВЦЭМ!$A$33:$A$776,$A40,СВЦЭМ!$B$33:$B$776,G$11)+'СЕТ СН'!$F$9+СВЦЭМ!$D$10+'СЕТ СН'!$F$5-'СЕТ СН'!$F$17</f>
        <v>3330.8061669600002</v>
      </c>
      <c r="H40" s="36">
        <f>SUMIFS(СВЦЭМ!$C$33:$C$776,СВЦЭМ!$A$33:$A$776,$A40,СВЦЭМ!$B$33:$B$776,H$11)+'СЕТ СН'!$F$9+СВЦЭМ!$D$10+'СЕТ СН'!$F$5-'СЕТ СН'!$F$17</f>
        <v>3318.45713871</v>
      </c>
      <c r="I40" s="36">
        <f>SUMIFS(СВЦЭМ!$C$33:$C$776,СВЦЭМ!$A$33:$A$776,$A40,СВЦЭМ!$B$33:$B$776,I$11)+'СЕТ СН'!$F$9+СВЦЭМ!$D$10+'СЕТ СН'!$F$5-'СЕТ СН'!$F$17</f>
        <v>3310.1585770900001</v>
      </c>
      <c r="J40" s="36">
        <f>SUMIFS(СВЦЭМ!$C$33:$C$776,СВЦЭМ!$A$33:$A$776,$A40,СВЦЭМ!$B$33:$B$776,J$11)+'СЕТ СН'!$F$9+СВЦЭМ!$D$10+'СЕТ СН'!$F$5-'СЕТ СН'!$F$17</f>
        <v>3266.5233705999999</v>
      </c>
      <c r="K40" s="36">
        <f>SUMIFS(СВЦЭМ!$C$33:$C$776,СВЦЭМ!$A$33:$A$776,$A40,СВЦЭМ!$B$33:$B$776,K$11)+'СЕТ СН'!$F$9+СВЦЭМ!$D$10+'СЕТ СН'!$F$5-'СЕТ СН'!$F$17</f>
        <v>3257.6469011700001</v>
      </c>
      <c r="L40" s="36">
        <f>SUMIFS(СВЦЭМ!$C$33:$C$776,СВЦЭМ!$A$33:$A$776,$A40,СВЦЭМ!$B$33:$B$776,L$11)+'СЕТ СН'!$F$9+СВЦЭМ!$D$10+'СЕТ СН'!$F$5-'СЕТ СН'!$F$17</f>
        <v>3262.0311456500003</v>
      </c>
      <c r="M40" s="36">
        <f>SUMIFS(СВЦЭМ!$C$33:$C$776,СВЦЭМ!$A$33:$A$776,$A40,СВЦЭМ!$B$33:$B$776,M$11)+'СЕТ СН'!$F$9+СВЦЭМ!$D$10+'СЕТ СН'!$F$5-'СЕТ СН'!$F$17</f>
        <v>3263.0232638900002</v>
      </c>
      <c r="N40" s="36">
        <f>SUMIFS(СВЦЭМ!$C$33:$C$776,СВЦЭМ!$A$33:$A$776,$A40,СВЦЭМ!$B$33:$B$776,N$11)+'СЕТ СН'!$F$9+СВЦЭМ!$D$10+'СЕТ СН'!$F$5-'СЕТ СН'!$F$17</f>
        <v>3263.5866703900001</v>
      </c>
      <c r="O40" s="36">
        <f>SUMIFS(СВЦЭМ!$C$33:$C$776,СВЦЭМ!$A$33:$A$776,$A40,СВЦЭМ!$B$33:$B$776,O$11)+'СЕТ СН'!$F$9+СВЦЭМ!$D$10+'СЕТ СН'!$F$5-'СЕТ СН'!$F$17</f>
        <v>3266.6806230100001</v>
      </c>
      <c r="P40" s="36">
        <f>SUMIFS(СВЦЭМ!$C$33:$C$776,СВЦЭМ!$A$33:$A$776,$A40,СВЦЭМ!$B$33:$B$776,P$11)+'СЕТ СН'!$F$9+СВЦЭМ!$D$10+'СЕТ СН'!$F$5-'СЕТ СН'!$F$17</f>
        <v>3274.63489316</v>
      </c>
      <c r="Q40" s="36">
        <f>SUMIFS(СВЦЭМ!$C$33:$C$776,СВЦЭМ!$A$33:$A$776,$A40,СВЦЭМ!$B$33:$B$776,Q$11)+'СЕТ СН'!$F$9+СВЦЭМ!$D$10+'СЕТ СН'!$F$5-'СЕТ СН'!$F$17</f>
        <v>3269.39375036</v>
      </c>
      <c r="R40" s="36">
        <f>SUMIFS(СВЦЭМ!$C$33:$C$776,СВЦЭМ!$A$33:$A$776,$A40,СВЦЭМ!$B$33:$B$776,R$11)+'СЕТ СН'!$F$9+СВЦЭМ!$D$10+'СЕТ СН'!$F$5-'СЕТ СН'!$F$17</f>
        <v>3266.4887669999998</v>
      </c>
      <c r="S40" s="36">
        <f>SUMIFS(СВЦЭМ!$C$33:$C$776,СВЦЭМ!$A$33:$A$776,$A40,СВЦЭМ!$B$33:$B$776,S$11)+'СЕТ СН'!$F$9+СВЦЭМ!$D$10+'СЕТ СН'!$F$5-'СЕТ СН'!$F$17</f>
        <v>3277.1635107699999</v>
      </c>
      <c r="T40" s="36">
        <f>SUMIFS(СВЦЭМ!$C$33:$C$776,СВЦЭМ!$A$33:$A$776,$A40,СВЦЭМ!$B$33:$B$776,T$11)+'СЕТ СН'!$F$9+СВЦЭМ!$D$10+'СЕТ СН'!$F$5-'СЕТ СН'!$F$17</f>
        <v>3276.3184308</v>
      </c>
      <c r="U40" s="36">
        <f>SUMIFS(СВЦЭМ!$C$33:$C$776,СВЦЭМ!$A$33:$A$776,$A40,СВЦЭМ!$B$33:$B$776,U$11)+'СЕТ СН'!$F$9+СВЦЭМ!$D$10+'СЕТ СН'!$F$5-'СЕТ СН'!$F$17</f>
        <v>3303.8625023100003</v>
      </c>
      <c r="V40" s="36">
        <f>SUMIFS(СВЦЭМ!$C$33:$C$776,СВЦЭМ!$A$33:$A$776,$A40,СВЦЭМ!$B$33:$B$776,V$11)+'СЕТ СН'!$F$9+СВЦЭМ!$D$10+'СЕТ СН'!$F$5-'СЕТ СН'!$F$17</f>
        <v>3298.7357632200001</v>
      </c>
      <c r="W40" s="36">
        <f>SUMIFS(СВЦЭМ!$C$33:$C$776,СВЦЭМ!$A$33:$A$776,$A40,СВЦЭМ!$B$33:$B$776,W$11)+'СЕТ СН'!$F$9+СВЦЭМ!$D$10+'СЕТ СН'!$F$5-'СЕТ СН'!$F$17</f>
        <v>3293.7110779100003</v>
      </c>
      <c r="X40" s="36">
        <f>SUMIFS(СВЦЭМ!$C$33:$C$776,СВЦЭМ!$A$33:$A$776,$A40,СВЦЭМ!$B$33:$B$776,X$11)+'СЕТ СН'!$F$9+СВЦЭМ!$D$10+'СЕТ СН'!$F$5-'СЕТ СН'!$F$17</f>
        <v>3281.30413924</v>
      </c>
      <c r="Y40" s="36">
        <f>SUMIFS(СВЦЭМ!$C$33:$C$776,СВЦЭМ!$A$33:$A$776,$A40,СВЦЭМ!$B$33:$B$776,Y$11)+'СЕТ СН'!$F$9+СВЦЭМ!$D$10+'СЕТ СН'!$F$5-'СЕТ СН'!$F$17</f>
        <v>3261.15294834</v>
      </c>
    </row>
    <row r="41" spans="1:25" ht="15.75" x14ac:dyDescent="0.2">
      <c r="A41" s="35">
        <f t="shared" si="0"/>
        <v>43829</v>
      </c>
      <c r="B41" s="36">
        <f>SUMIFS(СВЦЭМ!$C$33:$C$776,СВЦЭМ!$A$33:$A$776,$A41,СВЦЭМ!$B$33:$B$776,B$11)+'СЕТ СН'!$F$9+СВЦЭМ!$D$10+'СЕТ СН'!$F$5-'СЕТ СН'!$F$17</f>
        <v>3413.11428062</v>
      </c>
      <c r="C41" s="36">
        <f>SUMIFS(СВЦЭМ!$C$33:$C$776,СВЦЭМ!$A$33:$A$776,$A41,СВЦЭМ!$B$33:$B$776,C$11)+'СЕТ СН'!$F$9+СВЦЭМ!$D$10+'СЕТ СН'!$F$5-'СЕТ СН'!$F$17</f>
        <v>3445.7389105500001</v>
      </c>
      <c r="D41" s="36">
        <f>SUMIFS(СВЦЭМ!$C$33:$C$776,СВЦЭМ!$A$33:$A$776,$A41,СВЦЭМ!$B$33:$B$776,D$11)+'СЕТ СН'!$F$9+СВЦЭМ!$D$10+'СЕТ СН'!$F$5-'СЕТ СН'!$F$17</f>
        <v>3445.8782524799999</v>
      </c>
      <c r="E41" s="36">
        <f>SUMIFS(СВЦЭМ!$C$33:$C$776,СВЦЭМ!$A$33:$A$776,$A41,СВЦЭМ!$B$33:$B$776,E$11)+'СЕТ СН'!$F$9+СВЦЭМ!$D$10+'СЕТ СН'!$F$5-'СЕТ СН'!$F$17</f>
        <v>3469.1366052399999</v>
      </c>
      <c r="F41" s="36">
        <f>SUMIFS(СВЦЭМ!$C$33:$C$776,СВЦЭМ!$A$33:$A$776,$A41,СВЦЭМ!$B$33:$B$776,F$11)+'СЕТ СН'!$F$9+СВЦЭМ!$D$10+'СЕТ СН'!$F$5-'СЕТ СН'!$F$17</f>
        <v>3466.4973741200001</v>
      </c>
      <c r="G41" s="36">
        <f>SUMIFS(СВЦЭМ!$C$33:$C$776,СВЦЭМ!$A$33:$A$776,$A41,СВЦЭМ!$B$33:$B$776,G$11)+'СЕТ СН'!$F$9+СВЦЭМ!$D$10+'СЕТ СН'!$F$5-'СЕТ СН'!$F$17</f>
        <v>3448.60640384</v>
      </c>
      <c r="H41" s="36">
        <f>SUMIFS(СВЦЭМ!$C$33:$C$776,СВЦЭМ!$A$33:$A$776,$A41,СВЦЭМ!$B$33:$B$776,H$11)+'СЕТ СН'!$F$9+СВЦЭМ!$D$10+'СЕТ СН'!$F$5-'СЕТ СН'!$F$17</f>
        <v>3421.3415036400002</v>
      </c>
      <c r="I41" s="36">
        <f>SUMIFS(СВЦЭМ!$C$33:$C$776,СВЦЭМ!$A$33:$A$776,$A41,СВЦЭМ!$B$33:$B$776,I$11)+'СЕТ СН'!$F$9+СВЦЭМ!$D$10+'СЕТ СН'!$F$5-'СЕТ СН'!$F$17</f>
        <v>3399.7189673500002</v>
      </c>
      <c r="J41" s="36">
        <f>SUMIFS(СВЦЭМ!$C$33:$C$776,СВЦЭМ!$A$33:$A$776,$A41,СВЦЭМ!$B$33:$B$776,J$11)+'СЕТ СН'!$F$9+СВЦЭМ!$D$10+'СЕТ СН'!$F$5-'СЕТ СН'!$F$17</f>
        <v>3375.9184550800001</v>
      </c>
      <c r="K41" s="36">
        <f>SUMIFS(СВЦЭМ!$C$33:$C$776,СВЦЭМ!$A$33:$A$776,$A41,СВЦЭМ!$B$33:$B$776,K$11)+'СЕТ СН'!$F$9+СВЦЭМ!$D$10+'СЕТ СН'!$F$5-'СЕТ СН'!$F$17</f>
        <v>3345.3787739200002</v>
      </c>
      <c r="L41" s="36">
        <f>SUMIFS(СВЦЭМ!$C$33:$C$776,СВЦЭМ!$A$33:$A$776,$A41,СВЦЭМ!$B$33:$B$776,L$11)+'СЕТ СН'!$F$9+СВЦЭМ!$D$10+'СЕТ СН'!$F$5-'СЕТ СН'!$F$17</f>
        <v>3352.5471727899999</v>
      </c>
      <c r="M41" s="36">
        <f>SUMIFS(СВЦЭМ!$C$33:$C$776,СВЦЭМ!$A$33:$A$776,$A41,СВЦЭМ!$B$33:$B$776,M$11)+'СЕТ СН'!$F$9+СВЦЭМ!$D$10+'СЕТ СН'!$F$5-'СЕТ СН'!$F$17</f>
        <v>3351.5035470900002</v>
      </c>
      <c r="N41" s="36">
        <f>SUMIFS(СВЦЭМ!$C$33:$C$776,СВЦЭМ!$A$33:$A$776,$A41,СВЦЭМ!$B$33:$B$776,N$11)+'СЕТ СН'!$F$9+СВЦЭМ!$D$10+'СЕТ СН'!$F$5-'СЕТ СН'!$F$17</f>
        <v>3358.95209802</v>
      </c>
      <c r="O41" s="36">
        <f>SUMIFS(СВЦЭМ!$C$33:$C$776,СВЦЭМ!$A$33:$A$776,$A41,СВЦЭМ!$B$33:$B$776,O$11)+'СЕТ СН'!$F$9+СВЦЭМ!$D$10+'СЕТ СН'!$F$5-'СЕТ СН'!$F$17</f>
        <v>3367.6978610900001</v>
      </c>
      <c r="P41" s="36">
        <f>SUMIFS(СВЦЭМ!$C$33:$C$776,СВЦЭМ!$A$33:$A$776,$A41,СВЦЭМ!$B$33:$B$776,P$11)+'СЕТ СН'!$F$9+СВЦЭМ!$D$10+'СЕТ СН'!$F$5-'СЕТ СН'!$F$17</f>
        <v>3381.61871561</v>
      </c>
      <c r="Q41" s="36">
        <f>SUMIFS(СВЦЭМ!$C$33:$C$776,СВЦЭМ!$A$33:$A$776,$A41,СВЦЭМ!$B$33:$B$776,Q$11)+'СЕТ СН'!$F$9+СВЦЭМ!$D$10+'СЕТ СН'!$F$5-'СЕТ СН'!$F$17</f>
        <v>3382.74737835</v>
      </c>
      <c r="R41" s="36">
        <f>SUMIFS(СВЦЭМ!$C$33:$C$776,СВЦЭМ!$A$33:$A$776,$A41,СВЦЭМ!$B$33:$B$776,R$11)+'СЕТ СН'!$F$9+СВЦЭМ!$D$10+'СЕТ СН'!$F$5-'СЕТ СН'!$F$17</f>
        <v>3375.3571308700002</v>
      </c>
      <c r="S41" s="36">
        <f>SUMIFS(СВЦЭМ!$C$33:$C$776,СВЦЭМ!$A$33:$A$776,$A41,СВЦЭМ!$B$33:$B$776,S$11)+'СЕТ СН'!$F$9+СВЦЭМ!$D$10+'СЕТ СН'!$F$5-'СЕТ СН'!$F$17</f>
        <v>3365.3862989899999</v>
      </c>
      <c r="T41" s="36">
        <f>SUMIFS(СВЦЭМ!$C$33:$C$776,СВЦЭМ!$A$33:$A$776,$A41,СВЦЭМ!$B$33:$B$776,T$11)+'СЕТ СН'!$F$9+СВЦЭМ!$D$10+'СЕТ СН'!$F$5-'СЕТ СН'!$F$17</f>
        <v>3356.1193442399999</v>
      </c>
      <c r="U41" s="36">
        <f>SUMIFS(СВЦЭМ!$C$33:$C$776,СВЦЭМ!$A$33:$A$776,$A41,СВЦЭМ!$B$33:$B$776,U$11)+'СЕТ СН'!$F$9+СВЦЭМ!$D$10+'СЕТ СН'!$F$5-'СЕТ СН'!$F$17</f>
        <v>3356.7994920400001</v>
      </c>
      <c r="V41" s="36">
        <f>SUMIFS(СВЦЭМ!$C$33:$C$776,СВЦЭМ!$A$33:$A$776,$A41,СВЦЭМ!$B$33:$B$776,V$11)+'СЕТ СН'!$F$9+СВЦЭМ!$D$10+'СЕТ СН'!$F$5-'СЕТ СН'!$F$17</f>
        <v>3353.9604279800001</v>
      </c>
      <c r="W41" s="36">
        <f>SUMIFS(СВЦЭМ!$C$33:$C$776,СВЦЭМ!$A$33:$A$776,$A41,СВЦЭМ!$B$33:$B$776,W$11)+'СЕТ СН'!$F$9+СВЦЭМ!$D$10+'СЕТ СН'!$F$5-'СЕТ СН'!$F$17</f>
        <v>3361.6184753400003</v>
      </c>
      <c r="X41" s="36">
        <f>SUMIFS(СВЦЭМ!$C$33:$C$776,СВЦЭМ!$A$33:$A$776,$A41,СВЦЭМ!$B$33:$B$776,X$11)+'СЕТ СН'!$F$9+СВЦЭМ!$D$10+'СЕТ СН'!$F$5-'СЕТ СН'!$F$17</f>
        <v>3379.0924154700001</v>
      </c>
      <c r="Y41" s="36">
        <f>SUMIFS(СВЦЭМ!$C$33:$C$776,СВЦЭМ!$A$33:$A$776,$A41,СВЦЭМ!$B$33:$B$776,Y$11)+'СЕТ СН'!$F$9+СВЦЭМ!$D$10+'СЕТ СН'!$F$5-'СЕТ СН'!$F$17</f>
        <v>3396.0469511000001</v>
      </c>
    </row>
    <row r="42" spans="1:25" ht="15.75" x14ac:dyDescent="0.2">
      <c r="A42" s="35">
        <f t="shared" si="0"/>
        <v>43830</v>
      </c>
      <c r="B42" s="36">
        <f>SUMIFS(СВЦЭМ!$C$33:$C$776,СВЦЭМ!$A$33:$A$776,$A42,СВЦЭМ!$B$33:$B$776,B$11)+'СЕТ СН'!$F$9+СВЦЭМ!$D$10+'СЕТ СН'!$F$5-'СЕТ СН'!$F$17</f>
        <v>3397.6684006800001</v>
      </c>
      <c r="C42" s="36">
        <f>SUMIFS(СВЦЭМ!$C$33:$C$776,СВЦЭМ!$A$33:$A$776,$A42,СВЦЭМ!$B$33:$B$776,C$11)+'СЕТ СН'!$F$9+СВЦЭМ!$D$10+'СЕТ СН'!$F$5-'СЕТ СН'!$F$17</f>
        <v>3415.74180677</v>
      </c>
      <c r="D42" s="36">
        <f>SUMIFS(СВЦЭМ!$C$33:$C$776,СВЦЭМ!$A$33:$A$776,$A42,СВЦЭМ!$B$33:$B$776,D$11)+'СЕТ СН'!$F$9+СВЦЭМ!$D$10+'СЕТ СН'!$F$5-'СЕТ СН'!$F$17</f>
        <v>3421.1788793000001</v>
      </c>
      <c r="E42" s="36">
        <f>SUMIFS(СВЦЭМ!$C$33:$C$776,СВЦЭМ!$A$33:$A$776,$A42,СВЦЭМ!$B$33:$B$776,E$11)+'СЕТ СН'!$F$9+СВЦЭМ!$D$10+'СЕТ СН'!$F$5-'СЕТ СН'!$F$17</f>
        <v>3422.8713997300001</v>
      </c>
      <c r="F42" s="36">
        <f>SUMIFS(СВЦЭМ!$C$33:$C$776,СВЦЭМ!$A$33:$A$776,$A42,СВЦЭМ!$B$33:$B$776,F$11)+'СЕТ СН'!$F$9+СВЦЭМ!$D$10+'СЕТ СН'!$F$5-'СЕТ СН'!$F$17</f>
        <v>3428.16713768</v>
      </c>
      <c r="G42" s="36">
        <f>SUMIFS(СВЦЭМ!$C$33:$C$776,СВЦЭМ!$A$33:$A$776,$A42,СВЦЭМ!$B$33:$B$776,G$11)+'СЕТ СН'!$F$9+СВЦЭМ!$D$10+'СЕТ СН'!$F$5-'СЕТ СН'!$F$17</f>
        <v>3420.05360247</v>
      </c>
      <c r="H42" s="36">
        <f>SUMIFS(СВЦЭМ!$C$33:$C$776,СВЦЭМ!$A$33:$A$776,$A42,СВЦЭМ!$B$33:$B$776,H$11)+'СЕТ СН'!$F$9+СВЦЭМ!$D$10+'СЕТ СН'!$F$5-'СЕТ СН'!$F$17</f>
        <v>3396.0047046300001</v>
      </c>
      <c r="I42" s="36">
        <f>SUMIFS(СВЦЭМ!$C$33:$C$776,СВЦЭМ!$A$33:$A$776,$A42,СВЦЭМ!$B$33:$B$776,I$11)+'СЕТ СН'!$F$9+СВЦЭМ!$D$10+'СЕТ СН'!$F$5-'СЕТ СН'!$F$17</f>
        <v>3380.0656003700001</v>
      </c>
      <c r="J42" s="36">
        <f>SUMIFS(СВЦЭМ!$C$33:$C$776,СВЦЭМ!$A$33:$A$776,$A42,СВЦЭМ!$B$33:$B$776,J$11)+'СЕТ СН'!$F$9+СВЦЭМ!$D$10+'СЕТ СН'!$F$5-'СЕТ СН'!$F$17</f>
        <v>3369.41149249</v>
      </c>
      <c r="K42" s="36">
        <f>SUMIFS(СВЦЭМ!$C$33:$C$776,СВЦЭМ!$A$33:$A$776,$A42,СВЦЭМ!$B$33:$B$776,K$11)+'СЕТ СН'!$F$9+СВЦЭМ!$D$10+'СЕТ СН'!$F$5-'СЕТ СН'!$F$17</f>
        <v>3348.6143050999999</v>
      </c>
      <c r="L42" s="36">
        <f>SUMIFS(СВЦЭМ!$C$33:$C$776,СВЦЭМ!$A$33:$A$776,$A42,СВЦЭМ!$B$33:$B$776,L$11)+'СЕТ СН'!$F$9+СВЦЭМ!$D$10+'СЕТ СН'!$F$5-'СЕТ СН'!$F$17</f>
        <v>3346.9770075900001</v>
      </c>
      <c r="M42" s="36">
        <f>SUMIFS(СВЦЭМ!$C$33:$C$776,СВЦЭМ!$A$33:$A$776,$A42,СВЦЭМ!$B$33:$B$776,M$11)+'СЕТ СН'!$F$9+СВЦЭМ!$D$10+'СЕТ СН'!$F$5-'СЕТ СН'!$F$17</f>
        <v>3367.93343994</v>
      </c>
      <c r="N42" s="36">
        <f>SUMIFS(СВЦЭМ!$C$33:$C$776,СВЦЭМ!$A$33:$A$776,$A42,СВЦЭМ!$B$33:$B$776,N$11)+'СЕТ СН'!$F$9+СВЦЭМ!$D$10+'СЕТ СН'!$F$5-'СЕТ СН'!$F$17</f>
        <v>3360.83752895</v>
      </c>
      <c r="O42" s="36">
        <f>SUMIFS(СВЦЭМ!$C$33:$C$776,СВЦЭМ!$A$33:$A$776,$A42,СВЦЭМ!$B$33:$B$776,O$11)+'СЕТ СН'!$F$9+СВЦЭМ!$D$10+'СЕТ СН'!$F$5-'СЕТ СН'!$F$17</f>
        <v>3367.6583098599999</v>
      </c>
      <c r="P42" s="36">
        <f>SUMIFS(СВЦЭМ!$C$33:$C$776,СВЦЭМ!$A$33:$A$776,$A42,СВЦЭМ!$B$33:$B$776,P$11)+'СЕТ СН'!$F$9+СВЦЭМ!$D$10+'СЕТ СН'!$F$5-'СЕТ СН'!$F$17</f>
        <v>3371.8480142399999</v>
      </c>
      <c r="Q42" s="36">
        <f>SUMIFS(СВЦЭМ!$C$33:$C$776,СВЦЭМ!$A$33:$A$776,$A42,СВЦЭМ!$B$33:$B$776,Q$11)+'СЕТ СН'!$F$9+СВЦЭМ!$D$10+'СЕТ СН'!$F$5-'СЕТ СН'!$F$17</f>
        <v>3374.3601766900001</v>
      </c>
      <c r="R42" s="36">
        <f>SUMIFS(СВЦЭМ!$C$33:$C$776,СВЦЭМ!$A$33:$A$776,$A42,СВЦЭМ!$B$33:$B$776,R$11)+'СЕТ СН'!$F$9+СВЦЭМ!$D$10+'СЕТ СН'!$F$5-'СЕТ СН'!$F$17</f>
        <v>3373.42226996</v>
      </c>
      <c r="S42" s="36">
        <f>SUMIFS(СВЦЭМ!$C$33:$C$776,СВЦЭМ!$A$33:$A$776,$A42,СВЦЭМ!$B$33:$B$776,S$11)+'СЕТ СН'!$F$9+СВЦЭМ!$D$10+'СЕТ СН'!$F$5-'СЕТ СН'!$F$17</f>
        <v>3380.8254683200003</v>
      </c>
      <c r="T42" s="36">
        <f>SUMIFS(СВЦЭМ!$C$33:$C$776,СВЦЭМ!$A$33:$A$776,$A42,СВЦЭМ!$B$33:$B$776,T$11)+'СЕТ СН'!$F$9+СВЦЭМ!$D$10+'СЕТ СН'!$F$5-'СЕТ СН'!$F$17</f>
        <v>3386.5088277300001</v>
      </c>
      <c r="U42" s="36">
        <f>SUMIFS(СВЦЭМ!$C$33:$C$776,СВЦЭМ!$A$33:$A$776,$A42,СВЦЭМ!$B$33:$B$776,U$11)+'СЕТ СН'!$F$9+СВЦЭМ!$D$10+'СЕТ СН'!$F$5-'СЕТ СН'!$F$17</f>
        <v>3382.2287206800002</v>
      </c>
      <c r="V42" s="36">
        <f>SUMIFS(СВЦЭМ!$C$33:$C$776,СВЦЭМ!$A$33:$A$776,$A42,СВЦЭМ!$B$33:$B$776,V$11)+'СЕТ СН'!$F$9+СВЦЭМ!$D$10+'СЕТ СН'!$F$5-'СЕТ СН'!$F$17</f>
        <v>3394.46260699</v>
      </c>
      <c r="W42" s="36">
        <f>SUMIFS(СВЦЭМ!$C$33:$C$776,СВЦЭМ!$A$33:$A$776,$A42,СВЦЭМ!$B$33:$B$776,W$11)+'СЕТ СН'!$F$9+СВЦЭМ!$D$10+'СЕТ СН'!$F$5-'СЕТ СН'!$F$17</f>
        <v>3395.38120587</v>
      </c>
      <c r="X42" s="36">
        <f>SUMIFS(СВЦЭМ!$C$33:$C$776,СВЦЭМ!$A$33:$A$776,$A42,СВЦЭМ!$B$33:$B$776,X$11)+'СЕТ СН'!$F$9+СВЦЭМ!$D$10+'СЕТ СН'!$F$5-'СЕТ СН'!$F$17</f>
        <v>3386.4370770800001</v>
      </c>
      <c r="Y42" s="36">
        <f>SUMIFS(СВЦЭМ!$C$33:$C$776,СВЦЭМ!$A$33:$A$776,$A42,СВЦЭМ!$B$33:$B$776,Y$11)+'СЕТ СН'!$F$9+СВЦЭМ!$D$10+'СЕТ СН'!$F$5-'СЕТ СН'!$F$17</f>
        <v>3388.04409975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СН'!$G$9+СВЦЭМ!$D$10+'СЕТ СН'!$G$5-'СЕТ СН'!$G$17</f>
        <v>3466.44035764</v>
      </c>
      <c r="C48" s="36">
        <f>SUMIFS(СВЦЭМ!$C$33:$C$776,СВЦЭМ!$A$33:$A$776,$A48,СВЦЭМ!$B$33:$B$776,C$47)+'СЕТ СН'!$G$9+СВЦЭМ!$D$10+'СЕТ СН'!$G$5-'СЕТ СН'!$G$17</f>
        <v>3474.9874743</v>
      </c>
      <c r="D48" s="36">
        <f>SUMIFS(СВЦЭМ!$C$33:$C$776,СВЦЭМ!$A$33:$A$776,$A48,СВЦЭМ!$B$33:$B$776,D$47)+'СЕТ СН'!$G$9+СВЦЭМ!$D$10+'СЕТ СН'!$G$5-'СЕТ СН'!$G$17</f>
        <v>3508.15413033</v>
      </c>
      <c r="E48" s="36">
        <f>SUMIFS(СВЦЭМ!$C$33:$C$776,СВЦЭМ!$A$33:$A$776,$A48,СВЦЭМ!$B$33:$B$776,E$47)+'СЕТ СН'!$G$9+СВЦЭМ!$D$10+'СЕТ СН'!$G$5-'СЕТ СН'!$G$17</f>
        <v>3505.8915353699999</v>
      </c>
      <c r="F48" s="36">
        <f>SUMIFS(СВЦЭМ!$C$33:$C$776,СВЦЭМ!$A$33:$A$776,$A48,СВЦЭМ!$B$33:$B$776,F$47)+'СЕТ СН'!$G$9+СВЦЭМ!$D$10+'СЕТ СН'!$G$5-'СЕТ СН'!$G$17</f>
        <v>3499.1850612400003</v>
      </c>
      <c r="G48" s="36">
        <f>SUMIFS(СВЦЭМ!$C$33:$C$776,СВЦЭМ!$A$33:$A$776,$A48,СВЦЭМ!$B$33:$B$776,G$47)+'СЕТ СН'!$G$9+СВЦЭМ!$D$10+'СЕТ СН'!$G$5-'СЕТ СН'!$G$17</f>
        <v>3497.5325971100001</v>
      </c>
      <c r="H48" s="36">
        <f>SUMIFS(СВЦЭМ!$C$33:$C$776,СВЦЭМ!$A$33:$A$776,$A48,СВЦЭМ!$B$33:$B$776,H$47)+'СЕТ СН'!$G$9+СВЦЭМ!$D$10+'СЕТ СН'!$G$5-'СЕТ СН'!$G$17</f>
        <v>3495.2603345799998</v>
      </c>
      <c r="I48" s="36">
        <f>SUMIFS(СВЦЭМ!$C$33:$C$776,СВЦЭМ!$A$33:$A$776,$A48,СВЦЭМ!$B$33:$B$776,I$47)+'СЕТ СН'!$G$9+СВЦЭМ!$D$10+'СЕТ СН'!$G$5-'СЕТ СН'!$G$17</f>
        <v>3486.66988094</v>
      </c>
      <c r="J48" s="36">
        <f>SUMIFS(СВЦЭМ!$C$33:$C$776,СВЦЭМ!$A$33:$A$776,$A48,СВЦЭМ!$B$33:$B$776,J$47)+'СЕТ СН'!$G$9+СВЦЭМ!$D$10+'СЕТ СН'!$G$5-'СЕТ СН'!$G$17</f>
        <v>3448.4484797499999</v>
      </c>
      <c r="K48" s="36">
        <f>SUMIFS(СВЦЭМ!$C$33:$C$776,СВЦЭМ!$A$33:$A$776,$A48,СВЦЭМ!$B$33:$B$776,K$47)+'СЕТ СН'!$G$9+СВЦЭМ!$D$10+'СЕТ СН'!$G$5-'СЕТ СН'!$G$17</f>
        <v>3409.1162027700002</v>
      </c>
      <c r="L48" s="36">
        <f>SUMIFS(СВЦЭМ!$C$33:$C$776,СВЦЭМ!$A$33:$A$776,$A48,СВЦЭМ!$B$33:$B$776,L$47)+'СЕТ СН'!$G$9+СВЦЭМ!$D$10+'СЕТ СН'!$G$5-'СЕТ СН'!$G$17</f>
        <v>3387.2386406300002</v>
      </c>
      <c r="M48" s="36">
        <f>SUMIFS(СВЦЭМ!$C$33:$C$776,СВЦЭМ!$A$33:$A$776,$A48,СВЦЭМ!$B$33:$B$776,M$47)+'СЕТ СН'!$G$9+СВЦЭМ!$D$10+'СЕТ СН'!$G$5-'СЕТ СН'!$G$17</f>
        <v>3390.69114244</v>
      </c>
      <c r="N48" s="36">
        <f>SUMIFS(СВЦЭМ!$C$33:$C$776,СВЦЭМ!$A$33:$A$776,$A48,СВЦЭМ!$B$33:$B$776,N$47)+'СЕТ СН'!$G$9+СВЦЭМ!$D$10+'СЕТ СН'!$G$5-'СЕТ СН'!$G$17</f>
        <v>3417.10505676</v>
      </c>
      <c r="O48" s="36">
        <f>SUMIFS(СВЦЭМ!$C$33:$C$776,СВЦЭМ!$A$33:$A$776,$A48,СВЦЭМ!$B$33:$B$776,O$47)+'СЕТ СН'!$G$9+СВЦЭМ!$D$10+'СЕТ СН'!$G$5-'СЕТ СН'!$G$17</f>
        <v>3422.3128523100004</v>
      </c>
      <c r="P48" s="36">
        <f>SUMIFS(СВЦЭМ!$C$33:$C$776,СВЦЭМ!$A$33:$A$776,$A48,СВЦЭМ!$B$33:$B$776,P$47)+'СЕТ СН'!$G$9+СВЦЭМ!$D$10+'СЕТ СН'!$G$5-'СЕТ СН'!$G$17</f>
        <v>3433.5697814300001</v>
      </c>
      <c r="Q48" s="36">
        <f>SUMIFS(СВЦЭМ!$C$33:$C$776,СВЦЭМ!$A$33:$A$776,$A48,СВЦЭМ!$B$33:$B$776,Q$47)+'СЕТ СН'!$G$9+СВЦЭМ!$D$10+'СЕТ СН'!$G$5-'СЕТ СН'!$G$17</f>
        <v>3434.1139849800002</v>
      </c>
      <c r="R48" s="36">
        <f>SUMIFS(СВЦЭМ!$C$33:$C$776,СВЦЭМ!$A$33:$A$776,$A48,СВЦЭМ!$B$33:$B$776,R$47)+'СЕТ СН'!$G$9+СВЦЭМ!$D$10+'СЕТ СН'!$G$5-'СЕТ СН'!$G$17</f>
        <v>3430.3115971300003</v>
      </c>
      <c r="S48" s="36">
        <f>SUMIFS(СВЦЭМ!$C$33:$C$776,СВЦЭМ!$A$33:$A$776,$A48,СВЦЭМ!$B$33:$B$776,S$47)+'СЕТ СН'!$G$9+СВЦЭМ!$D$10+'СЕТ СН'!$G$5-'СЕТ СН'!$G$17</f>
        <v>3414.1710241199999</v>
      </c>
      <c r="T48" s="36">
        <f>SUMIFS(СВЦЭМ!$C$33:$C$776,СВЦЭМ!$A$33:$A$776,$A48,СВЦЭМ!$B$33:$B$776,T$47)+'СЕТ СН'!$G$9+СВЦЭМ!$D$10+'СЕТ СН'!$G$5-'СЕТ СН'!$G$17</f>
        <v>3388.5288720200001</v>
      </c>
      <c r="U48" s="36">
        <f>SUMIFS(СВЦЭМ!$C$33:$C$776,СВЦЭМ!$A$33:$A$776,$A48,СВЦЭМ!$B$33:$B$776,U$47)+'СЕТ СН'!$G$9+СВЦЭМ!$D$10+'СЕТ СН'!$G$5-'СЕТ СН'!$G$17</f>
        <v>3393.04282177</v>
      </c>
      <c r="V48" s="36">
        <f>SUMIFS(СВЦЭМ!$C$33:$C$776,СВЦЭМ!$A$33:$A$776,$A48,СВЦЭМ!$B$33:$B$776,V$47)+'СЕТ СН'!$G$9+СВЦЭМ!$D$10+'СЕТ СН'!$G$5-'СЕТ СН'!$G$17</f>
        <v>3409.0001557300002</v>
      </c>
      <c r="W48" s="36">
        <f>SUMIFS(СВЦЭМ!$C$33:$C$776,СВЦЭМ!$A$33:$A$776,$A48,СВЦЭМ!$B$33:$B$776,W$47)+'СЕТ СН'!$G$9+СВЦЭМ!$D$10+'СЕТ СН'!$G$5-'СЕТ СН'!$G$17</f>
        <v>3429.1506703100004</v>
      </c>
      <c r="X48" s="36">
        <f>SUMIFS(СВЦЭМ!$C$33:$C$776,СВЦЭМ!$A$33:$A$776,$A48,СВЦЭМ!$B$33:$B$776,X$47)+'СЕТ СН'!$G$9+СВЦЭМ!$D$10+'СЕТ СН'!$G$5-'СЕТ СН'!$G$17</f>
        <v>3424.6484531900001</v>
      </c>
      <c r="Y48" s="36">
        <f>SUMIFS(СВЦЭМ!$C$33:$C$776,СВЦЭМ!$A$33:$A$776,$A48,СВЦЭМ!$B$33:$B$776,Y$47)+'СЕТ СН'!$G$9+СВЦЭМ!$D$10+'СЕТ СН'!$G$5-'СЕТ СН'!$G$17</f>
        <v>3453.1152702099998</v>
      </c>
    </row>
    <row r="49" spans="1:25" ht="15.75" x14ac:dyDescent="0.2">
      <c r="A49" s="35">
        <f>A48+1</f>
        <v>43801</v>
      </c>
      <c r="B49" s="36">
        <f>SUMIFS(СВЦЭМ!$C$33:$C$776,СВЦЭМ!$A$33:$A$776,$A49,СВЦЭМ!$B$33:$B$776,B$47)+'СЕТ СН'!$G$9+СВЦЭМ!$D$10+'СЕТ СН'!$G$5-'СЕТ СН'!$G$17</f>
        <v>3451.8924198200002</v>
      </c>
      <c r="C49" s="36">
        <f>SUMIFS(СВЦЭМ!$C$33:$C$776,СВЦЭМ!$A$33:$A$776,$A49,СВЦЭМ!$B$33:$B$776,C$47)+'СЕТ СН'!$G$9+СВЦЭМ!$D$10+'СЕТ СН'!$G$5-'СЕТ СН'!$G$17</f>
        <v>3478.02976846</v>
      </c>
      <c r="D49" s="36">
        <f>SUMIFS(СВЦЭМ!$C$33:$C$776,СВЦЭМ!$A$33:$A$776,$A49,СВЦЭМ!$B$33:$B$776,D$47)+'СЕТ СН'!$G$9+СВЦЭМ!$D$10+'СЕТ СН'!$G$5-'СЕТ СН'!$G$17</f>
        <v>3498.5148946200002</v>
      </c>
      <c r="E49" s="36">
        <f>SUMIFS(СВЦЭМ!$C$33:$C$776,СВЦЭМ!$A$33:$A$776,$A49,СВЦЭМ!$B$33:$B$776,E$47)+'СЕТ СН'!$G$9+СВЦЭМ!$D$10+'СЕТ СН'!$G$5-'СЕТ СН'!$G$17</f>
        <v>3511.9521292099998</v>
      </c>
      <c r="F49" s="36">
        <f>SUMIFS(СВЦЭМ!$C$33:$C$776,СВЦЭМ!$A$33:$A$776,$A49,СВЦЭМ!$B$33:$B$776,F$47)+'СЕТ СН'!$G$9+СВЦЭМ!$D$10+'СЕТ СН'!$G$5-'СЕТ СН'!$G$17</f>
        <v>3511.6907756999999</v>
      </c>
      <c r="G49" s="36">
        <f>SUMIFS(СВЦЭМ!$C$33:$C$776,СВЦЭМ!$A$33:$A$776,$A49,СВЦЭМ!$B$33:$B$776,G$47)+'СЕТ СН'!$G$9+СВЦЭМ!$D$10+'СЕТ СН'!$G$5-'СЕТ СН'!$G$17</f>
        <v>3494.0555465799998</v>
      </c>
      <c r="H49" s="36">
        <f>SUMIFS(СВЦЭМ!$C$33:$C$776,СВЦЭМ!$A$33:$A$776,$A49,СВЦЭМ!$B$33:$B$776,H$47)+'СЕТ СН'!$G$9+СВЦЭМ!$D$10+'СЕТ СН'!$G$5-'СЕТ СН'!$G$17</f>
        <v>3444.5289701199999</v>
      </c>
      <c r="I49" s="36">
        <f>SUMIFS(СВЦЭМ!$C$33:$C$776,СВЦЭМ!$A$33:$A$776,$A49,СВЦЭМ!$B$33:$B$776,I$47)+'СЕТ СН'!$G$9+СВЦЭМ!$D$10+'СЕТ СН'!$G$5-'СЕТ СН'!$G$17</f>
        <v>3396.6116170400001</v>
      </c>
      <c r="J49" s="36">
        <f>SUMIFS(СВЦЭМ!$C$33:$C$776,СВЦЭМ!$A$33:$A$776,$A49,СВЦЭМ!$B$33:$B$776,J$47)+'СЕТ СН'!$G$9+СВЦЭМ!$D$10+'СЕТ СН'!$G$5-'СЕТ СН'!$G$17</f>
        <v>3394.1158259600002</v>
      </c>
      <c r="K49" s="36">
        <f>SUMIFS(СВЦЭМ!$C$33:$C$776,СВЦЭМ!$A$33:$A$776,$A49,СВЦЭМ!$B$33:$B$776,K$47)+'СЕТ СН'!$G$9+СВЦЭМ!$D$10+'СЕТ СН'!$G$5-'СЕТ СН'!$G$17</f>
        <v>3386.10739354</v>
      </c>
      <c r="L49" s="36">
        <f>SUMIFS(СВЦЭМ!$C$33:$C$776,СВЦЭМ!$A$33:$A$776,$A49,СВЦЭМ!$B$33:$B$776,L$47)+'СЕТ СН'!$G$9+СВЦЭМ!$D$10+'СЕТ СН'!$G$5-'СЕТ СН'!$G$17</f>
        <v>3404.8636588500003</v>
      </c>
      <c r="M49" s="36">
        <f>SUMIFS(СВЦЭМ!$C$33:$C$776,СВЦЭМ!$A$33:$A$776,$A49,СВЦЭМ!$B$33:$B$776,M$47)+'СЕТ СН'!$G$9+СВЦЭМ!$D$10+'СЕТ СН'!$G$5-'СЕТ СН'!$G$17</f>
        <v>3423.9854894800001</v>
      </c>
      <c r="N49" s="36">
        <f>SUMIFS(СВЦЭМ!$C$33:$C$776,СВЦЭМ!$A$33:$A$776,$A49,СВЦЭМ!$B$33:$B$776,N$47)+'СЕТ СН'!$G$9+СВЦЭМ!$D$10+'СЕТ СН'!$G$5-'СЕТ СН'!$G$17</f>
        <v>3434.68908594</v>
      </c>
      <c r="O49" s="36">
        <f>SUMIFS(СВЦЭМ!$C$33:$C$776,СВЦЭМ!$A$33:$A$776,$A49,СВЦЭМ!$B$33:$B$776,O$47)+'СЕТ СН'!$G$9+СВЦЭМ!$D$10+'СЕТ СН'!$G$5-'СЕТ СН'!$G$17</f>
        <v>3435.2083008899999</v>
      </c>
      <c r="P49" s="36">
        <f>SUMIFS(СВЦЭМ!$C$33:$C$776,СВЦЭМ!$A$33:$A$776,$A49,СВЦЭМ!$B$33:$B$776,P$47)+'СЕТ СН'!$G$9+СВЦЭМ!$D$10+'СЕТ СН'!$G$5-'СЕТ СН'!$G$17</f>
        <v>3444.80676326</v>
      </c>
      <c r="Q49" s="36">
        <f>SUMIFS(СВЦЭМ!$C$33:$C$776,СВЦЭМ!$A$33:$A$776,$A49,СВЦЭМ!$B$33:$B$776,Q$47)+'СЕТ СН'!$G$9+СВЦЭМ!$D$10+'СЕТ СН'!$G$5-'СЕТ СН'!$G$17</f>
        <v>3453.2126802600001</v>
      </c>
      <c r="R49" s="36">
        <f>SUMIFS(СВЦЭМ!$C$33:$C$776,СВЦЭМ!$A$33:$A$776,$A49,СВЦЭМ!$B$33:$B$776,R$47)+'СЕТ СН'!$G$9+СВЦЭМ!$D$10+'СЕТ СН'!$G$5-'СЕТ СН'!$G$17</f>
        <v>3453.00179329</v>
      </c>
      <c r="S49" s="36">
        <f>SUMIFS(СВЦЭМ!$C$33:$C$776,СВЦЭМ!$A$33:$A$776,$A49,СВЦЭМ!$B$33:$B$776,S$47)+'СЕТ СН'!$G$9+СВЦЭМ!$D$10+'СЕТ СН'!$G$5-'СЕТ СН'!$G$17</f>
        <v>3423.9337800500002</v>
      </c>
      <c r="T49" s="36">
        <f>SUMIFS(СВЦЭМ!$C$33:$C$776,СВЦЭМ!$A$33:$A$776,$A49,СВЦЭМ!$B$33:$B$776,T$47)+'СЕТ СН'!$G$9+СВЦЭМ!$D$10+'СЕТ СН'!$G$5-'СЕТ СН'!$G$17</f>
        <v>3416.2102220800002</v>
      </c>
      <c r="U49" s="36">
        <f>SUMIFS(СВЦЭМ!$C$33:$C$776,СВЦЭМ!$A$33:$A$776,$A49,СВЦЭМ!$B$33:$B$776,U$47)+'СЕТ СН'!$G$9+СВЦЭМ!$D$10+'СЕТ СН'!$G$5-'СЕТ СН'!$G$17</f>
        <v>3413.8938169600001</v>
      </c>
      <c r="V49" s="36">
        <f>SUMIFS(СВЦЭМ!$C$33:$C$776,СВЦЭМ!$A$33:$A$776,$A49,СВЦЭМ!$B$33:$B$776,V$47)+'СЕТ СН'!$G$9+СВЦЭМ!$D$10+'СЕТ СН'!$G$5-'СЕТ СН'!$G$17</f>
        <v>3423.6463830600001</v>
      </c>
      <c r="W49" s="36">
        <f>SUMIFS(СВЦЭМ!$C$33:$C$776,СВЦЭМ!$A$33:$A$776,$A49,СВЦЭМ!$B$33:$B$776,W$47)+'СЕТ СН'!$G$9+СВЦЭМ!$D$10+'СЕТ СН'!$G$5-'СЕТ СН'!$G$17</f>
        <v>3423.1341117299999</v>
      </c>
      <c r="X49" s="36">
        <f>SUMIFS(СВЦЭМ!$C$33:$C$776,СВЦЭМ!$A$33:$A$776,$A49,СВЦЭМ!$B$33:$B$776,X$47)+'СЕТ СН'!$G$9+СВЦЭМ!$D$10+'СЕТ СН'!$G$5-'СЕТ СН'!$G$17</f>
        <v>3426.71263761</v>
      </c>
      <c r="Y49" s="36">
        <f>SUMIFS(СВЦЭМ!$C$33:$C$776,СВЦЭМ!$A$33:$A$776,$A49,СВЦЭМ!$B$33:$B$776,Y$47)+'СЕТ СН'!$G$9+СВЦЭМ!$D$10+'СЕТ СН'!$G$5-'СЕТ СН'!$G$17</f>
        <v>3460.6392949000001</v>
      </c>
    </row>
    <row r="50" spans="1:25" ht="15.75" x14ac:dyDescent="0.2">
      <c r="A50" s="35">
        <f t="shared" ref="A50:A78" si="1">A49+1</f>
        <v>43802</v>
      </c>
      <c r="B50" s="36">
        <f>SUMIFS(СВЦЭМ!$C$33:$C$776,СВЦЭМ!$A$33:$A$776,$A50,СВЦЭМ!$B$33:$B$776,B$47)+'СЕТ СН'!$G$9+СВЦЭМ!$D$10+'СЕТ СН'!$G$5-'СЕТ СН'!$G$17</f>
        <v>3477.6654941199999</v>
      </c>
      <c r="C50" s="36">
        <f>SUMIFS(СВЦЭМ!$C$33:$C$776,СВЦЭМ!$A$33:$A$776,$A50,СВЦЭМ!$B$33:$B$776,C$47)+'СЕТ СН'!$G$9+СВЦЭМ!$D$10+'СЕТ СН'!$G$5-'СЕТ СН'!$G$17</f>
        <v>3515.6628958400001</v>
      </c>
      <c r="D50" s="36">
        <f>SUMIFS(СВЦЭМ!$C$33:$C$776,СВЦЭМ!$A$33:$A$776,$A50,СВЦЭМ!$B$33:$B$776,D$47)+'СЕТ СН'!$G$9+СВЦЭМ!$D$10+'СЕТ СН'!$G$5-'СЕТ СН'!$G$17</f>
        <v>3530.6865135799999</v>
      </c>
      <c r="E50" s="36">
        <f>SUMIFS(СВЦЭМ!$C$33:$C$776,СВЦЭМ!$A$33:$A$776,$A50,СВЦЭМ!$B$33:$B$776,E$47)+'СЕТ СН'!$G$9+СВЦЭМ!$D$10+'СЕТ СН'!$G$5-'СЕТ СН'!$G$17</f>
        <v>3537.8882268500001</v>
      </c>
      <c r="F50" s="36">
        <f>SUMIFS(СВЦЭМ!$C$33:$C$776,СВЦЭМ!$A$33:$A$776,$A50,СВЦЭМ!$B$33:$B$776,F$47)+'СЕТ СН'!$G$9+СВЦЭМ!$D$10+'СЕТ СН'!$G$5-'СЕТ СН'!$G$17</f>
        <v>3549.4055775100001</v>
      </c>
      <c r="G50" s="36">
        <f>SUMIFS(СВЦЭМ!$C$33:$C$776,СВЦЭМ!$A$33:$A$776,$A50,СВЦЭМ!$B$33:$B$776,G$47)+'СЕТ СН'!$G$9+СВЦЭМ!$D$10+'СЕТ СН'!$G$5-'СЕТ СН'!$G$17</f>
        <v>3539.0072584899999</v>
      </c>
      <c r="H50" s="36">
        <f>SUMIFS(СВЦЭМ!$C$33:$C$776,СВЦЭМ!$A$33:$A$776,$A50,СВЦЭМ!$B$33:$B$776,H$47)+'СЕТ СН'!$G$9+СВЦЭМ!$D$10+'СЕТ СН'!$G$5-'СЕТ СН'!$G$17</f>
        <v>3493.4547448500002</v>
      </c>
      <c r="I50" s="36">
        <f>SUMIFS(СВЦЭМ!$C$33:$C$776,СВЦЭМ!$A$33:$A$776,$A50,СВЦЭМ!$B$33:$B$776,I$47)+'СЕТ СН'!$G$9+СВЦЭМ!$D$10+'СЕТ СН'!$G$5-'СЕТ СН'!$G$17</f>
        <v>3443.9387383600001</v>
      </c>
      <c r="J50" s="36">
        <f>SUMIFS(СВЦЭМ!$C$33:$C$776,СВЦЭМ!$A$33:$A$776,$A50,СВЦЭМ!$B$33:$B$776,J$47)+'СЕТ СН'!$G$9+СВЦЭМ!$D$10+'СЕТ СН'!$G$5-'СЕТ СН'!$G$17</f>
        <v>3427.38741037</v>
      </c>
      <c r="K50" s="36">
        <f>SUMIFS(СВЦЭМ!$C$33:$C$776,СВЦЭМ!$A$33:$A$776,$A50,СВЦЭМ!$B$33:$B$776,K$47)+'СЕТ СН'!$G$9+СВЦЭМ!$D$10+'СЕТ СН'!$G$5-'СЕТ СН'!$G$17</f>
        <v>3398.2098515799998</v>
      </c>
      <c r="L50" s="36">
        <f>SUMIFS(СВЦЭМ!$C$33:$C$776,СВЦЭМ!$A$33:$A$776,$A50,СВЦЭМ!$B$33:$B$776,L$47)+'СЕТ СН'!$G$9+СВЦЭМ!$D$10+'СЕТ СН'!$G$5-'СЕТ СН'!$G$17</f>
        <v>3397.6048019500004</v>
      </c>
      <c r="M50" s="36">
        <f>SUMIFS(СВЦЭМ!$C$33:$C$776,СВЦЭМ!$A$33:$A$776,$A50,СВЦЭМ!$B$33:$B$776,M$47)+'СЕТ СН'!$G$9+СВЦЭМ!$D$10+'СЕТ СН'!$G$5-'СЕТ СН'!$G$17</f>
        <v>3437.8979267899999</v>
      </c>
      <c r="N50" s="36">
        <f>SUMIFS(СВЦЭМ!$C$33:$C$776,СВЦЭМ!$A$33:$A$776,$A50,СВЦЭМ!$B$33:$B$776,N$47)+'СЕТ СН'!$G$9+СВЦЭМ!$D$10+'СЕТ СН'!$G$5-'СЕТ СН'!$G$17</f>
        <v>3451.7980262300002</v>
      </c>
      <c r="O50" s="36">
        <f>SUMIFS(СВЦЭМ!$C$33:$C$776,СВЦЭМ!$A$33:$A$776,$A50,СВЦЭМ!$B$33:$B$776,O$47)+'СЕТ СН'!$G$9+СВЦЭМ!$D$10+'СЕТ СН'!$G$5-'СЕТ СН'!$G$17</f>
        <v>3458.9149027500002</v>
      </c>
      <c r="P50" s="36">
        <f>SUMIFS(СВЦЭМ!$C$33:$C$776,СВЦЭМ!$A$33:$A$776,$A50,СВЦЭМ!$B$33:$B$776,P$47)+'СЕТ СН'!$G$9+СВЦЭМ!$D$10+'СЕТ СН'!$G$5-'СЕТ СН'!$G$17</f>
        <v>3466.5584041500001</v>
      </c>
      <c r="Q50" s="36">
        <f>SUMIFS(СВЦЭМ!$C$33:$C$776,СВЦЭМ!$A$33:$A$776,$A50,СВЦЭМ!$B$33:$B$776,Q$47)+'СЕТ СН'!$G$9+СВЦЭМ!$D$10+'СЕТ СН'!$G$5-'СЕТ СН'!$G$17</f>
        <v>3473.5097325900001</v>
      </c>
      <c r="R50" s="36">
        <f>SUMIFS(СВЦЭМ!$C$33:$C$776,СВЦЭМ!$A$33:$A$776,$A50,СВЦЭМ!$B$33:$B$776,R$47)+'СЕТ СН'!$G$9+СВЦЭМ!$D$10+'СЕТ СН'!$G$5-'СЕТ СН'!$G$17</f>
        <v>3476.5340151199998</v>
      </c>
      <c r="S50" s="36">
        <f>SUMIFS(СВЦЭМ!$C$33:$C$776,СВЦЭМ!$A$33:$A$776,$A50,СВЦЭМ!$B$33:$B$776,S$47)+'СЕТ СН'!$G$9+СВЦЭМ!$D$10+'СЕТ СН'!$G$5-'СЕТ СН'!$G$17</f>
        <v>3441.3680439</v>
      </c>
      <c r="T50" s="36">
        <f>SUMIFS(СВЦЭМ!$C$33:$C$776,СВЦЭМ!$A$33:$A$776,$A50,СВЦЭМ!$B$33:$B$776,T$47)+'СЕТ СН'!$G$9+СВЦЭМ!$D$10+'СЕТ СН'!$G$5-'СЕТ СН'!$G$17</f>
        <v>3414.3511979700002</v>
      </c>
      <c r="U50" s="36">
        <f>SUMIFS(СВЦЭМ!$C$33:$C$776,СВЦЭМ!$A$33:$A$776,$A50,СВЦЭМ!$B$33:$B$776,U$47)+'СЕТ СН'!$G$9+СВЦЭМ!$D$10+'СЕТ СН'!$G$5-'СЕТ СН'!$G$17</f>
        <v>3412.3509885500002</v>
      </c>
      <c r="V50" s="36">
        <f>SUMIFS(СВЦЭМ!$C$33:$C$776,СВЦЭМ!$A$33:$A$776,$A50,СВЦЭМ!$B$33:$B$776,V$47)+'СЕТ СН'!$G$9+СВЦЭМ!$D$10+'СЕТ СН'!$G$5-'СЕТ СН'!$G$17</f>
        <v>3414.9862953800002</v>
      </c>
      <c r="W50" s="36">
        <f>SUMIFS(СВЦЭМ!$C$33:$C$776,СВЦЭМ!$A$33:$A$776,$A50,СВЦЭМ!$B$33:$B$776,W$47)+'СЕТ СН'!$G$9+СВЦЭМ!$D$10+'СЕТ СН'!$G$5-'СЕТ СН'!$G$17</f>
        <v>3432.0651335800003</v>
      </c>
      <c r="X50" s="36">
        <f>SUMIFS(СВЦЭМ!$C$33:$C$776,СВЦЭМ!$A$33:$A$776,$A50,СВЦЭМ!$B$33:$B$776,X$47)+'СЕТ СН'!$G$9+СВЦЭМ!$D$10+'СЕТ СН'!$G$5-'СЕТ СН'!$G$17</f>
        <v>3436.2770966200001</v>
      </c>
      <c r="Y50" s="36">
        <f>SUMIFS(СВЦЭМ!$C$33:$C$776,СВЦЭМ!$A$33:$A$776,$A50,СВЦЭМ!$B$33:$B$776,Y$47)+'СЕТ СН'!$G$9+СВЦЭМ!$D$10+'СЕТ СН'!$G$5-'СЕТ СН'!$G$17</f>
        <v>3451.5394138400002</v>
      </c>
    </row>
    <row r="51" spans="1:25" ht="15.75" x14ac:dyDescent="0.2">
      <c r="A51" s="35">
        <f t="shared" si="1"/>
        <v>43803</v>
      </c>
      <c r="B51" s="36">
        <f>SUMIFS(СВЦЭМ!$C$33:$C$776,СВЦЭМ!$A$33:$A$776,$A51,СВЦЭМ!$B$33:$B$776,B$47)+'СЕТ СН'!$G$9+СВЦЭМ!$D$10+'СЕТ СН'!$G$5-'СЕТ СН'!$G$17</f>
        <v>3502.2476035999998</v>
      </c>
      <c r="C51" s="36">
        <f>SUMIFS(СВЦЭМ!$C$33:$C$776,СВЦЭМ!$A$33:$A$776,$A51,СВЦЭМ!$B$33:$B$776,C$47)+'СЕТ СН'!$G$9+СВЦЭМ!$D$10+'СЕТ СН'!$G$5-'СЕТ СН'!$G$17</f>
        <v>3525.43621252</v>
      </c>
      <c r="D51" s="36">
        <f>SUMIFS(СВЦЭМ!$C$33:$C$776,СВЦЭМ!$A$33:$A$776,$A51,СВЦЭМ!$B$33:$B$776,D$47)+'СЕТ СН'!$G$9+СВЦЭМ!$D$10+'СЕТ СН'!$G$5-'СЕТ СН'!$G$17</f>
        <v>3546.75133826</v>
      </c>
      <c r="E51" s="36">
        <f>SUMIFS(СВЦЭМ!$C$33:$C$776,СВЦЭМ!$A$33:$A$776,$A51,СВЦЭМ!$B$33:$B$776,E$47)+'СЕТ СН'!$G$9+СВЦЭМ!$D$10+'СЕТ СН'!$G$5-'СЕТ СН'!$G$17</f>
        <v>3554.91592085</v>
      </c>
      <c r="F51" s="36">
        <f>SUMIFS(СВЦЭМ!$C$33:$C$776,СВЦЭМ!$A$33:$A$776,$A51,СВЦЭМ!$B$33:$B$776,F$47)+'СЕТ СН'!$G$9+СВЦЭМ!$D$10+'СЕТ СН'!$G$5-'СЕТ СН'!$G$17</f>
        <v>3552.06159759</v>
      </c>
      <c r="G51" s="36">
        <f>SUMIFS(СВЦЭМ!$C$33:$C$776,СВЦЭМ!$A$33:$A$776,$A51,СВЦЭМ!$B$33:$B$776,G$47)+'СЕТ СН'!$G$9+СВЦЭМ!$D$10+'СЕТ СН'!$G$5-'СЕТ СН'!$G$17</f>
        <v>3534.03923231</v>
      </c>
      <c r="H51" s="36">
        <f>SUMIFS(СВЦЭМ!$C$33:$C$776,СВЦЭМ!$A$33:$A$776,$A51,СВЦЭМ!$B$33:$B$776,H$47)+'СЕТ СН'!$G$9+СВЦЭМ!$D$10+'СЕТ СН'!$G$5-'СЕТ СН'!$G$17</f>
        <v>3499.1047562500003</v>
      </c>
      <c r="I51" s="36">
        <f>SUMIFS(СВЦЭМ!$C$33:$C$776,СВЦЭМ!$A$33:$A$776,$A51,СВЦЭМ!$B$33:$B$776,I$47)+'СЕТ СН'!$G$9+СВЦЭМ!$D$10+'СЕТ СН'!$G$5-'СЕТ СН'!$G$17</f>
        <v>3466.1175253599999</v>
      </c>
      <c r="J51" s="36">
        <f>SUMIFS(СВЦЭМ!$C$33:$C$776,СВЦЭМ!$A$33:$A$776,$A51,СВЦЭМ!$B$33:$B$776,J$47)+'СЕТ СН'!$G$9+СВЦЭМ!$D$10+'СЕТ СН'!$G$5-'СЕТ СН'!$G$17</f>
        <v>3446.9102851300004</v>
      </c>
      <c r="K51" s="36">
        <f>SUMIFS(СВЦЭМ!$C$33:$C$776,СВЦЭМ!$A$33:$A$776,$A51,СВЦЭМ!$B$33:$B$776,K$47)+'СЕТ СН'!$G$9+СВЦЭМ!$D$10+'СЕТ СН'!$G$5-'СЕТ СН'!$G$17</f>
        <v>3424.6005478300003</v>
      </c>
      <c r="L51" s="36">
        <f>SUMIFS(СВЦЭМ!$C$33:$C$776,СВЦЭМ!$A$33:$A$776,$A51,СВЦЭМ!$B$33:$B$776,L$47)+'СЕТ СН'!$G$9+СВЦЭМ!$D$10+'СЕТ СН'!$G$5-'СЕТ СН'!$G$17</f>
        <v>3424.9118256299998</v>
      </c>
      <c r="M51" s="36">
        <f>SUMIFS(СВЦЭМ!$C$33:$C$776,СВЦЭМ!$A$33:$A$776,$A51,СВЦЭМ!$B$33:$B$776,M$47)+'СЕТ СН'!$G$9+СВЦЭМ!$D$10+'СЕТ СН'!$G$5-'СЕТ СН'!$G$17</f>
        <v>3442.2296323999999</v>
      </c>
      <c r="N51" s="36">
        <f>SUMIFS(СВЦЭМ!$C$33:$C$776,СВЦЭМ!$A$33:$A$776,$A51,СВЦЭМ!$B$33:$B$776,N$47)+'СЕТ СН'!$G$9+СВЦЭМ!$D$10+'СЕТ СН'!$G$5-'СЕТ СН'!$G$17</f>
        <v>3445.2950528700003</v>
      </c>
      <c r="O51" s="36">
        <f>SUMIFS(СВЦЭМ!$C$33:$C$776,СВЦЭМ!$A$33:$A$776,$A51,СВЦЭМ!$B$33:$B$776,O$47)+'СЕТ СН'!$G$9+СВЦЭМ!$D$10+'СЕТ СН'!$G$5-'СЕТ СН'!$G$17</f>
        <v>3447.5835066700001</v>
      </c>
      <c r="P51" s="36">
        <f>SUMIFS(СВЦЭМ!$C$33:$C$776,СВЦЭМ!$A$33:$A$776,$A51,СВЦЭМ!$B$33:$B$776,P$47)+'СЕТ СН'!$G$9+СВЦЭМ!$D$10+'СЕТ СН'!$G$5-'СЕТ СН'!$G$17</f>
        <v>3454.6669584700003</v>
      </c>
      <c r="Q51" s="36">
        <f>SUMIFS(СВЦЭМ!$C$33:$C$776,СВЦЭМ!$A$33:$A$776,$A51,СВЦЭМ!$B$33:$B$776,Q$47)+'СЕТ СН'!$G$9+СВЦЭМ!$D$10+'СЕТ СН'!$G$5-'СЕТ СН'!$G$17</f>
        <v>3464.4072157600003</v>
      </c>
      <c r="R51" s="36">
        <f>SUMIFS(СВЦЭМ!$C$33:$C$776,СВЦЭМ!$A$33:$A$776,$A51,СВЦЭМ!$B$33:$B$776,R$47)+'СЕТ СН'!$G$9+СВЦЭМ!$D$10+'СЕТ СН'!$G$5-'СЕТ СН'!$G$17</f>
        <v>3451.4201003500002</v>
      </c>
      <c r="S51" s="36">
        <f>SUMIFS(СВЦЭМ!$C$33:$C$776,СВЦЭМ!$A$33:$A$776,$A51,СВЦЭМ!$B$33:$B$776,S$47)+'СЕТ СН'!$G$9+СВЦЭМ!$D$10+'СЕТ СН'!$G$5-'СЕТ СН'!$G$17</f>
        <v>3428.0406382900001</v>
      </c>
      <c r="T51" s="36">
        <f>SUMIFS(СВЦЭМ!$C$33:$C$776,СВЦЭМ!$A$33:$A$776,$A51,СВЦЭМ!$B$33:$B$776,T$47)+'СЕТ СН'!$G$9+СВЦЭМ!$D$10+'СЕТ СН'!$G$5-'СЕТ СН'!$G$17</f>
        <v>3404.8125671400003</v>
      </c>
      <c r="U51" s="36">
        <f>SUMIFS(СВЦЭМ!$C$33:$C$776,СВЦЭМ!$A$33:$A$776,$A51,СВЦЭМ!$B$33:$B$776,U$47)+'СЕТ СН'!$G$9+СВЦЭМ!$D$10+'СЕТ СН'!$G$5-'СЕТ СН'!$G$17</f>
        <v>3408.03660132</v>
      </c>
      <c r="V51" s="36">
        <f>SUMIFS(СВЦЭМ!$C$33:$C$776,СВЦЭМ!$A$33:$A$776,$A51,СВЦЭМ!$B$33:$B$776,V$47)+'СЕТ СН'!$G$9+СВЦЭМ!$D$10+'СЕТ СН'!$G$5-'СЕТ СН'!$G$17</f>
        <v>3418.9685643800003</v>
      </c>
      <c r="W51" s="36">
        <f>SUMIFS(СВЦЭМ!$C$33:$C$776,СВЦЭМ!$A$33:$A$776,$A51,СВЦЭМ!$B$33:$B$776,W$47)+'СЕТ СН'!$G$9+СВЦЭМ!$D$10+'СЕТ СН'!$G$5-'СЕТ СН'!$G$17</f>
        <v>3426.81474355</v>
      </c>
      <c r="X51" s="36">
        <f>SUMIFS(СВЦЭМ!$C$33:$C$776,СВЦЭМ!$A$33:$A$776,$A51,СВЦЭМ!$B$33:$B$776,X$47)+'СЕТ СН'!$G$9+СВЦЭМ!$D$10+'СЕТ СН'!$G$5-'СЕТ СН'!$G$17</f>
        <v>3427.34207182</v>
      </c>
      <c r="Y51" s="36">
        <f>SUMIFS(СВЦЭМ!$C$33:$C$776,СВЦЭМ!$A$33:$A$776,$A51,СВЦЭМ!$B$33:$B$776,Y$47)+'СЕТ СН'!$G$9+СВЦЭМ!$D$10+'СЕТ СН'!$G$5-'СЕТ СН'!$G$17</f>
        <v>3457.8065355600002</v>
      </c>
    </row>
    <row r="52" spans="1:25" ht="15.75" x14ac:dyDescent="0.2">
      <c r="A52" s="35">
        <f t="shared" si="1"/>
        <v>43804</v>
      </c>
      <c r="B52" s="36">
        <f>SUMIFS(СВЦЭМ!$C$33:$C$776,СВЦЭМ!$A$33:$A$776,$A52,СВЦЭМ!$B$33:$B$776,B$47)+'СЕТ СН'!$G$9+СВЦЭМ!$D$10+'СЕТ СН'!$G$5-'СЕТ СН'!$G$17</f>
        <v>3511.6448805200002</v>
      </c>
      <c r="C52" s="36">
        <f>SUMIFS(СВЦЭМ!$C$33:$C$776,СВЦЭМ!$A$33:$A$776,$A52,СВЦЭМ!$B$33:$B$776,C$47)+'СЕТ СН'!$G$9+СВЦЭМ!$D$10+'СЕТ СН'!$G$5-'СЕТ СН'!$G$17</f>
        <v>3516.12040858</v>
      </c>
      <c r="D52" s="36">
        <f>SUMIFS(СВЦЭМ!$C$33:$C$776,СВЦЭМ!$A$33:$A$776,$A52,СВЦЭМ!$B$33:$B$776,D$47)+'СЕТ СН'!$G$9+СВЦЭМ!$D$10+'СЕТ СН'!$G$5-'СЕТ СН'!$G$17</f>
        <v>3519.4261192600002</v>
      </c>
      <c r="E52" s="36">
        <f>SUMIFS(СВЦЭМ!$C$33:$C$776,СВЦЭМ!$A$33:$A$776,$A52,СВЦЭМ!$B$33:$B$776,E$47)+'СЕТ СН'!$G$9+СВЦЭМ!$D$10+'СЕТ СН'!$G$5-'СЕТ СН'!$G$17</f>
        <v>3539.5490593200002</v>
      </c>
      <c r="F52" s="36">
        <f>SUMIFS(СВЦЭМ!$C$33:$C$776,СВЦЭМ!$A$33:$A$776,$A52,СВЦЭМ!$B$33:$B$776,F$47)+'СЕТ СН'!$G$9+СВЦЭМ!$D$10+'СЕТ СН'!$G$5-'СЕТ СН'!$G$17</f>
        <v>3530.91149305</v>
      </c>
      <c r="G52" s="36">
        <f>SUMIFS(СВЦЭМ!$C$33:$C$776,СВЦЭМ!$A$33:$A$776,$A52,СВЦЭМ!$B$33:$B$776,G$47)+'СЕТ СН'!$G$9+СВЦЭМ!$D$10+'СЕТ СН'!$G$5-'СЕТ СН'!$G$17</f>
        <v>3516.1865332100001</v>
      </c>
      <c r="H52" s="36">
        <f>SUMIFS(СВЦЭМ!$C$33:$C$776,СВЦЭМ!$A$33:$A$776,$A52,СВЦЭМ!$B$33:$B$776,H$47)+'СЕТ СН'!$G$9+СВЦЭМ!$D$10+'СЕТ СН'!$G$5-'СЕТ СН'!$G$17</f>
        <v>3495.51248485</v>
      </c>
      <c r="I52" s="36">
        <f>SUMIFS(СВЦЭМ!$C$33:$C$776,СВЦЭМ!$A$33:$A$776,$A52,СВЦЭМ!$B$33:$B$776,I$47)+'СЕТ СН'!$G$9+СВЦЭМ!$D$10+'СЕТ СН'!$G$5-'СЕТ СН'!$G$17</f>
        <v>3461.5680200900001</v>
      </c>
      <c r="J52" s="36">
        <f>SUMIFS(СВЦЭМ!$C$33:$C$776,СВЦЭМ!$A$33:$A$776,$A52,СВЦЭМ!$B$33:$B$776,J$47)+'СЕТ СН'!$G$9+СВЦЭМ!$D$10+'СЕТ СН'!$G$5-'СЕТ СН'!$G$17</f>
        <v>3432.83265489</v>
      </c>
      <c r="K52" s="36">
        <f>SUMIFS(СВЦЭМ!$C$33:$C$776,СВЦЭМ!$A$33:$A$776,$A52,СВЦЭМ!$B$33:$B$776,K$47)+'СЕТ СН'!$G$9+СВЦЭМ!$D$10+'СЕТ СН'!$G$5-'СЕТ СН'!$G$17</f>
        <v>3434.75274386</v>
      </c>
      <c r="L52" s="36">
        <f>SUMIFS(СВЦЭМ!$C$33:$C$776,СВЦЭМ!$A$33:$A$776,$A52,СВЦЭМ!$B$33:$B$776,L$47)+'СЕТ СН'!$G$9+СВЦЭМ!$D$10+'СЕТ СН'!$G$5-'СЕТ СН'!$G$17</f>
        <v>3442.6899758099999</v>
      </c>
      <c r="M52" s="36">
        <f>SUMIFS(СВЦЭМ!$C$33:$C$776,СВЦЭМ!$A$33:$A$776,$A52,СВЦЭМ!$B$33:$B$776,M$47)+'СЕТ СН'!$G$9+СВЦЭМ!$D$10+'СЕТ СН'!$G$5-'СЕТ СН'!$G$17</f>
        <v>3448.3003708699998</v>
      </c>
      <c r="N52" s="36">
        <f>SUMIFS(СВЦЭМ!$C$33:$C$776,СВЦЭМ!$A$33:$A$776,$A52,СВЦЭМ!$B$33:$B$776,N$47)+'СЕТ СН'!$G$9+СВЦЭМ!$D$10+'СЕТ СН'!$G$5-'СЕТ СН'!$G$17</f>
        <v>3452.0878081700002</v>
      </c>
      <c r="O52" s="36">
        <f>SUMIFS(СВЦЭМ!$C$33:$C$776,СВЦЭМ!$A$33:$A$776,$A52,СВЦЭМ!$B$33:$B$776,O$47)+'СЕТ СН'!$G$9+СВЦЭМ!$D$10+'СЕТ СН'!$G$5-'СЕТ СН'!$G$17</f>
        <v>3451.4784109500001</v>
      </c>
      <c r="P52" s="36">
        <f>SUMIFS(СВЦЭМ!$C$33:$C$776,СВЦЭМ!$A$33:$A$776,$A52,СВЦЭМ!$B$33:$B$776,P$47)+'СЕТ СН'!$G$9+СВЦЭМ!$D$10+'СЕТ СН'!$G$5-'СЕТ СН'!$G$17</f>
        <v>3453.3209566300002</v>
      </c>
      <c r="Q52" s="36">
        <f>SUMIFS(СВЦЭМ!$C$33:$C$776,СВЦЭМ!$A$33:$A$776,$A52,СВЦЭМ!$B$33:$B$776,Q$47)+'СЕТ СН'!$G$9+СВЦЭМ!$D$10+'СЕТ СН'!$G$5-'СЕТ СН'!$G$17</f>
        <v>3461.30272178</v>
      </c>
      <c r="R52" s="36">
        <f>SUMIFS(СВЦЭМ!$C$33:$C$776,СВЦЭМ!$A$33:$A$776,$A52,СВЦЭМ!$B$33:$B$776,R$47)+'СЕТ СН'!$G$9+СВЦЭМ!$D$10+'СЕТ СН'!$G$5-'СЕТ СН'!$G$17</f>
        <v>3484.2585425800003</v>
      </c>
      <c r="S52" s="36">
        <f>SUMIFS(СВЦЭМ!$C$33:$C$776,СВЦЭМ!$A$33:$A$776,$A52,СВЦЭМ!$B$33:$B$776,S$47)+'СЕТ СН'!$G$9+СВЦЭМ!$D$10+'СЕТ СН'!$G$5-'СЕТ СН'!$G$17</f>
        <v>3496.6407566000003</v>
      </c>
      <c r="T52" s="36">
        <f>SUMIFS(СВЦЭМ!$C$33:$C$776,СВЦЭМ!$A$33:$A$776,$A52,СВЦЭМ!$B$33:$B$776,T$47)+'СЕТ СН'!$G$9+СВЦЭМ!$D$10+'СЕТ СН'!$G$5-'СЕТ СН'!$G$17</f>
        <v>3482.2655346199999</v>
      </c>
      <c r="U52" s="36">
        <f>SUMIFS(СВЦЭМ!$C$33:$C$776,СВЦЭМ!$A$33:$A$776,$A52,СВЦЭМ!$B$33:$B$776,U$47)+'СЕТ СН'!$G$9+СВЦЭМ!$D$10+'СЕТ СН'!$G$5-'СЕТ СН'!$G$17</f>
        <v>3456.5019699900004</v>
      </c>
      <c r="V52" s="36">
        <f>SUMIFS(СВЦЭМ!$C$33:$C$776,СВЦЭМ!$A$33:$A$776,$A52,СВЦЭМ!$B$33:$B$776,V$47)+'СЕТ СН'!$G$9+СВЦЭМ!$D$10+'СЕТ СН'!$G$5-'СЕТ СН'!$G$17</f>
        <v>3450.5775742300002</v>
      </c>
      <c r="W52" s="36">
        <f>SUMIFS(СВЦЭМ!$C$33:$C$776,СВЦЭМ!$A$33:$A$776,$A52,СВЦЭМ!$B$33:$B$776,W$47)+'СЕТ СН'!$G$9+СВЦЭМ!$D$10+'СЕТ СН'!$G$5-'СЕТ СН'!$G$17</f>
        <v>3460.6296199900003</v>
      </c>
      <c r="X52" s="36">
        <f>SUMIFS(СВЦЭМ!$C$33:$C$776,СВЦЭМ!$A$33:$A$776,$A52,СВЦЭМ!$B$33:$B$776,X$47)+'СЕТ СН'!$G$9+СВЦЭМ!$D$10+'СЕТ СН'!$G$5-'СЕТ СН'!$G$17</f>
        <v>3477.13254241</v>
      </c>
      <c r="Y52" s="36">
        <f>SUMIFS(СВЦЭМ!$C$33:$C$776,СВЦЭМ!$A$33:$A$776,$A52,СВЦЭМ!$B$33:$B$776,Y$47)+'СЕТ СН'!$G$9+СВЦЭМ!$D$10+'СЕТ СН'!$G$5-'СЕТ СН'!$G$17</f>
        <v>3499.3176098499998</v>
      </c>
    </row>
    <row r="53" spans="1:25" ht="15.75" x14ac:dyDescent="0.2">
      <c r="A53" s="35">
        <f t="shared" si="1"/>
        <v>43805</v>
      </c>
      <c r="B53" s="36">
        <f>SUMIFS(СВЦЭМ!$C$33:$C$776,СВЦЭМ!$A$33:$A$776,$A53,СВЦЭМ!$B$33:$B$776,B$47)+'СЕТ СН'!$G$9+СВЦЭМ!$D$10+'СЕТ СН'!$G$5-'СЕТ СН'!$G$17</f>
        <v>3503.08010956</v>
      </c>
      <c r="C53" s="36">
        <f>SUMIFS(СВЦЭМ!$C$33:$C$776,СВЦЭМ!$A$33:$A$776,$A53,СВЦЭМ!$B$33:$B$776,C$47)+'СЕТ СН'!$G$9+СВЦЭМ!$D$10+'СЕТ СН'!$G$5-'СЕТ СН'!$G$17</f>
        <v>3544.0535957100001</v>
      </c>
      <c r="D53" s="36">
        <f>SUMIFS(СВЦЭМ!$C$33:$C$776,СВЦЭМ!$A$33:$A$776,$A53,СВЦЭМ!$B$33:$B$776,D$47)+'СЕТ СН'!$G$9+СВЦЭМ!$D$10+'СЕТ СН'!$G$5-'СЕТ СН'!$G$17</f>
        <v>3555.88012996</v>
      </c>
      <c r="E53" s="36">
        <f>SUMIFS(СВЦЭМ!$C$33:$C$776,СВЦЭМ!$A$33:$A$776,$A53,СВЦЭМ!$B$33:$B$776,E$47)+'СЕТ СН'!$G$9+СВЦЭМ!$D$10+'СЕТ СН'!$G$5-'СЕТ СН'!$G$17</f>
        <v>3567.6548787700003</v>
      </c>
      <c r="F53" s="36">
        <f>SUMIFS(СВЦЭМ!$C$33:$C$776,СВЦЭМ!$A$33:$A$776,$A53,СВЦЭМ!$B$33:$B$776,F$47)+'СЕТ СН'!$G$9+СВЦЭМ!$D$10+'СЕТ СН'!$G$5-'СЕТ СН'!$G$17</f>
        <v>3561.5707515499998</v>
      </c>
      <c r="G53" s="36">
        <f>SUMIFS(СВЦЭМ!$C$33:$C$776,СВЦЭМ!$A$33:$A$776,$A53,СВЦЭМ!$B$33:$B$776,G$47)+'СЕТ СН'!$G$9+СВЦЭМ!$D$10+'СЕТ СН'!$G$5-'СЕТ СН'!$G$17</f>
        <v>3551.8586425500002</v>
      </c>
      <c r="H53" s="36">
        <f>SUMIFS(СВЦЭМ!$C$33:$C$776,СВЦЭМ!$A$33:$A$776,$A53,СВЦЭМ!$B$33:$B$776,H$47)+'СЕТ СН'!$G$9+СВЦЭМ!$D$10+'СЕТ СН'!$G$5-'СЕТ СН'!$G$17</f>
        <v>3507.9947013700003</v>
      </c>
      <c r="I53" s="36">
        <f>SUMIFS(СВЦЭМ!$C$33:$C$776,СВЦЭМ!$A$33:$A$776,$A53,СВЦЭМ!$B$33:$B$776,I$47)+'СЕТ СН'!$G$9+СВЦЭМ!$D$10+'СЕТ СН'!$G$5-'СЕТ СН'!$G$17</f>
        <v>3471.2641335100002</v>
      </c>
      <c r="J53" s="36">
        <f>SUMIFS(СВЦЭМ!$C$33:$C$776,СВЦЭМ!$A$33:$A$776,$A53,СВЦЭМ!$B$33:$B$776,J$47)+'СЕТ СН'!$G$9+СВЦЭМ!$D$10+'СЕТ СН'!$G$5-'СЕТ СН'!$G$17</f>
        <v>3454.21267962</v>
      </c>
      <c r="K53" s="36">
        <f>SUMIFS(СВЦЭМ!$C$33:$C$776,СВЦЭМ!$A$33:$A$776,$A53,СВЦЭМ!$B$33:$B$776,K$47)+'СЕТ СН'!$G$9+СВЦЭМ!$D$10+'СЕТ СН'!$G$5-'СЕТ СН'!$G$17</f>
        <v>3438.7173485200001</v>
      </c>
      <c r="L53" s="36">
        <f>SUMIFS(СВЦЭМ!$C$33:$C$776,СВЦЭМ!$A$33:$A$776,$A53,СВЦЭМ!$B$33:$B$776,L$47)+'СЕТ СН'!$G$9+СВЦЭМ!$D$10+'СЕТ СН'!$G$5-'СЕТ СН'!$G$17</f>
        <v>3435.6435634200002</v>
      </c>
      <c r="M53" s="36">
        <f>SUMIFS(СВЦЭМ!$C$33:$C$776,СВЦЭМ!$A$33:$A$776,$A53,СВЦЭМ!$B$33:$B$776,M$47)+'СЕТ СН'!$G$9+СВЦЭМ!$D$10+'СЕТ СН'!$G$5-'СЕТ СН'!$G$17</f>
        <v>3438.7316491900001</v>
      </c>
      <c r="N53" s="36">
        <f>SUMIFS(СВЦЭМ!$C$33:$C$776,СВЦЭМ!$A$33:$A$776,$A53,СВЦЭМ!$B$33:$B$776,N$47)+'СЕТ СН'!$G$9+СВЦЭМ!$D$10+'СЕТ СН'!$G$5-'СЕТ СН'!$G$17</f>
        <v>3439.94288207</v>
      </c>
      <c r="O53" s="36">
        <f>SUMIFS(СВЦЭМ!$C$33:$C$776,СВЦЭМ!$A$33:$A$776,$A53,СВЦЭМ!$B$33:$B$776,O$47)+'СЕТ СН'!$G$9+СВЦЭМ!$D$10+'СЕТ СН'!$G$5-'СЕТ СН'!$G$17</f>
        <v>3443.2627686300002</v>
      </c>
      <c r="P53" s="36">
        <f>SUMIFS(СВЦЭМ!$C$33:$C$776,СВЦЭМ!$A$33:$A$776,$A53,СВЦЭМ!$B$33:$B$776,P$47)+'СЕТ СН'!$G$9+СВЦЭМ!$D$10+'СЕТ СН'!$G$5-'СЕТ СН'!$G$17</f>
        <v>3446.0183806700002</v>
      </c>
      <c r="Q53" s="36">
        <f>SUMIFS(СВЦЭМ!$C$33:$C$776,СВЦЭМ!$A$33:$A$776,$A53,СВЦЭМ!$B$33:$B$776,Q$47)+'СЕТ СН'!$G$9+СВЦЭМ!$D$10+'СЕТ СН'!$G$5-'СЕТ СН'!$G$17</f>
        <v>3444.1545344599999</v>
      </c>
      <c r="R53" s="36">
        <f>SUMIFS(СВЦЭМ!$C$33:$C$776,СВЦЭМ!$A$33:$A$776,$A53,СВЦЭМ!$B$33:$B$776,R$47)+'СЕТ СН'!$G$9+СВЦЭМ!$D$10+'СЕТ СН'!$G$5-'СЕТ СН'!$G$17</f>
        <v>3444.1283645399999</v>
      </c>
      <c r="S53" s="36">
        <f>SUMIFS(СВЦЭМ!$C$33:$C$776,СВЦЭМ!$A$33:$A$776,$A53,СВЦЭМ!$B$33:$B$776,S$47)+'СЕТ СН'!$G$9+СВЦЭМ!$D$10+'СЕТ СН'!$G$5-'СЕТ СН'!$G$17</f>
        <v>3446.6229230899999</v>
      </c>
      <c r="T53" s="36">
        <f>SUMIFS(СВЦЭМ!$C$33:$C$776,СВЦЭМ!$A$33:$A$776,$A53,СВЦЭМ!$B$33:$B$776,T$47)+'СЕТ СН'!$G$9+СВЦЭМ!$D$10+'СЕТ СН'!$G$5-'СЕТ СН'!$G$17</f>
        <v>3438.63354127</v>
      </c>
      <c r="U53" s="36">
        <f>SUMIFS(СВЦЭМ!$C$33:$C$776,СВЦЭМ!$A$33:$A$776,$A53,СВЦЭМ!$B$33:$B$776,U$47)+'СЕТ СН'!$G$9+СВЦЭМ!$D$10+'СЕТ СН'!$G$5-'СЕТ СН'!$G$17</f>
        <v>3438.4762196199999</v>
      </c>
      <c r="V53" s="36">
        <f>SUMIFS(СВЦЭМ!$C$33:$C$776,СВЦЭМ!$A$33:$A$776,$A53,СВЦЭМ!$B$33:$B$776,V$47)+'СЕТ СН'!$G$9+СВЦЭМ!$D$10+'СЕТ СН'!$G$5-'СЕТ СН'!$G$17</f>
        <v>3430.5156335000001</v>
      </c>
      <c r="W53" s="36">
        <f>SUMIFS(СВЦЭМ!$C$33:$C$776,СВЦЭМ!$A$33:$A$776,$A53,СВЦЭМ!$B$33:$B$776,W$47)+'СЕТ СН'!$G$9+СВЦЭМ!$D$10+'СЕТ СН'!$G$5-'СЕТ СН'!$G$17</f>
        <v>3433.0761013900001</v>
      </c>
      <c r="X53" s="36">
        <f>SUMIFS(СВЦЭМ!$C$33:$C$776,СВЦЭМ!$A$33:$A$776,$A53,СВЦЭМ!$B$33:$B$776,X$47)+'СЕТ СН'!$G$9+СВЦЭМ!$D$10+'СЕТ СН'!$G$5-'СЕТ СН'!$G$17</f>
        <v>3429.4530083899999</v>
      </c>
      <c r="Y53" s="36">
        <f>SUMIFS(СВЦЭМ!$C$33:$C$776,СВЦЭМ!$A$33:$A$776,$A53,СВЦЭМ!$B$33:$B$776,Y$47)+'СЕТ СН'!$G$9+СВЦЭМ!$D$10+'СЕТ СН'!$G$5-'СЕТ СН'!$G$17</f>
        <v>3444.04057014</v>
      </c>
    </row>
    <row r="54" spans="1:25" ht="15.75" x14ac:dyDescent="0.2">
      <c r="A54" s="35">
        <f t="shared" si="1"/>
        <v>43806</v>
      </c>
      <c r="B54" s="36">
        <f>SUMIFS(СВЦЭМ!$C$33:$C$776,СВЦЭМ!$A$33:$A$776,$A54,СВЦЭМ!$B$33:$B$776,B$47)+'СЕТ СН'!$G$9+СВЦЭМ!$D$10+'СЕТ СН'!$G$5-'СЕТ СН'!$G$17</f>
        <v>3467.4290222200002</v>
      </c>
      <c r="C54" s="36">
        <f>SUMIFS(СВЦЭМ!$C$33:$C$776,СВЦЭМ!$A$33:$A$776,$A54,СВЦЭМ!$B$33:$B$776,C$47)+'СЕТ СН'!$G$9+СВЦЭМ!$D$10+'СЕТ СН'!$G$5-'СЕТ СН'!$G$17</f>
        <v>3478.4722201600002</v>
      </c>
      <c r="D54" s="36">
        <f>SUMIFS(СВЦЭМ!$C$33:$C$776,СВЦЭМ!$A$33:$A$776,$A54,СВЦЭМ!$B$33:$B$776,D$47)+'СЕТ СН'!$G$9+СВЦЭМ!$D$10+'СЕТ СН'!$G$5-'СЕТ СН'!$G$17</f>
        <v>3483.8097928800003</v>
      </c>
      <c r="E54" s="36">
        <f>SUMIFS(СВЦЭМ!$C$33:$C$776,СВЦЭМ!$A$33:$A$776,$A54,СВЦЭМ!$B$33:$B$776,E$47)+'СЕТ СН'!$G$9+СВЦЭМ!$D$10+'СЕТ СН'!$G$5-'СЕТ СН'!$G$17</f>
        <v>3489.2453169700002</v>
      </c>
      <c r="F54" s="36">
        <f>SUMIFS(СВЦЭМ!$C$33:$C$776,СВЦЭМ!$A$33:$A$776,$A54,СВЦЭМ!$B$33:$B$776,F$47)+'СЕТ СН'!$G$9+СВЦЭМ!$D$10+'СЕТ СН'!$G$5-'СЕТ СН'!$G$17</f>
        <v>3470.7737083700003</v>
      </c>
      <c r="G54" s="36">
        <f>SUMIFS(СВЦЭМ!$C$33:$C$776,СВЦЭМ!$A$33:$A$776,$A54,СВЦЭМ!$B$33:$B$776,G$47)+'СЕТ СН'!$G$9+СВЦЭМ!$D$10+'СЕТ СН'!$G$5-'СЕТ СН'!$G$17</f>
        <v>3483.74954647</v>
      </c>
      <c r="H54" s="36">
        <f>SUMIFS(СВЦЭМ!$C$33:$C$776,СВЦЭМ!$A$33:$A$776,$A54,СВЦЭМ!$B$33:$B$776,H$47)+'СЕТ СН'!$G$9+СВЦЭМ!$D$10+'СЕТ СН'!$G$5-'СЕТ СН'!$G$17</f>
        <v>3466.8433786300002</v>
      </c>
      <c r="I54" s="36">
        <f>SUMIFS(СВЦЭМ!$C$33:$C$776,СВЦЭМ!$A$33:$A$776,$A54,СВЦЭМ!$B$33:$B$776,I$47)+'СЕТ СН'!$G$9+СВЦЭМ!$D$10+'СЕТ СН'!$G$5-'СЕТ СН'!$G$17</f>
        <v>3439.2149654100003</v>
      </c>
      <c r="J54" s="36">
        <f>SUMIFS(СВЦЭМ!$C$33:$C$776,СВЦЭМ!$A$33:$A$776,$A54,СВЦЭМ!$B$33:$B$776,J$47)+'СЕТ СН'!$G$9+СВЦЭМ!$D$10+'СЕТ СН'!$G$5-'СЕТ СН'!$G$17</f>
        <v>3395.9558573100003</v>
      </c>
      <c r="K54" s="36">
        <f>SUMIFS(СВЦЭМ!$C$33:$C$776,СВЦЭМ!$A$33:$A$776,$A54,СВЦЭМ!$B$33:$B$776,K$47)+'СЕТ СН'!$G$9+СВЦЭМ!$D$10+'СЕТ СН'!$G$5-'СЕТ СН'!$G$17</f>
        <v>3381.9825651300002</v>
      </c>
      <c r="L54" s="36">
        <f>SUMIFS(СВЦЭМ!$C$33:$C$776,СВЦЭМ!$A$33:$A$776,$A54,СВЦЭМ!$B$33:$B$776,L$47)+'СЕТ СН'!$G$9+СВЦЭМ!$D$10+'СЕТ СН'!$G$5-'СЕТ СН'!$G$17</f>
        <v>3379.0610365699999</v>
      </c>
      <c r="M54" s="36">
        <f>SUMIFS(СВЦЭМ!$C$33:$C$776,СВЦЭМ!$A$33:$A$776,$A54,СВЦЭМ!$B$33:$B$776,M$47)+'СЕТ СН'!$G$9+СВЦЭМ!$D$10+'СЕТ СН'!$G$5-'СЕТ СН'!$G$17</f>
        <v>3373.06159944</v>
      </c>
      <c r="N54" s="36">
        <f>SUMIFS(СВЦЭМ!$C$33:$C$776,СВЦЭМ!$A$33:$A$776,$A54,СВЦЭМ!$B$33:$B$776,N$47)+'СЕТ СН'!$G$9+СВЦЭМ!$D$10+'СЕТ СН'!$G$5-'СЕТ СН'!$G$17</f>
        <v>3381.8354250800003</v>
      </c>
      <c r="O54" s="36">
        <f>SUMIFS(СВЦЭМ!$C$33:$C$776,СВЦЭМ!$A$33:$A$776,$A54,СВЦЭМ!$B$33:$B$776,O$47)+'СЕТ СН'!$G$9+СВЦЭМ!$D$10+'СЕТ СН'!$G$5-'СЕТ СН'!$G$17</f>
        <v>3390.3240706300003</v>
      </c>
      <c r="P54" s="36">
        <f>SUMIFS(СВЦЭМ!$C$33:$C$776,СВЦЭМ!$A$33:$A$776,$A54,СВЦЭМ!$B$33:$B$776,P$47)+'СЕТ СН'!$G$9+СВЦЭМ!$D$10+'СЕТ СН'!$G$5-'СЕТ СН'!$G$17</f>
        <v>3396.77521381</v>
      </c>
      <c r="Q54" s="36">
        <f>SUMIFS(СВЦЭМ!$C$33:$C$776,СВЦЭМ!$A$33:$A$776,$A54,СВЦЭМ!$B$33:$B$776,Q$47)+'СЕТ СН'!$G$9+СВЦЭМ!$D$10+'СЕТ СН'!$G$5-'СЕТ СН'!$G$17</f>
        <v>3398.1080103300001</v>
      </c>
      <c r="R54" s="36">
        <f>SUMIFS(СВЦЭМ!$C$33:$C$776,СВЦЭМ!$A$33:$A$776,$A54,СВЦЭМ!$B$33:$B$776,R$47)+'СЕТ СН'!$G$9+СВЦЭМ!$D$10+'СЕТ СН'!$G$5-'СЕТ СН'!$G$17</f>
        <v>3390.1816453000001</v>
      </c>
      <c r="S54" s="36">
        <f>SUMIFS(СВЦЭМ!$C$33:$C$776,СВЦЭМ!$A$33:$A$776,$A54,СВЦЭМ!$B$33:$B$776,S$47)+'СЕТ СН'!$G$9+СВЦЭМ!$D$10+'СЕТ СН'!$G$5-'СЕТ СН'!$G$17</f>
        <v>3380.0584841800001</v>
      </c>
      <c r="T54" s="36">
        <f>SUMIFS(СВЦЭМ!$C$33:$C$776,СВЦЭМ!$A$33:$A$776,$A54,СВЦЭМ!$B$33:$B$776,T$47)+'СЕТ СН'!$G$9+СВЦЭМ!$D$10+'СЕТ СН'!$G$5-'СЕТ СН'!$G$17</f>
        <v>3372.81242961</v>
      </c>
      <c r="U54" s="36">
        <f>SUMIFS(СВЦЭМ!$C$33:$C$776,СВЦЭМ!$A$33:$A$776,$A54,СВЦЭМ!$B$33:$B$776,U$47)+'СЕТ СН'!$G$9+СВЦЭМ!$D$10+'СЕТ СН'!$G$5-'СЕТ СН'!$G$17</f>
        <v>3372.1905897000001</v>
      </c>
      <c r="V54" s="36">
        <f>SUMIFS(СВЦЭМ!$C$33:$C$776,СВЦЭМ!$A$33:$A$776,$A54,СВЦЭМ!$B$33:$B$776,V$47)+'СЕТ СН'!$G$9+СВЦЭМ!$D$10+'СЕТ СН'!$G$5-'СЕТ СН'!$G$17</f>
        <v>3377.0927677999998</v>
      </c>
      <c r="W54" s="36">
        <f>SUMIFS(СВЦЭМ!$C$33:$C$776,СВЦЭМ!$A$33:$A$776,$A54,СВЦЭМ!$B$33:$B$776,W$47)+'СЕТ СН'!$G$9+СВЦЭМ!$D$10+'СЕТ СН'!$G$5-'СЕТ СН'!$G$17</f>
        <v>3389.8756177200003</v>
      </c>
      <c r="X54" s="36">
        <f>SUMIFS(СВЦЭМ!$C$33:$C$776,СВЦЭМ!$A$33:$A$776,$A54,СВЦЭМ!$B$33:$B$776,X$47)+'СЕТ СН'!$G$9+СВЦЭМ!$D$10+'СЕТ СН'!$G$5-'СЕТ СН'!$G$17</f>
        <v>3388.1460441700001</v>
      </c>
      <c r="Y54" s="36">
        <f>SUMIFS(СВЦЭМ!$C$33:$C$776,СВЦЭМ!$A$33:$A$776,$A54,СВЦЭМ!$B$33:$B$776,Y$47)+'СЕТ СН'!$G$9+СВЦЭМ!$D$10+'СЕТ СН'!$G$5-'СЕТ СН'!$G$17</f>
        <v>3418.7923660400002</v>
      </c>
    </row>
    <row r="55" spans="1:25" ht="15.75" x14ac:dyDescent="0.2">
      <c r="A55" s="35">
        <f t="shared" si="1"/>
        <v>43807</v>
      </c>
      <c r="B55" s="36">
        <f>SUMIFS(СВЦЭМ!$C$33:$C$776,СВЦЭМ!$A$33:$A$776,$A55,СВЦЭМ!$B$33:$B$776,B$47)+'СЕТ СН'!$G$9+СВЦЭМ!$D$10+'СЕТ СН'!$G$5-'СЕТ СН'!$G$17</f>
        <v>3480.0609097400002</v>
      </c>
      <c r="C55" s="36">
        <f>SUMIFS(СВЦЭМ!$C$33:$C$776,СВЦЭМ!$A$33:$A$776,$A55,СВЦЭМ!$B$33:$B$776,C$47)+'СЕТ СН'!$G$9+СВЦЭМ!$D$10+'СЕТ СН'!$G$5-'СЕТ СН'!$G$17</f>
        <v>3506.2366418000001</v>
      </c>
      <c r="D55" s="36">
        <f>SUMIFS(СВЦЭМ!$C$33:$C$776,СВЦЭМ!$A$33:$A$776,$A55,СВЦЭМ!$B$33:$B$776,D$47)+'СЕТ СН'!$G$9+СВЦЭМ!$D$10+'СЕТ СН'!$G$5-'СЕТ СН'!$G$17</f>
        <v>3523.4585906000002</v>
      </c>
      <c r="E55" s="36">
        <f>SUMIFS(СВЦЭМ!$C$33:$C$776,СВЦЭМ!$A$33:$A$776,$A55,СВЦЭМ!$B$33:$B$776,E$47)+'СЕТ СН'!$G$9+СВЦЭМ!$D$10+'СЕТ СН'!$G$5-'СЕТ СН'!$G$17</f>
        <v>3544.8828764700002</v>
      </c>
      <c r="F55" s="36">
        <f>SUMIFS(СВЦЭМ!$C$33:$C$776,СВЦЭМ!$A$33:$A$776,$A55,СВЦЭМ!$B$33:$B$776,F$47)+'СЕТ СН'!$G$9+СВЦЭМ!$D$10+'СЕТ СН'!$G$5-'СЕТ СН'!$G$17</f>
        <v>3555.9301109900002</v>
      </c>
      <c r="G55" s="36">
        <f>SUMIFS(СВЦЭМ!$C$33:$C$776,СВЦЭМ!$A$33:$A$776,$A55,СВЦЭМ!$B$33:$B$776,G$47)+'СЕТ СН'!$G$9+СВЦЭМ!$D$10+'СЕТ СН'!$G$5-'СЕТ СН'!$G$17</f>
        <v>3555.1859786700002</v>
      </c>
      <c r="H55" s="36">
        <f>SUMIFS(СВЦЭМ!$C$33:$C$776,СВЦЭМ!$A$33:$A$776,$A55,СВЦЭМ!$B$33:$B$776,H$47)+'СЕТ СН'!$G$9+СВЦЭМ!$D$10+'СЕТ СН'!$G$5-'СЕТ СН'!$G$17</f>
        <v>3545.3084345300003</v>
      </c>
      <c r="I55" s="36">
        <f>SUMIFS(СВЦЭМ!$C$33:$C$776,СВЦЭМ!$A$33:$A$776,$A55,СВЦЭМ!$B$33:$B$776,I$47)+'СЕТ СН'!$G$9+СВЦЭМ!$D$10+'СЕТ СН'!$G$5-'СЕТ СН'!$G$17</f>
        <v>3538.2555012600001</v>
      </c>
      <c r="J55" s="36">
        <f>SUMIFS(СВЦЭМ!$C$33:$C$776,СВЦЭМ!$A$33:$A$776,$A55,СВЦЭМ!$B$33:$B$776,J$47)+'СЕТ СН'!$G$9+СВЦЭМ!$D$10+'СЕТ СН'!$G$5-'СЕТ СН'!$G$17</f>
        <v>3498.6706938400002</v>
      </c>
      <c r="K55" s="36">
        <f>SUMIFS(СВЦЭМ!$C$33:$C$776,СВЦЭМ!$A$33:$A$776,$A55,СВЦЭМ!$B$33:$B$776,K$47)+'СЕТ СН'!$G$9+СВЦЭМ!$D$10+'СЕТ СН'!$G$5-'СЕТ СН'!$G$17</f>
        <v>3450.0572832799999</v>
      </c>
      <c r="L55" s="36">
        <f>SUMIFS(СВЦЭМ!$C$33:$C$776,СВЦЭМ!$A$33:$A$776,$A55,СВЦЭМ!$B$33:$B$776,L$47)+'СЕТ СН'!$G$9+СВЦЭМ!$D$10+'СЕТ СН'!$G$5-'СЕТ СН'!$G$17</f>
        <v>3436.9809206600003</v>
      </c>
      <c r="M55" s="36">
        <f>SUMIFS(СВЦЭМ!$C$33:$C$776,СВЦЭМ!$A$33:$A$776,$A55,СВЦЭМ!$B$33:$B$776,M$47)+'СЕТ СН'!$G$9+СВЦЭМ!$D$10+'СЕТ СН'!$G$5-'СЕТ СН'!$G$17</f>
        <v>3428.9533875400002</v>
      </c>
      <c r="N55" s="36">
        <f>SUMIFS(СВЦЭМ!$C$33:$C$776,СВЦЭМ!$A$33:$A$776,$A55,СВЦЭМ!$B$33:$B$776,N$47)+'СЕТ СН'!$G$9+СВЦЭМ!$D$10+'СЕТ СН'!$G$5-'СЕТ СН'!$G$17</f>
        <v>3440.2673757400003</v>
      </c>
      <c r="O55" s="36">
        <f>SUMIFS(СВЦЭМ!$C$33:$C$776,СВЦЭМ!$A$33:$A$776,$A55,СВЦЭМ!$B$33:$B$776,O$47)+'СЕТ СН'!$G$9+СВЦЭМ!$D$10+'СЕТ СН'!$G$5-'СЕТ СН'!$G$17</f>
        <v>3447.8283577400002</v>
      </c>
      <c r="P55" s="36">
        <f>SUMIFS(СВЦЭМ!$C$33:$C$776,СВЦЭМ!$A$33:$A$776,$A55,СВЦЭМ!$B$33:$B$776,P$47)+'СЕТ СН'!$G$9+СВЦЭМ!$D$10+'СЕТ СН'!$G$5-'СЕТ СН'!$G$17</f>
        <v>3457.7132705100003</v>
      </c>
      <c r="Q55" s="36">
        <f>SUMIFS(СВЦЭМ!$C$33:$C$776,СВЦЭМ!$A$33:$A$776,$A55,СВЦЭМ!$B$33:$B$776,Q$47)+'СЕТ СН'!$G$9+СВЦЭМ!$D$10+'СЕТ СН'!$G$5-'СЕТ СН'!$G$17</f>
        <v>3459.4952578699999</v>
      </c>
      <c r="R55" s="36">
        <f>SUMIFS(СВЦЭМ!$C$33:$C$776,СВЦЭМ!$A$33:$A$776,$A55,СВЦЭМ!$B$33:$B$776,R$47)+'СЕТ СН'!$G$9+СВЦЭМ!$D$10+'СЕТ СН'!$G$5-'СЕТ СН'!$G$17</f>
        <v>3454.2542259700003</v>
      </c>
      <c r="S55" s="36">
        <f>SUMIFS(СВЦЭМ!$C$33:$C$776,СВЦЭМ!$A$33:$A$776,$A55,СВЦЭМ!$B$33:$B$776,S$47)+'СЕТ СН'!$G$9+СВЦЭМ!$D$10+'СЕТ СН'!$G$5-'СЕТ СН'!$G$17</f>
        <v>3430.0756353300003</v>
      </c>
      <c r="T55" s="36">
        <f>SUMIFS(СВЦЭМ!$C$33:$C$776,СВЦЭМ!$A$33:$A$776,$A55,СВЦЭМ!$B$33:$B$776,T$47)+'СЕТ СН'!$G$9+СВЦЭМ!$D$10+'СЕТ СН'!$G$5-'СЕТ СН'!$G$17</f>
        <v>3412.9805803899999</v>
      </c>
      <c r="U55" s="36">
        <f>SUMIFS(СВЦЭМ!$C$33:$C$776,СВЦЭМ!$A$33:$A$776,$A55,СВЦЭМ!$B$33:$B$776,U$47)+'СЕТ СН'!$G$9+СВЦЭМ!$D$10+'СЕТ СН'!$G$5-'СЕТ СН'!$G$17</f>
        <v>3417.5323447999999</v>
      </c>
      <c r="V55" s="36">
        <f>SUMIFS(СВЦЭМ!$C$33:$C$776,СВЦЭМ!$A$33:$A$776,$A55,СВЦЭМ!$B$33:$B$776,V$47)+'СЕТ СН'!$G$9+СВЦЭМ!$D$10+'СЕТ СН'!$G$5-'СЕТ СН'!$G$17</f>
        <v>3428.4948740899999</v>
      </c>
      <c r="W55" s="36">
        <f>SUMIFS(СВЦЭМ!$C$33:$C$776,СВЦЭМ!$A$33:$A$776,$A55,СВЦЭМ!$B$33:$B$776,W$47)+'СЕТ СН'!$G$9+СВЦЭМ!$D$10+'СЕТ СН'!$G$5-'СЕТ СН'!$G$17</f>
        <v>3435.93657295</v>
      </c>
      <c r="X55" s="36">
        <f>SUMIFS(СВЦЭМ!$C$33:$C$776,СВЦЭМ!$A$33:$A$776,$A55,СВЦЭМ!$B$33:$B$776,X$47)+'СЕТ СН'!$G$9+СВЦЭМ!$D$10+'СЕТ СН'!$G$5-'СЕТ СН'!$G$17</f>
        <v>3458.19289703</v>
      </c>
      <c r="Y55" s="36">
        <f>SUMIFS(СВЦЭМ!$C$33:$C$776,СВЦЭМ!$A$33:$A$776,$A55,СВЦЭМ!$B$33:$B$776,Y$47)+'СЕТ СН'!$G$9+СВЦЭМ!$D$10+'СЕТ СН'!$G$5-'СЕТ СН'!$G$17</f>
        <v>3475.26591018</v>
      </c>
    </row>
    <row r="56" spans="1:25" ht="15.75" x14ac:dyDescent="0.2">
      <c r="A56" s="35">
        <f t="shared" si="1"/>
        <v>43808</v>
      </c>
      <c r="B56" s="36">
        <f>SUMIFS(СВЦЭМ!$C$33:$C$776,СВЦЭМ!$A$33:$A$776,$A56,СВЦЭМ!$B$33:$B$776,B$47)+'СЕТ СН'!$G$9+СВЦЭМ!$D$10+'СЕТ СН'!$G$5-'СЕТ СН'!$G$17</f>
        <v>3496.28402577</v>
      </c>
      <c r="C56" s="36">
        <f>SUMIFS(СВЦЭМ!$C$33:$C$776,СВЦЭМ!$A$33:$A$776,$A56,СВЦЭМ!$B$33:$B$776,C$47)+'СЕТ СН'!$G$9+СВЦЭМ!$D$10+'СЕТ СН'!$G$5-'СЕТ СН'!$G$17</f>
        <v>3526.0852424300001</v>
      </c>
      <c r="D56" s="36">
        <f>SUMIFS(СВЦЭМ!$C$33:$C$776,СВЦЭМ!$A$33:$A$776,$A56,СВЦЭМ!$B$33:$B$776,D$47)+'СЕТ СН'!$G$9+СВЦЭМ!$D$10+'СЕТ СН'!$G$5-'СЕТ СН'!$G$17</f>
        <v>3538.9396864800001</v>
      </c>
      <c r="E56" s="36">
        <f>SUMIFS(СВЦЭМ!$C$33:$C$776,СВЦЭМ!$A$33:$A$776,$A56,СВЦЭМ!$B$33:$B$776,E$47)+'СЕТ СН'!$G$9+СВЦЭМ!$D$10+'СЕТ СН'!$G$5-'СЕТ СН'!$G$17</f>
        <v>3538.1514197800002</v>
      </c>
      <c r="F56" s="36">
        <f>SUMIFS(СВЦЭМ!$C$33:$C$776,СВЦЭМ!$A$33:$A$776,$A56,СВЦЭМ!$B$33:$B$776,F$47)+'СЕТ СН'!$G$9+СВЦЭМ!$D$10+'СЕТ СН'!$G$5-'СЕТ СН'!$G$17</f>
        <v>3538.9849782400001</v>
      </c>
      <c r="G56" s="36">
        <f>SUMIFS(СВЦЭМ!$C$33:$C$776,СВЦЭМ!$A$33:$A$776,$A56,СВЦЭМ!$B$33:$B$776,G$47)+'СЕТ СН'!$G$9+СВЦЭМ!$D$10+'СЕТ СН'!$G$5-'СЕТ СН'!$G$17</f>
        <v>3554.3053812600001</v>
      </c>
      <c r="H56" s="36">
        <f>SUMIFS(СВЦЭМ!$C$33:$C$776,СВЦЭМ!$A$33:$A$776,$A56,СВЦЭМ!$B$33:$B$776,H$47)+'СЕТ СН'!$G$9+СВЦЭМ!$D$10+'СЕТ СН'!$G$5-'СЕТ СН'!$G$17</f>
        <v>3522.97123809</v>
      </c>
      <c r="I56" s="36">
        <f>SUMIFS(СВЦЭМ!$C$33:$C$776,СВЦЭМ!$A$33:$A$776,$A56,СВЦЭМ!$B$33:$B$776,I$47)+'СЕТ СН'!$G$9+СВЦЭМ!$D$10+'СЕТ СН'!$G$5-'СЕТ СН'!$G$17</f>
        <v>3493.7353747400002</v>
      </c>
      <c r="J56" s="36">
        <f>SUMIFS(СВЦЭМ!$C$33:$C$776,СВЦЭМ!$A$33:$A$776,$A56,СВЦЭМ!$B$33:$B$776,J$47)+'СЕТ СН'!$G$9+СВЦЭМ!$D$10+'СЕТ СН'!$G$5-'СЕТ СН'!$G$17</f>
        <v>3470.0536998900002</v>
      </c>
      <c r="K56" s="36">
        <f>SUMIFS(СВЦЭМ!$C$33:$C$776,СВЦЭМ!$A$33:$A$776,$A56,СВЦЭМ!$B$33:$B$776,K$47)+'СЕТ СН'!$G$9+СВЦЭМ!$D$10+'СЕТ СН'!$G$5-'СЕТ СН'!$G$17</f>
        <v>3442.28917692</v>
      </c>
      <c r="L56" s="36">
        <f>SUMIFS(СВЦЭМ!$C$33:$C$776,СВЦЭМ!$A$33:$A$776,$A56,СВЦЭМ!$B$33:$B$776,L$47)+'СЕТ СН'!$G$9+СВЦЭМ!$D$10+'СЕТ СН'!$G$5-'СЕТ СН'!$G$17</f>
        <v>3440.6051556100001</v>
      </c>
      <c r="M56" s="36">
        <f>SUMIFS(СВЦЭМ!$C$33:$C$776,СВЦЭМ!$A$33:$A$776,$A56,СВЦЭМ!$B$33:$B$776,M$47)+'СЕТ СН'!$G$9+СВЦЭМ!$D$10+'СЕТ СН'!$G$5-'СЕТ СН'!$G$17</f>
        <v>3446.92524989</v>
      </c>
      <c r="N56" s="36">
        <f>SUMIFS(СВЦЭМ!$C$33:$C$776,СВЦЭМ!$A$33:$A$776,$A56,СВЦЭМ!$B$33:$B$776,N$47)+'СЕТ СН'!$G$9+СВЦЭМ!$D$10+'СЕТ СН'!$G$5-'СЕТ СН'!$G$17</f>
        <v>3450.1852616000001</v>
      </c>
      <c r="O56" s="36">
        <f>SUMIFS(СВЦЭМ!$C$33:$C$776,СВЦЭМ!$A$33:$A$776,$A56,СВЦЭМ!$B$33:$B$776,O$47)+'СЕТ СН'!$G$9+СВЦЭМ!$D$10+'СЕТ СН'!$G$5-'СЕТ СН'!$G$17</f>
        <v>3458.3740183899999</v>
      </c>
      <c r="P56" s="36">
        <f>SUMIFS(СВЦЭМ!$C$33:$C$776,СВЦЭМ!$A$33:$A$776,$A56,СВЦЭМ!$B$33:$B$776,P$47)+'СЕТ СН'!$G$9+СВЦЭМ!$D$10+'СЕТ СН'!$G$5-'СЕТ СН'!$G$17</f>
        <v>3466.6823580300002</v>
      </c>
      <c r="Q56" s="36">
        <f>SUMIFS(СВЦЭМ!$C$33:$C$776,СВЦЭМ!$A$33:$A$776,$A56,СВЦЭМ!$B$33:$B$776,Q$47)+'СЕТ СН'!$G$9+СВЦЭМ!$D$10+'СЕТ СН'!$G$5-'СЕТ СН'!$G$17</f>
        <v>3469.7115315000001</v>
      </c>
      <c r="R56" s="36">
        <f>SUMIFS(СВЦЭМ!$C$33:$C$776,СВЦЭМ!$A$33:$A$776,$A56,СВЦЭМ!$B$33:$B$776,R$47)+'СЕТ СН'!$G$9+СВЦЭМ!$D$10+'СЕТ СН'!$G$5-'СЕТ СН'!$G$17</f>
        <v>3467.4535305300001</v>
      </c>
      <c r="S56" s="36">
        <f>SUMIFS(СВЦЭМ!$C$33:$C$776,СВЦЭМ!$A$33:$A$776,$A56,СВЦЭМ!$B$33:$B$776,S$47)+'СЕТ СН'!$G$9+СВЦЭМ!$D$10+'СЕТ СН'!$G$5-'СЕТ СН'!$G$17</f>
        <v>3450.9940467599999</v>
      </c>
      <c r="T56" s="36">
        <f>SUMIFS(СВЦЭМ!$C$33:$C$776,СВЦЭМ!$A$33:$A$776,$A56,СВЦЭМ!$B$33:$B$776,T$47)+'СЕТ СН'!$G$9+СВЦЭМ!$D$10+'СЕТ СН'!$G$5-'СЕТ СН'!$G$17</f>
        <v>3428.5876717300002</v>
      </c>
      <c r="U56" s="36">
        <f>SUMIFS(СВЦЭМ!$C$33:$C$776,СВЦЭМ!$A$33:$A$776,$A56,СВЦЭМ!$B$33:$B$776,U$47)+'СЕТ СН'!$G$9+СВЦЭМ!$D$10+'СЕТ СН'!$G$5-'СЕТ СН'!$G$17</f>
        <v>3429.18373909</v>
      </c>
      <c r="V56" s="36">
        <f>SUMIFS(СВЦЭМ!$C$33:$C$776,СВЦЭМ!$A$33:$A$776,$A56,СВЦЭМ!$B$33:$B$776,V$47)+'СЕТ СН'!$G$9+СВЦЭМ!$D$10+'СЕТ СН'!$G$5-'СЕТ СН'!$G$17</f>
        <v>3447.0782236</v>
      </c>
      <c r="W56" s="36">
        <f>SUMIFS(СВЦЭМ!$C$33:$C$776,СВЦЭМ!$A$33:$A$776,$A56,СВЦЭМ!$B$33:$B$776,W$47)+'СЕТ СН'!$G$9+СВЦЭМ!$D$10+'СЕТ СН'!$G$5-'СЕТ СН'!$G$17</f>
        <v>3461.1221061900001</v>
      </c>
      <c r="X56" s="36">
        <f>SUMIFS(СВЦЭМ!$C$33:$C$776,СВЦЭМ!$A$33:$A$776,$A56,СВЦЭМ!$B$33:$B$776,X$47)+'СЕТ СН'!$G$9+СВЦЭМ!$D$10+'СЕТ СН'!$G$5-'СЕТ СН'!$G$17</f>
        <v>3468.56874019</v>
      </c>
      <c r="Y56" s="36">
        <f>SUMIFS(СВЦЭМ!$C$33:$C$776,СВЦЭМ!$A$33:$A$776,$A56,СВЦЭМ!$B$33:$B$776,Y$47)+'СЕТ СН'!$G$9+СВЦЭМ!$D$10+'СЕТ СН'!$G$5-'СЕТ СН'!$G$17</f>
        <v>3488.9574786800003</v>
      </c>
    </row>
    <row r="57" spans="1:25" ht="15.75" x14ac:dyDescent="0.2">
      <c r="A57" s="35">
        <f t="shared" si="1"/>
        <v>43809</v>
      </c>
      <c r="B57" s="36">
        <f>SUMIFS(СВЦЭМ!$C$33:$C$776,СВЦЭМ!$A$33:$A$776,$A57,СВЦЭМ!$B$33:$B$776,B$47)+'СЕТ СН'!$G$9+СВЦЭМ!$D$10+'СЕТ СН'!$G$5-'СЕТ СН'!$G$17</f>
        <v>3501.8351740100002</v>
      </c>
      <c r="C57" s="36">
        <f>SUMIFS(СВЦЭМ!$C$33:$C$776,СВЦЭМ!$A$33:$A$776,$A57,СВЦЭМ!$B$33:$B$776,C$47)+'СЕТ СН'!$G$9+СВЦЭМ!$D$10+'СЕТ СН'!$G$5-'СЕТ СН'!$G$17</f>
        <v>3556.9733390599999</v>
      </c>
      <c r="D57" s="36">
        <f>SUMIFS(СВЦЭМ!$C$33:$C$776,СВЦЭМ!$A$33:$A$776,$A57,СВЦЭМ!$B$33:$B$776,D$47)+'СЕТ СН'!$G$9+СВЦЭМ!$D$10+'СЕТ СН'!$G$5-'СЕТ СН'!$G$17</f>
        <v>3582.05245676</v>
      </c>
      <c r="E57" s="36">
        <f>SUMIFS(СВЦЭМ!$C$33:$C$776,СВЦЭМ!$A$33:$A$776,$A57,СВЦЭМ!$B$33:$B$776,E$47)+'СЕТ СН'!$G$9+СВЦЭМ!$D$10+'СЕТ СН'!$G$5-'СЕТ СН'!$G$17</f>
        <v>3581.2532807500002</v>
      </c>
      <c r="F57" s="36">
        <f>SUMIFS(СВЦЭМ!$C$33:$C$776,СВЦЭМ!$A$33:$A$776,$A57,СВЦЭМ!$B$33:$B$776,F$47)+'СЕТ СН'!$G$9+СВЦЭМ!$D$10+'СЕТ СН'!$G$5-'СЕТ СН'!$G$17</f>
        <v>3536.4926965900004</v>
      </c>
      <c r="G57" s="36">
        <f>SUMIFS(СВЦЭМ!$C$33:$C$776,СВЦЭМ!$A$33:$A$776,$A57,СВЦЭМ!$B$33:$B$776,G$47)+'СЕТ СН'!$G$9+СВЦЭМ!$D$10+'СЕТ СН'!$G$5-'СЕТ СН'!$G$17</f>
        <v>3522.4563872400004</v>
      </c>
      <c r="H57" s="36">
        <f>SUMIFS(СВЦЭМ!$C$33:$C$776,СВЦЭМ!$A$33:$A$776,$A57,СВЦЭМ!$B$33:$B$776,H$47)+'СЕТ СН'!$G$9+СВЦЭМ!$D$10+'СЕТ СН'!$G$5-'СЕТ СН'!$G$17</f>
        <v>3486.4390531100003</v>
      </c>
      <c r="I57" s="36">
        <f>SUMIFS(СВЦЭМ!$C$33:$C$776,СВЦЭМ!$A$33:$A$776,$A57,СВЦЭМ!$B$33:$B$776,I$47)+'СЕТ СН'!$G$9+СВЦЭМ!$D$10+'СЕТ СН'!$G$5-'СЕТ СН'!$G$17</f>
        <v>3455.76138115</v>
      </c>
      <c r="J57" s="36">
        <f>SUMIFS(СВЦЭМ!$C$33:$C$776,СВЦЭМ!$A$33:$A$776,$A57,СВЦЭМ!$B$33:$B$776,J$47)+'СЕТ СН'!$G$9+СВЦЭМ!$D$10+'СЕТ СН'!$G$5-'СЕТ СН'!$G$17</f>
        <v>3434.7213537900002</v>
      </c>
      <c r="K57" s="36">
        <f>SUMIFS(СВЦЭМ!$C$33:$C$776,СВЦЭМ!$A$33:$A$776,$A57,СВЦЭМ!$B$33:$B$776,K$47)+'СЕТ СН'!$G$9+СВЦЭМ!$D$10+'СЕТ СН'!$G$5-'СЕТ СН'!$G$17</f>
        <v>3420.4578511200002</v>
      </c>
      <c r="L57" s="36">
        <f>SUMIFS(СВЦЭМ!$C$33:$C$776,СВЦЭМ!$A$33:$A$776,$A57,СВЦЭМ!$B$33:$B$776,L$47)+'СЕТ СН'!$G$9+СВЦЭМ!$D$10+'СЕТ СН'!$G$5-'СЕТ СН'!$G$17</f>
        <v>3422.4403871499999</v>
      </c>
      <c r="M57" s="36">
        <f>SUMIFS(СВЦЭМ!$C$33:$C$776,СВЦЭМ!$A$33:$A$776,$A57,СВЦЭМ!$B$33:$B$776,M$47)+'СЕТ СН'!$G$9+СВЦЭМ!$D$10+'СЕТ СН'!$G$5-'СЕТ СН'!$G$17</f>
        <v>3477.4666955500002</v>
      </c>
      <c r="N57" s="36">
        <f>SUMIFS(СВЦЭМ!$C$33:$C$776,СВЦЭМ!$A$33:$A$776,$A57,СВЦЭМ!$B$33:$B$776,N$47)+'СЕТ СН'!$G$9+СВЦЭМ!$D$10+'СЕТ СН'!$G$5-'СЕТ СН'!$G$17</f>
        <v>3490.68207067</v>
      </c>
      <c r="O57" s="36">
        <f>SUMIFS(СВЦЭМ!$C$33:$C$776,СВЦЭМ!$A$33:$A$776,$A57,СВЦЭМ!$B$33:$B$776,O$47)+'СЕТ СН'!$G$9+СВЦЭМ!$D$10+'СЕТ СН'!$G$5-'СЕТ СН'!$G$17</f>
        <v>3496.0441368500001</v>
      </c>
      <c r="P57" s="36">
        <f>SUMIFS(СВЦЭМ!$C$33:$C$776,СВЦЭМ!$A$33:$A$776,$A57,СВЦЭМ!$B$33:$B$776,P$47)+'СЕТ СН'!$G$9+СВЦЭМ!$D$10+'СЕТ СН'!$G$5-'СЕТ СН'!$G$17</f>
        <v>3493.51120068</v>
      </c>
      <c r="Q57" s="36">
        <f>SUMIFS(СВЦЭМ!$C$33:$C$776,СВЦЭМ!$A$33:$A$776,$A57,СВЦЭМ!$B$33:$B$776,Q$47)+'СЕТ СН'!$G$9+СВЦЭМ!$D$10+'СЕТ СН'!$G$5-'СЕТ СН'!$G$17</f>
        <v>3491.6784264600001</v>
      </c>
      <c r="R57" s="36">
        <f>SUMIFS(СВЦЭМ!$C$33:$C$776,СВЦЭМ!$A$33:$A$776,$A57,СВЦЭМ!$B$33:$B$776,R$47)+'СЕТ СН'!$G$9+СВЦЭМ!$D$10+'СЕТ СН'!$G$5-'СЕТ СН'!$G$17</f>
        <v>3488.6255409200003</v>
      </c>
      <c r="S57" s="36">
        <f>SUMIFS(СВЦЭМ!$C$33:$C$776,СВЦЭМ!$A$33:$A$776,$A57,СВЦЭМ!$B$33:$B$776,S$47)+'СЕТ СН'!$G$9+СВЦЭМ!$D$10+'СЕТ СН'!$G$5-'СЕТ СН'!$G$17</f>
        <v>3477.54382695</v>
      </c>
      <c r="T57" s="36">
        <f>SUMIFS(СВЦЭМ!$C$33:$C$776,СВЦЭМ!$A$33:$A$776,$A57,СВЦЭМ!$B$33:$B$776,T$47)+'СЕТ СН'!$G$9+СВЦЭМ!$D$10+'СЕТ СН'!$G$5-'СЕТ СН'!$G$17</f>
        <v>3461.5718398100003</v>
      </c>
      <c r="U57" s="36">
        <f>SUMIFS(СВЦЭМ!$C$33:$C$776,СВЦЭМ!$A$33:$A$776,$A57,СВЦЭМ!$B$33:$B$776,U$47)+'СЕТ СН'!$G$9+СВЦЭМ!$D$10+'СЕТ СН'!$G$5-'СЕТ СН'!$G$17</f>
        <v>3459.2222021400003</v>
      </c>
      <c r="V57" s="36">
        <f>SUMIFS(СВЦЭМ!$C$33:$C$776,СВЦЭМ!$A$33:$A$776,$A57,СВЦЭМ!$B$33:$B$776,V$47)+'СЕТ СН'!$G$9+СВЦЭМ!$D$10+'СЕТ СН'!$G$5-'СЕТ СН'!$G$17</f>
        <v>3447.34977471</v>
      </c>
      <c r="W57" s="36">
        <f>SUMIFS(СВЦЭМ!$C$33:$C$776,СВЦЭМ!$A$33:$A$776,$A57,СВЦЭМ!$B$33:$B$776,W$47)+'СЕТ СН'!$G$9+СВЦЭМ!$D$10+'СЕТ СН'!$G$5-'СЕТ СН'!$G$17</f>
        <v>3419.8773424700003</v>
      </c>
      <c r="X57" s="36">
        <f>SUMIFS(СВЦЭМ!$C$33:$C$776,СВЦЭМ!$A$33:$A$776,$A57,СВЦЭМ!$B$33:$B$776,X$47)+'СЕТ СН'!$G$9+СВЦЭМ!$D$10+'СЕТ СН'!$G$5-'СЕТ СН'!$G$17</f>
        <v>3410.71551301</v>
      </c>
      <c r="Y57" s="36">
        <f>SUMIFS(СВЦЭМ!$C$33:$C$776,СВЦЭМ!$A$33:$A$776,$A57,СВЦЭМ!$B$33:$B$776,Y$47)+'СЕТ СН'!$G$9+СВЦЭМ!$D$10+'СЕТ СН'!$G$5-'СЕТ СН'!$G$17</f>
        <v>3422.3945360300004</v>
      </c>
    </row>
    <row r="58" spans="1:25" ht="15.75" x14ac:dyDescent="0.2">
      <c r="A58" s="35">
        <f t="shared" si="1"/>
        <v>43810</v>
      </c>
      <c r="B58" s="36">
        <f>SUMIFS(СВЦЭМ!$C$33:$C$776,СВЦЭМ!$A$33:$A$776,$A58,СВЦЭМ!$B$33:$B$776,B$47)+'СЕТ СН'!$G$9+СВЦЭМ!$D$10+'СЕТ СН'!$G$5-'СЕТ СН'!$G$17</f>
        <v>3468.1956473400001</v>
      </c>
      <c r="C58" s="36">
        <f>SUMIFS(СВЦЭМ!$C$33:$C$776,СВЦЭМ!$A$33:$A$776,$A58,СВЦЭМ!$B$33:$B$776,C$47)+'СЕТ СН'!$G$9+СВЦЭМ!$D$10+'СЕТ СН'!$G$5-'СЕТ СН'!$G$17</f>
        <v>3504.24618586</v>
      </c>
      <c r="D58" s="36">
        <f>SUMIFS(СВЦЭМ!$C$33:$C$776,СВЦЭМ!$A$33:$A$776,$A58,СВЦЭМ!$B$33:$B$776,D$47)+'СЕТ СН'!$G$9+СВЦЭМ!$D$10+'СЕТ СН'!$G$5-'СЕТ СН'!$G$17</f>
        <v>3512.7670842300004</v>
      </c>
      <c r="E58" s="36">
        <f>SUMIFS(СВЦЭМ!$C$33:$C$776,СВЦЭМ!$A$33:$A$776,$A58,СВЦЭМ!$B$33:$B$776,E$47)+'СЕТ СН'!$G$9+СВЦЭМ!$D$10+'СЕТ СН'!$G$5-'СЕТ СН'!$G$17</f>
        <v>3519.7522423999999</v>
      </c>
      <c r="F58" s="36">
        <f>SUMIFS(СВЦЭМ!$C$33:$C$776,СВЦЭМ!$A$33:$A$776,$A58,СВЦЭМ!$B$33:$B$776,F$47)+'СЕТ СН'!$G$9+СВЦЭМ!$D$10+'СЕТ СН'!$G$5-'СЕТ СН'!$G$17</f>
        <v>3512.8397193199999</v>
      </c>
      <c r="G58" s="36">
        <f>SUMIFS(СВЦЭМ!$C$33:$C$776,СВЦЭМ!$A$33:$A$776,$A58,СВЦЭМ!$B$33:$B$776,G$47)+'СЕТ СН'!$G$9+СВЦЭМ!$D$10+'СЕТ СН'!$G$5-'СЕТ СН'!$G$17</f>
        <v>3495.0029534300002</v>
      </c>
      <c r="H58" s="36">
        <f>SUMIFS(СВЦЭМ!$C$33:$C$776,СВЦЭМ!$A$33:$A$776,$A58,СВЦЭМ!$B$33:$B$776,H$47)+'СЕТ СН'!$G$9+СВЦЭМ!$D$10+'СЕТ СН'!$G$5-'СЕТ СН'!$G$17</f>
        <v>3454.0580190300002</v>
      </c>
      <c r="I58" s="36">
        <f>SUMIFS(СВЦЭМ!$C$33:$C$776,СВЦЭМ!$A$33:$A$776,$A58,СВЦЭМ!$B$33:$B$776,I$47)+'СЕТ СН'!$G$9+СВЦЭМ!$D$10+'СЕТ СН'!$G$5-'СЕТ СН'!$G$17</f>
        <v>3441.4868397</v>
      </c>
      <c r="J58" s="36">
        <f>SUMIFS(СВЦЭМ!$C$33:$C$776,СВЦЭМ!$A$33:$A$776,$A58,СВЦЭМ!$B$33:$B$776,J$47)+'СЕТ СН'!$G$9+СВЦЭМ!$D$10+'СЕТ СН'!$G$5-'СЕТ СН'!$G$17</f>
        <v>3415.1238825</v>
      </c>
      <c r="K58" s="36">
        <f>SUMIFS(СВЦЭМ!$C$33:$C$776,СВЦЭМ!$A$33:$A$776,$A58,СВЦЭМ!$B$33:$B$776,K$47)+'СЕТ СН'!$G$9+СВЦЭМ!$D$10+'СЕТ СН'!$G$5-'СЕТ СН'!$G$17</f>
        <v>3406.72481419</v>
      </c>
      <c r="L58" s="36">
        <f>SUMIFS(СВЦЭМ!$C$33:$C$776,СВЦЭМ!$A$33:$A$776,$A58,СВЦЭМ!$B$33:$B$776,L$47)+'СЕТ СН'!$G$9+СВЦЭМ!$D$10+'СЕТ СН'!$G$5-'СЕТ СН'!$G$17</f>
        <v>3409.9458436899999</v>
      </c>
      <c r="M58" s="36">
        <f>SUMIFS(СВЦЭМ!$C$33:$C$776,СВЦЭМ!$A$33:$A$776,$A58,СВЦЭМ!$B$33:$B$776,M$47)+'СЕТ СН'!$G$9+СВЦЭМ!$D$10+'СЕТ СН'!$G$5-'СЕТ СН'!$G$17</f>
        <v>3411.99312138</v>
      </c>
      <c r="N58" s="36">
        <f>SUMIFS(СВЦЭМ!$C$33:$C$776,СВЦЭМ!$A$33:$A$776,$A58,СВЦЭМ!$B$33:$B$776,N$47)+'СЕТ СН'!$G$9+СВЦЭМ!$D$10+'СЕТ СН'!$G$5-'СЕТ СН'!$G$17</f>
        <v>3406.6708794000001</v>
      </c>
      <c r="O58" s="36">
        <f>SUMIFS(СВЦЭМ!$C$33:$C$776,СВЦЭМ!$A$33:$A$776,$A58,СВЦЭМ!$B$33:$B$776,O$47)+'СЕТ СН'!$G$9+СВЦЭМ!$D$10+'СЕТ СН'!$G$5-'СЕТ СН'!$G$17</f>
        <v>3415.2347979800002</v>
      </c>
      <c r="P58" s="36">
        <f>SUMIFS(СВЦЭМ!$C$33:$C$776,СВЦЭМ!$A$33:$A$776,$A58,СВЦЭМ!$B$33:$B$776,P$47)+'СЕТ СН'!$G$9+СВЦЭМ!$D$10+'СЕТ СН'!$G$5-'СЕТ СН'!$G$17</f>
        <v>3422.42539197</v>
      </c>
      <c r="Q58" s="36">
        <f>SUMIFS(СВЦЭМ!$C$33:$C$776,СВЦЭМ!$A$33:$A$776,$A58,СВЦЭМ!$B$33:$B$776,Q$47)+'СЕТ СН'!$G$9+СВЦЭМ!$D$10+'СЕТ СН'!$G$5-'СЕТ СН'!$G$17</f>
        <v>3427.3238345500004</v>
      </c>
      <c r="R58" s="36">
        <f>SUMIFS(СВЦЭМ!$C$33:$C$776,СВЦЭМ!$A$33:$A$776,$A58,СВЦЭМ!$B$33:$B$776,R$47)+'СЕТ СН'!$G$9+СВЦЭМ!$D$10+'СЕТ СН'!$G$5-'СЕТ СН'!$G$17</f>
        <v>3433.1899363900002</v>
      </c>
      <c r="S58" s="36">
        <f>SUMIFS(СВЦЭМ!$C$33:$C$776,СВЦЭМ!$A$33:$A$776,$A58,СВЦЭМ!$B$33:$B$776,S$47)+'СЕТ СН'!$G$9+СВЦЭМ!$D$10+'СЕТ СН'!$G$5-'СЕТ СН'!$G$17</f>
        <v>3418.5998981000002</v>
      </c>
      <c r="T58" s="36">
        <f>SUMIFS(СВЦЭМ!$C$33:$C$776,СВЦЭМ!$A$33:$A$776,$A58,СВЦЭМ!$B$33:$B$776,T$47)+'СЕТ СН'!$G$9+СВЦЭМ!$D$10+'СЕТ СН'!$G$5-'СЕТ СН'!$G$17</f>
        <v>3408.8298449700001</v>
      </c>
      <c r="U58" s="36">
        <f>SUMIFS(СВЦЭМ!$C$33:$C$776,СВЦЭМ!$A$33:$A$776,$A58,СВЦЭМ!$B$33:$B$776,U$47)+'СЕТ СН'!$G$9+СВЦЭМ!$D$10+'СЕТ СН'!$G$5-'СЕТ СН'!$G$17</f>
        <v>3408.90356673</v>
      </c>
      <c r="V58" s="36">
        <f>SUMIFS(СВЦЭМ!$C$33:$C$776,СВЦЭМ!$A$33:$A$776,$A58,СВЦЭМ!$B$33:$B$776,V$47)+'СЕТ СН'!$G$9+СВЦЭМ!$D$10+'СЕТ СН'!$G$5-'СЕТ СН'!$G$17</f>
        <v>3414.8915008100003</v>
      </c>
      <c r="W58" s="36">
        <f>SUMIFS(СВЦЭМ!$C$33:$C$776,СВЦЭМ!$A$33:$A$776,$A58,СВЦЭМ!$B$33:$B$776,W$47)+'СЕТ СН'!$G$9+СВЦЭМ!$D$10+'СЕТ СН'!$G$5-'СЕТ СН'!$G$17</f>
        <v>3427.37658663</v>
      </c>
      <c r="X58" s="36">
        <f>SUMIFS(СВЦЭМ!$C$33:$C$776,СВЦЭМ!$A$33:$A$776,$A58,СВЦЭМ!$B$33:$B$776,X$47)+'СЕТ СН'!$G$9+СВЦЭМ!$D$10+'СЕТ СН'!$G$5-'СЕТ СН'!$G$17</f>
        <v>3435.5834629000001</v>
      </c>
      <c r="Y58" s="36">
        <f>SUMIFS(СВЦЭМ!$C$33:$C$776,СВЦЭМ!$A$33:$A$776,$A58,СВЦЭМ!$B$33:$B$776,Y$47)+'СЕТ СН'!$G$9+СВЦЭМ!$D$10+'СЕТ СН'!$G$5-'СЕТ СН'!$G$17</f>
        <v>3450.6639199000001</v>
      </c>
    </row>
    <row r="59" spans="1:25" ht="15.75" x14ac:dyDescent="0.2">
      <c r="A59" s="35">
        <f t="shared" si="1"/>
        <v>43811</v>
      </c>
      <c r="B59" s="36">
        <f>SUMIFS(СВЦЭМ!$C$33:$C$776,СВЦЭМ!$A$33:$A$776,$A59,СВЦЭМ!$B$33:$B$776,B$47)+'СЕТ СН'!$G$9+СВЦЭМ!$D$10+'СЕТ СН'!$G$5-'СЕТ СН'!$G$17</f>
        <v>3479.2464075100002</v>
      </c>
      <c r="C59" s="36">
        <f>SUMIFS(СВЦЭМ!$C$33:$C$776,СВЦЭМ!$A$33:$A$776,$A59,СВЦЭМ!$B$33:$B$776,C$47)+'СЕТ СН'!$G$9+СВЦЭМ!$D$10+'СЕТ СН'!$G$5-'СЕТ СН'!$G$17</f>
        <v>3517.70583149</v>
      </c>
      <c r="D59" s="36">
        <f>SUMIFS(СВЦЭМ!$C$33:$C$776,СВЦЭМ!$A$33:$A$776,$A59,СВЦЭМ!$B$33:$B$776,D$47)+'СЕТ СН'!$G$9+СВЦЭМ!$D$10+'СЕТ СН'!$G$5-'СЕТ СН'!$G$17</f>
        <v>3531.97057017</v>
      </c>
      <c r="E59" s="36">
        <f>SUMIFS(СВЦЭМ!$C$33:$C$776,СВЦЭМ!$A$33:$A$776,$A59,СВЦЭМ!$B$33:$B$776,E$47)+'СЕТ СН'!$G$9+СВЦЭМ!$D$10+'СЕТ СН'!$G$5-'СЕТ СН'!$G$17</f>
        <v>3542.5971799500003</v>
      </c>
      <c r="F59" s="36">
        <f>SUMIFS(СВЦЭМ!$C$33:$C$776,СВЦЭМ!$A$33:$A$776,$A59,СВЦЭМ!$B$33:$B$776,F$47)+'СЕТ СН'!$G$9+СВЦЭМ!$D$10+'СЕТ СН'!$G$5-'СЕТ СН'!$G$17</f>
        <v>3541.6789509999999</v>
      </c>
      <c r="G59" s="36">
        <f>SUMIFS(СВЦЭМ!$C$33:$C$776,СВЦЭМ!$A$33:$A$776,$A59,СВЦЭМ!$B$33:$B$776,G$47)+'СЕТ СН'!$G$9+СВЦЭМ!$D$10+'СЕТ СН'!$G$5-'СЕТ СН'!$G$17</f>
        <v>3521.69932268</v>
      </c>
      <c r="H59" s="36">
        <f>SUMIFS(СВЦЭМ!$C$33:$C$776,СВЦЭМ!$A$33:$A$776,$A59,СВЦЭМ!$B$33:$B$776,H$47)+'СЕТ СН'!$G$9+СВЦЭМ!$D$10+'СЕТ СН'!$G$5-'СЕТ СН'!$G$17</f>
        <v>3476.8730962</v>
      </c>
      <c r="I59" s="36">
        <f>SUMIFS(СВЦЭМ!$C$33:$C$776,СВЦЭМ!$A$33:$A$776,$A59,СВЦЭМ!$B$33:$B$776,I$47)+'СЕТ СН'!$G$9+СВЦЭМ!$D$10+'СЕТ СН'!$G$5-'СЕТ СН'!$G$17</f>
        <v>3456.39624792</v>
      </c>
      <c r="J59" s="36">
        <f>SUMIFS(СВЦЭМ!$C$33:$C$776,СВЦЭМ!$A$33:$A$776,$A59,СВЦЭМ!$B$33:$B$776,J$47)+'СЕТ СН'!$G$9+СВЦЭМ!$D$10+'СЕТ СН'!$G$5-'СЕТ СН'!$G$17</f>
        <v>3431.9933714600002</v>
      </c>
      <c r="K59" s="36">
        <f>SUMIFS(СВЦЭМ!$C$33:$C$776,СВЦЭМ!$A$33:$A$776,$A59,СВЦЭМ!$B$33:$B$776,K$47)+'СЕТ СН'!$G$9+СВЦЭМ!$D$10+'СЕТ СН'!$G$5-'СЕТ СН'!$G$17</f>
        <v>3426.2223184600002</v>
      </c>
      <c r="L59" s="36">
        <f>SUMIFS(СВЦЭМ!$C$33:$C$776,СВЦЭМ!$A$33:$A$776,$A59,СВЦЭМ!$B$33:$B$776,L$47)+'СЕТ СН'!$G$9+СВЦЭМ!$D$10+'СЕТ СН'!$G$5-'СЕТ СН'!$G$17</f>
        <v>3429.6547300800003</v>
      </c>
      <c r="M59" s="36">
        <f>SUMIFS(СВЦЭМ!$C$33:$C$776,СВЦЭМ!$A$33:$A$776,$A59,СВЦЭМ!$B$33:$B$776,M$47)+'СЕТ СН'!$G$9+СВЦЭМ!$D$10+'СЕТ СН'!$G$5-'СЕТ СН'!$G$17</f>
        <v>3429.0742440600002</v>
      </c>
      <c r="N59" s="36">
        <f>SUMIFS(СВЦЭМ!$C$33:$C$776,СВЦЭМ!$A$33:$A$776,$A59,СВЦЭМ!$B$33:$B$776,N$47)+'СЕТ СН'!$G$9+СВЦЭМ!$D$10+'СЕТ СН'!$G$5-'СЕТ СН'!$G$17</f>
        <v>3429.49722518</v>
      </c>
      <c r="O59" s="36">
        <f>SUMIFS(СВЦЭМ!$C$33:$C$776,СВЦЭМ!$A$33:$A$776,$A59,СВЦЭМ!$B$33:$B$776,O$47)+'СЕТ СН'!$G$9+СВЦЭМ!$D$10+'СЕТ СН'!$G$5-'СЕТ СН'!$G$17</f>
        <v>3430.5979735000001</v>
      </c>
      <c r="P59" s="36">
        <f>SUMIFS(СВЦЭМ!$C$33:$C$776,СВЦЭМ!$A$33:$A$776,$A59,СВЦЭМ!$B$33:$B$776,P$47)+'СЕТ СН'!$G$9+СВЦЭМ!$D$10+'СЕТ СН'!$G$5-'СЕТ СН'!$G$17</f>
        <v>3426.5191317400004</v>
      </c>
      <c r="Q59" s="36">
        <f>SUMIFS(СВЦЭМ!$C$33:$C$776,СВЦЭМ!$A$33:$A$776,$A59,СВЦЭМ!$B$33:$B$776,Q$47)+'СЕТ СН'!$G$9+СВЦЭМ!$D$10+'СЕТ СН'!$G$5-'СЕТ СН'!$G$17</f>
        <v>3423.7432834000001</v>
      </c>
      <c r="R59" s="36">
        <f>SUMIFS(СВЦЭМ!$C$33:$C$776,СВЦЭМ!$A$33:$A$776,$A59,СВЦЭМ!$B$33:$B$776,R$47)+'СЕТ СН'!$G$9+СВЦЭМ!$D$10+'СЕТ СН'!$G$5-'СЕТ СН'!$G$17</f>
        <v>3422.08614902</v>
      </c>
      <c r="S59" s="36">
        <f>SUMIFS(СВЦЭМ!$C$33:$C$776,СВЦЭМ!$A$33:$A$776,$A59,СВЦЭМ!$B$33:$B$776,S$47)+'СЕТ СН'!$G$9+СВЦЭМ!$D$10+'СЕТ СН'!$G$5-'СЕТ СН'!$G$17</f>
        <v>3430.8675825</v>
      </c>
      <c r="T59" s="36">
        <f>SUMIFS(СВЦЭМ!$C$33:$C$776,СВЦЭМ!$A$33:$A$776,$A59,СВЦЭМ!$B$33:$B$776,T$47)+'СЕТ СН'!$G$9+СВЦЭМ!$D$10+'СЕТ СН'!$G$5-'СЕТ СН'!$G$17</f>
        <v>3421.73339179</v>
      </c>
      <c r="U59" s="36">
        <f>SUMIFS(СВЦЭМ!$C$33:$C$776,СВЦЭМ!$A$33:$A$776,$A59,СВЦЭМ!$B$33:$B$776,U$47)+'СЕТ СН'!$G$9+СВЦЭМ!$D$10+'СЕТ СН'!$G$5-'СЕТ СН'!$G$17</f>
        <v>3418.7541967300003</v>
      </c>
      <c r="V59" s="36">
        <f>SUMIFS(СВЦЭМ!$C$33:$C$776,СВЦЭМ!$A$33:$A$776,$A59,СВЦЭМ!$B$33:$B$776,V$47)+'СЕТ СН'!$G$9+СВЦЭМ!$D$10+'СЕТ СН'!$G$5-'СЕТ СН'!$G$17</f>
        <v>3413.0859656800003</v>
      </c>
      <c r="W59" s="36">
        <f>SUMIFS(СВЦЭМ!$C$33:$C$776,СВЦЭМ!$A$33:$A$776,$A59,СВЦЭМ!$B$33:$B$776,W$47)+'СЕТ СН'!$G$9+СВЦЭМ!$D$10+'СЕТ СН'!$G$5-'СЕТ СН'!$G$17</f>
        <v>3433.7944507100001</v>
      </c>
      <c r="X59" s="36">
        <f>SUMIFS(СВЦЭМ!$C$33:$C$776,СВЦЭМ!$A$33:$A$776,$A59,СВЦЭМ!$B$33:$B$776,X$47)+'СЕТ СН'!$G$9+СВЦЭМ!$D$10+'СЕТ СН'!$G$5-'СЕТ СН'!$G$17</f>
        <v>3435.8523976400002</v>
      </c>
      <c r="Y59" s="36">
        <f>SUMIFS(СВЦЭМ!$C$33:$C$776,СВЦЭМ!$A$33:$A$776,$A59,СВЦЭМ!$B$33:$B$776,Y$47)+'СЕТ СН'!$G$9+СВЦЭМ!$D$10+'СЕТ СН'!$G$5-'СЕТ СН'!$G$17</f>
        <v>3451.4709028800003</v>
      </c>
    </row>
    <row r="60" spans="1:25" ht="15.75" x14ac:dyDescent="0.2">
      <c r="A60" s="35">
        <f t="shared" si="1"/>
        <v>43812</v>
      </c>
      <c r="B60" s="36">
        <f>SUMIFS(СВЦЭМ!$C$33:$C$776,СВЦЭМ!$A$33:$A$776,$A60,СВЦЭМ!$B$33:$B$776,B$47)+'СЕТ СН'!$G$9+СВЦЭМ!$D$10+'СЕТ СН'!$G$5-'СЕТ СН'!$G$17</f>
        <v>3479.26424739</v>
      </c>
      <c r="C60" s="36">
        <f>SUMIFS(СВЦЭМ!$C$33:$C$776,СВЦЭМ!$A$33:$A$776,$A60,СВЦЭМ!$B$33:$B$776,C$47)+'СЕТ СН'!$G$9+СВЦЭМ!$D$10+'СЕТ СН'!$G$5-'СЕТ СН'!$G$17</f>
        <v>3526.4155586100001</v>
      </c>
      <c r="D60" s="36">
        <f>SUMIFS(СВЦЭМ!$C$33:$C$776,СВЦЭМ!$A$33:$A$776,$A60,СВЦЭМ!$B$33:$B$776,D$47)+'СЕТ СН'!$G$9+СВЦЭМ!$D$10+'СЕТ СН'!$G$5-'СЕТ СН'!$G$17</f>
        <v>3553.1970099499999</v>
      </c>
      <c r="E60" s="36">
        <f>SUMIFS(СВЦЭМ!$C$33:$C$776,СВЦЭМ!$A$33:$A$776,$A60,СВЦЭМ!$B$33:$B$776,E$47)+'СЕТ СН'!$G$9+СВЦЭМ!$D$10+'СЕТ СН'!$G$5-'СЕТ СН'!$G$17</f>
        <v>3547.7337142300003</v>
      </c>
      <c r="F60" s="36">
        <f>SUMIFS(СВЦЭМ!$C$33:$C$776,СВЦЭМ!$A$33:$A$776,$A60,СВЦЭМ!$B$33:$B$776,F$47)+'СЕТ СН'!$G$9+СВЦЭМ!$D$10+'СЕТ СН'!$G$5-'СЕТ СН'!$G$17</f>
        <v>3524.4107889300003</v>
      </c>
      <c r="G60" s="36">
        <f>SUMIFS(СВЦЭМ!$C$33:$C$776,СВЦЭМ!$A$33:$A$776,$A60,СВЦЭМ!$B$33:$B$776,G$47)+'СЕТ СН'!$G$9+СВЦЭМ!$D$10+'СЕТ СН'!$G$5-'СЕТ СН'!$G$17</f>
        <v>3505.1064473800002</v>
      </c>
      <c r="H60" s="36">
        <f>SUMIFS(СВЦЭМ!$C$33:$C$776,СВЦЭМ!$A$33:$A$776,$A60,СВЦЭМ!$B$33:$B$776,H$47)+'СЕТ СН'!$G$9+СВЦЭМ!$D$10+'СЕТ СН'!$G$5-'СЕТ СН'!$G$17</f>
        <v>3466.30278598</v>
      </c>
      <c r="I60" s="36">
        <f>SUMIFS(СВЦЭМ!$C$33:$C$776,СВЦЭМ!$A$33:$A$776,$A60,СВЦЭМ!$B$33:$B$776,I$47)+'СЕТ СН'!$G$9+СВЦЭМ!$D$10+'СЕТ СН'!$G$5-'СЕТ СН'!$G$17</f>
        <v>3451.41477063</v>
      </c>
      <c r="J60" s="36">
        <f>SUMIFS(СВЦЭМ!$C$33:$C$776,СВЦЭМ!$A$33:$A$776,$A60,СВЦЭМ!$B$33:$B$776,J$47)+'СЕТ СН'!$G$9+СВЦЭМ!$D$10+'СЕТ СН'!$G$5-'СЕТ СН'!$G$17</f>
        <v>3423.9054985800003</v>
      </c>
      <c r="K60" s="36">
        <f>SUMIFS(СВЦЭМ!$C$33:$C$776,СВЦЭМ!$A$33:$A$776,$A60,СВЦЭМ!$B$33:$B$776,K$47)+'СЕТ СН'!$G$9+СВЦЭМ!$D$10+'СЕТ СН'!$G$5-'СЕТ СН'!$G$17</f>
        <v>3397.5597321599998</v>
      </c>
      <c r="L60" s="36">
        <f>SUMIFS(СВЦЭМ!$C$33:$C$776,СВЦЭМ!$A$33:$A$776,$A60,СВЦЭМ!$B$33:$B$776,L$47)+'СЕТ СН'!$G$9+СВЦЭМ!$D$10+'СЕТ СН'!$G$5-'СЕТ СН'!$G$17</f>
        <v>3403.7131103500001</v>
      </c>
      <c r="M60" s="36">
        <f>SUMIFS(СВЦЭМ!$C$33:$C$776,СВЦЭМ!$A$33:$A$776,$A60,СВЦЭМ!$B$33:$B$776,M$47)+'СЕТ СН'!$G$9+СВЦЭМ!$D$10+'СЕТ СН'!$G$5-'СЕТ СН'!$G$17</f>
        <v>3417.38391164</v>
      </c>
      <c r="N60" s="36">
        <f>SUMIFS(СВЦЭМ!$C$33:$C$776,СВЦЭМ!$A$33:$A$776,$A60,СВЦЭМ!$B$33:$B$776,N$47)+'СЕТ СН'!$G$9+СВЦЭМ!$D$10+'СЕТ СН'!$G$5-'СЕТ СН'!$G$17</f>
        <v>3423.3777321699999</v>
      </c>
      <c r="O60" s="36">
        <f>SUMIFS(СВЦЭМ!$C$33:$C$776,СВЦЭМ!$A$33:$A$776,$A60,СВЦЭМ!$B$33:$B$776,O$47)+'СЕТ СН'!$G$9+СВЦЭМ!$D$10+'СЕТ СН'!$G$5-'СЕТ СН'!$G$17</f>
        <v>3433.4279161600002</v>
      </c>
      <c r="P60" s="36">
        <f>SUMIFS(СВЦЭМ!$C$33:$C$776,СВЦЭМ!$A$33:$A$776,$A60,СВЦЭМ!$B$33:$B$776,P$47)+'СЕТ СН'!$G$9+СВЦЭМ!$D$10+'СЕТ СН'!$G$5-'СЕТ СН'!$G$17</f>
        <v>3437.5089527800001</v>
      </c>
      <c r="Q60" s="36">
        <f>SUMIFS(СВЦЭМ!$C$33:$C$776,СВЦЭМ!$A$33:$A$776,$A60,СВЦЭМ!$B$33:$B$776,Q$47)+'СЕТ СН'!$G$9+СВЦЭМ!$D$10+'СЕТ СН'!$G$5-'СЕТ СН'!$G$17</f>
        <v>3433.4189819000003</v>
      </c>
      <c r="R60" s="36">
        <f>SUMIFS(СВЦЭМ!$C$33:$C$776,СВЦЭМ!$A$33:$A$776,$A60,СВЦЭМ!$B$33:$B$776,R$47)+'СЕТ СН'!$G$9+СВЦЭМ!$D$10+'СЕТ СН'!$G$5-'СЕТ СН'!$G$17</f>
        <v>3427.4122953800002</v>
      </c>
      <c r="S60" s="36">
        <f>SUMIFS(СВЦЭМ!$C$33:$C$776,СВЦЭМ!$A$33:$A$776,$A60,СВЦЭМ!$B$33:$B$776,S$47)+'СЕТ СН'!$G$9+СВЦЭМ!$D$10+'СЕТ СН'!$G$5-'СЕТ СН'!$G$17</f>
        <v>3419.9721066800003</v>
      </c>
      <c r="T60" s="36">
        <f>SUMIFS(СВЦЭМ!$C$33:$C$776,СВЦЭМ!$A$33:$A$776,$A60,СВЦЭМ!$B$33:$B$776,T$47)+'СЕТ СН'!$G$9+СВЦЭМ!$D$10+'СЕТ СН'!$G$5-'СЕТ СН'!$G$17</f>
        <v>3401.8116264800001</v>
      </c>
      <c r="U60" s="36">
        <f>SUMIFS(СВЦЭМ!$C$33:$C$776,СВЦЭМ!$A$33:$A$776,$A60,СВЦЭМ!$B$33:$B$776,U$47)+'СЕТ СН'!$G$9+СВЦЭМ!$D$10+'СЕТ СН'!$G$5-'СЕТ СН'!$G$17</f>
        <v>3405.15651953</v>
      </c>
      <c r="V60" s="36">
        <f>SUMIFS(СВЦЭМ!$C$33:$C$776,СВЦЭМ!$A$33:$A$776,$A60,СВЦЭМ!$B$33:$B$776,V$47)+'СЕТ СН'!$G$9+СВЦЭМ!$D$10+'СЕТ СН'!$G$5-'СЕТ СН'!$G$17</f>
        <v>3419.3079794</v>
      </c>
      <c r="W60" s="36">
        <f>SUMIFS(СВЦЭМ!$C$33:$C$776,СВЦЭМ!$A$33:$A$776,$A60,СВЦЭМ!$B$33:$B$776,W$47)+'СЕТ СН'!$G$9+СВЦЭМ!$D$10+'СЕТ СН'!$G$5-'СЕТ СН'!$G$17</f>
        <v>3443.7530949000002</v>
      </c>
      <c r="X60" s="36">
        <f>SUMIFS(СВЦЭМ!$C$33:$C$776,СВЦЭМ!$A$33:$A$776,$A60,СВЦЭМ!$B$33:$B$776,X$47)+'СЕТ СН'!$G$9+СВЦЭМ!$D$10+'СЕТ СН'!$G$5-'СЕТ СН'!$G$17</f>
        <v>3454.2977704899999</v>
      </c>
      <c r="Y60" s="36">
        <f>SUMIFS(СВЦЭМ!$C$33:$C$776,СВЦЭМ!$A$33:$A$776,$A60,СВЦЭМ!$B$33:$B$776,Y$47)+'СЕТ СН'!$G$9+СВЦЭМ!$D$10+'СЕТ СН'!$G$5-'СЕТ СН'!$G$17</f>
        <v>3460.6202260099999</v>
      </c>
    </row>
    <row r="61" spans="1:25" ht="15.75" x14ac:dyDescent="0.2">
      <c r="A61" s="35">
        <f t="shared" si="1"/>
        <v>43813</v>
      </c>
      <c r="B61" s="36">
        <f>SUMIFS(СВЦЭМ!$C$33:$C$776,СВЦЭМ!$A$33:$A$776,$A61,СВЦЭМ!$B$33:$B$776,B$47)+'СЕТ СН'!$G$9+СВЦЭМ!$D$10+'СЕТ СН'!$G$5-'СЕТ СН'!$G$17</f>
        <v>3489.2205960599999</v>
      </c>
      <c r="C61" s="36">
        <f>SUMIFS(СВЦЭМ!$C$33:$C$776,СВЦЭМ!$A$33:$A$776,$A61,СВЦЭМ!$B$33:$B$776,C$47)+'СЕТ СН'!$G$9+СВЦЭМ!$D$10+'СЕТ СН'!$G$5-'СЕТ СН'!$G$17</f>
        <v>3531.3468393500002</v>
      </c>
      <c r="D61" s="36">
        <f>SUMIFS(СВЦЭМ!$C$33:$C$776,СВЦЭМ!$A$33:$A$776,$A61,СВЦЭМ!$B$33:$B$776,D$47)+'СЕТ СН'!$G$9+СВЦЭМ!$D$10+'СЕТ СН'!$G$5-'СЕТ СН'!$G$17</f>
        <v>3545.4160609300002</v>
      </c>
      <c r="E61" s="36">
        <f>SUMIFS(СВЦЭМ!$C$33:$C$776,СВЦЭМ!$A$33:$A$776,$A61,СВЦЭМ!$B$33:$B$776,E$47)+'СЕТ СН'!$G$9+СВЦЭМ!$D$10+'СЕТ СН'!$G$5-'СЕТ СН'!$G$17</f>
        <v>3553.3759251900001</v>
      </c>
      <c r="F61" s="36">
        <f>SUMIFS(СВЦЭМ!$C$33:$C$776,СВЦЭМ!$A$33:$A$776,$A61,СВЦЭМ!$B$33:$B$776,F$47)+'СЕТ СН'!$G$9+СВЦЭМ!$D$10+'СЕТ СН'!$G$5-'СЕТ СН'!$G$17</f>
        <v>3555.1686478800002</v>
      </c>
      <c r="G61" s="36">
        <f>SUMIFS(СВЦЭМ!$C$33:$C$776,СВЦЭМ!$A$33:$A$776,$A61,СВЦЭМ!$B$33:$B$776,G$47)+'СЕТ СН'!$G$9+СВЦЭМ!$D$10+'СЕТ СН'!$G$5-'СЕТ СН'!$G$17</f>
        <v>3550.17097268</v>
      </c>
      <c r="H61" s="36">
        <f>SUMIFS(СВЦЭМ!$C$33:$C$776,СВЦЭМ!$A$33:$A$776,$A61,СВЦЭМ!$B$33:$B$776,H$47)+'СЕТ СН'!$G$9+СВЦЭМ!$D$10+'СЕТ СН'!$G$5-'СЕТ СН'!$G$17</f>
        <v>3526.8936804100003</v>
      </c>
      <c r="I61" s="36">
        <f>SUMIFS(СВЦЭМ!$C$33:$C$776,СВЦЭМ!$A$33:$A$776,$A61,СВЦЭМ!$B$33:$B$776,I$47)+'СЕТ СН'!$G$9+СВЦЭМ!$D$10+'СЕТ СН'!$G$5-'СЕТ СН'!$G$17</f>
        <v>3510.6080628899999</v>
      </c>
      <c r="J61" s="36">
        <f>SUMIFS(СВЦЭМ!$C$33:$C$776,СВЦЭМ!$A$33:$A$776,$A61,СВЦЭМ!$B$33:$B$776,J$47)+'СЕТ СН'!$G$9+СВЦЭМ!$D$10+'СЕТ СН'!$G$5-'СЕТ СН'!$G$17</f>
        <v>3458.1722430700001</v>
      </c>
      <c r="K61" s="36">
        <f>SUMIFS(СВЦЭМ!$C$33:$C$776,СВЦЭМ!$A$33:$A$776,$A61,СВЦЭМ!$B$33:$B$776,K$47)+'СЕТ СН'!$G$9+СВЦЭМ!$D$10+'СЕТ СН'!$G$5-'СЕТ СН'!$G$17</f>
        <v>3422.07876966</v>
      </c>
      <c r="L61" s="36">
        <f>SUMIFS(СВЦЭМ!$C$33:$C$776,СВЦЭМ!$A$33:$A$776,$A61,СВЦЭМ!$B$33:$B$776,L$47)+'СЕТ СН'!$G$9+СВЦЭМ!$D$10+'СЕТ СН'!$G$5-'СЕТ СН'!$G$17</f>
        <v>3413.5750343099999</v>
      </c>
      <c r="M61" s="36">
        <f>SUMIFS(СВЦЭМ!$C$33:$C$776,СВЦЭМ!$A$33:$A$776,$A61,СВЦЭМ!$B$33:$B$776,M$47)+'СЕТ СН'!$G$9+СВЦЭМ!$D$10+'СЕТ СН'!$G$5-'СЕТ СН'!$G$17</f>
        <v>3420.1857711900002</v>
      </c>
      <c r="N61" s="36">
        <f>SUMIFS(СВЦЭМ!$C$33:$C$776,СВЦЭМ!$A$33:$A$776,$A61,СВЦЭМ!$B$33:$B$776,N$47)+'СЕТ СН'!$G$9+СВЦЭМ!$D$10+'СЕТ СН'!$G$5-'СЕТ СН'!$G$17</f>
        <v>3428.0580450100001</v>
      </c>
      <c r="O61" s="36">
        <f>SUMIFS(СВЦЭМ!$C$33:$C$776,СВЦЭМ!$A$33:$A$776,$A61,СВЦЭМ!$B$33:$B$776,O$47)+'СЕТ СН'!$G$9+СВЦЭМ!$D$10+'СЕТ СН'!$G$5-'СЕТ СН'!$G$17</f>
        <v>3440.5297356199999</v>
      </c>
      <c r="P61" s="36">
        <f>SUMIFS(СВЦЭМ!$C$33:$C$776,СВЦЭМ!$A$33:$A$776,$A61,СВЦЭМ!$B$33:$B$776,P$47)+'СЕТ СН'!$G$9+СВЦЭМ!$D$10+'СЕТ СН'!$G$5-'СЕТ СН'!$G$17</f>
        <v>3452.1132937400002</v>
      </c>
      <c r="Q61" s="36">
        <f>SUMIFS(СВЦЭМ!$C$33:$C$776,СВЦЭМ!$A$33:$A$776,$A61,СВЦЭМ!$B$33:$B$776,Q$47)+'СЕТ СН'!$G$9+СВЦЭМ!$D$10+'СЕТ СН'!$G$5-'СЕТ СН'!$G$17</f>
        <v>3454.0395869499998</v>
      </c>
      <c r="R61" s="36">
        <f>SUMIFS(СВЦЭМ!$C$33:$C$776,СВЦЭМ!$A$33:$A$776,$A61,СВЦЭМ!$B$33:$B$776,R$47)+'СЕТ СН'!$G$9+СВЦЭМ!$D$10+'СЕТ СН'!$G$5-'СЕТ СН'!$G$17</f>
        <v>3436.7304613400001</v>
      </c>
      <c r="S61" s="36">
        <f>SUMIFS(СВЦЭМ!$C$33:$C$776,СВЦЭМ!$A$33:$A$776,$A61,СВЦЭМ!$B$33:$B$776,S$47)+'СЕТ СН'!$G$9+СВЦЭМ!$D$10+'СЕТ СН'!$G$5-'СЕТ СН'!$G$17</f>
        <v>3422.6635926500003</v>
      </c>
      <c r="T61" s="36">
        <f>SUMIFS(СВЦЭМ!$C$33:$C$776,СВЦЭМ!$A$33:$A$776,$A61,СВЦЭМ!$B$33:$B$776,T$47)+'СЕТ СН'!$G$9+СВЦЭМ!$D$10+'СЕТ СН'!$G$5-'СЕТ СН'!$G$17</f>
        <v>3405.2112135699999</v>
      </c>
      <c r="U61" s="36">
        <f>SUMIFS(СВЦЭМ!$C$33:$C$776,СВЦЭМ!$A$33:$A$776,$A61,СВЦЭМ!$B$33:$B$776,U$47)+'СЕТ СН'!$G$9+СВЦЭМ!$D$10+'СЕТ СН'!$G$5-'СЕТ СН'!$G$17</f>
        <v>3410.2493049300001</v>
      </c>
      <c r="V61" s="36">
        <f>SUMIFS(СВЦЭМ!$C$33:$C$776,СВЦЭМ!$A$33:$A$776,$A61,СВЦЭМ!$B$33:$B$776,V$47)+'СЕТ СН'!$G$9+СВЦЭМ!$D$10+'СЕТ СН'!$G$5-'СЕТ СН'!$G$17</f>
        <v>3423.98371916</v>
      </c>
      <c r="W61" s="36">
        <f>SUMIFS(СВЦЭМ!$C$33:$C$776,СВЦЭМ!$A$33:$A$776,$A61,СВЦЭМ!$B$33:$B$776,W$47)+'СЕТ СН'!$G$9+СВЦЭМ!$D$10+'СЕТ СН'!$G$5-'СЕТ СН'!$G$17</f>
        <v>3442.0979009000002</v>
      </c>
      <c r="X61" s="36">
        <f>SUMIFS(СВЦЭМ!$C$33:$C$776,СВЦЭМ!$A$33:$A$776,$A61,СВЦЭМ!$B$33:$B$776,X$47)+'СЕТ СН'!$G$9+СВЦЭМ!$D$10+'СЕТ СН'!$G$5-'СЕТ СН'!$G$17</f>
        <v>3460.3766435900002</v>
      </c>
      <c r="Y61" s="36">
        <f>SUMIFS(СВЦЭМ!$C$33:$C$776,СВЦЭМ!$A$33:$A$776,$A61,СВЦЭМ!$B$33:$B$776,Y$47)+'СЕТ СН'!$G$9+СВЦЭМ!$D$10+'СЕТ СН'!$G$5-'СЕТ СН'!$G$17</f>
        <v>3466.6725349900003</v>
      </c>
    </row>
    <row r="62" spans="1:25" ht="15.75" x14ac:dyDescent="0.2">
      <c r="A62" s="35">
        <f t="shared" si="1"/>
        <v>43814</v>
      </c>
      <c r="B62" s="36">
        <f>SUMIFS(СВЦЭМ!$C$33:$C$776,СВЦЭМ!$A$33:$A$776,$A62,СВЦЭМ!$B$33:$B$776,B$47)+'СЕТ СН'!$G$9+СВЦЭМ!$D$10+'СЕТ СН'!$G$5-'СЕТ СН'!$G$17</f>
        <v>3481.65739777</v>
      </c>
      <c r="C62" s="36">
        <f>SUMIFS(СВЦЭМ!$C$33:$C$776,СВЦЭМ!$A$33:$A$776,$A62,СВЦЭМ!$B$33:$B$776,C$47)+'СЕТ СН'!$G$9+СВЦЭМ!$D$10+'СЕТ СН'!$G$5-'СЕТ СН'!$G$17</f>
        <v>3495.31722425</v>
      </c>
      <c r="D62" s="36">
        <f>SUMIFS(СВЦЭМ!$C$33:$C$776,СВЦЭМ!$A$33:$A$776,$A62,СВЦЭМ!$B$33:$B$776,D$47)+'СЕТ СН'!$G$9+СВЦЭМ!$D$10+'СЕТ СН'!$G$5-'СЕТ СН'!$G$17</f>
        <v>3502.04407752</v>
      </c>
      <c r="E62" s="36">
        <f>SUMIFS(СВЦЭМ!$C$33:$C$776,СВЦЭМ!$A$33:$A$776,$A62,СВЦЭМ!$B$33:$B$776,E$47)+'СЕТ СН'!$G$9+СВЦЭМ!$D$10+'СЕТ СН'!$G$5-'СЕТ СН'!$G$17</f>
        <v>3523.8221799100002</v>
      </c>
      <c r="F62" s="36">
        <f>SUMIFS(СВЦЭМ!$C$33:$C$776,СВЦЭМ!$A$33:$A$776,$A62,СВЦЭМ!$B$33:$B$776,F$47)+'СЕТ СН'!$G$9+СВЦЭМ!$D$10+'СЕТ СН'!$G$5-'СЕТ СН'!$G$17</f>
        <v>3529.1215425800001</v>
      </c>
      <c r="G62" s="36">
        <f>SUMIFS(СВЦЭМ!$C$33:$C$776,СВЦЭМ!$A$33:$A$776,$A62,СВЦЭМ!$B$33:$B$776,G$47)+'СЕТ СН'!$G$9+СВЦЭМ!$D$10+'СЕТ СН'!$G$5-'СЕТ СН'!$G$17</f>
        <v>3533.3131221900003</v>
      </c>
      <c r="H62" s="36">
        <f>SUMIFS(СВЦЭМ!$C$33:$C$776,СВЦЭМ!$A$33:$A$776,$A62,СВЦЭМ!$B$33:$B$776,H$47)+'СЕТ СН'!$G$9+СВЦЭМ!$D$10+'СЕТ СН'!$G$5-'СЕТ СН'!$G$17</f>
        <v>3517.7448456000002</v>
      </c>
      <c r="I62" s="36">
        <f>SUMIFS(СВЦЭМ!$C$33:$C$776,СВЦЭМ!$A$33:$A$776,$A62,СВЦЭМ!$B$33:$B$776,I$47)+'СЕТ СН'!$G$9+СВЦЭМ!$D$10+'СЕТ СН'!$G$5-'СЕТ СН'!$G$17</f>
        <v>3498.4670842099999</v>
      </c>
      <c r="J62" s="36">
        <f>SUMIFS(СВЦЭМ!$C$33:$C$776,СВЦЭМ!$A$33:$A$776,$A62,СВЦЭМ!$B$33:$B$776,J$47)+'СЕТ СН'!$G$9+СВЦЭМ!$D$10+'СЕТ СН'!$G$5-'СЕТ СН'!$G$17</f>
        <v>3465.6151805700001</v>
      </c>
      <c r="K62" s="36">
        <f>SUMIFS(СВЦЭМ!$C$33:$C$776,СВЦЭМ!$A$33:$A$776,$A62,СВЦЭМ!$B$33:$B$776,K$47)+'СЕТ СН'!$G$9+СВЦЭМ!$D$10+'СЕТ СН'!$G$5-'СЕТ СН'!$G$17</f>
        <v>3437.5181134100003</v>
      </c>
      <c r="L62" s="36">
        <f>SUMIFS(СВЦЭМ!$C$33:$C$776,СВЦЭМ!$A$33:$A$776,$A62,СВЦЭМ!$B$33:$B$776,L$47)+'СЕТ СН'!$G$9+СВЦЭМ!$D$10+'СЕТ СН'!$G$5-'СЕТ СН'!$G$17</f>
        <v>3428.9928271799999</v>
      </c>
      <c r="M62" s="36">
        <f>SUMIFS(СВЦЭМ!$C$33:$C$776,СВЦЭМ!$A$33:$A$776,$A62,СВЦЭМ!$B$33:$B$776,M$47)+'СЕТ СН'!$G$9+СВЦЭМ!$D$10+'СЕТ СН'!$G$5-'СЕТ СН'!$G$17</f>
        <v>3434.7891221899999</v>
      </c>
      <c r="N62" s="36">
        <f>SUMIFS(СВЦЭМ!$C$33:$C$776,СВЦЭМ!$A$33:$A$776,$A62,СВЦЭМ!$B$33:$B$776,N$47)+'СЕТ СН'!$G$9+СВЦЭМ!$D$10+'СЕТ СН'!$G$5-'СЕТ СН'!$G$17</f>
        <v>3436.91182192</v>
      </c>
      <c r="O62" s="36">
        <f>SUMIFS(СВЦЭМ!$C$33:$C$776,СВЦЭМ!$A$33:$A$776,$A62,СВЦЭМ!$B$33:$B$776,O$47)+'СЕТ СН'!$G$9+СВЦЭМ!$D$10+'СЕТ СН'!$G$5-'СЕТ СН'!$G$17</f>
        <v>3455.44528459</v>
      </c>
      <c r="P62" s="36">
        <f>SUMIFS(СВЦЭМ!$C$33:$C$776,СВЦЭМ!$A$33:$A$776,$A62,СВЦЭМ!$B$33:$B$776,P$47)+'СЕТ СН'!$G$9+СВЦЭМ!$D$10+'СЕТ СН'!$G$5-'СЕТ СН'!$G$17</f>
        <v>3468.6801634900003</v>
      </c>
      <c r="Q62" s="36">
        <f>SUMIFS(СВЦЭМ!$C$33:$C$776,СВЦЭМ!$A$33:$A$776,$A62,СВЦЭМ!$B$33:$B$776,Q$47)+'СЕТ СН'!$G$9+СВЦЭМ!$D$10+'СЕТ СН'!$G$5-'СЕТ СН'!$G$17</f>
        <v>3468.7759582200001</v>
      </c>
      <c r="R62" s="36">
        <f>SUMIFS(СВЦЭМ!$C$33:$C$776,СВЦЭМ!$A$33:$A$776,$A62,СВЦЭМ!$B$33:$B$776,R$47)+'СЕТ СН'!$G$9+СВЦЭМ!$D$10+'СЕТ СН'!$G$5-'СЕТ СН'!$G$17</f>
        <v>3455.3010184499999</v>
      </c>
      <c r="S62" s="36">
        <f>SUMIFS(СВЦЭМ!$C$33:$C$776,СВЦЭМ!$A$33:$A$776,$A62,СВЦЭМ!$B$33:$B$776,S$47)+'СЕТ СН'!$G$9+СВЦЭМ!$D$10+'СЕТ СН'!$G$5-'СЕТ СН'!$G$17</f>
        <v>3435.0646881600001</v>
      </c>
      <c r="T62" s="36">
        <f>SUMIFS(СВЦЭМ!$C$33:$C$776,СВЦЭМ!$A$33:$A$776,$A62,СВЦЭМ!$B$33:$B$776,T$47)+'СЕТ СН'!$G$9+СВЦЭМ!$D$10+'СЕТ СН'!$G$5-'СЕТ СН'!$G$17</f>
        <v>3403.5589651800001</v>
      </c>
      <c r="U62" s="36">
        <f>SUMIFS(СВЦЭМ!$C$33:$C$776,СВЦЭМ!$A$33:$A$776,$A62,СВЦЭМ!$B$33:$B$776,U$47)+'СЕТ СН'!$G$9+СВЦЭМ!$D$10+'СЕТ СН'!$G$5-'СЕТ СН'!$G$17</f>
        <v>3398.9253345900001</v>
      </c>
      <c r="V62" s="36">
        <f>SUMIFS(СВЦЭМ!$C$33:$C$776,СВЦЭМ!$A$33:$A$776,$A62,СВЦЭМ!$B$33:$B$776,V$47)+'СЕТ СН'!$G$9+СВЦЭМ!$D$10+'СЕТ СН'!$G$5-'СЕТ СН'!$G$17</f>
        <v>3406.9488187900001</v>
      </c>
      <c r="W62" s="36">
        <f>SUMIFS(СВЦЭМ!$C$33:$C$776,СВЦЭМ!$A$33:$A$776,$A62,СВЦЭМ!$B$33:$B$776,W$47)+'СЕТ СН'!$G$9+СВЦЭМ!$D$10+'СЕТ СН'!$G$5-'СЕТ СН'!$G$17</f>
        <v>3424.2770925100003</v>
      </c>
      <c r="X62" s="36">
        <f>SUMIFS(СВЦЭМ!$C$33:$C$776,СВЦЭМ!$A$33:$A$776,$A62,СВЦЭМ!$B$33:$B$776,X$47)+'СЕТ СН'!$G$9+СВЦЭМ!$D$10+'СЕТ СН'!$G$5-'СЕТ СН'!$G$17</f>
        <v>3433.7453112200001</v>
      </c>
      <c r="Y62" s="36">
        <f>SUMIFS(СВЦЭМ!$C$33:$C$776,СВЦЭМ!$A$33:$A$776,$A62,СВЦЭМ!$B$33:$B$776,Y$47)+'СЕТ СН'!$G$9+СВЦЭМ!$D$10+'СЕТ СН'!$G$5-'СЕТ СН'!$G$17</f>
        <v>3463.9256870700001</v>
      </c>
    </row>
    <row r="63" spans="1:25" ht="15.75" x14ac:dyDescent="0.2">
      <c r="A63" s="35">
        <f t="shared" si="1"/>
        <v>43815</v>
      </c>
      <c r="B63" s="36">
        <f>SUMIFS(СВЦЭМ!$C$33:$C$776,СВЦЭМ!$A$33:$A$776,$A63,СВЦЭМ!$B$33:$B$776,B$47)+'СЕТ СН'!$G$9+СВЦЭМ!$D$10+'СЕТ СН'!$G$5-'СЕТ СН'!$G$17</f>
        <v>3492.6051135900002</v>
      </c>
      <c r="C63" s="36">
        <f>SUMIFS(СВЦЭМ!$C$33:$C$776,СВЦЭМ!$A$33:$A$776,$A63,СВЦЭМ!$B$33:$B$776,C$47)+'СЕТ СН'!$G$9+СВЦЭМ!$D$10+'СЕТ СН'!$G$5-'СЕТ СН'!$G$17</f>
        <v>3506.47870603</v>
      </c>
      <c r="D63" s="36">
        <f>SUMIFS(СВЦЭМ!$C$33:$C$776,СВЦЭМ!$A$33:$A$776,$A63,СВЦЭМ!$B$33:$B$776,D$47)+'СЕТ СН'!$G$9+СВЦЭМ!$D$10+'СЕТ СН'!$G$5-'СЕТ СН'!$G$17</f>
        <v>3524.0612572200002</v>
      </c>
      <c r="E63" s="36">
        <f>SUMIFS(СВЦЭМ!$C$33:$C$776,СВЦЭМ!$A$33:$A$776,$A63,СВЦЭМ!$B$33:$B$776,E$47)+'СЕТ СН'!$G$9+СВЦЭМ!$D$10+'СЕТ СН'!$G$5-'СЕТ СН'!$G$17</f>
        <v>3544.09373443</v>
      </c>
      <c r="F63" s="36">
        <f>SUMIFS(СВЦЭМ!$C$33:$C$776,СВЦЭМ!$A$33:$A$776,$A63,СВЦЭМ!$B$33:$B$776,F$47)+'СЕТ СН'!$G$9+СВЦЭМ!$D$10+'СЕТ СН'!$G$5-'СЕТ СН'!$G$17</f>
        <v>3536.4358221699999</v>
      </c>
      <c r="G63" s="36">
        <f>SUMIFS(СВЦЭМ!$C$33:$C$776,СВЦЭМ!$A$33:$A$776,$A63,СВЦЭМ!$B$33:$B$776,G$47)+'СЕТ СН'!$G$9+СВЦЭМ!$D$10+'СЕТ СН'!$G$5-'СЕТ СН'!$G$17</f>
        <v>3519.3636942200001</v>
      </c>
      <c r="H63" s="36">
        <f>SUMIFS(СВЦЭМ!$C$33:$C$776,СВЦЭМ!$A$33:$A$776,$A63,СВЦЭМ!$B$33:$B$776,H$47)+'СЕТ СН'!$G$9+СВЦЭМ!$D$10+'СЕТ СН'!$G$5-'СЕТ СН'!$G$17</f>
        <v>3476.6087037500001</v>
      </c>
      <c r="I63" s="36">
        <f>SUMIFS(СВЦЭМ!$C$33:$C$776,СВЦЭМ!$A$33:$A$776,$A63,СВЦЭМ!$B$33:$B$776,I$47)+'СЕТ СН'!$G$9+СВЦЭМ!$D$10+'СЕТ СН'!$G$5-'СЕТ СН'!$G$17</f>
        <v>3455.41922183</v>
      </c>
      <c r="J63" s="36">
        <f>SUMIFS(СВЦЭМ!$C$33:$C$776,СВЦЭМ!$A$33:$A$776,$A63,СВЦЭМ!$B$33:$B$776,J$47)+'СЕТ СН'!$G$9+СВЦЭМ!$D$10+'СЕТ СН'!$G$5-'СЕТ СН'!$G$17</f>
        <v>3432.8757519999999</v>
      </c>
      <c r="K63" s="36">
        <f>SUMIFS(СВЦЭМ!$C$33:$C$776,СВЦЭМ!$A$33:$A$776,$A63,СВЦЭМ!$B$33:$B$776,K$47)+'СЕТ СН'!$G$9+СВЦЭМ!$D$10+'СЕТ СН'!$G$5-'СЕТ СН'!$G$17</f>
        <v>3409.1628750600003</v>
      </c>
      <c r="L63" s="36">
        <f>SUMIFS(СВЦЭМ!$C$33:$C$776,СВЦЭМ!$A$33:$A$776,$A63,СВЦЭМ!$B$33:$B$776,L$47)+'СЕТ СН'!$G$9+СВЦЭМ!$D$10+'СЕТ СН'!$G$5-'СЕТ СН'!$G$17</f>
        <v>3413.7717031000002</v>
      </c>
      <c r="M63" s="36">
        <f>SUMIFS(СВЦЭМ!$C$33:$C$776,СВЦЭМ!$A$33:$A$776,$A63,СВЦЭМ!$B$33:$B$776,M$47)+'СЕТ СН'!$G$9+СВЦЭМ!$D$10+'СЕТ СН'!$G$5-'СЕТ СН'!$G$17</f>
        <v>3427.0523454000004</v>
      </c>
      <c r="N63" s="36">
        <f>SUMIFS(СВЦЭМ!$C$33:$C$776,СВЦЭМ!$A$33:$A$776,$A63,СВЦЭМ!$B$33:$B$776,N$47)+'СЕТ СН'!$G$9+СВЦЭМ!$D$10+'СЕТ СН'!$G$5-'СЕТ СН'!$G$17</f>
        <v>3435.4352983200001</v>
      </c>
      <c r="O63" s="36">
        <f>SUMIFS(СВЦЭМ!$C$33:$C$776,СВЦЭМ!$A$33:$A$776,$A63,СВЦЭМ!$B$33:$B$776,O$47)+'СЕТ СН'!$G$9+СВЦЭМ!$D$10+'СЕТ СН'!$G$5-'СЕТ СН'!$G$17</f>
        <v>3446.6070802900003</v>
      </c>
      <c r="P63" s="36">
        <f>SUMIFS(СВЦЭМ!$C$33:$C$776,СВЦЭМ!$A$33:$A$776,$A63,СВЦЭМ!$B$33:$B$776,P$47)+'СЕТ СН'!$G$9+СВЦЭМ!$D$10+'СЕТ СН'!$G$5-'СЕТ СН'!$G$17</f>
        <v>3465.6473731900001</v>
      </c>
      <c r="Q63" s="36">
        <f>SUMIFS(СВЦЭМ!$C$33:$C$776,СВЦЭМ!$A$33:$A$776,$A63,СВЦЭМ!$B$33:$B$776,Q$47)+'СЕТ СН'!$G$9+СВЦЭМ!$D$10+'СЕТ СН'!$G$5-'СЕТ СН'!$G$17</f>
        <v>3432.1431099000001</v>
      </c>
      <c r="R63" s="36">
        <f>SUMIFS(СВЦЭМ!$C$33:$C$776,СВЦЭМ!$A$33:$A$776,$A63,СВЦЭМ!$B$33:$B$776,R$47)+'СЕТ СН'!$G$9+СВЦЭМ!$D$10+'СЕТ СН'!$G$5-'СЕТ СН'!$G$17</f>
        <v>3440.9407420000002</v>
      </c>
      <c r="S63" s="36">
        <f>SUMIFS(СВЦЭМ!$C$33:$C$776,СВЦЭМ!$A$33:$A$776,$A63,СВЦЭМ!$B$33:$B$776,S$47)+'СЕТ СН'!$G$9+СВЦЭМ!$D$10+'СЕТ СН'!$G$5-'СЕТ СН'!$G$17</f>
        <v>3429.4060493400002</v>
      </c>
      <c r="T63" s="36">
        <f>SUMIFS(СВЦЭМ!$C$33:$C$776,СВЦЭМ!$A$33:$A$776,$A63,СВЦЭМ!$B$33:$B$776,T$47)+'СЕТ СН'!$G$9+СВЦЭМ!$D$10+'СЕТ СН'!$G$5-'СЕТ СН'!$G$17</f>
        <v>3419.4040371000001</v>
      </c>
      <c r="U63" s="36">
        <f>SUMIFS(СВЦЭМ!$C$33:$C$776,СВЦЭМ!$A$33:$A$776,$A63,СВЦЭМ!$B$33:$B$776,U$47)+'СЕТ СН'!$G$9+СВЦЭМ!$D$10+'СЕТ СН'!$G$5-'СЕТ СН'!$G$17</f>
        <v>3421.9477548499999</v>
      </c>
      <c r="V63" s="36">
        <f>SUMIFS(СВЦЭМ!$C$33:$C$776,СВЦЭМ!$A$33:$A$776,$A63,СВЦЭМ!$B$33:$B$776,V$47)+'СЕТ СН'!$G$9+СВЦЭМ!$D$10+'СЕТ СН'!$G$5-'СЕТ СН'!$G$17</f>
        <v>3441.7037631500002</v>
      </c>
      <c r="W63" s="36">
        <f>SUMIFS(СВЦЭМ!$C$33:$C$776,СВЦЭМ!$A$33:$A$776,$A63,СВЦЭМ!$B$33:$B$776,W$47)+'СЕТ СН'!$G$9+СВЦЭМ!$D$10+'СЕТ СН'!$G$5-'СЕТ СН'!$G$17</f>
        <v>3460.32492275</v>
      </c>
      <c r="X63" s="36">
        <f>SUMIFS(СВЦЭМ!$C$33:$C$776,СВЦЭМ!$A$33:$A$776,$A63,СВЦЭМ!$B$33:$B$776,X$47)+'СЕТ СН'!$G$9+СВЦЭМ!$D$10+'СЕТ СН'!$G$5-'СЕТ СН'!$G$17</f>
        <v>3470.7062507000001</v>
      </c>
      <c r="Y63" s="36">
        <f>SUMIFS(СВЦЭМ!$C$33:$C$776,СВЦЭМ!$A$33:$A$776,$A63,СВЦЭМ!$B$33:$B$776,Y$47)+'СЕТ СН'!$G$9+СВЦЭМ!$D$10+'СЕТ СН'!$G$5-'СЕТ СН'!$G$17</f>
        <v>3483.75108972</v>
      </c>
    </row>
    <row r="64" spans="1:25" ht="15.75" x14ac:dyDescent="0.2">
      <c r="A64" s="35">
        <f t="shared" si="1"/>
        <v>43816</v>
      </c>
      <c r="B64" s="36">
        <f>SUMIFS(СВЦЭМ!$C$33:$C$776,СВЦЭМ!$A$33:$A$776,$A64,СВЦЭМ!$B$33:$B$776,B$47)+'СЕТ СН'!$G$9+СВЦЭМ!$D$10+'СЕТ СН'!$G$5-'СЕТ СН'!$G$17</f>
        <v>3519.9979423899999</v>
      </c>
      <c r="C64" s="36">
        <f>SUMIFS(СВЦЭМ!$C$33:$C$776,СВЦЭМ!$A$33:$A$776,$A64,СВЦЭМ!$B$33:$B$776,C$47)+'СЕТ СН'!$G$9+СВЦЭМ!$D$10+'СЕТ СН'!$G$5-'СЕТ СН'!$G$17</f>
        <v>3542.1052448099999</v>
      </c>
      <c r="D64" s="36">
        <f>SUMIFS(СВЦЭМ!$C$33:$C$776,СВЦЭМ!$A$33:$A$776,$A64,СВЦЭМ!$B$33:$B$776,D$47)+'СЕТ СН'!$G$9+СВЦЭМ!$D$10+'СЕТ СН'!$G$5-'СЕТ СН'!$G$17</f>
        <v>3551.8351398300001</v>
      </c>
      <c r="E64" s="36">
        <f>SUMIFS(СВЦЭМ!$C$33:$C$776,СВЦЭМ!$A$33:$A$776,$A64,СВЦЭМ!$B$33:$B$776,E$47)+'СЕТ СН'!$G$9+СВЦЭМ!$D$10+'СЕТ СН'!$G$5-'СЕТ СН'!$G$17</f>
        <v>3558.9928803900002</v>
      </c>
      <c r="F64" s="36">
        <f>SUMIFS(СВЦЭМ!$C$33:$C$776,СВЦЭМ!$A$33:$A$776,$A64,СВЦЭМ!$B$33:$B$776,F$47)+'СЕТ СН'!$G$9+СВЦЭМ!$D$10+'СЕТ СН'!$G$5-'СЕТ СН'!$G$17</f>
        <v>3547.4422832200003</v>
      </c>
      <c r="G64" s="36">
        <f>SUMIFS(СВЦЭМ!$C$33:$C$776,СВЦЭМ!$A$33:$A$776,$A64,СВЦЭМ!$B$33:$B$776,G$47)+'СЕТ СН'!$G$9+СВЦЭМ!$D$10+'СЕТ СН'!$G$5-'СЕТ СН'!$G$17</f>
        <v>3523.8323053499998</v>
      </c>
      <c r="H64" s="36">
        <f>SUMIFS(СВЦЭМ!$C$33:$C$776,СВЦЭМ!$A$33:$A$776,$A64,СВЦЭМ!$B$33:$B$776,H$47)+'СЕТ СН'!$G$9+СВЦЭМ!$D$10+'СЕТ СН'!$G$5-'СЕТ СН'!$G$17</f>
        <v>3486.7647986299999</v>
      </c>
      <c r="I64" s="36">
        <f>SUMIFS(СВЦЭМ!$C$33:$C$776,СВЦЭМ!$A$33:$A$776,$A64,СВЦЭМ!$B$33:$B$776,I$47)+'СЕТ СН'!$G$9+СВЦЭМ!$D$10+'СЕТ СН'!$G$5-'СЕТ СН'!$G$17</f>
        <v>3458.7967938299998</v>
      </c>
      <c r="J64" s="36">
        <f>SUMIFS(СВЦЭМ!$C$33:$C$776,СВЦЭМ!$A$33:$A$776,$A64,СВЦЭМ!$B$33:$B$776,J$47)+'СЕТ СН'!$G$9+СВЦЭМ!$D$10+'СЕТ СН'!$G$5-'СЕТ СН'!$G$17</f>
        <v>3427.6939795400003</v>
      </c>
      <c r="K64" s="36">
        <f>SUMIFS(СВЦЭМ!$C$33:$C$776,СВЦЭМ!$A$33:$A$776,$A64,СВЦЭМ!$B$33:$B$776,K$47)+'СЕТ СН'!$G$9+СВЦЭМ!$D$10+'СЕТ СН'!$G$5-'СЕТ СН'!$G$17</f>
        <v>3413.1860970799999</v>
      </c>
      <c r="L64" s="36">
        <f>SUMIFS(СВЦЭМ!$C$33:$C$776,СВЦЭМ!$A$33:$A$776,$A64,СВЦЭМ!$B$33:$B$776,L$47)+'СЕТ СН'!$G$9+СВЦЭМ!$D$10+'СЕТ СН'!$G$5-'СЕТ СН'!$G$17</f>
        <v>3418.5478511800002</v>
      </c>
      <c r="M64" s="36">
        <f>SUMIFS(СВЦЭМ!$C$33:$C$776,СВЦЭМ!$A$33:$A$776,$A64,СВЦЭМ!$B$33:$B$776,M$47)+'СЕТ СН'!$G$9+СВЦЭМ!$D$10+'СЕТ СН'!$G$5-'СЕТ СН'!$G$17</f>
        <v>3428.3074109200002</v>
      </c>
      <c r="N64" s="36">
        <f>SUMIFS(СВЦЭМ!$C$33:$C$776,СВЦЭМ!$A$33:$A$776,$A64,СВЦЭМ!$B$33:$B$776,N$47)+'СЕТ СН'!$G$9+СВЦЭМ!$D$10+'СЕТ СН'!$G$5-'СЕТ СН'!$G$17</f>
        <v>3436.6677451800001</v>
      </c>
      <c r="O64" s="36">
        <f>SUMIFS(СВЦЭМ!$C$33:$C$776,СВЦЭМ!$A$33:$A$776,$A64,СВЦЭМ!$B$33:$B$776,O$47)+'СЕТ СН'!$G$9+СВЦЭМ!$D$10+'СЕТ СН'!$G$5-'СЕТ СН'!$G$17</f>
        <v>3446.3331490600003</v>
      </c>
      <c r="P64" s="36">
        <f>SUMIFS(СВЦЭМ!$C$33:$C$776,СВЦЭМ!$A$33:$A$776,$A64,СВЦЭМ!$B$33:$B$776,P$47)+'СЕТ СН'!$G$9+СВЦЭМ!$D$10+'СЕТ СН'!$G$5-'СЕТ СН'!$G$17</f>
        <v>3453.9389514900004</v>
      </c>
      <c r="Q64" s="36">
        <f>SUMIFS(СВЦЭМ!$C$33:$C$776,СВЦЭМ!$A$33:$A$776,$A64,СВЦЭМ!$B$33:$B$776,Q$47)+'СЕТ СН'!$G$9+СВЦЭМ!$D$10+'СЕТ СН'!$G$5-'СЕТ СН'!$G$17</f>
        <v>3453.2402380600001</v>
      </c>
      <c r="R64" s="36">
        <f>SUMIFS(СВЦЭМ!$C$33:$C$776,СВЦЭМ!$A$33:$A$776,$A64,СВЦЭМ!$B$33:$B$776,R$47)+'СЕТ СН'!$G$9+СВЦЭМ!$D$10+'СЕТ СН'!$G$5-'СЕТ СН'!$G$17</f>
        <v>3439.8901157499999</v>
      </c>
      <c r="S64" s="36">
        <f>SUMIFS(СВЦЭМ!$C$33:$C$776,СВЦЭМ!$A$33:$A$776,$A64,СВЦЭМ!$B$33:$B$776,S$47)+'СЕТ СН'!$G$9+СВЦЭМ!$D$10+'СЕТ СН'!$G$5-'СЕТ СН'!$G$17</f>
        <v>3434.2048890200003</v>
      </c>
      <c r="T64" s="36">
        <f>SUMIFS(СВЦЭМ!$C$33:$C$776,СВЦЭМ!$A$33:$A$776,$A64,СВЦЭМ!$B$33:$B$776,T$47)+'СЕТ СН'!$G$9+СВЦЭМ!$D$10+'СЕТ СН'!$G$5-'СЕТ СН'!$G$17</f>
        <v>3417.6520262499998</v>
      </c>
      <c r="U64" s="36">
        <f>SUMIFS(СВЦЭМ!$C$33:$C$776,СВЦЭМ!$A$33:$A$776,$A64,СВЦЭМ!$B$33:$B$776,U$47)+'СЕТ СН'!$G$9+СВЦЭМ!$D$10+'СЕТ СН'!$G$5-'СЕТ СН'!$G$17</f>
        <v>3410.3962395100002</v>
      </c>
      <c r="V64" s="36">
        <f>SUMIFS(СВЦЭМ!$C$33:$C$776,СВЦЭМ!$A$33:$A$776,$A64,СВЦЭМ!$B$33:$B$776,V$47)+'СЕТ СН'!$G$9+СВЦЭМ!$D$10+'СЕТ СН'!$G$5-'СЕТ СН'!$G$17</f>
        <v>3406.7435558900002</v>
      </c>
      <c r="W64" s="36">
        <f>SUMIFS(СВЦЭМ!$C$33:$C$776,СВЦЭМ!$A$33:$A$776,$A64,СВЦЭМ!$B$33:$B$776,W$47)+'СЕТ СН'!$G$9+СВЦЭМ!$D$10+'СЕТ СН'!$G$5-'СЕТ СН'!$G$17</f>
        <v>3422.8094219</v>
      </c>
      <c r="X64" s="36">
        <f>SUMIFS(СВЦЭМ!$C$33:$C$776,СВЦЭМ!$A$33:$A$776,$A64,СВЦЭМ!$B$33:$B$776,X$47)+'СЕТ СН'!$G$9+СВЦЭМ!$D$10+'СЕТ СН'!$G$5-'СЕТ СН'!$G$17</f>
        <v>3439.0512047900002</v>
      </c>
      <c r="Y64" s="36">
        <f>SUMIFS(СВЦЭМ!$C$33:$C$776,СВЦЭМ!$A$33:$A$776,$A64,СВЦЭМ!$B$33:$B$776,Y$47)+'СЕТ СН'!$G$9+СВЦЭМ!$D$10+'СЕТ СН'!$G$5-'СЕТ СН'!$G$17</f>
        <v>3463.4265266699999</v>
      </c>
    </row>
    <row r="65" spans="1:27" ht="15.75" x14ac:dyDescent="0.2">
      <c r="A65" s="35">
        <f t="shared" si="1"/>
        <v>43817</v>
      </c>
      <c r="B65" s="36">
        <f>SUMIFS(СВЦЭМ!$C$33:$C$776,СВЦЭМ!$A$33:$A$776,$A65,СВЦЭМ!$B$33:$B$776,B$47)+'СЕТ СН'!$G$9+СВЦЭМ!$D$10+'СЕТ СН'!$G$5-'СЕТ СН'!$G$17</f>
        <v>3473.8035459100001</v>
      </c>
      <c r="C65" s="36">
        <f>SUMIFS(СВЦЭМ!$C$33:$C$776,СВЦЭМ!$A$33:$A$776,$A65,СВЦЭМ!$B$33:$B$776,C$47)+'СЕТ СН'!$G$9+СВЦЭМ!$D$10+'СЕТ СН'!$G$5-'СЕТ СН'!$G$17</f>
        <v>3529.3037886700004</v>
      </c>
      <c r="D65" s="36">
        <f>SUMIFS(СВЦЭМ!$C$33:$C$776,СВЦЭМ!$A$33:$A$776,$A65,СВЦЭМ!$B$33:$B$776,D$47)+'СЕТ СН'!$G$9+СВЦЭМ!$D$10+'СЕТ СН'!$G$5-'СЕТ СН'!$G$17</f>
        <v>3549.40816494</v>
      </c>
      <c r="E65" s="36">
        <f>SUMIFS(СВЦЭМ!$C$33:$C$776,СВЦЭМ!$A$33:$A$776,$A65,СВЦЭМ!$B$33:$B$776,E$47)+'СЕТ СН'!$G$9+СВЦЭМ!$D$10+'СЕТ СН'!$G$5-'СЕТ СН'!$G$17</f>
        <v>3546.5639225200002</v>
      </c>
      <c r="F65" s="36">
        <f>SUMIFS(СВЦЭМ!$C$33:$C$776,СВЦЭМ!$A$33:$A$776,$A65,СВЦЭМ!$B$33:$B$776,F$47)+'СЕТ СН'!$G$9+СВЦЭМ!$D$10+'СЕТ СН'!$G$5-'СЕТ СН'!$G$17</f>
        <v>3540.7670073200002</v>
      </c>
      <c r="G65" s="36">
        <f>SUMIFS(СВЦЭМ!$C$33:$C$776,СВЦЭМ!$A$33:$A$776,$A65,СВЦЭМ!$B$33:$B$776,G$47)+'СЕТ СН'!$G$9+СВЦЭМ!$D$10+'СЕТ СН'!$G$5-'СЕТ СН'!$G$17</f>
        <v>3524.3003130900001</v>
      </c>
      <c r="H65" s="36">
        <f>SUMIFS(СВЦЭМ!$C$33:$C$776,СВЦЭМ!$A$33:$A$776,$A65,СВЦЭМ!$B$33:$B$776,H$47)+'СЕТ СН'!$G$9+СВЦЭМ!$D$10+'СЕТ СН'!$G$5-'СЕТ СН'!$G$17</f>
        <v>3488.9763401999999</v>
      </c>
      <c r="I65" s="36">
        <f>SUMIFS(СВЦЭМ!$C$33:$C$776,СВЦЭМ!$A$33:$A$776,$A65,СВЦЭМ!$B$33:$B$776,I$47)+'СЕТ СН'!$G$9+СВЦЭМ!$D$10+'СЕТ СН'!$G$5-'СЕТ СН'!$G$17</f>
        <v>3476.80030786</v>
      </c>
      <c r="J65" s="36">
        <f>SUMIFS(СВЦЭМ!$C$33:$C$776,СВЦЭМ!$A$33:$A$776,$A65,СВЦЭМ!$B$33:$B$776,J$47)+'СЕТ СН'!$G$9+СВЦЭМ!$D$10+'СЕТ СН'!$G$5-'СЕТ СН'!$G$17</f>
        <v>3444.8445384800002</v>
      </c>
      <c r="K65" s="36">
        <f>SUMIFS(СВЦЭМ!$C$33:$C$776,СВЦЭМ!$A$33:$A$776,$A65,СВЦЭМ!$B$33:$B$776,K$47)+'СЕТ СН'!$G$9+СВЦЭМ!$D$10+'СЕТ СН'!$G$5-'СЕТ СН'!$G$17</f>
        <v>3421.6047476900003</v>
      </c>
      <c r="L65" s="36">
        <f>SUMIFS(СВЦЭМ!$C$33:$C$776,СВЦЭМ!$A$33:$A$776,$A65,СВЦЭМ!$B$33:$B$776,L$47)+'СЕТ СН'!$G$9+СВЦЭМ!$D$10+'СЕТ СН'!$G$5-'СЕТ СН'!$G$17</f>
        <v>3414.66469852</v>
      </c>
      <c r="M65" s="36">
        <f>SUMIFS(СВЦЭМ!$C$33:$C$776,СВЦЭМ!$A$33:$A$776,$A65,СВЦЭМ!$B$33:$B$776,M$47)+'СЕТ СН'!$G$9+СВЦЭМ!$D$10+'СЕТ СН'!$G$5-'СЕТ СН'!$G$17</f>
        <v>3421.44578108</v>
      </c>
      <c r="N65" s="36">
        <f>SUMIFS(СВЦЭМ!$C$33:$C$776,СВЦЭМ!$A$33:$A$776,$A65,СВЦЭМ!$B$33:$B$776,N$47)+'СЕТ СН'!$G$9+СВЦЭМ!$D$10+'СЕТ СН'!$G$5-'СЕТ СН'!$G$17</f>
        <v>3425.25286723</v>
      </c>
      <c r="O65" s="36">
        <f>SUMIFS(СВЦЭМ!$C$33:$C$776,СВЦЭМ!$A$33:$A$776,$A65,СВЦЭМ!$B$33:$B$776,O$47)+'СЕТ СН'!$G$9+СВЦЭМ!$D$10+'СЕТ СН'!$G$5-'СЕТ СН'!$G$17</f>
        <v>3434.8102494899999</v>
      </c>
      <c r="P65" s="36">
        <f>SUMIFS(СВЦЭМ!$C$33:$C$776,СВЦЭМ!$A$33:$A$776,$A65,СВЦЭМ!$B$33:$B$776,P$47)+'СЕТ СН'!$G$9+СВЦЭМ!$D$10+'СЕТ СН'!$G$5-'СЕТ СН'!$G$17</f>
        <v>3443.4854849100002</v>
      </c>
      <c r="Q65" s="36">
        <f>SUMIFS(СВЦЭМ!$C$33:$C$776,СВЦЭМ!$A$33:$A$776,$A65,СВЦЭМ!$B$33:$B$776,Q$47)+'СЕТ СН'!$G$9+СВЦЭМ!$D$10+'СЕТ СН'!$G$5-'СЕТ СН'!$G$17</f>
        <v>3444.4150836100002</v>
      </c>
      <c r="R65" s="36">
        <f>SUMIFS(СВЦЭМ!$C$33:$C$776,СВЦЭМ!$A$33:$A$776,$A65,СВЦЭМ!$B$33:$B$776,R$47)+'СЕТ СН'!$G$9+СВЦЭМ!$D$10+'СЕТ СН'!$G$5-'СЕТ СН'!$G$17</f>
        <v>3434.3645802199999</v>
      </c>
      <c r="S65" s="36">
        <f>SUMIFS(СВЦЭМ!$C$33:$C$776,СВЦЭМ!$A$33:$A$776,$A65,СВЦЭМ!$B$33:$B$776,S$47)+'СЕТ СН'!$G$9+СВЦЭМ!$D$10+'СЕТ СН'!$G$5-'СЕТ СН'!$G$17</f>
        <v>3420.9733009299998</v>
      </c>
      <c r="T65" s="36">
        <f>SUMIFS(СВЦЭМ!$C$33:$C$776,СВЦЭМ!$A$33:$A$776,$A65,СВЦЭМ!$B$33:$B$776,T$47)+'СЕТ СН'!$G$9+СВЦЭМ!$D$10+'СЕТ СН'!$G$5-'СЕТ СН'!$G$17</f>
        <v>3392.7397177500002</v>
      </c>
      <c r="U65" s="36">
        <f>SUMIFS(СВЦЭМ!$C$33:$C$776,СВЦЭМ!$A$33:$A$776,$A65,СВЦЭМ!$B$33:$B$776,U$47)+'СЕТ СН'!$G$9+СВЦЭМ!$D$10+'СЕТ СН'!$G$5-'СЕТ СН'!$G$17</f>
        <v>3393.9389182300001</v>
      </c>
      <c r="V65" s="36">
        <f>SUMIFS(СВЦЭМ!$C$33:$C$776,СВЦЭМ!$A$33:$A$776,$A65,СВЦЭМ!$B$33:$B$776,V$47)+'СЕТ СН'!$G$9+СВЦЭМ!$D$10+'СЕТ СН'!$G$5-'СЕТ СН'!$G$17</f>
        <v>3401.0799262099999</v>
      </c>
      <c r="W65" s="36">
        <f>SUMIFS(СВЦЭМ!$C$33:$C$776,СВЦЭМ!$A$33:$A$776,$A65,СВЦЭМ!$B$33:$B$776,W$47)+'СЕТ СН'!$G$9+СВЦЭМ!$D$10+'СЕТ СН'!$G$5-'СЕТ СН'!$G$17</f>
        <v>3420.84311325</v>
      </c>
      <c r="X65" s="36">
        <f>SUMIFS(СВЦЭМ!$C$33:$C$776,СВЦЭМ!$A$33:$A$776,$A65,СВЦЭМ!$B$33:$B$776,X$47)+'СЕТ СН'!$G$9+СВЦЭМ!$D$10+'СЕТ СН'!$G$5-'СЕТ СН'!$G$17</f>
        <v>3422.5857867700001</v>
      </c>
      <c r="Y65" s="36">
        <f>SUMIFS(СВЦЭМ!$C$33:$C$776,СВЦЭМ!$A$33:$A$776,$A65,СВЦЭМ!$B$33:$B$776,Y$47)+'СЕТ СН'!$G$9+СВЦЭМ!$D$10+'СЕТ СН'!$G$5-'СЕТ СН'!$G$17</f>
        <v>3438.3342123000002</v>
      </c>
    </row>
    <row r="66" spans="1:27" ht="15.75" x14ac:dyDescent="0.2">
      <c r="A66" s="35">
        <f t="shared" si="1"/>
        <v>43818</v>
      </c>
      <c r="B66" s="36">
        <f>SUMIFS(СВЦЭМ!$C$33:$C$776,СВЦЭМ!$A$33:$A$776,$A66,СВЦЭМ!$B$33:$B$776,B$47)+'СЕТ СН'!$G$9+СВЦЭМ!$D$10+'СЕТ СН'!$G$5-'СЕТ СН'!$G$17</f>
        <v>3475.9551611300003</v>
      </c>
      <c r="C66" s="36">
        <f>SUMIFS(СВЦЭМ!$C$33:$C$776,СВЦЭМ!$A$33:$A$776,$A66,СВЦЭМ!$B$33:$B$776,C$47)+'СЕТ СН'!$G$9+СВЦЭМ!$D$10+'СЕТ СН'!$G$5-'СЕТ СН'!$G$17</f>
        <v>3499.0435182300002</v>
      </c>
      <c r="D66" s="36">
        <f>SUMIFS(СВЦЭМ!$C$33:$C$776,СВЦЭМ!$A$33:$A$776,$A66,СВЦЭМ!$B$33:$B$776,D$47)+'СЕТ СН'!$G$9+СВЦЭМ!$D$10+'СЕТ СН'!$G$5-'СЕТ СН'!$G$17</f>
        <v>3516.5026299300002</v>
      </c>
      <c r="E66" s="36">
        <f>SUMIFS(СВЦЭМ!$C$33:$C$776,СВЦЭМ!$A$33:$A$776,$A66,СВЦЭМ!$B$33:$B$776,E$47)+'СЕТ СН'!$G$9+СВЦЭМ!$D$10+'СЕТ СН'!$G$5-'СЕТ СН'!$G$17</f>
        <v>3549.92484577</v>
      </c>
      <c r="F66" s="36">
        <f>SUMIFS(СВЦЭМ!$C$33:$C$776,СВЦЭМ!$A$33:$A$776,$A66,СВЦЭМ!$B$33:$B$776,F$47)+'СЕТ СН'!$G$9+СВЦЭМ!$D$10+'СЕТ СН'!$G$5-'СЕТ СН'!$G$17</f>
        <v>3561.6406938800001</v>
      </c>
      <c r="G66" s="36">
        <f>SUMIFS(СВЦЭМ!$C$33:$C$776,СВЦЭМ!$A$33:$A$776,$A66,СВЦЭМ!$B$33:$B$776,G$47)+'СЕТ СН'!$G$9+СВЦЭМ!$D$10+'СЕТ СН'!$G$5-'СЕТ СН'!$G$17</f>
        <v>3539.4508465100002</v>
      </c>
      <c r="H66" s="36">
        <f>SUMIFS(СВЦЭМ!$C$33:$C$776,СВЦЭМ!$A$33:$A$776,$A66,СВЦЭМ!$B$33:$B$776,H$47)+'СЕТ СН'!$G$9+СВЦЭМ!$D$10+'СЕТ СН'!$G$5-'СЕТ СН'!$G$17</f>
        <v>3507.7903619500003</v>
      </c>
      <c r="I66" s="36">
        <f>SUMIFS(СВЦЭМ!$C$33:$C$776,СВЦЭМ!$A$33:$A$776,$A66,СВЦЭМ!$B$33:$B$776,I$47)+'СЕТ СН'!$G$9+СВЦЭМ!$D$10+'СЕТ СН'!$G$5-'СЕТ СН'!$G$17</f>
        <v>3473.3677510900002</v>
      </c>
      <c r="J66" s="36">
        <f>SUMIFS(СВЦЭМ!$C$33:$C$776,СВЦЭМ!$A$33:$A$776,$A66,СВЦЭМ!$B$33:$B$776,J$47)+'СЕТ СН'!$G$9+СВЦЭМ!$D$10+'СЕТ СН'!$G$5-'СЕТ СН'!$G$17</f>
        <v>3447.1477362599999</v>
      </c>
      <c r="K66" s="36">
        <f>SUMIFS(СВЦЭМ!$C$33:$C$776,СВЦЭМ!$A$33:$A$776,$A66,СВЦЭМ!$B$33:$B$776,K$47)+'СЕТ СН'!$G$9+СВЦЭМ!$D$10+'СЕТ СН'!$G$5-'СЕТ СН'!$G$17</f>
        <v>3426.2701713500001</v>
      </c>
      <c r="L66" s="36">
        <f>SUMIFS(СВЦЭМ!$C$33:$C$776,СВЦЭМ!$A$33:$A$776,$A66,СВЦЭМ!$B$33:$B$776,L$47)+'СЕТ СН'!$G$9+СВЦЭМ!$D$10+'СЕТ СН'!$G$5-'СЕТ СН'!$G$17</f>
        <v>3428.4428132000003</v>
      </c>
      <c r="M66" s="36">
        <f>SUMIFS(СВЦЭМ!$C$33:$C$776,СВЦЭМ!$A$33:$A$776,$A66,СВЦЭМ!$B$33:$B$776,M$47)+'СЕТ СН'!$G$9+СВЦЭМ!$D$10+'СЕТ СН'!$G$5-'СЕТ СН'!$G$17</f>
        <v>3442.0187387999999</v>
      </c>
      <c r="N66" s="36">
        <f>SUMIFS(СВЦЭМ!$C$33:$C$776,СВЦЭМ!$A$33:$A$776,$A66,СВЦЭМ!$B$33:$B$776,N$47)+'СЕТ СН'!$G$9+СВЦЭМ!$D$10+'СЕТ СН'!$G$5-'СЕТ СН'!$G$17</f>
        <v>3443.9610215299999</v>
      </c>
      <c r="O66" s="36">
        <f>SUMIFS(СВЦЭМ!$C$33:$C$776,СВЦЭМ!$A$33:$A$776,$A66,СВЦЭМ!$B$33:$B$776,O$47)+'СЕТ СН'!$G$9+СВЦЭМ!$D$10+'СЕТ СН'!$G$5-'СЕТ СН'!$G$17</f>
        <v>3461.31352023</v>
      </c>
      <c r="P66" s="36">
        <f>SUMIFS(СВЦЭМ!$C$33:$C$776,СВЦЭМ!$A$33:$A$776,$A66,СВЦЭМ!$B$33:$B$776,P$47)+'СЕТ СН'!$G$9+СВЦЭМ!$D$10+'СЕТ СН'!$G$5-'СЕТ СН'!$G$17</f>
        <v>3455.36011973</v>
      </c>
      <c r="Q66" s="36">
        <f>SUMIFS(СВЦЭМ!$C$33:$C$776,СВЦЭМ!$A$33:$A$776,$A66,СВЦЭМ!$B$33:$B$776,Q$47)+'СЕТ СН'!$G$9+СВЦЭМ!$D$10+'СЕТ СН'!$G$5-'СЕТ СН'!$G$17</f>
        <v>3462.4589710300002</v>
      </c>
      <c r="R66" s="36">
        <f>SUMIFS(СВЦЭМ!$C$33:$C$776,СВЦЭМ!$A$33:$A$776,$A66,СВЦЭМ!$B$33:$B$776,R$47)+'СЕТ СН'!$G$9+СВЦЭМ!$D$10+'СЕТ СН'!$G$5-'СЕТ СН'!$G$17</f>
        <v>3448.2039856000001</v>
      </c>
      <c r="S66" s="36">
        <f>SUMIFS(СВЦЭМ!$C$33:$C$776,СВЦЭМ!$A$33:$A$776,$A66,СВЦЭМ!$B$33:$B$776,S$47)+'СЕТ СН'!$G$9+СВЦЭМ!$D$10+'СЕТ СН'!$G$5-'СЕТ СН'!$G$17</f>
        <v>3432.1578893999999</v>
      </c>
      <c r="T66" s="36">
        <f>SUMIFS(СВЦЭМ!$C$33:$C$776,СВЦЭМ!$A$33:$A$776,$A66,СВЦЭМ!$B$33:$B$776,T$47)+'СЕТ СН'!$G$9+СВЦЭМ!$D$10+'СЕТ СН'!$G$5-'СЕТ СН'!$G$17</f>
        <v>3417.3871484300003</v>
      </c>
      <c r="U66" s="36">
        <f>SUMIFS(СВЦЭМ!$C$33:$C$776,СВЦЭМ!$A$33:$A$776,$A66,СВЦЭМ!$B$33:$B$776,U$47)+'СЕТ СН'!$G$9+СВЦЭМ!$D$10+'СЕТ СН'!$G$5-'СЕТ СН'!$G$17</f>
        <v>3428.7559875400002</v>
      </c>
      <c r="V66" s="36">
        <f>SUMIFS(СВЦЭМ!$C$33:$C$776,СВЦЭМ!$A$33:$A$776,$A66,СВЦЭМ!$B$33:$B$776,V$47)+'СЕТ СН'!$G$9+СВЦЭМ!$D$10+'СЕТ СН'!$G$5-'СЕТ СН'!$G$17</f>
        <v>3455.9727501300003</v>
      </c>
      <c r="W66" s="36">
        <f>SUMIFS(СВЦЭМ!$C$33:$C$776,СВЦЭМ!$A$33:$A$776,$A66,СВЦЭМ!$B$33:$B$776,W$47)+'СЕТ СН'!$G$9+СВЦЭМ!$D$10+'СЕТ СН'!$G$5-'СЕТ СН'!$G$17</f>
        <v>3484.9755267800001</v>
      </c>
      <c r="X66" s="36">
        <f>SUMIFS(СВЦЭМ!$C$33:$C$776,СВЦЭМ!$A$33:$A$776,$A66,СВЦЭМ!$B$33:$B$776,X$47)+'СЕТ СН'!$G$9+СВЦЭМ!$D$10+'СЕТ СН'!$G$5-'СЕТ СН'!$G$17</f>
        <v>3495.2167664100002</v>
      </c>
      <c r="Y66" s="36">
        <f>SUMIFS(СВЦЭМ!$C$33:$C$776,СВЦЭМ!$A$33:$A$776,$A66,СВЦЭМ!$B$33:$B$776,Y$47)+'СЕТ СН'!$G$9+СВЦЭМ!$D$10+'СЕТ СН'!$G$5-'СЕТ СН'!$G$17</f>
        <v>3523.1319272300002</v>
      </c>
    </row>
    <row r="67" spans="1:27" ht="15.75" x14ac:dyDescent="0.2">
      <c r="A67" s="35">
        <f t="shared" si="1"/>
        <v>43819</v>
      </c>
      <c r="B67" s="36">
        <f>SUMIFS(СВЦЭМ!$C$33:$C$776,СВЦЭМ!$A$33:$A$776,$A67,СВЦЭМ!$B$33:$B$776,B$47)+'СЕТ СН'!$G$9+СВЦЭМ!$D$10+'СЕТ СН'!$G$5-'СЕТ СН'!$G$17</f>
        <v>3462.5146687300003</v>
      </c>
      <c r="C67" s="36">
        <f>SUMIFS(СВЦЭМ!$C$33:$C$776,СВЦЭМ!$A$33:$A$776,$A67,СВЦЭМ!$B$33:$B$776,C$47)+'СЕТ СН'!$G$9+СВЦЭМ!$D$10+'СЕТ СН'!$G$5-'СЕТ СН'!$G$17</f>
        <v>3485.2094378199999</v>
      </c>
      <c r="D67" s="36">
        <f>SUMIFS(СВЦЭМ!$C$33:$C$776,СВЦЭМ!$A$33:$A$776,$A67,СВЦЭМ!$B$33:$B$776,D$47)+'СЕТ СН'!$G$9+СВЦЭМ!$D$10+'СЕТ СН'!$G$5-'СЕТ СН'!$G$17</f>
        <v>3496.98852377</v>
      </c>
      <c r="E67" s="36">
        <f>SUMIFS(СВЦЭМ!$C$33:$C$776,СВЦЭМ!$A$33:$A$776,$A67,СВЦЭМ!$B$33:$B$776,E$47)+'СЕТ СН'!$G$9+СВЦЭМ!$D$10+'СЕТ СН'!$G$5-'СЕТ СН'!$G$17</f>
        <v>3512.7030046</v>
      </c>
      <c r="F67" s="36">
        <f>SUMIFS(СВЦЭМ!$C$33:$C$776,СВЦЭМ!$A$33:$A$776,$A67,СВЦЭМ!$B$33:$B$776,F$47)+'СЕТ СН'!$G$9+СВЦЭМ!$D$10+'СЕТ СН'!$G$5-'СЕТ СН'!$G$17</f>
        <v>3504.9209973500001</v>
      </c>
      <c r="G67" s="36">
        <f>SUMIFS(СВЦЭМ!$C$33:$C$776,СВЦЭМ!$A$33:$A$776,$A67,СВЦЭМ!$B$33:$B$776,G$47)+'СЕТ СН'!$G$9+СВЦЭМ!$D$10+'СЕТ СН'!$G$5-'СЕТ СН'!$G$17</f>
        <v>3493.2088539200004</v>
      </c>
      <c r="H67" s="36">
        <f>SUMIFS(СВЦЭМ!$C$33:$C$776,СВЦЭМ!$A$33:$A$776,$A67,СВЦЭМ!$B$33:$B$776,H$47)+'СЕТ СН'!$G$9+СВЦЭМ!$D$10+'СЕТ СН'!$G$5-'СЕТ СН'!$G$17</f>
        <v>3451.3818941500003</v>
      </c>
      <c r="I67" s="36">
        <f>SUMIFS(СВЦЭМ!$C$33:$C$776,СВЦЭМ!$A$33:$A$776,$A67,СВЦЭМ!$B$33:$B$776,I$47)+'СЕТ СН'!$G$9+СВЦЭМ!$D$10+'СЕТ СН'!$G$5-'СЕТ СН'!$G$17</f>
        <v>3436.6798663899999</v>
      </c>
      <c r="J67" s="36">
        <f>SUMIFS(СВЦЭМ!$C$33:$C$776,СВЦЭМ!$A$33:$A$776,$A67,СВЦЭМ!$B$33:$B$776,J$47)+'СЕТ СН'!$G$9+СВЦЭМ!$D$10+'СЕТ СН'!$G$5-'СЕТ СН'!$G$17</f>
        <v>3416.0705625700002</v>
      </c>
      <c r="K67" s="36">
        <f>SUMIFS(СВЦЭМ!$C$33:$C$776,СВЦЭМ!$A$33:$A$776,$A67,СВЦЭМ!$B$33:$B$776,K$47)+'СЕТ СН'!$G$9+СВЦЭМ!$D$10+'СЕТ СН'!$G$5-'СЕТ СН'!$G$17</f>
        <v>3394.82977656</v>
      </c>
      <c r="L67" s="36">
        <f>SUMIFS(СВЦЭМ!$C$33:$C$776,СВЦЭМ!$A$33:$A$776,$A67,СВЦЭМ!$B$33:$B$776,L$47)+'СЕТ СН'!$G$9+СВЦЭМ!$D$10+'СЕТ СН'!$G$5-'СЕТ СН'!$G$17</f>
        <v>3395.08839575</v>
      </c>
      <c r="M67" s="36">
        <f>SUMIFS(СВЦЭМ!$C$33:$C$776,СВЦЭМ!$A$33:$A$776,$A67,СВЦЭМ!$B$33:$B$776,M$47)+'СЕТ СН'!$G$9+СВЦЭМ!$D$10+'СЕТ СН'!$G$5-'СЕТ СН'!$G$17</f>
        <v>3411.5139984799998</v>
      </c>
      <c r="N67" s="36">
        <f>SUMIFS(СВЦЭМ!$C$33:$C$776,СВЦЭМ!$A$33:$A$776,$A67,СВЦЭМ!$B$33:$B$776,N$47)+'СЕТ СН'!$G$9+СВЦЭМ!$D$10+'СЕТ СН'!$G$5-'СЕТ СН'!$G$17</f>
        <v>3412.3350073199999</v>
      </c>
      <c r="O67" s="36">
        <f>SUMIFS(СВЦЭМ!$C$33:$C$776,СВЦЭМ!$A$33:$A$776,$A67,СВЦЭМ!$B$33:$B$776,O$47)+'СЕТ СН'!$G$9+СВЦЭМ!$D$10+'СЕТ СН'!$G$5-'СЕТ СН'!$G$17</f>
        <v>3419.2314572499999</v>
      </c>
      <c r="P67" s="36">
        <f>SUMIFS(СВЦЭМ!$C$33:$C$776,СВЦЭМ!$A$33:$A$776,$A67,СВЦЭМ!$B$33:$B$776,P$47)+'СЕТ СН'!$G$9+СВЦЭМ!$D$10+'СЕТ СН'!$G$5-'СЕТ СН'!$G$17</f>
        <v>3424.8096384</v>
      </c>
      <c r="Q67" s="36">
        <f>SUMIFS(СВЦЭМ!$C$33:$C$776,СВЦЭМ!$A$33:$A$776,$A67,СВЦЭМ!$B$33:$B$776,Q$47)+'СЕТ СН'!$G$9+СВЦЭМ!$D$10+'СЕТ СН'!$G$5-'СЕТ СН'!$G$17</f>
        <v>3429.9999892800001</v>
      </c>
      <c r="R67" s="36">
        <f>SUMIFS(СВЦЭМ!$C$33:$C$776,СВЦЭМ!$A$33:$A$776,$A67,СВЦЭМ!$B$33:$B$776,R$47)+'СЕТ СН'!$G$9+СВЦЭМ!$D$10+'СЕТ СН'!$G$5-'СЕТ СН'!$G$17</f>
        <v>3432.4482089900002</v>
      </c>
      <c r="S67" s="36">
        <f>SUMIFS(СВЦЭМ!$C$33:$C$776,СВЦЭМ!$A$33:$A$776,$A67,СВЦЭМ!$B$33:$B$776,S$47)+'СЕТ СН'!$G$9+СВЦЭМ!$D$10+'СЕТ СН'!$G$5-'СЕТ СН'!$G$17</f>
        <v>3416.6057743900001</v>
      </c>
      <c r="T67" s="36">
        <f>SUMIFS(СВЦЭМ!$C$33:$C$776,СВЦЭМ!$A$33:$A$776,$A67,СВЦЭМ!$B$33:$B$776,T$47)+'СЕТ СН'!$G$9+СВЦЭМ!$D$10+'СЕТ СН'!$G$5-'СЕТ СН'!$G$17</f>
        <v>3409.6419764299999</v>
      </c>
      <c r="U67" s="36">
        <f>SUMIFS(СВЦЭМ!$C$33:$C$776,СВЦЭМ!$A$33:$A$776,$A67,СВЦЭМ!$B$33:$B$776,U$47)+'СЕТ СН'!$G$9+СВЦЭМ!$D$10+'СЕТ СН'!$G$5-'СЕТ СН'!$G$17</f>
        <v>3390.856421</v>
      </c>
      <c r="V67" s="36">
        <f>SUMIFS(СВЦЭМ!$C$33:$C$776,СВЦЭМ!$A$33:$A$776,$A67,СВЦЭМ!$B$33:$B$776,V$47)+'СЕТ СН'!$G$9+СВЦЭМ!$D$10+'СЕТ СН'!$G$5-'СЕТ СН'!$G$17</f>
        <v>3369.4437697900003</v>
      </c>
      <c r="W67" s="36">
        <f>SUMIFS(СВЦЭМ!$C$33:$C$776,СВЦЭМ!$A$33:$A$776,$A67,СВЦЭМ!$B$33:$B$776,W$47)+'СЕТ СН'!$G$9+СВЦЭМ!$D$10+'СЕТ СН'!$G$5-'СЕТ СН'!$G$17</f>
        <v>3384.55659117</v>
      </c>
      <c r="X67" s="36">
        <f>SUMIFS(СВЦЭМ!$C$33:$C$776,СВЦЭМ!$A$33:$A$776,$A67,СВЦЭМ!$B$33:$B$776,X$47)+'СЕТ СН'!$G$9+СВЦЭМ!$D$10+'СЕТ СН'!$G$5-'СЕТ СН'!$G$17</f>
        <v>3390.5177364900001</v>
      </c>
      <c r="Y67" s="36">
        <f>SUMIFS(СВЦЭМ!$C$33:$C$776,СВЦЭМ!$A$33:$A$776,$A67,СВЦЭМ!$B$33:$B$776,Y$47)+'СЕТ СН'!$G$9+СВЦЭМ!$D$10+'СЕТ СН'!$G$5-'СЕТ СН'!$G$17</f>
        <v>3400.9255956900001</v>
      </c>
    </row>
    <row r="68" spans="1:27" ht="15.75" x14ac:dyDescent="0.2">
      <c r="A68" s="35">
        <f t="shared" si="1"/>
        <v>43820</v>
      </c>
      <c r="B68" s="36">
        <f>SUMIFS(СВЦЭМ!$C$33:$C$776,СВЦЭМ!$A$33:$A$776,$A68,СВЦЭМ!$B$33:$B$776,B$47)+'СЕТ СН'!$G$9+СВЦЭМ!$D$10+'СЕТ СН'!$G$5-'СЕТ СН'!$G$17</f>
        <v>3406.1079929500002</v>
      </c>
      <c r="C68" s="36">
        <f>SUMIFS(СВЦЭМ!$C$33:$C$776,СВЦЭМ!$A$33:$A$776,$A68,СВЦЭМ!$B$33:$B$776,C$47)+'СЕТ СН'!$G$9+СВЦЭМ!$D$10+'СЕТ СН'!$G$5-'СЕТ СН'!$G$17</f>
        <v>3440.38556668</v>
      </c>
      <c r="D68" s="36">
        <f>SUMIFS(СВЦЭМ!$C$33:$C$776,СВЦЭМ!$A$33:$A$776,$A68,СВЦЭМ!$B$33:$B$776,D$47)+'СЕТ СН'!$G$9+СВЦЭМ!$D$10+'СЕТ СН'!$G$5-'СЕТ СН'!$G$17</f>
        <v>3461.39456298</v>
      </c>
      <c r="E68" s="36">
        <f>SUMIFS(СВЦЭМ!$C$33:$C$776,СВЦЭМ!$A$33:$A$776,$A68,СВЦЭМ!$B$33:$B$776,E$47)+'СЕТ СН'!$G$9+СВЦЭМ!$D$10+'СЕТ СН'!$G$5-'СЕТ СН'!$G$17</f>
        <v>3494.6507906699999</v>
      </c>
      <c r="F68" s="36">
        <f>SUMIFS(СВЦЭМ!$C$33:$C$776,СВЦЭМ!$A$33:$A$776,$A68,СВЦЭМ!$B$33:$B$776,F$47)+'СЕТ СН'!$G$9+СВЦЭМ!$D$10+'СЕТ СН'!$G$5-'СЕТ СН'!$G$17</f>
        <v>3516.0036006600003</v>
      </c>
      <c r="G68" s="36">
        <f>SUMIFS(СВЦЭМ!$C$33:$C$776,СВЦЭМ!$A$33:$A$776,$A68,СВЦЭМ!$B$33:$B$776,G$47)+'СЕТ СН'!$G$9+СВЦЭМ!$D$10+'СЕТ СН'!$G$5-'СЕТ СН'!$G$17</f>
        <v>3507.1234302800003</v>
      </c>
      <c r="H68" s="36">
        <f>SUMIFS(СВЦЭМ!$C$33:$C$776,СВЦЭМ!$A$33:$A$776,$A68,СВЦЭМ!$B$33:$B$776,H$47)+'СЕТ СН'!$G$9+СВЦЭМ!$D$10+'СЕТ СН'!$G$5-'СЕТ СН'!$G$17</f>
        <v>3488.0304455400001</v>
      </c>
      <c r="I68" s="36">
        <f>SUMIFS(СВЦЭМ!$C$33:$C$776,СВЦЭМ!$A$33:$A$776,$A68,СВЦЭМ!$B$33:$B$776,I$47)+'СЕТ СН'!$G$9+СВЦЭМ!$D$10+'СЕТ СН'!$G$5-'СЕТ СН'!$G$17</f>
        <v>3485.41199994</v>
      </c>
      <c r="J68" s="36">
        <f>SUMIFS(СВЦЭМ!$C$33:$C$776,СВЦЭМ!$A$33:$A$776,$A68,СВЦЭМ!$B$33:$B$776,J$47)+'СЕТ СН'!$G$9+СВЦЭМ!$D$10+'СЕТ СН'!$G$5-'СЕТ СН'!$G$17</f>
        <v>3444.6931207400003</v>
      </c>
      <c r="K68" s="36">
        <f>SUMIFS(СВЦЭМ!$C$33:$C$776,СВЦЭМ!$A$33:$A$776,$A68,СВЦЭМ!$B$33:$B$776,K$47)+'СЕТ СН'!$G$9+СВЦЭМ!$D$10+'СЕТ СН'!$G$5-'СЕТ СН'!$G$17</f>
        <v>3404.6069826000003</v>
      </c>
      <c r="L68" s="36">
        <f>SUMIFS(СВЦЭМ!$C$33:$C$776,СВЦЭМ!$A$33:$A$776,$A68,СВЦЭМ!$B$33:$B$776,L$47)+'СЕТ СН'!$G$9+СВЦЭМ!$D$10+'СЕТ СН'!$G$5-'СЕТ СН'!$G$17</f>
        <v>3394.8324231500001</v>
      </c>
      <c r="M68" s="36">
        <f>SUMIFS(СВЦЭМ!$C$33:$C$776,СВЦЭМ!$A$33:$A$776,$A68,СВЦЭМ!$B$33:$B$776,M$47)+'СЕТ СН'!$G$9+СВЦЭМ!$D$10+'СЕТ СН'!$G$5-'СЕТ СН'!$G$17</f>
        <v>3403.9936248000004</v>
      </c>
      <c r="N68" s="36">
        <f>SUMIFS(СВЦЭМ!$C$33:$C$776,СВЦЭМ!$A$33:$A$776,$A68,СВЦЭМ!$B$33:$B$776,N$47)+'СЕТ СН'!$G$9+СВЦЭМ!$D$10+'СЕТ СН'!$G$5-'СЕТ СН'!$G$17</f>
        <v>3401.4453137199998</v>
      </c>
      <c r="O68" s="36">
        <f>SUMIFS(СВЦЭМ!$C$33:$C$776,СВЦЭМ!$A$33:$A$776,$A68,СВЦЭМ!$B$33:$B$776,O$47)+'СЕТ СН'!$G$9+СВЦЭМ!$D$10+'СЕТ СН'!$G$5-'СЕТ СН'!$G$17</f>
        <v>3414.2488589100003</v>
      </c>
      <c r="P68" s="36">
        <f>SUMIFS(СВЦЭМ!$C$33:$C$776,СВЦЭМ!$A$33:$A$776,$A68,СВЦЭМ!$B$33:$B$776,P$47)+'СЕТ СН'!$G$9+СВЦЭМ!$D$10+'СЕТ СН'!$G$5-'СЕТ СН'!$G$17</f>
        <v>3425.9239998200001</v>
      </c>
      <c r="Q68" s="36">
        <f>SUMIFS(СВЦЭМ!$C$33:$C$776,СВЦЭМ!$A$33:$A$776,$A68,СВЦЭМ!$B$33:$B$776,Q$47)+'СЕТ СН'!$G$9+СВЦЭМ!$D$10+'СЕТ СН'!$G$5-'СЕТ СН'!$G$17</f>
        <v>3431.5265875499999</v>
      </c>
      <c r="R68" s="36">
        <f>SUMIFS(СВЦЭМ!$C$33:$C$776,СВЦЭМ!$A$33:$A$776,$A68,СВЦЭМ!$B$33:$B$776,R$47)+'СЕТ СН'!$G$9+СВЦЭМ!$D$10+'СЕТ СН'!$G$5-'СЕТ СН'!$G$17</f>
        <v>3435.2225628300002</v>
      </c>
      <c r="S68" s="36">
        <f>SUMIFS(СВЦЭМ!$C$33:$C$776,СВЦЭМ!$A$33:$A$776,$A68,СВЦЭМ!$B$33:$B$776,S$47)+'СЕТ СН'!$G$9+СВЦЭМ!$D$10+'СЕТ СН'!$G$5-'СЕТ СН'!$G$17</f>
        <v>3428.0308568300002</v>
      </c>
      <c r="T68" s="36">
        <f>SUMIFS(СВЦЭМ!$C$33:$C$776,СВЦЭМ!$A$33:$A$776,$A68,СВЦЭМ!$B$33:$B$776,T$47)+'СЕТ СН'!$G$9+СВЦЭМ!$D$10+'СЕТ СН'!$G$5-'СЕТ СН'!$G$17</f>
        <v>3405.8025154699999</v>
      </c>
      <c r="U68" s="36">
        <f>SUMIFS(СВЦЭМ!$C$33:$C$776,СВЦЭМ!$A$33:$A$776,$A68,СВЦЭМ!$B$33:$B$776,U$47)+'СЕТ СН'!$G$9+СВЦЭМ!$D$10+'СЕТ СН'!$G$5-'СЕТ СН'!$G$17</f>
        <v>3402.9521460599999</v>
      </c>
      <c r="V68" s="36">
        <f>SUMIFS(СВЦЭМ!$C$33:$C$776,СВЦЭМ!$A$33:$A$776,$A68,СВЦЭМ!$B$33:$B$776,V$47)+'СЕТ СН'!$G$9+СВЦЭМ!$D$10+'СЕТ СН'!$G$5-'СЕТ СН'!$G$17</f>
        <v>3415.5717198400002</v>
      </c>
      <c r="W68" s="36">
        <f>SUMIFS(СВЦЭМ!$C$33:$C$776,СВЦЭМ!$A$33:$A$776,$A68,СВЦЭМ!$B$33:$B$776,W$47)+'СЕТ СН'!$G$9+СВЦЭМ!$D$10+'СЕТ СН'!$G$5-'СЕТ СН'!$G$17</f>
        <v>3423.3443184900002</v>
      </c>
      <c r="X68" s="36">
        <f>SUMIFS(СВЦЭМ!$C$33:$C$776,СВЦЭМ!$A$33:$A$776,$A68,СВЦЭМ!$B$33:$B$776,X$47)+'СЕТ СН'!$G$9+СВЦЭМ!$D$10+'СЕТ СН'!$G$5-'СЕТ СН'!$G$17</f>
        <v>3440.6291507800001</v>
      </c>
      <c r="Y68" s="36">
        <f>SUMIFS(СВЦЭМ!$C$33:$C$776,СВЦЭМ!$A$33:$A$776,$A68,СВЦЭМ!$B$33:$B$776,Y$47)+'СЕТ СН'!$G$9+СВЦЭМ!$D$10+'СЕТ СН'!$G$5-'СЕТ СН'!$G$17</f>
        <v>3450.9095198599998</v>
      </c>
    </row>
    <row r="69" spans="1:27" ht="15.75" x14ac:dyDescent="0.2">
      <c r="A69" s="35">
        <f t="shared" si="1"/>
        <v>43821</v>
      </c>
      <c r="B69" s="36">
        <f>SUMIFS(СВЦЭМ!$C$33:$C$776,СВЦЭМ!$A$33:$A$776,$A69,СВЦЭМ!$B$33:$B$776,B$47)+'СЕТ СН'!$G$9+СВЦЭМ!$D$10+'СЕТ СН'!$G$5-'СЕТ СН'!$G$17</f>
        <v>3469.75201032</v>
      </c>
      <c r="C69" s="36">
        <f>SUMIFS(СВЦЭМ!$C$33:$C$776,СВЦЭМ!$A$33:$A$776,$A69,СВЦЭМ!$B$33:$B$776,C$47)+'СЕТ СН'!$G$9+СВЦЭМ!$D$10+'СЕТ СН'!$G$5-'СЕТ СН'!$G$17</f>
        <v>3488.5677050300001</v>
      </c>
      <c r="D69" s="36">
        <f>SUMIFS(СВЦЭМ!$C$33:$C$776,СВЦЭМ!$A$33:$A$776,$A69,СВЦЭМ!$B$33:$B$776,D$47)+'СЕТ СН'!$G$9+СВЦЭМ!$D$10+'СЕТ СН'!$G$5-'СЕТ СН'!$G$17</f>
        <v>3505.51762422</v>
      </c>
      <c r="E69" s="36">
        <f>SUMIFS(СВЦЭМ!$C$33:$C$776,СВЦЭМ!$A$33:$A$776,$A69,СВЦЭМ!$B$33:$B$776,E$47)+'СЕТ СН'!$G$9+СВЦЭМ!$D$10+'СЕТ СН'!$G$5-'СЕТ СН'!$G$17</f>
        <v>3520.1655932900003</v>
      </c>
      <c r="F69" s="36">
        <f>SUMIFS(СВЦЭМ!$C$33:$C$776,СВЦЭМ!$A$33:$A$776,$A69,СВЦЭМ!$B$33:$B$776,F$47)+'СЕТ СН'!$G$9+СВЦЭМ!$D$10+'СЕТ СН'!$G$5-'СЕТ СН'!$G$17</f>
        <v>3520.0887030700001</v>
      </c>
      <c r="G69" s="36">
        <f>SUMIFS(СВЦЭМ!$C$33:$C$776,СВЦЭМ!$A$33:$A$776,$A69,СВЦЭМ!$B$33:$B$776,G$47)+'СЕТ СН'!$G$9+СВЦЭМ!$D$10+'СЕТ СН'!$G$5-'СЕТ СН'!$G$17</f>
        <v>3504.5428134399999</v>
      </c>
      <c r="H69" s="36">
        <f>SUMIFS(СВЦЭМ!$C$33:$C$776,СВЦЭМ!$A$33:$A$776,$A69,СВЦЭМ!$B$33:$B$776,H$47)+'СЕТ СН'!$G$9+СВЦЭМ!$D$10+'СЕТ СН'!$G$5-'СЕТ СН'!$G$17</f>
        <v>3486.0658823399999</v>
      </c>
      <c r="I69" s="36">
        <f>SUMIFS(СВЦЭМ!$C$33:$C$776,СВЦЭМ!$A$33:$A$776,$A69,СВЦЭМ!$B$33:$B$776,I$47)+'СЕТ СН'!$G$9+СВЦЭМ!$D$10+'СЕТ СН'!$G$5-'СЕТ СН'!$G$17</f>
        <v>3485.2069117800002</v>
      </c>
      <c r="J69" s="36">
        <f>SUMIFS(СВЦЭМ!$C$33:$C$776,СВЦЭМ!$A$33:$A$776,$A69,СВЦЭМ!$B$33:$B$776,J$47)+'СЕТ СН'!$G$9+СВЦЭМ!$D$10+'СЕТ СН'!$G$5-'СЕТ СН'!$G$17</f>
        <v>3447.6426900699998</v>
      </c>
      <c r="K69" s="36">
        <f>SUMIFS(СВЦЭМ!$C$33:$C$776,СВЦЭМ!$A$33:$A$776,$A69,СВЦЭМ!$B$33:$B$776,K$47)+'СЕТ СН'!$G$9+СВЦЭМ!$D$10+'СЕТ СН'!$G$5-'СЕТ СН'!$G$17</f>
        <v>3414.21256589</v>
      </c>
      <c r="L69" s="36">
        <f>SUMIFS(СВЦЭМ!$C$33:$C$776,СВЦЭМ!$A$33:$A$776,$A69,СВЦЭМ!$B$33:$B$776,L$47)+'СЕТ СН'!$G$9+СВЦЭМ!$D$10+'СЕТ СН'!$G$5-'СЕТ СН'!$G$17</f>
        <v>3398.5416966100001</v>
      </c>
      <c r="M69" s="36">
        <f>SUMIFS(СВЦЭМ!$C$33:$C$776,СВЦЭМ!$A$33:$A$776,$A69,СВЦЭМ!$B$33:$B$776,M$47)+'СЕТ СН'!$G$9+СВЦЭМ!$D$10+'СЕТ СН'!$G$5-'СЕТ СН'!$G$17</f>
        <v>3411.2103893000003</v>
      </c>
      <c r="N69" s="36">
        <f>SUMIFS(СВЦЭМ!$C$33:$C$776,СВЦЭМ!$A$33:$A$776,$A69,СВЦЭМ!$B$33:$B$776,N$47)+'СЕТ СН'!$G$9+СВЦЭМ!$D$10+'СЕТ СН'!$G$5-'СЕТ СН'!$G$17</f>
        <v>3420.9162561200001</v>
      </c>
      <c r="O69" s="36">
        <f>SUMIFS(СВЦЭМ!$C$33:$C$776,СВЦЭМ!$A$33:$A$776,$A69,СВЦЭМ!$B$33:$B$776,O$47)+'СЕТ СН'!$G$9+СВЦЭМ!$D$10+'СЕТ СН'!$G$5-'СЕТ СН'!$G$17</f>
        <v>3436.7880198000003</v>
      </c>
      <c r="P69" s="36">
        <f>SUMIFS(СВЦЭМ!$C$33:$C$776,СВЦЭМ!$A$33:$A$776,$A69,СВЦЭМ!$B$33:$B$776,P$47)+'СЕТ СН'!$G$9+СВЦЭМ!$D$10+'СЕТ СН'!$G$5-'СЕТ СН'!$G$17</f>
        <v>3446.9720652599999</v>
      </c>
      <c r="Q69" s="36">
        <f>SUMIFS(СВЦЭМ!$C$33:$C$776,СВЦЭМ!$A$33:$A$776,$A69,СВЦЭМ!$B$33:$B$776,Q$47)+'СЕТ СН'!$G$9+СВЦЭМ!$D$10+'СЕТ СН'!$G$5-'СЕТ СН'!$G$17</f>
        <v>3445.2100648000001</v>
      </c>
      <c r="R69" s="36">
        <f>SUMIFS(СВЦЭМ!$C$33:$C$776,СВЦЭМ!$A$33:$A$776,$A69,СВЦЭМ!$B$33:$B$776,R$47)+'СЕТ СН'!$G$9+СВЦЭМ!$D$10+'СЕТ СН'!$G$5-'СЕТ СН'!$G$17</f>
        <v>3451.3546901899999</v>
      </c>
      <c r="S69" s="36">
        <f>SUMIFS(СВЦЭМ!$C$33:$C$776,СВЦЭМ!$A$33:$A$776,$A69,СВЦЭМ!$B$33:$B$776,S$47)+'СЕТ СН'!$G$9+СВЦЭМ!$D$10+'СЕТ СН'!$G$5-'СЕТ СН'!$G$17</f>
        <v>3446.2456041300002</v>
      </c>
      <c r="T69" s="36">
        <f>SUMIFS(СВЦЭМ!$C$33:$C$776,СВЦЭМ!$A$33:$A$776,$A69,СВЦЭМ!$B$33:$B$776,T$47)+'СЕТ СН'!$G$9+СВЦЭМ!$D$10+'СЕТ СН'!$G$5-'СЕТ СН'!$G$17</f>
        <v>3417.9484852599999</v>
      </c>
      <c r="U69" s="36">
        <f>SUMIFS(СВЦЭМ!$C$33:$C$776,СВЦЭМ!$A$33:$A$776,$A69,СВЦЭМ!$B$33:$B$776,U$47)+'СЕТ СН'!$G$9+СВЦЭМ!$D$10+'СЕТ СН'!$G$5-'СЕТ СН'!$G$17</f>
        <v>3415.2659810499999</v>
      </c>
      <c r="V69" s="36">
        <f>SUMIFS(СВЦЭМ!$C$33:$C$776,СВЦЭМ!$A$33:$A$776,$A69,СВЦЭМ!$B$33:$B$776,V$47)+'СЕТ СН'!$G$9+СВЦЭМ!$D$10+'СЕТ СН'!$G$5-'СЕТ СН'!$G$17</f>
        <v>3435.3131105100001</v>
      </c>
      <c r="W69" s="36">
        <f>SUMIFS(СВЦЭМ!$C$33:$C$776,СВЦЭМ!$A$33:$A$776,$A69,СВЦЭМ!$B$33:$B$776,W$47)+'СЕТ СН'!$G$9+СВЦЭМ!$D$10+'СЕТ СН'!$G$5-'СЕТ СН'!$G$17</f>
        <v>3452.67900087</v>
      </c>
      <c r="X69" s="36">
        <f>SUMIFS(СВЦЭМ!$C$33:$C$776,СВЦЭМ!$A$33:$A$776,$A69,СВЦЭМ!$B$33:$B$776,X$47)+'СЕТ СН'!$G$9+СВЦЭМ!$D$10+'СЕТ СН'!$G$5-'СЕТ СН'!$G$17</f>
        <v>3468.07632792</v>
      </c>
      <c r="Y69" s="36">
        <f>SUMIFS(СВЦЭМ!$C$33:$C$776,СВЦЭМ!$A$33:$A$776,$A69,СВЦЭМ!$B$33:$B$776,Y$47)+'СЕТ СН'!$G$9+СВЦЭМ!$D$10+'СЕТ СН'!$G$5-'СЕТ СН'!$G$17</f>
        <v>3475.8049326999999</v>
      </c>
    </row>
    <row r="70" spans="1:27" ht="15.75" x14ac:dyDescent="0.2">
      <c r="A70" s="35">
        <f t="shared" si="1"/>
        <v>43822</v>
      </c>
      <c r="B70" s="36">
        <f>SUMIFS(СВЦЭМ!$C$33:$C$776,СВЦЭМ!$A$33:$A$776,$A70,СВЦЭМ!$B$33:$B$776,B$47)+'СЕТ СН'!$G$9+СВЦЭМ!$D$10+'СЕТ СН'!$G$5-'СЕТ СН'!$G$17</f>
        <v>3458.9956019599999</v>
      </c>
      <c r="C70" s="36">
        <f>SUMIFS(СВЦЭМ!$C$33:$C$776,СВЦЭМ!$A$33:$A$776,$A70,СВЦЭМ!$B$33:$B$776,C$47)+'СЕТ СН'!$G$9+СВЦЭМ!$D$10+'СЕТ СН'!$G$5-'СЕТ СН'!$G$17</f>
        <v>3475.2254698800002</v>
      </c>
      <c r="D70" s="36">
        <f>SUMIFS(СВЦЭМ!$C$33:$C$776,СВЦЭМ!$A$33:$A$776,$A70,СВЦЭМ!$B$33:$B$776,D$47)+'СЕТ СН'!$G$9+СВЦЭМ!$D$10+'СЕТ СН'!$G$5-'СЕТ СН'!$G$17</f>
        <v>3507.1213327700002</v>
      </c>
      <c r="E70" s="36">
        <f>SUMIFS(СВЦЭМ!$C$33:$C$776,СВЦЭМ!$A$33:$A$776,$A70,СВЦЭМ!$B$33:$B$776,E$47)+'СЕТ СН'!$G$9+СВЦЭМ!$D$10+'СЕТ СН'!$G$5-'СЕТ СН'!$G$17</f>
        <v>3524.2636671</v>
      </c>
      <c r="F70" s="36">
        <f>SUMIFS(СВЦЭМ!$C$33:$C$776,СВЦЭМ!$A$33:$A$776,$A70,СВЦЭМ!$B$33:$B$776,F$47)+'СЕТ СН'!$G$9+СВЦЭМ!$D$10+'СЕТ СН'!$G$5-'СЕТ СН'!$G$17</f>
        <v>3518.6082960500003</v>
      </c>
      <c r="G70" s="36">
        <f>SUMIFS(СВЦЭМ!$C$33:$C$776,СВЦЭМ!$A$33:$A$776,$A70,СВЦЭМ!$B$33:$B$776,G$47)+'СЕТ СН'!$G$9+СВЦЭМ!$D$10+'СЕТ СН'!$G$5-'СЕТ СН'!$G$17</f>
        <v>3517.5107424400003</v>
      </c>
      <c r="H70" s="36">
        <f>SUMIFS(СВЦЭМ!$C$33:$C$776,СВЦЭМ!$A$33:$A$776,$A70,СВЦЭМ!$B$33:$B$776,H$47)+'СЕТ СН'!$G$9+СВЦЭМ!$D$10+'СЕТ СН'!$G$5-'СЕТ СН'!$G$17</f>
        <v>3477.8248476400004</v>
      </c>
      <c r="I70" s="36">
        <f>SUMIFS(СВЦЭМ!$C$33:$C$776,СВЦЭМ!$A$33:$A$776,$A70,СВЦЭМ!$B$33:$B$776,I$47)+'СЕТ СН'!$G$9+СВЦЭМ!$D$10+'СЕТ СН'!$G$5-'СЕТ СН'!$G$17</f>
        <v>3452.2860246200003</v>
      </c>
      <c r="J70" s="36">
        <f>SUMIFS(СВЦЭМ!$C$33:$C$776,СВЦЭМ!$A$33:$A$776,$A70,СВЦЭМ!$B$33:$B$776,J$47)+'СЕТ СН'!$G$9+СВЦЭМ!$D$10+'СЕТ СН'!$G$5-'СЕТ СН'!$G$17</f>
        <v>3423.9839062000001</v>
      </c>
      <c r="K70" s="36">
        <f>SUMIFS(СВЦЭМ!$C$33:$C$776,СВЦЭМ!$A$33:$A$776,$A70,СВЦЭМ!$B$33:$B$776,K$47)+'СЕТ СН'!$G$9+СВЦЭМ!$D$10+'СЕТ СН'!$G$5-'СЕТ СН'!$G$17</f>
        <v>3396.55038547</v>
      </c>
      <c r="L70" s="36">
        <f>SUMIFS(СВЦЭМ!$C$33:$C$776,СВЦЭМ!$A$33:$A$776,$A70,СВЦЭМ!$B$33:$B$776,L$47)+'СЕТ СН'!$G$9+СВЦЭМ!$D$10+'СЕТ СН'!$G$5-'СЕТ СН'!$G$17</f>
        <v>3403.8301136200002</v>
      </c>
      <c r="M70" s="36">
        <f>SUMIFS(СВЦЭМ!$C$33:$C$776,СВЦЭМ!$A$33:$A$776,$A70,СВЦЭМ!$B$33:$B$776,M$47)+'СЕТ СН'!$G$9+СВЦЭМ!$D$10+'СЕТ СН'!$G$5-'СЕТ СН'!$G$17</f>
        <v>3418.47393156</v>
      </c>
      <c r="N70" s="36">
        <f>SUMIFS(СВЦЭМ!$C$33:$C$776,СВЦЭМ!$A$33:$A$776,$A70,СВЦЭМ!$B$33:$B$776,N$47)+'СЕТ СН'!$G$9+СВЦЭМ!$D$10+'СЕТ СН'!$G$5-'СЕТ СН'!$G$17</f>
        <v>3427.5625744700001</v>
      </c>
      <c r="O70" s="36">
        <f>SUMIFS(СВЦЭМ!$C$33:$C$776,СВЦЭМ!$A$33:$A$776,$A70,СВЦЭМ!$B$33:$B$776,O$47)+'СЕТ СН'!$G$9+СВЦЭМ!$D$10+'СЕТ СН'!$G$5-'СЕТ СН'!$G$17</f>
        <v>3436.4475685300004</v>
      </c>
      <c r="P70" s="36">
        <f>SUMIFS(СВЦЭМ!$C$33:$C$776,СВЦЭМ!$A$33:$A$776,$A70,СВЦЭМ!$B$33:$B$776,P$47)+'СЕТ СН'!$G$9+СВЦЭМ!$D$10+'СЕТ СН'!$G$5-'СЕТ СН'!$G$17</f>
        <v>3444.9435469800001</v>
      </c>
      <c r="Q70" s="36">
        <f>SUMIFS(СВЦЭМ!$C$33:$C$776,СВЦЭМ!$A$33:$A$776,$A70,СВЦЭМ!$B$33:$B$776,Q$47)+'СЕТ СН'!$G$9+СВЦЭМ!$D$10+'СЕТ СН'!$G$5-'СЕТ СН'!$G$17</f>
        <v>3444.2119269499999</v>
      </c>
      <c r="R70" s="36">
        <f>SUMIFS(СВЦЭМ!$C$33:$C$776,СВЦЭМ!$A$33:$A$776,$A70,СВЦЭМ!$B$33:$B$776,R$47)+'СЕТ СН'!$G$9+СВЦЭМ!$D$10+'СЕТ СН'!$G$5-'СЕТ СН'!$G$17</f>
        <v>3431.5717309500001</v>
      </c>
      <c r="S70" s="36">
        <f>SUMIFS(СВЦЭМ!$C$33:$C$776,СВЦЭМ!$A$33:$A$776,$A70,СВЦЭМ!$B$33:$B$776,S$47)+'СЕТ СН'!$G$9+СВЦЭМ!$D$10+'СЕТ СН'!$G$5-'СЕТ СН'!$G$17</f>
        <v>3420.4406439700001</v>
      </c>
      <c r="T70" s="36">
        <f>SUMIFS(СВЦЭМ!$C$33:$C$776,СВЦЭМ!$A$33:$A$776,$A70,СВЦЭМ!$B$33:$B$776,T$47)+'СЕТ СН'!$G$9+СВЦЭМ!$D$10+'СЕТ СН'!$G$5-'СЕТ СН'!$G$17</f>
        <v>3394.3133927600002</v>
      </c>
      <c r="U70" s="36">
        <f>SUMIFS(СВЦЭМ!$C$33:$C$776,СВЦЭМ!$A$33:$A$776,$A70,СВЦЭМ!$B$33:$B$776,U$47)+'СЕТ СН'!$G$9+СВЦЭМ!$D$10+'СЕТ СН'!$G$5-'СЕТ СН'!$G$17</f>
        <v>3397.39842142</v>
      </c>
      <c r="V70" s="36">
        <f>SUMIFS(СВЦЭМ!$C$33:$C$776,СВЦЭМ!$A$33:$A$776,$A70,СВЦЭМ!$B$33:$B$776,V$47)+'СЕТ СН'!$G$9+СВЦЭМ!$D$10+'СЕТ СН'!$G$5-'СЕТ СН'!$G$17</f>
        <v>3409.5617930100002</v>
      </c>
      <c r="W70" s="36">
        <f>SUMIFS(СВЦЭМ!$C$33:$C$776,СВЦЭМ!$A$33:$A$776,$A70,СВЦЭМ!$B$33:$B$776,W$47)+'СЕТ СН'!$G$9+СВЦЭМ!$D$10+'СЕТ СН'!$G$5-'СЕТ СН'!$G$17</f>
        <v>3428.3704230000003</v>
      </c>
      <c r="X70" s="36">
        <f>SUMIFS(СВЦЭМ!$C$33:$C$776,СВЦЭМ!$A$33:$A$776,$A70,СВЦЭМ!$B$33:$B$776,X$47)+'СЕТ СН'!$G$9+СВЦЭМ!$D$10+'СЕТ СН'!$G$5-'СЕТ СН'!$G$17</f>
        <v>3436.84879254</v>
      </c>
      <c r="Y70" s="36">
        <f>SUMIFS(СВЦЭМ!$C$33:$C$776,СВЦЭМ!$A$33:$A$776,$A70,СВЦЭМ!$B$33:$B$776,Y$47)+'СЕТ СН'!$G$9+СВЦЭМ!$D$10+'СЕТ СН'!$G$5-'СЕТ СН'!$G$17</f>
        <v>3454.4463340800003</v>
      </c>
    </row>
    <row r="71" spans="1:27" ht="15.75" x14ac:dyDescent="0.2">
      <c r="A71" s="35">
        <f t="shared" si="1"/>
        <v>43823</v>
      </c>
      <c r="B71" s="36">
        <f>SUMIFS(СВЦЭМ!$C$33:$C$776,СВЦЭМ!$A$33:$A$776,$A71,СВЦЭМ!$B$33:$B$776,B$47)+'СЕТ СН'!$G$9+СВЦЭМ!$D$10+'СЕТ СН'!$G$5-'СЕТ СН'!$G$17</f>
        <v>3468.9329387000002</v>
      </c>
      <c r="C71" s="36">
        <f>SUMIFS(СВЦЭМ!$C$33:$C$776,СВЦЭМ!$A$33:$A$776,$A71,СВЦЭМ!$B$33:$B$776,C$47)+'СЕТ СН'!$G$9+СВЦЭМ!$D$10+'СЕТ СН'!$G$5-'СЕТ СН'!$G$17</f>
        <v>3503.0031725600002</v>
      </c>
      <c r="D71" s="36">
        <f>SUMIFS(СВЦЭМ!$C$33:$C$776,СВЦЭМ!$A$33:$A$776,$A71,СВЦЭМ!$B$33:$B$776,D$47)+'СЕТ СН'!$G$9+СВЦЭМ!$D$10+'СЕТ СН'!$G$5-'СЕТ СН'!$G$17</f>
        <v>3521.78012343</v>
      </c>
      <c r="E71" s="36">
        <f>SUMIFS(СВЦЭМ!$C$33:$C$776,СВЦЭМ!$A$33:$A$776,$A71,СВЦЭМ!$B$33:$B$776,E$47)+'СЕТ СН'!$G$9+СВЦЭМ!$D$10+'СЕТ СН'!$G$5-'СЕТ СН'!$G$17</f>
        <v>3530.4208283200001</v>
      </c>
      <c r="F71" s="36">
        <f>SUMIFS(СВЦЭМ!$C$33:$C$776,СВЦЭМ!$A$33:$A$776,$A71,СВЦЭМ!$B$33:$B$776,F$47)+'СЕТ СН'!$G$9+СВЦЭМ!$D$10+'СЕТ СН'!$G$5-'СЕТ СН'!$G$17</f>
        <v>3527.52859954</v>
      </c>
      <c r="G71" s="36">
        <f>SUMIFS(СВЦЭМ!$C$33:$C$776,СВЦЭМ!$A$33:$A$776,$A71,СВЦЭМ!$B$33:$B$776,G$47)+'СЕТ СН'!$G$9+СВЦЭМ!$D$10+'СЕТ СН'!$G$5-'СЕТ СН'!$G$17</f>
        <v>3513.0192073400003</v>
      </c>
      <c r="H71" s="36">
        <f>SUMIFS(СВЦЭМ!$C$33:$C$776,СВЦЭМ!$A$33:$A$776,$A71,СВЦЭМ!$B$33:$B$776,H$47)+'СЕТ СН'!$G$9+СВЦЭМ!$D$10+'СЕТ СН'!$G$5-'СЕТ СН'!$G$17</f>
        <v>3473.0008108700004</v>
      </c>
      <c r="I71" s="36">
        <f>SUMIFS(СВЦЭМ!$C$33:$C$776,СВЦЭМ!$A$33:$A$776,$A71,СВЦЭМ!$B$33:$B$776,I$47)+'СЕТ СН'!$G$9+СВЦЭМ!$D$10+'СЕТ СН'!$G$5-'СЕТ СН'!$G$17</f>
        <v>3437.4348029500002</v>
      </c>
      <c r="J71" s="36">
        <f>SUMIFS(СВЦЭМ!$C$33:$C$776,СВЦЭМ!$A$33:$A$776,$A71,СВЦЭМ!$B$33:$B$776,J$47)+'СЕТ СН'!$G$9+СВЦЭМ!$D$10+'СЕТ СН'!$G$5-'СЕТ СН'!$G$17</f>
        <v>3413.2008215700002</v>
      </c>
      <c r="K71" s="36">
        <f>SUMIFS(СВЦЭМ!$C$33:$C$776,СВЦЭМ!$A$33:$A$776,$A71,СВЦЭМ!$B$33:$B$776,K$47)+'СЕТ СН'!$G$9+СВЦЭМ!$D$10+'СЕТ СН'!$G$5-'СЕТ СН'!$G$17</f>
        <v>3399.1902853400002</v>
      </c>
      <c r="L71" s="36">
        <f>SUMIFS(СВЦЭМ!$C$33:$C$776,СВЦЭМ!$A$33:$A$776,$A71,СВЦЭМ!$B$33:$B$776,L$47)+'СЕТ СН'!$G$9+СВЦЭМ!$D$10+'СЕТ СН'!$G$5-'СЕТ СН'!$G$17</f>
        <v>3399.10815108</v>
      </c>
      <c r="M71" s="36">
        <f>SUMIFS(СВЦЭМ!$C$33:$C$776,СВЦЭМ!$A$33:$A$776,$A71,СВЦЭМ!$B$33:$B$776,M$47)+'СЕТ СН'!$G$9+СВЦЭМ!$D$10+'СЕТ СН'!$G$5-'СЕТ СН'!$G$17</f>
        <v>3406.5327659499999</v>
      </c>
      <c r="N71" s="36">
        <f>SUMIFS(СВЦЭМ!$C$33:$C$776,СВЦЭМ!$A$33:$A$776,$A71,СВЦЭМ!$B$33:$B$776,N$47)+'СЕТ СН'!$G$9+СВЦЭМ!$D$10+'СЕТ СН'!$G$5-'СЕТ СН'!$G$17</f>
        <v>3408.6115659699999</v>
      </c>
      <c r="O71" s="36">
        <f>SUMIFS(СВЦЭМ!$C$33:$C$776,СВЦЭМ!$A$33:$A$776,$A71,СВЦЭМ!$B$33:$B$776,O$47)+'СЕТ СН'!$G$9+СВЦЭМ!$D$10+'СЕТ СН'!$G$5-'СЕТ СН'!$G$17</f>
        <v>3411.5023560700001</v>
      </c>
      <c r="P71" s="36">
        <f>SUMIFS(СВЦЭМ!$C$33:$C$776,СВЦЭМ!$A$33:$A$776,$A71,СВЦЭМ!$B$33:$B$776,P$47)+'СЕТ СН'!$G$9+СВЦЭМ!$D$10+'СЕТ СН'!$G$5-'СЕТ СН'!$G$17</f>
        <v>3422.0050140100002</v>
      </c>
      <c r="Q71" s="36">
        <f>SUMIFS(СВЦЭМ!$C$33:$C$776,СВЦЭМ!$A$33:$A$776,$A71,СВЦЭМ!$B$33:$B$776,Q$47)+'СЕТ СН'!$G$9+СВЦЭМ!$D$10+'СЕТ СН'!$G$5-'СЕТ СН'!$G$17</f>
        <v>3430.2103146899999</v>
      </c>
      <c r="R71" s="36">
        <f>SUMIFS(СВЦЭМ!$C$33:$C$776,СВЦЭМ!$A$33:$A$776,$A71,СВЦЭМ!$B$33:$B$776,R$47)+'СЕТ СН'!$G$9+СВЦЭМ!$D$10+'СЕТ СН'!$G$5-'СЕТ СН'!$G$17</f>
        <v>3424.9973499799999</v>
      </c>
      <c r="S71" s="36">
        <f>SUMIFS(СВЦЭМ!$C$33:$C$776,СВЦЭМ!$A$33:$A$776,$A71,СВЦЭМ!$B$33:$B$776,S$47)+'СЕТ СН'!$G$9+СВЦЭМ!$D$10+'СЕТ СН'!$G$5-'СЕТ СН'!$G$17</f>
        <v>3423.04431763</v>
      </c>
      <c r="T71" s="36">
        <f>SUMIFS(СВЦЭМ!$C$33:$C$776,СВЦЭМ!$A$33:$A$776,$A71,СВЦЭМ!$B$33:$B$776,T$47)+'СЕТ СН'!$G$9+СВЦЭМ!$D$10+'СЕТ СН'!$G$5-'СЕТ СН'!$G$17</f>
        <v>3421.8487554900003</v>
      </c>
      <c r="U71" s="36">
        <f>SUMIFS(СВЦЭМ!$C$33:$C$776,СВЦЭМ!$A$33:$A$776,$A71,СВЦЭМ!$B$33:$B$776,U$47)+'СЕТ СН'!$G$9+СВЦЭМ!$D$10+'СЕТ СН'!$G$5-'СЕТ СН'!$G$17</f>
        <v>3410.6910813200002</v>
      </c>
      <c r="V71" s="36">
        <f>SUMIFS(СВЦЭМ!$C$33:$C$776,СВЦЭМ!$A$33:$A$776,$A71,СВЦЭМ!$B$33:$B$776,V$47)+'СЕТ СН'!$G$9+СВЦЭМ!$D$10+'СЕТ СН'!$G$5-'СЕТ СН'!$G$17</f>
        <v>3415.7490332500001</v>
      </c>
      <c r="W71" s="36">
        <f>SUMIFS(СВЦЭМ!$C$33:$C$776,СВЦЭМ!$A$33:$A$776,$A71,СВЦЭМ!$B$33:$B$776,W$47)+'СЕТ СН'!$G$9+СВЦЭМ!$D$10+'СЕТ СН'!$G$5-'СЕТ СН'!$G$17</f>
        <v>3430.84487618</v>
      </c>
      <c r="X71" s="36">
        <f>SUMIFS(СВЦЭМ!$C$33:$C$776,СВЦЭМ!$A$33:$A$776,$A71,СВЦЭМ!$B$33:$B$776,X$47)+'СЕТ СН'!$G$9+СВЦЭМ!$D$10+'СЕТ СН'!$G$5-'СЕТ СН'!$G$17</f>
        <v>3453.6514132700004</v>
      </c>
      <c r="Y71" s="36">
        <f>SUMIFS(СВЦЭМ!$C$33:$C$776,СВЦЭМ!$A$33:$A$776,$A71,СВЦЭМ!$B$33:$B$776,Y$47)+'СЕТ СН'!$G$9+СВЦЭМ!$D$10+'СЕТ СН'!$G$5-'СЕТ СН'!$G$17</f>
        <v>3467.1614591500002</v>
      </c>
    </row>
    <row r="72" spans="1:27" ht="15.75" x14ac:dyDescent="0.2">
      <c r="A72" s="35">
        <f t="shared" si="1"/>
        <v>43824</v>
      </c>
      <c r="B72" s="36">
        <f>SUMIFS(СВЦЭМ!$C$33:$C$776,СВЦЭМ!$A$33:$A$776,$A72,СВЦЭМ!$B$33:$B$776,B$47)+'СЕТ СН'!$G$9+СВЦЭМ!$D$10+'СЕТ СН'!$G$5-'СЕТ СН'!$G$17</f>
        <v>3480.2251822100002</v>
      </c>
      <c r="C72" s="36">
        <f>SUMIFS(СВЦЭМ!$C$33:$C$776,СВЦЭМ!$A$33:$A$776,$A72,СВЦЭМ!$B$33:$B$776,C$47)+'СЕТ СН'!$G$9+СВЦЭМ!$D$10+'СЕТ СН'!$G$5-'СЕТ СН'!$G$17</f>
        <v>3510.7315644</v>
      </c>
      <c r="D72" s="36">
        <f>SUMIFS(СВЦЭМ!$C$33:$C$776,СВЦЭМ!$A$33:$A$776,$A72,СВЦЭМ!$B$33:$B$776,D$47)+'СЕТ СН'!$G$9+СВЦЭМ!$D$10+'СЕТ СН'!$G$5-'СЕТ СН'!$G$17</f>
        <v>3528.7579965200002</v>
      </c>
      <c r="E72" s="36">
        <f>SUMIFS(СВЦЭМ!$C$33:$C$776,СВЦЭМ!$A$33:$A$776,$A72,СВЦЭМ!$B$33:$B$776,E$47)+'СЕТ СН'!$G$9+СВЦЭМ!$D$10+'СЕТ СН'!$G$5-'СЕТ СН'!$G$17</f>
        <v>3539.5923917099999</v>
      </c>
      <c r="F72" s="36">
        <f>SUMIFS(СВЦЭМ!$C$33:$C$776,СВЦЭМ!$A$33:$A$776,$A72,СВЦЭМ!$B$33:$B$776,F$47)+'СЕТ СН'!$G$9+СВЦЭМ!$D$10+'СЕТ СН'!$G$5-'СЕТ СН'!$G$17</f>
        <v>3543.10481157</v>
      </c>
      <c r="G72" s="36">
        <f>SUMIFS(СВЦЭМ!$C$33:$C$776,СВЦЭМ!$A$33:$A$776,$A72,СВЦЭМ!$B$33:$B$776,G$47)+'СЕТ СН'!$G$9+СВЦЭМ!$D$10+'СЕТ СН'!$G$5-'СЕТ СН'!$G$17</f>
        <v>3522.8549482799999</v>
      </c>
      <c r="H72" s="36">
        <f>SUMIFS(СВЦЭМ!$C$33:$C$776,СВЦЭМ!$A$33:$A$776,$A72,СВЦЭМ!$B$33:$B$776,H$47)+'СЕТ СН'!$G$9+СВЦЭМ!$D$10+'СЕТ СН'!$G$5-'СЕТ СН'!$G$17</f>
        <v>3481.7909685200002</v>
      </c>
      <c r="I72" s="36">
        <f>SUMIFS(СВЦЭМ!$C$33:$C$776,СВЦЭМ!$A$33:$A$776,$A72,СВЦЭМ!$B$33:$B$776,I$47)+'СЕТ СН'!$G$9+СВЦЭМ!$D$10+'СЕТ СН'!$G$5-'СЕТ СН'!$G$17</f>
        <v>3455.9381536700002</v>
      </c>
      <c r="J72" s="36">
        <f>SUMIFS(СВЦЭМ!$C$33:$C$776,СВЦЭМ!$A$33:$A$776,$A72,СВЦЭМ!$B$33:$B$776,J$47)+'СЕТ СН'!$G$9+СВЦЭМ!$D$10+'СЕТ СН'!$G$5-'СЕТ СН'!$G$17</f>
        <v>3436.4951894700002</v>
      </c>
      <c r="K72" s="36">
        <f>SUMIFS(СВЦЭМ!$C$33:$C$776,СВЦЭМ!$A$33:$A$776,$A72,СВЦЭМ!$B$33:$B$776,K$47)+'СЕТ СН'!$G$9+СВЦЭМ!$D$10+'СЕТ СН'!$G$5-'СЕТ СН'!$G$17</f>
        <v>3415.6775658200004</v>
      </c>
      <c r="L72" s="36">
        <f>SUMIFS(СВЦЭМ!$C$33:$C$776,СВЦЭМ!$A$33:$A$776,$A72,СВЦЭМ!$B$33:$B$776,L$47)+'СЕТ СН'!$G$9+СВЦЭМ!$D$10+'СЕТ СН'!$G$5-'СЕТ СН'!$G$17</f>
        <v>3411.0873509500002</v>
      </c>
      <c r="M72" s="36">
        <f>SUMIFS(СВЦЭМ!$C$33:$C$776,СВЦЭМ!$A$33:$A$776,$A72,СВЦЭМ!$B$33:$B$776,M$47)+'СЕТ СН'!$G$9+СВЦЭМ!$D$10+'СЕТ СН'!$G$5-'СЕТ СН'!$G$17</f>
        <v>3416.2651709900001</v>
      </c>
      <c r="N72" s="36">
        <f>SUMIFS(СВЦЭМ!$C$33:$C$776,СВЦЭМ!$A$33:$A$776,$A72,СВЦЭМ!$B$33:$B$776,N$47)+'СЕТ СН'!$G$9+СВЦЭМ!$D$10+'СЕТ СН'!$G$5-'СЕТ СН'!$G$17</f>
        <v>3415.2617925200002</v>
      </c>
      <c r="O72" s="36">
        <f>SUMIFS(СВЦЭМ!$C$33:$C$776,СВЦЭМ!$A$33:$A$776,$A72,СВЦЭМ!$B$33:$B$776,O$47)+'СЕТ СН'!$G$9+СВЦЭМ!$D$10+'СЕТ СН'!$G$5-'СЕТ СН'!$G$17</f>
        <v>3419.0995266700002</v>
      </c>
      <c r="P72" s="36">
        <f>SUMIFS(СВЦЭМ!$C$33:$C$776,СВЦЭМ!$A$33:$A$776,$A72,СВЦЭМ!$B$33:$B$776,P$47)+'СЕТ СН'!$G$9+СВЦЭМ!$D$10+'СЕТ СН'!$G$5-'СЕТ СН'!$G$17</f>
        <v>3421.69260816</v>
      </c>
      <c r="Q72" s="36">
        <f>SUMIFS(СВЦЭМ!$C$33:$C$776,СВЦЭМ!$A$33:$A$776,$A72,СВЦЭМ!$B$33:$B$776,Q$47)+'СЕТ СН'!$G$9+СВЦЭМ!$D$10+'СЕТ СН'!$G$5-'СЕТ СН'!$G$17</f>
        <v>3425.75840036</v>
      </c>
      <c r="R72" s="36">
        <f>SUMIFS(СВЦЭМ!$C$33:$C$776,СВЦЭМ!$A$33:$A$776,$A72,СВЦЭМ!$B$33:$B$776,R$47)+'СЕТ СН'!$G$9+СВЦЭМ!$D$10+'СЕТ СН'!$G$5-'СЕТ СН'!$G$17</f>
        <v>3426.8464286600001</v>
      </c>
      <c r="S72" s="36">
        <f>SUMIFS(СВЦЭМ!$C$33:$C$776,СВЦЭМ!$A$33:$A$776,$A72,СВЦЭМ!$B$33:$B$776,S$47)+'СЕТ СН'!$G$9+СВЦЭМ!$D$10+'СЕТ СН'!$G$5-'СЕТ СН'!$G$17</f>
        <v>3425.9087251300002</v>
      </c>
      <c r="T72" s="36">
        <f>SUMIFS(СВЦЭМ!$C$33:$C$776,СВЦЭМ!$A$33:$A$776,$A72,СВЦЭМ!$B$33:$B$776,T$47)+'СЕТ СН'!$G$9+СВЦЭМ!$D$10+'СЕТ СН'!$G$5-'СЕТ СН'!$G$17</f>
        <v>3412.4119920900002</v>
      </c>
      <c r="U72" s="36">
        <f>SUMIFS(СВЦЭМ!$C$33:$C$776,СВЦЭМ!$A$33:$A$776,$A72,СВЦЭМ!$B$33:$B$776,U$47)+'СЕТ СН'!$G$9+СВЦЭМ!$D$10+'СЕТ СН'!$G$5-'СЕТ СН'!$G$17</f>
        <v>3415.30160557</v>
      </c>
      <c r="V72" s="36">
        <f>SUMIFS(СВЦЭМ!$C$33:$C$776,СВЦЭМ!$A$33:$A$776,$A72,СВЦЭМ!$B$33:$B$776,V$47)+'СЕТ СН'!$G$9+СВЦЭМ!$D$10+'СЕТ СН'!$G$5-'СЕТ СН'!$G$17</f>
        <v>3419.3084791900001</v>
      </c>
      <c r="W72" s="36">
        <f>SUMIFS(СВЦЭМ!$C$33:$C$776,СВЦЭМ!$A$33:$A$776,$A72,СВЦЭМ!$B$33:$B$776,W$47)+'СЕТ СН'!$G$9+СВЦЭМ!$D$10+'СЕТ СН'!$G$5-'СЕТ СН'!$G$17</f>
        <v>3431.6828984200001</v>
      </c>
      <c r="X72" s="36">
        <f>SUMIFS(СВЦЭМ!$C$33:$C$776,СВЦЭМ!$A$33:$A$776,$A72,СВЦЭМ!$B$33:$B$776,X$47)+'СЕТ СН'!$G$9+СВЦЭМ!$D$10+'СЕТ СН'!$G$5-'СЕТ СН'!$G$17</f>
        <v>3439.30954191</v>
      </c>
      <c r="Y72" s="36">
        <f>SUMIFS(СВЦЭМ!$C$33:$C$776,СВЦЭМ!$A$33:$A$776,$A72,СВЦЭМ!$B$33:$B$776,Y$47)+'СЕТ СН'!$G$9+СВЦЭМ!$D$10+'СЕТ СН'!$G$5-'СЕТ СН'!$G$17</f>
        <v>3445.3765025900002</v>
      </c>
    </row>
    <row r="73" spans="1:27" ht="15.75" x14ac:dyDescent="0.2">
      <c r="A73" s="35">
        <f t="shared" si="1"/>
        <v>43825</v>
      </c>
      <c r="B73" s="36">
        <f>SUMIFS(СВЦЭМ!$C$33:$C$776,СВЦЭМ!$A$33:$A$776,$A73,СВЦЭМ!$B$33:$B$776,B$47)+'СЕТ СН'!$G$9+СВЦЭМ!$D$10+'СЕТ СН'!$G$5-'СЕТ СН'!$G$17</f>
        <v>3480.29661786</v>
      </c>
      <c r="C73" s="36">
        <f>SUMIFS(СВЦЭМ!$C$33:$C$776,СВЦЭМ!$A$33:$A$776,$A73,СВЦЭМ!$B$33:$B$776,C$47)+'СЕТ СН'!$G$9+СВЦЭМ!$D$10+'СЕТ СН'!$G$5-'СЕТ СН'!$G$17</f>
        <v>3514.1328439100002</v>
      </c>
      <c r="D73" s="36">
        <f>SUMIFS(СВЦЭМ!$C$33:$C$776,СВЦЭМ!$A$33:$A$776,$A73,СВЦЭМ!$B$33:$B$776,D$47)+'СЕТ СН'!$G$9+СВЦЭМ!$D$10+'СЕТ СН'!$G$5-'СЕТ СН'!$G$17</f>
        <v>3526.7570411500001</v>
      </c>
      <c r="E73" s="36">
        <f>SUMIFS(СВЦЭМ!$C$33:$C$776,СВЦЭМ!$A$33:$A$776,$A73,СВЦЭМ!$B$33:$B$776,E$47)+'СЕТ СН'!$G$9+СВЦЭМ!$D$10+'СЕТ СН'!$G$5-'СЕТ СН'!$G$17</f>
        <v>3535.8164804100002</v>
      </c>
      <c r="F73" s="36">
        <f>SUMIFS(СВЦЭМ!$C$33:$C$776,СВЦЭМ!$A$33:$A$776,$A73,СВЦЭМ!$B$33:$B$776,F$47)+'СЕТ СН'!$G$9+СВЦЭМ!$D$10+'СЕТ СН'!$G$5-'СЕТ СН'!$G$17</f>
        <v>3533.9432541900001</v>
      </c>
      <c r="G73" s="36">
        <f>SUMIFS(СВЦЭМ!$C$33:$C$776,СВЦЭМ!$A$33:$A$776,$A73,СВЦЭМ!$B$33:$B$776,G$47)+'СЕТ СН'!$G$9+СВЦЭМ!$D$10+'СЕТ СН'!$G$5-'СЕТ СН'!$G$17</f>
        <v>3514.92338767</v>
      </c>
      <c r="H73" s="36">
        <f>SUMIFS(СВЦЭМ!$C$33:$C$776,СВЦЭМ!$A$33:$A$776,$A73,СВЦЭМ!$B$33:$B$776,H$47)+'СЕТ СН'!$G$9+СВЦЭМ!$D$10+'СЕТ СН'!$G$5-'СЕТ СН'!$G$17</f>
        <v>3479.5445394799999</v>
      </c>
      <c r="I73" s="36">
        <f>SUMIFS(СВЦЭМ!$C$33:$C$776,СВЦЭМ!$A$33:$A$776,$A73,СВЦЭМ!$B$33:$B$776,I$47)+'СЕТ СН'!$G$9+СВЦЭМ!$D$10+'СЕТ СН'!$G$5-'СЕТ СН'!$G$17</f>
        <v>3467.6076315099999</v>
      </c>
      <c r="J73" s="36">
        <f>SUMIFS(СВЦЭМ!$C$33:$C$776,СВЦЭМ!$A$33:$A$776,$A73,СВЦЭМ!$B$33:$B$776,J$47)+'СЕТ СН'!$G$9+СВЦЭМ!$D$10+'СЕТ СН'!$G$5-'СЕТ СН'!$G$17</f>
        <v>3440.8940102699999</v>
      </c>
      <c r="K73" s="36">
        <f>SUMIFS(СВЦЭМ!$C$33:$C$776,СВЦЭМ!$A$33:$A$776,$A73,СВЦЭМ!$B$33:$B$776,K$47)+'СЕТ СН'!$G$9+СВЦЭМ!$D$10+'СЕТ СН'!$G$5-'СЕТ СН'!$G$17</f>
        <v>3422.0084247499999</v>
      </c>
      <c r="L73" s="36">
        <f>SUMIFS(СВЦЭМ!$C$33:$C$776,СВЦЭМ!$A$33:$A$776,$A73,СВЦЭМ!$B$33:$B$776,L$47)+'СЕТ СН'!$G$9+СВЦЭМ!$D$10+'СЕТ СН'!$G$5-'СЕТ СН'!$G$17</f>
        <v>3420.1717438800001</v>
      </c>
      <c r="M73" s="36">
        <f>SUMIFS(СВЦЭМ!$C$33:$C$776,СВЦЭМ!$A$33:$A$776,$A73,СВЦЭМ!$B$33:$B$776,M$47)+'СЕТ СН'!$G$9+СВЦЭМ!$D$10+'СЕТ СН'!$G$5-'СЕТ СН'!$G$17</f>
        <v>3429.4980847400002</v>
      </c>
      <c r="N73" s="36">
        <f>SUMIFS(СВЦЭМ!$C$33:$C$776,СВЦЭМ!$A$33:$A$776,$A73,СВЦЭМ!$B$33:$B$776,N$47)+'СЕТ СН'!$G$9+СВЦЭМ!$D$10+'СЕТ СН'!$G$5-'СЕТ СН'!$G$17</f>
        <v>3433.1357269600003</v>
      </c>
      <c r="O73" s="36">
        <f>SUMIFS(СВЦЭМ!$C$33:$C$776,СВЦЭМ!$A$33:$A$776,$A73,СВЦЭМ!$B$33:$B$776,O$47)+'СЕТ СН'!$G$9+СВЦЭМ!$D$10+'СЕТ СН'!$G$5-'СЕТ СН'!$G$17</f>
        <v>3442.75747533</v>
      </c>
      <c r="P73" s="36">
        <f>SUMIFS(СВЦЭМ!$C$33:$C$776,СВЦЭМ!$A$33:$A$776,$A73,СВЦЭМ!$B$33:$B$776,P$47)+'СЕТ СН'!$G$9+СВЦЭМ!$D$10+'СЕТ СН'!$G$5-'СЕТ СН'!$G$17</f>
        <v>3442.3391637</v>
      </c>
      <c r="Q73" s="36">
        <f>SUMIFS(СВЦЭМ!$C$33:$C$776,СВЦЭМ!$A$33:$A$776,$A73,СВЦЭМ!$B$33:$B$776,Q$47)+'СЕТ СН'!$G$9+СВЦЭМ!$D$10+'СЕТ СН'!$G$5-'СЕТ СН'!$G$17</f>
        <v>3444.5811447900001</v>
      </c>
      <c r="R73" s="36">
        <f>SUMIFS(СВЦЭМ!$C$33:$C$776,СВЦЭМ!$A$33:$A$776,$A73,СВЦЭМ!$B$33:$B$776,R$47)+'СЕТ СН'!$G$9+СВЦЭМ!$D$10+'СЕТ СН'!$G$5-'СЕТ СН'!$G$17</f>
        <v>3440.6211413000001</v>
      </c>
      <c r="S73" s="36">
        <f>SUMIFS(СВЦЭМ!$C$33:$C$776,СВЦЭМ!$A$33:$A$776,$A73,СВЦЭМ!$B$33:$B$776,S$47)+'СЕТ СН'!$G$9+СВЦЭМ!$D$10+'СЕТ СН'!$G$5-'СЕТ СН'!$G$17</f>
        <v>3439.8496622900002</v>
      </c>
      <c r="T73" s="36">
        <f>SUMIFS(СВЦЭМ!$C$33:$C$776,СВЦЭМ!$A$33:$A$776,$A73,СВЦЭМ!$B$33:$B$776,T$47)+'СЕТ СН'!$G$9+СВЦЭМ!$D$10+'СЕТ СН'!$G$5-'СЕТ СН'!$G$17</f>
        <v>3412.6337668599999</v>
      </c>
      <c r="U73" s="36">
        <f>SUMIFS(СВЦЭМ!$C$33:$C$776,СВЦЭМ!$A$33:$A$776,$A73,СВЦЭМ!$B$33:$B$776,U$47)+'СЕТ СН'!$G$9+СВЦЭМ!$D$10+'СЕТ СН'!$G$5-'СЕТ СН'!$G$17</f>
        <v>3412.31164588</v>
      </c>
      <c r="V73" s="36">
        <f>SUMIFS(СВЦЭМ!$C$33:$C$776,СВЦЭМ!$A$33:$A$776,$A73,СВЦЭМ!$B$33:$B$776,V$47)+'СЕТ СН'!$G$9+СВЦЭМ!$D$10+'СЕТ СН'!$G$5-'СЕТ СН'!$G$17</f>
        <v>3427.3558726000001</v>
      </c>
      <c r="W73" s="36">
        <f>SUMIFS(СВЦЭМ!$C$33:$C$776,СВЦЭМ!$A$33:$A$776,$A73,СВЦЭМ!$B$33:$B$776,W$47)+'СЕТ СН'!$G$9+СВЦЭМ!$D$10+'СЕТ СН'!$G$5-'СЕТ СН'!$G$17</f>
        <v>3444.6232308899998</v>
      </c>
      <c r="X73" s="36">
        <f>SUMIFS(СВЦЭМ!$C$33:$C$776,СВЦЭМ!$A$33:$A$776,$A73,СВЦЭМ!$B$33:$B$776,X$47)+'СЕТ СН'!$G$9+СВЦЭМ!$D$10+'СЕТ СН'!$G$5-'СЕТ СН'!$G$17</f>
        <v>3447.2791129800003</v>
      </c>
      <c r="Y73" s="36">
        <f>SUMIFS(СВЦЭМ!$C$33:$C$776,СВЦЭМ!$A$33:$A$776,$A73,СВЦЭМ!$B$33:$B$776,Y$47)+'СЕТ СН'!$G$9+СВЦЭМ!$D$10+'СЕТ СН'!$G$5-'СЕТ СН'!$G$17</f>
        <v>3449.5065998200002</v>
      </c>
    </row>
    <row r="74" spans="1:27" ht="15.75" x14ac:dyDescent="0.2">
      <c r="A74" s="35">
        <f t="shared" si="1"/>
        <v>43826</v>
      </c>
      <c r="B74" s="36">
        <f>SUMIFS(СВЦЭМ!$C$33:$C$776,СВЦЭМ!$A$33:$A$776,$A74,СВЦЭМ!$B$33:$B$776,B$47)+'СЕТ СН'!$G$9+СВЦЭМ!$D$10+'СЕТ СН'!$G$5-'СЕТ СН'!$G$17</f>
        <v>3438.5384409900003</v>
      </c>
      <c r="C74" s="36">
        <f>SUMIFS(СВЦЭМ!$C$33:$C$776,СВЦЭМ!$A$33:$A$776,$A74,СВЦЭМ!$B$33:$B$776,C$47)+'СЕТ СН'!$G$9+СВЦЭМ!$D$10+'СЕТ СН'!$G$5-'СЕТ СН'!$G$17</f>
        <v>3476.3497309100003</v>
      </c>
      <c r="D74" s="36">
        <f>SUMIFS(СВЦЭМ!$C$33:$C$776,СВЦЭМ!$A$33:$A$776,$A74,СВЦЭМ!$B$33:$B$776,D$47)+'СЕТ СН'!$G$9+СВЦЭМ!$D$10+'СЕТ СН'!$G$5-'СЕТ СН'!$G$17</f>
        <v>3484.3025622200003</v>
      </c>
      <c r="E74" s="36">
        <f>SUMIFS(СВЦЭМ!$C$33:$C$776,СВЦЭМ!$A$33:$A$776,$A74,СВЦЭМ!$B$33:$B$776,E$47)+'СЕТ СН'!$G$9+СВЦЭМ!$D$10+'СЕТ СН'!$G$5-'СЕТ СН'!$G$17</f>
        <v>3500.6665636500002</v>
      </c>
      <c r="F74" s="36">
        <f>SUMIFS(СВЦЭМ!$C$33:$C$776,СВЦЭМ!$A$33:$A$776,$A74,СВЦЭМ!$B$33:$B$776,F$47)+'СЕТ СН'!$G$9+СВЦЭМ!$D$10+'СЕТ СН'!$G$5-'СЕТ СН'!$G$17</f>
        <v>3505.5466104100001</v>
      </c>
      <c r="G74" s="36">
        <f>SUMIFS(СВЦЭМ!$C$33:$C$776,СВЦЭМ!$A$33:$A$776,$A74,СВЦЭМ!$B$33:$B$776,G$47)+'СЕТ СН'!$G$9+СВЦЭМ!$D$10+'СЕТ СН'!$G$5-'СЕТ СН'!$G$17</f>
        <v>3489.14650437</v>
      </c>
      <c r="H74" s="36">
        <f>SUMIFS(СВЦЭМ!$C$33:$C$776,СВЦЭМ!$A$33:$A$776,$A74,СВЦЭМ!$B$33:$B$776,H$47)+'СЕТ СН'!$G$9+СВЦЭМ!$D$10+'СЕТ СН'!$G$5-'СЕТ СН'!$G$17</f>
        <v>3453.7588934100004</v>
      </c>
      <c r="I74" s="36">
        <f>SUMIFS(СВЦЭМ!$C$33:$C$776,СВЦЭМ!$A$33:$A$776,$A74,СВЦЭМ!$B$33:$B$776,I$47)+'СЕТ СН'!$G$9+СВЦЭМ!$D$10+'СЕТ СН'!$G$5-'СЕТ СН'!$G$17</f>
        <v>3430.0611609500002</v>
      </c>
      <c r="J74" s="36">
        <f>SUMIFS(СВЦЭМ!$C$33:$C$776,СВЦЭМ!$A$33:$A$776,$A74,СВЦЭМ!$B$33:$B$776,J$47)+'СЕТ СН'!$G$9+СВЦЭМ!$D$10+'СЕТ СН'!$G$5-'СЕТ СН'!$G$17</f>
        <v>3403.3000370099999</v>
      </c>
      <c r="K74" s="36">
        <f>SUMIFS(СВЦЭМ!$C$33:$C$776,СВЦЭМ!$A$33:$A$776,$A74,СВЦЭМ!$B$33:$B$776,K$47)+'СЕТ СН'!$G$9+СВЦЭМ!$D$10+'СЕТ СН'!$G$5-'СЕТ СН'!$G$17</f>
        <v>3376.0400526600001</v>
      </c>
      <c r="L74" s="36">
        <f>SUMIFS(СВЦЭМ!$C$33:$C$776,СВЦЭМ!$A$33:$A$776,$A74,СВЦЭМ!$B$33:$B$776,L$47)+'СЕТ СН'!$G$9+СВЦЭМ!$D$10+'СЕТ СН'!$G$5-'СЕТ СН'!$G$17</f>
        <v>3374.34780959</v>
      </c>
      <c r="M74" s="36">
        <f>SUMIFS(СВЦЭМ!$C$33:$C$776,СВЦЭМ!$A$33:$A$776,$A74,СВЦЭМ!$B$33:$B$776,M$47)+'СЕТ СН'!$G$9+СВЦЭМ!$D$10+'СЕТ СН'!$G$5-'СЕТ СН'!$G$17</f>
        <v>3384.9998136499999</v>
      </c>
      <c r="N74" s="36">
        <f>SUMIFS(СВЦЭМ!$C$33:$C$776,СВЦЭМ!$A$33:$A$776,$A74,СВЦЭМ!$B$33:$B$776,N$47)+'СЕТ СН'!$G$9+СВЦЭМ!$D$10+'СЕТ СН'!$G$5-'СЕТ СН'!$G$17</f>
        <v>3381.3274847600001</v>
      </c>
      <c r="O74" s="36">
        <f>SUMIFS(СВЦЭМ!$C$33:$C$776,СВЦЭМ!$A$33:$A$776,$A74,СВЦЭМ!$B$33:$B$776,O$47)+'СЕТ СН'!$G$9+СВЦЭМ!$D$10+'СЕТ СН'!$G$5-'СЕТ СН'!$G$17</f>
        <v>3390.97752876</v>
      </c>
      <c r="P74" s="36">
        <f>SUMIFS(СВЦЭМ!$C$33:$C$776,СВЦЭМ!$A$33:$A$776,$A74,СВЦЭМ!$B$33:$B$776,P$47)+'СЕТ СН'!$G$9+СВЦЭМ!$D$10+'СЕТ СН'!$G$5-'СЕТ СН'!$G$17</f>
        <v>3400.6150661199999</v>
      </c>
      <c r="Q74" s="36">
        <f>SUMIFS(СВЦЭМ!$C$33:$C$776,СВЦЭМ!$A$33:$A$776,$A74,СВЦЭМ!$B$33:$B$776,Q$47)+'СЕТ СН'!$G$9+СВЦЭМ!$D$10+'СЕТ СН'!$G$5-'СЕТ СН'!$G$17</f>
        <v>3419.6876121400001</v>
      </c>
      <c r="R74" s="36">
        <f>SUMIFS(СВЦЭМ!$C$33:$C$776,СВЦЭМ!$A$33:$A$776,$A74,СВЦЭМ!$B$33:$B$776,R$47)+'СЕТ СН'!$G$9+СВЦЭМ!$D$10+'СЕТ СН'!$G$5-'СЕТ СН'!$G$17</f>
        <v>3421.9857506799999</v>
      </c>
      <c r="S74" s="36">
        <f>SUMIFS(СВЦЭМ!$C$33:$C$776,СВЦЭМ!$A$33:$A$776,$A74,СВЦЭМ!$B$33:$B$776,S$47)+'СЕТ СН'!$G$9+СВЦЭМ!$D$10+'СЕТ СН'!$G$5-'СЕТ СН'!$G$17</f>
        <v>3422.7766626600001</v>
      </c>
      <c r="T74" s="36">
        <f>SUMIFS(СВЦЭМ!$C$33:$C$776,СВЦЭМ!$A$33:$A$776,$A74,СВЦЭМ!$B$33:$B$776,T$47)+'СЕТ СН'!$G$9+СВЦЭМ!$D$10+'СЕТ СН'!$G$5-'СЕТ СН'!$G$17</f>
        <v>3394.3542248399999</v>
      </c>
      <c r="U74" s="36">
        <f>SUMIFS(СВЦЭМ!$C$33:$C$776,СВЦЭМ!$A$33:$A$776,$A74,СВЦЭМ!$B$33:$B$776,U$47)+'СЕТ СН'!$G$9+СВЦЭМ!$D$10+'СЕТ СН'!$G$5-'СЕТ СН'!$G$17</f>
        <v>3394.6841153700002</v>
      </c>
      <c r="V74" s="36">
        <f>SUMIFS(СВЦЭМ!$C$33:$C$776,СВЦЭМ!$A$33:$A$776,$A74,СВЦЭМ!$B$33:$B$776,V$47)+'СЕТ СН'!$G$9+СВЦЭМ!$D$10+'СЕТ СН'!$G$5-'СЕТ СН'!$G$17</f>
        <v>3402.66382604</v>
      </c>
      <c r="W74" s="36">
        <f>SUMIFS(СВЦЭМ!$C$33:$C$776,СВЦЭМ!$A$33:$A$776,$A74,СВЦЭМ!$B$33:$B$776,W$47)+'СЕТ СН'!$G$9+СВЦЭМ!$D$10+'СЕТ СН'!$G$5-'СЕТ СН'!$G$17</f>
        <v>3405.75487651</v>
      </c>
      <c r="X74" s="36">
        <f>SUMIFS(СВЦЭМ!$C$33:$C$776,СВЦЭМ!$A$33:$A$776,$A74,СВЦЭМ!$B$33:$B$776,X$47)+'СЕТ СН'!$G$9+СВЦЭМ!$D$10+'СЕТ СН'!$G$5-'СЕТ СН'!$G$17</f>
        <v>3416.75468318</v>
      </c>
      <c r="Y74" s="36">
        <f>SUMIFS(СВЦЭМ!$C$33:$C$776,СВЦЭМ!$A$33:$A$776,$A74,СВЦЭМ!$B$33:$B$776,Y$47)+'СЕТ СН'!$G$9+СВЦЭМ!$D$10+'СЕТ СН'!$G$5-'СЕТ СН'!$G$17</f>
        <v>3426.9358838100002</v>
      </c>
    </row>
    <row r="75" spans="1:27" ht="15.75" x14ac:dyDescent="0.2">
      <c r="A75" s="35">
        <f t="shared" si="1"/>
        <v>43827</v>
      </c>
      <c r="B75" s="36">
        <f>SUMIFS(СВЦЭМ!$C$33:$C$776,СВЦЭМ!$A$33:$A$776,$A75,СВЦЭМ!$B$33:$B$776,B$47)+'СЕТ СН'!$G$9+СВЦЭМ!$D$10+'СЕТ СН'!$G$5-'СЕТ СН'!$G$17</f>
        <v>3445.5206718600002</v>
      </c>
      <c r="C75" s="36">
        <f>SUMIFS(СВЦЭМ!$C$33:$C$776,СВЦЭМ!$A$33:$A$776,$A75,СВЦЭМ!$B$33:$B$776,C$47)+'СЕТ СН'!$G$9+СВЦЭМ!$D$10+'СЕТ СН'!$G$5-'СЕТ СН'!$G$17</f>
        <v>3473.5539947100001</v>
      </c>
      <c r="D75" s="36">
        <f>SUMIFS(СВЦЭМ!$C$33:$C$776,СВЦЭМ!$A$33:$A$776,$A75,СВЦЭМ!$B$33:$B$776,D$47)+'СЕТ СН'!$G$9+СВЦЭМ!$D$10+'СЕТ СН'!$G$5-'СЕТ СН'!$G$17</f>
        <v>3489.1523668300001</v>
      </c>
      <c r="E75" s="36">
        <f>SUMIFS(СВЦЭМ!$C$33:$C$776,СВЦЭМ!$A$33:$A$776,$A75,СВЦЭМ!$B$33:$B$776,E$47)+'СЕТ СН'!$G$9+СВЦЭМ!$D$10+'СЕТ СН'!$G$5-'СЕТ СН'!$G$17</f>
        <v>3499.04762562</v>
      </c>
      <c r="F75" s="36">
        <f>SUMIFS(СВЦЭМ!$C$33:$C$776,СВЦЭМ!$A$33:$A$776,$A75,СВЦЭМ!$B$33:$B$776,F$47)+'СЕТ СН'!$G$9+СВЦЭМ!$D$10+'СЕТ СН'!$G$5-'СЕТ СН'!$G$17</f>
        <v>3501.5090619900002</v>
      </c>
      <c r="G75" s="36">
        <f>SUMIFS(СВЦЭМ!$C$33:$C$776,СВЦЭМ!$A$33:$A$776,$A75,СВЦЭМ!$B$33:$B$776,G$47)+'СЕТ СН'!$G$9+СВЦЭМ!$D$10+'СЕТ СН'!$G$5-'СЕТ СН'!$G$17</f>
        <v>3495.55573456</v>
      </c>
      <c r="H75" s="36">
        <f>SUMIFS(СВЦЭМ!$C$33:$C$776,СВЦЭМ!$A$33:$A$776,$A75,СВЦЭМ!$B$33:$B$776,H$47)+'СЕТ СН'!$G$9+СВЦЭМ!$D$10+'СЕТ СН'!$G$5-'СЕТ СН'!$G$17</f>
        <v>3477.4137781300001</v>
      </c>
      <c r="I75" s="36">
        <f>SUMIFS(СВЦЭМ!$C$33:$C$776,СВЦЭМ!$A$33:$A$776,$A75,СВЦЭМ!$B$33:$B$776,I$47)+'СЕТ СН'!$G$9+СВЦЭМ!$D$10+'СЕТ СН'!$G$5-'СЕТ СН'!$G$17</f>
        <v>3463.5113087999998</v>
      </c>
      <c r="J75" s="36">
        <f>SUMIFS(СВЦЭМ!$C$33:$C$776,СВЦЭМ!$A$33:$A$776,$A75,СВЦЭМ!$B$33:$B$776,J$47)+'СЕТ СН'!$G$9+СВЦЭМ!$D$10+'СЕТ СН'!$G$5-'СЕТ СН'!$G$17</f>
        <v>3425.3704970899998</v>
      </c>
      <c r="K75" s="36">
        <f>SUMIFS(СВЦЭМ!$C$33:$C$776,СВЦЭМ!$A$33:$A$776,$A75,СВЦЭМ!$B$33:$B$776,K$47)+'СЕТ СН'!$G$9+СВЦЭМ!$D$10+'СЕТ СН'!$G$5-'СЕТ СН'!$G$17</f>
        <v>3388.06972365</v>
      </c>
      <c r="L75" s="36">
        <f>SUMIFS(СВЦЭМ!$C$33:$C$776,СВЦЭМ!$A$33:$A$776,$A75,СВЦЭМ!$B$33:$B$776,L$47)+'СЕТ СН'!$G$9+СВЦЭМ!$D$10+'СЕТ СН'!$G$5-'СЕТ СН'!$G$17</f>
        <v>3386.9896604700002</v>
      </c>
      <c r="M75" s="36">
        <f>SUMIFS(СВЦЭМ!$C$33:$C$776,СВЦЭМ!$A$33:$A$776,$A75,СВЦЭМ!$B$33:$B$776,M$47)+'СЕТ СН'!$G$9+СВЦЭМ!$D$10+'СЕТ СН'!$G$5-'СЕТ СН'!$G$17</f>
        <v>3390.0511647200001</v>
      </c>
      <c r="N75" s="36">
        <f>SUMIFS(СВЦЭМ!$C$33:$C$776,СВЦЭМ!$A$33:$A$776,$A75,СВЦЭМ!$B$33:$B$776,N$47)+'СЕТ СН'!$G$9+СВЦЭМ!$D$10+'СЕТ СН'!$G$5-'СЕТ СН'!$G$17</f>
        <v>3382.7920243400004</v>
      </c>
      <c r="O75" s="36">
        <f>SUMIFS(СВЦЭМ!$C$33:$C$776,СВЦЭМ!$A$33:$A$776,$A75,СВЦЭМ!$B$33:$B$776,O$47)+'СЕТ СН'!$G$9+СВЦЭМ!$D$10+'СЕТ СН'!$G$5-'СЕТ СН'!$G$17</f>
        <v>3398.0493935200002</v>
      </c>
      <c r="P75" s="36">
        <f>SUMIFS(СВЦЭМ!$C$33:$C$776,СВЦЭМ!$A$33:$A$776,$A75,СВЦЭМ!$B$33:$B$776,P$47)+'СЕТ СН'!$G$9+СВЦЭМ!$D$10+'СЕТ СН'!$G$5-'СЕТ СН'!$G$17</f>
        <v>3406.9994921500002</v>
      </c>
      <c r="Q75" s="36">
        <f>SUMIFS(СВЦЭМ!$C$33:$C$776,СВЦЭМ!$A$33:$A$776,$A75,СВЦЭМ!$B$33:$B$776,Q$47)+'СЕТ СН'!$G$9+СВЦЭМ!$D$10+'СЕТ СН'!$G$5-'СЕТ СН'!$G$17</f>
        <v>3415.4194424100001</v>
      </c>
      <c r="R75" s="36">
        <f>SUMIFS(СВЦЭМ!$C$33:$C$776,СВЦЭМ!$A$33:$A$776,$A75,СВЦЭМ!$B$33:$B$776,R$47)+'СЕТ СН'!$G$9+СВЦЭМ!$D$10+'СЕТ СН'!$G$5-'СЕТ СН'!$G$17</f>
        <v>3405.9857773500003</v>
      </c>
      <c r="S75" s="36">
        <f>SUMIFS(СВЦЭМ!$C$33:$C$776,СВЦЭМ!$A$33:$A$776,$A75,СВЦЭМ!$B$33:$B$776,S$47)+'СЕТ СН'!$G$9+СВЦЭМ!$D$10+'СЕТ СН'!$G$5-'СЕТ СН'!$G$17</f>
        <v>3400.8342830400002</v>
      </c>
      <c r="T75" s="36">
        <f>SUMIFS(СВЦЭМ!$C$33:$C$776,СВЦЭМ!$A$33:$A$776,$A75,СВЦЭМ!$B$33:$B$776,T$47)+'СЕТ СН'!$G$9+СВЦЭМ!$D$10+'СЕТ СН'!$G$5-'СЕТ СН'!$G$17</f>
        <v>3387.9656785100001</v>
      </c>
      <c r="U75" s="36">
        <f>SUMIFS(СВЦЭМ!$C$33:$C$776,СВЦЭМ!$A$33:$A$776,$A75,СВЦЭМ!$B$33:$B$776,U$47)+'СЕТ СН'!$G$9+СВЦЭМ!$D$10+'СЕТ СН'!$G$5-'СЕТ СН'!$G$17</f>
        <v>3390.5244002600002</v>
      </c>
      <c r="V75" s="36">
        <f>SUMIFS(СВЦЭМ!$C$33:$C$776,СВЦЭМ!$A$33:$A$776,$A75,СВЦЭМ!$B$33:$B$776,V$47)+'СЕТ СН'!$G$9+СВЦЭМ!$D$10+'СЕТ СН'!$G$5-'СЕТ СН'!$G$17</f>
        <v>3399.82198879</v>
      </c>
      <c r="W75" s="36">
        <f>SUMIFS(СВЦЭМ!$C$33:$C$776,СВЦЭМ!$A$33:$A$776,$A75,СВЦЭМ!$B$33:$B$776,W$47)+'СЕТ СН'!$G$9+СВЦЭМ!$D$10+'СЕТ СН'!$G$5-'СЕТ СН'!$G$17</f>
        <v>3411.88704788</v>
      </c>
      <c r="X75" s="36">
        <f>SUMIFS(СВЦЭМ!$C$33:$C$776,СВЦЭМ!$A$33:$A$776,$A75,СВЦЭМ!$B$33:$B$776,X$47)+'СЕТ СН'!$G$9+СВЦЭМ!$D$10+'СЕТ СН'!$G$5-'СЕТ СН'!$G$17</f>
        <v>3423.0169730699999</v>
      </c>
      <c r="Y75" s="36">
        <f>SUMIFS(СВЦЭМ!$C$33:$C$776,СВЦЭМ!$A$33:$A$776,$A75,СВЦЭМ!$B$33:$B$776,Y$47)+'СЕТ СН'!$G$9+СВЦЭМ!$D$10+'СЕТ СН'!$G$5-'СЕТ СН'!$G$17</f>
        <v>3432.9171771599999</v>
      </c>
    </row>
    <row r="76" spans="1:27" ht="15.75" x14ac:dyDescent="0.2">
      <c r="A76" s="35">
        <f t="shared" si="1"/>
        <v>43828</v>
      </c>
      <c r="B76" s="36">
        <f>SUMIFS(СВЦЭМ!$C$33:$C$776,СВЦЭМ!$A$33:$A$776,$A76,СВЦЭМ!$B$33:$B$776,B$47)+'СЕТ СН'!$G$9+СВЦЭМ!$D$10+'СЕТ СН'!$G$5-'СЕТ СН'!$G$17</f>
        <v>3329.5824920599998</v>
      </c>
      <c r="C76" s="36">
        <f>SUMIFS(СВЦЭМ!$C$33:$C$776,СВЦЭМ!$A$33:$A$776,$A76,СВЦЭМ!$B$33:$B$776,C$47)+'СЕТ СН'!$G$9+СВЦЭМ!$D$10+'СЕТ СН'!$G$5-'СЕТ СН'!$G$17</f>
        <v>3337.6820216400001</v>
      </c>
      <c r="D76" s="36">
        <f>SUMIFS(СВЦЭМ!$C$33:$C$776,СВЦЭМ!$A$33:$A$776,$A76,СВЦЭМ!$B$33:$B$776,D$47)+'СЕТ СН'!$G$9+СВЦЭМ!$D$10+'СЕТ СН'!$G$5-'СЕТ СН'!$G$17</f>
        <v>3368.8281336500004</v>
      </c>
      <c r="E76" s="36">
        <f>SUMIFS(СВЦЭМ!$C$33:$C$776,СВЦЭМ!$A$33:$A$776,$A76,СВЦЭМ!$B$33:$B$776,E$47)+'СЕТ СН'!$G$9+СВЦЭМ!$D$10+'СЕТ СН'!$G$5-'СЕТ СН'!$G$17</f>
        <v>3393.6961554300001</v>
      </c>
      <c r="F76" s="36">
        <f>SUMIFS(СВЦЭМ!$C$33:$C$776,СВЦЭМ!$A$33:$A$776,$A76,СВЦЭМ!$B$33:$B$776,F$47)+'СЕТ СН'!$G$9+СВЦЭМ!$D$10+'СЕТ СН'!$G$5-'СЕТ СН'!$G$17</f>
        <v>3393.9085691</v>
      </c>
      <c r="G76" s="36">
        <f>SUMIFS(СВЦЭМ!$C$33:$C$776,СВЦЭМ!$A$33:$A$776,$A76,СВЦЭМ!$B$33:$B$776,G$47)+'СЕТ СН'!$G$9+СВЦЭМ!$D$10+'СЕТ СН'!$G$5-'СЕТ СН'!$G$17</f>
        <v>3393.4961669600002</v>
      </c>
      <c r="H76" s="36">
        <f>SUMIFS(СВЦЭМ!$C$33:$C$776,СВЦЭМ!$A$33:$A$776,$A76,СВЦЭМ!$B$33:$B$776,H$47)+'СЕТ СН'!$G$9+СВЦЭМ!$D$10+'СЕТ СН'!$G$5-'СЕТ СН'!$G$17</f>
        <v>3381.14713871</v>
      </c>
      <c r="I76" s="36">
        <f>SUMIFS(СВЦЭМ!$C$33:$C$776,СВЦЭМ!$A$33:$A$776,$A76,СВЦЭМ!$B$33:$B$776,I$47)+'СЕТ СН'!$G$9+СВЦЭМ!$D$10+'СЕТ СН'!$G$5-'СЕТ СН'!$G$17</f>
        <v>3372.8485770900002</v>
      </c>
      <c r="J76" s="36">
        <f>SUMIFS(СВЦЭМ!$C$33:$C$776,СВЦЭМ!$A$33:$A$776,$A76,СВЦЭМ!$B$33:$B$776,J$47)+'СЕТ СН'!$G$9+СВЦЭМ!$D$10+'СЕТ СН'!$G$5-'СЕТ СН'!$G$17</f>
        <v>3329.2133706</v>
      </c>
      <c r="K76" s="36">
        <f>SUMIFS(СВЦЭМ!$C$33:$C$776,СВЦЭМ!$A$33:$A$776,$A76,СВЦЭМ!$B$33:$B$776,K$47)+'СЕТ СН'!$G$9+СВЦЭМ!$D$10+'СЕТ СН'!$G$5-'СЕТ СН'!$G$17</f>
        <v>3320.3369011700001</v>
      </c>
      <c r="L76" s="36">
        <f>SUMIFS(СВЦЭМ!$C$33:$C$776,СВЦЭМ!$A$33:$A$776,$A76,СВЦЭМ!$B$33:$B$776,L$47)+'СЕТ СН'!$G$9+СВЦЭМ!$D$10+'СЕТ СН'!$G$5-'СЕТ СН'!$G$17</f>
        <v>3324.7211456499999</v>
      </c>
      <c r="M76" s="36">
        <f>SUMIFS(СВЦЭМ!$C$33:$C$776,СВЦЭМ!$A$33:$A$776,$A76,СВЦЭМ!$B$33:$B$776,M$47)+'СЕТ СН'!$G$9+СВЦЭМ!$D$10+'СЕТ СН'!$G$5-'СЕТ СН'!$G$17</f>
        <v>3325.7132638900002</v>
      </c>
      <c r="N76" s="36">
        <f>SUMIFS(СВЦЭМ!$C$33:$C$776,СВЦЭМ!$A$33:$A$776,$A76,СВЦЭМ!$B$33:$B$776,N$47)+'СЕТ СН'!$G$9+СВЦЭМ!$D$10+'СЕТ СН'!$G$5-'СЕТ СН'!$G$17</f>
        <v>3326.2766703900002</v>
      </c>
      <c r="O76" s="36">
        <f>SUMIFS(СВЦЭМ!$C$33:$C$776,СВЦЭМ!$A$33:$A$776,$A76,СВЦЭМ!$B$33:$B$776,O$47)+'СЕТ СН'!$G$9+СВЦЭМ!$D$10+'СЕТ СН'!$G$5-'СЕТ СН'!$G$17</f>
        <v>3329.3706230100001</v>
      </c>
      <c r="P76" s="36">
        <f>SUMIFS(СВЦЭМ!$C$33:$C$776,СВЦЭМ!$A$33:$A$776,$A76,СВЦЭМ!$B$33:$B$776,P$47)+'СЕТ СН'!$G$9+СВЦЭМ!$D$10+'СЕТ СН'!$G$5-'СЕТ СН'!$G$17</f>
        <v>3337.3248931600001</v>
      </c>
      <c r="Q76" s="36">
        <f>SUMIFS(СВЦЭМ!$C$33:$C$776,СВЦЭМ!$A$33:$A$776,$A76,СВЦЭМ!$B$33:$B$776,Q$47)+'СЕТ СН'!$G$9+СВЦЭМ!$D$10+'СЕТ СН'!$G$5-'СЕТ СН'!$G$17</f>
        <v>3332.0837503600001</v>
      </c>
      <c r="R76" s="36">
        <f>SUMIFS(СВЦЭМ!$C$33:$C$776,СВЦЭМ!$A$33:$A$776,$A76,СВЦЭМ!$B$33:$B$776,R$47)+'СЕТ СН'!$G$9+СВЦЭМ!$D$10+'СЕТ СН'!$G$5-'СЕТ СН'!$G$17</f>
        <v>3329.1787670000003</v>
      </c>
      <c r="S76" s="36">
        <f>SUMIFS(СВЦЭМ!$C$33:$C$776,СВЦЭМ!$A$33:$A$776,$A76,СВЦЭМ!$B$33:$B$776,S$47)+'СЕТ СН'!$G$9+СВЦЭМ!$D$10+'СЕТ СН'!$G$5-'СЕТ СН'!$G$17</f>
        <v>3339.85351077</v>
      </c>
      <c r="T76" s="36">
        <f>SUMIFS(СВЦЭМ!$C$33:$C$776,СВЦЭМ!$A$33:$A$776,$A76,СВЦЭМ!$B$33:$B$776,T$47)+'СЕТ СН'!$G$9+СВЦЭМ!$D$10+'СЕТ СН'!$G$5-'СЕТ СН'!$G$17</f>
        <v>3339.0084308</v>
      </c>
      <c r="U76" s="36">
        <f>SUMIFS(СВЦЭМ!$C$33:$C$776,СВЦЭМ!$A$33:$A$776,$A76,СВЦЭМ!$B$33:$B$776,U$47)+'СЕТ СН'!$G$9+СВЦЭМ!$D$10+'СЕТ СН'!$G$5-'СЕТ СН'!$G$17</f>
        <v>3366.5525023099999</v>
      </c>
      <c r="V76" s="36">
        <f>SUMIFS(СВЦЭМ!$C$33:$C$776,СВЦЭМ!$A$33:$A$776,$A76,СВЦЭМ!$B$33:$B$776,V$47)+'СЕТ СН'!$G$9+СВЦЭМ!$D$10+'СЕТ СН'!$G$5-'СЕТ СН'!$G$17</f>
        <v>3361.4257632200001</v>
      </c>
      <c r="W76" s="36">
        <f>SUMIFS(СВЦЭМ!$C$33:$C$776,СВЦЭМ!$A$33:$A$776,$A76,СВЦЭМ!$B$33:$B$776,W$47)+'СЕТ СН'!$G$9+СВЦЭМ!$D$10+'СЕТ СН'!$G$5-'СЕТ СН'!$G$17</f>
        <v>3356.4010779099999</v>
      </c>
      <c r="X76" s="36">
        <f>SUMIFS(СВЦЭМ!$C$33:$C$776,СВЦЭМ!$A$33:$A$776,$A76,СВЦЭМ!$B$33:$B$776,X$47)+'СЕТ СН'!$G$9+СВЦЭМ!$D$10+'СЕТ СН'!$G$5-'СЕТ СН'!$G$17</f>
        <v>3343.9941392400001</v>
      </c>
      <c r="Y76" s="36">
        <f>SUMIFS(СВЦЭМ!$C$33:$C$776,СВЦЭМ!$A$33:$A$776,$A76,СВЦЭМ!$B$33:$B$776,Y$47)+'СЕТ СН'!$G$9+СВЦЭМ!$D$10+'СЕТ СН'!$G$5-'СЕТ СН'!$G$17</f>
        <v>3323.84294834</v>
      </c>
    </row>
    <row r="77" spans="1:27" ht="15.75" x14ac:dyDescent="0.2">
      <c r="A77" s="35">
        <f t="shared" si="1"/>
        <v>43829</v>
      </c>
      <c r="B77" s="36">
        <f>SUMIFS(СВЦЭМ!$C$33:$C$776,СВЦЭМ!$A$33:$A$776,$A77,СВЦЭМ!$B$33:$B$776,B$47)+'СЕТ СН'!$G$9+СВЦЭМ!$D$10+'СЕТ СН'!$G$5-'СЕТ СН'!$G$17</f>
        <v>3475.8042806200001</v>
      </c>
      <c r="C77" s="36">
        <f>SUMIFS(СВЦЭМ!$C$33:$C$776,СВЦЭМ!$A$33:$A$776,$A77,СВЦЭМ!$B$33:$B$776,C$47)+'СЕТ СН'!$G$9+СВЦЭМ!$D$10+'СЕТ СН'!$G$5-'СЕТ СН'!$G$17</f>
        <v>3508.4289105500002</v>
      </c>
      <c r="D77" s="36">
        <f>SUMIFS(СВЦЭМ!$C$33:$C$776,СВЦЭМ!$A$33:$A$776,$A77,СВЦЭМ!$B$33:$B$776,D$47)+'СЕТ СН'!$G$9+СВЦЭМ!$D$10+'СЕТ СН'!$G$5-'СЕТ СН'!$G$17</f>
        <v>3508.56825248</v>
      </c>
      <c r="E77" s="36">
        <f>SUMIFS(СВЦЭМ!$C$33:$C$776,СВЦЭМ!$A$33:$A$776,$A77,СВЦЭМ!$B$33:$B$776,E$47)+'СЕТ СН'!$G$9+СВЦЭМ!$D$10+'СЕТ СН'!$G$5-'СЕТ СН'!$G$17</f>
        <v>3531.8266052399999</v>
      </c>
      <c r="F77" s="36">
        <f>SUMIFS(СВЦЭМ!$C$33:$C$776,СВЦЭМ!$A$33:$A$776,$A77,СВЦЭМ!$B$33:$B$776,F$47)+'СЕТ СН'!$G$9+СВЦЭМ!$D$10+'СЕТ СН'!$G$5-'СЕТ СН'!$G$17</f>
        <v>3529.1873741200002</v>
      </c>
      <c r="G77" s="36">
        <f>SUMIFS(СВЦЭМ!$C$33:$C$776,СВЦЭМ!$A$33:$A$776,$A77,СВЦЭМ!$B$33:$B$776,G$47)+'СЕТ СН'!$G$9+СВЦЭМ!$D$10+'СЕТ СН'!$G$5-'СЕТ СН'!$G$17</f>
        <v>3511.29640384</v>
      </c>
      <c r="H77" s="36">
        <f>SUMIFS(СВЦЭМ!$C$33:$C$776,СВЦЭМ!$A$33:$A$776,$A77,СВЦЭМ!$B$33:$B$776,H$47)+'СЕТ СН'!$G$9+СВЦЭМ!$D$10+'СЕТ СН'!$G$5-'СЕТ СН'!$G$17</f>
        <v>3484.0315036400002</v>
      </c>
      <c r="I77" s="36">
        <f>SUMIFS(СВЦЭМ!$C$33:$C$776,СВЦЭМ!$A$33:$A$776,$A77,СВЦЭМ!$B$33:$B$776,I$47)+'СЕТ СН'!$G$9+СВЦЭМ!$D$10+'СЕТ СН'!$G$5-'СЕТ СН'!$G$17</f>
        <v>3462.4089673500002</v>
      </c>
      <c r="J77" s="36">
        <f>SUMIFS(СВЦЭМ!$C$33:$C$776,СВЦЭМ!$A$33:$A$776,$A77,СВЦЭМ!$B$33:$B$776,J$47)+'СЕТ СН'!$G$9+СВЦЭМ!$D$10+'СЕТ СН'!$G$5-'СЕТ СН'!$G$17</f>
        <v>3438.6084550800001</v>
      </c>
      <c r="K77" s="36">
        <f>SUMIFS(СВЦЭМ!$C$33:$C$776,СВЦЭМ!$A$33:$A$776,$A77,СВЦЭМ!$B$33:$B$776,K$47)+'СЕТ СН'!$G$9+СВЦЭМ!$D$10+'СЕТ СН'!$G$5-'СЕТ СН'!$G$17</f>
        <v>3408.0687739200002</v>
      </c>
      <c r="L77" s="36">
        <f>SUMIFS(СВЦЭМ!$C$33:$C$776,СВЦЭМ!$A$33:$A$776,$A77,СВЦЭМ!$B$33:$B$776,L$47)+'СЕТ СН'!$G$9+СВЦЭМ!$D$10+'СЕТ СН'!$G$5-'СЕТ СН'!$G$17</f>
        <v>3415.2371727899999</v>
      </c>
      <c r="M77" s="36">
        <f>SUMIFS(СВЦЭМ!$C$33:$C$776,СВЦЭМ!$A$33:$A$776,$A77,СВЦЭМ!$B$33:$B$776,M$47)+'СЕТ СН'!$G$9+СВЦЭМ!$D$10+'СЕТ СН'!$G$5-'СЕТ СН'!$G$17</f>
        <v>3414.1935470900003</v>
      </c>
      <c r="N77" s="36">
        <f>SUMIFS(СВЦЭМ!$C$33:$C$776,СВЦЭМ!$A$33:$A$776,$A77,СВЦЭМ!$B$33:$B$776,N$47)+'СЕТ СН'!$G$9+СВЦЭМ!$D$10+'СЕТ СН'!$G$5-'СЕТ СН'!$G$17</f>
        <v>3421.64209802</v>
      </c>
      <c r="O77" s="36">
        <f>SUMIFS(СВЦЭМ!$C$33:$C$776,СВЦЭМ!$A$33:$A$776,$A77,СВЦЭМ!$B$33:$B$776,O$47)+'СЕТ СН'!$G$9+СВЦЭМ!$D$10+'СЕТ СН'!$G$5-'СЕТ СН'!$G$17</f>
        <v>3430.3878610900001</v>
      </c>
      <c r="P77" s="36">
        <f>SUMIFS(СВЦЭМ!$C$33:$C$776,СВЦЭМ!$A$33:$A$776,$A77,СВЦЭМ!$B$33:$B$776,P$47)+'СЕТ СН'!$G$9+СВЦЭМ!$D$10+'СЕТ СН'!$G$5-'СЕТ СН'!$G$17</f>
        <v>3444.30871561</v>
      </c>
      <c r="Q77" s="36">
        <f>SUMIFS(СВЦЭМ!$C$33:$C$776,СВЦЭМ!$A$33:$A$776,$A77,СВЦЭМ!$B$33:$B$776,Q$47)+'СЕТ СН'!$G$9+СВЦЭМ!$D$10+'СЕТ СН'!$G$5-'СЕТ СН'!$G$17</f>
        <v>3445.43737835</v>
      </c>
      <c r="R77" s="36">
        <f>SUMIFS(СВЦЭМ!$C$33:$C$776,СВЦЭМ!$A$33:$A$776,$A77,СВЦЭМ!$B$33:$B$776,R$47)+'СЕТ СН'!$G$9+СВЦЭМ!$D$10+'СЕТ СН'!$G$5-'СЕТ СН'!$G$17</f>
        <v>3438.0471308699998</v>
      </c>
      <c r="S77" s="36">
        <f>SUMIFS(СВЦЭМ!$C$33:$C$776,СВЦЭМ!$A$33:$A$776,$A77,СВЦЭМ!$B$33:$B$776,S$47)+'СЕТ СН'!$G$9+СВЦЭМ!$D$10+'СЕТ СН'!$G$5-'СЕТ СН'!$G$17</f>
        <v>3428.0762989899999</v>
      </c>
      <c r="T77" s="36">
        <f>SUMIFS(СВЦЭМ!$C$33:$C$776,СВЦЭМ!$A$33:$A$776,$A77,СВЦЭМ!$B$33:$B$776,T$47)+'СЕТ СН'!$G$9+СВЦЭМ!$D$10+'СЕТ СН'!$G$5-'СЕТ СН'!$G$17</f>
        <v>3418.80934424</v>
      </c>
      <c r="U77" s="36">
        <f>SUMIFS(СВЦЭМ!$C$33:$C$776,СВЦЭМ!$A$33:$A$776,$A77,СВЦЭМ!$B$33:$B$776,U$47)+'СЕТ СН'!$G$9+СВЦЭМ!$D$10+'СЕТ СН'!$G$5-'СЕТ СН'!$G$17</f>
        <v>3419.4894920400002</v>
      </c>
      <c r="V77" s="36">
        <f>SUMIFS(СВЦЭМ!$C$33:$C$776,СВЦЭМ!$A$33:$A$776,$A77,СВЦЭМ!$B$33:$B$776,V$47)+'СЕТ СН'!$G$9+СВЦЭМ!$D$10+'СЕТ СН'!$G$5-'СЕТ СН'!$G$17</f>
        <v>3416.6504279800001</v>
      </c>
      <c r="W77" s="36">
        <f>SUMIFS(СВЦЭМ!$C$33:$C$776,СВЦЭМ!$A$33:$A$776,$A77,СВЦЭМ!$B$33:$B$776,W$47)+'СЕТ СН'!$G$9+СВЦЭМ!$D$10+'СЕТ СН'!$G$5-'СЕТ СН'!$G$17</f>
        <v>3424.3084753399999</v>
      </c>
      <c r="X77" s="36">
        <f>SUMIFS(СВЦЭМ!$C$33:$C$776,СВЦЭМ!$A$33:$A$776,$A77,СВЦЭМ!$B$33:$B$776,X$47)+'СЕТ СН'!$G$9+СВЦЭМ!$D$10+'СЕТ СН'!$G$5-'СЕТ СН'!$G$17</f>
        <v>3441.7824154700002</v>
      </c>
      <c r="Y77" s="36">
        <f>SUMIFS(СВЦЭМ!$C$33:$C$776,СВЦЭМ!$A$33:$A$776,$A77,СВЦЭМ!$B$33:$B$776,Y$47)+'СЕТ СН'!$G$9+СВЦЭМ!$D$10+'СЕТ СН'!$G$5-'СЕТ СН'!$G$17</f>
        <v>3458.7369511000002</v>
      </c>
      <c r="AA77" s="37"/>
    </row>
    <row r="78" spans="1:27" ht="15.75" x14ac:dyDescent="0.2">
      <c r="A78" s="35">
        <f t="shared" si="1"/>
        <v>43830</v>
      </c>
      <c r="B78" s="36">
        <f>SUMIFS(СВЦЭМ!$C$33:$C$776,СВЦЭМ!$A$33:$A$776,$A78,СВЦЭМ!$B$33:$B$776,B$47)+'СЕТ СН'!$G$9+СВЦЭМ!$D$10+'СЕТ СН'!$G$5-'СЕТ СН'!$G$17</f>
        <v>3460.3584006800002</v>
      </c>
      <c r="C78" s="36">
        <f>SUMIFS(СВЦЭМ!$C$33:$C$776,СВЦЭМ!$A$33:$A$776,$A78,СВЦЭМ!$B$33:$B$776,C$47)+'СЕТ СН'!$G$9+СВЦЭМ!$D$10+'СЕТ СН'!$G$5-'СЕТ СН'!$G$17</f>
        <v>3478.4318067700001</v>
      </c>
      <c r="D78" s="36">
        <f>SUMIFS(СВЦЭМ!$C$33:$C$776,СВЦЭМ!$A$33:$A$776,$A78,СВЦЭМ!$B$33:$B$776,D$47)+'СЕТ СН'!$G$9+СВЦЭМ!$D$10+'СЕТ СН'!$G$5-'СЕТ СН'!$G$17</f>
        <v>3483.8688793000001</v>
      </c>
      <c r="E78" s="36">
        <f>SUMIFS(СВЦЭМ!$C$33:$C$776,СВЦЭМ!$A$33:$A$776,$A78,СВЦЭМ!$B$33:$B$776,E$47)+'СЕТ СН'!$G$9+СВЦЭМ!$D$10+'СЕТ СН'!$G$5-'СЕТ СН'!$G$17</f>
        <v>3485.5613997300002</v>
      </c>
      <c r="F78" s="36">
        <f>SUMIFS(СВЦЭМ!$C$33:$C$776,СВЦЭМ!$A$33:$A$776,$A78,СВЦЭМ!$B$33:$B$776,F$47)+'СЕТ СН'!$G$9+СВЦЭМ!$D$10+'СЕТ СН'!$G$5-'СЕТ СН'!$G$17</f>
        <v>3490.8571376800001</v>
      </c>
      <c r="G78" s="36">
        <f>SUMIFS(СВЦЭМ!$C$33:$C$776,СВЦЭМ!$A$33:$A$776,$A78,СВЦЭМ!$B$33:$B$776,G$47)+'СЕТ СН'!$G$9+СВЦЭМ!$D$10+'СЕТ СН'!$G$5-'СЕТ СН'!$G$17</f>
        <v>3482.74360247</v>
      </c>
      <c r="H78" s="36">
        <f>SUMIFS(СВЦЭМ!$C$33:$C$776,СВЦЭМ!$A$33:$A$776,$A78,СВЦЭМ!$B$33:$B$776,H$47)+'СЕТ СН'!$G$9+СВЦЭМ!$D$10+'СЕТ СН'!$G$5-'СЕТ СН'!$G$17</f>
        <v>3458.6947046300002</v>
      </c>
      <c r="I78" s="36">
        <f>SUMIFS(СВЦЭМ!$C$33:$C$776,СВЦЭМ!$A$33:$A$776,$A78,СВЦЭМ!$B$33:$B$776,I$47)+'СЕТ СН'!$G$9+СВЦЭМ!$D$10+'СЕТ СН'!$G$5-'СЕТ СН'!$G$17</f>
        <v>3442.7556003700001</v>
      </c>
      <c r="J78" s="36">
        <f>SUMIFS(СВЦЭМ!$C$33:$C$776,СВЦЭМ!$A$33:$A$776,$A78,СВЦЭМ!$B$33:$B$776,J$47)+'СЕТ СН'!$G$9+СВЦЭМ!$D$10+'СЕТ СН'!$G$5-'СЕТ СН'!$G$17</f>
        <v>3432.1014924900001</v>
      </c>
      <c r="K78" s="36">
        <f>SUMIFS(СВЦЭМ!$C$33:$C$776,СВЦЭМ!$A$33:$A$776,$A78,СВЦЭМ!$B$33:$B$776,K$47)+'СЕТ СН'!$G$9+СВЦЭМ!$D$10+'СЕТ СН'!$G$5-'СЕТ СН'!$G$17</f>
        <v>3411.3043051</v>
      </c>
      <c r="L78" s="36">
        <f>SUMIFS(СВЦЭМ!$C$33:$C$776,СВЦЭМ!$A$33:$A$776,$A78,СВЦЭМ!$B$33:$B$776,L$47)+'СЕТ СН'!$G$9+СВЦЭМ!$D$10+'СЕТ СН'!$G$5-'СЕТ СН'!$G$17</f>
        <v>3409.6670075900001</v>
      </c>
      <c r="M78" s="36">
        <f>SUMIFS(СВЦЭМ!$C$33:$C$776,СВЦЭМ!$A$33:$A$776,$A78,СВЦЭМ!$B$33:$B$776,M$47)+'СЕТ СН'!$G$9+СВЦЭМ!$D$10+'СЕТ СН'!$G$5-'СЕТ СН'!$G$17</f>
        <v>3430.62343994</v>
      </c>
      <c r="N78" s="36">
        <f>SUMIFS(СВЦЭМ!$C$33:$C$776,СВЦЭМ!$A$33:$A$776,$A78,СВЦЭМ!$B$33:$B$776,N$47)+'СЕТ СН'!$G$9+СВЦЭМ!$D$10+'СЕТ СН'!$G$5-'СЕТ СН'!$G$17</f>
        <v>3423.52752895</v>
      </c>
      <c r="O78" s="36">
        <f>SUMIFS(СВЦЭМ!$C$33:$C$776,СВЦЭМ!$A$33:$A$776,$A78,СВЦЭМ!$B$33:$B$776,O$47)+'СЕТ СН'!$G$9+СВЦЭМ!$D$10+'СЕТ СН'!$G$5-'СЕТ СН'!$G$17</f>
        <v>3430.34830986</v>
      </c>
      <c r="P78" s="36">
        <f>SUMIFS(СВЦЭМ!$C$33:$C$776,СВЦЭМ!$A$33:$A$776,$A78,СВЦЭМ!$B$33:$B$776,P$47)+'СЕТ СН'!$G$9+СВЦЭМ!$D$10+'СЕТ СН'!$G$5-'СЕТ СН'!$G$17</f>
        <v>3434.5380142399999</v>
      </c>
      <c r="Q78" s="36">
        <f>SUMIFS(СВЦЭМ!$C$33:$C$776,СВЦЭМ!$A$33:$A$776,$A78,СВЦЭМ!$B$33:$B$776,Q$47)+'СЕТ СН'!$G$9+СВЦЭМ!$D$10+'СЕТ СН'!$G$5-'СЕТ СН'!$G$17</f>
        <v>3437.0501766900002</v>
      </c>
      <c r="R78" s="36">
        <f>SUMIFS(СВЦЭМ!$C$33:$C$776,СВЦЭМ!$A$33:$A$776,$A78,СВЦЭМ!$B$33:$B$776,R$47)+'СЕТ СН'!$G$9+СВЦЭМ!$D$10+'СЕТ СН'!$G$5-'СЕТ СН'!$G$17</f>
        <v>3436.11226996</v>
      </c>
      <c r="S78" s="36">
        <f>SUMIFS(СВЦЭМ!$C$33:$C$776,СВЦЭМ!$A$33:$A$776,$A78,СВЦЭМ!$B$33:$B$776,S$47)+'СЕТ СН'!$G$9+СВЦЭМ!$D$10+'СЕТ СН'!$G$5-'СЕТ СН'!$G$17</f>
        <v>3443.5154683199999</v>
      </c>
      <c r="T78" s="36">
        <f>SUMIFS(СВЦЭМ!$C$33:$C$776,СВЦЭМ!$A$33:$A$776,$A78,СВЦЭМ!$B$33:$B$776,T$47)+'СЕТ СН'!$G$9+СВЦЭМ!$D$10+'СЕТ СН'!$G$5-'СЕТ СН'!$G$17</f>
        <v>3449.1988277300002</v>
      </c>
      <c r="U78" s="36">
        <f>SUMIFS(СВЦЭМ!$C$33:$C$776,СВЦЭМ!$A$33:$A$776,$A78,СВЦЭМ!$B$33:$B$776,U$47)+'СЕТ СН'!$G$9+СВЦЭМ!$D$10+'СЕТ СН'!$G$5-'СЕТ СН'!$G$17</f>
        <v>3444.9187206800002</v>
      </c>
      <c r="V78" s="36">
        <f>SUMIFS(СВЦЭМ!$C$33:$C$776,СВЦЭМ!$A$33:$A$776,$A78,СВЦЭМ!$B$33:$B$776,V$47)+'СЕТ СН'!$G$9+СВЦЭМ!$D$10+'СЕТ СН'!$G$5-'СЕТ СН'!$G$17</f>
        <v>3457.1526069900001</v>
      </c>
      <c r="W78" s="36">
        <f>SUMIFS(СВЦЭМ!$C$33:$C$776,СВЦЭМ!$A$33:$A$776,$A78,СВЦЭМ!$B$33:$B$776,W$47)+'СЕТ СН'!$G$9+СВЦЭМ!$D$10+'СЕТ СН'!$G$5-'СЕТ СН'!$G$17</f>
        <v>3458.0712058700001</v>
      </c>
      <c r="X78" s="36">
        <f>SUMIFS(СВЦЭМ!$C$33:$C$776,СВЦЭМ!$A$33:$A$776,$A78,СВЦЭМ!$B$33:$B$776,X$47)+'СЕТ СН'!$G$9+СВЦЭМ!$D$10+'СЕТ СН'!$G$5-'СЕТ СН'!$G$17</f>
        <v>3449.1270770800002</v>
      </c>
      <c r="Y78" s="36">
        <f>SUMIFS(СВЦЭМ!$C$33:$C$776,СВЦЭМ!$A$33:$A$776,$A78,СВЦЭМ!$B$33:$B$776,Y$47)+'СЕТ СН'!$G$9+СВЦЭМ!$D$10+'СЕТ СН'!$G$5-'СЕТ СН'!$G$17</f>
        <v>3450.73409975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СН'!$H$9+СВЦЭМ!$D$10+'СЕТ СН'!$H$5-'СЕТ СН'!$H$17</f>
        <v>3529.7903576399999</v>
      </c>
      <c r="C84" s="36">
        <f>SUMIFS(СВЦЭМ!$C$33:$C$776,СВЦЭМ!$A$33:$A$776,$A84,СВЦЭМ!$B$33:$B$776,C$83)+'СЕТ СН'!$H$9+СВЦЭМ!$D$10+'СЕТ СН'!$H$5-'СЕТ СН'!$H$17</f>
        <v>3538.3374742999999</v>
      </c>
      <c r="D84" s="36">
        <f>SUMIFS(СВЦЭМ!$C$33:$C$776,СВЦЭМ!$A$33:$A$776,$A84,СВЦЭМ!$B$33:$B$776,D$83)+'СЕТ СН'!$H$9+СВЦЭМ!$D$10+'СЕТ СН'!$H$5-'СЕТ СН'!$H$17</f>
        <v>3571.50413033</v>
      </c>
      <c r="E84" s="36">
        <f>SUMIFS(СВЦЭМ!$C$33:$C$776,СВЦЭМ!$A$33:$A$776,$A84,СВЦЭМ!$B$33:$B$776,E$83)+'СЕТ СН'!$H$9+СВЦЭМ!$D$10+'СЕТ СН'!$H$5-'СЕТ СН'!$H$17</f>
        <v>3569.2415353699998</v>
      </c>
      <c r="F84" s="36">
        <f>SUMIFS(СВЦЭМ!$C$33:$C$776,СВЦЭМ!$A$33:$A$776,$A84,СВЦЭМ!$B$33:$B$776,F$83)+'СЕТ СН'!$H$9+СВЦЭМ!$D$10+'СЕТ СН'!$H$5-'СЕТ СН'!$H$17</f>
        <v>3562.5350612399998</v>
      </c>
      <c r="G84" s="36">
        <f>SUMIFS(СВЦЭМ!$C$33:$C$776,СВЦЭМ!$A$33:$A$776,$A84,СВЦЭМ!$B$33:$B$776,G$83)+'СЕТ СН'!$H$9+СВЦЭМ!$D$10+'СЕТ СН'!$H$5-'СЕТ СН'!$H$17</f>
        <v>3560.88259711</v>
      </c>
      <c r="H84" s="36">
        <f>SUMIFS(СВЦЭМ!$C$33:$C$776,СВЦЭМ!$A$33:$A$776,$A84,СВЦЭМ!$B$33:$B$776,H$83)+'СЕТ СН'!$H$9+СВЦЭМ!$D$10+'СЕТ СН'!$H$5-'СЕТ СН'!$H$17</f>
        <v>3558.6103345800002</v>
      </c>
      <c r="I84" s="36">
        <f>SUMIFS(СВЦЭМ!$C$33:$C$776,СВЦЭМ!$A$33:$A$776,$A84,СВЦЭМ!$B$33:$B$776,I$83)+'СЕТ СН'!$H$9+СВЦЭМ!$D$10+'СЕТ СН'!$H$5-'СЕТ СН'!$H$17</f>
        <v>3550.0198809399999</v>
      </c>
      <c r="J84" s="36">
        <f>SUMIFS(СВЦЭМ!$C$33:$C$776,СВЦЭМ!$A$33:$A$776,$A84,СВЦЭМ!$B$33:$B$776,J$83)+'СЕТ СН'!$H$9+СВЦЭМ!$D$10+'СЕТ СН'!$H$5-'СЕТ СН'!$H$17</f>
        <v>3511.7984797499998</v>
      </c>
      <c r="K84" s="36">
        <f>SUMIFS(СВЦЭМ!$C$33:$C$776,СВЦЭМ!$A$33:$A$776,$A84,СВЦЭМ!$B$33:$B$776,K$83)+'СЕТ СН'!$H$9+СВЦЭМ!$D$10+'СЕТ СН'!$H$5-'СЕТ СН'!$H$17</f>
        <v>3472.4662027700001</v>
      </c>
      <c r="L84" s="36">
        <f>SUMIFS(СВЦЭМ!$C$33:$C$776,СВЦЭМ!$A$33:$A$776,$A84,СВЦЭМ!$B$33:$B$776,L$83)+'СЕТ СН'!$H$9+СВЦЭМ!$D$10+'СЕТ СН'!$H$5-'СЕТ СН'!$H$17</f>
        <v>3450.5886406300001</v>
      </c>
      <c r="M84" s="36">
        <f>SUMIFS(СВЦЭМ!$C$33:$C$776,СВЦЭМ!$A$33:$A$776,$A84,СВЦЭМ!$B$33:$B$776,M$83)+'СЕТ СН'!$H$9+СВЦЭМ!$D$10+'СЕТ СН'!$H$5-'СЕТ СН'!$H$17</f>
        <v>3454.0411424399999</v>
      </c>
      <c r="N84" s="36">
        <f>SUMIFS(СВЦЭМ!$C$33:$C$776,СВЦЭМ!$A$33:$A$776,$A84,СВЦЭМ!$B$33:$B$776,N$83)+'СЕТ СН'!$H$9+СВЦЭМ!$D$10+'СЕТ СН'!$H$5-'СЕТ СН'!$H$17</f>
        <v>3480.4550567599999</v>
      </c>
      <c r="O84" s="36">
        <f>SUMIFS(СВЦЭМ!$C$33:$C$776,СВЦЭМ!$A$33:$A$776,$A84,СВЦЭМ!$B$33:$B$776,O$83)+'СЕТ СН'!$H$9+СВЦЭМ!$D$10+'СЕТ СН'!$H$5-'СЕТ СН'!$H$17</f>
        <v>3485.6628523099998</v>
      </c>
      <c r="P84" s="36">
        <f>SUMIFS(СВЦЭМ!$C$33:$C$776,СВЦЭМ!$A$33:$A$776,$A84,СВЦЭМ!$B$33:$B$776,P$83)+'СЕТ СН'!$H$9+СВЦЭМ!$D$10+'СЕТ СН'!$H$5-'СЕТ СН'!$H$17</f>
        <v>3496.9197814300001</v>
      </c>
      <c r="Q84" s="36">
        <f>SUMIFS(СВЦЭМ!$C$33:$C$776,СВЦЭМ!$A$33:$A$776,$A84,СВЦЭМ!$B$33:$B$776,Q$83)+'СЕТ СН'!$H$9+СВЦЭМ!$D$10+'СЕТ СН'!$H$5-'СЕТ СН'!$H$17</f>
        <v>3497.4639849800001</v>
      </c>
      <c r="R84" s="36">
        <f>SUMIFS(СВЦЭМ!$C$33:$C$776,СВЦЭМ!$A$33:$A$776,$A84,СВЦЭМ!$B$33:$B$776,R$83)+'СЕТ СН'!$H$9+СВЦЭМ!$D$10+'СЕТ СН'!$H$5-'СЕТ СН'!$H$17</f>
        <v>3493.6615971299998</v>
      </c>
      <c r="S84" s="36">
        <f>SUMIFS(СВЦЭМ!$C$33:$C$776,СВЦЭМ!$A$33:$A$776,$A84,СВЦЭМ!$B$33:$B$776,S$83)+'СЕТ СН'!$H$9+СВЦЭМ!$D$10+'СЕТ СН'!$H$5-'СЕТ СН'!$H$17</f>
        <v>3477.5210241200002</v>
      </c>
      <c r="T84" s="36">
        <f>SUMIFS(СВЦЭМ!$C$33:$C$776,СВЦЭМ!$A$33:$A$776,$A84,СВЦЭМ!$B$33:$B$776,T$83)+'СЕТ СН'!$H$9+СВЦЭМ!$D$10+'СЕТ СН'!$H$5-'СЕТ СН'!$H$17</f>
        <v>3451.87887202</v>
      </c>
      <c r="U84" s="36">
        <f>SUMIFS(СВЦЭМ!$C$33:$C$776,СВЦЭМ!$A$33:$A$776,$A84,СВЦЭМ!$B$33:$B$776,U$83)+'СЕТ СН'!$H$9+СВЦЭМ!$D$10+'СЕТ СН'!$H$5-'СЕТ СН'!$H$17</f>
        <v>3456.39282177</v>
      </c>
      <c r="V84" s="36">
        <f>SUMIFS(СВЦЭМ!$C$33:$C$776,СВЦЭМ!$A$33:$A$776,$A84,СВЦЭМ!$B$33:$B$776,V$83)+'СЕТ СН'!$H$9+СВЦЭМ!$D$10+'СЕТ СН'!$H$5-'СЕТ СН'!$H$17</f>
        <v>3472.3501557300001</v>
      </c>
      <c r="W84" s="36">
        <f>SUMIFS(СВЦЭМ!$C$33:$C$776,СВЦЭМ!$A$33:$A$776,$A84,СВЦЭМ!$B$33:$B$776,W$83)+'СЕТ СН'!$H$9+СВЦЭМ!$D$10+'СЕТ СН'!$H$5-'СЕТ СН'!$H$17</f>
        <v>3492.5006703099998</v>
      </c>
      <c r="X84" s="36">
        <f>SUMIFS(СВЦЭМ!$C$33:$C$776,СВЦЭМ!$A$33:$A$776,$A84,СВЦЭМ!$B$33:$B$776,X$83)+'СЕТ СН'!$H$9+СВЦЭМ!$D$10+'СЕТ СН'!$H$5-'СЕТ СН'!$H$17</f>
        <v>3487.99845319</v>
      </c>
      <c r="Y84" s="36">
        <f>SUMIFS(СВЦЭМ!$C$33:$C$776,СВЦЭМ!$A$33:$A$776,$A84,СВЦЭМ!$B$33:$B$776,Y$83)+'СЕТ СН'!$H$9+СВЦЭМ!$D$10+'СЕТ СН'!$H$5-'СЕТ СН'!$H$17</f>
        <v>3516.4652702100002</v>
      </c>
    </row>
    <row r="85" spans="1:25" ht="15.75" x14ac:dyDescent="0.2">
      <c r="A85" s="35">
        <f>A84+1</f>
        <v>43801</v>
      </c>
      <c r="B85" s="36">
        <f>SUMIFS(СВЦЭМ!$C$33:$C$776,СВЦЭМ!$A$33:$A$776,$A85,СВЦЭМ!$B$33:$B$776,B$83)+'СЕТ СН'!$H$9+СВЦЭМ!$D$10+'СЕТ СН'!$H$5-'СЕТ СН'!$H$17</f>
        <v>3515.2424198200001</v>
      </c>
      <c r="C85" s="36">
        <f>SUMIFS(СВЦЭМ!$C$33:$C$776,СВЦЭМ!$A$33:$A$776,$A85,СВЦЭМ!$B$33:$B$776,C$83)+'СЕТ СН'!$H$9+СВЦЭМ!$D$10+'СЕТ СН'!$H$5-'СЕТ СН'!$H$17</f>
        <v>3541.3797684599999</v>
      </c>
      <c r="D85" s="36">
        <f>SUMIFS(СВЦЭМ!$C$33:$C$776,СВЦЭМ!$A$33:$A$776,$A85,СВЦЭМ!$B$33:$B$776,D$83)+'СЕТ СН'!$H$9+СВЦЭМ!$D$10+'СЕТ СН'!$H$5-'СЕТ СН'!$H$17</f>
        <v>3561.8648946200001</v>
      </c>
      <c r="E85" s="36">
        <f>SUMIFS(СВЦЭМ!$C$33:$C$776,СВЦЭМ!$A$33:$A$776,$A85,СВЦЭМ!$B$33:$B$776,E$83)+'СЕТ СН'!$H$9+СВЦЭМ!$D$10+'СЕТ СН'!$H$5-'СЕТ СН'!$H$17</f>
        <v>3575.3021292100002</v>
      </c>
      <c r="F85" s="36">
        <f>SUMIFS(СВЦЭМ!$C$33:$C$776,СВЦЭМ!$A$33:$A$776,$A85,СВЦЭМ!$B$33:$B$776,F$83)+'СЕТ СН'!$H$9+СВЦЭМ!$D$10+'СЕТ СН'!$H$5-'СЕТ СН'!$H$17</f>
        <v>3575.0407757000003</v>
      </c>
      <c r="G85" s="36">
        <f>SUMIFS(СВЦЭМ!$C$33:$C$776,СВЦЭМ!$A$33:$A$776,$A85,СВЦЭМ!$B$33:$B$776,G$83)+'СЕТ СН'!$H$9+СВЦЭМ!$D$10+'СЕТ СН'!$H$5-'СЕТ СН'!$H$17</f>
        <v>3557.4055465800002</v>
      </c>
      <c r="H85" s="36">
        <f>SUMIFS(СВЦЭМ!$C$33:$C$776,СВЦЭМ!$A$33:$A$776,$A85,СВЦЭМ!$B$33:$B$776,H$83)+'СЕТ СН'!$H$9+СВЦЭМ!$D$10+'СЕТ СН'!$H$5-'СЕТ СН'!$H$17</f>
        <v>3507.8789701199998</v>
      </c>
      <c r="I85" s="36">
        <f>SUMIFS(СВЦЭМ!$C$33:$C$776,СВЦЭМ!$A$33:$A$776,$A85,СВЦЭМ!$B$33:$B$776,I$83)+'СЕТ СН'!$H$9+СВЦЭМ!$D$10+'СЕТ СН'!$H$5-'СЕТ СН'!$H$17</f>
        <v>3459.96161704</v>
      </c>
      <c r="J85" s="36">
        <f>SUMIFS(СВЦЭМ!$C$33:$C$776,СВЦЭМ!$A$33:$A$776,$A85,СВЦЭМ!$B$33:$B$776,J$83)+'СЕТ СН'!$H$9+СВЦЭМ!$D$10+'СЕТ СН'!$H$5-'СЕТ СН'!$H$17</f>
        <v>3457.4658259600001</v>
      </c>
      <c r="K85" s="36">
        <f>SUMIFS(СВЦЭМ!$C$33:$C$776,СВЦЭМ!$A$33:$A$776,$A85,СВЦЭМ!$B$33:$B$776,K$83)+'СЕТ СН'!$H$9+СВЦЭМ!$D$10+'СЕТ СН'!$H$5-'СЕТ СН'!$H$17</f>
        <v>3449.4573935399999</v>
      </c>
      <c r="L85" s="36">
        <f>SUMIFS(СВЦЭМ!$C$33:$C$776,СВЦЭМ!$A$33:$A$776,$A85,СВЦЭМ!$B$33:$B$776,L$83)+'СЕТ СН'!$H$9+СВЦЭМ!$D$10+'СЕТ СН'!$H$5-'СЕТ СН'!$H$17</f>
        <v>3468.2136588499998</v>
      </c>
      <c r="M85" s="36">
        <f>SUMIFS(СВЦЭМ!$C$33:$C$776,СВЦЭМ!$A$33:$A$776,$A85,СВЦЭМ!$B$33:$B$776,M$83)+'СЕТ СН'!$H$9+СВЦЭМ!$D$10+'СЕТ СН'!$H$5-'СЕТ СН'!$H$17</f>
        <v>3487.33548948</v>
      </c>
      <c r="N85" s="36">
        <f>SUMIFS(СВЦЭМ!$C$33:$C$776,СВЦЭМ!$A$33:$A$776,$A85,СВЦЭМ!$B$33:$B$776,N$83)+'СЕТ СН'!$H$9+СВЦЭМ!$D$10+'СЕТ СН'!$H$5-'СЕТ СН'!$H$17</f>
        <v>3498.0390859399999</v>
      </c>
      <c r="O85" s="36">
        <f>SUMIFS(СВЦЭМ!$C$33:$C$776,СВЦЭМ!$A$33:$A$776,$A85,СВЦЭМ!$B$33:$B$776,O$83)+'СЕТ СН'!$H$9+СВЦЭМ!$D$10+'СЕТ СН'!$H$5-'СЕТ СН'!$H$17</f>
        <v>3498.5583008900003</v>
      </c>
      <c r="P85" s="36">
        <f>SUMIFS(СВЦЭМ!$C$33:$C$776,СВЦЭМ!$A$33:$A$776,$A85,СВЦЭМ!$B$33:$B$776,P$83)+'СЕТ СН'!$H$9+СВЦЭМ!$D$10+'СЕТ СН'!$H$5-'СЕТ СН'!$H$17</f>
        <v>3508.1567632599999</v>
      </c>
      <c r="Q85" s="36">
        <f>SUMIFS(СВЦЭМ!$C$33:$C$776,СВЦЭМ!$A$33:$A$776,$A85,СВЦЭМ!$B$33:$B$776,Q$83)+'СЕТ СН'!$H$9+СВЦЭМ!$D$10+'СЕТ СН'!$H$5-'СЕТ СН'!$H$17</f>
        <v>3516.56268026</v>
      </c>
      <c r="R85" s="36">
        <f>SUMIFS(СВЦЭМ!$C$33:$C$776,СВЦЭМ!$A$33:$A$776,$A85,СВЦЭМ!$B$33:$B$776,R$83)+'СЕТ СН'!$H$9+СВЦЭМ!$D$10+'СЕТ СН'!$H$5-'СЕТ СН'!$H$17</f>
        <v>3516.3517932899999</v>
      </c>
      <c r="S85" s="36">
        <f>SUMIFS(СВЦЭМ!$C$33:$C$776,СВЦЭМ!$A$33:$A$776,$A85,СВЦЭМ!$B$33:$B$776,S$83)+'СЕТ СН'!$H$9+СВЦЭМ!$D$10+'СЕТ СН'!$H$5-'СЕТ СН'!$H$17</f>
        <v>3487.2837800500001</v>
      </c>
      <c r="T85" s="36">
        <f>SUMIFS(СВЦЭМ!$C$33:$C$776,СВЦЭМ!$A$33:$A$776,$A85,СВЦЭМ!$B$33:$B$776,T$83)+'СЕТ СН'!$H$9+СВЦЭМ!$D$10+'СЕТ СН'!$H$5-'СЕТ СН'!$H$17</f>
        <v>3479.5602220800001</v>
      </c>
      <c r="U85" s="36">
        <f>SUMIFS(СВЦЭМ!$C$33:$C$776,СВЦЭМ!$A$33:$A$776,$A85,СВЦЭМ!$B$33:$B$776,U$83)+'СЕТ СН'!$H$9+СВЦЭМ!$D$10+'СЕТ СН'!$H$5-'СЕТ СН'!$H$17</f>
        <v>3477.24381696</v>
      </c>
      <c r="V85" s="36">
        <f>SUMIFS(СВЦЭМ!$C$33:$C$776,СВЦЭМ!$A$33:$A$776,$A85,СВЦЭМ!$B$33:$B$776,V$83)+'СЕТ СН'!$H$9+СВЦЭМ!$D$10+'СЕТ СН'!$H$5-'СЕТ СН'!$H$17</f>
        <v>3486.99638306</v>
      </c>
      <c r="W85" s="36">
        <f>SUMIFS(СВЦЭМ!$C$33:$C$776,СВЦЭМ!$A$33:$A$776,$A85,СВЦЭМ!$B$33:$B$776,W$83)+'СЕТ СН'!$H$9+СВЦЭМ!$D$10+'СЕТ СН'!$H$5-'СЕТ СН'!$H$17</f>
        <v>3486.4841117300002</v>
      </c>
      <c r="X85" s="36">
        <f>SUMIFS(СВЦЭМ!$C$33:$C$776,СВЦЭМ!$A$33:$A$776,$A85,СВЦЭМ!$B$33:$B$776,X$83)+'СЕТ СН'!$H$9+СВЦЭМ!$D$10+'СЕТ СН'!$H$5-'СЕТ СН'!$H$17</f>
        <v>3490.0626376099999</v>
      </c>
      <c r="Y85" s="36">
        <f>SUMIFS(СВЦЭМ!$C$33:$C$776,СВЦЭМ!$A$33:$A$776,$A85,СВЦЭМ!$B$33:$B$776,Y$83)+'СЕТ СН'!$H$9+СВЦЭМ!$D$10+'СЕТ СН'!$H$5-'СЕТ СН'!$H$17</f>
        <v>3523.9892949</v>
      </c>
    </row>
    <row r="86" spans="1:25" ht="15.75" x14ac:dyDescent="0.2">
      <c r="A86" s="35">
        <f t="shared" ref="A86:A114" si="2">A85+1</f>
        <v>43802</v>
      </c>
      <c r="B86" s="36">
        <f>SUMIFS(СВЦЭМ!$C$33:$C$776,СВЦЭМ!$A$33:$A$776,$A86,СВЦЭМ!$B$33:$B$776,B$83)+'СЕТ СН'!$H$9+СВЦЭМ!$D$10+'СЕТ СН'!$H$5-'СЕТ СН'!$H$17</f>
        <v>3541.0154941199999</v>
      </c>
      <c r="C86" s="36">
        <f>SUMIFS(СВЦЭМ!$C$33:$C$776,СВЦЭМ!$A$33:$A$776,$A86,СВЦЭМ!$B$33:$B$776,C$83)+'СЕТ СН'!$H$9+СВЦЭМ!$D$10+'СЕТ СН'!$H$5-'СЕТ СН'!$H$17</f>
        <v>3579.0128958400001</v>
      </c>
      <c r="D86" s="36">
        <f>SUMIFS(СВЦЭМ!$C$33:$C$776,СВЦЭМ!$A$33:$A$776,$A86,СВЦЭМ!$B$33:$B$776,D$83)+'СЕТ СН'!$H$9+СВЦЭМ!$D$10+'СЕТ СН'!$H$5-'СЕТ СН'!$H$17</f>
        <v>3594.0365135800002</v>
      </c>
      <c r="E86" s="36">
        <f>SUMIFS(СВЦЭМ!$C$33:$C$776,СВЦЭМ!$A$33:$A$776,$A86,СВЦЭМ!$B$33:$B$776,E$83)+'СЕТ СН'!$H$9+СВЦЭМ!$D$10+'СЕТ СН'!$H$5-'СЕТ СН'!$H$17</f>
        <v>3601.23822685</v>
      </c>
      <c r="F86" s="36">
        <f>SUMIFS(СВЦЭМ!$C$33:$C$776,СВЦЭМ!$A$33:$A$776,$A86,СВЦЭМ!$B$33:$B$776,F$83)+'СЕТ СН'!$H$9+СВЦЭМ!$D$10+'СЕТ СН'!$H$5-'СЕТ СН'!$H$17</f>
        <v>3612.75557751</v>
      </c>
      <c r="G86" s="36">
        <f>SUMIFS(СВЦЭМ!$C$33:$C$776,СВЦЭМ!$A$33:$A$776,$A86,СВЦЭМ!$B$33:$B$776,G$83)+'СЕТ СН'!$H$9+СВЦЭМ!$D$10+'СЕТ СН'!$H$5-'СЕТ СН'!$H$17</f>
        <v>3602.3572584900003</v>
      </c>
      <c r="H86" s="36">
        <f>SUMIFS(СВЦЭМ!$C$33:$C$776,СВЦЭМ!$A$33:$A$776,$A86,СВЦЭМ!$B$33:$B$776,H$83)+'СЕТ СН'!$H$9+СВЦЭМ!$D$10+'СЕТ СН'!$H$5-'СЕТ СН'!$H$17</f>
        <v>3556.8047448500001</v>
      </c>
      <c r="I86" s="36">
        <f>SUMIFS(СВЦЭМ!$C$33:$C$776,СВЦЭМ!$A$33:$A$776,$A86,СВЦЭМ!$B$33:$B$776,I$83)+'СЕТ СН'!$H$9+СВЦЭМ!$D$10+'СЕТ СН'!$H$5-'СЕТ СН'!$H$17</f>
        <v>3507.28873836</v>
      </c>
      <c r="J86" s="36">
        <f>SUMIFS(СВЦЭМ!$C$33:$C$776,СВЦЭМ!$A$33:$A$776,$A86,СВЦЭМ!$B$33:$B$776,J$83)+'СЕТ СН'!$H$9+СВЦЭМ!$D$10+'СЕТ СН'!$H$5-'СЕТ СН'!$H$17</f>
        <v>3490.7374103699999</v>
      </c>
      <c r="K86" s="36">
        <f>SUMIFS(СВЦЭМ!$C$33:$C$776,СВЦЭМ!$A$33:$A$776,$A86,СВЦЭМ!$B$33:$B$776,K$83)+'СЕТ СН'!$H$9+СВЦЭМ!$D$10+'СЕТ СН'!$H$5-'СЕТ СН'!$H$17</f>
        <v>3461.5598515800002</v>
      </c>
      <c r="L86" s="36">
        <f>SUMIFS(СВЦЭМ!$C$33:$C$776,СВЦЭМ!$A$33:$A$776,$A86,СВЦЭМ!$B$33:$B$776,L$83)+'СЕТ СН'!$H$9+СВЦЭМ!$D$10+'СЕТ СН'!$H$5-'СЕТ СН'!$H$17</f>
        <v>3460.9548019499998</v>
      </c>
      <c r="M86" s="36">
        <f>SUMIFS(СВЦЭМ!$C$33:$C$776,СВЦЭМ!$A$33:$A$776,$A86,СВЦЭМ!$B$33:$B$776,M$83)+'СЕТ СН'!$H$9+СВЦЭМ!$D$10+'СЕТ СН'!$H$5-'СЕТ СН'!$H$17</f>
        <v>3501.2479267899998</v>
      </c>
      <c r="N86" s="36">
        <f>SUMIFS(СВЦЭМ!$C$33:$C$776,СВЦЭМ!$A$33:$A$776,$A86,СВЦЭМ!$B$33:$B$776,N$83)+'СЕТ СН'!$H$9+СВЦЭМ!$D$10+'СЕТ СН'!$H$5-'СЕТ СН'!$H$17</f>
        <v>3515.1480262300001</v>
      </c>
      <c r="O86" s="36">
        <f>SUMIFS(СВЦЭМ!$C$33:$C$776,СВЦЭМ!$A$33:$A$776,$A86,СВЦЭМ!$B$33:$B$776,O$83)+'СЕТ СН'!$H$9+СВЦЭМ!$D$10+'СЕТ СН'!$H$5-'СЕТ СН'!$H$17</f>
        <v>3522.2649027500001</v>
      </c>
      <c r="P86" s="36">
        <f>SUMIFS(СВЦЭМ!$C$33:$C$776,СВЦЭМ!$A$33:$A$776,$A86,СВЦЭМ!$B$33:$B$776,P$83)+'СЕТ СН'!$H$9+СВЦЭМ!$D$10+'СЕТ СН'!$H$5-'СЕТ СН'!$H$17</f>
        <v>3529.90840415</v>
      </c>
      <c r="Q86" s="36">
        <f>SUMIFS(СВЦЭМ!$C$33:$C$776,СВЦЭМ!$A$33:$A$776,$A86,СВЦЭМ!$B$33:$B$776,Q$83)+'СЕТ СН'!$H$9+СВЦЭМ!$D$10+'СЕТ СН'!$H$5-'СЕТ СН'!$H$17</f>
        <v>3536.85973259</v>
      </c>
      <c r="R86" s="36">
        <f>SUMIFS(СВЦЭМ!$C$33:$C$776,СВЦЭМ!$A$33:$A$776,$A86,СВЦЭМ!$B$33:$B$776,R$83)+'СЕТ СН'!$H$9+СВЦЭМ!$D$10+'СЕТ СН'!$H$5-'СЕТ СН'!$H$17</f>
        <v>3539.8840151200002</v>
      </c>
      <c r="S86" s="36">
        <f>SUMIFS(СВЦЭМ!$C$33:$C$776,СВЦЭМ!$A$33:$A$776,$A86,СВЦЭМ!$B$33:$B$776,S$83)+'СЕТ СН'!$H$9+СВЦЭМ!$D$10+'СЕТ СН'!$H$5-'СЕТ СН'!$H$17</f>
        <v>3504.7180438999999</v>
      </c>
      <c r="T86" s="36">
        <f>SUMIFS(СВЦЭМ!$C$33:$C$776,СВЦЭМ!$A$33:$A$776,$A86,СВЦЭМ!$B$33:$B$776,T$83)+'СЕТ СН'!$H$9+СВЦЭМ!$D$10+'СЕТ СН'!$H$5-'СЕТ СН'!$H$17</f>
        <v>3477.7011979700001</v>
      </c>
      <c r="U86" s="36">
        <f>SUMIFS(СВЦЭМ!$C$33:$C$776,СВЦЭМ!$A$33:$A$776,$A86,СВЦЭМ!$B$33:$B$776,U$83)+'СЕТ СН'!$H$9+СВЦЭМ!$D$10+'СЕТ СН'!$H$5-'СЕТ СН'!$H$17</f>
        <v>3475.7009885500001</v>
      </c>
      <c r="V86" s="36">
        <f>SUMIFS(СВЦЭМ!$C$33:$C$776,СВЦЭМ!$A$33:$A$776,$A86,СВЦЭМ!$B$33:$B$776,V$83)+'СЕТ СН'!$H$9+СВЦЭМ!$D$10+'СЕТ СН'!$H$5-'СЕТ СН'!$H$17</f>
        <v>3478.3362953800001</v>
      </c>
      <c r="W86" s="36">
        <f>SUMIFS(СВЦЭМ!$C$33:$C$776,СВЦЭМ!$A$33:$A$776,$A86,СВЦЭМ!$B$33:$B$776,W$83)+'СЕТ СН'!$H$9+СВЦЭМ!$D$10+'СЕТ СН'!$H$5-'СЕТ СН'!$H$17</f>
        <v>3495.4151335799997</v>
      </c>
      <c r="X86" s="36">
        <f>SUMIFS(СВЦЭМ!$C$33:$C$776,СВЦЭМ!$A$33:$A$776,$A86,СВЦЭМ!$B$33:$B$776,X$83)+'СЕТ СН'!$H$9+СВЦЭМ!$D$10+'СЕТ СН'!$H$5-'СЕТ СН'!$H$17</f>
        <v>3499.62709662</v>
      </c>
      <c r="Y86" s="36">
        <f>SUMIFS(СВЦЭМ!$C$33:$C$776,СВЦЭМ!$A$33:$A$776,$A86,СВЦЭМ!$B$33:$B$776,Y$83)+'СЕТ СН'!$H$9+СВЦЭМ!$D$10+'СЕТ СН'!$H$5-'СЕТ СН'!$H$17</f>
        <v>3514.8894138400001</v>
      </c>
    </row>
    <row r="87" spans="1:25" ht="15.75" x14ac:dyDescent="0.2">
      <c r="A87" s="35">
        <f t="shared" si="2"/>
        <v>43803</v>
      </c>
      <c r="B87" s="36">
        <f>SUMIFS(СВЦЭМ!$C$33:$C$776,СВЦЭМ!$A$33:$A$776,$A87,СВЦЭМ!$B$33:$B$776,B$83)+'СЕТ СН'!$H$9+СВЦЭМ!$D$10+'СЕТ СН'!$H$5-'СЕТ СН'!$H$17</f>
        <v>3565.5976036000002</v>
      </c>
      <c r="C87" s="36">
        <f>SUMIFS(СВЦЭМ!$C$33:$C$776,СВЦЭМ!$A$33:$A$776,$A87,СВЦЭМ!$B$33:$B$776,C$83)+'СЕТ СН'!$H$9+СВЦЭМ!$D$10+'СЕТ СН'!$H$5-'СЕТ СН'!$H$17</f>
        <v>3588.7862125199999</v>
      </c>
      <c r="D87" s="36">
        <f>SUMIFS(СВЦЭМ!$C$33:$C$776,СВЦЭМ!$A$33:$A$776,$A87,СВЦЭМ!$B$33:$B$776,D$83)+'СЕТ СН'!$H$9+СВЦЭМ!$D$10+'СЕТ СН'!$H$5-'СЕТ СН'!$H$17</f>
        <v>3610.1013382599999</v>
      </c>
      <c r="E87" s="36">
        <f>SUMIFS(СВЦЭМ!$C$33:$C$776,СВЦЭМ!$A$33:$A$776,$A87,СВЦЭМ!$B$33:$B$776,E$83)+'СЕТ СН'!$H$9+СВЦЭМ!$D$10+'СЕТ СН'!$H$5-'СЕТ СН'!$H$17</f>
        <v>3618.2659208499999</v>
      </c>
      <c r="F87" s="36">
        <f>SUMIFS(СВЦЭМ!$C$33:$C$776,СВЦЭМ!$A$33:$A$776,$A87,СВЦЭМ!$B$33:$B$776,F$83)+'СЕТ СН'!$H$9+СВЦЭМ!$D$10+'СЕТ СН'!$H$5-'СЕТ СН'!$H$17</f>
        <v>3615.4115975899999</v>
      </c>
      <c r="G87" s="36">
        <f>SUMIFS(СВЦЭМ!$C$33:$C$776,СВЦЭМ!$A$33:$A$776,$A87,СВЦЭМ!$B$33:$B$776,G$83)+'СЕТ СН'!$H$9+СВЦЭМ!$D$10+'СЕТ СН'!$H$5-'СЕТ СН'!$H$17</f>
        <v>3597.3892323099999</v>
      </c>
      <c r="H87" s="36">
        <f>SUMIFS(СВЦЭМ!$C$33:$C$776,СВЦЭМ!$A$33:$A$776,$A87,СВЦЭМ!$B$33:$B$776,H$83)+'СЕТ СН'!$H$9+СВЦЭМ!$D$10+'СЕТ СН'!$H$5-'СЕТ СН'!$H$17</f>
        <v>3562.4547562500002</v>
      </c>
      <c r="I87" s="36">
        <f>SUMIFS(СВЦЭМ!$C$33:$C$776,СВЦЭМ!$A$33:$A$776,$A87,СВЦЭМ!$B$33:$B$776,I$83)+'СЕТ СН'!$H$9+СВЦЭМ!$D$10+'СЕТ СН'!$H$5-'СЕТ СН'!$H$17</f>
        <v>3529.4675253599999</v>
      </c>
      <c r="J87" s="36">
        <f>SUMIFS(СВЦЭМ!$C$33:$C$776,СВЦЭМ!$A$33:$A$776,$A87,СВЦЭМ!$B$33:$B$776,J$83)+'СЕТ СН'!$H$9+СВЦЭМ!$D$10+'СЕТ СН'!$H$5-'СЕТ СН'!$H$17</f>
        <v>3510.2602851299998</v>
      </c>
      <c r="K87" s="36">
        <f>SUMIFS(СВЦЭМ!$C$33:$C$776,СВЦЭМ!$A$33:$A$776,$A87,СВЦЭМ!$B$33:$B$776,K$83)+'СЕТ СН'!$H$9+СВЦЭМ!$D$10+'СЕТ СН'!$H$5-'СЕТ СН'!$H$17</f>
        <v>3487.9505478299998</v>
      </c>
      <c r="L87" s="36">
        <f>SUMIFS(СВЦЭМ!$C$33:$C$776,СВЦЭМ!$A$33:$A$776,$A87,СВЦЭМ!$B$33:$B$776,L$83)+'СЕТ СН'!$H$9+СВЦЭМ!$D$10+'СЕТ СН'!$H$5-'СЕТ СН'!$H$17</f>
        <v>3488.2618256300002</v>
      </c>
      <c r="M87" s="36">
        <f>SUMIFS(СВЦЭМ!$C$33:$C$776,СВЦЭМ!$A$33:$A$776,$A87,СВЦЭМ!$B$33:$B$776,M$83)+'СЕТ СН'!$H$9+СВЦЭМ!$D$10+'СЕТ СН'!$H$5-'СЕТ СН'!$H$17</f>
        <v>3505.5796324000003</v>
      </c>
      <c r="N87" s="36">
        <f>SUMIFS(СВЦЭМ!$C$33:$C$776,СВЦЭМ!$A$33:$A$776,$A87,СВЦЭМ!$B$33:$B$776,N$83)+'СЕТ СН'!$H$9+СВЦЭМ!$D$10+'СЕТ СН'!$H$5-'СЕТ СН'!$H$17</f>
        <v>3508.6450528699997</v>
      </c>
      <c r="O87" s="36">
        <f>SUMIFS(СВЦЭМ!$C$33:$C$776,СВЦЭМ!$A$33:$A$776,$A87,СВЦЭМ!$B$33:$B$776,O$83)+'СЕТ СН'!$H$9+СВЦЭМ!$D$10+'СЕТ СН'!$H$5-'СЕТ СН'!$H$17</f>
        <v>3510.93350667</v>
      </c>
      <c r="P87" s="36">
        <f>SUMIFS(СВЦЭМ!$C$33:$C$776,СВЦЭМ!$A$33:$A$776,$A87,СВЦЭМ!$B$33:$B$776,P$83)+'СЕТ СН'!$H$9+СВЦЭМ!$D$10+'СЕТ СН'!$H$5-'СЕТ СН'!$H$17</f>
        <v>3518.0169584699997</v>
      </c>
      <c r="Q87" s="36">
        <f>SUMIFS(СВЦЭМ!$C$33:$C$776,СВЦЭМ!$A$33:$A$776,$A87,СВЦЭМ!$B$33:$B$776,Q$83)+'СЕТ СН'!$H$9+СВЦЭМ!$D$10+'СЕТ СН'!$H$5-'СЕТ СН'!$H$17</f>
        <v>3527.7572157599998</v>
      </c>
      <c r="R87" s="36">
        <f>SUMIFS(СВЦЭМ!$C$33:$C$776,СВЦЭМ!$A$33:$A$776,$A87,СВЦЭМ!$B$33:$B$776,R$83)+'СЕТ СН'!$H$9+СВЦЭМ!$D$10+'СЕТ СН'!$H$5-'СЕТ СН'!$H$17</f>
        <v>3514.7701003500001</v>
      </c>
      <c r="S87" s="36">
        <f>SUMIFS(СВЦЭМ!$C$33:$C$776,СВЦЭМ!$A$33:$A$776,$A87,СВЦЭМ!$B$33:$B$776,S$83)+'СЕТ СН'!$H$9+СВЦЭМ!$D$10+'СЕТ СН'!$H$5-'СЕТ СН'!$H$17</f>
        <v>3491.39063829</v>
      </c>
      <c r="T87" s="36">
        <f>SUMIFS(СВЦЭМ!$C$33:$C$776,СВЦЭМ!$A$33:$A$776,$A87,СВЦЭМ!$B$33:$B$776,T$83)+'СЕТ СН'!$H$9+СВЦЭМ!$D$10+'СЕТ СН'!$H$5-'СЕТ СН'!$H$17</f>
        <v>3468.1625671399997</v>
      </c>
      <c r="U87" s="36">
        <f>SUMIFS(СВЦЭМ!$C$33:$C$776,СВЦЭМ!$A$33:$A$776,$A87,СВЦЭМ!$B$33:$B$776,U$83)+'СЕТ СН'!$H$9+СВЦЭМ!$D$10+'СЕТ СН'!$H$5-'СЕТ СН'!$H$17</f>
        <v>3471.38660132</v>
      </c>
      <c r="V87" s="36">
        <f>SUMIFS(СВЦЭМ!$C$33:$C$776,СВЦЭМ!$A$33:$A$776,$A87,СВЦЭМ!$B$33:$B$776,V$83)+'СЕТ СН'!$H$9+СВЦЭМ!$D$10+'СЕТ СН'!$H$5-'СЕТ СН'!$H$17</f>
        <v>3482.3185643799998</v>
      </c>
      <c r="W87" s="36">
        <f>SUMIFS(СВЦЭМ!$C$33:$C$776,СВЦЭМ!$A$33:$A$776,$A87,СВЦЭМ!$B$33:$B$776,W$83)+'СЕТ СН'!$H$9+СВЦЭМ!$D$10+'СЕТ СН'!$H$5-'СЕТ СН'!$H$17</f>
        <v>3490.1647435499999</v>
      </c>
      <c r="X87" s="36">
        <f>SUMIFS(СВЦЭМ!$C$33:$C$776,СВЦЭМ!$A$33:$A$776,$A87,СВЦЭМ!$B$33:$B$776,X$83)+'СЕТ СН'!$H$9+СВЦЭМ!$D$10+'СЕТ СН'!$H$5-'СЕТ СН'!$H$17</f>
        <v>3490.6920718199999</v>
      </c>
      <c r="Y87" s="36">
        <f>SUMIFS(СВЦЭМ!$C$33:$C$776,СВЦЭМ!$A$33:$A$776,$A87,СВЦЭМ!$B$33:$B$776,Y$83)+'СЕТ СН'!$H$9+СВЦЭМ!$D$10+'СЕТ СН'!$H$5-'СЕТ СН'!$H$17</f>
        <v>3521.1565355600001</v>
      </c>
    </row>
    <row r="88" spans="1:25" ht="15.75" x14ac:dyDescent="0.2">
      <c r="A88" s="35">
        <f t="shared" si="2"/>
        <v>43804</v>
      </c>
      <c r="B88" s="36">
        <f>SUMIFS(СВЦЭМ!$C$33:$C$776,СВЦЭМ!$A$33:$A$776,$A88,СВЦЭМ!$B$33:$B$776,B$83)+'СЕТ СН'!$H$9+СВЦЭМ!$D$10+'СЕТ СН'!$H$5-'СЕТ СН'!$H$17</f>
        <v>3574.9948805200002</v>
      </c>
      <c r="C88" s="36">
        <f>SUMIFS(СВЦЭМ!$C$33:$C$776,СВЦЭМ!$A$33:$A$776,$A88,СВЦЭМ!$B$33:$B$776,C$83)+'СЕТ СН'!$H$9+СВЦЭМ!$D$10+'СЕТ СН'!$H$5-'СЕТ СН'!$H$17</f>
        <v>3579.4704085799999</v>
      </c>
      <c r="D88" s="36">
        <f>SUMIFS(СВЦЭМ!$C$33:$C$776,СВЦЭМ!$A$33:$A$776,$A88,СВЦЭМ!$B$33:$B$776,D$83)+'СЕТ СН'!$H$9+СВЦЭМ!$D$10+'СЕТ СН'!$H$5-'СЕТ СН'!$H$17</f>
        <v>3582.7761192600001</v>
      </c>
      <c r="E88" s="36">
        <f>SUMIFS(СВЦЭМ!$C$33:$C$776,СВЦЭМ!$A$33:$A$776,$A88,СВЦЭМ!$B$33:$B$776,E$83)+'СЕТ СН'!$H$9+СВЦЭМ!$D$10+'СЕТ СН'!$H$5-'СЕТ СН'!$H$17</f>
        <v>3602.8990593200001</v>
      </c>
      <c r="F88" s="36">
        <f>SUMIFS(СВЦЭМ!$C$33:$C$776,СВЦЭМ!$A$33:$A$776,$A88,СВЦЭМ!$B$33:$B$776,F$83)+'СЕТ СН'!$H$9+СВЦЭМ!$D$10+'СЕТ СН'!$H$5-'СЕТ СН'!$H$17</f>
        <v>3594.2614930499999</v>
      </c>
      <c r="G88" s="36">
        <f>SUMIFS(СВЦЭМ!$C$33:$C$776,СВЦЭМ!$A$33:$A$776,$A88,СВЦЭМ!$B$33:$B$776,G$83)+'СЕТ СН'!$H$9+СВЦЭМ!$D$10+'СЕТ СН'!$H$5-'СЕТ СН'!$H$17</f>
        <v>3579.53653321</v>
      </c>
      <c r="H88" s="36">
        <f>SUMIFS(СВЦЭМ!$C$33:$C$776,СВЦЭМ!$A$33:$A$776,$A88,СВЦЭМ!$B$33:$B$776,H$83)+'СЕТ СН'!$H$9+СВЦЭМ!$D$10+'СЕТ СН'!$H$5-'СЕТ СН'!$H$17</f>
        <v>3558.8624848499999</v>
      </c>
      <c r="I88" s="36">
        <f>SUMIFS(СВЦЭМ!$C$33:$C$776,СВЦЭМ!$A$33:$A$776,$A88,СВЦЭМ!$B$33:$B$776,I$83)+'СЕТ СН'!$H$9+СВЦЭМ!$D$10+'СЕТ СН'!$H$5-'СЕТ СН'!$H$17</f>
        <v>3524.91802009</v>
      </c>
      <c r="J88" s="36">
        <f>SUMIFS(СВЦЭМ!$C$33:$C$776,СВЦЭМ!$A$33:$A$776,$A88,СВЦЭМ!$B$33:$B$776,J$83)+'СЕТ СН'!$H$9+СВЦЭМ!$D$10+'СЕТ СН'!$H$5-'СЕТ СН'!$H$17</f>
        <v>3496.1826548899999</v>
      </c>
      <c r="K88" s="36">
        <f>SUMIFS(СВЦЭМ!$C$33:$C$776,СВЦЭМ!$A$33:$A$776,$A88,СВЦЭМ!$B$33:$B$776,K$83)+'СЕТ СН'!$H$9+СВЦЭМ!$D$10+'СЕТ СН'!$H$5-'СЕТ СН'!$H$17</f>
        <v>3498.1027438599999</v>
      </c>
      <c r="L88" s="36">
        <f>SUMIFS(СВЦЭМ!$C$33:$C$776,СВЦЭМ!$A$33:$A$776,$A88,СВЦЭМ!$B$33:$B$776,L$83)+'СЕТ СН'!$H$9+СВЦЭМ!$D$10+'СЕТ СН'!$H$5-'СЕТ СН'!$H$17</f>
        <v>3506.0399758100002</v>
      </c>
      <c r="M88" s="36">
        <f>SUMIFS(СВЦЭМ!$C$33:$C$776,СВЦЭМ!$A$33:$A$776,$A88,СВЦЭМ!$B$33:$B$776,M$83)+'СЕТ СН'!$H$9+СВЦЭМ!$D$10+'СЕТ СН'!$H$5-'СЕТ СН'!$H$17</f>
        <v>3511.6503708700002</v>
      </c>
      <c r="N88" s="36">
        <f>SUMIFS(СВЦЭМ!$C$33:$C$776,СВЦЭМ!$A$33:$A$776,$A88,СВЦЭМ!$B$33:$B$776,N$83)+'СЕТ СН'!$H$9+СВЦЭМ!$D$10+'СЕТ СН'!$H$5-'СЕТ СН'!$H$17</f>
        <v>3515.4378081700002</v>
      </c>
      <c r="O88" s="36">
        <f>SUMIFS(СВЦЭМ!$C$33:$C$776,СВЦЭМ!$A$33:$A$776,$A88,СВЦЭМ!$B$33:$B$776,O$83)+'СЕТ СН'!$H$9+СВЦЭМ!$D$10+'СЕТ СН'!$H$5-'СЕТ СН'!$H$17</f>
        <v>3514.82841095</v>
      </c>
      <c r="P88" s="36">
        <f>SUMIFS(СВЦЭМ!$C$33:$C$776,СВЦЭМ!$A$33:$A$776,$A88,СВЦЭМ!$B$33:$B$776,P$83)+'СЕТ СН'!$H$9+СВЦЭМ!$D$10+'СЕТ СН'!$H$5-'СЕТ СН'!$H$17</f>
        <v>3516.6709566300001</v>
      </c>
      <c r="Q88" s="36">
        <f>SUMIFS(СВЦЭМ!$C$33:$C$776,СВЦЭМ!$A$33:$A$776,$A88,СВЦЭМ!$B$33:$B$776,Q$83)+'СЕТ СН'!$H$9+СВЦЭМ!$D$10+'СЕТ СН'!$H$5-'СЕТ СН'!$H$17</f>
        <v>3524.6527217799999</v>
      </c>
      <c r="R88" s="36">
        <f>SUMIFS(СВЦЭМ!$C$33:$C$776,СВЦЭМ!$A$33:$A$776,$A88,СВЦЭМ!$B$33:$B$776,R$83)+'СЕТ СН'!$H$9+СВЦЭМ!$D$10+'СЕТ СН'!$H$5-'СЕТ СН'!$H$17</f>
        <v>3547.6085425800002</v>
      </c>
      <c r="S88" s="36">
        <f>SUMIFS(СВЦЭМ!$C$33:$C$776,СВЦЭМ!$A$33:$A$776,$A88,СВЦЭМ!$B$33:$B$776,S$83)+'СЕТ СН'!$H$9+СВЦЭМ!$D$10+'СЕТ СН'!$H$5-'СЕТ СН'!$H$17</f>
        <v>3559.9907566000002</v>
      </c>
      <c r="T88" s="36">
        <f>SUMIFS(СВЦЭМ!$C$33:$C$776,СВЦЭМ!$A$33:$A$776,$A88,СВЦЭМ!$B$33:$B$776,T$83)+'СЕТ СН'!$H$9+СВЦЭМ!$D$10+'СЕТ СН'!$H$5-'СЕТ СН'!$H$17</f>
        <v>3545.6155346200003</v>
      </c>
      <c r="U88" s="36">
        <f>SUMIFS(СВЦЭМ!$C$33:$C$776,СВЦЭМ!$A$33:$A$776,$A88,СВЦЭМ!$B$33:$B$776,U$83)+'СЕТ СН'!$H$9+СВЦЭМ!$D$10+'СЕТ СН'!$H$5-'СЕТ СН'!$H$17</f>
        <v>3519.8519699899998</v>
      </c>
      <c r="V88" s="36">
        <f>SUMIFS(СВЦЭМ!$C$33:$C$776,СВЦЭМ!$A$33:$A$776,$A88,СВЦЭМ!$B$33:$B$776,V$83)+'СЕТ СН'!$H$9+СВЦЭМ!$D$10+'СЕТ СН'!$H$5-'СЕТ СН'!$H$17</f>
        <v>3513.9275742300001</v>
      </c>
      <c r="W88" s="36">
        <f>SUMIFS(СВЦЭМ!$C$33:$C$776,СВЦЭМ!$A$33:$A$776,$A88,СВЦЭМ!$B$33:$B$776,W$83)+'СЕТ СН'!$H$9+СВЦЭМ!$D$10+'СЕТ СН'!$H$5-'СЕТ СН'!$H$17</f>
        <v>3523.9796199900002</v>
      </c>
      <c r="X88" s="36">
        <f>SUMIFS(СВЦЭМ!$C$33:$C$776,СВЦЭМ!$A$33:$A$776,$A88,СВЦЭМ!$B$33:$B$776,X$83)+'СЕТ СН'!$H$9+СВЦЭМ!$D$10+'СЕТ СН'!$H$5-'СЕТ СН'!$H$17</f>
        <v>3540.48254241</v>
      </c>
      <c r="Y88" s="36">
        <f>SUMIFS(СВЦЭМ!$C$33:$C$776,СВЦЭМ!$A$33:$A$776,$A88,СВЦЭМ!$B$33:$B$776,Y$83)+'СЕТ СН'!$H$9+СВЦЭМ!$D$10+'СЕТ СН'!$H$5-'СЕТ СН'!$H$17</f>
        <v>3562.6676098500002</v>
      </c>
    </row>
    <row r="89" spans="1:25" ht="15.75" x14ac:dyDescent="0.2">
      <c r="A89" s="35">
        <f t="shared" si="2"/>
        <v>43805</v>
      </c>
      <c r="B89" s="36">
        <f>SUMIFS(СВЦЭМ!$C$33:$C$776,СВЦЭМ!$A$33:$A$776,$A89,СВЦЭМ!$B$33:$B$776,B$83)+'СЕТ СН'!$H$9+СВЦЭМ!$D$10+'СЕТ СН'!$H$5-'СЕТ СН'!$H$17</f>
        <v>3566.4301095599999</v>
      </c>
      <c r="C89" s="36">
        <f>SUMIFS(СВЦЭМ!$C$33:$C$776,СВЦЭМ!$A$33:$A$776,$A89,СВЦЭМ!$B$33:$B$776,C$83)+'СЕТ СН'!$H$9+СВЦЭМ!$D$10+'СЕТ СН'!$H$5-'СЕТ СН'!$H$17</f>
        <v>3607.40359571</v>
      </c>
      <c r="D89" s="36">
        <f>SUMIFS(СВЦЭМ!$C$33:$C$776,СВЦЭМ!$A$33:$A$776,$A89,СВЦЭМ!$B$33:$B$776,D$83)+'СЕТ СН'!$H$9+СВЦЭМ!$D$10+'СЕТ СН'!$H$5-'СЕТ СН'!$H$17</f>
        <v>3619.2301299599999</v>
      </c>
      <c r="E89" s="36">
        <f>SUMIFS(СВЦЭМ!$C$33:$C$776,СВЦЭМ!$A$33:$A$776,$A89,СВЦЭМ!$B$33:$B$776,E$83)+'СЕТ СН'!$H$9+СВЦЭМ!$D$10+'СЕТ СН'!$H$5-'СЕТ СН'!$H$17</f>
        <v>3631.0048787699998</v>
      </c>
      <c r="F89" s="36">
        <f>SUMIFS(СВЦЭМ!$C$33:$C$776,СВЦЭМ!$A$33:$A$776,$A89,СВЦЭМ!$B$33:$B$776,F$83)+'СЕТ СН'!$H$9+СВЦЭМ!$D$10+'СЕТ СН'!$H$5-'СЕТ СН'!$H$17</f>
        <v>3624.9207515500002</v>
      </c>
      <c r="G89" s="36">
        <f>SUMIFS(СВЦЭМ!$C$33:$C$776,СВЦЭМ!$A$33:$A$776,$A89,СВЦЭМ!$B$33:$B$776,G$83)+'СЕТ СН'!$H$9+СВЦЭМ!$D$10+'СЕТ СН'!$H$5-'СЕТ СН'!$H$17</f>
        <v>3615.2086425500001</v>
      </c>
      <c r="H89" s="36">
        <f>SUMIFS(СВЦЭМ!$C$33:$C$776,СВЦЭМ!$A$33:$A$776,$A89,СВЦЭМ!$B$33:$B$776,H$83)+'СЕТ СН'!$H$9+СВЦЭМ!$D$10+'СЕТ СН'!$H$5-'СЕТ СН'!$H$17</f>
        <v>3571.3447013700002</v>
      </c>
      <c r="I89" s="36">
        <f>SUMIFS(СВЦЭМ!$C$33:$C$776,СВЦЭМ!$A$33:$A$776,$A89,СВЦЭМ!$B$33:$B$776,I$83)+'СЕТ СН'!$H$9+СВЦЭМ!$D$10+'СЕТ СН'!$H$5-'СЕТ СН'!$H$17</f>
        <v>3534.6141335100001</v>
      </c>
      <c r="J89" s="36">
        <f>SUMIFS(СВЦЭМ!$C$33:$C$776,СВЦЭМ!$A$33:$A$776,$A89,СВЦЭМ!$B$33:$B$776,J$83)+'СЕТ СН'!$H$9+СВЦЭМ!$D$10+'СЕТ СН'!$H$5-'СЕТ СН'!$H$17</f>
        <v>3517.5626796199999</v>
      </c>
      <c r="K89" s="36">
        <f>SUMIFS(СВЦЭМ!$C$33:$C$776,СВЦЭМ!$A$33:$A$776,$A89,СВЦЭМ!$B$33:$B$776,K$83)+'СЕТ СН'!$H$9+СВЦЭМ!$D$10+'СЕТ СН'!$H$5-'СЕТ СН'!$H$17</f>
        <v>3502.06734852</v>
      </c>
      <c r="L89" s="36">
        <f>SUMIFS(СВЦЭМ!$C$33:$C$776,СВЦЭМ!$A$33:$A$776,$A89,СВЦЭМ!$B$33:$B$776,L$83)+'СЕТ СН'!$H$9+СВЦЭМ!$D$10+'СЕТ СН'!$H$5-'СЕТ СН'!$H$17</f>
        <v>3498.9935634200001</v>
      </c>
      <c r="M89" s="36">
        <f>SUMIFS(СВЦЭМ!$C$33:$C$776,СВЦЭМ!$A$33:$A$776,$A89,СВЦЭМ!$B$33:$B$776,M$83)+'СЕТ СН'!$H$9+СВЦЭМ!$D$10+'СЕТ СН'!$H$5-'СЕТ СН'!$H$17</f>
        <v>3502.08164919</v>
      </c>
      <c r="N89" s="36">
        <f>SUMIFS(СВЦЭМ!$C$33:$C$776,СВЦЭМ!$A$33:$A$776,$A89,СВЦЭМ!$B$33:$B$776,N$83)+'СЕТ СН'!$H$9+СВЦЭМ!$D$10+'СЕТ СН'!$H$5-'СЕТ СН'!$H$17</f>
        <v>3503.2928820699999</v>
      </c>
      <c r="O89" s="36">
        <f>SUMIFS(СВЦЭМ!$C$33:$C$776,СВЦЭМ!$A$33:$A$776,$A89,СВЦЭМ!$B$33:$B$776,O$83)+'СЕТ СН'!$H$9+СВЦЭМ!$D$10+'СЕТ СН'!$H$5-'СЕТ СН'!$H$17</f>
        <v>3506.6127686300001</v>
      </c>
      <c r="P89" s="36">
        <f>SUMIFS(СВЦЭМ!$C$33:$C$776,СВЦЭМ!$A$33:$A$776,$A89,СВЦЭМ!$B$33:$B$776,P$83)+'СЕТ СН'!$H$9+СВЦЭМ!$D$10+'СЕТ СН'!$H$5-'СЕТ СН'!$H$17</f>
        <v>3509.3683806700001</v>
      </c>
      <c r="Q89" s="36">
        <f>SUMIFS(СВЦЭМ!$C$33:$C$776,СВЦЭМ!$A$33:$A$776,$A89,СВЦЭМ!$B$33:$B$776,Q$83)+'СЕТ СН'!$H$9+СВЦЭМ!$D$10+'СЕТ СН'!$H$5-'СЕТ СН'!$H$17</f>
        <v>3507.5045344600003</v>
      </c>
      <c r="R89" s="36">
        <f>SUMIFS(СВЦЭМ!$C$33:$C$776,СВЦЭМ!$A$33:$A$776,$A89,СВЦЭМ!$B$33:$B$776,R$83)+'СЕТ СН'!$H$9+СВЦЭМ!$D$10+'СЕТ СН'!$H$5-'СЕТ СН'!$H$17</f>
        <v>3507.4783645400003</v>
      </c>
      <c r="S89" s="36">
        <f>SUMIFS(СВЦЭМ!$C$33:$C$776,СВЦЭМ!$A$33:$A$776,$A89,СВЦЭМ!$B$33:$B$776,S$83)+'СЕТ СН'!$H$9+СВЦЭМ!$D$10+'СЕТ СН'!$H$5-'СЕТ СН'!$H$17</f>
        <v>3509.9729230900002</v>
      </c>
      <c r="T89" s="36">
        <f>SUMIFS(СВЦЭМ!$C$33:$C$776,СВЦЭМ!$A$33:$A$776,$A89,СВЦЭМ!$B$33:$B$776,T$83)+'СЕТ СН'!$H$9+СВЦЭМ!$D$10+'СЕТ СН'!$H$5-'СЕТ СН'!$H$17</f>
        <v>3501.9835412699999</v>
      </c>
      <c r="U89" s="36">
        <f>SUMIFS(СВЦЭМ!$C$33:$C$776,СВЦЭМ!$A$33:$A$776,$A89,СВЦЭМ!$B$33:$B$776,U$83)+'СЕТ СН'!$H$9+СВЦЭМ!$D$10+'СЕТ СН'!$H$5-'СЕТ СН'!$H$17</f>
        <v>3501.8262196199998</v>
      </c>
      <c r="V89" s="36">
        <f>SUMIFS(СВЦЭМ!$C$33:$C$776,СВЦЭМ!$A$33:$A$776,$A89,СВЦЭМ!$B$33:$B$776,V$83)+'СЕТ СН'!$H$9+СВЦЭМ!$D$10+'СЕТ СН'!$H$5-'СЕТ СН'!$H$17</f>
        <v>3493.8656335000001</v>
      </c>
      <c r="W89" s="36">
        <f>SUMIFS(СВЦЭМ!$C$33:$C$776,СВЦЭМ!$A$33:$A$776,$A89,СВЦЭМ!$B$33:$B$776,W$83)+'СЕТ СН'!$H$9+СВЦЭМ!$D$10+'СЕТ СН'!$H$5-'СЕТ СН'!$H$17</f>
        <v>3496.42610139</v>
      </c>
      <c r="X89" s="36">
        <f>SUMIFS(СВЦЭМ!$C$33:$C$776,СВЦЭМ!$A$33:$A$776,$A89,СВЦЭМ!$B$33:$B$776,X$83)+'СЕТ СН'!$H$9+СВЦЭМ!$D$10+'СЕТ СН'!$H$5-'СЕТ СН'!$H$17</f>
        <v>3492.8030083900003</v>
      </c>
      <c r="Y89" s="36">
        <f>SUMIFS(СВЦЭМ!$C$33:$C$776,СВЦЭМ!$A$33:$A$776,$A89,СВЦЭМ!$B$33:$B$776,Y$83)+'СЕТ СН'!$H$9+СВЦЭМ!$D$10+'СЕТ СН'!$H$5-'СЕТ СН'!$H$17</f>
        <v>3507.3905701399999</v>
      </c>
    </row>
    <row r="90" spans="1:25" ht="15.75" x14ac:dyDescent="0.2">
      <c r="A90" s="35">
        <f t="shared" si="2"/>
        <v>43806</v>
      </c>
      <c r="B90" s="36">
        <f>SUMIFS(СВЦЭМ!$C$33:$C$776,СВЦЭМ!$A$33:$A$776,$A90,СВЦЭМ!$B$33:$B$776,B$83)+'СЕТ СН'!$H$9+СВЦЭМ!$D$10+'СЕТ СН'!$H$5-'СЕТ СН'!$H$17</f>
        <v>3530.7790222200001</v>
      </c>
      <c r="C90" s="36">
        <f>SUMIFS(СВЦЭМ!$C$33:$C$776,СВЦЭМ!$A$33:$A$776,$A90,СВЦЭМ!$B$33:$B$776,C$83)+'СЕТ СН'!$H$9+СВЦЭМ!$D$10+'СЕТ СН'!$H$5-'СЕТ СН'!$H$17</f>
        <v>3541.8222201600001</v>
      </c>
      <c r="D90" s="36">
        <f>SUMIFS(СВЦЭМ!$C$33:$C$776,СВЦЭМ!$A$33:$A$776,$A90,СВЦЭМ!$B$33:$B$776,D$83)+'СЕТ СН'!$H$9+СВЦЭМ!$D$10+'СЕТ СН'!$H$5-'СЕТ СН'!$H$17</f>
        <v>3547.1597928800002</v>
      </c>
      <c r="E90" s="36">
        <f>SUMIFS(СВЦЭМ!$C$33:$C$776,СВЦЭМ!$A$33:$A$776,$A90,СВЦЭМ!$B$33:$B$776,E$83)+'СЕТ СН'!$H$9+СВЦЭМ!$D$10+'СЕТ СН'!$H$5-'СЕТ СН'!$H$17</f>
        <v>3552.5953169700001</v>
      </c>
      <c r="F90" s="36">
        <f>SUMIFS(СВЦЭМ!$C$33:$C$776,СВЦЭМ!$A$33:$A$776,$A90,СВЦЭМ!$B$33:$B$776,F$83)+'СЕТ СН'!$H$9+СВЦЭМ!$D$10+'СЕТ СН'!$H$5-'СЕТ СН'!$H$17</f>
        <v>3534.1237083699998</v>
      </c>
      <c r="G90" s="36">
        <f>SUMIFS(СВЦЭМ!$C$33:$C$776,СВЦЭМ!$A$33:$A$776,$A90,СВЦЭМ!$B$33:$B$776,G$83)+'СЕТ СН'!$H$9+СВЦЭМ!$D$10+'СЕТ СН'!$H$5-'СЕТ СН'!$H$17</f>
        <v>3547.09954647</v>
      </c>
      <c r="H90" s="36">
        <f>SUMIFS(СВЦЭМ!$C$33:$C$776,СВЦЭМ!$A$33:$A$776,$A90,СВЦЭМ!$B$33:$B$776,H$83)+'СЕТ СН'!$H$9+СВЦЭМ!$D$10+'СЕТ СН'!$H$5-'СЕТ СН'!$H$17</f>
        <v>3530.1933786300001</v>
      </c>
      <c r="I90" s="36">
        <f>SUMIFS(СВЦЭМ!$C$33:$C$776,СВЦЭМ!$A$33:$A$776,$A90,СВЦЭМ!$B$33:$B$776,I$83)+'СЕТ СН'!$H$9+СВЦЭМ!$D$10+'СЕТ СН'!$H$5-'СЕТ СН'!$H$17</f>
        <v>3502.5649654099998</v>
      </c>
      <c r="J90" s="36">
        <f>SUMIFS(СВЦЭМ!$C$33:$C$776,СВЦЭМ!$A$33:$A$776,$A90,СВЦЭМ!$B$33:$B$776,J$83)+'СЕТ СН'!$H$9+СВЦЭМ!$D$10+'СЕТ СН'!$H$5-'СЕТ СН'!$H$17</f>
        <v>3459.3058573099997</v>
      </c>
      <c r="K90" s="36">
        <f>SUMIFS(СВЦЭМ!$C$33:$C$776,СВЦЭМ!$A$33:$A$776,$A90,СВЦЭМ!$B$33:$B$776,K$83)+'СЕТ СН'!$H$9+СВЦЭМ!$D$10+'СЕТ СН'!$H$5-'СЕТ СН'!$H$17</f>
        <v>3445.3325651300001</v>
      </c>
      <c r="L90" s="36">
        <f>SUMIFS(СВЦЭМ!$C$33:$C$776,СВЦЭМ!$A$33:$A$776,$A90,СВЦЭМ!$B$33:$B$776,L$83)+'СЕТ СН'!$H$9+СВЦЭМ!$D$10+'СЕТ СН'!$H$5-'СЕТ СН'!$H$17</f>
        <v>3442.4110365699999</v>
      </c>
      <c r="M90" s="36">
        <f>SUMIFS(СВЦЭМ!$C$33:$C$776,СВЦЭМ!$A$33:$A$776,$A90,СВЦЭМ!$B$33:$B$776,M$83)+'СЕТ СН'!$H$9+СВЦЭМ!$D$10+'СЕТ СН'!$H$5-'СЕТ СН'!$H$17</f>
        <v>3436.4115994399999</v>
      </c>
      <c r="N90" s="36">
        <f>SUMIFS(СВЦЭМ!$C$33:$C$776,СВЦЭМ!$A$33:$A$776,$A90,СВЦЭМ!$B$33:$B$776,N$83)+'СЕТ СН'!$H$9+СВЦЭМ!$D$10+'СЕТ СН'!$H$5-'СЕТ СН'!$H$17</f>
        <v>3445.1854250799997</v>
      </c>
      <c r="O90" s="36">
        <f>SUMIFS(СВЦЭМ!$C$33:$C$776,СВЦЭМ!$A$33:$A$776,$A90,СВЦЭМ!$B$33:$B$776,O$83)+'СЕТ СН'!$H$9+СВЦЭМ!$D$10+'СЕТ СН'!$H$5-'СЕТ СН'!$H$17</f>
        <v>3453.6740706299997</v>
      </c>
      <c r="P90" s="36">
        <f>SUMIFS(СВЦЭМ!$C$33:$C$776,СВЦЭМ!$A$33:$A$776,$A90,СВЦЭМ!$B$33:$B$776,P$83)+'СЕТ СН'!$H$9+СВЦЭМ!$D$10+'СЕТ СН'!$H$5-'СЕТ СН'!$H$17</f>
        <v>3460.1252138099999</v>
      </c>
      <c r="Q90" s="36">
        <f>SUMIFS(СВЦЭМ!$C$33:$C$776,СВЦЭМ!$A$33:$A$776,$A90,СВЦЭМ!$B$33:$B$776,Q$83)+'СЕТ СН'!$H$9+СВЦЭМ!$D$10+'СЕТ СН'!$H$5-'СЕТ СН'!$H$17</f>
        <v>3461.45801033</v>
      </c>
      <c r="R90" s="36">
        <f>SUMIFS(СВЦЭМ!$C$33:$C$776,СВЦЭМ!$A$33:$A$776,$A90,СВЦЭМ!$B$33:$B$776,R$83)+'СЕТ СН'!$H$9+СВЦЭМ!$D$10+'СЕТ СН'!$H$5-'СЕТ СН'!$H$17</f>
        <v>3453.5316453</v>
      </c>
      <c r="S90" s="36">
        <f>SUMIFS(СВЦЭМ!$C$33:$C$776,СВЦЭМ!$A$33:$A$776,$A90,СВЦЭМ!$B$33:$B$776,S$83)+'СЕТ СН'!$H$9+СВЦЭМ!$D$10+'СЕТ СН'!$H$5-'СЕТ СН'!$H$17</f>
        <v>3443.40848418</v>
      </c>
      <c r="T90" s="36">
        <f>SUMIFS(СВЦЭМ!$C$33:$C$776,СВЦЭМ!$A$33:$A$776,$A90,СВЦЭМ!$B$33:$B$776,T$83)+'СЕТ СН'!$H$9+СВЦЭМ!$D$10+'СЕТ СН'!$H$5-'СЕТ СН'!$H$17</f>
        <v>3436.1624296099999</v>
      </c>
      <c r="U90" s="36">
        <f>SUMIFS(СВЦЭМ!$C$33:$C$776,СВЦЭМ!$A$33:$A$776,$A90,СВЦЭМ!$B$33:$B$776,U$83)+'СЕТ СН'!$H$9+СВЦЭМ!$D$10+'СЕТ СН'!$H$5-'СЕТ СН'!$H$17</f>
        <v>3435.5405897000001</v>
      </c>
      <c r="V90" s="36">
        <f>SUMIFS(СВЦЭМ!$C$33:$C$776,СВЦЭМ!$A$33:$A$776,$A90,СВЦЭМ!$B$33:$B$776,V$83)+'СЕТ СН'!$H$9+СВЦЭМ!$D$10+'СЕТ СН'!$H$5-'СЕТ СН'!$H$17</f>
        <v>3440.4427678000002</v>
      </c>
      <c r="W90" s="36">
        <f>SUMIFS(СВЦЭМ!$C$33:$C$776,СВЦЭМ!$A$33:$A$776,$A90,СВЦЭМ!$B$33:$B$776,W$83)+'СЕТ СН'!$H$9+СВЦЭМ!$D$10+'СЕТ СН'!$H$5-'СЕТ СН'!$H$17</f>
        <v>3453.2256177200002</v>
      </c>
      <c r="X90" s="36">
        <f>SUMIFS(СВЦЭМ!$C$33:$C$776,СВЦЭМ!$A$33:$A$776,$A90,СВЦЭМ!$B$33:$B$776,X$83)+'СЕТ СН'!$H$9+СВЦЭМ!$D$10+'СЕТ СН'!$H$5-'СЕТ СН'!$H$17</f>
        <v>3451.49604417</v>
      </c>
      <c r="Y90" s="36">
        <f>SUMIFS(СВЦЭМ!$C$33:$C$776,СВЦЭМ!$A$33:$A$776,$A90,СВЦЭМ!$B$33:$B$776,Y$83)+'СЕТ СН'!$H$9+СВЦЭМ!$D$10+'СЕТ СН'!$H$5-'СЕТ СН'!$H$17</f>
        <v>3482.1423660400001</v>
      </c>
    </row>
    <row r="91" spans="1:25" ht="15.75" x14ac:dyDescent="0.2">
      <c r="A91" s="35">
        <f t="shared" si="2"/>
        <v>43807</v>
      </c>
      <c r="B91" s="36">
        <f>SUMIFS(СВЦЭМ!$C$33:$C$776,СВЦЭМ!$A$33:$A$776,$A91,СВЦЭМ!$B$33:$B$776,B$83)+'СЕТ СН'!$H$9+СВЦЭМ!$D$10+'СЕТ СН'!$H$5-'СЕТ СН'!$H$17</f>
        <v>3543.4109097400001</v>
      </c>
      <c r="C91" s="36">
        <f>SUMIFS(СВЦЭМ!$C$33:$C$776,СВЦЭМ!$A$33:$A$776,$A91,СВЦЭМ!$B$33:$B$776,C$83)+'СЕТ СН'!$H$9+СВЦЭМ!$D$10+'СЕТ СН'!$H$5-'СЕТ СН'!$H$17</f>
        <v>3569.5866418000001</v>
      </c>
      <c r="D91" s="36">
        <f>SUMIFS(СВЦЭМ!$C$33:$C$776,СВЦЭМ!$A$33:$A$776,$A91,СВЦЭМ!$B$33:$B$776,D$83)+'СЕТ СН'!$H$9+СВЦЭМ!$D$10+'СЕТ СН'!$H$5-'СЕТ СН'!$H$17</f>
        <v>3586.8085906000001</v>
      </c>
      <c r="E91" s="36">
        <f>SUMIFS(СВЦЭМ!$C$33:$C$776,СВЦЭМ!$A$33:$A$776,$A91,СВЦЭМ!$B$33:$B$776,E$83)+'СЕТ СН'!$H$9+СВЦЭМ!$D$10+'СЕТ СН'!$H$5-'СЕТ СН'!$H$17</f>
        <v>3608.2328764700001</v>
      </c>
      <c r="F91" s="36">
        <f>SUMIFS(СВЦЭМ!$C$33:$C$776,СВЦЭМ!$A$33:$A$776,$A91,СВЦЭМ!$B$33:$B$776,F$83)+'СЕТ СН'!$H$9+СВЦЭМ!$D$10+'СЕТ СН'!$H$5-'СЕТ СН'!$H$17</f>
        <v>3619.2801109900001</v>
      </c>
      <c r="G91" s="36">
        <f>SUMIFS(СВЦЭМ!$C$33:$C$776,СВЦЭМ!$A$33:$A$776,$A91,СВЦЭМ!$B$33:$B$776,G$83)+'СЕТ СН'!$H$9+СВЦЭМ!$D$10+'СЕТ СН'!$H$5-'СЕТ СН'!$H$17</f>
        <v>3618.5359786700001</v>
      </c>
      <c r="H91" s="36">
        <f>SUMIFS(СВЦЭМ!$C$33:$C$776,СВЦЭМ!$A$33:$A$776,$A91,СВЦЭМ!$B$33:$B$776,H$83)+'СЕТ СН'!$H$9+СВЦЭМ!$D$10+'СЕТ СН'!$H$5-'СЕТ СН'!$H$17</f>
        <v>3608.6584345299998</v>
      </c>
      <c r="I91" s="36">
        <f>SUMIFS(СВЦЭМ!$C$33:$C$776,СВЦЭМ!$A$33:$A$776,$A91,СВЦЭМ!$B$33:$B$776,I$83)+'СЕТ СН'!$H$9+СВЦЭМ!$D$10+'СЕТ СН'!$H$5-'СЕТ СН'!$H$17</f>
        <v>3601.60550126</v>
      </c>
      <c r="J91" s="36">
        <f>SUMIFS(СВЦЭМ!$C$33:$C$776,СВЦЭМ!$A$33:$A$776,$A91,СВЦЭМ!$B$33:$B$776,J$83)+'СЕТ СН'!$H$9+СВЦЭМ!$D$10+'СЕТ СН'!$H$5-'СЕТ СН'!$H$17</f>
        <v>3562.0206938400001</v>
      </c>
      <c r="K91" s="36">
        <f>SUMIFS(СВЦЭМ!$C$33:$C$776,СВЦЭМ!$A$33:$A$776,$A91,СВЦЭМ!$B$33:$B$776,K$83)+'СЕТ СН'!$H$9+СВЦЭМ!$D$10+'СЕТ СН'!$H$5-'СЕТ СН'!$H$17</f>
        <v>3513.4072832800002</v>
      </c>
      <c r="L91" s="36">
        <f>SUMIFS(СВЦЭМ!$C$33:$C$776,СВЦЭМ!$A$33:$A$776,$A91,СВЦЭМ!$B$33:$B$776,L$83)+'СЕТ СН'!$H$9+СВЦЭМ!$D$10+'СЕТ СН'!$H$5-'СЕТ СН'!$H$17</f>
        <v>3500.3309206600002</v>
      </c>
      <c r="M91" s="36">
        <f>SUMIFS(СВЦЭМ!$C$33:$C$776,СВЦЭМ!$A$33:$A$776,$A91,СВЦЭМ!$B$33:$B$776,M$83)+'СЕТ СН'!$H$9+СВЦЭМ!$D$10+'СЕТ СН'!$H$5-'СЕТ СН'!$H$17</f>
        <v>3492.3033875400001</v>
      </c>
      <c r="N91" s="36">
        <f>SUMIFS(СВЦЭМ!$C$33:$C$776,СВЦЭМ!$A$33:$A$776,$A91,СВЦЭМ!$B$33:$B$776,N$83)+'СЕТ СН'!$H$9+СВЦЭМ!$D$10+'СЕТ СН'!$H$5-'СЕТ СН'!$H$17</f>
        <v>3503.6173757400002</v>
      </c>
      <c r="O91" s="36">
        <f>SUMIFS(СВЦЭМ!$C$33:$C$776,СВЦЭМ!$A$33:$A$776,$A91,СВЦЭМ!$B$33:$B$776,O$83)+'СЕТ СН'!$H$9+СВЦЭМ!$D$10+'СЕТ СН'!$H$5-'СЕТ СН'!$H$17</f>
        <v>3511.1783577400001</v>
      </c>
      <c r="P91" s="36">
        <f>SUMIFS(СВЦЭМ!$C$33:$C$776,СВЦЭМ!$A$33:$A$776,$A91,СВЦЭМ!$B$33:$B$776,P$83)+'СЕТ СН'!$H$9+СВЦЭМ!$D$10+'СЕТ СН'!$H$5-'СЕТ СН'!$H$17</f>
        <v>3521.0632705100002</v>
      </c>
      <c r="Q91" s="36">
        <f>SUMIFS(СВЦЭМ!$C$33:$C$776,СВЦЭМ!$A$33:$A$776,$A91,СВЦЭМ!$B$33:$B$776,Q$83)+'СЕТ СН'!$H$9+СВЦЭМ!$D$10+'СЕТ СН'!$H$5-'СЕТ СН'!$H$17</f>
        <v>3522.8452578699998</v>
      </c>
      <c r="R91" s="36">
        <f>SUMIFS(СВЦЭМ!$C$33:$C$776,СВЦЭМ!$A$33:$A$776,$A91,СВЦЭМ!$B$33:$B$776,R$83)+'СЕТ СН'!$H$9+СВЦЭМ!$D$10+'СЕТ СН'!$H$5-'СЕТ СН'!$H$17</f>
        <v>3517.6042259699998</v>
      </c>
      <c r="S91" s="36">
        <f>SUMIFS(СВЦЭМ!$C$33:$C$776,СВЦЭМ!$A$33:$A$776,$A91,СВЦЭМ!$B$33:$B$776,S$83)+'СЕТ СН'!$H$9+СВЦЭМ!$D$10+'СЕТ СН'!$H$5-'СЕТ СН'!$H$17</f>
        <v>3493.4256353299997</v>
      </c>
      <c r="T91" s="36">
        <f>SUMIFS(СВЦЭМ!$C$33:$C$776,СВЦЭМ!$A$33:$A$776,$A91,СВЦЭМ!$B$33:$B$776,T$83)+'СЕТ СН'!$H$9+СВЦЭМ!$D$10+'СЕТ СН'!$H$5-'СЕТ СН'!$H$17</f>
        <v>3476.3305803900003</v>
      </c>
      <c r="U91" s="36">
        <f>SUMIFS(СВЦЭМ!$C$33:$C$776,СВЦЭМ!$A$33:$A$776,$A91,СВЦЭМ!$B$33:$B$776,U$83)+'СЕТ СН'!$H$9+СВЦЭМ!$D$10+'СЕТ СН'!$H$5-'СЕТ СН'!$H$17</f>
        <v>3480.8823448000003</v>
      </c>
      <c r="V91" s="36">
        <f>SUMIFS(СВЦЭМ!$C$33:$C$776,СВЦЭМ!$A$33:$A$776,$A91,СВЦЭМ!$B$33:$B$776,V$83)+'СЕТ СН'!$H$9+СВЦЭМ!$D$10+'СЕТ СН'!$H$5-'СЕТ СН'!$H$17</f>
        <v>3491.8448740899998</v>
      </c>
      <c r="W91" s="36">
        <f>SUMIFS(СВЦЭМ!$C$33:$C$776,СВЦЭМ!$A$33:$A$776,$A91,СВЦЭМ!$B$33:$B$776,W$83)+'СЕТ СН'!$H$9+СВЦЭМ!$D$10+'СЕТ СН'!$H$5-'СЕТ СН'!$H$17</f>
        <v>3499.2865729499999</v>
      </c>
      <c r="X91" s="36">
        <f>SUMIFS(СВЦЭМ!$C$33:$C$776,СВЦЭМ!$A$33:$A$776,$A91,СВЦЭМ!$B$33:$B$776,X$83)+'СЕТ СН'!$H$9+СВЦЭМ!$D$10+'СЕТ СН'!$H$5-'СЕТ СН'!$H$17</f>
        <v>3521.5428970299999</v>
      </c>
      <c r="Y91" s="36">
        <f>SUMIFS(СВЦЭМ!$C$33:$C$776,СВЦЭМ!$A$33:$A$776,$A91,СВЦЭМ!$B$33:$B$776,Y$83)+'СЕТ СН'!$H$9+СВЦЭМ!$D$10+'СЕТ СН'!$H$5-'СЕТ СН'!$H$17</f>
        <v>3538.6159101799999</v>
      </c>
    </row>
    <row r="92" spans="1:25" ht="15.75" x14ac:dyDescent="0.2">
      <c r="A92" s="35">
        <f t="shared" si="2"/>
        <v>43808</v>
      </c>
      <c r="B92" s="36">
        <f>SUMIFS(СВЦЭМ!$C$33:$C$776,СВЦЭМ!$A$33:$A$776,$A92,СВЦЭМ!$B$33:$B$776,B$83)+'СЕТ СН'!$H$9+СВЦЭМ!$D$10+'СЕТ СН'!$H$5-'СЕТ СН'!$H$17</f>
        <v>3559.6340257699999</v>
      </c>
      <c r="C92" s="36">
        <f>SUMIFS(СВЦЭМ!$C$33:$C$776,СВЦЭМ!$A$33:$A$776,$A92,СВЦЭМ!$B$33:$B$776,C$83)+'СЕТ СН'!$H$9+СВЦЭМ!$D$10+'СЕТ СН'!$H$5-'СЕТ СН'!$H$17</f>
        <v>3589.43524243</v>
      </c>
      <c r="D92" s="36">
        <f>SUMIFS(СВЦЭМ!$C$33:$C$776,СВЦЭМ!$A$33:$A$776,$A92,СВЦЭМ!$B$33:$B$776,D$83)+'СЕТ СН'!$H$9+СВЦЭМ!$D$10+'СЕТ СН'!$H$5-'СЕТ СН'!$H$17</f>
        <v>3602.28968648</v>
      </c>
      <c r="E92" s="36">
        <f>SUMIFS(СВЦЭМ!$C$33:$C$776,СВЦЭМ!$A$33:$A$776,$A92,СВЦЭМ!$B$33:$B$776,E$83)+'СЕТ СН'!$H$9+СВЦЭМ!$D$10+'СЕТ СН'!$H$5-'СЕТ СН'!$H$17</f>
        <v>3601.5014197800001</v>
      </c>
      <c r="F92" s="36">
        <f>SUMIFS(СВЦЭМ!$C$33:$C$776,СВЦЭМ!$A$33:$A$776,$A92,СВЦЭМ!$B$33:$B$776,F$83)+'СЕТ СН'!$H$9+СВЦЭМ!$D$10+'СЕТ СН'!$H$5-'СЕТ СН'!$H$17</f>
        <v>3602.3349782400001</v>
      </c>
      <c r="G92" s="36">
        <f>SUMIFS(СВЦЭМ!$C$33:$C$776,СВЦЭМ!$A$33:$A$776,$A92,СВЦЭМ!$B$33:$B$776,G$83)+'СЕТ СН'!$H$9+СВЦЭМ!$D$10+'СЕТ СН'!$H$5-'СЕТ СН'!$H$17</f>
        <v>3617.65538126</v>
      </c>
      <c r="H92" s="36">
        <f>SUMIFS(СВЦЭМ!$C$33:$C$776,СВЦЭМ!$A$33:$A$776,$A92,СВЦЭМ!$B$33:$B$776,H$83)+'СЕТ СН'!$H$9+СВЦЭМ!$D$10+'СЕТ СН'!$H$5-'СЕТ СН'!$H$17</f>
        <v>3586.32123809</v>
      </c>
      <c r="I92" s="36">
        <f>SUMIFS(СВЦЭМ!$C$33:$C$776,СВЦЭМ!$A$33:$A$776,$A92,СВЦЭМ!$B$33:$B$776,I$83)+'СЕТ СН'!$H$9+СВЦЭМ!$D$10+'СЕТ СН'!$H$5-'СЕТ СН'!$H$17</f>
        <v>3557.0853747400001</v>
      </c>
      <c r="J92" s="36">
        <f>SUMIFS(СВЦЭМ!$C$33:$C$776,СВЦЭМ!$A$33:$A$776,$A92,СВЦЭМ!$B$33:$B$776,J$83)+'СЕТ СН'!$H$9+СВЦЭМ!$D$10+'СЕТ СН'!$H$5-'СЕТ СН'!$H$17</f>
        <v>3533.4036998900001</v>
      </c>
      <c r="K92" s="36">
        <f>SUMIFS(СВЦЭМ!$C$33:$C$776,СВЦЭМ!$A$33:$A$776,$A92,СВЦЭМ!$B$33:$B$776,K$83)+'СЕТ СН'!$H$9+СВЦЭМ!$D$10+'СЕТ СН'!$H$5-'СЕТ СН'!$H$17</f>
        <v>3505.63917692</v>
      </c>
      <c r="L92" s="36">
        <f>SUMIFS(СВЦЭМ!$C$33:$C$776,СВЦЭМ!$A$33:$A$776,$A92,СВЦЭМ!$B$33:$B$776,L$83)+'СЕТ СН'!$H$9+СВЦЭМ!$D$10+'СЕТ СН'!$H$5-'СЕТ СН'!$H$17</f>
        <v>3503.95515561</v>
      </c>
      <c r="M92" s="36">
        <f>SUMIFS(СВЦЭМ!$C$33:$C$776,СВЦЭМ!$A$33:$A$776,$A92,СВЦЭМ!$B$33:$B$776,M$83)+'СЕТ СН'!$H$9+СВЦЭМ!$D$10+'СЕТ СН'!$H$5-'СЕТ СН'!$H$17</f>
        <v>3510.2752498899999</v>
      </c>
      <c r="N92" s="36">
        <f>SUMIFS(СВЦЭМ!$C$33:$C$776,СВЦЭМ!$A$33:$A$776,$A92,СВЦЭМ!$B$33:$B$776,N$83)+'СЕТ СН'!$H$9+СВЦЭМ!$D$10+'СЕТ СН'!$H$5-'СЕТ СН'!$H$17</f>
        <v>3513.5352616</v>
      </c>
      <c r="O92" s="36">
        <f>SUMIFS(СВЦЭМ!$C$33:$C$776,СВЦЭМ!$A$33:$A$776,$A92,СВЦЭМ!$B$33:$B$776,O$83)+'СЕТ СН'!$H$9+СВЦЭМ!$D$10+'СЕТ СН'!$H$5-'СЕТ СН'!$H$17</f>
        <v>3521.7240183899999</v>
      </c>
      <c r="P92" s="36">
        <f>SUMIFS(СВЦЭМ!$C$33:$C$776,СВЦЭМ!$A$33:$A$776,$A92,СВЦЭМ!$B$33:$B$776,P$83)+'СЕТ СН'!$H$9+СВЦЭМ!$D$10+'СЕТ СН'!$H$5-'СЕТ СН'!$H$17</f>
        <v>3530.0323580300001</v>
      </c>
      <c r="Q92" s="36">
        <f>SUMIFS(СВЦЭМ!$C$33:$C$776,СВЦЭМ!$A$33:$A$776,$A92,СВЦЭМ!$B$33:$B$776,Q$83)+'СЕТ СН'!$H$9+СВЦЭМ!$D$10+'СЕТ СН'!$H$5-'СЕТ СН'!$H$17</f>
        <v>3533.0615315</v>
      </c>
      <c r="R92" s="36">
        <f>SUMIFS(СВЦЭМ!$C$33:$C$776,СВЦЭМ!$A$33:$A$776,$A92,СВЦЭМ!$B$33:$B$776,R$83)+'СЕТ СН'!$H$9+СВЦЭМ!$D$10+'СЕТ СН'!$H$5-'СЕТ СН'!$H$17</f>
        <v>3530.80353053</v>
      </c>
      <c r="S92" s="36">
        <f>SUMIFS(СВЦЭМ!$C$33:$C$776,СВЦЭМ!$A$33:$A$776,$A92,СВЦЭМ!$B$33:$B$776,S$83)+'СЕТ СН'!$H$9+СВЦЭМ!$D$10+'СЕТ СН'!$H$5-'СЕТ СН'!$H$17</f>
        <v>3514.3440467599999</v>
      </c>
      <c r="T92" s="36">
        <f>SUMIFS(СВЦЭМ!$C$33:$C$776,СВЦЭМ!$A$33:$A$776,$A92,СВЦЭМ!$B$33:$B$776,T$83)+'СЕТ СН'!$H$9+СВЦЭМ!$D$10+'СЕТ СН'!$H$5-'СЕТ СН'!$H$17</f>
        <v>3491.9376717300001</v>
      </c>
      <c r="U92" s="36">
        <f>SUMIFS(СВЦЭМ!$C$33:$C$776,СВЦЭМ!$A$33:$A$776,$A92,СВЦЭМ!$B$33:$B$776,U$83)+'СЕТ СН'!$H$9+СВЦЭМ!$D$10+'СЕТ СН'!$H$5-'СЕТ СН'!$H$17</f>
        <v>3492.5337390899999</v>
      </c>
      <c r="V92" s="36">
        <f>SUMIFS(СВЦЭМ!$C$33:$C$776,СВЦЭМ!$A$33:$A$776,$A92,СВЦЭМ!$B$33:$B$776,V$83)+'СЕТ СН'!$H$9+СВЦЭМ!$D$10+'СЕТ СН'!$H$5-'СЕТ СН'!$H$17</f>
        <v>3510.4282235999999</v>
      </c>
      <c r="W92" s="36">
        <f>SUMIFS(СВЦЭМ!$C$33:$C$776,СВЦЭМ!$A$33:$A$776,$A92,СВЦЭМ!$B$33:$B$776,W$83)+'СЕТ СН'!$H$9+СВЦЭМ!$D$10+'СЕТ СН'!$H$5-'СЕТ СН'!$H$17</f>
        <v>3524.47210619</v>
      </c>
      <c r="X92" s="36">
        <f>SUMIFS(СВЦЭМ!$C$33:$C$776,СВЦЭМ!$A$33:$A$776,$A92,СВЦЭМ!$B$33:$B$776,X$83)+'СЕТ СН'!$H$9+СВЦЭМ!$D$10+'СЕТ СН'!$H$5-'СЕТ СН'!$H$17</f>
        <v>3531.9187401899999</v>
      </c>
      <c r="Y92" s="36">
        <f>SUMIFS(СВЦЭМ!$C$33:$C$776,СВЦЭМ!$A$33:$A$776,$A92,СВЦЭМ!$B$33:$B$776,Y$83)+'СЕТ СН'!$H$9+СВЦЭМ!$D$10+'СЕТ СН'!$H$5-'СЕТ СН'!$H$17</f>
        <v>3552.3074786799998</v>
      </c>
    </row>
    <row r="93" spans="1:25" ht="15.75" x14ac:dyDescent="0.2">
      <c r="A93" s="35">
        <f t="shared" si="2"/>
        <v>43809</v>
      </c>
      <c r="B93" s="36">
        <f>SUMIFS(СВЦЭМ!$C$33:$C$776,СВЦЭМ!$A$33:$A$776,$A93,СВЦЭМ!$B$33:$B$776,B$83)+'СЕТ СН'!$H$9+СВЦЭМ!$D$10+'СЕТ СН'!$H$5-'СЕТ СН'!$H$17</f>
        <v>3565.1851740100001</v>
      </c>
      <c r="C93" s="36">
        <f>SUMIFS(СВЦЭМ!$C$33:$C$776,СВЦЭМ!$A$33:$A$776,$A93,СВЦЭМ!$B$33:$B$776,C$83)+'СЕТ СН'!$H$9+СВЦЭМ!$D$10+'СЕТ СН'!$H$5-'СЕТ СН'!$H$17</f>
        <v>3620.3233390599999</v>
      </c>
      <c r="D93" s="36">
        <f>SUMIFS(СВЦЭМ!$C$33:$C$776,СВЦЭМ!$A$33:$A$776,$A93,СВЦЭМ!$B$33:$B$776,D$83)+'СЕТ СН'!$H$9+СВЦЭМ!$D$10+'СЕТ СН'!$H$5-'СЕТ СН'!$H$17</f>
        <v>3645.40245676</v>
      </c>
      <c r="E93" s="36">
        <f>SUMIFS(СВЦЭМ!$C$33:$C$776,СВЦЭМ!$A$33:$A$776,$A93,СВЦЭМ!$B$33:$B$776,E$83)+'СЕТ СН'!$H$9+СВЦЭМ!$D$10+'СЕТ СН'!$H$5-'СЕТ СН'!$H$17</f>
        <v>3644.6032807499996</v>
      </c>
      <c r="F93" s="36">
        <f>SUMIFS(СВЦЭМ!$C$33:$C$776,СВЦЭМ!$A$33:$A$776,$A93,СВЦЭМ!$B$33:$B$776,F$83)+'СЕТ СН'!$H$9+СВЦЭМ!$D$10+'СЕТ СН'!$H$5-'СЕТ СН'!$H$17</f>
        <v>3599.8426965899998</v>
      </c>
      <c r="G93" s="36">
        <f>SUMIFS(СВЦЭМ!$C$33:$C$776,СВЦЭМ!$A$33:$A$776,$A93,СВЦЭМ!$B$33:$B$776,G$83)+'СЕТ СН'!$H$9+СВЦЭМ!$D$10+'СЕТ СН'!$H$5-'СЕТ СН'!$H$17</f>
        <v>3585.8063872399998</v>
      </c>
      <c r="H93" s="36">
        <f>SUMIFS(СВЦЭМ!$C$33:$C$776,СВЦЭМ!$A$33:$A$776,$A93,СВЦЭМ!$B$33:$B$776,H$83)+'СЕТ СН'!$H$9+СВЦЭМ!$D$10+'СЕТ СН'!$H$5-'СЕТ СН'!$H$17</f>
        <v>3549.7890531100002</v>
      </c>
      <c r="I93" s="36">
        <f>SUMIFS(СВЦЭМ!$C$33:$C$776,СВЦЭМ!$A$33:$A$776,$A93,СВЦЭМ!$B$33:$B$776,I$83)+'СЕТ СН'!$H$9+СВЦЭМ!$D$10+'СЕТ СН'!$H$5-'СЕТ СН'!$H$17</f>
        <v>3519.1113811499999</v>
      </c>
      <c r="J93" s="36">
        <f>SUMIFS(СВЦЭМ!$C$33:$C$776,СВЦЭМ!$A$33:$A$776,$A93,СВЦЭМ!$B$33:$B$776,J$83)+'СЕТ СН'!$H$9+СВЦЭМ!$D$10+'СЕТ СН'!$H$5-'СЕТ СН'!$H$17</f>
        <v>3498.0713537900001</v>
      </c>
      <c r="K93" s="36">
        <f>SUMIFS(СВЦЭМ!$C$33:$C$776,СВЦЭМ!$A$33:$A$776,$A93,СВЦЭМ!$B$33:$B$776,K$83)+'СЕТ СН'!$H$9+СВЦЭМ!$D$10+'СЕТ СН'!$H$5-'СЕТ СН'!$H$17</f>
        <v>3483.8078511200001</v>
      </c>
      <c r="L93" s="36">
        <f>SUMIFS(СВЦЭМ!$C$33:$C$776,СВЦЭМ!$A$33:$A$776,$A93,СВЦЭМ!$B$33:$B$776,L$83)+'СЕТ СН'!$H$9+СВЦЭМ!$D$10+'СЕТ СН'!$H$5-'СЕТ СН'!$H$17</f>
        <v>3485.7903871500002</v>
      </c>
      <c r="M93" s="36">
        <f>SUMIFS(СВЦЭМ!$C$33:$C$776,СВЦЭМ!$A$33:$A$776,$A93,СВЦЭМ!$B$33:$B$776,M$83)+'СЕТ СН'!$H$9+СВЦЭМ!$D$10+'СЕТ СН'!$H$5-'СЕТ СН'!$H$17</f>
        <v>3540.8166955500001</v>
      </c>
      <c r="N93" s="36">
        <f>SUMIFS(СВЦЭМ!$C$33:$C$776,СВЦЭМ!$A$33:$A$776,$A93,СВЦЭМ!$B$33:$B$776,N$83)+'СЕТ СН'!$H$9+СВЦЭМ!$D$10+'СЕТ СН'!$H$5-'СЕТ СН'!$H$17</f>
        <v>3554.0320706699999</v>
      </c>
      <c r="O93" s="36">
        <f>SUMIFS(СВЦЭМ!$C$33:$C$776,СВЦЭМ!$A$33:$A$776,$A93,СВЦЭМ!$B$33:$B$776,O$83)+'СЕТ СН'!$H$9+СВЦЭМ!$D$10+'СЕТ СН'!$H$5-'СЕТ СН'!$H$17</f>
        <v>3559.39413685</v>
      </c>
      <c r="P93" s="36">
        <f>SUMIFS(СВЦЭМ!$C$33:$C$776,СВЦЭМ!$A$33:$A$776,$A93,СВЦЭМ!$B$33:$B$776,P$83)+'СЕТ СН'!$H$9+СВЦЭМ!$D$10+'СЕТ СН'!$H$5-'СЕТ СН'!$H$17</f>
        <v>3556.8612006799999</v>
      </c>
      <c r="Q93" s="36">
        <f>SUMIFS(СВЦЭМ!$C$33:$C$776,СВЦЭМ!$A$33:$A$776,$A93,СВЦЭМ!$B$33:$B$776,Q$83)+'СЕТ СН'!$H$9+СВЦЭМ!$D$10+'СЕТ СН'!$H$5-'СЕТ СН'!$H$17</f>
        <v>3555.02842646</v>
      </c>
      <c r="R93" s="36">
        <f>SUMIFS(СВЦЭМ!$C$33:$C$776,СВЦЭМ!$A$33:$A$776,$A93,СВЦЭМ!$B$33:$B$776,R$83)+'СЕТ СН'!$H$9+СВЦЭМ!$D$10+'СЕТ СН'!$H$5-'СЕТ СН'!$H$17</f>
        <v>3551.9755409199997</v>
      </c>
      <c r="S93" s="36">
        <f>SUMIFS(СВЦЭМ!$C$33:$C$776,СВЦЭМ!$A$33:$A$776,$A93,СВЦЭМ!$B$33:$B$776,S$83)+'СЕТ СН'!$H$9+СВЦЭМ!$D$10+'СЕТ СН'!$H$5-'СЕТ СН'!$H$17</f>
        <v>3540.8938269499999</v>
      </c>
      <c r="T93" s="36">
        <f>SUMIFS(СВЦЭМ!$C$33:$C$776,СВЦЭМ!$A$33:$A$776,$A93,СВЦЭМ!$B$33:$B$776,T$83)+'СЕТ СН'!$H$9+СВЦЭМ!$D$10+'СЕТ СН'!$H$5-'СЕТ СН'!$H$17</f>
        <v>3524.9218398100002</v>
      </c>
      <c r="U93" s="36">
        <f>SUMIFS(СВЦЭМ!$C$33:$C$776,СВЦЭМ!$A$33:$A$776,$A93,СВЦЭМ!$B$33:$B$776,U$83)+'СЕТ СН'!$H$9+СВЦЭМ!$D$10+'СЕТ СН'!$H$5-'СЕТ СН'!$H$17</f>
        <v>3522.5722021400002</v>
      </c>
      <c r="V93" s="36">
        <f>SUMIFS(СВЦЭМ!$C$33:$C$776,СВЦЭМ!$A$33:$A$776,$A93,СВЦЭМ!$B$33:$B$776,V$83)+'СЕТ СН'!$H$9+СВЦЭМ!$D$10+'СЕТ СН'!$H$5-'СЕТ СН'!$H$17</f>
        <v>3510.6997747099999</v>
      </c>
      <c r="W93" s="36">
        <f>SUMIFS(СВЦЭМ!$C$33:$C$776,СВЦЭМ!$A$33:$A$776,$A93,СВЦЭМ!$B$33:$B$776,W$83)+'СЕТ СН'!$H$9+СВЦЭМ!$D$10+'СЕТ СН'!$H$5-'СЕТ СН'!$H$17</f>
        <v>3483.2273424700002</v>
      </c>
      <c r="X93" s="36">
        <f>SUMIFS(СВЦЭМ!$C$33:$C$776,СВЦЭМ!$A$33:$A$776,$A93,СВЦЭМ!$B$33:$B$776,X$83)+'СЕТ СН'!$H$9+СВЦЭМ!$D$10+'СЕТ СН'!$H$5-'СЕТ СН'!$H$17</f>
        <v>3474.0655130099999</v>
      </c>
      <c r="Y93" s="36">
        <f>SUMIFS(СВЦЭМ!$C$33:$C$776,СВЦЭМ!$A$33:$A$776,$A93,СВЦЭМ!$B$33:$B$776,Y$83)+'СЕТ СН'!$H$9+СВЦЭМ!$D$10+'СЕТ СН'!$H$5-'СЕТ СН'!$H$17</f>
        <v>3485.7445360299998</v>
      </c>
    </row>
    <row r="94" spans="1:25" ht="15.75" x14ac:dyDescent="0.2">
      <c r="A94" s="35">
        <f t="shared" si="2"/>
        <v>43810</v>
      </c>
      <c r="B94" s="36">
        <f>SUMIFS(СВЦЭМ!$C$33:$C$776,СВЦЭМ!$A$33:$A$776,$A94,СВЦЭМ!$B$33:$B$776,B$83)+'СЕТ СН'!$H$9+СВЦЭМ!$D$10+'СЕТ СН'!$H$5-'СЕТ СН'!$H$17</f>
        <v>3531.54564734</v>
      </c>
      <c r="C94" s="36">
        <f>SUMIFS(СВЦЭМ!$C$33:$C$776,СВЦЭМ!$A$33:$A$776,$A94,СВЦЭМ!$B$33:$B$776,C$83)+'СЕТ СН'!$H$9+СВЦЭМ!$D$10+'СЕТ СН'!$H$5-'СЕТ СН'!$H$17</f>
        <v>3567.5961858599999</v>
      </c>
      <c r="D94" s="36">
        <f>SUMIFS(СВЦЭМ!$C$33:$C$776,СВЦЭМ!$A$33:$A$776,$A94,СВЦЭМ!$B$33:$B$776,D$83)+'СЕТ СН'!$H$9+СВЦЭМ!$D$10+'СЕТ СН'!$H$5-'СЕТ СН'!$H$17</f>
        <v>3576.1170842299998</v>
      </c>
      <c r="E94" s="36">
        <f>SUMIFS(СВЦЭМ!$C$33:$C$776,СВЦЭМ!$A$33:$A$776,$A94,СВЦЭМ!$B$33:$B$776,E$83)+'СЕТ СН'!$H$9+СВЦЭМ!$D$10+'СЕТ СН'!$H$5-'СЕТ СН'!$H$17</f>
        <v>3583.1022424000003</v>
      </c>
      <c r="F94" s="36">
        <f>SUMIFS(СВЦЭМ!$C$33:$C$776,СВЦЭМ!$A$33:$A$776,$A94,СВЦЭМ!$B$33:$B$776,F$83)+'СЕТ СН'!$H$9+СВЦЭМ!$D$10+'СЕТ СН'!$H$5-'СЕТ СН'!$H$17</f>
        <v>3576.1897193200002</v>
      </c>
      <c r="G94" s="36">
        <f>SUMIFS(СВЦЭМ!$C$33:$C$776,СВЦЭМ!$A$33:$A$776,$A94,СВЦЭМ!$B$33:$B$776,G$83)+'СЕТ СН'!$H$9+СВЦЭМ!$D$10+'СЕТ СН'!$H$5-'СЕТ СН'!$H$17</f>
        <v>3558.3529534300001</v>
      </c>
      <c r="H94" s="36">
        <f>SUMIFS(СВЦЭМ!$C$33:$C$776,СВЦЭМ!$A$33:$A$776,$A94,СВЦЭМ!$B$33:$B$776,H$83)+'СЕТ СН'!$H$9+СВЦЭМ!$D$10+'СЕТ СН'!$H$5-'СЕТ СН'!$H$17</f>
        <v>3517.4080190300001</v>
      </c>
      <c r="I94" s="36">
        <f>SUMIFS(СВЦЭМ!$C$33:$C$776,СВЦЭМ!$A$33:$A$776,$A94,СВЦЭМ!$B$33:$B$776,I$83)+'СЕТ СН'!$H$9+СВЦЭМ!$D$10+'СЕТ СН'!$H$5-'СЕТ СН'!$H$17</f>
        <v>3504.8368396999999</v>
      </c>
      <c r="J94" s="36">
        <f>SUMIFS(СВЦЭМ!$C$33:$C$776,СВЦЭМ!$A$33:$A$776,$A94,СВЦЭМ!$B$33:$B$776,J$83)+'СЕТ СН'!$H$9+СВЦЭМ!$D$10+'СЕТ СН'!$H$5-'СЕТ СН'!$H$17</f>
        <v>3478.4738824999999</v>
      </c>
      <c r="K94" s="36">
        <f>SUMIFS(СВЦЭМ!$C$33:$C$776,СВЦЭМ!$A$33:$A$776,$A94,СВЦЭМ!$B$33:$B$776,K$83)+'СЕТ СН'!$H$9+СВЦЭМ!$D$10+'СЕТ СН'!$H$5-'СЕТ СН'!$H$17</f>
        <v>3470.0748141899999</v>
      </c>
      <c r="L94" s="36">
        <f>SUMIFS(СВЦЭМ!$C$33:$C$776,СВЦЭМ!$A$33:$A$776,$A94,СВЦЭМ!$B$33:$B$776,L$83)+'СЕТ СН'!$H$9+СВЦЭМ!$D$10+'СЕТ СН'!$H$5-'СЕТ СН'!$H$17</f>
        <v>3473.2958436899999</v>
      </c>
      <c r="M94" s="36">
        <f>SUMIFS(СВЦЭМ!$C$33:$C$776,СВЦЭМ!$A$33:$A$776,$A94,СВЦЭМ!$B$33:$B$776,M$83)+'СЕТ СН'!$H$9+СВЦЭМ!$D$10+'СЕТ СН'!$H$5-'СЕТ СН'!$H$17</f>
        <v>3475.34312138</v>
      </c>
      <c r="N94" s="36">
        <f>SUMIFS(СВЦЭМ!$C$33:$C$776,СВЦЭМ!$A$33:$A$776,$A94,СВЦЭМ!$B$33:$B$776,N$83)+'СЕТ СН'!$H$9+СВЦЭМ!$D$10+'СЕТ СН'!$H$5-'СЕТ СН'!$H$17</f>
        <v>3470.0208794</v>
      </c>
      <c r="O94" s="36">
        <f>SUMIFS(СВЦЭМ!$C$33:$C$776,СВЦЭМ!$A$33:$A$776,$A94,СВЦЭМ!$B$33:$B$776,O$83)+'СЕТ СН'!$H$9+СВЦЭМ!$D$10+'СЕТ СН'!$H$5-'СЕТ СН'!$H$17</f>
        <v>3478.5847979800001</v>
      </c>
      <c r="P94" s="36">
        <f>SUMIFS(СВЦЭМ!$C$33:$C$776,СВЦЭМ!$A$33:$A$776,$A94,СВЦЭМ!$B$33:$B$776,P$83)+'СЕТ СН'!$H$9+СВЦЭМ!$D$10+'СЕТ СН'!$H$5-'СЕТ СН'!$H$17</f>
        <v>3485.7753919699999</v>
      </c>
      <c r="Q94" s="36">
        <f>SUMIFS(СВЦЭМ!$C$33:$C$776,СВЦЭМ!$A$33:$A$776,$A94,СВЦЭМ!$B$33:$B$776,Q$83)+'СЕТ СН'!$H$9+СВЦЭМ!$D$10+'СЕТ СН'!$H$5-'СЕТ СН'!$H$17</f>
        <v>3490.6738345499998</v>
      </c>
      <c r="R94" s="36">
        <f>SUMIFS(СВЦЭМ!$C$33:$C$776,СВЦЭМ!$A$33:$A$776,$A94,СВЦЭМ!$B$33:$B$776,R$83)+'СЕТ СН'!$H$9+СВЦЭМ!$D$10+'СЕТ СН'!$H$5-'СЕТ СН'!$H$17</f>
        <v>3496.5399363900001</v>
      </c>
      <c r="S94" s="36">
        <f>SUMIFS(СВЦЭМ!$C$33:$C$776,СВЦЭМ!$A$33:$A$776,$A94,СВЦЭМ!$B$33:$B$776,S$83)+'СЕТ СН'!$H$9+СВЦЭМ!$D$10+'СЕТ СН'!$H$5-'СЕТ СН'!$H$17</f>
        <v>3481.9498981000002</v>
      </c>
      <c r="T94" s="36">
        <f>SUMIFS(СВЦЭМ!$C$33:$C$776,СВЦЭМ!$A$33:$A$776,$A94,СВЦЭМ!$B$33:$B$776,T$83)+'СЕТ СН'!$H$9+СВЦЭМ!$D$10+'СЕТ СН'!$H$5-'СЕТ СН'!$H$17</f>
        <v>3472.17984497</v>
      </c>
      <c r="U94" s="36">
        <f>SUMIFS(СВЦЭМ!$C$33:$C$776,СВЦЭМ!$A$33:$A$776,$A94,СВЦЭМ!$B$33:$B$776,U$83)+'СЕТ СН'!$H$9+СВЦЭМ!$D$10+'СЕТ СН'!$H$5-'СЕТ СН'!$H$17</f>
        <v>3472.2535667299999</v>
      </c>
      <c r="V94" s="36">
        <f>SUMIFS(СВЦЭМ!$C$33:$C$776,СВЦЭМ!$A$33:$A$776,$A94,СВЦЭМ!$B$33:$B$776,V$83)+'СЕТ СН'!$H$9+СВЦЭМ!$D$10+'СЕТ СН'!$H$5-'СЕТ СН'!$H$17</f>
        <v>3478.2415008100002</v>
      </c>
      <c r="W94" s="36">
        <f>SUMIFS(СВЦЭМ!$C$33:$C$776,СВЦЭМ!$A$33:$A$776,$A94,СВЦЭМ!$B$33:$B$776,W$83)+'СЕТ СН'!$H$9+СВЦЭМ!$D$10+'СЕТ СН'!$H$5-'СЕТ СН'!$H$17</f>
        <v>3490.7265866299999</v>
      </c>
      <c r="X94" s="36">
        <f>SUMIFS(СВЦЭМ!$C$33:$C$776,СВЦЭМ!$A$33:$A$776,$A94,СВЦЭМ!$B$33:$B$776,X$83)+'СЕТ СН'!$H$9+СВЦЭМ!$D$10+'СЕТ СН'!$H$5-'СЕТ СН'!$H$17</f>
        <v>3498.9334629</v>
      </c>
      <c r="Y94" s="36">
        <f>SUMIFS(СВЦЭМ!$C$33:$C$776,СВЦЭМ!$A$33:$A$776,$A94,СВЦЭМ!$B$33:$B$776,Y$83)+'СЕТ СН'!$H$9+СВЦЭМ!$D$10+'СЕТ СН'!$H$5-'СЕТ СН'!$H$17</f>
        <v>3514.0139199</v>
      </c>
    </row>
    <row r="95" spans="1:25" ht="15.75" x14ac:dyDescent="0.2">
      <c r="A95" s="35">
        <f t="shared" si="2"/>
        <v>43811</v>
      </c>
      <c r="B95" s="36">
        <f>SUMIFS(СВЦЭМ!$C$33:$C$776,СВЦЭМ!$A$33:$A$776,$A95,СВЦЭМ!$B$33:$B$776,B$83)+'СЕТ СН'!$H$9+СВЦЭМ!$D$10+'СЕТ СН'!$H$5-'СЕТ СН'!$H$17</f>
        <v>3542.5964075100001</v>
      </c>
      <c r="C95" s="36">
        <f>SUMIFS(СВЦЭМ!$C$33:$C$776,СВЦЭМ!$A$33:$A$776,$A95,СВЦЭМ!$B$33:$B$776,C$83)+'СЕТ СН'!$H$9+СВЦЭМ!$D$10+'СЕТ СН'!$H$5-'СЕТ СН'!$H$17</f>
        <v>3581.0558314899999</v>
      </c>
      <c r="D95" s="36">
        <f>SUMIFS(СВЦЭМ!$C$33:$C$776,СВЦЭМ!$A$33:$A$776,$A95,СВЦЭМ!$B$33:$B$776,D$83)+'СЕТ СН'!$H$9+СВЦЭМ!$D$10+'СЕТ СН'!$H$5-'СЕТ СН'!$H$17</f>
        <v>3595.3205701699999</v>
      </c>
      <c r="E95" s="36">
        <f>SUMIFS(СВЦЭМ!$C$33:$C$776,СВЦЭМ!$A$33:$A$776,$A95,СВЦЭМ!$B$33:$B$776,E$83)+'СЕТ СН'!$H$9+СВЦЭМ!$D$10+'СЕТ СН'!$H$5-'СЕТ СН'!$H$17</f>
        <v>3605.9471799499997</v>
      </c>
      <c r="F95" s="36">
        <f>SUMIFS(СВЦЭМ!$C$33:$C$776,СВЦЭМ!$A$33:$A$776,$A95,СВЦЭМ!$B$33:$B$776,F$83)+'СЕТ СН'!$H$9+СВЦЭМ!$D$10+'СЕТ СН'!$H$5-'СЕТ СН'!$H$17</f>
        <v>3605.0289510000002</v>
      </c>
      <c r="G95" s="36">
        <f>SUMIFS(СВЦЭМ!$C$33:$C$776,СВЦЭМ!$A$33:$A$776,$A95,СВЦЭМ!$B$33:$B$776,G$83)+'СЕТ СН'!$H$9+СВЦЭМ!$D$10+'СЕТ СН'!$H$5-'СЕТ СН'!$H$17</f>
        <v>3585.0493226799999</v>
      </c>
      <c r="H95" s="36">
        <f>SUMIFS(СВЦЭМ!$C$33:$C$776,СВЦЭМ!$A$33:$A$776,$A95,СВЦЭМ!$B$33:$B$776,H$83)+'СЕТ СН'!$H$9+СВЦЭМ!$D$10+'СЕТ СН'!$H$5-'СЕТ СН'!$H$17</f>
        <v>3540.2230961999999</v>
      </c>
      <c r="I95" s="36">
        <f>SUMIFS(СВЦЭМ!$C$33:$C$776,СВЦЭМ!$A$33:$A$776,$A95,СВЦЭМ!$B$33:$B$776,I$83)+'СЕТ СН'!$H$9+СВЦЭМ!$D$10+'СЕТ СН'!$H$5-'СЕТ СН'!$H$17</f>
        <v>3519.7462479199999</v>
      </c>
      <c r="J95" s="36">
        <f>SUMIFS(СВЦЭМ!$C$33:$C$776,СВЦЭМ!$A$33:$A$776,$A95,СВЦЭМ!$B$33:$B$776,J$83)+'СЕТ СН'!$H$9+СВЦЭМ!$D$10+'СЕТ СН'!$H$5-'СЕТ СН'!$H$17</f>
        <v>3495.3433714600001</v>
      </c>
      <c r="K95" s="36">
        <f>SUMIFS(СВЦЭМ!$C$33:$C$776,СВЦЭМ!$A$33:$A$776,$A95,СВЦЭМ!$B$33:$B$776,K$83)+'СЕТ СН'!$H$9+СВЦЭМ!$D$10+'СЕТ СН'!$H$5-'СЕТ СН'!$H$17</f>
        <v>3489.5723184600001</v>
      </c>
      <c r="L95" s="36">
        <f>SUMIFS(СВЦЭМ!$C$33:$C$776,СВЦЭМ!$A$33:$A$776,$A95,СВЦЭМ!$B$33:$B$776,L$83)+'СЕТ СН'!$H$9+СВЦЭМ!$D$10+'СЕТ СН'!$H$5-'СЕТ СН'!$H$17</f>
        <v>3493.0047300800002</v>
      </c>
      <c r="M95" s="36">
        <f>SUMIFS(СВЦЭМ!$C$33:$C$776,СВЦЭМ!$A$33:$A$776,$A95,СВЦЭМ!$B$33:$B$776,M$83)+'СЕТ СН'!$H$9+СВЦЭМ!$D$10+'СЕТ СН'!$H$5-'СЕТ СН'!$H$17</f>
        <v>3492.4242440600001</v>
      </c>
      <c r="N95" s="36">
        <f>SUMIFS(СВЦЭМ!$C$33:$C$776,СВЦЭМ!$A$33:$A$776,$A95,СВЦЭМ!$B$33:$B$776,N$83)+'СЕТ СН'!$H$9+СВЦЭМ!$D$10+'СЕТ СН'!$H$5-'СЕТ СН'!$H$17</f>
        <v>3492.8472251799999</v>
      </c>
      <c r="O95" s="36">
        <f>SUMIFS(СВЦЭМ!$C$33:$C$776,СВЦЭМ!$A$33:$A$776,$A95,СВЦЭМ!$B$33:$B$776,O$83)+'СЕТ СН'!$H$9+СВЦЭМ!$D$10+'СЕТ СН'!$H$5-'СЕТ СН'!$H$17</f>
        <v>3493.9479735</v>
      </c>
      <c r="P95" s="36">
        <f>SUMIFS(СВЦЭМ!$C$33:$C$776,СВЦЭМ!$A$33:$A$776,$A95,СВЦЭМ!$B$33:$B$776,P$83)+'СЕТ СН'!$H$9+СВЦЭМ!$D$10+'СЕТ СН'!$H$5-'СЕТ СН'!$H$17</f>
        <v>3489.8691317399998</v>
      </c>
      <c r="Q95" s="36">
        <f>SUMIFS(СВЦЭМ!$C$33:$C$776,СВЦЭМ!$A$33:$A$776,$A95,СВЦЭМ!$B$33:$B$776,Q$83)+'СЕТ СН'!$H$9+СВЦЭМ!$D$10+'СЕТ СН'!$H$5-'СЕТ СН'!$H$17</f>
        <v>3487.0932834</v>
      </c>
      <c r="R95" s="36">
        <f>SUMIFS(СВЦЭМ!$C$33:$C$776,СВЦЭМ!$A$33:$A$776,$A95,СВЦЭМ!$B$33:$B$776,R$83)+'СЕТ СН'!$H$9+СВЦЭМ!$D$10+'СЕТ СН'!$H$5-'СЕТ СН'!$H$17</f>
        <v>3485.4361490199999</v>
      </c>
      <c r="S95" s="36">
        <f>SUMIFS(СВЦЭМ!$C$33:$C$776,СВЦЭМ!$A$33:$A$776,$A95,СВЦЭМ!$B$33:$B$776,S$83)+'СЕТ СН'!$H$9+СВЦЭМ!$D$10+'СЕТ СН'!$H$5-'СЕТ СН'!$H$17</f>
        <v>3494.2175824999999</v>
      </c>
      <c r="T95" s="36">
        <f>SUMIFS(СВЦЭМ!$C$33:$C$776,СВЦЭМ!$A$33:$A$776,$A95,СВЦЭМ!$B$33:$B$776,T$83)+'СЕТ СН'!$H$9+СВЦЭМ!$D$10+'СЕТ СН'!$H$5-'СЕТ СН'!$H$17</f>
        <v>3485.08339179</v>
      </c>
      <c r="U95" s="36">
        <f>SUMIFS(СВЦЭМ!$C$33:$C$776,СВЦЭМ!$A$33:$A$776,$A95,СВЦЭМ!$B$33:$B$776,U$83)+'СЕТ СН'!$H$9+СВЦЭМ!$D$10+'СЕТ СН'!$H$5-'СЕТ СН'!$H$17</f>
        <v>3482.1041967299998</v>
      </c>
      <c r="V95" s="36">
        <f>SUMIFS(СВЦЭМ!$C$33:$C$776,СВЦЭМ!$A$33:$A$776,$A95,СВЦЭМ!$B$33:$B$776,V$83)+'СЕТ СН'!$H$9+СВЦЭМ!$D$10+'СЕТ СН'!$H$5-'СЕТ СН'!$H$17</f>
        <v>3476.4359656799998</v>
      </c>
      <c r="W95" s="36">
        <f>SUMIFS(СВЦЭМ!$C$33:$C$776,СВЦЭМ!$A$33:$A$776,$A95,СВЦЭМ!$B$33:$B$776,W$83)+'СЕТ СН'!$H$9+СВЦЭМ!$D$10+'СЕТ СН'!$H$5-'СЕТ СН'!$H$17</f>
        <v>3497.14445071</v>
      </c>
      <c r="X95" s="36">
        <f>SUMIFS(СВЦЭМ!$C$33:$C$776,СВЦЭМ!$A$33:$A$776,$A95,СВЦЭМ!$B$33:$B$776,X$83)+'СЕТ СН'!$H$9+СВЦЭМ!$D$10+'СЕТ СН'!$H$5-'СЕТ СН'!$H$17</f>
        <v>3499.2023976400001</v>
      </c>
      <c r="Y95" s="36">
        <f>SUMIFS(СВЦЭМ!$C$33:$C$776,СВЦЭМ!$A$33:$A$776,$A95,СВЦЭМ!$B$33:$B$776,Y$83)+'СЕТ СН'!$H$9+СВЦЭМ!$D$10+'СЕТ СН'!$H$5-'СЕТ СН'!$H$17</f>
        <v>3514.8209028800002</v>
      </c>
    </row>
    <row r="96" spans="1:25" ht="15.75" x14ac:dyDescent="0.2">
      <c r="A96" s="35">
        <f t="shared" si="2"/>
        <v>43812</v>
      </c>
      <c r="B96" s="36">
        <f>SUMIFS(СВЦЭМ!$C$33:$C$776,СВЦЭМ!$A$33:$A$776,$A96,СВЦЭМ!$B$33:$B$776,B$83)+'СЕТ СН'!$H$9+СВЦЭМ!$D$10+'СЕТ СН'!$H$5-'СЕТ СН'!$H$17</f>
        <v>3542.6142473899999</v>
      </c>
      <c r="C96" s="36">
        <f>SUMIFS(СВЦЭМ!$C$33:$C$776,СВЦЭМ!$A$33:$A$776,$A96,СВЦЭМ!$B$33:$B$776,C$83)+'СЕТ СН'!$H$9+СВЦЭМ!$D$10+'СЕТ СН'!$H$5-'СЕТ СН'!$H$17</f>
        <v>3589.76555861</v>
      </c>
      <c r="D96" s="36">
        <f>SUMIFS(СВЦЭМ!$C$33:$C$776,СВЦЭМ!$A$33:$A$776,$A96,СВЦЭМ!$B$33:$B$776,D$83)+'СЕТ СН'!$H$9+СВЦЭМ!$D$10+'СЕТ СН'!$H$5-'СЕТ СН'!$H$17</f>
        <v>3616.5470099499998</v>
      </c>
      <c r="E96" s="36">
        <f>SUMIFS(СВЦЭМ!$C$33:$C$776,СВЦЭМ!$A$33:$A$776,$A96,СВЦЭМ!$B$33:$B$776,E$83)+'СЕТ СН'!$H$9+СВЦЭМ!$D$10+'СЕТ СН'!$H$5-'СЕТ СН'!$H$17</f>
        <v>3611.0837142300002</v>
      </c>
      <c r="F96" s="36">
        <f>SUMIFS(СВЦЭМ!$C$33:$C$776,СВЦЭМ!$A$33:$A$776,$A96,СВЦЭМ!$B$33:$B$776,F$83)+'СЕТ СН'!$H$9+СВЦЭМ!$D$10+'СЕТ СН'!$H$5-'СЕТ СН'!$H$17</f>
        <v>3587.7607889299998</v>
      </c>
      <c r="G96" s="36">
        <f>SUMIFS(СВЦЭМ!$C$33:$C$776,СВЦЭМ!$A$33:$A$776,$A96,СВЦЭМ!$B$33:$B$776,G$83)+'СЕТ СН'!$H$9+СВЦЭМ!$D$10+'СЕТ СН'!$H$5-'СЕТ СН'!$H$17</f>
        <v>3568.4564473800001</v>
      </c>
      <c r="H96" s="36">
        <f>SUMIFS(СВЦЭМ!$C$33:$C$776,СВЦЭМ!$A$33:$A$776,$A96,СВЦЭМ!$B$33:$B$776,H$83)+'СЕТ СН'!$H$9+СВЦЭМ!$D$10+'СЕТ СН'!$H$5-'СЕТ СН'!$H$17</f>
        <v>3529.6527859799999</v>
      </c>
      <c r="I96" s="36">
        <f>SUMIFS(СВЦЭМ!$C$33:$C$776,СВЦЭМ!$A$33:$A$776,$A96,СВЦЭМ!$B$33:$B$776,I$83)+'СЕТ СН'!$H$9+СВЦЭМ!$D$10+'СЕТ СН'!$H$5-'СЕТ СН'!$H$17</f>
        <v>3514.7647706299999</v>
      </c>
      <c r="J96" s="36">
        <f>SUMIFS(СВЦЭМ!$C$33:$C$776,СВЦЭМ!$A$33:$A$776,$A96,СВЦЭМ!$B$33:$B$776,J$83)+'СЕТ СН'!$H$9+СВЦЭМ!$D$10+'СЕТ СН'!$H$5-'СЕТ СН'!$H$17</f>
        <v>3487.2554985799998</v>
      </c>
      <c r="K96" s="36">
        <f>SUMIFS(СВЦЭМ!$C$33:$C$776,СВЦЭМ!$A$33:$A$776,$A96,СВЦЭМ!$B$33:$B$776,K$83)+'СЕТ СН'!$H$9+СВЦЭМ!$D$10+'СЕТ СН'!$H$5-'СЕТ СН'!$H$17</f>
        <v>3460.9097321600002</v>
      </c>
      <c r="L96" s="36">
        <f>SUMIFS(СВЦЭМ!$C$33:$C$776,СВЦЭМ!$A$33:$A$776,$A96,СВЦЭМ!$B$33:$B$776,L$83)+'СЕТ СН'!$H$9+СВЦЭМ!$D$10+'СЕТ СН'!$H$5-'СЕТ СН'!$H$17</f>
        <v>3467.06311035</v>
      </c>
      <c r="M96" s="36">
        <f>SUMIFS(СВЦЭМ!$C$33:$C$776,СВЦЭМ!$A$33:$A$776,$A96,СВЦЭМ!$B$33:$B$776,M$83)+'СЕТ СН'!$H$9+СВЦЭМ!$D$10+'СЕТ СН'!$H$5-'СЕТ СН'!$H$17</f>
        <v>3480.7339116399999</v>
      </c>
      <c r="N96" s="36">
        <f>SUMIFS(СВЦЭМ!$C$33:$C$776,СВЦЭМ!$A$33:$A$776,$A96,СВЦЭМ!$B$33:$B$776,N$83)+'СЕТ СН'!$H$9+СВЦЭМ!$D$10+'СЕТ СН'!$H$5-'СЕТ СН'!$H$17</f>
        <v>3486.7277321699999</v>
      </c>
      <c r="O96" s="36">
        <f>SUMIFS(СВЦЭМ!$C$33:$C$776,СВЦЭМ!$A$33:$A$776,$A96,СВЦЭМ!$B$33:$B$776,O$83)+'СЕТ СН'!$H$9+СВЦЭМ!$D$10+'СЕТ СН'!$H$5-'СЕТ СН'!$H$17</f>
        <v>3496.7779161600001</v>
      </c>
      <c r="P96" s="36">
        <f>SUMIFS(СВЦЭМ!$C$33:$C$776,СВЦЭМ!$A$33:$A$776,$A96,СВЦЭМ!$B$33:$B$776,P$83)+'СЕТ СН'!$H$9+СВЦЭМ!$D$10+'СЕТ СН'!$H$5-'СЕТ СН'!$H$17</f>
        <v>3500.85895278</v>
      </c>
      <c r="Q96" s="36">
        <f>SUMIFS(СВЦЭМ!$C$33:$C$776,СВЦЭМ!$A$33:$A$776,$A96,СВЦЭМ!$B$33:$B$776,Q$83)+'СЕТ СН'!$H$9+СВЦЭМ!$D$10+'СЕТ СН'!$H$5-'СЕТ СН'!$H$17</f>
        <v>3496.7689818999997</v>
      </c>
      <c r="R96" s="36">
        <f>SUMIFS(СВЦЭМ!$C$33:$C$776,СВЦЭМ!$A$33:$A$776,$A96,СВЦЭМ!$B$33:$B$776,R$83)+'СЕТ СН'!$H$9+СВЦЭМ!$D$10+'СЕТ СН'!$H$5-'СЕТ СН'!$H$17</f>
        <v>3490.7622953800001</v>
      </c>
      <c r="S96" s="36">
        <f>SUMIFS(СВЦЭМ!$C$33:$C$776,СВЦЭМ!$A$33:$A$776,$A96,СВЦЭМ!$B$33:$B$776,S$83)+'СЕТ СН'!$H$9+СВЦЭМ!$D$10+'СЕТ СН'!$H$5-'СЕТ СН'!$H$17</f>
        <v>3483.3221066800002</v>
      </c>
      <c r="T96" s="36">
        <f>SUMIFS(СВЦЭМ!$C$33:$C$776,СВЦЭМ!$A$33:$A$776,$A96,СВЦЭМ!$B$33:$B$776,T$83)+'СЕТ СН'!$H$9+СВЦЭМ!$D$10+'СЕТ СН'!$H$5-'СЕТ СН'!$H$17</f>
        <v>3465.16162648</v>
      </c>
      <c r="U96" s="36">
        <f>SUMIFS(СВЦЭМ!$C$33:$C$776,СВЦЭМ!$A$33:$A$776,$A96,СВЦЭМ!$B$33:$B$776,U$83)+'СЕТ СН'!$H$9+СВЦЭМ!$D$10+'СЕТ СН'!$H$5-'СЕТ СН'!$H$17</f>
        <v>3468.5065195299999</v>
      </c>
      <c r="V96" s="36">
        <f>SUMIFS(СВЦЭМ!$C$33:$C$776,СВЦЭМ!$A$33:$A$776,$A96,СВЦЭМ!$B$33:$B$776,V$83)+'СЕТ СН'!$H$9+СВЦЭМ!$D$10+'СЕТ СН'!$H$5-'СЕТ СН'!$H$17</f>
        <v>3482.6579793999999</v>
      </c>
      <c r="W96" s="36">
        <f>SUMIFS(СВЦЭМ!$C$33:$C$776,СВЦЭМ!$A$33:$A$776,$A96,СВЦЭМ!$B$33:$B$776,W$83)+'СЕТ СН'!$H$9+СВЦЭМ!$D$10+'СЕТ СН'!$H$5-'СЕТ СН'!$H$17</f>
        <v>3507.1030949000001</v>
      </c>
      <c r="X96" s="36">
        <f>SUMIFS(СВЦЭМ!$C$33:$C$776,СВЦЭМ!$A$33:$A$776,$A96,СВЦЭМ!$B$33:$B$776,X$83)+'СЕТ СН'!$H$9+СВЦЭМ!$D$10+'СЕТ СН'!$H$5-'СЕТ СН'!$H$17</f>
        <v>3517.6477704899999</v>
      </c>
      <c r="Y96" s="36">
        <f>SUMIFS(СВЦЭМ!$C$33:$C$776,СВЦЭМ!$A$33:$A$776,$A96,СВЦЭМ!$B$33:$B$776,Y$83)+'СЕТ СН'!$H$9+СВЦЭМ!$D$10+'СЕТ СН'!$H$5-'СЕТ СН'!$H$17</f>
        <v>3523.9702260100003</v>
      </c>
    </row>
    <row r="97" spans="1:25" ht="15.75" x14ac:dyDescent="0.2">
      <c r="A97" s="35">
        <f t="shared" si="2"/>
        <v>43813</v>
      </c>
      <c r="B97" s="36">
        <f>SUMIFS(СВЦЭМ!$C$33:$C$776,СВЦЭМ!$A$33:$A$776,$A97,СВЦЭМ!$B$33:$B$776,B$83)+'СЕТ СН'!$H$9+СВЦЭМ!$D$10+'СЕТ СН'!$H$5-'СЕТ СН'!$H$17</f>
        <v>3552.5705960599998</v>
      </c>
      <c r="C97" s="36">
        <f>SUMIFS(СВЦЭМ!$C$33:$C$776,СВЦЭМ!$A$33:$A$776,$A97,СВЦЭМ!$B$33:$B$776,C$83)+'СЕТ СН'!$H$9+СВЦЭМ!$D$10+'СЕТ СН'!$H$5-'СЕТ СН'!$H$17</f>
        <v>3594.6968393500001</v>
      </c>
      <c r="D97" s="36">
        <f>SUMIFS(СВЦЭМ!$C$33:$C$776,СВЦЭМ!$A$33:$A$776,$A97,СВЦЭМ!$B$33:$B$776,D$83)+'СЕТ СН'!$H$9+СВЦЭМ!$D$10+'СЕТ СН'!$H$5-'СЕТ СН'!$H$17</f>
        <v>3608.7660609300001</v>
      </c>
      <c r="E97" s="36">
        <f>SUMIFS(СВЦЭМ!$C$33:$C$776,СВЦЭМ!$A$33:$A$776,$A97,СВЦЭМ!$B$33:$B$776,E$83)+'СЕТ СН'!$H$9+СВЦЭМ!$D$10+'СЕТ СН'!$H$5-'СЕТ СН'!$H$17</f>
        <v>3616.72592519</v>
      </c>
      <c r="F97" s="36">
        <f>SUMIFS(СВЦЭМ!$C$33:$C$776,СВЦЭМ!$A$33:$A$776,$A97,СВЦЭМ!$B$33:$B$776,F$83)+'СЕТ СН'!$H$9+СВЦЭМ!$D$10+'СЕТ СН'!$H$5-'СЕТ СН'!$H$17</f>
        <v>3618.5186478800001</v>
      </c>
      <c r="G97" s="36">
        <f>SUMIFS(СВЦЭМ!$C$33:$C$776,СВЦЭМ!$A$33:$A$776,$A97,СВЦЭМ!$B$33:$B$776,G$83)+'СЕТ СН'!$H$9+СВЦЭМ!$D$10+'СЕТ СН'!$H$5-'СЕТ СН'!$H$17</f>
        <v>3613.5209726799999</v>
      </c>
      <c r="H97" s="36">
        <f>SUMIFS(СВЦЭМ!$C$33:$C$776,СВЦЭМ!$A$33:$A$776,$A97,СВЦЭМ!$B$33:$B$776,H$83)+'СЕТ СН'!$H$9+СВЦЭМ!$D$10+'СЕТ СН'!$H$5-'СЕТ СН'!$H$17</f>
        <v>3590.2436804099998</v>
      </c>
      <c r="I97" s="36">
        <f>SUMIFS(СВЦЭМ!$C$33:$C$776,СВЦЭМ!$A$33:$A$776,$A97,СВЦЭМ!$B$33:$B$776,I$83)+'СЕТ СН'!$H$9+СВЦЭМ!$D$10+'СЕТ СН'!$H$5-'СЕТ СН'!$H$17</f>
        <v>3573.9580628899998</v>
      </c>
      <c r="J97" s="36">
        <f>SUMIFS(СВЦЭМ!$C$33:$C$776,СВЦЭМ!$A$33:$A$776,$A97,СВЦЭМ!$B$33:$B$776,J$83)+'СЕТ СН'!$H$9+СВЦЭМ!$D$10+'СЕТ СН'!$H$5-'СЕТ СН'!$H$17</f>
        <v>3521.5222430700001</v>
      </c>
      <c r="K97" s="36">
        <f>SUMIFS(СВЦЭМ!$C$33:$C$776,СВЦЭМ!$A$33:$A$776,$A97,СВЦЭМ!$B$33:$B$776,K$83)+'СЕТ СН'!$H$9+СВЦЭМ!$D$10+'СЕТ СН'!$H$5-'СЕТ СН'!$H$17</f>
        <v>3485.4287696599999</v>
      </c>
      <c r="L97" s="36">
        <f>SUMIFS(СВЦЭМ!$C$33:$C$776,СВЦЭМ!$A$33:$A$776,$A97,СВЦЭМ!$B$33:$B$776,L$83)+'СЕТ СН'!$H$9+СВЦЭМ!$D$10+'СЕТ СН'!$H$5-'СЕТ СН'!$H$17</f>
        <v>3476.9250343100002</v>
      </c>
      <c r="M97" s="36">
        <f>SUMIFS(СВЦЭМ!$C$33:$C$776,СВЦЭМ!$A$33:$A$776,$A97,СВЦЭМ!$B$33:$B$776,M$83)+'СЕТ СН'!$H$9+СВЦЭМ!$D$10+'СЕТ СН'!$H$5-'СЕТ СН'!$H$17</f>
        <v>3483.5357711900001</v>
      </c>
      <c r="N97" s="36">
        <f>SUMIFS(СВЦЭМ!$C$33:$C$776,СВЦЭМ!$A$33:$A$776,$A97,СВЦЭМ!$B$33:$B$776,N$83)+'СЕТ СН'!$H$9+СВЦЭМ!$D$10+'СЕТ СН'!$H$5-'СЕТ СН'!$H$17</f>
        <v>3491.40804501</v>
      </c>
      <c r="O97" s="36">
        <f>SUMIFS(СВЦЭМ!$C$33:$C$776,СВЦЭМ!$A$33:$A$776,$A97,СВЦЭМ!$B$33:$B$776,O$83)+'СЕТ СН'!$H$9+СВЦЭМ!$D$10+'СЕТ СН'!$H$5-'СЕТ СН'!$H$17</f>
        <v>3503.8797356200002</v>
      </c>
      <c r="P97" s="36">
        <f>SUMIFS(СВЦЭМ!$C$33:$C$776,СВЦЭМ!$A$33:$A$776,$A97,СВЦЭМ!$B$33:$B$776,P$83)+'СЕТ СН'!$H$9+СВЦЭМ!$D$10+'СЕТ СН'!$H$5-'СЕТ СН'!$H$17</f>
        <v>3515.4632937400002</v>
      </c>
      <c r="Q97" s="36">
        <f>SUMIFS(СВЦЭМ!$C$33:$C$776,СВЦЭМ!$A$33:$A$776,$A97,СВЦЭМ!$B$33:$B$776,Q$83)+'СЕТ СН'!$H$9+СВЦЭМ!$D$10+'СЕТ СН'!$H$5-'СЕТ СН'!$H$17</f>
        <v>3517.3895869500002</v>
      </c>
      <c r="R97" s="36">
        <f>SUMIFS(СВЦЭМ!$C$33:$C$776,СВЦЭМ!$A$33:$A$776,$A97,СВЦЭМ!$B$33:$B$776,R$83)+'СЕТ СН'!$H$9+СВЦЭМ!$D$10+'СЕТ СН'!$H$5-'СЕТ СН'!$H$17</f>
        <v>3500.0804613400001</v>
      </c>
      <c r="S97" s="36">
        <f>SUMIFS(СВЦЭМ!$C$33:$C$776,СВЦЭМ!$A$33:$A$776,$A97,СВЦЭМ!$B$33:$B$776,S$83)+'СЕТ СН'!$H$9+СВЦЭМ!$D$10+'СЕТ СН'!$H$5-'СЕТ СН'!$H$17</f>
        <v>3486.0135926499997</v>
      </c>
      <c r="T97" s="36">
        <f>SUMIFS(СВЦЭМ!$C$33:$C$776,СВЦЭМ!$A$33:$A$776,$A97,СВЦЭМ!$B$33:$B$776,T$83)+'СЕТ СН'!$H$9+СВЦЭМ!$D$10+'СЕТ СН'!$H$5-'СЕТ СН'!$H$17</f>
        <v>3468.5612135700003</v>
      </c>
      <c r="U97" s="36">
        <f>SUMIFS(СВЦЭМ!$C$33:$C$776,СВЦЭМ!$A$33:$A$776,$A97,СВЦЭМ!$B$33:$B$776,U$83)+'СЕТ СН'!$H$9+СВЦЭМ!$D$10+'СЕТ СН'!$H$5-'СЕТ СН'!$H$17</f>
        <v>3473.59930493</v>
      </c>
      <c r="V97" s="36">
        <f>SUMIFS(СВЦЭМ!$C$33:$C$776,СВЦЭМ!$A$33:$A$776,$A97,СВЦЭМ!$B$33:$B$776,V$83)+'СЕТ СН'!$H$9+СВЦЭМ!$D$10+'СЕТ СН'!$H$5-'СЕТ СН'!$H$17</f>
        <v>3487.3337191599999</v>
      </c>
      <c r="W97" s="36">
        <f>SUMIFS(СВЦЭМ!$C$33:$C$776,СВЦЭМ!$A$33:$A$776,$A97,СВЦЭМ!$B$33:$B$776,W$83)+'СЕТ СН'!$H$9+СВЦЭМ!$D$10+'СЕТ СН'!$H$5-'СЕТ СН'!$H$17</f>
        <v>3505.4479009000001</v>
      </c>
      <c r="X97" s="36">
        <f>SUMIFS(СВЦЭМ!$C$33:$C$776,СВЦЭМ!$A$33:$A$776,$A97,СВЦЭМ!$B$33:$B$776,X$83)+'СЕТ СН'!$H$9+СВЦЭМ!$D$10+'СЕТ СН'!$H$5-'СЕТ СН'!$H$17</f>
        <v>3523.7266435900001</v>
      </c>
      <c r="Y97" s="36">
        <f>SUMIFS(СВЦЭМ!$C$33:$C$776,СВЦЭМ!$A$33:$A$776,$A97,СВЦЭМ!$B$33:$B$776,Y$83)+'СЕТ СН'!$H$9+СВЦЭМ!$D$10+'СЕТ СН'!$H$5-'СЕТ СН'!$H$17</f>
        <v>3530.0225349900002</v>
      </c>
    </row>
    <row r="98" spans="1:25" ht="15.75" x14ac:dyDescent="0.2">
      <c r="A98" s="35">
        <f t="shared" si="2"/>
        <v>43814</v>
      </c>
      <c r="B98" s="36">
        <f>SUMIFS(СВЦЭМ!$C$33:$C$776,СВЦЭМ!$A$33:$A$776,$A98,СВЦЭМ!$B$33:$B$776,B$83)+'СЕТ СН'!$H$9+СВЦЭМ!$D$10+'СЕТ СН'!$H$5-'СЕТ СН'!$H$17</f>
        <v>3545.0073977699999</v>
      </c>
      <c r="C98" s="36">
        <f>SUMIFS(СВЦЭМ!$C$33:$C$776,СВЦЭМ!$A$33:$A$776,$A98,СВЦЭМ!$B$33:$B$776,C$83)+'СЕТ СН'!$H$9+СВЦЭМ!$D$10+'СЕТ СН'!$H$5-'СЕТ СН'!$H$17</f>
        <v>3558.6672242499999</v>
      </c>
      <c r="D98" s="36">
        <f>SUMIFS(СВЦЭМ!$C$33:$C$776,СВЦЭМ!$A$33:$A$776,$A98,СВЦЭМ!$B$33:$B$776,D$83)+'СЕТ СН'!$H$9+СВЦЭМ!$D$10+'СЕТ СН'!$H$5-'СЕТ СН'!$H$17</f>
        <v>3565.3940775199999</v>
      </c>
      <c r="E98" s="36">
        <f>SUMIFS(СВЦЭМ!$C$33:$C$776,СВЦЭМ!$A$33:$A$776,$A98,СВЦЭМ!$B$33:$B$776,E$83)+'СЕТ СН'!$H$9+СВЦЭМ!$D$10+'СЕТ СН'!$H$5-'СЕТ СН'!$H$17</f>
        <v>3587.1721799100001</v>
      </c>
      <c r="F98" s="36">
        <f>SUMIFS(СВЦЭМ!$C$33:$C$776,СВЦЭМ!$A$33:$A$776,$A98,СВЦЭМ!$B$33:$B$776,F$83)+'СЕТ СН'!$H$9+СВЦЭМ!$D$10+'СЕТ СН'!$H$5-'СЕТ СН'!$H$17</f>
        <v>3592.47154258</v>
      </c>
      <c r="G98" s="36">
        <f>SUMIFS(СВЦЭМ!$C$33:$C$776,СВЦЭМ!$A$33:$A$776,$A98,СВЦЭМ!$B$33:$B$776,G$83)+'СЕТ СН'!$H$9+СВЦЭМ!$D$10+'СЕТ СН'!$H$5-'СЕТ СН'!$H$17</f>
        <v>3596.6631221899997</v>
      </c>
      <c r="H98" s="36">
        <f>SUMIFS(СВЦЭМ!$C$33:$C$776,СВЦЭМ!$A$33:$A$776,$A98,СВЦЭМ!$B$33:$B$776,H$83)+'СЕТ СН'!$H$9+СВЦЭМ!$D$10+'СЕТ СН'!$H$5-'СЕТ СН'!$H$17</f>
        <v>3581.0948456000001</v>
      </c>
      <c r="I98" s="36">
        <f>SUMIFS(СВЦЭМ!$C$33:$C$776,СВЦЭМ!$A$33:$A$776,$A98,СВЦЭМ!$B$33:$B$776,I$83)+'СЕТ СН'!$H$9+СВЦЭМ!$D$10+'СЕТ СН'!$H$5-'СЕТ СН'!$H$17</f>
        <v>3561.8170842099998</v>
      </c>
      <c r="J98" s="36">
        <f>SUMIFS(СВЦЭМ!$C$33:$C$776,СВЦЭМ!$A$33:$A$776,$A98,СВЦЭМ!$B$33:$B$776,J$83)+'СЕТ СН'!$H$9+СВЦЭМ!$D$10+'СЕТ СН'!$H$5-'СЕТ СН'!$H$17</f>
        <v>3528.96518057</v>
      </c>
      <c r="K98" s="36">
        <f>SUMIFS(СВЦЭМ!$C$33:$C$776,СВЦЭМ!$A$33:$A$776,$A98,СВЦЭМ!$B$33:$B$776,K$83)+'СЕТ СН'!$H$9+СВЦЭМ!$D$10+'СЕТ СН'!$H$5-'СЕТ СН'!$H$17</f>
        <v>3500.8681134099998</v>
      </c>
      <c r="L98" s="36">
        <f>SUMIFS(СВЦЭМ!$C$33:$C$776,СВЦЭМ!$A$33:$A$776,$A98,СВЦЭМ!$B$33:$B$776,L$83)+'СЕТ СН'!$H$9+СВЦЭМ!$D$10+'СЕТ СН'!$H$5-'СЕТ СН'!$H$17</f>
        <v>3492.3428271799999</v>
      </c>
      <c r="M98" s="36">
        <f>SUMIFS(СВЦЭМ!$C$33:$C$776,СВЦЭМ!$A$33:$A$776,$A98,СВЦЭМ!$B$33:$B$776,M$83)+'СЕТ СН'!$H$9+СВЦЭМ!$D$10+'СЕТ СН'!$H$5-'СЕТ СН'!$H$17</f>
        <v>3498.1391221899999</v>
      </c>
      <c r="N98" s="36">
        <f>SUMIFS(СВЦЭМ!$C$33:$C$776,СВЦЭМ!$A$33:$A$776,$A98,СВЦЭМ!$B$33:$B$776,N$83)+'СЕТ СН'!$H$9+СВЦЭМ!$D$10+'СЕТ СН'!$H$5-'СЕТ СН'!$H$17</f>
        <v>3500.2618219199999</v>
      </c>
      <c r="O98" s="36">
        <f>SUMIFS(СВЦЭМ!$C$33:$C$776,СВЦЭМ!$A$33:$A$776,$A98,СВЦЭМ!$B$33:$B$776,O$83)+'СЕТ СН'!$H$9+СВЦЭМ!$D$10+'СЕТ СН'!$H$5-'СЕТ СН'!$H$17</f>
        <v>3518.7952845899999</v>
      </c>
      <c r="P98" s="36">
        <f>SUMIFS(СВЦЭМ!$C$33:$C$776,СВЦЭМ!$A$33:$A$776,$A98,СВЦЭМ!$B$33:$B$776,P$83)+'СЕТ СН'!$H$9+СВЦЭМ!$D$10+'СЕТ СН'!$H$5-'СЕТ СН'!$H$17</f>
        <v>3532.0301634900002</v>
      </c>
      <c r="Q98" s="36">
        <f>SUMIFS(СВЦЭМ!$C$33:$C$776,СВЦЭМ!$A$33:$A$776,$A98,СВЦЭМ!$B$33:$B$776,Q$83)+'СЕТ СН'!$H$9+СВЦЭМ!$D$10+'СЕТ СН'!$H$5-'СЕТ СН'!$H$17</f>
        <v>3532.12595822</v>
      </c>
      <c r="R98" s="36">
        <f>SUMIFS(СВЦЭМ!$C$33:$C$776,СВЦЭМ!$A$33:$A$776,$A98,СВЦЭМ!$B$33:$B$776,R$83)+'СЕТ СН'!$H$9+СВЦЭМ!$D$10+'СЕТ СН'!$H$5-'СЕТ СН'!$H$17</f>
        <v>3518.6510184500003</v>
      </c>
      <c r="S98" s="36">
        <f>SUMIFS(СВЦЭМ!$C$33:$C$776,СВЦЭМ!$A$33:$A$776,$A98,СВЦЭМ!$B$33:$B$776,S$83)+'СЕТ СН'!$H$9+СВЦЭМ!$D$10+'СЕТ СН'!$H$5-'СЕТ СН'!$H$17</f>
        <v>3498.41468816</v>
      </c>
      <c r="T98" s="36">
        <f>SUMIFS(СВЦЭМ!$C$33:$C$776,СВЦЭМ!$A$33:$A$776,$A98,СВЦЭМ!$B$33:$B$776,T$83)+'СЕТ СН'!$H$9+СВЦЭМ!$D$10+'СЕТ СН'!$H$5-'СЕТ СН'!$H$17</f>
        <v>3466.90896518</v>
      </c>
      <c r="U98" s="36">
        <f>SUMIFS(СВЦЭМ!$C$33:$C$776,СВЦЭМ!$A$33:$A$776,$A98,СВЦЭМ!$B$33:$B$776,U$83)+'СЕТ СН'!$H$9+СВЦЭМ!$D$10+'СЕТ СН'!$H$5-'СЕТ СН'!$H$17</f>
        <v>3462.2753345900001</v>
      </c>
      <c r="V98" s="36">
        <f>SUMIFS(СВЦЭМ!$C$33:$C$776,СВЦЭМ!$A$33:$A$776,$A98,СВЦЭМ!$B$33:$B$776,V$83)+'СЕТ СН'!$H$9+СВЦЭМ!$D$10+'СЕТ СН'!$H$5-'СЕТ СН'!$H$17</f>
        <v>3470.29881879</v>
      </c>
      <c r="W98" s="36">
        <f>SUMIFS(СВЦЭМ!$C$33:$C$776,СВЦЭМ!$A$33:$A$776,$A98,СВЦЭМ!$B$33:$B$776,W$83)+'СЕТ СН'!$H$9+СВЦЭМ!$D$10+'СЕТ СН'!$H$5-'СЕТ СН'!$H$17</f>
        <v>3487.6270925099998</v>
      </c>
      <c r="X98" s="36">
        <f>SUMIFS(СВЦЭМ!$C$33:$C$776,СВЦЭМ!$A$33:$A$776,$A98,СВЦЭМ!$B$33:$B$776,X$83)+'СЕТ СН'!$H$9+СВЦЭМ!$D$10+'СЕТ СН'!$H$5-'СЕТ СН'!$H$17</f>
        <v>3497.09531122</v>
      </c>
      <c r="Y98" s="36">
        <f>SUMIFS(СВЦЭМ!$C$33:$C$776,СВЦЭМ!$A$33:$A$776,$A98,СВЦЭМ!$B$33:$B$776,Y$83)+'СЕТ СН'!$H$9+СВЦЭМ!$D$10+'СЕТ СН'!$H$5-'СЕТ СН'!$H$17</f>
        <v>3527.27568707</v>
      </c>
    </row>
    <row r="99" spans="1:25" ht="15.75" x14ac:dyDescent="0.2">
      <c r="A99" s="35">
        <f t="shared" si="2"/>
        <v>43815</v>
      </c>
      <c r="B99" s="36">
        <f>SUMIFS(СВЦЭМ!$C$33:$C$776,СВЦЭМ!$A$33:$A$776,$A99,СВЦЭМ!$B$33:$B$776,B$83)+'СЕТ СН'!$H$9+СВЦЭМ!$D$10+'СЕТ СН'!$H$5-'СЕТ СН'!$H$17</f>
        <v>3555.9551135900001</v>
      </c>
      <c r="C99" s="36">
        <f>SUMIFS(СВЦЭМ!$C$33:$C$776,СВЦЭМ!$A$33:$A$776,$A99,СВЦЭМ!$B$33:$B$776,C$83)+'СЕТ СН'!$H$9+СВЦЭМ!$D$10+'СЕТ СН'!$H$5-'СЕТ СН'!$H$17</f>
        <v>3569.8287060299999</v>
      </c>
      <c r="D99" s="36">
        <f>SUMIFS(СВЦЭМ!$C$33:$C$776,СВЦЭМ!$A$33:$A$776,$A99,СВЦЭМ!$B$33:$B$776,D$83)+'СЕТ СН'!$H$9+СВЦЭМ!$D$10+'СЕТ СН'!$H$5-'СЕТ СН'!$H$17</f>
        <v>3587.4112572200002</v>
      </c>
      <c r="E99" s="36">
        <f>SUMIFS(СВЦЭМ!$C$33:$C$776,СВЦЭМ!$A$33:$A$776,$A99,СВЦЭМ!$B$33:$B$776,E$83)+'СЕТ СН'!$H$9+СВЦЭМ!$D$10+'СЕТ СН'!$H$5-'СЕТ СН'!$H$17</f>
        <v>3607.4437344299999</v>
      </c>
      <c r="F99" s="36">
        <f>SUMIFS(СВЦЭМ!$C$33:$C$776,СВЦЭМ!$A$33:$A$776,$A99,СВЦЭМ!$B$33:$B$776,F$83)+'СЕТ СН'!$H$9+СВЦЭМ!$D$10+'СЕТ СН'!$H$5-'СЕТ СН'!$H$17</f>
        <v>3599.7858221699998</v>
      </c>
      <c r="G99" s="36">
        <f>SUMIFS(СВЦЭМ!$C$33:$C$776,СВЦЭМ!$A$33:$A$776,$A99,СВЦЭМ!$B$33:$B$776,G$83)+'СЕТ СН'!$H$9+СВЦЭМ!$D$10+'СЕТ СН'!$H$5-'СЕТ СН'!$H$17</f>
        <v>3582.71369422</v>
      </c>
      <c r="H99" s="36">
        <f>SUMIFS(СВЦЭМ!$C$33:$C$776,СВЦЭМ!$A$33:$A$776,$A99,СВЦЭМ!$B$33:$B$776,H$83)+'СЕТ СН'!$H$9+СВЦЭМ!$D$10+'СЕТ СН'!$H$5-'СЕТ СН'!$H$17</f>
        <v>3539.95870375</v>
      </c>
      <c r="I99" s="36">
        <f>SUMIFS(СВЦЭМ!$C$33:$C$776,СВЦЭМ!$A$33:$A$776,$A99,СВЦЭМ!$B$33:$B$776,I$83)+'СЕТ СН'!$H$9+СВЦЭМ!$D$10+'СЕТ СН'!$H$5-'СЕТ СН'!$H$17</f>
        <v>3518.7692218299999</v>
      </c>
      <c r="J99" s="36">
        <f>SUMIFS(СВЦЭМ!$C$33:$C$776,СВЦЭМ!$A$33:$A$776,$A99,СВЦЭМ!$B$33:$B$776,J$83)+'СЕТ СН'!$H$9+СВЦЭМ!$D$10+'СЕТ СН'!$H$5-'СЕТ СН'!$H$17</f>
        <v>3496.2257520000003</v>
      </c>
      <c r="K99" s="36">
        <f>SUMIFS(СВЦЭМ!$C$33:$C$776,СВЦЭМ!$A$33:$A$776,$A99,СВЦЭМ!$B$33:$B$776,K$83)+'СЕТ СН'!$H$9+СВЦЭМ!$D$10+'СЕТ СН'!$H$5-'СЕТ СН'!$H$17</f>
        <v>3472.5128750600002</v>
      </c>
      <c r="L99" s="36">
        <f>SUMIFS(СВЦЭМ!$C$33:$C$776,СВЦЭМ!$A$33:$A$776,$A99,СВЦЭМ!$B$33:$B$776,L$83)+'СЕТ СН'!$H$9+СВЦЭМ!$D$10+'СЕТ СН'!$H$5-'СЕТ СН'!$H$17</f>
        <v>3477.1217031000001</v>
      </c>
      <c r="M99" s="36">
        <f>SUMIFS(СВЦЭМ!$C$33:$C$776,СВЦЭМ!$A$33:$A$776,$A99,СВЦЭМ!$B$33:$B$776,M$83)+'СЕТ СН'!$H$9+СВЦЭМ!$D$10+'СЕТ СН'!$H$5-'СЕТ СН'!$H$17</f>
        <v>3490.4023453999998</v>
      </c>
      <c r="N99" s="36">
        <f>SUMIFS(СВЦЭМ!$C$33:$C$776,СВЦЭМ!$A$33:$A$776,$A99,СВЦЭМ!$B$33:$B$776,N$83)+'СЕТ СН'!$H$9+СВЦЭМ!$D$10+'СЕТ СН'!$H$5-'СЕТ СН'!$H$17</f>
        <v>3498.78529832</v>
      </c>
      <c r="O99" s="36">
        <f>SUMIFS(СВЦЭМ!$C$33:$C$776,СВЦЭМ!$A$33:$A$776,$A99,СВЦЭМ!$B$33:$B$776,O$83)+'СЕТ СН'!$H$9+СВЦЭМ!$D$10+'СЕТ СН'!$H$5-'СЕТ СН'!$H$17</f>
        <v>3509.9570802899998</v>
      </c>
      <c r="P99" s="36">
        <f>SUMIFS(СВЦЭМ!$C$33:$C$776,СВЦЭМ!$A$33:$A$776,$A99,СВЦЭМ!$B$33:$B$776,P$83)+'СЕТ СН'!$H$9+СВЦЭМ!$D$10+'СЕТ СН'!$H$5-'СЕТ СН'!$H$17</f>
        <v>3528.99737319</v>
      </c>
      <c r="Q99" s="36">
        <f>SUMIFS(СВЦЭМ!$C$33:$C$776,СВЦЭМ!$A$33:$A$776,$A99,СВЦЭМ!$B$33:$B$776,Q$83)+'СЕТ СН'!$H$9+СВЦЭМ!$D$10+'СЕТ СН'!$H$5-'СЕТ СН'!$H$17</f>
        <v>3495.4931099</v>
      </c>
      <c r="R99" s="36">
        <f>SUMIFS(СВЦЭМ!$C$33:$C$776,СВЦЭМ!$A$33:$A$776,$A99,СВЦЭМ!$B$33:$B$776,R$83)+'СЕТ СН'!$H$9+СВЦЭМ!$D$10+'СЕТ СН'!$H$5-'СЕТ СН'!$H$17</f>
        <v>3504.2907420000001</v>
      </c>
      <c r="S99" s="36">
        <f>SUMIFS(СВЦЭМ!$C$33:$C$776,СВЦЭМ!$A$33:$A$776,$A99,СВЦЭМ!$B$33:$B$776,S$83)+'СЕТ СН'!$H$9+СВЦЭМ!$D$10+'СЕТ СН'!$H$5-'СЕТ СН'!$H$17</f>
        <v>3492.7560493400001</v>
      </c>
      <c r="T99" s="36">
        <f>SUMIFS(СВЦЭМ!$C$33:$C$776,СВЦЭМ!$A$33:$A$776,$A99,СВЦЭМ!$B$33:$B$776,T$83)+'СЕТ СН'!$H$9+СВЦЭМ!$D$10+'СЕТ СН'!$H$5-'СЕТ СН'!$H$17</f>
        <v>3482.7540371</v>
      </c>
      <c r="U99" s="36">
        <f>SUMIFS(СВЦЭМ!$C$33:$C$776,СВЦЭМ!$A$33:$A$776,$A99,СВЦЭМ!$B$33:$B$776,U$83)+'СЕТ СН'!$H$9+СВЦЭМ!$D$10+'СЕТ СН'!$H$5-'СЕТ СН'!$H$17</f>
        <v>3485.2977548500003</v>
      </c>
      <c r="V99" s="36">
        <f>SUMIFS(СВЦЭМ!$C$33:$C$776,СВЦЭМ!$A$33:$A$776,$A99,СВЦЭМ!$B$33:$B$776,V$83)+'СЕТ СН'!$H$9+СВЦЭМ!$D$10+'СЕТ СН'!$H$5-'СЕТ СН'!$H$17</f>
        <v>3505.0537631500001</v>
      </c>
      <c r="W99" s="36">
        <f>SUMIFS(СВЦЭМ!$C$33:$C$776,СВЦЭМ!$A$33:$A$776,$A99,СВЦЭМ!$B$33:$B$776,W$83)+'СЕТ СН'!$H$9+СВЦЭМ!$D$10+'СЕТ СН'!$H$5-'СЕТ СН'!$H$17</f>
        <v>3523.67492275</v>
      </c>
      <c r="X99" s="36">
        <f>SUMIFS(СВЦЭМ!$C$33:$C$776,СВЦЭМ!$A$33:$A$776,$A99,СВЦЭМ!$B$33:$B$776,X$83)+'СЕТ СН'!$H$9+СВЦЭМ!$D$10+'СЕТ СН'!$H$5-'СЕТ СН'!$H$17</f>
        <v>3534.0562507</v>
      </c>
      <c r="Y99" s="36">
        <f>SUMIFS(СВЦЭМ!$C$33:$C$776,СВЦЭМ!$A$33:$A$776,$A99,СВЦЭМ!$B$33:$B$776,Y$83)+'СЕТ СН'!$H$9+СВЦЭМ!$D$10+'СЕТ СН'!$H$5-'СЕТ СН'!$H$17</f>
        <v>3547.1010897199999</v>
      </c>
    </row>
    <row r="100" spans="1:25" ht="15.75" x14ac:dyDescent="0.2">
      <c r="A100" s="35">
        <f t="shared" si="2"/>
        <v>43816</v>
      </c>
      <c r="B100" s="36">
        <f>SUMIFS(СВЦЭМ!$C$33:$C$776,СВЦЭМ!$A$33:$A$776,$A100,СВЦЭМ!$B$33:$B$776,B$83)+'СЕТ СН'!$H$9+СВЦЭМ!$D$10+'СЕТ СН'!$H$5-'СЕТ СН'!$H$17</f>
        <v>3583.3479423899998</v>
      </c>
      <c r="C100" s="36">
        <f>SUMIFS(СВЦЭМ!$C$33:$C$776,СВЦЭМ!$A$33:$A$776,$A100,СВЦЭМ!$B$33:$B$776,C$83)+'СЕТ СН'!$H$9+СВЦЭМ!$D$10+'СЕТ СН'!$H$5-'СЕТ СН'!$H$17</f>
        <v>3605.4552448099998</v>
      </c>
      <c r="D100" s="36">
        <f>SUMIFS(СВЦЭМ!$C$33:$C$776,СВЦЭМ!$A$33:$A$776,$A100,СВЦЭМ!$B$33:$B$776,D$83)+'СЕТ СН'!$H$9+СВЦЭМ!$D$10+'СЕТ СН'!$H$5-'СЕТ СН'!$H$17</f>
        <v>3615.18513983</v>
      </c>
      <c r="E100" s="36">
        <f>SUMIFS(СВЦЭМ!$C$33:$C$776,СВЦЭМ!$A$33:$A$776,$A100,СВЦЭМ!$B$33:$B$776,E$83)+'СЕТ СН'!$H$9+СВЦЭМ!$D$10+'СЕТ СН'!$H$5-'СЕТ СН'!$H$17</f>
        <v>3622.3428803900001</v>
      </c>
      <c r="F100" s="36">
        <f>SUMIFS(СВЦЭМ!$C$33:$C$776,СВЦЭМ!$A$33:$A$776,$A100,СВЦЭМ!$B$33:$B$776,F$83)+'СЕТ СН'!$H$9+СВЦЭМ!$D$10+'СЕТ СН'!$H$5-'СЕТ СН'!$H$17</f>
        <v>3610.7922832200002</v>
      </c>
      <c r="G100" s="36">
        <f>SUMIFS(СВЦЭМ!$C$33:$C$776,СВЦЭМ!$A$33:$A$776,$A100,СВЦЭМ!$B$33:$B$776,G$83)+'СЕТ СН'!$H$9+СВЦЭМ!$D$10+'СЕТ СН'!$H$5-'СЕТ СН'!$H$17</f>
        <v>3587.1823053500002</v>
      </c>
      <c r="H100" s="36">
        <f>SUMIFS(СВЦЭМ!$C$33:$C$776,СВЦЭМ!$A$33:$A$776,$A100,СВЦЭМ!$B$33:$B$776,H$83)+'СЕТ СН'!$H$9+СВЦЭМ!$D$10+'СЕТ СН'!$H$5-'СЕТ СН'!$H$17</f>
        <v>3550.1147986300002</v>
      </c>
      <c r="I100" s="36">
        <f>SUMIFS(СВЦЭМ!$C$33:$C$776,СВЦЭМ!$A$33:$A$776,$A100,СВЦЭМ!$B$33:$B$776,I$83)+'СЕТ СН'!$H$9+СВЦЭМ!$D$10+'СЕТ СН'!$H$5-'СЕТ СН'!$H$17</f>
        <v>3522.1467938300002</v>
      </c>
      <c r="J100" s="36">
        <f>SUMIFS(СВЦЭМ!$C$33:$C$776,СВЦЭМ!$A$33:$A$776,$A100,СВЦЭМ!$B$33:$B$776,J$83)+'СЕТ СН'!$H$9+СВЦЭМ!$D$10+'СЕТ СН'!$H$5-'СЕТ СН'!$H$17</f>
        <v>3491.0439795399998</v>
      </c>
      <c r="K100" s="36">
        <f>SUMIFS(СВЦЭМ!$C$33:$C$776,СВЦЭМ!$A$33:$A$776,$A100,СВЦЭМ!$B$33:$B$776,K$83)+'СЕТ СН'!$H$9+СВЦЭМ!$D$10+'СЕТ СН'!$H$5-'СЕТ СН'!$H$17</f>
        <v>3476.5360970800002</v>
      </c>
      <c r="L100" s="36">
        <f>SUMIFS(СВЦЭМ!$C$33:$C$776,СВЦЭМ!$A$33:$A$776,$A100,СВЦЭМ!$B$33:$B$776,L$83)+'СЕТ СН'!$H$9+СВЦЭМ!$D$10+'СЕТ СН'!$H$5-'СЕТ СН'!$H$17</f>
        <v>3481.8978511800001</v>
      </c>
      <c r="M100" s="36">
        <f>SUMIFS(СВЦЭМ!$C$33:$C$776,СВЦЭМ!$A$33:$A$776,$A100,СВЦЭМ!$B$33:$B$776,M$83)+'СЕТ СН'!$H$9+СВЦЭМ!$D$10+'СЕТ СН'!$H$5-'СЕТ СН'!$H$17</f>
        <v>3491.6574109200001</v>
      </c>
      <c r="N100" s="36">
        <f>SUMIFS(СВЦЭМ!$C$33:$C$776,СВЦЭМ!$A$33:$A$776,$A100,СВЦЭМ!$B$33:$B$776,N$83)+'СЕТ СН'!$H$9+СВЦЭМ!$D$10+'СЕТ СН'!$H$5-'СЕТ СН'!$H$17</f>
        <v>3500.01774518</v>
      </c>
      <c r="O100" s="36">
        <f>SUMIFS(СВЦЭМ!$C$33:$C$776,СВЦЭМ!$A$33:$A$776,$A100,СВЦЭМ!$B$33:$B$776,O$83)+'СЕТ СН'!$H$9+СВЦЭМ!$D$10+'СЕТ СН'!$H$5-'СЕТ СН'!$H$17</f>
        <v>3509.6831490599998</v>
      </c>
      <c r="P100" s="36">
        <f>SUMIFS(СВЦЭМ!$C$33:$C$776,СВЦЭМ!$A$33:$A$776,$A100,СВЦЭМ!$B$33:$B$776,P$83)+'СЕТ СН'!$H$9+СВЦЭМ!$D$10+'СЕТ СН'!$H$5-'СЕТ СН'!$H$17</f>
        <v>3517.2889514899998</v>
      </c>
      <c r="Q100" s="36">
        <f>SUMIFS(СВЦЭМ!$C$33:$C$776,СВЦЭМ!$A$33:$A$776,$A100,СВЦЭМ!$B$33:$B$776,Q$83)+'СЕТ СН'!$H$9+СВЦЭМ!$D$10+'СЕТ СН'!$H$5-'СЕТ СН'!$H$17</f>
        <v>3516.59023806</v>
      </c>
      <c r="R100" s="36">
        <f>SUMIFS(СВЦЭМ!$C$33:$C$776,СВЦЭМ!$A$33:$A$776,$A100,СВЦЭМ!$B$33:$B$776,R$83)+'СЕТ СН'!$H$9+СВЦЭМ!$D$10+'СЕТ СН'!$H$5-'СЕТ СН'!$H$17</f>
        <v>3503.2401157499999</v>
      </c>
      <c r="S100" s="36">
        <f>SUMIFS(СВЦЭМ!$C$33:$C$776,СВЦЭМ!$A$33:$A$776,$A100,СВЦЭМ!$B$33:$B$776,S$83)+'СЕТ СН'!$H$9+СВЦЭМ!$D$10+'СЕТ СН'!$H$5-'СЕТ СН'!$H$17</f>
        <v>3497.5548890199998</v>
      </c>
      <c r="T100" s="36">
        <f>SUMIFS(СВЦЭМ!$C$33:$C$776,СВЦЭМ!$A$33:$A$776,$A100,СВЦЭМ!$B$33:$B$776,T$83)+'СЕТ СН'!$H$9+СВЦЭМ!$D$10+'СЕТ СН'!$H$5-'СЕТ СН'!$H$17</f>
        <v>3481.0020262500002</v>
      </c>
      <c r="U100" s="36">
        <f>SUMIFS(СВЦЭМ!$C$33:$C$776,СВЦЭМ!$A$33:$A$776,$A100,СВЦЭМ!$B$33:$B$776,U$83)+'СЕТ СН'!$H$9+СВЦЭМ!$D$10+'СЕТ СН'!$H$5-'СЕТ СН'!$H$17</f>
        <v>3473.7462395100001</v>
      </c>
      <c r="V100" s="36">
        <f>SUMIFS(СВЦЭМ!$C$33:$C$776,СВЦЭМ!$A$33:$A$776,$A100,СВЦЭМ!$B$33:$B$776,V$83)+'СЕТ СН'!$H$9+СВЦЭМ!$D$10+'СЕТ СН'!$H$5-'СЕТ СН'!$H$17</f>
        <v>3470.0935558900001</v>
      </c>
      <c r="W100" s="36">
        <f>SUMIFS(СВЦЭМ!$C$33:$C$776,СВЦЭМ!$A$33:$A$776,$A100,СВЦЭМ!$B$33:$B$776,W$83)+'СЕТ СН'!$H$9+СВЦЭМ!$D$10+'СЕТ СН'!$H$5-'СЕТ СН'!$H$17</f>
        <v>3486.1594218999999</v>
      </c>
      <c r="X100" s="36">
        <f>SUMIFS(СВЦЭМ!$C$33:$C$776,СВЦЭМ!$A$33:$A$776,$A100,СВЦЭМ!$B$33:$B$776,X$83)+'СЕТ СН'!$H$9+СВЦЭМ!$D$10+'СЕТ СН'!$H$5-'СЕТ СН'!$H$17</f>
        <v>3502.4012047900001</v>
      </c>
      <c r="Y100" s="36">
        <f>SUMIFS(СВЦЭМ!$C$33:$C$776,СВЦЭМ!$A$33:$A$776,$A100,СВЦЭМ!$B$33:$B$776,Y$83)+'СЕТ СН'!$H$9+СВЦЭМ!$D$10+'СЕТ СН'!$H$5-'СЕТ СН'!$H$17</f>
        <v>3526.7765266699998</v>
      </c>
    </row>
    <row r="101" spans="1:25" ht="15.75" x14ac:dyDescent="0.2">
      <c r="A101" s="35">
        <f t="shared" si="2"/>
        <v>43817</v>
      </c>
      <c r="B101" s="36">
        <f>SUMIFS(СВЦЭМ!$C$33:$C$776,СВЦЭМ!$A$33:$A$776,$A101,СВЦЭМ!$B$33:$B$776,B$83)+'СЕТ СН'!$H$9+СВЦЭМ!$D$10+'СЕТ СН'!$H$5-'СЕТ СН'!$H$17</f>
        <v>3537.15354591</v>
      </c>
      <c r="C101" s="36">
        <f>SUMIFS(СВЦЭМ!$C$33:$C$776,СВЦЭМ!$A$33:$A$776,$A101,СВЦЭМ!$B$33:$B$776,C$83)+'СЕТ СН'!$H$9+СВЦЭМ!$D$10+'СЕТ СН'!$H$5-'СЕТ СН'!$H$17</f>
        <v>3592.6537886699998</v>
      </c>
      <c r="D101" s="36">
        <f>SUMIFS(СВЦЭМ!$C$33:$C$776,СВЦЭМ!$A$33:$A$776,$A101,СВЦЭМ!$B$33:$B$776,D$83)+'СЕТ СН'!$H$9+СВЦЭМ!$D$10+'СЕТ СН'!$H$5-'СЕТ СН'!$H$17</f>
        <v>3612.7581649399999</v>
      </c>
      <c r="E101" s="36">
        <f>SUMIFS(СВЦЭМ!$C$33:$C$776,СВЦЭМ!$A$33:$A$776,$A101,СВЦЭМ!$B$33:$B$776,E$83)+'СЕТ СН'!$H$9+СВЦЭМ!$D$10+'СЕТ СН'!$H$5-'СЕТ СН'!$H$17</f>
        <v>3609.9139225200001</v>
      </c>
      <c r="F101" s="36">
        <f>SUMIFS(СВЦЭМ!$C$33:$C$776,СВЦЭМ!$A$33:$A$776,$A101,СВЦЭМ!$B$33:$B$776,F$83)+'СЕТ СН'!$H$9+СВЦЭМ!$D$10+'СЕТ СН'!$H$5-'СЕТ СН'!$H$17</f>
        <v>3604.1170073200001</v>
      </c>
      <c r="G101" s="36">
        <f>SUMIFS(СВЦЭМ!$C$33:$C$776,СВЦЭМ!$A$33:$A$776,$A101,СВЦЭМ!$B$33:$B$776,G$83)+'СЕТ СН'!$H$9+СВЦЭМ!$D$10+'СЕТ СН'!$H$5-'СЕТ СН'!$H$17</f>
        <v>3587.6503130900001</v>
      </c>
      <c r="H101" s="36">
        <f>SUMIFS(СВЦЭМ!$C$33:$C$776,СВЦЭМ!$A$33:$A$776,$A101,СВЦЭМ!$B$33:$B$776,H$83)+'СЕТ СН'!$H$9+СВЦЭМ!$D$10+'СЕТ СН'!$H$5-'СЕТ СН'!$H$17</f>
        <v>3552.3263402000002</v>
      </c>
      <c r="I101" s="36">
        <f>SUMIFS(СВЦЭМ!$C$33:$C$776,СВЦЭМ!$A$33:$A$776,$A101,СВЦЭМ!$B$33:$B$776,I$83)+'СЕТ СН'!$H$9+СВЦЭМ!$D$10+'СЕТ СН'!$H$5-'СЕТ СН'!$H$17</f>
        <v>3540.1503078599999</v>
      </c>
      <c r="J101" s="36">
        <f>SUMIFS(СВЦЭМ!$C$33:$C$776,СВЦЭМ!$A$33:$A$776,$A101,СВЦЭМ!$B$33:$B$776,J$83)+'СЕТ СН'!$H$9+СВЦЭМ!$D$10+'СЕТ СН'!$H$5-'СЕТ СН'!$H$17</f>
        <v>3508.1945384800001</v>
      </c>
      <c r="K101" s="36">
        <f>SUMIFS(СВЦЭМ!$C$33:$C$776,СВЦЭМ!$A$33:$A$776,$A101,СВЦЭМ!$B$33:$B$776,K$83)+'СЕТ СН'!$H$9+СВЦЭМ!$D$10+'СЕТ СН'!$H$5-'СЕТ СН'!$H$17</f>
        <v>3484.9547476899997</v>
      </c>
      <c r="L101" s="36">
        <f>SUMIFS(СВЦЭМ!$C$33:$C$776,СВЦЭМ!$A$33:$A$776,$A101,СВЦЭМ!$B$33:$B$776,L$83)+'СЕТ СН'!$H$9+СВЦЭМ!$D$10+'СЕТ СН'!$H$5-'СЕТ СН'!$H$17</f>
        <v>3478.0146985199999</v>
      </c>
      <c r="M101" s="36">
        <f>SUMIFS(СВЦЭМ!$C$33:$C$776,СВЦЭМ!$A$33:$A$776,$A101,СВЦЭМ!$B$33:$B$776,M$83)+'СЕТ СН'!$H$9+СВЦЭМ!$D$10+'СЕТ СН'!$H$5-'СЕТ СН'!$H$17</f>
        <v>3484.7957810799999</v>
      </c>
      <c r="N101" s="36">
        <f>SUMIFS(СВЦЭМ!$C$33:$C$776,СВЦЭМ!$A$33:$A$776,$A101,СВЦЭМ!$B$33:$B$776,N$83)+'СЕТ СН'!$H$9+СВЦЭМ!$D$10+'СЕТ СН'!$H$5-'СЕТ СН'!$H$17</f>
        <v>3488.6028672299999</v>
      </c>
      <c r="O101" s="36">
        <f>SUMIFS(СВЦЭМ!$C$33:$C$776,СВЦЭМ!$A$33:$A$776,$A101,СВЦЭМ!$B$33:$B$776,O$83)+'СЕТ СН'!$H$9+СВЦЭМ!$D$10+'СЕТ СН'!$H$5-'СЕТ СН'!$H$17</f>
        <v>3498.1602494899998</v>
      </c>
      <c r="P101" s="36">
        <f>SUMIFS(СВЦЭМ!$C$33:$C$776,СВЦЭМ!$A$33:$A$776,$A101,СВЦЭМ!$B$33:$B$776,P$83)+'СЕТ СН'!$H$9+СВЦЭМ!$D$10+'СЕТ СН'!$H$5-'СЕТ СН'!$H$17</f>
        <v>3506.8354849100001</v>
      </c>
      <c r="Q101" s="36">
        <f>SUMIFS(СВЦЭМ!$C$33:$C$776,СВЦЭМ!$A$33:$A$776,$A101,СВЦЭМ!$B$33:$B$776,Q$83)+'СЕТ СН'!$H$9+СВЦЭМ!$D$10+'СЕТ СН'!$H$5-'СЕТ СН'!$H$17</f>
        <v>3507.7650836100001</v>
      </c>
      <c r="R101" s="36">
        <f>SUMIFS(СВЦЭМ!$C$33:$C$776,СВЦЭМ!$A$33:$A$776,$A101,СВЦЭМ!$B$33:$B$776,R$83)+'СЕТ СН'!$H$9+СВЦЭМ!$D$10+'СЕТ СН'!$H$5-'СЕТ СН'!$H$17</f>
        <v>3497.7145802200002</v>
      </c>
      <c r="S101" s="36">
        <f>SUMIFS(СВЦЭМ!$C$33:$C$776,СВЦЭМ!$A$33:$A$776,$A101,СВЦЭМ!$B$33:$B$776,S$83)+'СЕТ СН'!$H$9+СВЦЭМ!$D$10+'СЕТ СН'!$H$5-'СЕТ СН'!$H$17</f>
        <v>3484.3233009300002</v>
      </c>
      <c r="T101" s="36">
        <f>SUMIFS(СВЦЭМ!$C$33:$C$776,СВЦЭМ!$A$33:$A$776,$A101,СВЦЭМ!$B$33:$B$776,T$83)+'СЕТ СН'!$H$9+СВЦЭМ!$D$10+'СЕТ СН'!$H$5-'СЕТ СН'!$H$17</f>
        <v>3456.0897177500001</v>
      </c>
      <c r="U101" s="36">
        <f>SUMIFS(СВЦЭМ!$C$33:$C$776,СВЦЭМ!$A$33:$A$776,$A101,СВЦЭМ!$B$33:$B$776,U$83)+'СЕТ СН'!$H$9+СВЦЭМ!$D$10+'СЕТ СН'!$H$5-'СЕТ СН'!$H$17</f>
        <v>3457.28891823</v>
      </c>
      <c r="V101" s="36">
        <f>SUMIFS(СВЦЭМ!$C$33:$C$776,СВЦЭМ!$A$33:$A$776,$A101,СВЦЭМ!$B$33:$B$776,V$83)+'СЕТ СН'!$H$9+СВЦЭМ!$D$10+'СЕТ СН'!$H$5-'СЕТ СН'!$H$17</f>
        <v>3464.4299262099998</v>
      </c>
      <c r="W101" s="36">
        <f>SUMIFS(СВЦЭМ!$C$33:$C$776,СВЦЭМ!$A$33:$A$776,$A101,СВЦЭМ!$B$33:$B$776,W$83)+'СЕТ СН'!$H$9+СВЦЭМ!$D$10+'СЕТ СН'!$H$5-'СЕТ СН'!$H$17</f>
        <v>3484.1931132499999</v>
      </c>
      <c r="X101" s="36">
        <f>SUMIFS(СВЦЭМ!$C$33:$C$776,СВЦЭМ!$A$33:$A$776,$A101,СВЦЭМ!$B$33:$B$776,X$83)+'СЕТ СН'!$H$9+СВЦЭМ!$D$10+'СЕТ СН'!$H$5-'СЕТ СН'!$H$17</f>
        <v>3485.93578677</v>
      </c>
      <c r="Y101" s="36">
        <f>SUMIFS(СВЦЭМ!$C$33:$C$776,СВЦЭМ!$A$33:$A$776,$A101,СВЦЭМ!$B$33:$B$776,Y$83)+'СЕТ СН'!$H$9+СВЦЭМ!$D$10+'СЕТ СН'!$H$5-'СЕТ СН'!$H$17</f>
        <v>3501.6842123000001</v>
      </c>
    </row>
    <row r="102" spans="1:25" ht="15.75" x14ac:dyDescent="0.2">
      <c r="A102" s="35">
        <f t="shared" si="2"/>
        <v>43818</v>
      </c>
      <c r="B102" s="36">
        <f>SUMIFS(СВЦЭМ!$C$33:$C$776,СВЦЭМ!$A$33:$A$776,$A102,СВЦЭМ!$B$33:$B$776,B$83)+'СЕТ СН'!$H$9+СВЦЭМ!$D$10+'СЕТ СН'!$H$5-'СЕТ СН'!$H$17</f>
        <v>3539.3051611299998</v>
      </c>
      <c r="C102" s="36">
        <f>SUMIFS(СВЦЭМ!$C$33:$C$776,СВЦЭМ!$A$33:$A$776,$A102,СВЦЭМ!$B$33:$B$776,C$83)+'СЕТ СН'!$H$9+СВЦЭМ!$D$10+'СЕТ СН'!$H$5-'СЕТ СН'!$H$17</f>
        <v>3562.3935182300002</v>
      </c>
      <c r="D102" s="36">
        <f>SUMIFS(СВЦЭМ!$C$33:$C$776,СВЦЭМ!$A$33:$A$776,$A102,СВЦЭМ!$B$33:$B$776,D$83)+'СЕТ СН'!$H$9+СВЦЭМ!$D$10+'СЕТ СН'!$H$5-'СЕТ СН'!$H$17</f>
        <v>3579.8526299300001</v>
      </c>
      <c r="E102" s="36">
        <f>SUMIFS(СВЦЭМ!$C$33:$C$776,СВЦЭМ!$A$33:$A$776,$A102,СВЦЭМ!$B$33:$B$776,E$83)+'СЕТ СН'!$H$9+СВЦЭМ!$D$10+'СЕТ СН'!$H$5-'СЕТ СН'!$H$17</f>
        <v>3613.27484577</v>
      </c>
      <c r="F102" s="36">
        <f>SUMIFS(СВЦЭМ!$C$33:$C$776,СВЦЭМ!$A$33:$A$776,$A102,СВЦЭМ!$B$33:$B$776,F$83)+'СЕТ СН'!$H$9+СВЦЭМ!$D$10+'СЕТ СН'!$H$5-'СЕТ СН'!$H$17</f>
        <v>3624.99069388</v>
      </c>
      <c r="G102" s="36">
        <f>SUMIFS(СВЦЭМ!$C$33:$C$776,СВЦЭМ!$A$33:$A$776,$A102,СВЦЭМ!$B$33:$B$776,G$83)+'СЕТ СН'!$H$9+СВЦЭМ!$D$10+'СЕТ СН'!$H$5-'СЕТ СН'!$H$17</f>
        <v>3602.8008465100002</v>
      </c>
      <c r="H102" s="36">
        <f>SUMIFS(СВЦЭМ!$C$33:$C$776,СВЦЭМ!$A$33:$A$776,$A102,СВЦЭМ!$B$33:$B$776,H$83)+'СЕТ СН'!$H$9+СВЦЭМ!$D$10+'СЕТ СН'!$H$5-'СЕТ СН'!$H$17</f>
        <v>3571.1403619500002</v>
      </c>
      <c r="I102" s="36">
        <f>SUMIFS(СВЦЭМ!$C$33:$C$776,СВЦЭМ!$A$33:$A$776,$A102,СВЦЭМ!$B$33:$B$776,I$83)+'СЕТ СН'!$H$9+СВЦЭМ!$D$10+'СЕТ СН'!$H$5-'СЕТ СН'!$H$17</f>
        <v>3536.7177510900001</v>
      </c>
      <c r="J102" s="36">
        <f>SUMIFS(СВЦЭМ!$C$33:$C$776,СВЦЭМ!$A$33:$A$776,$A102,СВЦЭМ!$B$33:$B$776,J$83)+'СЕТ СН'!$H$9+СВЦЭМ!$D$10+'СЕТ СН'!$H$5-'СЕТ СН'!$H$17</f>
        <v>3510.4977362600002</v>
      </c>
      <c r="K102" s="36">
        <f>SUMIFS(СВЦЭМ!$C$33:$C$776,СВЦЭМ!$A$33:$A$776,$A102,СВЦЭМ!$B$33:$B$776,K$83)+'СЕТ СН'!$H$9+СВЦЭМ!$D$10+'СЕТ СН'!$H$5-'СЕТ СН'!$H$17</f>
        <v>3489.62017135</v>
      </c>
      <c r="L102" s="36">
        <f>SUMIFS(СВЦЭМ!$C$33:$C$776,СВЦЭМ!$A$33:$A$776,$A102,СВЦЭМ!$B$33:$B$776,L$83)+'СЕТ СН'!$H$9+СВЦЭМ!$D$10+'СЕТ СН'!$H$5-'СЕТ СН'!$H$17</f>
        <v>3491.7928131999997</v>
      </c>
      <c r="M102" s="36">
        <f>SUMIFS(СВЦЭМ!$C$33:$C$776,СВЦЭМ!$A$33:$A$776,$A102,СВЦЭМ!$B$33:$B$776,M$83)+'СЕТ СН'!$H$9+СВЦЭМ!$D$10+'СЕТ СН'!$H$5-'СЕТ СН'!$H$17</f>
        <v>3505.3687387999998</v>
      </c>
      <c r="N102" s="36">
        <f>SUMIFS(СВЦЭМ!$C$33:$C$776,СВЦЭМ!$A$33:$A$776,$A102,СВЦЭМ!$B$33:$B$776,N$83)+'СЕТ СН'!$H$9+СВЦЭМ!$D$10+'СЕТ СН'!$H$5-'СЕТ СН'!$H$17</f>
        <v>3507.3110215300003</v>
      </c>
      <c r="O102" s="36">
        <f>SUMIFS(СВЦЭМ!$C$33:$C$776,СВЦЭМ!$A$33:$A$776,$A102,СВЦЭМ!$B$33:$B$776,O$83)+'СЕТ СН'!$H$9+СВЦЭМ!$D$10+'СЕТ СН'!$H$5-'СЕТ СН'!$H$17</f>
        <v>3524.6635202299999</v>
      </c>
      <c r="P102" s="36">
        <f>SUMIFS(СВЦЭМ!$C$33:$C$776,СВЦЭМ!$A$33:$A$776,$A102,СВЦЭМ!$B$33:$B$776,P$83)+'СЕТ СН'!$H$9+СВЦЭМ!$D$10+'СЕТ СН'!$H$5-'СЕТ СН'!$H$17</f>
        <v>3518.7101197299999</v>
      </c>
      <c r="Q102" s="36">
        <f>SUMIFS(СВЦЭМ!$C$33:$C$776,СВЦЭМ!$A$33:$A$776,$A102,СВЦЭМ!$B$33:$B$776,Q$83)+'СЕТ СН'!$H$9+СВЦЭМ!$D$10+'СЕТ СН'!$H$5-'СЕТ СН'!$H$17</f>
        <v>3525.8089710300001</v>
      </c>
      <c r="R102" s="36">
        <f>SUMIFS(СВЦЭМ!$C$33:$C$776,СВЦЭМ!$A$33:$A$776,$A102,СВЦЭМ!$B$33:$B$776,R$83)+'СЕТ СН'!$H$9+СВЦЭМ!$D$10+'СЕТ СН'!$H$5-'СЕТ СН'!$H$17</f>
        <v>3511.5539856</v>
      </c>
      <c r="S102" s="36">
        <f>SUMIFS(СВЦЭМ!$C$33:$C$776,СВЦЭМ!$A$33:$A$776,$A102,СВЦЭМ!$B$33:$B$776,S$83)+'СЕТ СН'!$H$9+СВЦЭМ!$D$10+'СЕТ СН'!$H$5-'СЕТ СН'!$H$17</f>
        <v>3495.5078893999998</v>
      </c>
      <c r="T102" s="36">
        <f>SUMIFS(СВЦЭМ!$C$33:$C$776,СВЦЭМ!$A$33:$A$776,$A102,СВЦЭМ!$B$33:$B$776,T$83)+'СЕТ СН'!$H$9+СВЦЭМ!$D$10+'СЕТ СН'!$H$5-'СЕТ СН'!$H$17</f>
        <v>3480.7371484300002</v>
      </c>
      <c r="U102" s="36">
        <f>SUMIFS(СВЦЭМ!$C$33:$C$776,СВЦЭМ!$A$33:$A$776,$A102,СВЦЭМ!$B$33:$B$776,U$83)+'СЕТ СН'!$H$9+СВЦЭМ!$D$10+'СЕТ СН'!$H$5-'СЕТ СН'!$H$17</f>
        <v>3492.1059875400001</v>
      </c>
      <c r="V102" s="36">
        <f>SUMIFS(СВЦЭМ!$C$33:$C$776,СВЦЭМ!$A$33:$A$776,$A102,СВЦЭМ!$B$33:$B$776,V$83)+'СЕТ СН'!$H$9+СВЦЭМ!$D$10+'СЕТ СН'!$H$5-'СЕТ СН'!$H$17</f>
        <v>3519.3227501299998</v>
      </c>
      <c r="W102" s="36">
        <f>SUMIFS(СВЦЭМ!$C$33:$C$776,СВЦЭМ!$A$33:$A$776,$A102,СВЦЭМ!$B$33:$B$776,W$83)+'СЕТ СН'!$H$9+СВЦЭМ!$D$10+'СЕТ СН'!$H$5-'СЕТ СН'!$H$17</f>
        <v>3548.32552678</v>
      </c>
      <c r="X102" s="36">
        <f>SUMIFS(СВЦЭМ!$C$33:$C$776,СВЦЭМ!$A$33:$A$776,$A102,СВЦЭМ!$B$33:$B$776,X$83)+'СЕТ СН'!$H$9+СВЦЭМ!$D$10+'СЕТ СН'!$H$5-'СЕТ СН'!$H$17</f>
        <v>3558.5667664100001</v>
      </c>
      <c r="Y102" s="36">
        <f>SUMIFS(СВЦЭМ!$C$33:$C$776,СВЦЭМ!$A$33:$A$776,$A102,СВЦЭМ!$B$33:$B$776,Y$83)+'СЕТ СН'!$H$9+СВЦЭМ!$D$10+'СЕТ СН'!$H$5-'СЕТ СН'!$H$17</f>
        <v>3586.4819272300001</v>
      </c>
    </row>
    <row r="103" spans="1:25" ht="15.75" x14ac:dyDescent="0.2">
      <c r="A103" s="35">
        <f t="shared" si="2"/>
        <v>43819</v>
      </c>
      <c r="B103" s="36">
        <f>SUMIFS(СВЦЭМ!$C$33:$C$776,СВЦЭМ!$A$33:$A$776,$A103,СВЦЭМ!$B$33:$B$776,B$83)+'СЕТ СН'!$H$9+СВЦЭМ!$D$10+'СЕТ СН'!$H$5-'СЕТ СН'!$H$17</f>
        <v>3525.8646687300002</v>
      </c>
      <c r="C103" s="36">
        <f>SUMIFS(СВЦЭМ!$C$33:$C$776,СВЦЭМ!$A$33:$A$776,$A103,СВЦЭМ!$B$33:$B$776,C$83)+'СЕТ СН'!$H$9+СВЦЭМ!$D$10+'СЕТ СН'!$H$5-'СЕТ СН'!$H$17</f>
        <v>3548.5594378199999</v>
      </c>
      <c r="D103" s="36">
        <f>SUMIFS(СВЦЭМ!$C$33:$C$776,СВЦЭМ!$A$33:$A$776,$A103,СВЦЭМ!$B$33:$B$776,D$83)+'СЕТ СН'!$H$9+СВЦЭМ!$D$10+'СЕТ СН'!$H$5-'СЕТ СН'!$H$17</f>
        <v>3560.3385237699999</v>
      </c>
      <c r="E103" s="36">
        <f>SUMIFS(СВЦЭМ!$C$33:$C$776,СВЦЭМ!$A$33:$A$776,$A103,СВЦЭМ!$B$33:$B$776,E$83)+'СЕТ СН'!$H$9+СВЦЭМ!$D$10+'СЕТ СН'!$H$5-'СЕТ СН'!$H$17</f>
        <v>3576.0530045999999</v>
      </c>
      <c r="F103" s="36">
        <f>SUMIFS(СВЦЭМ!$C$33:$C$776,СВЦЭМ!$A$33:$A$776,$A103,СВЦЭМ!$B$33:$B$776,F$83)+'СЕТ СН'!$H$9+СВЦЭМ!$D$10+'СЕТ СН'!$H$5-'СЕТ СН'!$H$17</f>
        <v>3568.27099735</v>
      </c>
      <c r="G103" s="36">
        <f>SUMIFS(СВЦЭМ!$C$33:$C$776,СВЦЭМ!$A$33:$A$776,$A103,СВЦЭМ!$B$33:$B$776,G$83)+'СЕТ СН'!$H$9+СВЦЭМ!$D$10+'СЕТ СН'!$H$5-'СЕТ СН'!$H$17</f>
        <v>3556.5588539199998</v>
      </c>
      <c r="H103" s="36">
        <f>SUMIFS(СВЦЭМ!$C$33:$C$776,СВЦЭМ!$A$33:$A$776,$A103,СВЦЭМ!$B$33:$B$776,H$83)+'СЕТ СН'!$H$9+СВЦЭМ!$D$10+'СЕТ СН'!$H$5-'СЕТ СН'!$H$17</f>
        <v>3514.7318941499998</v>
      </c>
      <c r="I103" s="36">
        <f>SUMIFS(СВЦЭМ!$C$33:$C$776,СВЦЭМ!$A$33:$A$776,$A103,СВЦЭМ!$B$33:$B$776,I$83)+'СЕТ СН'!$H$9+СВЦЭМ!$D$10+'СЕТ СН'!$H$5-'СЕТ СН'!$H$17</f>
        <v>3500.0298663900003</v>
      </c>
      <c r="J103" s="36">
        <f>SUMIFS(СВЦЭМ!$C$33:$C$776,СВЦЭМ!$A$33:$A$776,$A103,СВЦЭМ!$B$33:$B$776,J$83)+'СЕТ СН'!$H$9+СВЦЭМ!$D$10+'СЕТ СН'!$H$5-'СЕТ СН'!$H$17</f>
        <v>3479.4205625700001</v>
      </c>
      <c r="K103" s="36">
        <f>SUMIFS(СВЦЭМ!$C$33:$C$776,СВЦЭМ!$A$33:$A$776,$A103,СВЦЭМ!$B$33:$B$776,K$83)+'СЕТ СН'!$H$9+СВЦЭМ!$D$10+'СЕТ СН'!$H$5-'СЕТ СН'!$H$17</f>
        <v>3458.1797765599999</v>
      </c>
      <c r="L103" s="36">
        <f>SUMIFS(СВЦЭМ!$C$33:$C$776,СВЦЭМ!$A$33:$A$776,$A103,СВЦЭМ!$B$33:$B$776,L$83)+'СЕТ СН'!$H$9+СВЦЭМ!$D$10+'СЕТ СН'!$H$5-'СЕТ СН'!$H$17</f>
        <v>3458.4383957499999</v>
      </c>
      <c r="M103" s="36">
        <f>SUMIFS(СВЦЭМ!$C$33:$C$776,СВЦЭМ!$A$33:$A$776,$A103,СВЦЭМ!$B$33:$B$776,M$83)+'СЕТ СН'!$H$9+СВЦЭМ!$D$10+'СЕТ СН'!$H$5-'СЕТ СН'!$H$17</f>
        <v>3474.8639984800002</v>
      </c>
      <c r="N103" s="36">
        <f>SUMIFS(СВЦЭМ!$C$33:$C$776,СВЦЭМ!$A$33:$A$776,$A103,СВЦЭМ!$B$33:$B$776,N$83)+'СЕТ СН'!$H$9+СВЦЭМ!$D$10+'СЕТ СН'!$H$5-'СЕТ СН'!$H$17</f>
        <v>3475.6850073199998</v>
      </c>
      <c r="O103" s="36">
        <f>SUMIFS(СВЦЭМ!$C$33:$C$776,СВЦЭМ!$A$33:$A$776,$A103,СВЦЭМ!$B$33:$B$776,O$83)+'СЕТ СН'!$H$9+СВЦЭМ!$D$10+'СЕТ СН'!$H$5-'СЕТ СН'!$H$17</f>
        <v>3482.5814572499999</v>
      </c>
      <c r="P103" s="36">
        <f>SUMIFS(СВЦЭМ!$C$33:$C$776,СВЦЭМ!$A$33:$A$776,$A103,СВЦЭМ!$B$33:$B$776,P$83)+'СЕТ СН'!$H$9+СВЦЭМ!$D$10+'СЕТ СН'!$H$5-'СЕТ СН'!$H$17</f>
        <v>3488.1596383999999</v>
      </c>
      <c r="Q103" s="36">
        <f>SUMIFS(СВЦЭМ!$C$33:$C$776,СВЦЭМ!$A$33:$A$776,$A103,СВЦЭМ!$B$33:$B$776,Q$83)+'СЕТ СН'!$H$9+СВЦЭМ!$D$10+'СЕТ СН'!$H$5-'СЕТ СН'!$H$17</f>
        <v>3493.34998928</v>
      </c>
      <c r="R103" s="36">
        <f>SUMIFS(СВЦЭМ!$C$33:$C$776,СВЦЭМ!$A$33:$A$776,$A103,СВЦЭМ!$B$33:$B$776,R$83)+'СЕТ СН'!$H$9+СВЦЭМ!$D$10+'СЕТ СН'!$H$5-'СЕТ СН'!$H$17</f>
        <v>3495.7982089900001</v>
      </c>
      <c r="S103" s="36">
        <f>SUMIFS(СВЦЭМ!$C$33:$C$776,СВЦЭМ!$A$33:$A$776,$A103,СВЦЭМ!$B$33:$B$776,S$83)+'СЕТ СН'!$H$9+СВЦЭМ!$D$10+'СЕТ СН'!$H$5-'СЕТ СН'!$H$17</f>
        <v>3479.95577439</v>
      </c>
      <c r="T103" s="36">
        <f>SUMIFS(СВЦЭМ!$C$33:$C$776,СВЦЭМ!$A$33:$A$776,$A103,СВЦЭМ!$B$33:$B$776,T$83)+'СЕТ СН'!$H$9+СВЦЭМ!$D$10+'СЕТ СН'!$H$5-'СЕТ СН'!$H$17</f>
        <v>3472.9919764300002</v>
      </c>
      <c r="U103" s="36">
        <f>SUMIFS(СВЦЭМ!$C$33:$C$776,СВЦЭМ!$A$33:$A$776,$A103,СВЦЭМ!$B$33:$B$776,U$83)+'СЕТ СН'!$H$9+СВЦЭМ!$D$10+'СЕТ СН'!$H$5-'СЕТ СН'!$H$17</f>
        <v>3454.2064209999999</v>
      </c>
      <c r="V103" s="36">
        <f>SUMIFS(СВЦЭМ!$C$33:$C$776,СВЦЭМ!$A$33:$A$776,$A103,СВЦЭМ!$B$33:$B$776,V$83)+'СЕТ СН'!$H$9+СВЦЭМ!$D$10+'СЕТ СН'!$H$5-'СЕТ СН'!$H$17</f>
        <v>3432.7937697900002</v>
      </c>
      <c r="W103" s="36">
        <f>SUMIFS(СВЦЭМ!$C$33:$C$776,СВЦЭМ!$A$33:$A$776,$A103,СВЦЭМ!$B$33:$B$776,W$83)+'СЕТ СН'!$H$9+СВЦЭМ!$D$10+'СЕТ СН'!$H$5-'СЕТ СН'!$H$17</f>
        <v>3447.90659117</v>
      </c>
      <c r="X103" s="36">
        <f>SUMIFS(СВЦЭМ!$C$33:$C$776,СВЦЭМ!$A$33:$A$776,$A103,СВЦЭМ!$B$33:$B$776,X$83)+'СЕТ СН'!$H$9+СВЦЭМ!$D$10+'СЕТ СН'!$H$5-'СЕТ СН'!$H$17</f>
        <v>3453.86773649</v>
      </c>
      <c r="Y103" s="36">
        <f>SUMIFS(СВЦЭМ!$C$33:$C$776,СВЦЭМ!$A$33:$A$776,$A103,СВЦЭМ!$B$33:$B$776,Y$83)+'СЕТ СН'!$H$9+СВЦЭМ!$D$10+'СЕТ СН'!$H$5-'СЕТ СН'!$H$17</f>
        <v>3464.27559569</v>
      </c>
    </row>
    <row r="104" spans="1:25" ht="15.75" x14ac:dyDescent="0.2">
      <c r="A104" s="35">
        <f t="shared" si="2"/>
        <v>43820</v>
      </c>
      <c r="B104" s="36">
        <f>SUMIFS(СВЦЭМ!$C$33:$C$776,СВЦЭМ!$A$33:$A$776,$A104,СВЦЭМ!$B$33:$B$776,B$83)+'СЕТ СН'!$H$9+СВЦЭМ!$D$10+'СЕТ СН'!$H$5-'СЕТ СН'!$H$17</f>
        <v>3469.4579929500001</v>
      </c>
      <c r="C104" s="36">
        <f>SUMIFS(СВЦЭМ!$C$33:$C$776,СВЦЭМ!$A$33:$A$776,$A104,СВЦЭМ!$B$33:$B$776,C$83)+'СЕТ СН'!$H$9+СВЦЭМ!$D$10+'СЕТ СН'!$H$5-'СЕТ СН'!$H$17</f>
        <v>3503.7355666799999</v>
      </c>
      <c r="D104" s="36">
        <f>SUMIFS(СВЦЭМ!$C$33:$C$776,СВЦЭМ!$A$33:$A$776,$A104,СВЦЭМ!$B$33:$B$776,D$83)+'СЕТ СН'!$H$9+СВЦЭМ!$D$10+'СЕТ СН'!$H$5-'СЕТ СН'!$H$17</f>
        <v>3524.74456298</v>
      </c>
      <c r="E104" s="36">
        <f>SUMIFS(СВЦЭМ!$C$33:$C$776,СВЦЭМ!$A$33:$A$776,$A104,СВЦЭМ!$B$33:$B$776,E$83)+'СЕТ СН'!$H$9+СВЦЭМ!$D$10+'СЕТ СН'!$H$5-'СЕТ СН'!$H$17</f>
        <v>3558.0007906700002</v>
      </c>
      <c r="F104" s="36">
        <f>SUMIFS(СВЦЭМ!$C$33:$C$776,СВЦЭМ!$A$33:$A$776,$A104,СВЦЭМ!$B$33:$B$776,F$83)+'СЕТ СН'!$H$9+СВЦЭМ!$D$10+'СЕТ СН'!$H$5-'СЕТ СН'!$H$17</f>
        <v>3579.3536006599998</v>
      </c>
      <c r="G104" s="36">
        <f>SUMIFS(СВЦЭМ!$C$33:$C$776,СВЦЭМ!$A$33:$A$776,$A104,СВЦЭМ!$B$33:$B$776,G$83)+'СЕТ СН'!$H$9+СВЦЭМ!$D$10+'СЕТ СН'!$H$5-'СЕТ СН'!$H$17</f>
        <v>3570.4734302799998</v>
      </c>
      <c r="H104" s="36">
        <f>SUMIFS(СВЦЭМ!$C$33:$C$776,СВЦЭМ!$A$33:$A$776,$A104,СВЦЭМ!$B$33:$B$776,H$83)+'СЕТ СН'!$H$9+СВЦЭМ!$D$10+'СЕТ СН'!$H$5-'СЕТ СН'!$H$17</f>
        <v>3551.38044554</v>
      </c>
      <c r="I104" s="36">
        <f>SUMIFS(СВЦЭМ!$C$33:$C$776,СВЦЭМ!$A$33:$A$776,$A104,СВЦЭМ!$B$33:$B$776,I$83)+'СЕТ СН'!$H$9+СВЦЭМ!$D$10+'СЕТ СН'!$H$5-'СЕТ СН'!$H$17</f>
        <v>3548.7619999399999</v>
      </c>
      <c r="J104" s="36">
        <f>SUMIFS(СВЦЭМ!$C$33:$C$776,СВЦЭМ!$A$33:$A$776,$A104,СВЦЭМ!$B$33:$B$776,J$83)+'СЕТ СН'!$H$9+СВЦЭМ!$D$10+'СЕТ СН'!$H$5-'СЕТ СН'!$H$17</f>
        <v>3508.0431207400002</v>
      </c>
      <c r="K104" s="36">
        <f>SUMIFS(СВЦЭМ!$C$33:$C$776,СВЦЭМ!$A$33:$A$776,$A104,СВЦЭМ!$B$33:$B$776,K$83)+'СЕТ СН'!$H$9+СВЦЭМ!$D$10+'СЕТ СН'!$H$5-'СЕТ СН'!$H$17</f>
        <v>3467.9569826000002</v>
      </c>
      <c r="L104" s="36">
        <f>SUMIFS(СВЦЭМ!$C$33:$C$776,СВЦЭМ!$A$33:$A$776,$A104,СВЦЭМ!$B$33:$B$776,L$83)+'СЕТ СН'!$H$9+СВЦЭМ!$D$10+'СЕТ СН'!$H$5-'СЕТ СН'!$H$17</f>
        <v>3458.18242315</v>
      </c>
      <c r="M104" s="36">
        <f>SUMIFS(СВЦЭМ!$C$33:$C$776,СВЦЭМ!$A$33:$A$776,$A104,СВЦЭМ!$B$33:$B$776,M$83)+'СЕТ СН'!$H$9+СВЦЭМ!$D$10+'СЕТ СН'!$H$5-'СЕТ СН'!$H$17</f>
        <v>3467.3436247999998</v>
      </c>
      <c r="N104" s="36">
        <f>SUMIFS(СВЦЭМ!$C$33:$C$776,СВЦЭМ!$A$33:$A$776,$A104,СВЦЭМ!$B$33:$B$776,N$83)+'СЕТ СН'!$H$9+СВЦЭМ!$D$10+'СЕТ СН'!$H$5-'СЕТ СН'!$H$17</f>
        <v>3464.7953137200002</v>
      </c>
      <c r="O104" s="36">
        <f>SUMIFS(СВЦЭМ!$C$33:$C$776,СВЦЭМ!$A$33:$A$776,$A104,СВЦЭМ!$B$33:$B$776,O$83)+'СЕТ СН'!$H$9+СВЦЭМ!$D$10+'СЕТ СН'!$H$5-'СЕТ СН'!$H$17</f>
        <v>3477.5988589099998</v>
      </c>
      <c r="P104" s="36">
        <f>SUMIFS(СВЦЭМ!$C$33:$C$776,СВЦЭМ!$A$33:$A$776,$A104,СВЦЭМ!$B$33:$B$776,P$83)+'СЕТ СН'!$H$9+СВЦЭМ!$D$10+'СЕТ СН'!$H$5-'СЕТ СН'!$H$17</f>
        <v>3489.27399982</v>
      </c>
      <c r="Q104" s="36">
        <f>SUMIFS(СВЦЭМ!$C$33:$C$776,СВЦЭМ!$A$33:$A$776,$A104,СВЦЭМ!$B$33:$B$776,Q$83)+'СЕТ СН'!$H$9+СВЦЭМ!$D$10+'СЕТ СН'!$H$5-'СЕТ СН'!$H$17</f>
        <v>3494.8765875499998</v>
      </c>
      <c r="R104" s="36">
        <f>SUMIFS(СВЦЭМ!$C$33:$C$776,СВЦЭМ!$A$33:$A$776,$A104,СВЦЭМ!$B$33:$B$776,R$83)+'СЕТ СН'!$H$9+СВЦЭМ!$D$10+'СЕТ СН'!$H$5-'СЕТ СН'!$H$17</f>
        <v>3498.5725628300002</v>
      </c>
      <c r="S104" s="36">
        <f>SUMIFS(СВЦЭМ!$C$33:$C$776,СВЦЭМ!$A$33:$A$776,$A104,СВЦЭМ!$B$33:$B$776,S$83)+'СЕТ СН'!$H$9+СВЦЭМ!$D$10+'СЕТ СН'!$H$5-'СЕТ СН'!$H$17</f>
        <v>3491.3808568300001</v>
      </c>
      <c r="T104" s="36">
        <f>SUMIFS(СВЦЭМ!$C$33:$C$776,СВЦЭМ!$A$33:$A$776,$A104,СВЦЭМ!$B$33:$B$776,T$83)+'СЕТ СН'!$H$9+СВЦЭМ!$D$10+'СЕТ СН'!$H$5-'СЕТ СН'!$H$17</f>
        <v>3469.1525154700003</v>
      </c>
      <c r="U104" s="36">
        <f>SUMIFS(СВЦЭМ!$C$33:$C$776,СВЦЭМ!$A$33:$A$776,$A104,СВЦЭМ!$B$33:$B$776,U$83)+'СЕТ СН'!$H$9+СВЦЭМ!$D$10+'СЕТ СН'!$H$5-'СЕТ СН'!$H$17</f>
        <v>3466.3021460600003</v>
      </c>
      <c r="V104" s="36">
        <f>SUMIFS(СВЦЭМ!$C$33:$C$776,СВЦЭМ!$A$33:$A$776,$A104,СВЦЭМ!$B$33:$B$776,V$83)+'СЕТ СН'!$H$9+СВЦЭМ!$D$10+'СЕТ СН'!$H$5-'СЕТ СН'!$H$17</f>
        <v>3478.9217198400002</v>
      </c>
      <c r="W104" s="36">
        <f>SUMIFS(СВЦЭМ!$C$33:$C$776,СВЦЭМ!$A$33:$A$776,$A104,СВЦЭМ!$B$33:$B$776,W$83)+'СЕТ СН'!$H$9+СВЦЭМ!$D$10+'СЕТ СН'!$H$5-'СЕТ СН'!$H$17</f>
        <v>3486.6943184900001</v>
      </c>
      <c r="X104" s="36">
        <f>SUMIFS(СВЦЭМ!$C$33:$C$776,СВЦЭМ!$A$33:$A$776,$A104,СВЦЭМ!$B$33:$B$776,X$83)+'СЕТ СН'!$H$9+СВЦЭМ!$D$10+'СЕТ СН'!$H$5-'СЕТ СН'!$H$17</f>
        <v>3503.9791507800001</v>
      </c>
      <c r="Y104" s="36">
        <f>SUMIFS(СВЦЭМ!$C$33:$C$776,СВЦЭМ!$A$33:$A$776,$A104,СВЦЭМ!$B$33:$B$776,Y$83)+'СЕТ СН'!$H$9+СВЦЭМ!$D$10+'СЕТ СН'!$H$5-'СЕТ СН'!$H$17</f>
        <v>3514.2595198600002</v>
      </c>
    </row>
    <row r="105" spans="1:25" ht="15.75" x14ac:dyDescent="0.2">
      <c r="A105" s="35">
        <f t="shared" si="2"/>
        <v>43821</v>
      </c>
      <c r="B105" s="36">
        <f>SUMIFS(СВЦЭМ!$C$33:$C$776,СВЦЭМ!$A$33:$A$776,$A105,СВЦЭМ!$B$33:$B$776,B$83)+'СЕТ СН'!$H$9+СВЦЭМ!$D$10+'СЕТ СН'!$H$5-'СЕТ СН'!$H$17</f>
        <v>3533.1020103199999</v>
      </c>
      <c r="C105" s="36">
        <f>SUMIFS(СВЦЭМ!$C$33:$C$776,СВЦЭМ!$A$33:$A$776,$A105,СВЦЭМ!$B$33:$B$776,C$83)+'СЕТ СН'!$H$9+СВЦЭМ!$D$10+'СЕТ СН'!$H$5-'СЕТ СН'!$H$17</f>
        <v>3551.91770503</v>
      </c>
      <c r="D105" s="36">
        <f>SUMIFS(СВЦЭМ!$C$33:$C$776,СВЦЭМ!$A$33:$A$776,$A105,СВЦЭМ!$B$33:$B$776,D$83)+'СЕТ СН'!$H$9+СВЦЭМ!$D$10+'СЕТ СН'!$H$5-'СЕТ СН'!$H$17</f>
        <v>3568.8676242199999</v>
      </c>
      <c r="E105" s="36">
        <f>SUMIFS(СВЦЭМ!$C$33:$C$776,СВЦЭМ!$A$33:$A$776,$A105,СВЦЭМ!$B$33:$B$776,E$83)+'СЕТ СН'!$H$9+СВЦЭМ!$D$10+'СЕТ СН'!$H$5-'СЕТ СН'!$H$17</f>
        <v>3583.5155932899997</v>
      </c>
      <c r="F105" s="36">
        <f>SUMIFS(СВЦЭМ!$C$33:$C$776,СВЦЭМ!$A$33:$A$776,$A105,СВЦЭМ!$B$33:$B$776,F$83)+'СЕТ СН'!$H$9+СВЦЭМ!$D$10+'СЕТ СН'!$H$5-'СЕТ СН'!$H$17</f>
        <v>3583.43870307</v>
      </c>
      <c r="G105" s="36">
        <f>SUMIFS(СВЦЭМ!$C$33:$C$776,СВЦЭМ!$A$33:$A$776,$A105,СВЦЭМ!$B$33:$B$776,G$83)+'СЕТ СН'!$H$9+СВЦЭМ!$D$10+'СЕТ СН'!$H$5-'СЕТ СН'!$H$17</f>
        <v>3567.8928134400003</v>
      </c>
      <c r="H105" s="36">
        <f>SUMIFS(СВЦЭМ!$C$33:$C$776,СВЦЭМ!$A$33:$A$776,$A105,СВЦЭМ!$B$33:$B$776,H$83)+'СЕТ СН'!$H$9+СВЦЭМ!$D$10+'СЕТ СН'!$H$5-'СЕТ СН'!$H$17</f>
        <v>3549.4158823400003</v>
      </c>
      <c r="I105" s="36">
        <f>SUMIFS(СВЦЭМ!$C$33:$C$776,СВЦЭМ!$A$33:$A$776,$A105,СВЦЭМ!$B$33:$B$776,I$83)+'СЕТ СН'!$H$9+СВЦЭМ!$D$10+'СЕТ СН'!$H$5-'СЕТ СН'!$H$17</f>
        <v>3548.5569117800001</v>
      </c>
      <c r="J105" s="36">
        <f>SUMIFS(СВЦЭМ!$C$33:$C$776,СВЦЭМ!$A$33:$A$776,$A105,СВЦЭМ!$B$33:$B$776,J$83)+'СЕТ СН'!$H$9+СВЦЭМ!$D$10+'СЕТ СН'!$H$5-'СЕТ СН'!$H$17</f>
        <v>3510.9926900700002</v>
      </c>
      <c r="K105" s="36">
        <f>SUMIFS(СВЦЭМ!$C$33:$C$776,СВЦЭМ!$A$33:$A$776,$A105,СВЦЭМ!$B$33:$B$776,K$83)+'СЕТ СН'!$H$9+СВЦЭМ!$D$10+'СЕТ СН'!$H$5-'СЕТ СН'!$H$17</f>
        <v>3477.5625658899999</v>
      </c>
      <c r="L105" s="36">
        <f>SUMIFS(СВЦЭМ!$C$33:$C$776,СВЦЭМ!$A$33:$A$776,$A105,СВЦЭМ!$B$33:$B$776,L$83)+'СЕТ СН'!$H$9+СВЦЭМ!$D$10+'СЕТ СН'!$H$5-'СЕТ СН'!$H$17</f>
        <v>3461.8916966100001</v>
      </c>
      <c r="M105" s="36">
        <f>SUMIFS(СВЦЭМ!$C$33:$C$776,СВЦЭМ!$A$33:$A$776,$A105,СВЦЭМ!$B$33:$B$776,M$83)+'СЕТ СН'!$H$9+СВЦЭМ!$D$10+'СЕТ СН'!$H$5-'СЕТ СН'!$H$17</f>
        <v>3474.5603892999998</v>
      </c>
      <c r="N105" s="36">
        <f>SUMIFS(СВЦЭМ!$C$33:$C$776,СВЦЭМ!$A$33:$A$776,$A105,СВЦЭМ!$B$33:$B$776,N$83)+'СЕТ СН'!$H$9+СВЦЭМ!$D$10+'СЕТ СН'!$H$5-'СЕТ СН'!$H$17</f>
        <v>3484.26625612</v>
      </c>
      <c r="O105" s="36">
        <f>SUMIFS(СВЦЭМ!$C$33:$C$776,СВЦЭМ!$A$33:$A$776,$A105,СВЦЭМ!$B$33:$B$776,O$83)+'СЕТ СН'!$H$9+СВЦЭМ!$D$10+'СЕТ СН'!$H$5-'СЕТ СН'!$H$17</f>
        <v>3500.1380198000002</v>
      </c>
      <c r="P105" s="36">
        <f>SUMIFS(СВЦЭМ!$C$33:$C$776,СВЦЭМ!$A$33:$A$776,$A105,СВЦЭМ!$B$33:$B$776,P$83)+'СЕТ СН'!$H$9+СВЦЭМ!$D$10+'СЕТ СН'!$H$5-'СЕТ СН'!$H$17</f>
        <v>3510.3220652600003</v>
      </c>
      <c r="Q105" s="36">
        <f>SUMIFS(СВЦЭМ!$C$33:$C$776,СВЦЭМ!$A$33:$A$776,$A105,СВЦЭМ!$B$33:$B$776,Q$83)+'СЕТ СН'!$H$9+СВЦЭМ!$D$10+'СЕТ СН'!$H$5-'СЕТ СН'!$H$17</f>
        <v>3508.5600648</v>
      </c>
      <c r="R105" s="36">
        <f>SUMIFS(СВЦЭМ!$C$33:$C$776,СВЦЭМ!$A$33:$A$776,$A105,СВЦЭМ!$B$33:$B$776,R$83)+'СЕТ СН'!$H$9+СВЦЭМ!$D$10+'СЕТ СН'!$H$5-'СЕТ СН'!$H$17</f>
        <v>3514.7046901899998</v>
      </c>
      <c r="S105" s="36">
        <f>SUMIFS(СВЦЭМ!$C$33:$C$776,СВЦЭМ!$A$33:$A$776,$A105,СВЦЭМ!$B$33:$B$776,S$83)+'СЕТ СН'!$H$9+СВЦЭМ!$D$10+'СЕТ СН'!$H$5-'СЕТ СН'!$H$17</f>
        <v>3509.5956041300001</v>
      </c>
      <c r="T105" s="36">
        <f>SUMIFS(СВЦЭМ!$C$33:$C$776,СВЦЭМ!$A$33:$A$776,$A105,СВЦЭМ!$B$33:$B$776,T$83)+'СЕТ СН'!$H$9+СВЦЭМ!$D$10+'СЕТ СН'!$H$5-'СЕТ СН'!$H$17</f>
        <v>3481.2984852600002</v>
      </c>
      <c r="U105" s="36">
        <f>SUMIFS(СВЦЭМ!$C$33:$C$776,СВЦЭМ!$A$33:$A$776,$A105,СВЦЭМ!$B$33:$B$776,U$83)+'СЕТ СН'!$H$9+СВЦЭМ!$D$10+'СЕТ СН'!$H$5-'СЕТ СН'!$H$17</f>
        <v>3478.6159810499998</v>
      </c>
      <c r="V105" s="36">
        <f>SUMIFS(СВЦЭМ!$C$33:$C$776,СВЦЭМ!$A$33:$A$776,$A105,СВЦЭМ!$B$33:$B$776,V$83)+'СЕТ СН'!$H$9+СВЦЭМ!$D$10+'СЕТ СН'!$H$5-'СЕТ СН'!$H$17</f>
        <v>3498.66311051</v>
      </c>
      <c r="W105" s="36">
        <f>SUMIFS(СВЦЭМ!$C$33:$C$776,СВЦЭМ!$A$33:$A$776,$A105,СВЦЭМ!$B$33:$B$776,W$83)+'СЕТ СН'!$H$9+СВЦЭМ!$D$10+'СЕТ СН'!$H$5-'СЕТ СН'!$H$17</f>
        <v>3516.0290008699999</v>
      </c>
      <c r="X105" s="36">
        <f>SUMIFS(СВЦЭМ!$C$33:$C$776,СВЦЭМ!$A$33:$A$776,$A105,СВЦЭМ!$B$33:$B$776,X$83)+'СЕТ СН'!$H$9+СВЦЭМ!$D$10+'СЕТ СН'!$H$5-'СЕТ СН'!$H$17</f>
        <v>3531.4263279199999</v>
      </c>
      <c r="Y105" s="36">
        <f>SUMIFS(СВЦЭМ!$C$33:$C$776,СВЦЭМ!$A$33:$A$776,$A105,СВЦЭМ!$B$33:$B$776,Y$83)+'СЕТ СН'!$H$9+СВЦЭМ!$D$10+'СЕТ СН'!$H$5-'СЕТ СН'!$H$17</f>
        <v>3539.1549327000002</v>
      </c>
    </row>
    <row r="106" spans="1:25" ht="15.75" x14ac:dyDescent="0.2">
      <c r="A106" s="35">
        <f t="shared" si="2"/>
        <v>43822</v>
      </c>
      <c r="B106" s="36">
        <f>SUMIFS(СВЦЭМ!$C$33:$C$776,СВЦЭМ!$A$33:$A$776,$A106,СВЦЭМ!$B$33:$B$776,B$83)+'СЕТ СН'!$H$9+СВЦЭМ!$D$10+'СЕТ СН'!$H$5-'СЕТ СН'!$H$17</f>
        <v>3522.3456019599998</v>
      </c>
      <c r="C106" s="36">
        <f>SUMIFS(СВЦЭМ!$C$33:$C$776,СВЦЭМ!$A$33:$A$776,$A106,СВЦЭМ!$B$33:$B$776,C$83)+'СЕТ СН'!$H$9+СВЦЭМ!$D$10+'СЕТ СН'!$H$5-'СЕТ СН'!$H$17</f>
        <v>3538.5754698800001</v>
      </c>
      <c r="D106" s="36">
        <f>SUMIFS(СВЦЭМ!$C$33:$C$776,СВЦЭМ!$A$33:$A$776,$A106,СВЦЭМ!$B$33:$B$776,D$83)+'СЕТ СН'!$H$9+СВЦЭМ!$D$10+'СЕТ СН'!$H$5-'СЕТ СН'!$H$17</f>
        <v>3570.4713327700001</v>
      </c>
      <c r="E106" s="36">
        <f>SUMIFS(СВЦЭМ!$C$33:$C$776,СВЦЭМ!$A$33:$A$776,$A106,СВЦЭМ!$B$33:$B$776,E$83)+'СЕТ СН'!$H$9+СВЦЭМ!$D$10+'СЕТ СН'!$H$5-'СЕТ СН'!$H$17</f>
        <v>3587.6136670999999</v>
      </c>
      <c r="F106" s="36">
        <f>SUMIFS(СВЦЭМ!$C$33:$C$776,СВЦЭМ!$A$33:$A$776,$A106,СВЦЭМ!$B$33:$B$776,F$83)+'СЕТ СН'!$H$9+СВЦЭМ!$D$10+'СЕТ СН'!$H$5-'СЕТ СН'!$H$17</f>
        <v>3581.9582960500002</v>
      </c>
      <c r="G106" s="36">
        <f>SUMIFS(СВЦЭМ!$C$33:$C$776,СВЦЭМ!$A$33:$A$776,$A106,СВЦЭМ!$B$33:$B$776,G$83)+'СЕТ СН'!$H$9+СВЦЭМ!$D$10+'СЕТ СН'!$H$5-'СЕТ СН'!$H$17</f>
        <v>3580.8607424399997</v>
      </c>
      <c r="H106" s="36">
        <f>SUMIFS(СВЦЭМ!$C$33:$C$776,СВЦЭМ!$A$33:$A$776,$A106,СВЦЭМ!$B$33:$B$776,H$83)+'СЕТ СН'!$H$9+СВЦЭМ!$D$10+'СЕТ СН'!$H$5-'СЕТ СН'!$H$17</f>
        <v>3541.1748476399998</v>
      </c>
      <c r="I106" s="36">
        <f>SUMIFS(СВЦЭМ!$C$33:$C$776,СВЦЭМ!$A$33:$A$776,$A106,СВЦЭМ!$B$33:$B$776,I$83)+'СЕТ СН'!$H$9+СВЦЭМ!$D$10+'СЕТ СН'!$H$5-'СЕТ СН'!$H$17</f>
        <v>3515.6360246200002</v>
      </c>
      <c r="J106" s="36">
        <f>SUMIFS(СВЦЭМ!$C$33:$C$776,СВЦЭМ!$A$33:$A$776,$A106,СВЦЭМ!$B$33:$B$776,J$83)+'СЕТ СН'!$H$9+СВЦЭМ!$D$10+'СЕТ СН'!$H$5-'СЕТ СН'!$H$17</f>
        <v>3487.3339062</v>
      </c>
      <c r="K106" s="36">
        <f>SUMIFS(СВЦЭМ!$C$33:$C$776,СВЦЭМ!$A$33:$A$776,$A106,СВЦЭМ!$B$33:$B$776,K$83)+'СЕТ СН'!$H$9+СВЦЭМ!$D$10+'СЕТ СН'!$H$5-'СЕТ СН'!$H$17</f>
        <v>3459.9003854699999</v>
      </c>
      <c r="L106" s="36">
        <f>SUMIFS(СВЦЭМ!$C$33:$C$776,СВЦЭМ!$A$33:$A$776,$A106,СВЦЭМ!$B$33:$B$776,L$83)+'СЕТ СН'!$H$9+СВЦЭМ!$D$10+'СЕТ СН'!$H$5-'СЕТ СН'!$H$17</f>
        <v>3467.1801136200002</v>
      </c>
      <c r="M106" s="36">
        <f>SUMIFS(СВЦЭМ!$C$33:$C$776,СВЦЭМ!$A$33:$A$776,$A106,СВЦЭМ!$B$33:$B$776,M$83)+'СЕТ СН'!$H$9+СВЦЭМ!$D$10+'СЕТ СН'!$H$5-'СЕТ СН'!$H$17</f>
        <v>3481.8239315599999</v>
      </c>
      <c r="N106" s="36">
        <f>SUMIFS(СВЦЭМ!$C$33:$C$776,СВЦЭМ!$A$33:$A$776,$A106,СВЦЭМ!$B$33:$B$776,N$83)+'СЕТ СН'!$H$9+СВЦЭМ!$D$10+'СЕТ СН'!$H$5-'СЕТ СН'!$H$17</f>
        <v>3490.91257447</v>
      </c>
      <c r="O106" s="36">
        <f>SUMIFS(СВЦЭМ!$C$33:$C$776,СВЦЭМ!$A$33:$A$776,$A106,СВЦЭМ!$B$33:$B$776,O$83)+'СЕТ СН'!$H$9+СВЦЭМ!$D$10+'СЕТ СН'!$H$5-'СЕТ СН'!$H$17</f>
        <v>3499.7975685299998</v>
      </c>
      <c r="P106" s="36">
        <f>SUMIFS(СВЦЭМ!$C$33:$C$776,СВЦЭМ!$A$33:$A$776,$A106,СВЦЭМ!$B$33:$B$776,P$83)+'СЕТ СН'!$H$9+СВЦЭМ!$D$10+'СЕТ СН'!$H$5-'СЕТ СН'!$H$17</f>
        <v>3508.29354698</v>
      </c>
      <c r="Q106" s="36">
        <f>SUMIFS(СВЦЭМ!$C$33:$C$776,СВЦЭМ!$A$33:$A$776,$A106,СВЦЭМ!$B$33:$B$776,Q$83)+'СЕТ СН'!$H$9+СВЦЭМ!$D$10+'СЕТ СН'!$H$5-'СЕТ СН'!$H$17</f>
        <v>3507.5619269500003</v>
      </c>
      <c r="R106" s="36">
        <f>SUMIFS(СВЦЭМ!$C$33:$C$776,СВЦЭМ!$A$33:$A$776,$A106,СВЦЭМ!$B$33:$B$776,R$83)+'СЕТ СН'!$H$9+СВЦЭМ!$D$10+'СЕТ СН'!$H$5-'СЕТ СН'!$H$17</f>
        <v>3494.92173095</v>
      </c>
      <c r="S106" s="36">
        <f>SUMIFS(СВЦЭМ!$C$33:$C$776,СВЦЭМ!$A$33:$A$776,$A106,СВЦЭМ!$B$33:$B$776,S$83)+'СЕТ СН'!$H$9+СВЦЭМ!$D$10+'СЕТ СН'!$H$5-'СЕТ СН'!$H$17</f>
        <v>3483.79064397</v>
      </c>
      <c r="T106" s="36">
        <f>SUMIFS(СВЦЭМ!$C$33:$C$776,СВЦЭМ!$A$33:$A$776,$A106,СВЦЭМ!$B$33:$B$776,T$83)+'СЕТ СН'!$H$9+СВЦЭМ!$D$10+'СЕТ СН'!$H$5-'СЕТ СН'!$H$17</f>
        <v>3457.6633927600001</v>
      </c>
      <c r="U106" s="36">
        <f>SUMIFS(СВЦЭМ!$C$33:$C$776,СВЦЭМ!$A$33:$A$776,$A106,СВЦЭМ!$B$33:$B$776,U$83)+'СЕТ СН'!$H$9+СВЦЭМ!$D$10+'СЕТ СН'!$H$5-'СЕТ СН'!$H$17</f>
        <v>3460.7484214199999</v>
      </c>
      <c r="V106" s="36">
        <f>SUMIFS(СВЦЭМ!$C$33:$C$776,СВЦЭМ!$A$33:$A$776,$A106,СВЦЭМ!$B$33:$B$776,V$83)+'СЕТ СН'!$H$9+СВЦЭМ!$D$10+'СЕТ СН'!$H$5-'СЕТ СН'!$H$17</f>
        <v>3472.9117930100001</v>
      </c>
      <c r="W106" s="36">
        <f>SUMIFS(СВЦЭМ!$C$33:$C$776,СВЦЭМ!$A$33:$A$776,$A106,СВЦЭМ!$B$33:$B$776,W$83)+'СЕТ СН'!$H$9+СВЦЭМ!$D$10+'СЕТ СН'!$H$5-'СЕТ СН'!$H$17</f>
        <v>3491.7204229999998</v>
      </c>
      <c r="X106" s="36">
        <f>SUMIFS(СВЦЭМ!$C$33:$C$776,СВЦЭМ!$A$33:$A$776,$A106,СВЦЭМ!$B$33:$B$776,X$83)+'СЕТ СН'!$H$9+СВЦЭМ!$D$10+'СЕТ СН'!$H$5-'СЕТ СН'!$H$17</f>
        <v>3500.1987925399999</v>
      </c>
      <c r="Y106" s="36">
        <f>SUMIFS(СВЦЭМ!$C$33:$C$776,СВЦЭМ!$A$33:$A$776,$A106,СВЦЭМ!$B$33:$B$776,Y$83)+'СЕТ СН'!$H$9+СВЦЭМ!$D$10+'СЕТ СН'!$H$5-'СЕТ СН'!$H$17</f>
        <v>3517.7963340799997</v>
      </c>
    </row>
    <row r="107" spans="1:25" ht="15.75" x14ac:dyDescent="0.2">
      <c r="A107" s="35">
        <f t="shared" si="2"/>
        <v>43823</v>
      </c>
      <c r="B107" s="36">
        <f>SUMIFS(СВЦЭМ!$C$33:$C$776,СВЦЭМ!$A$33:$A$776,$A107,СВЦЭМ!$B$33:$B$776,B$83)+'СЕТ СН'!$H$9+СВЦЭМ!$D$10+'СЕТ СН'!$H$5-'СЕТ СН'!$H$17</f>
        <v>3532.2829387000002</v>
      </c>
      <c r="C107" s="36">
        <f>SUMIFS(СВЦЭМ!$C$33:$C$776,СВЦЭМ!$A$33:$A$776,$A107,СВЦЭМ!$B$33:$B$776,C$83)+'СЕТ СН'!$H$9+СВЦЭМ!$D$10+'СЕТ СН'!$H$5-'СЕТ СН'!$H$17</f>
        <v>3566.3531725600001</v>
      </c>
      <c r="D107" s="36">
        <f>SUMIFS(СВЦЭМ!$C$33:$C$776,СВЦЭМ!$A$33:$A$776,$A107,СВЦЭМ!$B$33:$B$776,D$83)+'СЕТ СН'!$H$9+СВЦЭМ!$D$10+'СЕТ СН'!$H$5-'СЕТ СН'!$H$17</f>
        <v>3585.1301234299999</v>
      </c>
      <c r="E107" s="36">
        <f>SUMIFS(СВЦЭМ!$C$33:$C$776,СВЦЭМ!$A$33:$A$776,$A107,СВЦЭМ!$B$33:$B$776,E$83)+'СЕТ СН'!$H$9+СВЦЭМ!$D$10+'СЕТ СН'!$H$5-'СЕТ СН'!$H$17</f>
        <v>3593.77082832</v>
      </c>
      <c r="F107" s="36">
        <f>SUMIFS(СВЦЭМ!$C$33:$C$776,СВЦЭМ!$A$33:$A$776,$A107,СВЦЭМ!$B$33:$B$776,F$83)+'СЕТ СН'!$H$9+СВЦЭМ!$D$10+'СЕТ СН'!$H$5-'СЕТ СН'!$H$17</f>
        <v>3590.8785995399999</v>
      </c>
      <c r="G107" s="36">
        <f>SUMIFS(СВЦЭМ!$C$33:$C$776,СВЦЭМ!$A$33:$A$776,$A107,СВЦЭМ!$B$33:$B$776,G$83)+'СЕТ СН'!$H$9+СВЦЭМ!$D$10+'СЕТ СН'!$H$5-'СЕТ СН'!$H$17</f>
        <v>3576.3692073399998</v>
      </c>
      <c r="H107" s="36">
        <f>SUMIFS(СВЦЭМ!$C$33:$C$776,СВЦЭМ!$A$33:$A$776,$A107,СВЦЭМ!$B$33:$B$776,H$83)+'СЕТ СН'!$H$9+СВЦЭМ!$D$10+'СЕТ СН'!$H$5-'СЕТ СН'!$H$17</f>
        <v>3536.3508108699998</v>
      </c>
      <c r="I107" s="36">
        <f>SUMIFS(СВЦЭМ!$C$33:$C$776,СВЦЭМ!$A$33:$A$776,$A107,СВЦЭМ!$B$33:$B$776,I$83)+'СЕТ СН'!$H$9+СВЦЭМ!$D$10+'СЕТ СН'!$H$5-'СЕТ СН'!$H$17</f>
        <v>3500.7848029500001</v>
      </c>
      <c r="J107" s="36">
        <f>SUMIFS(СВЦЭМ!$C$33:$C$776,СВЦЭМ!$A$33:$A$776,$A107,СВЦЭМ!$B$33:$B$776,J$83)+'СЕТ СН'!$H$9+СВЦЭМ!$D$10+'СЕТ СН'!$H$5-'СЕТ СН'!$H$17</f>
        <v>3476.5508215700002</v>
      </c>
      <c r="K107" s="36">
        <f>SUMIFS(СВЦЭМ!$C$33:$C$776,СВЦЭМ!$A$33:$A$776,$A107,СВЦЭМ!$B$33:$B$776,K$83)+'СЕТ СН'!$H$9+СВЦЭМ!$D$10+'СЕТ СН'!$H$5-'СЕТ СН'!$H$17</f>
        <v>3462.5402853400001</v>
      </c>
      <c r="L107" s="36">
        <f>SUMIFS(СВЦЭМ!$C$33:$C$776,СВЦЭМ!$A$33:$A$776,$A107,СВЦЭМ!$B$33:$B$776,L$83)+'СЕТ СН'!$H$9+СВЦЭМ!$D$10+'СЕТ СН'!$H$5-'СЕТ СН'!$H$17</f>
        <v>3462.4581510799999</v>
      </c>
      <c r="M107" s="36">
        <f>SUMIFS(СВЦЭМ!$C$33:$C$776,СВЦЭМ!$A$33:$A$776,$A107,СВЦЭМ!$B$33:$B$776,M$83)+'СЕТ СН'!$H$9+СВЦЭМ!$D$10+'СЕТ СН'!$H$5-'СЕТ СН'!$H$17</f>
        <v>3469.8827659500002</v>
      </c>
      <c r="N107" s="36">
        <f>SUMIFS(СВЦЭМ!$C$33:$C$776,СВЦЭМ!$A$33:$A$776,$A107,СВЦЭМ!$B$33:$B$776,N$83)+'СЕТ СН'!$H$9+СВЦЭМ!$D$10+'СЕТ СН'!$H$5-'СЕТ СН'!$H$17</f>
        <v>3471.9615659700003</v>
      </c>
      <c r="O107" s="36">
        <f>SUMIFS(СВЦЭМ!$C$33:$C$776,СВЦЭМ!$A$33:$A$776,$A107,СВЦЭМ!$B$33:$B$776,O$83)+'СЕТ СН'!$H$9+СВЦЭМ!$D$10+'СЕТ СН'!$H$5-'СЕТ СН'!$H$17</f>
        <v>3474.85235607</v>
      </c>
      <c r="P107" s="36">
        <f>SUMIFS(СВЦЭМ!$C$33:$C$776,СВЦЭМ!$A$33:$A$776,$A107,СВЦЭМ!$B$33:$B$776,P$83)+'СЕТ СН'!$H$9+СВЦЭМ!$D$10+'СЕТ СН'!$H$5-'СЕТ СН'!$H$17</f>
        <v>3485.3550140100001</v>
      </c>
      <c r="Q107" s="36">
        <f>SUMIFS(СВЦЭМ!$C$33:$C$776,СВЦЭМ!$A$33:$A$776,$A107,СВЦЭМ!$B$33:$B$776,Q$83)+'СЕТ СН'!$H$9+СВЦЭМ!$D$10+'СЕТ СН'!$H$5-'СЕТ СН'!$H$17</f>
        <v>3493.5603146900003</v>
      </c>
      <c r="R107" s="36">
        <f>SUMIFS(СВЦЭМ!$C$33:$C$776,СВЦЭМ!$A$33:$A$776,$A107,СВЦЭМ!$B$33:$B$776,R$83)+'СЕТ СН'!$H$9+СВЦЭМ!$D$10+'СЕТ СН'!$H$5-'СЕТ СН'!$H$17</f>
        <v>3488.3473499800002</v>
      </c>
      <c r="S107" s="36">
        <f>SUMIFS(СВЦЭМ!$C$33:$C$776,СВЦЭМ!$A$33:$A$776,$A107,СВЦЭМ!$B$33:$B$776,S$83)+'СЕТ СН'!$H$9+СВЦЭМ!$D$10+'СЕТ СН'!$H$5-'СЕТ СН'!$H$17</f>
        <v>3486.3943176299999</v>
      </c>
      <c r="T107" s="36">
        <f>SUMIFS(СВЦЭМ!$C$33:$C$776,СВЦЭМ!$A$33:$A$776,$A107,СВЦЭМ!$B$33:$B$776,T$83)+'СЕТ СН'!$H$9+СВЦЭМ!$D$10+'СЕТ СН'!$H$5-'СЕТ СН'!$H$17</f>
        <v>3485.1987554900002</v>
      </c>
      <c r="U107" s="36">
        <f>SUMIFS(СВЦЭМ!$C$33:$C$776,СВЦЭМ!$A$33:$A$776,$A107,СВЦЭМ!$B$33:$B$776,U$83)+'СЕТ СН'!$H$9+СВЦЭМ!$D$10+'СЕТ СН'!$H$5-'СЕТ СН'!$H$17</f>
        <v>3474.0410813200001</v>
      </c>
      <c r="V107" s="36">
        <f>SUMIFS(СВЦЭМ!$C$33:$C$776,СВЦЭМ!$A$33:$A$776,$A107,СВЦЭМ!$B$33:$B$776,V$83)+'СЕТ СН'!$H$9+СВЦЭМ!$D$10+'СЕТ СН'!$H$5-'СЕТ СН'!$H$17</f>
        <v>3479.09903325</v>
      </c>
      <c r="W107" s="36">
        <f>SUMIFS(СВЦЭМ!$C$33:$C$776,СВЦЭМ!$A$33:$A$776,$A107,СВЦЭМ!$B$33:$B$776,W$83)+'СЕТ СН'!$H$9+СВЦЭМ!$D$10+'СЕТ СН'!$H$5-'СЕТ СН'!$H$17</f>
        <v>3494.1948761799999</v>
      </c>
      <c r="X107" s="36">
        <f>SUMIFS(СВЦЭМ!$C$33:$C$776,СВЦЭМ!$A$33:$A$776,$A107,СВЦЭМ!$B$33:$B$776,X$83)+'СЕТ СН'!$H$9+СВЦЭМ!$D$10+'СЕТ СН'!$H$5-'СЕТ СН'!$H$17</f>
        <v>3517.0014132699998</v>
      </c>
      <c r="Y107" s="36">
        <f>SUMIFS(СВЦЭМ!$C$33:$C$776,СВЦЭМ!$A$33:$A$776,$A107,СВЦЭМ!$B$33:$B$776,Y$83)+'СЕТ СН'!$H$9+СВЦЭМ!$D$10+'СЕТ СН'!$H$5-'СЕТ СН'!$H$17</f>
        <v>3530.5114591500001</v>
      </c>
    </row>
    <row r="108" spans="1:25" ht="15.75" x14ac:dyDescent="0.2">
      <c r="A108" s="35">
        <f t="shared" si="2"/>
        <v>43824</v>
      </c>
      <c r="B108" s="36">
        <f>SUMIFS(СВЦЭМ!$C$33:$C$776,СВЦЭМ!$A$33:$A$776,$A108,СВЦЭМ!$B$33:$B$776,B$83)+'СЕТ СН'!$H$9+СВЦЭМ!$D$10+'СЕТ СН'!$H$5-'СЕТ СН'!$H$17</f>
        <v>3543.5751822100001</v>
      </c>
      <c r="C108" s="36">
        <f>SUMIFS(СВЦЭМ!$C$33:$C$776,СВЦЭМ!$A$33:$A$776,$A108,СВЦЭМ!$B$33:$B$776,C$83)+'СЕТ СН'!$H$9+СВЦЭМ!$D$10+'СЕТ СН'!$H$5-'СЕТ СН'!$H$17</f>
        <v>3574.0815643999999</v>
      </c>
      <c r="D108" s="36">
        <f>SUMIFS(СВЦЭМ!$C$33:$C$776,СВЦЭМ!$A$33:$A$776,$A108,СВЦЭМ!$B$33:$B$776,D$83)+'СЕТ СН'!$H$9+СВЦЭМ!$D$10+'СЕТ СН'!$H$5-'СЕТ СН'!$H$17</f>
        <v>3592.1079965200001</v>
      </c>
      <c r="E108" s="36">
        <f>SUMIFS(СВЦЭМ!$C$33:$C$776,СВЦЭМ!$A$33:$A$776,$A108,СВЦЭМ!$B$33:$B$776,E$83)+'СЕТ СН'!$H$9+СВЦЭМ!$D$10+'СЕТ СН'!$H$5-'СЕТ СН'!$H$17</f>
        <v>3602.9423917100003</v>
      </c>
      <c r="F108" s="36">
        <f>SUMIFS(СВЦЭМ!$C$33:$C$776,СВЦЭМ!$A$33:$A$776,$A108,СВЦЭМ!$B$33:$B$776,F$83)+'СЕТ СН'!$H$9+СВЦЭМ!$D$10+'СЕТ СН'!$H$5-'СЕТ СН'!$H$17</f>
        <v>3606.4548115699999</v>
      </c>
      <c r="G108" s="36">
        <f>SUMIFS(СВЦЭМ!$C$33:$C$776,СВЦЭМ!$A$33:$A$776,$A108,СВЦЭМ!$B$33:$B$776,G$83)+'СЕТ СН'!$H$9+СВЦЭМ!$D$10+'СЕТ СН'!$H$5-'СЕТ СН'!$H$17</f>
        <v>3586.2049482800003</v>
      </c>
      <c r="H108" s="36">
        <f>SUMIFS(СВЦЭМ!$C$33:$C$776,СВЦЭМ!$A$33:$A$776,$A108,СВЦЭМ!$B$33:$B$776,H$83)+'СЕТ СН'!$H$9+СВЦЭМ!$D$10+'СЕТ СН'!$H$5-'СЕТ СН'!$H$17</f>
        <v>3545.1409685200001</v>
      </c>
      <c r="I108" s="36">
        <f>SUMIFS(СВЦЭМ!$C$33:$C$776,СВЦЭМ!$A$33:$A$776,$A108,СВЦЭМ!$B$33:$B$776,I$83)+'СЕТ СН'!$H$9+СВЦЭМ!$D$10+'СЕТ СН'!$H$5-'СЕТ СН'!$H$17</f>
        <v>3519.2881536700002</v>
      </c>
      <c r="J108" s="36">
        <f>SUMIFS(СВЦЭМ!$C$33:$C$776,СВЦЭМ!$A$33:$A$776,$A108,СВЦЭМ!$B$33:$B$776,J$83)+'СЕТ СН'!$H$9+СВЦЭМ!$D$10+'СЕТ СН'!$H$5-'СЕТ СН'!$H$17</f>
        <v>3499.8451894700002</v>
      </c>
      <c r="K108" s="36">
        <f>SUMIFS(СВЦЭМ!$C$33:$C$776,СВЦЭМ!$A$33:$A$776,$A108,СВЦЭМ!$B$33:$B$776,K$83)+'СЕТ СН'!$H$9+СВЦЭМ!$D$10+'СЕТ СН'!$H$5-'СЕТ СН'!$H$17</f>
        <v>3479.0275658199998</v>
      </c>
      <c r="L108" s="36">
        <f>SUMIFS(СВЦЭМ!$C$33:$C$776,СВЦЭМ!$A$33:$A$776,$A108,СВЦЭМ!$B$33:$B$776,L$83)+'СЕТ СН'!$H$9+СВЦЭМ!$D$10+'СЕТ СН'!$H$5-'СЕТ СН'!$H$17</f>
        <v>3474.4373509500001</v>
      </c>
      <c r="M108" s="36">
        <f>SUMIFS(СВЦЭМ!$C$33:$C$776,СВЦЭМ!$A$33:$A$776,$A108,СВЦЭМ!$B$33:$B$776,M$83)+'СЕТ СН'!$H$9+СВЦЭМ!$D$10+'СЕТ СН'!$H$5-'СЕТ СН'!$H$17</f>
        <v>3479.61517099</v>
      </c>
      <c r="N108" s="36">
        <f>SUMIFS(СВЦЭМ!$C$33:$C$776,СВЦЭМ!$A$33:$A$776,$A108,СВЦЭМ!$B$33:$B$776,N$83)+'СЕТ СН'!$H$9+СВЦЭМ!$D$10+'СЕТ СН'!$H$5-'СЕТ СН'!$H$17</f>
        <v>3478.6117925200001</v>
      </c>
      <c r="O108" s="36">
        <f>SUMIFS(СВЦЭМ!$C$33:$C$776,СВЦЭМ!$A$33:$A$776,$A108,СВЦЭМ!$B$33:$B$776,O$83)+'СЕТ СН'!$H$9+СВЦЭМ!$D$10+'СЕТ СН'!$H$5-'СЕТ СН'!$H$17</f>
        <v>3482.4495266700001</v>
      </c>
      <c r="P108" s="36">
        <f>SUMIFS(СВЦЭМ!$C$33:$C$776,СВЦЭМ!$A$33:$A$776,$A108,СВЦЭМ!$B$33:$B$776,P$83)+'СЕТ СН'!$H$9+СВЦЭМ!$D$10+'СЕТ СН'!$H$5-'СЕТ СН'!$H$17</f>
        <v>3485.0426081599999</v>
      </c>
      <c r="Q108" s="36">
        <f>SUMIFS(СВЦЭМ!$C$33:$C$776,СВЦЭМ!$A$33:$A$776,$A108,СВЦЭМ!$B$33:$B$776,Q$83)+'СЕТ СН'!$H$9+СВЦЭМ!$D$10+'СЕТ СН'!$H$5-'СЕТ СН'!$H$17</f>
        <v>3489.1084003599999</v>
      </c>
      <c r="R108" s="36">
        <f>SUMIFS(СВЦЭМ!$C$33:$C$776,СВЦЭМ!$A$33:$A$776,$A108,СВЦЭМ!$B$33:$B$776,R$83)+'СЕТ СН'!$H$9+СВЦЭМ!$D$10+'СЕТ СН'!$H$5-'СЕТ СН'!$H$17</f>
        <v>3490.19642866</v>
      </c>
      <c r="S108" s="36">
        <f>SUMIFS(СВЦЭМ!$C$33:$C$776,СВЦЭМ!$A$33:$A$776,$A108,СВЦЭМ!$B$33:$B$776,S$83)+'СЕТ СН'!$H$9+СВЦЭМ!$D$10+'СЕТ СН'!$H$5-'СЕТ СН'!$H$17</f>
        <v>3489.2587251300001</v>
      </c>
      <c r="T108" s="36">
        <f>SUMIFS(СВЦЭМ!$C$33:$C$776,СВЦЭМ!$A$33:$A$776,$A108,СВЦЭМ!$B$33:$B$776,T$83)+'СЕТ СН'!$H$9+СВЦЭМ!$D$10+'СЕТ СН'!$H$5-'СЕТ СН'!$H$17</f>
        <v>3475.7619920900001</v>
      </c>
      <c r="U108" s="36">
        <f>SUMIFS(СВЦЭМ!$C$33:$C$776,СВЦЭМ!$A$33:$A$776,$A108,СВЦЭМ!$B$33:$B$776,U$83)+'СЕТ СН'!$H$9+СВЦЭМ!$D$10+'СЕТ СН'!$H$5-'СЕТ СН'!$H$17</f>
        <v>3478.6516055699999</v>
      </c>
      <c r="V108" s="36">
        <f>SUMIFS(СВЦЭМ!$C$33:$C$776,СВЦЭМ!$A$33:$A$776,$A108,СВЦЭМ!$B$33:$B$776,V$83)+'СЕТ СН'!$H$9+СВЦЭМ!$D$10+'СЕТ СН'!$H$5-'СЕТ СН'!$H$17</f>
        <v>3482.65847919</v>
      </c>
      <c r="W108" s="36">
        <f>SUMIFS(СВЦЭМ!$C$33:$C$776,СВЦЭМ!$A$33:$A$776,$A108,СВЦЭМ!$B$33:$B$776,W$83)+'СЕТ СН'!$H$9+СВЦЭМ!$D$10+'СЕТ СН'!$H$5-'СЕТ СН'!$H$17</f>
        <v>3495.03289842</v>
      </c>
      <c r="X108" s="36">
        <f>SUMIFS(СВЦЭМ!$C$33:$C$776,СВЦЭМ!$A$33:$A$776,$A108,СВЦЭМ!$B$33:$B$776,X$83)+'СЕТ СН'!$H$9+СВЦЭМ!$D$10+'СЕТ СН'!$H$5-'СЕТ СН'!$H$17</f>
        <v>3502.6595419099999</v>
      </c>
      <c r="Y108" s="36">
        <f>SUMIFS(СВЦЭМ!$C$33:$C$776,СВЦЭМ!$A$33:$A$776,$A108,СВЦЭМ!$B$33:$B$776,Y$83)+'СЕТ СН'!$H$9+СВЦЭМ!$D$10+'СЕТ СН'!$H$5-'СЕТ СН'!$H$17</f>
        <v>3508.7265025900001</v>
      </c>
    </row>
    <row r="109" spans="1:25" ht="15.75" x14ac:dyDescent="0.2">
      <c r="A109" s="35">
        <f t="shared" si="2"/>
        <v>43825</v>
      </c>
      <c r="B109" s="36">
        <f>SUMIFS(СВЦЭМ!$C$33:$C$776,СВЦЭМ!$A$33:$A$776,$A109,СВЦЭМ!$B$33:$B$776,B$83)+'СЕТ СН'!$H$9+СВЦЭМ!$D$10+'СЕТ СН'!$H$5-'СЕТ СН'!$H$17</f>
        <v>3543.6466178599999</v>
      </c>
      <c r="C109" s="36">
        <f>SUMIFS(СВЦЭМ!$C$33:$C$776,СВЦЭМ!$A$33:$A$776,$A109,СВЦЭМ!$B$33:$B$776,C$83)+'СЕТ СН'!$H$9+СВЦЭМ!$D$10+'СЕТ СН'!$H$5-'СЕТ СН'!$H$17</f>
        <v>3577.4828439100002</v>
      </c>
      <c r="D109" s="36">
        <f>SUMIFS(СВЦЭМ!$C$33:$C$776,СВЦЭМ!$A$33:$A$776,$A109,СВЦЭМ!$B$33:$B$776,D$83)+'СЕТ СН'!$H$9+СВЦЭМ!$D$10+'СЕТ СН'!$H$5-'СЕТ СН'!$H$17</f>
        <v>3590.10704115</v>
      </c>
      <c r="E109" s="36">
        <f>SUMIFS(СВЦЭМ!$C$33:$C$776,СВЦЭМ!$A$33:$A$776,$A109,СВЦЭМ!$B$33:$B$776,E$83)+'СЕТ СН'!$H$9+СВЦЭМ!$D$10+'СЕТ СН'!$H$5-'СЕТ СН'!$H$17</f>
        <v>3599.1664804100001</v>
      </c>
      <c r="F109" s="36">
        <f>SUMIFS(СВЦЭМ!$C$33:$C$776,СВЦЭМ!$A$33:$A$776,$A109,СВЦЭМ!$B$33:$B$776,F$83)+'СЕТ СН'!$H$9+СВЦЭМ!$D$10+'СЕТ СН'!$H$5-'СЕТ СН'!$H$17</f>
        <v>3597.29325419</v>
      </c>
      <c r="G109" s="36">
        <f>SUMIFS(СВЦЭМ!$C$33:$C$776,СВЦЭМ!$A$33:$A$776,$A109,СВЦЭМ!$B$33:$B$776,G$83)+'СЕТ СН'!$H$9+СВЦЭМ!$D$10+'СЕТ СН'!$H$5-'СЕТ СН'!$H$17</f>
        <v>3578.2733876699999</v>
      </c>
      <c r="H109" s="36">
        <f>SUMIFS(СВЦЭМ!$C$33:$C$776,СВЦЭМ!$A$33:$A$776,$A109,СВЦЭМ!$B$33:$B$776,H$83)+'СЕТ СН'!$H$9+СВЦЭМ!$D$10+'СЕТ СН'!$H$5-'СЕТ СН'!$H$17</f>
        <v>3542.8945394800003</v>
      </c>
      <c r="I109" s="36">
        <f>SUMIFS(СВЦЭМ!$C$33:$C$776,СВЦЭМ!$A$33:$A$776,$A109,СВЦЭМ!$B$33:$B$776,I$83)+'СЕТ СН'!$H$9+СВЦЭМ!$D$10+'СЕТ СН'!$H$5-'СЕТ СН'!$H$17</f>
        <v>3530.9576315100003</v>
      </c>
      <c r="J109" s="36">
        <f>SUMIFS(СВЦЭМ!$C$33:$C$776,СВЦЭМ!$A$33:$A$776,$A109,СВЦЭМ!$B$33:$B$776,J$83)+'СЕТ СН'!$H$9+СВЦЭМ!$D$10+'СЕТ СН'!$H$5-'СЕТ СН'!$H$17</f>
        <v>3504.2440102700002</v>
      </c>
      <c r="K109" s="36">
        <f>SUMIFS(СВЦЭМ!$C$33:$C$776,СВЦЭМ!$A$33:$A$776,$A109,СВЦЭМ!$B$33:$B$776,K$83)+'СЕТ СН'!$H$9+СВЦЭМ!$D$10+'СЕТ СН'!$H$5-'СЕТ СН'!$H$17</f>
        <v>3485.3584247500003</v>
      </c>
      <c r="L109" s="36">
        <f>SUMIFS(СВЦЭМ!$C$33:$C$776,СВЦЭМ!$A$33:$A$776,$A109,СВЦЭМ!$B$33:$B$776,L$83)+'СЕТ СН'!$H$9+СВЦЭМ!$D$10+'СЕТ СН'!$H$5-'СЕТ СН'!$H$17</f>
        <v>3483.52174388</v>
      </c>
      <c r="M109" s="36">
        <f>SUMIFS(СВЦЭМ!$C$33:$C$776,СВЦЭМ!$A$33:$A$776,$A109,СВЦЭМ!$B$33:$B$776,M$83)+'СЕТ СН'!$H$9+СВЦЭМ!$D$10+'СЕТ СН'!$H$5-'СЕТ СН'!$H$17</f>
        <v>3492.8480847400001</v>
      </c>
      <c r="N109" s="36">
        <f>SUMIFS(СВЦЭМ!$C$33:$C$776,СВЦЭМ!$A$33:$A$776,$A109,СВЦЭМ!$B$33:$B$776,N$83)+'СЕТ СН'!$H$9+СВЦЭМ!$D$10+'СЕТ СН'!$H$5-'СЕТ СН'!$H$17</f>
        <v>3496.4857269599997</v>
      </c>
      <c r="O109" s="36">
        <f>SUMIFS(СВЦЭМ!$C$33:$C$776,СВЦЭМ!$A$33:$A$776,$A109,СВЦЭМ!$B$33:$B$776,O$83)+'СЕТ СН'!$H$9+СВЦЭМ!$D$10+'СЕТ СН'!$H$5-'СЕТ СН'!$H$17</f>
        <v>3506.1074753299999</v>
      </c>
      <c r="P109" s="36">
        <f>SUMIFS(СВЦЭМ!$C$33:$C$776,СВЦЭМ!$A$33:$A$776,$A109,СВЦЭМ!$B$33:$B$776,P$83)+'СЕТ СН'!$H$9+СВЦЭМ!$D$10+'СЕТ СН'!$H$5-'СЕТ СН'!$H$17</f>
        <v>3505.6891636999999</v>
      </c>
      <c r="Q109" s="36">
        <f>SUMIFS(СВЦЭМ!$C$33:$C$776,СВЦЭМ!$A$33:$A$776,$A109,СВЦЭМ!$B$33:$B$776,Q$83)+'СЕТ СН'!$H$9+СВЦЭМ!$D$10+'СЕТ СН'!$H$5-'СЕТ СН'!$H$17</f>
        <v>3507.93114479</v>
      </c>
      <c r="R109" s="36">
        <f>SUMIFS(СВЦЭМ!$C$33:$C$776,СВЦЭМ!$A$33:$A$776,$A109,СВЦЭМ!$B$33:$B$776,R$83)+'СЕТ СН'!$H$9+СВЦЭМ!$D$10+'СЕТ СН'!$H$5-'СЕТ СН'!$H$17</f>
        <v>3503.9711413</v>
      </c>
      <c r="S109" s="36">
        <f>SUMIFS(СВЦЭМ!$C$33:$C$776,СВЦЭМ!$A$33:$A$776,$A109,СВЦЭМ!$B$33:$B$776,S$83)+'СЕТ СН'!$H$9+СВЦЭМ!$D$10+'СЕТ СН'!$H$5-'СЕТ СН'!$H$17</f>
        <v>3503.1996622900001</v>
      </c>
      <c r="T109" s="36">
        <f>SUMIFS(СВЦЭМ!$C$33:$C$776,СВЦЭМ!$A$33:$A$776,$A109,СВЦЭМ!$B$33:$B$776,T$83)+'СЕТ СН'!$H$9+СВЦЭМ!$D$10+'СЕТ СН'!$H$5-'СЕТ СН'!$H$17</f>
        <v>3475.9837668600003</v>
      </c>
      <c r="U109" s="36">
        <f>SUMIFS(СВЦЭМ!$C$33:$C$776,СВЦЭМ!$A$33:$A$776,$A109,СВЦЭМ!$B$33:$B$776,U$83)+'СЕТ СН'!$H$9+СВЦЭМ!$D$10+'СЕТ СН'!$H$5-'СЕТ СН'!$H$17</f>
        <v>3475.6616458799999</v>
      </c>
      <c r="V109" s="36">
        <f>SUMIFS(СВЦЭМ!$C$33:$C$776,СВЦЭМ!$A$33:$A$776,$A109,СВЦЭМ!$B$33:$B$776,V$83)+'СЕТ СН'!$H$9+СВЦЭМ!$D$10+'СЕТ СН'!$H$5-'СЕТ СН'!$H$17</f>
        <v>3490.7058726</v>
      </c>
      <c r="W109" s="36">
        <f>SUMIFS(СВЦЭМ!$C$33:$C$776,СВЦЭМ!$A$33:$A$776,$A109,СВЦЭМ!$B$33:$B$776,W$83)+'СЕТ СН'!$H$9+СВЦЭМ!$D$10+'СЕТ СН'!$H$5-'СЕТ СН'!$H$17</f>
        <v>3507.9732308900002</v>
      </c>
      <c r="X109" s="36">
        <f>SUMIFS(СВЦЭМ!$C$33:$C$776,СВЦЭМ!$A$33:$A$776,$A109,СВЦЭМ!$B$33:$B$776,X$83)+'СЕТ СН'!$H$9+СВЦЭМ!$D$10+'СЕТ СН'!$H$5-'СЕТ СН'!$H$17</f>
        <v>3510.6291129800002</v>
      </c>
      <c r="Y109" s="36">
        <f>SUMIFS(СВЦЭМ!$C$33:$C$776,СВЦЭМ!$A$33:$A$776,$A109,СВЦЭМ!$B$33:$B$776,Y$83)+'СЕТ СН'!$H$9+СВЦЭМ!$D$10+'СЕТ СН'!$H$5-'СЕТ СН'!$H$17</f>
        <v>3512.8565998200002</v>
      </c>
    </row>
    <row r="110" spans="1:25" ht="15.75" x14ac:dyDescent="0.2">
      <c r="A110" s="35">
        <f t="shared" si="2"/>
        <v>43826</v>
      </c>
      <c r="B110" s="36">
        <f>SUMIFS(СВЦЭМ!$C$33:$C$776,СВЦЭМ!$A$33:$A$776,$A110,СВЦЭМ!$B$33:$B$776,B$83)+'СЕТ СН'!$H$9+СВЦЭМ!$D$10+'СЕТ СН'!$H$5-'СЕТ СН'!$H$17</f>
        <v>3501.8884409900002</v>
      </c>
      <c r="C110" s="36">
        <f>SUMIFS(СВЦЭМ!$C$33:$C$776,СВЦЭМ!$A$33:$A$776,$A110,СВЦЭМ!$B$33:$B$776,C$83)+'СЕТ СН'!$H$9+СВЦЭМ!$D$10+'СЕТ СН'!$H$5-'СЕТ СН'!$H$17</f>
        <v>3539.6997309099997</v>
      </c>
      <c r="D110" s="36">
        <f>SUMIFS(СВЦЭМ!$C$33:$C$776,СВЦЭМ!$A$33:$A$776,$A110,СВЦЭМ!$B$33:$B$776,D$83)+'СЕТ СН'!$H$9+СВЦЭМ!$D$10+'СЕТ СН'!$H$5-'СЕТ СН'!$H$17</f>
        <v>3547.6525622200002</v>
      </c>
      <c r="E110" s="36">
        <f>SUMIFS(СВЦЭМ!$C$33:$C$776,СВЦЭМ!$A$33:$A$776,$A110,СВЦЭМ!$B$33:$B$776,E$83)+'СЕТ СН'!$H$9+СВЦЭМ!$D$10+'СЕТ СН'!$H$5-'СЕТ СН'!$H$17</f>
        <v>3564.0165636500001</v>
      </c>
      <c r="F110" s="36">
        <f>SUMIFS(СВЦЭМ!$C$33:$C$776,СВЦЭМ!$A$33:$A$776,$A110,СВЦЭМ!$B$33:$B$776,F$83)+'СЕТ СН'!$H$9+СВЦЭМ!$D$10+'СЕТ СН'!$H$5-'СЕТ СН'!$H$17</f>
        <v>3568.89661041</v>
      </c>
      <c r="G110" s="36">
        <f>SUMIFS(СВЦЭМ!$C$33:$C$776,СВЦЭМ!$A$33:$A$776,$A110,СВЦЭМ!$B$33:$B$776,G$83)+'СЕТ СН'!$H$9+СВЦЭМ!$D$10+'СЕТ СН'!$H$5-'СЕТ СН'!$H$17</f>
        <v>3552.4965043699999</v>
      </c>
      <c r="H110" s="36">
        <f>SUMIFS(СВЦЭМ!$C$33:$C$776,СВЦЭМ!$A$33:$A$776,$A110,СВЦЭМ!$B$33:$B$776,H$83)+'СЕТ СН'!$H$9+СВЦЭМ!$D$10+'СЕТ СН'!$H$5-'СЕТ СН'!$H$17</f>
        <v>3517.1088934099998</v>
      </c>
      <c r="I110" s="36">
        <f>SUMIFS(СВЦЭМ!$C$33:$C$776,СВЦЭМ!$A$33:$A$776,$A110,СВЦЭМ!$B$33:$B$776,I$83)+'СЕТ СН'!$H$9+СВЦЭМ!$D$10+'СЕТ СН'!$H$5-'СЕТ СН'!$H$17</f>
        <v>3493.4111609500001</v>
      </c>
      <c r="J110" s="36">
        <f>SUMIFS(СВЦЭМ!$C$33:$C$776,СВЦЭМ!$A$33:$A$776,$A110,СВЦЭМ!$B$33:$B$776,J$83)+'СЕТ СН'!$H$9+СВЦЭМ!$D$10+'СЕТ СН'!$H$5-'СЕТ СН'!$H$17</f>
        <v>3466.6500370100002</v>
      </c>
      <c r="K110" s="36">
        <f>SUMIFS(СВЦЭМ!$C$33:$C$776,СВЦЭМ!$A$33:$A$776,$A110,СВЦЭМ!$B$33:$B$776,K$83)+'СЕТ СН'!$H$9+СВЦЭМ!$D$10+'СЕТ СН'!$H$5-'СЕТ СН'!$H$17</f>
        <v>3439.39005266</v>
      </c>
      <c r="L110" s="36">
        <f>SUMIFS(СВЦЭМ!$C$33:$C$776,СВЦЭМ!$A$33:$A$776,$A110,СВЦЭМ!$B$33:$B$776,L$83)+'СЕТ СН'!$H$9+СВЦЭМ!$D$10+'СЕТ СН'!$H$5-'СЕТ СН'!$H$17</f>
        <v>3437.6978095899999</v>
      </c>
      <c r="M110" s="36">
        <f>SUMIFS(СВЦЭМ!$C$33:$C$776,СВЦЭМ!$A$33:$A$776,$A110,СВЦЭМ!$B$33:$B$776,M$83)+'СЕТ СН'!$H$9+СВЦЭМ!$D$10+'СЕТ СН'!$H$5-'СЕТ СН'!$H$17</f>
        <v>3448.3498136500002</v>
      </c>
      <c r="N110" s="36">
        <f>SUMIFS(СВЦЭМ!$C$33:$C$776,СВЦЭМ!$A$33:$A$776,$A110,СВЦЭМ!$B$33:$B$776,N$83)+'СЕТ СН'!$H$9+СВЦЭМ!$D$10+'СЕТ СН'!$H$5-'СЕТ СН'!$H$17</f>
        <v>3444.67748476</v>
      </c>
      <c r="O110" s="36">
        <f>SUMIFS(СВЦЭМ!$C$33:$C$776,СВЦЭМ!$A$33:$A$776,$A110,СВЦЭМ!$B$33:$B$776,O$83)+'СЕТ СН'!$H$9+СВЦЭМ!$D$10+'СЕТ СН'!$H$5-'СЕТ СН'!$H$17</f>
        <v>3454.32752876</v>
      </c>
      <c r="P110" s="36">
        <f>SUMIFS(СВЦЭМ!$C$33:$C$776,СВЦЭМ!$A$33:$A$776,$A110,СВЦЭМ!$B$33:$B$776,P$83)+'СЕТ СН'!$H$9+СВЦЭМ!$D$10+'СЕТ СН'!$H$5-'СЕТ СН'!$H$17</f>
        <v>3463.9650661199998</v>
      </c>
      <c r="Q110" s="36">
        <f>SUMIFS(СВЦЭМ!$C$33:$C$776,СВЦЭМ!$A$33:$A$776,$A110,СВЦЭМ!$B$33:$B$776,Q$83)+'СЕТ СН'!$H$9+СВЦЭМ!$D$10+'СЕТ СН'!$H$5-'СЕТ СН'!$H$17</f>
        <v>3483.03761214</v>
      </c>
      <c r="R110" s="36">
        <f>SUMIFS(СВЦЭМ!$C$33:$C$776,СВЦЭМ!$A$33:$A$776,$A110,СВЦЭМ!$B$33:$B$776,R$83)+'СЕТ СН'!$H$9+СВЦЭМ!$D$10+'СЕТ СН'!$H$5-'СЕТ СН'!$H$17</f>
        <v>3485.3357506800003</v>
      </c>
      <c r="S110" s="36">
        <f>SUMIFS(СВЦЭМ!$C$33:$C$776,СВЦЭМ!$A$33:$A$776,$A110,СВЦЭМ!$B$33:$B$776,S$83)+'СЕТ СН'!$H$9+СВЦЭМ!$D$10+'СЕТ СН'!$H$5-'СЕТ СН'!$H$17</f>
        <v>3486.12666266</v>
      </c>
      <c r="T110" s="36">
        <f>SUMIFS(СВЦЭМ!$C$33:$C$776,СВЦЭМ!$A$33:$A$776,$A110,СВЦЭМ!$B$33:$B$776,T$83)+'СЕТ СН'!$H$9+СВЦЭМ!$D$10+'СЕТ СН'!$H$5-'СЕТ СН'!$H$17</f>
        <v>3457.7042248400003</v>
      </c>
      <c r="U110" s="36">
        <f>SUMIFS(СВЦЭМ!$C$33:$C$776,СВЦЭМ!$A$33:$A$776,$A110,СВЦЭМ!$B$33:$B$776,U$83)+'СЕТ СН'!$H$9+СВЦЭМ!$D$10+'СЕТ СН'!$H$5-'СЕТ СН'!$H$17</f>
        <v>3458.0341153700001</v>
      </c>
      <c r="V110" s="36">
        <f>SUMIFS(СВЦЭМ!$C$33:$C$776,СВЦЭМ!$A$33:$A$776,$A110,СВЦЭМ!$B$33:$B$776,V$83)+'СЕТ СН'!$H$9+СВЦЭМ!$D$10+'СЕТ СН'!$H$5-'СЕТ СН'!$H$17</f>
        <v>3466.0138260399999</v>
      </c>
      <c r="W110" s="36">
        <f>SUMIFS(СВЦЭМ!$C$33:$C$776,СВЦЭМ!$A$33:$A$776,$A110,СВЦЭМ!$B$33:$B$776,W$83)+'СЕТ СН'!$H$9+СВЦЭМ!$D$10+'СЕТ СН'!$H$5-'СЕТ СН'!$H$17</f>
        <v>3469.1048765099999</v>
      </c>
      <c r="X110" s="36">
        <f>SUMIFS(СВЦЭМ!$C$33:$C$776,СВЦЭМ!$A$33:$A$776,$A110,СВЦЭМ!$B$33:$B$776,X$83)+'СЕТ СН'!$H$9+СВЦЭМ!$D$10+'СЕТ СН'!$H$5-'СЕТ СН'!$H$17</f>
        <v>3480.1046831799999</v>
      </c>
      <c r="Y110" s="36">
        <f>SUMIFS(СВЦЭМ!$C$33:$C$776,СВЦЭМ!$A$33:$A$776,$A110,СВЦЭМ!$B$33:$B$776,Y$83)+'СЕТ СН'!$H$9+СВЦЭМ!$D$10+'СЕТ СН'!$H$5-'СЕТ СН'!$H$17</f>
        <v>3490.2858838100001</v>
      </c>
    </row>
    <row r="111" spans="1:25" ht="15.75" x14ac:dyDescent="0.2">
      <c r="A111" s="35">
        <f t="shared" si="2"/>
        <v>43827</v>
      </c>
      <c r="B111" s="36">
        <f>SUMIFS(СВЦЭМ!$C$33:$C$776,СВЦЭМ!$A$33:$A$776,$A111,СВЦЭМ!$B$33:$B$776,B$83)+'СЕТ СН'!$H$9+СВЦЭМ!$D$10+'СЕТ СН'!$H$5-'СЕТ СН'!$H$17</f>
        <v>3508.8706718600001</v>
      </c>
      <c r="C111" s="36">
        <f>SUMIFS(СВЦЭМ!$C$33:$C$776,СВЦЭМ!$A$33:$A$776,$A111,СВЦЭМ!$B$33:$B$776,C$83)+'СЕТ СН'!$H$9+СВЦЭМ!$D$10+'СЕТ СН'!$H$5-'СЕТ СН'!$H$17</f>
        <v>3536.90399471</v>
      </c>
      <c r="D111" s="36">
        <f>SUMIFS(СВЦЭМ!$C$33:$C$776,СВЦЭМ!$A$33:$A$776,$A111,СВЦЭМ!$B$33:$B$776,D$83)+'СЕТ СН'!$H$9+СВЦЭМ!$D$10+'СЕТ СН'!$H$5-'СЕТ СН'!$H$17</f>
        <v>3552.50236683</v>
      </c>
      <c r="E111" s="36">
        <f>SUMIFS(СВЦЭМ!$C$33:$C$776,СВЦЭМ!$A$33:$A$776,$A111,СВЦЭМ!$B$33:$B$776,E$83)+'СЕТ СН'!$H$9+СВЦЭМ!$D$10+'СЕТ СН'!$H$5-'СЕТ СН'!$H$17</f>
        <v>3562.3976256199999</v>
      </c>
      <c r="F111" s="36">
        <f>SUMIFS(СВЦЭМ!$C$33:$C$776,СВЦЭМ!$A$33:$A$776,$A111,СВЦЭМ!$B$33:$B$776,F$83)+'СЕТ СН'!$H$9+СВЦЭМ!$D$10+'СЕТ СН'!$H$5-'СЕТ СН'!$H$17</f>
        <v>3564.8590619900001</v>
      </c>
      <c r="G111" s="36">
        <f>SUMIFS(СВЦЭМ!$C$33:$C$776,СВЦЭМ!$A$33:$A$776,$A111,СВЦЭМ!$B$33:$B$776,G$83)+'СЕТ СН'!$H$9+СВЦЭМ!$D$10+'СЕТ СН'!$H$5-'СЕТ СН'!$H$17</f>
        <v>3558.9057345599999</v>
      </c>
      <c r="H111" s="36">
        <f>SUMIFS(СВЦЭМ!$C$33:$C$776,СВЦЭМ!$A$33:$A$776,$A111,СВЦЭМ!$B$33:$B$776,H$83)+'СЕТ СН'!$H$9+СВЦЭМ!$D$10+'СЕТ СН'!$H$5-'СЕТ СН'!$H$17</f>
        <v>3540.76377813</v>
      </c>
      <c r="I111" s="36">
        <f>SUMIFS(СВЦЭМ!$C$33:$C$776,СВЦЭМ!$A$33:$A$776,$A111,СВЦЭМ!$B$33:$B$776,I$83)+'СЕТ СН'!$H$9+СВЦЭМ!$D$10+'СЕТ СН'!$H$5-'СЕТ СН'!$H$17</f>
        <v>3526.8613088000002</v>
      </c>
      <c r="J111" s="36">
        <f>SUMIFS(СВЦЭМ!$C$33:$C$776,СВЦЭМ!$A$33:$A$776,$A111,СВЦЭМ!$B$33:$B$776,J$83)+'СЕТ СН'!$H$9+СВЦЭМ!$D$10+'СЕТ СН'!$H$5-'СЕТ СН'!$H$17</f>
        <v>3488.7204970900002</v>
      </c>
      <c r="K111" s="36">
        <f>SUMIFS(СВЦЭМ!$C$33:$C$776,СВЦЭМ!$A$33:$A$776,$A111,СВЦЭМ!$B$33:$B$776,K$83)+'СЕТ СН'!$H$9+СВЦЭМ!$D$10+'СЕТ СН'!$H$5-'СЕТ СН'!$H$17</f>
        <v>3451.4197236499999</v>
      </c>
      <c r="L111" s="36">
        <f>SUMIFS(СВЦЭМ!$C$33:$C$776,СВЦЭМ!$A$33:$A$776,$A111,СВЦЭМ!$B$33:$B$776,L$83)+'СЕТ СН'!$H$9+СВЦЭМ!$D$10+'СЕТ СН'!$H$5-'СЕТ СН'!$H$17</f>
        <v>3450.3396604700001</v>
      </c>
      <c r="M111" s="36">
        <f>SUMIFS(СВЦЭМ!$C$33:$C$776,СВЦЭМ!$A$33:$A$776,$A111,СВЦЭМ!$B$33:$B$776,M$83)+'СЕТ СН'!$H$9+СВЦЭМ!$D$10+'СЕТ СН'!$H$5-'СЕТ СН'!$H$17</f>
        <v>3453.40116472</v>
      </c>
      <c r="N111" s="36">
        <f>SUMIFS(СВЦЭМ!$C$33:$C$776,СВЦЭМ!$A$33:$A$776,$A111,СВЦЭМ!$B$33:$B$776,N$83)+'СЕТ СН'!$H$9+СВЦЭМ!$D$10+'СЕТ СН'!$H$5-'СЕТ СН'!$H$17</f>
        <v>3446.1420243399998</v>
      </c>
      <c r="O111" s="36">
        <f>SUMIFS(СВЦЭМ!$C$33:$C$776,СВЦЭМ!$A$33:$A$776,$A111,СВЦЭМ!$B$33:$B$776,O$83)+'СЕТ СН'!$H$9+СВЦЭМ!$D$10+'СЕТ СН'!$H$5-'СЕТ СН'!$H$17</f>
        <v>3461.3993935200001</v>
      </c>
      <c r="P111" s="36">
        <f>SUMIFS(СВЦЭМ!$C$33:$C$776,СВЦЭМ!$A$33:$A$776,$A111,СВЦЭМ!$B$33:$B$776,P$83)+'СЕТ СН'!$H$9+СВЦЭМ!$D$10+'СЕТ СН'!$H$5-'СЕТ СН'!$H$17</f>
        <v>3470.3494921500001</v>
      </c>
      <c r="Q111" s="36">
        <f>SUMIFS(СВЦЭМ!$C$33:$C$776,СВЦЭМ!$A$33:$A$776,$A111,СВЦЭМ!$B$33:$B$776,Q$83)+'СЕТ СН'!$H$9+СВЦЭМ!$D$10+'СЕТ СН'!$H$5-'СЕТ СН'!$H$17</f>
        <v>3478.76944241</v>
      </c>
      <c r="R111" s="36">
        <f>SUMIFS(СВЦЭМ!$C$33:$C$776,СВЦЭМ!$A$33:$A$776,$A111,СВЦЭМ!$B$33:$B$776,R$83)+'СЕТ СН'!$H$9+СВЦЭМ!$D$10+'СЕТ СН'!$H$5-'СЕТ СН'!$H$17</f>
        <v>3469.3357773500002</v>
      </c>
      <c r="S111" s="36">
        <f>SUMIFS(СВЦЭМ!$C$33:$C$776,СВЦЭМ!$A$33:$A$776,$A111,СВЦЭМ!$B$33:$B$776,S$83)+'СЕТ СН'!$H$9+СВЦЭМ!$D$10+'СЕТ СН'!$H$5-'СЕТ СН'!$H$17</f>
        <v>3464.1842830400001</v>
      </c>
      <c r="T111" s="36">
        <f>SUMIFS(СВЦЭМ!$C$33:$C$776,СВЦЭМ!$A$33:$A$776,$A111,СВЦЭМ!$B$33:$B$776,T$83)+'СЕТ СН'!$H$9+СВЦЭМ!$D$10+'СЕТ СН'!$H$5-'СЕТ СН'!$H$17</f>
        <v>3451.31567851</v>
      </c>
      <c r="U111" s="36">
        <f>SUMIFS(СВЦЭМ!$C$33:$C$776,СВЦЭМ!$A$33:$A$776,$A111,СВЦЭМ!$B$33:$B$776,U$83)+'СЕТ СН'!$H$9+СВЦЭМ!$D$10+'СЕТ СН'!$H$5-'СЕТ СН'!$H$17</f>
        <v>3453.8744002600001</v>
      </c>
      <c r="V111" s="36">
        <f>SUMIFS(СВЦЭМ!$C$33:$C$776,СВЦЭМ!$A$33:$A$776,$A111,СВЦЭМ!$B$33:$B$776,V$83)+'СЕТ СН'!$H$9+СВЦЭМ!$D$10+'СЕТ СН'!$H$5-'СЕТ СН'!$H$17</f>
        <v>3463.1719887899999</v>
      </c>
      <c r="W111" s="36">
        <f>SUMIFS(СВЦЭМ!$C$33:$C$776,СВЦЭМ!$A$33:$A$776,$A111,СВЦЭМ!$B$33:$B$776,W$83)+'СЕТ СН'!$H$9+СВЦЭМ!$D$10+'СЕТ СН'!$H$5-'СЕТ СН'!$H$17</f>
        <v>3475.2370478799999</v>
      </c>
      <c r="X111" s="36">
        <f>SUMIFS(СВЦЭМ!$C$33:$C$776,СВЦЭМ!$A$33:$A$776,$A111,СВЦЭМ!$B$33:$B$776,X$83)+'СЕТ СН'!$H$9+СВЦЭМ!$D$10+'СЕТ СН'!$H$5-'СЕТ СН'!$H$17</f>
        <v>3486.3669730699999</v>
      </c>
      <c r="Y111" s="36">
        <f>SUMIFS(СВЦЭМ!$C$33:$C$776,СВЦЭМ!$A$33:$A$776,$A111,СВЦЭМ!$B$33:$B$776,Y$83)+'СЕТ СН'!$H$9+СВЦЭМ!$D$10+'СЕТ СН'!$H$5-'СЕТ СН'!$H$17</f>
        <v>3496.2671771599998</v>
      </c>
    </row>
    <row r="112" spans="1:25" ht="15.75" x14ac:dyDescent="0.2">
      <c r="A112" s="35">
        <f t="shared" si="2"/>
        <v>43828</v>
      </c>
      <c r="B112" s="36">
        <f>SUMIFS(СВЦЭМ!$C$33:$C$776,СВЦЭМ!$A$33:$A$776,$A112,СВЦЭМ!$B$33:$B$776,B$83)+'СЕТ СН'!$H$9+СВЦЭМ!$D$10+'СЕТ СН'!$H$5-'СЕТ СН'!$H$17</f>
        <v>3392.9324920600002</v>
      </c>
      <c r="C112" s="36">
        <f>SUMIFS(СВЦЭМ!$C$33:$C$776,СВЦЭМ!$A$33:$A$776,$A112,СВЦЭМ!$B$33:$B$776,C$83)+'СЕТ СН'!$H$9+СВЦЭМ!$D$10+'СЕТ СН'!$H$5-'СЕТ СН'!$H$17</f>
        <v>3401.03202164</v>
      </c>
      <c r="D112" s="36">
        <f>SUMIFS(СВЦЭМ!$C$33:$C$776,СВЦЭМ!$A$33:$A$776,$A112,СВЦЭМ!$B$33:$B$776,D$83)+'СЕТ СН'!$H$9+СВЦЭМ!$D$10+'СЕТ СН'!$H$5-'СЕТ СН'!$H$17</f>
        <v>3432.1781336499998</v>
      </c>
      <c r="E112" s="36">
        <f>SUMIFS(СВЦЭМ!$C$33:$C$776,СВЦЭМ!$A$33:$A$776,$A112,СВЦЭМ!$B$33:$B$776,E$83)+'СЕТ СН'!$H$9+СВЦЭМ!$D$10+'СЕТ СН'!$H$5-'СЕТ СН'!$H$17</f>
        <v>3457.04615543</v>
      </c>
      <c r="F112" s="36">
        <f>SUMIFS(СВЦЭМ!$C$33:$C$776,СВЦЭМ!$A$33:$A$776,$A112,СВЦЭМ!$B$33:$B$776,F$83)+'СЕТ СН'!$H$9+СВЦЭМ!$D$10+'СЕТ СН'!$H$5-'СЕТ СН'!$H$17</f>
        <v>3457.2585690999999</v>
      </c>
      <c r="G112" s="36">
        <f>SUMIFS(СВЦЭМ!$C$33:$C$776,СВЦЭМ!$A$33:$A$776,$A112,СВЦЭМ!$B$33:$B$776,G$83)+'СЕТ СН'!$H$9+СВЦЭМ!$D$10+'СЕТ СН'!$H$5-'СЕТ СН'!$H$17</f>
        <v>3456.8461669600001</v>
      </c>
      <c r="H112" s="36">
        <f>SUMIFS(СВЦЭМ!$C$33:$C$776,СВЦЭМ!$A$33:$A$776,$A112,СВЦЭМ!$B$33:$B$776,H$83)+'СЕТ СН'!$H$9+СВЦЭМ!$D$10+'СЕТ СН'!$H$5-'СЕТ СН'!$H$17</f>
        <v>3444.4971387099999</v>
      </c>
      <c r="I112" s="36">
        <f>SUMIFS(СВЦЭМ!$C$33:$C$776,СВЦЭМ!$A$33:$A$776,$A112,СВЦЭМ!$B$33:$B$776,I$83)+'СЕТ СН'!$H$9+СВЦЭМ!$D$10+'СЕТ СН'!$H$5-'СЕТ СН'!$H$17</f>
        <v>3436.1985770900001</v>
      </c>
      <c r="J112" s="36">
        <f>SUMIFS(СВЦЭМ!$C$33:$C$776,СВЦЭМ!$A$33:$A$776,$A112,СВЦЭМ!$B$33:$B$776,J$83)+'СЕТ СН'!$H$9+СВЦЭМ!$D$10+'СЕТ СН'!$H$5-'СЕТ СН'!$H$17</f>
        <v>3392.5633705999999</v>
      </c>
      <c r="K112" s="36">
        <f>SUMIFS(СВЦЭМ!$C$33:$C$776,СВЦЭМ!$A$33:$A$776,$A112,СВЦЭМ!$B$33:$B$776,K$83)+'СЕТ СН'!$H$9+СВЦЭМ!$D$10+'СЕТ СН'!$H$5-'СЕТ СН'!$H$17</f>
        <v>3383.6869011700001</v>
      </c>
      <c r="L112" s="36">
        <f>SUMIFS(СВЦЭМ!$C$33:$C$776,СВЦЭМ!$A$33:$A$776,$A112,СВЦЭМ!$B$33:$B$776,L$83)+'СЕТ СН'!$H$9+СВЦЭМ!$D$10+'СЕТ СН'!$H$5-'СЕТ СН'!$H$17</f>
        <v>3388.0711456500003</v>
      </c>
      <c r="M112" s="36">
        <f>SUMIFS(СВЦЭМ!$C$33:$C$776,СВЦЭМ!$A$33:$A$776,$A112,СВЦЭМ!$B$33:$B$776,M$83)+'СЕТ СН'!$H$9+СВЦЭМ!$D$10+'СЕТ СН'!$H$5-'СЕТ СН'!$H$17</f>
        <v>3389.0632638900001</v>
      </c>
      <c r="N112" s="36">
        <f>SUMIFS(СВЦЭМ!$C$33:$C$776,СВЦЭМ!$A$33:$A$776,$A112,СВЦЭМ!$B$33:$B$776,N$83)+'СЕТ СН'!$H$9+СВЦЭМ!$D$10+'СЕТ СН'!$H$5-'СЕТ СН'!$H$17</f>
        <v>3389.6266703900001</v>
      </c>
      <c r="O112" s="36">
        <f>SUMIFS(СВЦЭМ!$C$33:$C$776,СВЦЭМ!$A$33:$A$776,$A112,СВЦЭМ!$B$33:$B$776,O$83)+'СЕТ СН'!$H$9+СВЦЭМ!$D$10+'СЕТ СН'!$H$5-'СЕТ СН'!$H$17</f>
        <v>3392.7206230100001</v>
      </c>
      <c r="P112" s="36">
        <f>SUMIFS(СВЦЭМ!$C$33:$C$776,СВЦЭМ!$A$33:$A$776,$A112,СВЦЭМ!$B$33:$B$776,P$83)+'СЕТ СН'!$H$9+СВЦЭМ!$D$10+'СЕТ СН'!$H$5-'СЕТ СН'!$H$17</f>
        <v>3400.67489316</v>
      </c>
      <c r="Q112" s="36">
        <f>SUMIFS(СВЦЭМ!$C$33:$C$776,СВЦЭМ!$A$33:$A$776,$A112,СВЦЭМ!$B$33:$B$776,Q$83)+'СЕТ СН'!$H$9+СВЦЭМ!$D$10+'СЕТ СН'!$H$5-'СЕТ СН'!$H$17</f>
        <v>3395.43375036</v>
      </c>
      <c r="R112" s="36">
        <f>SUMIFS(СВЦЭМ!$C$33:$C$776,СВЦЭМ!$A$33:$A$776,$A112,СВЦЭМ!$B$33:$B$776,R$83)+'СЕТ СН'!$H$9+СВЦЭМ!$D$10+'СЕТ СН'!$H$5-'СЕТ СН'!$H$17</f>
        <v>3392.5287669999998</v>
      </c>
      <c r="S112" s="36">
        <f>SUMIFS(СВЦЭМ!$C$33:$C$776,СВЦЭМ!$A$33:$A$776,$A112,СВЦЭМ!$B$33:$B$776,S$83)+'СЕТ СН'!$H$9+СВЦЭМ!$D$10+'СЕТ СН'!$H$5-'СЕТ СН'!$H$17</f>
        <v>3403.2035107699999</v>
      </c>
      <c r="T112" s="36">
        <f>SUMIFS(СВЦЭМ!$C$33:$C$776,СВЦЭМ!$A$33:$A$776,$A112,СВЦЭМ!$B$33:$B$776,T$83)+'СЕТ СН'!$H$9+СВЦЭМ!$D$10+'СЕТ СН'!$H$5-'СЕТ СН'!$H$17</f>
        <v>3402.3584308</v>
      </c>
      <c r="U112" s="36">
        <f>SUMIFS(СВЦЭМ!$C$33:$C$776,СВЦЭМ!$A$33:$A$776,$A112,СВЦЭМ!$B$33:$B$776,U$83)+'СЕТ СН'!$H$9+СВЦЭМ!$D$10+'СЕТ СН'!$H$5-'СЕТ СН'!$H$17</f>
        <v>3429.9025023100003</v>
      </c>
      <c r="V112" s="36">
        <f>SUMIFS(СВЦЭМ!$C$33:$C$776,СВЦЭМ!$A$33:$A$776,$A112,СВЦЭМ!$B$33:$B$776,V$83)+'СЕТ СН'!$H$9+СВЦЭМ!$D$10+'СЕТ СН'!$H$5-'СЕТ СН'!$H$17</f>
        <v>3424.77576322</v>
      </c>
      <c r="W112" s="36">
        <f>SUMIFS(СВЦЭМ!$C$33:$C$776,СВЦЭМ!$A$33:$A$776,$A112,СВЦЭМ!$B$33:$B$776,W$83)+'СЕТ СН'!$H$9+СВЦЭМ!$D$10+'СЕТ СН'!$H$5-'СЕТ СН'!$H$17</f>
        <v>3419.7510779100003</v>
      </c>
      <c r="X112" s="36">
        <f>SUMIFS(СВЦЭМ!$C$33:$C$776,СВЦЭМ!$A$33:$A$776,$A112,СВЦЭМ!$B$33:$B$776,X$83)+'СЕТ СН'!$H$9+СВЦЭМ!$D$10+'СЕТ СН'!$H$5-'СЕТ СН'!$H$17</f>
        <v>3407.34413924</v>
      </c>
      <c r="Y112" s="36">
        <f>SUMIFS(СВЦЭМ!$C$33:$C$776,СВЦЭМ!$A$33:$A$776,$A112,СВЦЭМ!$B$33:$B$776,Y$83)+'СЕТ СН'!$H$9+СВЦЭМ!$D$10+'СЕТ СН'!$H$5-'СЕТ СН'!$H$17</f>
        <v>3387.1929483399999</v>
      </c>
    </row>
    <row r="113" spans="1:27" ht="15.75" x14ac:dyDescent="0.2">
      <c r="A113" s="35">
        <f t="shared" si="2"/>
        <v>43829</v>
      </c>
      <c r="B113" s="36">
        <f>SUMIFS(СВЦЭМ!$C$33:$C$776,СВЦЭМ!$A$33:$A$776,$A113,СВЦЭМ!$B$33:$B$776,B$83)+'СЕТ СН'!$H$9+СВЦЭМ!$D$10+'СЕТ СН'!$H$5-'СЕТ СН'!$H$17</f>
        <v>3539.15428062</v>
      </c>
      <c r="C113" s="36">
        <f>SUMIFS(СВЦЭМ!$C$33:$C$776,СВЦЭМ!$A$33:$A$776,$A113,СВЦЭМ!$B$33:$B$776,C$83)+'СЕТ СН'!$H$9+СВЦЭМ!$D$10+'СЕТ СН'!$H$5-'СЕТ СН'!$H$17</f>
        <v>3571.7789105500001</v>
      </c>
      <c r="D113" s="36">
        <f>SUMIFS(СВЦЭМ!$C$33:$C$776,СВЦЭМ!$A$33:$A$776,$A113,СВЦЭМ!$B$33:$B$776,D$83)+'СЕТ СН'!$H$9+СВЦЭМ!$D$10+'СЕТ СН'!$H$5-'СЕТ СН'!$H$17</f>
        <v>3571.9182524799999</v>
      </c>
      <c r="E113" s="36">
        <f>SUMIFS(СВЦЭМ!$C$33:$C$776,СВЦЭМ!$A$33:$A$776,$A113,СВЦЭМ!$B$33:$B$776,E$83)+'СЕТ СН'!$H$9+СВЦЭМ!$D$10+'СЕТ СН'!$H$5-'СЕТ СН'!$H$17</f>
        <v>3595.1766052399998</v>
      </c>
      <c r="F113" s="36">
        <f>SUMIFS(СВЦЭМ!$C$33:$C$776,СВЦЭМ!$A$33:$A$776,$A113,СВЦЭМ!$B$33:$B$776,F$83)+'СЕТ СН'!$H$9+СВЦЭМ!$D$10+'СЕТ СН'!$H$5-'СЕТ СН'!$H$17</f>
        <v>3592.5373741200001</v>
      </c>
      <c r="G113" s="36">
        <f>SUMIFS(СВЦЭМ!$C$33:$C$776,СВЦЭМ!$A$33:$A$776,$A113,СВЦЭМ!$B$33:$B$776,G$83)+'СЕТ СН'!$H$9+СВЦЭМ!$D$10+'СЕТ СН'!$H$5-'СЕТ СН'!$H$17</f>
        <v>3574.6464038399999</v>
      </c>
      <c r="H113" s="36">
        <f>SUMIFS(СВЦЭМ!$C$33:$C$776,СВЦЭМ!$A$33:$A$776,$A113,СВЦЭМ!$B$33:$B$776,H$83)+'СЕТ СН'!$H$9+СВЦЭМ!$D$10+'СЕТ СН'!$H$5-'СЕТ СН'!$H$17</f>
        <v>3547.3815036400001</v>
      </c>
      <c r="I113" s="36">
        <f>SUMIFS(СВЦЭМ!$C$33:$C$776,СВЦЭМ!$A$33:$A$776,$A113,СВЦЭМ!$B$33:$B$776,I$83)+'СЕТ СН'!$H$9+СВЦЭМ!$D$10+'СЕТ СН'!$H$5-'СЕТ СН'!$H$17</f>
        <v>3525.7589673500001</v>
      </c>
      <c r="J113" s="36">
        <f>SUMIFS(СВЦЭМ!$C$33:$C$776,СВЦЭМ!$A$33:$A$776,$A113,СВЦЭМ!$B$33:$B$776,J$83)+'СЕТ СН'!$H$9+СВЦЭМ!$D$10+'СЕТ СН'!$H$5-'СЕТ СН'!$H$17</f>
        <v>3501.95845508</v>
      </c>
      <c r="K113" s="36">
        <f>SUMIFS(СВЦЭМ!$C$33:$C$776,СВЦЭМ!$A$33:$A$776,$A113,СВЦЭМ!$B$33:$B$776,K$83)+'СЕТ СН'!$H$9+СВЦЭМ!$D$10+'СЕТ СН'!$H$5-'СЕТ СН'!$H$17</f>
        <v>3471.4187739200001</v>
      </c>
      <c r="L113" s="36">
        <f>SUMIFS(СВЦЭМ!$C$33:$C$776,СВЦЭМ!$A$33:$A$776,$A113,СВЦЭМ!$B$33:$B$776,L$83)+'СЕТ СН'!$H$9+СВЦЭМ!$D$10+'СЕТ СН'!$H$5-'СЕТ СН'!$H$17</f>
        <v>3478.5871727899998</v>
      </c>
      <c r="M113" s="36">
        <f>SUMIFS(СВЦЭМ!$C$33:$C$776,СВЦЭМ!$A$33:$A$776,$A113,СВЦЭМ!$B$33:$B$776,M$83)+'СЕТ СН'!$H$9+СВЦЭМ!$D$10+'СЕТ СН'!$H$5-'СЕТ СН'!$H$17</f>
        <v>3477.5435470900002</v>
      </c>
      <c r="N113" s="36">
        <f>SUMIFS(СВЦЭМ!$C$33:$C$776,СВЦЭМ!$A$33:$A$776,$A113,СВЦЭМ!$B$33:$B$776,N$83)+'СЕТ СН'!$H$9+СВЦЭМ!$D$10+'СЕТ СН'!$H$5-'СЕТ СН'!$H$17</f>
        <v>3484.99209802</v>
      </c>
      <c r="O113" s="36">
        <f>SUMIFS(СВЦЭМ!$C$33:$C$776,СВЦЭМ!$A$33:$A$776,$A113,СВЦЭМ!$B$33:$B$776,O$83)+'СЕТ СН'!$H$9+СВЦЭМ!$D$10+'СЕТ СН'!$H$5-'СЕТ СН'!$H$17</f>
        <v>3493.73786109</v>
      </c>
      <c r="P113" s="36">
        <f>SUMIFS(СВЦЭМ!$C$33:$C$776,СВЦЭМ!$A$33:$A$776,$A113,СВЦЭМ!$B$33:$B$776,P$83)+'СЕТ СН'!$H$9+СВЦЭМ!$D$10+'СЕТ СН'!$H$5-'СЕТ СН'!$H$17</f>
        <v>3507.6587156099999</v>
      </c>
      <c r="Q113" s="36">
        <f>SUMIFS(СВЦЭМ!$C$33:$C$776,СВЦЭМ!$A$33:$A$776,$A113,СВЦЭМ!$B$33:$B$776,Q$83)+'СЕТ СН'!$H$9+СВЦЭМ!$D$10+'СЕТ СН'!$H$5-'СЕТ СН'!$H$17</f>
        <v>3508.7873783499999</v>
      </c>
      <c r="R113" s="36">
        <f>SUMIFS(СВЦЭМ!$C$33:$C$776,СВЦЭМ!$A$33:$A$776,$A113,СВЦЭМ!$B$33:$B$776,R$83)+'СЕТ СН'!$H$9+СВЦЭМ!$D$10+'СЕТ СН'!$H$5-'СЕТ СН'!$H$17</f>
        <v>3501.3971308700002</v>
      </c>
      <c r="S113" s="36">
        <f>SUMIFS(СВЦЭМ!$C$33:$C$776,СВЦЭМ!$A$33:$A$776,$A113,СВЦЭМ!$B$33:$B$776,S$83)+'СЕТ СН'!$H$9+СВЦЭМ!$D$10+'СЕТ СН'!$H$5-'СЕТ СН'!$H$17</f>
        <v>3491.4262989899999</v>
      </c>
      <c r="T113" s="36">
        <f>SUMIFS(СВЦЭМ!$C$33:$C$776,СВЦЭМ!$A$33:$A$776,$A113,СВЦЭМ!$B$33:$B$776,T$83)+'СЕТ СН'!$H$9+СВЦЭМ!$D$10+'СЕТ СН'!$H$5-'СЕТ СН'!$H$17</f>
        <v>3482.1593442399999</v>
      </c>
      <c r="U113" s="36">
        <f>SUMIFS(СВЦЭМ!$C$33:$C$776,СВЦЭМ!$A$33:$A$776,$A113,СВЦЭМ!$B$33:$B$776,U$83)+'СЕТ СН'!$H$9+СВЦЭМ!$D$10+'СЕТ СН'!$H$5-'СЕТ СН'!$H$17</f>
        <v>3482.8394920400001</v>
      </c>
      <c r="V113" s="36">
        <f>SUMIFS(СВЦЭМ!$C$33:$C$776,СВЦЭМ!$A$33:$A$776,$A113,СВЦЭМ!$B$33:$B$776,V$83)+'СЕТ СН'!$H$9+СВЦЭМ!$D$10+'СЕТ СН'!$H$5-'СЕТ СН'!$H$17</f>
        <v>3480.00042798</v>
      </c>
      <c r="W113" s="36">
        <f>SUMIFS(СВЦЭМ!$C$33:$C$776,СВЦЭМ!$A$33:$A$776,$A113,СВЦЭМ!$B$33:$B$776,W$83)+'СЕТ СН'!$H$9+СВЦЭМ!$D$10+'СЕТ СН'!$H$5-'СЕТ СН'!$H$17</f>
        <v>3487.6584753400002</v>
      </c>
      <c r="X113" s="36">
        <f>SUMIFS(СВЦЭМ!$C$33:$C$776,СВЦЭМ!$A$33:$A$776,$A113,СВЦЭМ!$B$33:$B$776,X$83)+'СЕТ СН'!$H$9+СВЦЭМ!$D$10+'СЕТ СН'!$H$5-'СЕТ СН'!$H$17</f>
        <v>3505.1324154700001</v>
      </c>
      <c r="Y113" s="36">
        <f>SUMIFS(СВЦЭМ!$C$33:$C$776,СВЦЭМ!$A$33:$A$776,$A113,СВЦЭМ!$B$33:$B$776,Y$83)+'СЕТ СН'!$H$9+СВЦЭМ!$D$10+'СЕТ СН'!$H$5-'СЕТ СН'!$H$17</f>
        <v>3522.0869511000001</v>
      </c>
      <c r="AA113" s="37"/>
    </row>
    <row r="114" spans="1:27" ht="15.75" x14ac:dyDescent="0.2">
      <c r="A114" s="35">
        <f t="shared" si="2"/>
        <v>43830</v>
      </c>
      <c r="B114" s="36">
        <f>SUMIFS(СВЦЭМ!$C$33:$C$776,СВЦЭМ!$A$33:$A$776,$A114,СВЦЭМ!$B$33:$B$776,B$83)+'СЕТ СН'!$H$9+СВЦЭМ!$D$10+'СЕТ СН'!$H$5-'СЕТ СН'!$H$17</f>
        <v>3523.7084006800001</v>
      </c>
      <c r="C114" s="36">
        <f>SUMIFS(СВЦЭМ!$C$33:$C$776,СВЦЭМ!$A$33:$A$776,$A114,СВЦЭМ!$B$33:$B$776,C$83)+'СЕТ СН'!$H$9+СВЦЭМ!$D$10+'СЕТ СН'!$H$5-'СЕТ СН'!$H$17</f>
        <v>3541.78180677</v>
      </c>
      <c r="D114" s="36">
        <f>SUMIFS(СВЦЭМ!$C$33:$C$776,СВЦЭМ!$A$33:$A$776,$A114,СВЦЭМ!$B$33:$B$776,D$83)+'СЕТ СН'!$H$9+СВЦЭМ!$D$10+'СЕТ СН'!$H$5-'СЕТ СН'!$H$17</f>
        <v>3547.2188793</v>
      </c>
      <c r="E114" s="36">
        <f>SUMIFS(СВЦЭМ!$C$33:$C$776,СВЦЭМ!$A$33:$A$776,$A114,СВЦЭМ!$B$33:$B$776,E$83)+'СЕТ СН'!$H$9+СВЦЭМ!$D$10+'СЕТ СН'!$H$5-'СЕТ СН'!$H$17</f>
        <v>3548.9113997300001</v>
      </c>
      <c r="F114" s="36">
        <f>SUMIFS(СВЦЭМ!$C$33:$C$776,СВЦЭМ!$A$33:$A$776,$A114,СВЦЭМ!$B$33:$B$776,F$83)+'СЕТ СН'!$H$9+СВЦЭМ!$D$10+'СЕТ СН'!$H$5-'СЕТ СН'!$H$17</f>
        <v>3554.20713768</v>
      </c>
      <c r="G114" s="36">
        <f>SUMIFS(СВЦЭМ!$C$33:$C$776,СВЦЭМ!$A$33:$A$776,$A114,СВЦЭМ!$B$33:$B$776,G$83)+'СЕТ СН'!$H$9+СВЦЭМ!$D$10+'СЕТ СН'!$H$5-'СЕТ СН'!$H$17</f>
        <v>3546.09360247</v>
      </c>
      <c r="H114" s="36">
        <f>SUMIFS(СВЦЭМ!$C$33:$C$776,СВЦЭМ!$A$33:$A$776,$A114,СВЦЭМ!$B$33:$B$776,H$83)+'СЕТ СН'!$H$9+СВЦЭМ!$D$10+'СЕТ СН'!$H$5-'СЕТ СН'!$H$17</f>
        <v>3522.0447046300001</v>
      </c>
      <c r="I114" s="36">
        <f>SUMIFS(СВЦЭМ!$C$33:$C$776,СВЦЭМ!$A$33:$A$776,$A114,СВЦЭМ!$B$33:$B$776,I$83)+'СЕТ СН'!$H$9+СВЦЭМ!$D$10+'СЕТ СН'!$H$5-'СЕТ СН'!$H$17</f>
        <v>3506.10560037</v>
      </c>
      <c r="J114" s="36">
        <f>SUMIFS(СВЦЭМ!$C$33:$C$776,СВЦЭМ!$A$33:$A$776,$A114,СВЦЭМ!$B$33:$B$776,J$83)+'СЕТ СН'!$H$9+СВЦЭМ!$D$10+'СЕТ СН'!$H$5-'СЕТ СН'!$H$17</f>
        <v>3495.45149249</v>
      </c>
      <c r="K114" s="36">
        <f>SUMIFS(СВЦЭМ!$C$33:$C$776,СВЦЭМ!$A$33:$A$776,$A114,СВЦЭМ!$B$33:$B$776,K$83)+'СЕТ СН'!$H$9+СВЦЭМ!$D$10+'СЕТ СН'!$H$5-'СЕТ СН'!$H$17</f>
        <v>3474.6543050999999</v>
      </c>
      <c r="L114" s="36">
        <f>SUMIFS(СВЦЭМ!$C$33:$C$776,СВЦЭМ!$A$33:$A$776,$A114,СВЦЭМ!$B$33:$B$776,L$83)+'СЕТ СН'!$H$9+СВЦЭМ!$D$10+'СЕТ СН'!$H$5-'СЕТ СН'!$H$17</f>
        <v>3473.01700759</v>
      </c>
      <c r="M114" s="36">
        <f>SUMIFS(СВЦЭМ!$C$33:$C$776,СВЦЭМ!$A$33:$A$776,$A114,СВЦЭМ!$B$33:$B$776,M$83)+'СЕТ СН'!$H$9+СВЦЭМ!$D$10+'СЕТ СН'!$H$5-'СЕТ СН'!$H$17</f>
        <v>3493.9734399399999</v>
      </c>
      <c r="N114" s="36">
        <f>SUMIFS(СВЦЭМ!$C$33:$C$776,СВЦЭМ!$A$33:$A$776,$A114,СВЦЭМ!$B$33:$B$776,N$83)+'СЕТ СН'!$H$9+СВЦЭМ!$D$10+'СЕТ СН'!$H$5-'СЕТ СН'!$H$17</f>
        <v>3486.8775289499999</v>
      </c>
      <c r="O114" s="36">
        <f>SUMIFS(СВЦЭМ!$C$33:$C$776,СВЦЭМ!$A$33:$A$776,$A114,СВЦЭМ!$B$33:$B$776,O$83)+'СЕТ СН'!$H$9+СВЦЭМ!$D$10+'СЕТ СН'!$H$5-'СЕТ СН'!$H$17</f>
        <v>3493.6983098599999</v>
      </c>
      <c r="P114" s="36">
        <f>SUMIFS(СВЦЭМ!$C$33:$C$776,СВЦЭМ!$A$33:$A$776,$A114,СВЦЭМ!$B$33:$B$776,P$83)+'СЕТ СН'!$H$9+СВЦЭМ!$D$10+'СЕТ СН'!$H$5-'СЕТ СН'!$H$17</f>
        <v>3497.8880142399998</v>
      </c>
      <c r="Q114" s="36">
        <f>SUMIFS(СВЦЭМ!$C$33:$C$776,СВЦЭМ!$A$33:$A$776,$A114,СВЦЭМ!$B$33:$B$776,Q$83)+'СЕТ СН'!$H$9+СВЦЭМ!$D$10+'СЕТ СН'!$H$5-'СЕТ СН'!$H$17</f>
        <v>3500.4001766900001</v>
      </c>
      <c r="R114" s="36">
        <f>SUMIFS(СВЦЭМ!$C$33:$C$776,СВЦЭМ!$A$33:$A$776,$A114,СВЦЭМ!$B$33:$B$776,R$83)+'СЕТ СН'!$H$9+СВЦЭМ!$D$10+'СЕТ СН'!$H$5-'СЕТ СН'!$H$17</f>
        <v>3499.46226996</v>
      </c>
      <c r="S114" s="36">
        <f>SUMIFS(СВЦЭМ!$C$33:$C$776,СВЦЭМ!$A$33:$A$776,$A114,СВЦЭМ!$B$33:$B$776,S$83)+'СЕТ СН'!$H$9+СВЦЭМ!$D$10+'СЕТ СН'!$H$5-'СЕТ СН'!$H$17</f>
        <v>3506.8654683200002</v>
      </c>
      <c r="T114" s="36">
        <f>SUMIFS(СВЦЭМ!$C$33:$C$776,СВЦЭМ!$A$33:$A$776,$A114,СВЦЭМ!$B$33:$B$776,T$83)+'СЕТ СН'!$H$9+СВЦЭМ!$D$10+'СЕТ СН'!$H$5-'СЕТ СН'!$H$17</f>
        <v>3512.5488277300001</v>
      </c>
      <c r="U114" s="36">
        <f>SUMIFS(СВЦЭМ!$C$33:$C$776,СВЦЭМ!$A$33:$A$776,$A114,СВЦЭМ!$B$33:$B$776,U$83)+'СЕТ СН'!$H$9+СВЦЭМ!$D$10+'СЕТ СН'!$H$5-'СЕТ СН'!$H$17</f>
        <v>3508.2687206800001</v>
      </c>
      <c r="V114" s="36">
        <f>SUMIFS(СВЦЭМ!$C$33:$C$776,СВЦЭМ!$A$33:$A$776,$A114,СВЦЭМ!$B$33:$B$776,V$83)+'СЕТ СН'!$H$9+СВЦЭМ!$D$10+'СЕТ СН'!$H$5-'СЕТ СН'!$H$17</f>
        <v>3520.50260699</v>
      </c>
      <c r="W114" s="36">
        <f>SUMIFS(СВЦЭМ!$C$33:$C$776,СВЦЭМ!$A$33:$A$776,$A114,СВЦЭМ!$B$33:$B$776,W$83)+'СЕТ СН'!$H$9+СВЦЭМ!$D$10+'СЕТ СН'!$H$5-'СЕТ СН'!$H$17</f>
        <v>3521.42120587</v>
      </c>
      <c r="X114" s="36">
        <f>SUMIFS(СВЦЭМ!$C$33:$C$776,СВЦЭМ!$A$33:$A$776,$A114,СВЦЭМ!$B$33:$B$776,X$83)+'СЕТ СН'!$H$9+СВЦЭМ!$D$10+'СЕТ СН'!$H$5-'СЕТ СН'!$H$17</f>
        <v>3512.4770770800001</v>
      </c>
      <c r="Y114" s="36">
        <f>SUMIFS(СВЦЭМ!$C$33:$C$776,СВЦЭМ!$A$33:$A$776,$A114,СВЦЭМ!$B$33:$B$776,Y$83)+'СЕТ СН'!$H$9+СВЦЭМ!$D$10+'СЕТ СН'!$H$5-'СЕТ СН'!$H$17</f>
        <v>3514.08409975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СН'!$I$9+СВЦЭМ!$D$10+'СЕТ СН'!$I$5-'СЕТ СН'!$I$17</f>
        <v>3598.3503576399999</v>
      </c>
      <c r="C120" s="36">
        <f>SUMIFS(СВЦЭМ!$C$33:$C$776,СВЦЭМ!$A$33:$A$776,$A120,СВЦЭМ!$B$33:$B$776,C$119)+'СЕТ СН'!$I$9+СВЦЭМ!$D$10+'СЕТ СН'!$I$5-'СЕТ СН'!$I$17</f>
        <v>3606.8974742999999</v>
      </c>
      <c r="D120" s="36">
        <f>SUMIFS(СВЦЭМ!$C$33:$C$776,СВЦЭМ!$A$33:$A$776,$A120,СВЦЭМ!$B$33:$B$776,D$119)+'СЕТ СН'!$I$9+СВЦЭМ!$D$10+'СЕТ СН'!$I$5-'СЕТ СН'!$I$17</f>
        <v>3640.0641303299999</v>
      </c>
      <c r="E120" s="36">
        <f>SUMIFS(СВЦЭМ!$C$33:$C$776,СВЦЭМ!$A$33:$A$776,$A120,СВЦЭМ!$B$33:$B$776,E$119)+'СЕТ СН'!$I$9+СВЦЭМ!$D$10+'СЕТ СН'!$I$5-'СЕТ СН'!$I$17</f>
        <v>3637.8015353699998</v>
      </c>
      <c r="F120" s="36">
        <f>SUMIFS(СВЦЭМ!$C$33:$C$776,СВЦЭМ!$A$33:$A$776,$A120,СВЦЭМ!$B$33:$B$776,F$119)+'СЕТ СН'!$I$9+СВЦЭМ!$D$10+'СЕТ СН'!$I$5-'СЕТ СН'!$I$17</f>
        <v>3631.0950612400002</v>
      </c>
      <c r="G120" s="36">
        <f>SUMIFS(СВЦЭМ!$C$33:$C$776,СВЦЭМ!$A$33:$A$776,$A120,СВЦЭМ!$B$33:$B$776,G$119)+'СЕТ СН'!$I$9+СВЦЭМ!$D$10+'СЕТ СН'!$I$5-'СЕТ СН'!$I$17</f>
        <v>3629.44259711</v>
      </c>
      <c r="H120" s="36">
        <f>SUMIFS(СВЦЭМ!$C$33:$C$776,СВЦЭМ!$A$33:$A$776,$A120,СВЦЭМ!$B$33:$B$776,H$119)+'СЕТ СН'!$I$9+СВЦЭМ!$D$10+'СЕТ СН'!$I$5-'СЕТ СН'!$I$17</f>
        <v>3627.1703345799997</v>
      </c>
      <c r="I120" s="36">
        <f>SUMIFS(СВЦЭМ!$C$33:$C$776,СВЦЭМ!$A$33:$A$776,$A120,СВЦЭМ!$B$33:$B$776,I$119)+'СЕТ СН'!$I$9+СВЦЭМ!$D$10+'СЕТ СН'!$I$5-'СЕТ СН'!$I$17</f>
        <v>3618.5798809399998</v>
      </c>
      <c r="J120" s="36">
        <f>SUMIFS(СВЦЭМ!$C$33:$C$776,СВЦЭМ!$A$33:$A$776,$A120,СВЦЭМ!$B$33:$B$776,J$119)+'СЕТ СН'!$I$9+СВЦЭМ!$D$10+'СЕТ СН'!$I$5-'СЕТ СН'!$I$17</f>
        <v>3580.3584797499998</v>
      </c>
      <c r="K120" s="36">
        <f>SUMIFS(СВЦЭМ!$C$33:$C$776,СВЦЭМ!$A$33:$A$776,$A120,СВЦЭМ!$B$33:$B$776,K$119)+'СЕТ СН'!$I$9+СВЦЭМ!$D$10+'СЕТ СН'!$I$5-'СЕТ СН'!$I$17</f>
        <v>3541.0262027700001</v>
      </c>
      <c r="L120" s="36">
        <f>SUMIFS(СВЦЭМ!$C$33:$C$776,СВЦЭМ!$A$33:$A$776,$A120,СВЦЭМ!$B$33:$B$776,L$119)+'СЕТ СН'!$I$9+СВЦЭМ!$D$10+'СЕТ СН'!$I$5-'СЕТ СН'!$I$17</f>
        <v>3519.14864063</v>
      </c>
      <c r="M120" s="36">
        <f>SUMIFS(СВЦЭМ!$C$33:$C$776,СВЦЭМ!$A$33:$A$776,$A120,СВЦЭМ!$B$33:$B$776,M$119)+'СЕТ СН'!$I$9+СВЦЭМ!$D$10+'СЕТ СН'!$I$5-'СЕТ СН'!$I$17</f>
        <v>3522.6011424399999</v>
      </c>
      <c r="N120" s="36">
        <f>SUMIFS(СВЦЭМ!$C$33:$C$776,СВЦЭМ!$A$33:$A$776,$A120,СВЦЭМ!$B$33:$B$776,N$119)+'СЕТ СН'!$I$9+СВЦЭМ!$D$10+'СЕТ СН'!$I$5-'СЕТ СН'!$I$17</f>
        <v>3549.0150567599999</v>
      </c>
      <c r="O120" s="36">
        <f>SUMIFS(СВЦЭМ!$C$33:$C$776,СВЦЭМ!$A$33:$A$776,$A120,СВЦЭМ!$B$33:$B$776,O$119)+'СЕТ СН'!$I$9+СВЦЭМ!$D$10+'СЕТ СН'!$I$5-'СЕТ СН'!$I$17</f>
        <v>3554.2228523100002</v>
      </c>
      <c r="P120" s="36">
        <f>SUMIFS(СВЦЭМ!$C$33:$C$776,СВЦЭМ!$A$33:$A$776,$A120,СВЦЭМ!$B$33:$B$776,P$119)+'СЕТ СН'!$I$9+СВЦЭМ!$D$10+'СЕТ СН'!$I$5-'СЕТ СН'!$I$17</f>
        <v>3565.47978143</v>
      </c>
      <c r="Q120" s="36">
        <f>SUMIFS(СВЦЭМ!$C$33:$C$776,СВЦЭМ!$A$33:$A$776,$A120,СВЦЭМ!$B$33:$B$776,Q$119)+'СЕТ СН'!$I$9+СВЦЭМ!$D$10+'СЕТ СН'!$I$5-'СЕТ СН'!$I$17</f>
        <v>3566.02398498</v>
      </c>
      <c r="R120" s="36">
        <f>SUMIFS(СВЦЭМ!$C$33:$C$776,СВЦЭМ!$A$33:$A$776,$A120,СВЦЭМ!$B$33:$B$776,R$119)+'СЕТ СН'!$I$9+СВЦЭМ!$D$10+'СЕТ СН'!$I$5-'СЕТ СН'!$I$17</f>
        <v>3562.2215971300002</v>
      </c>
      <c r="S120" s="36">
        <f>SUMIFS(СВЦЭМ!$C$33:$C$776,СВЦЭМ!$A$33:$A$776,$A120,СВЦЭМ!$B$33:$B$776,S$119)+'СЕТ СН'!$I$9+СВЦЭМ!$D$10+'СЕТ СН'!$I$5-'СЕТ СН'!$I$17</f>
        <v>3546.0810241199997</v>
      </c>
      <c r="T120" s="36">
        <f>SUMIFS(СВЦЭМ!$C$33:$C$776,СВЦЭМ!$A$33:$A$776,$A120,СВЦЭМ!$B$33:$B$776,T$119)+'СЕТ СН'!$I$9+СВЦЭМ!$D$10+'СЕТ СН'!$I$5-'СЕТ СН'!$I$17</f>
        <v>3520.43887202</v>
      </c>
      <c r="U120" s="36">
        <f>SUMIFS(СВЦЭМ!$C$33:$C$776,СВЦЭМ!$A$33:$A$776,$A120,СВЦЭМ!$B$33:$B$776,U$119)+'СЕТ СН'!$I$9+СВЦЭМ!$D$10+'СЕТ СН'!$I$5-'СЕТ СН'!$I$17</f>
        <v>3524.9528217699999</v>
      </c>
      <c r="V120" s="36">
        <f>SUMIFS(СВЦЭМ!$C$33:$C$776,СВЦЭМ!$A$33:$A$776,$A120,СВЦЭМ!$B$33:$B$776,V$119)+'СЕТ СН'!$I$9+СВЦЭМ!$D$10+'СЕТ СН'!$I$5-'СЕТ СН'!$I$17</f>
        <v>3540.91015573</v>
      </c>
      <c r="W120" s="36">
        <f>SUMIFS(СВЦЭМ!$C$33:$C$776,СВЦЭМ!$A$33:$A$776,$A120,СВЦЭМ!$B$33:$B$776,W$119)+'СЕТ СН'!$I$9+СВЦЭМ!$D$10+'СЕТ СН'!$I$5-'СЕТ СН'!$I$17</f>
        <v>3561.0606703100002</v>
      </c>
      <c r="X120" s="36">
        <f>SUMIFS(СВЦЭМ!$C$33:$C$776,СВЦЭМ!$A$33:$A$776,$A120,СВЦЭМ!$B$33:$B$776,X$119)+'СЕТ СН'!$I$9+СВЦЭМ!$D$10+'СЕТ СН'!$I$5-'СЕТ СН'!$I$17</f>
        <v>3556.5584531899999</v>
      </c>
      <c r="Y120" s="36">
        <f>SUMIFS(СВЦЭМ!$C$33:$C$776,СВЦЭМ!$A$33:$A$776,$A120,СВЦЭМ!$B$33:$B$776,Y$119)+'СЕТ СН'!$I$9+СВЦЭМ!$D$10+'СЕТ СН'!$I$5-'СЕТ СН'!$I$17</f>
        <v>3585.0252702099997</v>
      </c>
    </row>
    <row r="121" spans="1:27" ht="15.75" x14ac:dyDescent="0.2">
      <c r="A121" s="35">
        <f>A120+1</f>
        <v>43801</v>
      </c>
      <c r="B121" s="36">
        <f>SUMIFS(СВЦЭМ!$C$33:$C$776,СВЦЭМ!$A$33:$A$776,$A121,СВЦЭМ!$B$33:$B$776,B$119)+'СЕТ СН'!$I$9+СВЦЭМ!$D$10+'СЕТ СН'!$I$5-'СЕТ СН'!$I$17</f>
        <v>3583.8024198200001</v>
      </c>
      <c r="C121" s="36">
        <f>SUMIFS(СВЦЭМ!$C$33:$C$776,СВЦЭМ!$A$33:$A$776,$A121,СВЦЭМ!$B$33:$B$776,C$119)+'СЕТ СН'!$I$9+СВЦЭМ!$D$10+'СЕТ СН'!$I$5-'СЕТ СН'!$I$17</f>
        <v>3609.9397684599999</v>
      </c>
      <c r="D121" s="36">
        <f>SUMIFS(СВЦЭМ!$C$33:$C$776,СВЦЭМ!$A$33:$A$776,$A121,СВЦЭМ!$B$33:$B$776,D$119)+'СЕТ СН'!$I$9+СВЦЭМ!$D$10+'СЕТ СН'!$I$5-'СЕТ СН'!$I$17</f>
        <v>3630.42489462</v>
      </c>
      <c r="E121" s="36">
        <f>SUMIFS(СВЦЭМ!$C$33:$C$776,СВЦЭМ!$A$33:$A$776,$A121,СВЦЭМ!$B$33:$B$776,E$119)+'СЕТ СН'!$I$9+СВЦЭМ!$D$10+'СЕТ СН'!$I$5-'СЕТ СН'!$I$17</f>
        <v>3643.8621292099997</v>
      </c>
      <c r="F121" s="36">
        <f>SUMIFS(СВЦЭМ!$C$33:$C$776,СВЦЭМ!$A$33:$A$776,$A121,СВЦЭМ!$B$33:$B$776,F$119)+'СЕТ СН'!$I$9+СВЦЭМ!$D$10+'СЕТ СН'!$I$5-'СЕТ СН'!$I$17</f>
        <v>3643.6007756999998</v>
      </c>
      <c r="G121" s="36">
        <f>SUMIFS(СВЦЭМ!$C$33:$C$776,СВЦЭМ!$A$33:$A$776,$A121,СВЦЭМ!$B$33:$B$776,G$119)+'СЕТ СН'!$I$9+СВЦЭМ!$D$10+'СЕТ СН'!$I$5-'СЕТ СН'!$I$17</f>
        <v>3625.9655465799997</v>
      </c>
      <c r="H121" s="36">
        <f>SUMIFS(СВЦЭМ!$C$33:$C$776,СВЦЭМ!$A$33:$A$776,$A121,СВЦЭМ!$B$33:$B$776,H$119)+'СЕТ СН'!$I$9+СВЦЭМ!$D$10+'СЕТ СН'!$I$5-'СЕТ СН'!$I$17</f>
        <v>3576.4389701199998</v>
      </c>
      <c r="I121" s="36">
        <f>SUMIFS(СВЦЭМ!$C$33:$C$776,СВЦЭМ!$A$33:$A$776,$A121,СВЦЭМ!$B$33:$B$776,I$119)+'СЕТ СН'!$I$9+СВЦЭМ!$D$10+'СЕТ СН'!$I$5-'СЕТ СН'!$I$17</f>
        <v>3528.5216170399999</v>
      </c>
      <c r="J121" s="36">
        <f>SUMIFS(СВЦЭМ!$C$33:$C$776,СВЦЭМ!$A$33:$A$776,$A121,СВЦЭМ!$B$33:$B$776,J$119)+'СЕТ СН'!$I$9+СВЦЭМ!$D$10+'СЕТ СН'!$I$5-'СЕТ СН'!$I$17</f>
        <v>3526.02582596</v>
      </c>
      <c r="K121" s="36">
        <f>SUMIFS(СВЦЭМ!$C$33:$C$776,СВЦЭМ!$A$33:$A$776,$A121,СВЦЭМ!$B$33:$B$776,K$119)+'СЕТ СН'!$I$9+СВЦЭМ!$D$10+'СЕТ СН'!$I$5-'СЕТ СН'!$I$17</f>
        <v>3518.0173935399998</v>
      </c>
      <c r="L121" s="36">
        <f>SUMIFS(СВЦЭМ!$C$33:$C$776,СВЦЭМ!$A$33:$A$776,$A121,СВЦЭМ!$B$33:$B$776,L$119)+'СЕТ СН'!$I$9+СВЦЭМ!$D$10+'СЕТ СН'!$I$5-'СЕТ СН'!$I$17</f>
        <v>3536.7736588500002</v>
      </c>
      <c r="M121" s="36">
        <f>SUMIFS(СВЦЭМ!$C$33:$C$776,СВЦЭМ!$A$33:$A$776,$A121,СВЦЭМ!$B$33:$B$776,M$119)+'СЕТ СН'!$I$9+СВЦЭМ!$D$10+'СЕТ СН'!$I$5-'СЕТ СН'!$I$17</f>
        <v>3555.8954894799999</v>
      </c>
      <c r="N121" s="36">
        <f>SUMIFS(СВЦЭМ!$C$33:$C$776,СВЦЭМ!$A$33:$A$776,$A121,СВЦЭМ!$B$33:$B$776,N$119)+'СЕТ СН'!$I$9+СВЦЭМ!$D$10+'СЕТ СН'!$I$5-'СЕТ СН'!$I$17</f>
        <v>3566.5990859399999</v>
      </c>
      <c r="O121" s="36">
        <f>SUMIFS(СВЦЭМ!$C$33:$C$776,СВЦЭМ!$A$33:$A$776,$A121,СВЦЭМ!$B$33:$B$776,O$119)+'СЕТ СН'!$I$9+СВЦЭМ!$D$10+'СЕТ СН'!$I$5-'СЕТ СН'!$I$17</f>
        <v>3567.1183008899998</v>
      </c>
      <c r="P121" s="36">
        <f>SUMIFS(СВЦЭМ!$C$33:$C$776,СВЦЭМ!$A$33:$A$776,$A121,СВЦЭМ!$B$33:$B$776,P$119)+'СЕТ СН'!$I$9+СВЦЭМ!$D$10+'СЕТ СН'!$I$5-'СЕТ СН'!$I$17</f>
        <v>3576.7167632599999</v>
      </c>
      <c r="Q121" s="36">
        <f>SUMIFS(СВЦЭМ!$C$33:$C$776,СВЦЭМ!$A$33:$A$776,$A121,СВЦЭМ!$B$33:$B$776,Q$119)+'СЕТ СН'!$I$9+СВЦЭМ!$D$10+'СЕТ СН'!$I$5-'СЕТ СН'!$I$17</f>
        <v>3585.1226802599999</v>
      </c>
      <c r="R121" s="36">
        <f>SUMIFS(СВЦЭМ!$C$33:$C$776,СВЦЭМ!$A$33:$A$776,$A121,СВЦЭМ!$B$33:$B$776,R$119)+'СЕТ СН'!$I$9+СВЦЭМ!$D$10+'СЕТ СН'!$I$5-'СЕТ СН'!$I$17</f>
        <v>3584.9117932899999</v>
      </c>
      <c r="S121" s="36">
        <f>SUMIFS(СВЦЭМ!$C$33:$C$776,СВЦЭМ!$A$33:$A$776,$A121,СВЦЭМ!$B$33:$B$776,S$119)+'СЕТ СН'!$I$9+СВЦЭМ!$D$10+'СЕТ СН'!$I$5-'СЕТ СН'!$I$17</f>
        <v>3555.8437800500001</v>
      </c>
      <c r="T121" s="36">
        <f>SUMIFS(СВЦЭМ!$C$33:$C$776,СВЦЭМ!$A$33:$A$776,$A121,СВЦЭМ!$B$33:$B$776,T$119)+'СЕТ СН'!$I$9+СВЦЭМ!$D$10+'СЕТ СН'!$I$5-'СЕТ СН'!$I$17</f>
        <v>3548.1202220800001</v>
      </c>
      <c r="U121" s="36">
        <f>SUMIFS(СВЦЭМ!$C$33:$C$776,СВЦЭМ!$A$33:$A$776,$A121,СВЦЭМ!$B$33:$B$776,U$119)+'СЕТ СН'!$I$9+СВЦЭМ!$D$10+'СЕТ СН'!$I$5-'СЕТ СН'!$I$17</f>
        <v>3545.8038169599999</v>
      </c>
      <c r="V121" s="36">
        <f>SUMIFS(СВЦЭМ!$C$33:$C$776,СВЦЭМ!$A$33:$A$776,$A121,СВЦЭМ!$B$33:$B$776,V$119)+'СЕТ СН'!$I$9+СВЦЭМ!$D$10+'СЕТ СН'!$I$5-'СЕТ СН'!$I$17</f>
        <v>3555.5563830599999</v>
      </c>
      <c r="W121" s="36">
        <f>SUMIFS(СВЦЭМ!$C$33:$C$776,СВЦЭМ!$A$33:$A$776,$A121,СВЦЭМ!$B$33:$B$776,W$119)+'СЕТ СН'!$I$9+СВЦЭМ!$D$10+'СЕТ СН'!$I$5-'СЕТ СН'!$I$17</f>
        <v>3555.0441117299997</v>
      </c>
      <c r="X121" s="36">
        <f>SUMIFS(СВЦЭМ!$C$33:$C$776,СВЦЭМ!$A$33:$A$776,$A121,СВЦЭМ!$B$33:$B$776,X$119)+'СЕТ СН'!$I$9+СВЦЭМ!$D$10+'СЕТ СН'!$I$5-'СЕТ СН'!$I$17</f>
        <v>3558.6226376099999</v>
      </c>
      <c r="Y121" s="36">
        <f>SUMIFS(СВЦЭМ!$C$33:$C$776,СВЦЭМ!$A$33:$A$776,$A121,СВЦЭМ!$B$33:$B$776,Y$119)+'СЕТ СН'!$I$9+СВЦЭМ!$D$10+'СЕТ СН'!$I$5-'СЕТ СН'!$I$17</f>
        <v>3592.5492948999999</v>
      </c>
    </row>
    <row r="122" spans="1:27" ht="15.75" x14ac:dyDescent="0.2">
      <c r="A122" s="35">
        <f t="shared" ref="A122:A150" si="3">A121+1</f>
        <v>43802</v>
      </c>
      <c r="B122" s="36">
        <f>SUMIFS(СВЦЭМ!$C$33:$C$776,СВЦЭМ!$A$33:$A$776,$A122,СВЦЭМ!$B$33:$B$776,B$119)+'СЕТ СН'!$I$9+СВЦЭМ!$D$10+'СЕТ СН'!$I$5-'СЕТ СН'!$I$17</f>
        <v>3609.5754941199998</v>
      </c>
      <c r="C122" s="36">
        <f>SUMIFS(СВЦЭМ!$C$33:$C$776,СВЦЭМ!$A$33:$A$776,$A122,СВЦЭМ!$B$33:$B$776,C$119)+'СЕТ СН'!$I$9+СВЦЭМ!$D$10+'СЕТ СН'!$I$5-'СЕТ СН'!$I$17</f>
        <v>3647.57289584</v>
      </c>
      <c r="D122" s="36">
        <f>SUMIFS(СВЦЭМ!$C$33:$C$776,СВЦЭМ!$A$33:$A$776,$A122,СВЦЭМ!$B$33:$B$776,D$119)+'СЕТ СН'!$I$9+СВЦЭМ!$D$10+'СЕТ СН'!$I$5-'СЕТ СН'!$I$17</f>
        <v>3662.5965135799997</v>
      </c>
      <c r="E122" s="36">
        <f>SUMIFS(СВЦЭМ!$C$33:$C$776,СВЦЭМ!$A$33:$A$776,$A122,СВЦЭМ!$B$33:$B$776,E$119)+'СЕТ СН'!$I$9+СВЦЭМ!$D$10+'СЕТ СН'!$I$5-'СЕТ СН'!$I$17</f>
        <v>3669.79822685</v>
      </c>
      <c r="F122" s="36">
        <f>SUMIFS(СВЦЭМ!$C$33:$C$776,СВЦЭМ!$A$33:$A$776,$A122,СВЦЭМ!$B$33:$B$776,F$119)+'СЕТ СН'!$I$9+СВЦЭМ!$D$10+'СЕТ СН'!$I$5-'СЕТ СН'!$I$17</f>
        <v>3681.3155775099999</v>
      </c>
      <c r="G122" s="36">
        <f>SUMIFS(СВЦЭМ!$C$33:$C$776,СВЦЭМ!$A$33:$A$776,$A122,СВЦЭМ!$B$33:$B$776,G$119)+'СЕТ СН'!$I$9+СВЦЭМ!$D$10+'СЕТ СН'!$I$5-'СЕТ СН'!$I$17</f>
        <v>3670.9172584899998</v>
      </c>
      <c r="H122" s="36">
        <f>SUMIFS(СВЦЭМ!$C$33:$C$776,СВЦЭМ!$A$33:$A$776,$A122,СВЦЭМ!$B$33:$B$776,H$119)+'СЕТ СН'!$I$9+СВЦЭМ!$D$10+'СЕТ СН'!$I$5-'СЕТ СН'!$I$17</f>
        <v>3625.3647448500001</v>
      </c>
      <c r="I122" s="36">
        <f>SUMIFS(СВЦЭМ!$C$33:$C$776,СВЦЭМ!$A$33:$A$776,$A122,СВЦЭМ!$B$33:$B$776,I$119)+'СЕТ СН'!$I$9+СВЦЭМ!$D$10+'СЕТ СН'!$I$5-'СЕТ СН'!$I$17</f>
        <v>3575.84873836</v>
      </c>
      <c r="J122" s="36">
        <f>SUMIFS(СВЦЭМ!$C$33:$C$776,СВЦЭМ!$A$33:$A$776,$A122,СВЦЭМ!$B$33:$B$776,J$119)+'СЕТ СН'!$I$9+СВЦЭМ!$D$10+'СЕТ СН'!$I$5-'СЕТ СН'!$I$17</f>
        <v>3559.2974103699999</v>
      </c>
      <c r="K122" s="36">
        <f>SUMIFS(СВЦЭМ!$C$33:$C$776,СВЦЭМ!$A$33:$A$776,$A122,СВЦЭМ!$B$33:$B$776,K$119)+'СЕТ СН'!$I$9+СВЦЭМ!$D$10+'СЕТ СН'!$I$5-'СЕТ СН'!$I$17</f>
        <v>3530.1198515799997</v>
      </c>
      <c r="L122" s="36">
        <f>SUMIFS(СВЦЭМ!$C$33:$C$776,СВЦЭМ!$A$33:$A$776,$A122,СВЦЭМ!$B$33:$B$776,L$119)+'СЕТ СН'!$I$9+СВЦЭМ!$D$10+'СЕТ СН'!$I$5-'СЕТ СН'!$I$17</f>
        <v>3529.5148019500002</v>
      </c>
      <c r="M122" s="36">
        <f>SUMIFS(СВЦЭМ!$C$33:$C$776,СВЦЭМ!$A$33:$A$776,$A122,СВЦЭМ!$B$33:$B$776,M$119)+'СЕТ СН'!$I$9+СВЦЭМ!$D$10+'СЕТ СН'!$I$5-'СЕТ СН'!$I$17</f>
        <v>3569.8079267899998</v>
      </c>
      <c r="N122" s="36">
        <f>SUMIFS(СВЦЭМ!$C$33:$C$776,СВЦЭМ!$A$33:$A$776,$A122,СВЦЭМ!$B$33:$B$776,N$119)+'СЕТ СН'!$I$9+СВЦЭМ!$D$10+'СЕТ СН'!$I$5-'СЕТ СН'!$I$17</f>
        <v>3583.7080262300001</v>
      </c>
      <c r="O122" s="36">
        <f>SUMIFS(СВЦЭМ!$C$33:$C$776,СВЦЭМ!$A$33:$A$776,$A122,СВЦЭМ!$B$33:$B$776,O$119)+'СЕТ СН'!$I$9+СВЦЭМ!$D$10+'СЕТ СН'!$I$5-'СЕТ СН'!$I$17</f>
        <v>3590.8249027500001</v>
      </c>
      <c r="P122" s="36">
        <f>SUMIFS(СВЦЭМ!$C$33:$C$776,СВЦЭМ!$A$33:$A$776,$A122,СВЦЭМ!$B$33:$B$776,P$119)+'СЕТ СН'!$I$9+СВЦЭМ!$D$10+'СЕТ СН'!$I$5-'СЕТ СН'!$I$17</f>
        <v>3598.46840415</v>
      </c>
      <c r="Q122" s="36">
        <f>SUMIFS(СВЦЭМ!$C$33:$C$776,СВЦЭМ!$A$33:$A$776,$A122,СВЦЭМ!$B$33:$B$776,Q$119)+'СЕТ СН'!$I$9+СВЦЭМ!$D$10+'СЕТ СН'!$I$5-'СЕТ СН'!$I$17</f>
        <v>3605.41973259</v>
      </c>
      <c r="R122" s="36">
        <f>SUMIFS(СВЦЭМ!$C$33:$C$776,СВЦЭМ!$A$33:$A$776,$A122,СВЦЭМ!$B$33:$B$776,R$119)+'СЕТ СН'!$I$9+СВЦЭМ!$D$10+'СЕТ СН'!$I$5-'СЕТ СН'!$I$17</f>
        <v>3608.4440151199997</v>
      </c>
      <c r="S122" s="36">
        <f>SUMIFS(СВЦЭМ!$C$33:$C$776,СВЦЭМ!$A$33:$A$776,$A122,СВЦЭМ!$B$33:$B$776,S$119)+'СЕТ СН'!$I$9+СВЦЭМ!$D$10+'СЕТ СН'!$I$5-'СЕТ СН'!$I$17</f>
        <v>3573.2780438999998</v>
      </c>
      <c r="T122" s="36">
        <f>SUMIFS(СВЦЭМ!$C$33:$C$776,СВЦЭМ!$A$33:$A$776,$A122,СВЦЭМ!$B$33:$B$776,T$119)+'СЕТ СН'!$I$9+СВЦЭМ!$D$10+'СЕТ СН'!$I$5-'СЕТ СН'!$I$17</f>
        <v>3546.26119797</v>
      </c>
      <c r="U122" s="36">
        <f>SUMIFS(СВЦЭМ!$C$33:$C$776,СВЦЭМ!$A$33:$A$776,$A122,СВЦЭМ!$B$33:$B$776,U$119)+'СЕТ СН'!$I$9+СВЦЭМ!$D$10+'СЕТ СН'!$I$5-'СЕТ СН'!$I$17</f>
        <v>3544.2609885500001</v>
      </c>
      <c r="V122" s="36">
        <f>SUMIFS(СВЦЭМ!$C$33:$C$776,СВЦЭМ!$A$33:$A$776,$A122,СВЦЭМ!$B$33:$B$776,V$119)+'СЕТ СН'!$I$9+СВЦЭМ!$D$10+'СЕТ СН'!$I$5-'СЕТ СН'!$I$17</f>
        <v>3546.8962953800001</v>
      </c>
      <c r="W122" s="36">
        <f>SUMIFS(СВЦЭМ!$C$33:$C$776,СВЦЭМ!$A$33:$A$776,$A122,СВЦЭМ!$B$33:$B$776,W$119)+'СЕТ СН'!$I$9+СВЦЭМ!$D$10+'СЕТ СН'!$I$5-'СЕТ СН'!$I$17</f>
        <v>3563.9751335800001</v>
      </c>
      <c r="X122" s="36">
        <f>SUMIFS(СВЦЭМ!$C$33:$C$776,СВЦЭМ!$A$33:$A$776,$A122,СВЦЭМ!$B$33:$B$776,X$119)+'СЕТ СН'!$I$9+СВЦЭМ!$D$10+'СЕТ СН'!$I$5-'СЕТ СН'!$I$17</f>
        <v>3568.1870966199999</v>
      </c>
      <c r="Y122" s="36">
        <f>SUMIFS(СВЦЭМ!$C$33:$C$776,СВЦЭМ!$A$33:$A$776,$A122,СВЦЭМ!$B$33:$B$776,Y$119)+'СЕТ СН'!$I$9+СВЦЭМ!$D$10+'СЕТ СН'!$I$5-'СЕТ СН'!$I$17</f>
        <v>3583.44941384</v>
      </c>
    </row>
    <row r="123" spans="1:27" ht="15.75" x14ac:dyDescent="0.2">
      <c r="A123" s="35">
        <f t="shared" si="3"/>
        <v>43803</v>
      </c>
      <c r="B123" s="36">
        <f>SUMIFS(СВЦЭМ!$C$33:$C$776,СВЦЭМ!$A$33:$A$776,$A123,СВЦЭМ!$B$33:$B$776,B$119)+'СЕТ СН'!$I$9+СВЦЭМ!$D$10+'СЕТ СН'!$I$5-'СЕТ СН'!$I$17</f>
        <v>3634.1576035999997</v>
      </c>
      <c r="C123" s="36">
        <f>SUMIFS(СВЦЭМ!$C$33:$C$776,СВЦЭМ!$A$33:$A$776,$A123,СВЦЭМ!$B$33:$B$776,C$119)+'СЕТ СН'!$I$9+СВЦЭМ!$D$10+'СЕТ СН'!$I$5-'СЕТ СН'!$I$17</f>
        <v>3657.3462125199999</v>
      </c>
      <c r="D123" s="36">
        <f>SUMIFS(СВЦЭМ!$C$33:$C$776,СВЦЭМ!$A$33:$A$776,$A123,СВЦЭМ!$B$33:$B$776,D$119)+'СЕТ СН'!$I$9+СВЦЭМ!$D$10+'СЕТ СН'!$I$5-'СЕТ СН'!$I$17</f>
        <v>3678.6613382599999</v>
      </c>
      <c r="E123" s="36">
        <f>SUMIFS(СВЦЭМ!$C$33:$C$776,СВЦЭМ!$A$33:$A$776,$A123,СВЦЭМ!$B$33:$B$776,E$119)+'СЕТ СН'!$I$9+СВЦЭМ!$D$10+'СЕТ СН'!$I$5-'СЕТ СН'!$I$17</f>
        <v>3686.8259208499999</v>
      </c>
      <c r="F123" s="36">
        <f>SUMIFS(СВЦЭМ!$C$33:$C$776,СВЦЭМ!$A$33:$A$776,$A123,СВЦЭМ!$B$33:$B$776,F$119)+'СЕТ СН'!$I$9+СВЦЭМ!$D$10+'СЕТ СН'!$I$5-'СЕТ СН'!$I$17</f>
        <v>3683.9715975899999</v>
      </c>
      <c r="G123" s="36">
        <f>SUMIFS(СВЦЭМ!$C$33:$C$776,СВЦЭМ!$A$33:$A$776,$A123,СВЦЭМ!$B$33:$B$776,G$119)+'СЕТ СН'!$I$9+СВЦЭМ!$D$10+'СЕТ СН'!$I$5-'СЕТ СН'!$I$17</f>
        <v>3665.9492323099998</v>
      </c>
      <c r="H123" s="36">
        <f>SUMIFS(СВЦЭМ!$C$33:$C$776,СВЦЭМ!$A$33:$A$776,$A123,СВЦЭМ!$B$33:$B$776,H$119)+'СЕТ СН'!$I$9+СВЦЭМ!$D$10+'СЕТ СН'!$I$5-'СЕТ СН'!$I$17</f>
        <v>3631.0147562500001</v>
      </c>
      <c r="I123" s="36">
        <f>SUMIFS(СВЦЭМ!$C$33:$C$776,СВЦЭМ!$A$33:$A$776,$A123,СВЦЭМ!$B$33:$B$776,I$119)+'СЕТ СН'!$I$9+СВЦЭМ!$D$10+'СЕТ СН'!$I$5-'СЕТ СН'!$I$17</f>
        <v>3598.0275253599998</v>
      </c>
      <c r="J123" s="36">
        <f>SUMIFS(СВЦЭМ!$C$33:$C$776,СВЦЭМ!$A$33:$A$776,$A123,СВЦЭМ!$B$33:$B$776,J$119)+'СЕТ СН'!$I$9+СВЦЭМ!$D$10+'СЕТ СН'!$I$5-'СЕТ СН'!$I$17</f>
        <v>3578.8202851300002</v>
      </c>
      <c r="K123" s="36">
        <f>SUMIFS(СВЦЭМ!$C$33:$C$776,СВЦЭМ!$A$33:$A$776,$A123,СВЦЭМ!$B$33:$B$776,K$119)+'СЕТ СН'!$I$9+СВЦЭМ!$D$10+'СЕТ СН'!$I$5-'СЕТ СН'!$I$17</f>
        <v>3556.5105478300002</v>
      </c>
      <c r="L123" s="36">
        <f>SUMIFS(СВЦЭМ!$C$33:$C$776,СВЦЭМ!$A$33:$A$776,$A123,СВЦЭМ!$B$33:$B$776,L$119)+'СЕТ СН'!$I$9+СВЦЭМ!$D$10+'СЕТ СН'!$I$5-'СЕТ СН'!$I$17</f>
        <v>3556.8218256299997</v>
      </c>
      <c r="M123" s="36">
        <f>SUMIFS(СВЦЭМ!$C$33:$C$776,СВЦЭМ!$A$33:$A$776,$A123,СВЦЭМ!$B$33:$B$776,M$119)+'СЕТ СН'!$I$9+СВЦЭМ!$D$10+'СЕТ СН'!$I$5-'СЕТ СН'!$I$17</f>
        <v>3574.1396323999998</v>
      </c>
      <c r="N123" s="36">
        <f>SUMIFS(СВЦЭМ!$C$33:$C$776,СВЦЭМ!$A$33:$A$776,$A123,СВЦЭМ!$B$33:$B$776,N$119)+'СЕТ СН'!$I$9+СВЦЭМ!$D$10+'СЕТ СН'!$I$5-'СЕТ СН'!$I$17</f>
        <v>3577.2050528700001</v>
      </c>
      <c r="O123" s="36">
        <f>SUMIFS(СВЦЭМ!$C$33:$C$776,СВЦЭМ!$A$33:$A$776,$A123,СВЦЭМ!$B$33:$B$776,O$119)+'СЕТ СН'!$I$9+СВЦЭМ!$D$10+'СЕТ СН'!$I$5-'СЕТ СН'!$I$17</f>
        <v>3579.49350667</v>
      </c>
      <c r="P123" s="36">
        <f>SUMIFS(СВЦЭМ!$C$33:$C$776,СВЦЭМ!$A$33:$A$776,$A123,СВЦЭМ!$B$33:$B$776,P$119)+'СЕТ СН'!$I$9+СВЦЭМ!$D$10+'СЕТ СН'!$I$5-'СЕТ СН'!$I$17</f>
        <v>3586.5769584700001</v>
      </c>
      <c r="Q123" s="36">
        <f>SUMIFS(СВЦЭМ!$C$33:$C$776,СВЦЭМ!$A$33:$A$776,$A123,СВЦЭМ!$B$33:$B$776,Q$119)+'СЕТ СН'!$I$9+СВЦЭМ!$D$10+'СЕТ СН'!$I$5-'СЕТ СН'!$I$17</f>
        <v>3596.3172157600002</v>
      </c>
      <c r="R123" s="36">
        <f>SUMIFS(СВЦЭМ!$C$33:$C$776,СВЦЭМ!$A$33:$A$776,$A123,СВЦЭМ!$B$33:$B$776,R$119)+'СЕТ СН'!$I$9+СВЦЭМ!$D$10+'СЕТ СН'!$I$5-'СЕТ СН'!$I$17</f>
        <v>3583.3301003500001</v>
      </c>
      <c r="S123" s="36">
        <f>SUMIFS(СВЦЭМ!$C$33:$C$776,СВЦЭМ!$A$33:$A$776,$A123,СВЦЭМ!$B$33:$B$776,S$119)+'СЕТ СН'!$I$9+СВЦЭМ!$D$10+'СЕТ СН'!$I$5-'СЕТ СН'!$I$17</f>
        <v>3559.9506382899999</v>
      </c>
      <c r="T123" s="36">
        <f>SUMIFS(СВЦЭМ!$C$33:$C$776,СВЦЭМ!$A$33:$A$776,$A123,СВЦЭМ!$B$33:$B$776,T$119)+'СЕТ СН'!$I$9+СВЦЭМ!$D$10+'СЕТ СН'!$I$5-'СЕТ СН'!$I$17</f>
        <v>3536.7225671400001</v>
      </c>
      <c r="U123" s="36">
        <f>SUMIFS(СВЦЭМ!$C$33:$C$776,СВЦЭМ!$A$33:$A$776,$A123,СВЦЭМ!$B$33:$B$776,U$119)+'СЕТ СН'!$I$9+СВЦЭМ!$D$10+'СЕТ СН'!$I$5-'СЕТ СН'!$I$17</f>
        <v>3539.9466013199999</v>
      </c>
      <c r="V123" s="36">
        <f>SUMIFS(СВЦЭМ!$C$33:$C$776,СВЦЭМ!$A$33:$A$776,$A123,СВЦЭМ!$B$33:$B$776,V$119)+'СЕТ СН'!$I$9+СВЦЭМ!$D$10+'СЕТ СН'!$I$5-'СЕТ СН'!$I$17</f>
        <v>3550.8785643800002</v>
      </c>
      <c r="W123" s="36">
        <f>SUMIFS(СВЦЭМ!$C$33:$C$776,СВЦЭМ!$A$33:$A$776,$A123,СВЦЭМ!$B$33:$B$776,W$119)+'СЕТ СН'!$I$9+СВЦЭМ!$D$10+'СЕТ СН'!$I$5-'СЕТ СН'!$I$17</f>
        <v>3558.7247435499999</v>
      </c>
      <c r="X123" s="36">
        <f>SUMIFS(СВЦЭМ!$C$33:$C$776,СВЦЭМ!$A$33:$A$776,$A123,СВЦЭМ!$B$33:$B$776,X$119)+'СЕТ СН'!$I$9+СВЦЭМ!$D$10+'СЕТ СН'!$I$5-'СЕТ СН'!$I$17</f>
        <v>3559.2520718199999</v>
      </c>
      <c r="Y123" s="36">
        <f>SUMIFS(СВЦЭМ!$C$33:$C$776,СВЦЭМ!$A$33:$A$776,$A123,СВЦЭМ!$B$33:$B$776,Y$119)+'СЕТ СН'!$I$9+СВЦЭМ!$D$10+'СЕТ СН'!$I$5-'СЕТ СН'!$I$17</f>
        <v>3589.71653556</v>
      </c>
    </row>
    <row r="124" spans="1:27" ht="15.75" x14ac:dyDescent="0.2">
      <c r="A124" s="35">
        <f t="shared" si="3"/>
        <v>43804</v>
      </c>
      <c r="B124" s="36">
        <f>SUMIFS(СВЦЭМ!$C$33:$C$776,СВЦЭМ!$A$33:$A$776,$A124,СВЦЭМ!$B$33:$B$776,B$119)+'СЕТ СН'!$I$9+СВЦЭМ!$D$10+'СЕТ СН'!$I$5-'СЕТ СН'!$I$17</f>
        <v>3643.5548805200001</v>
      </c>
      <c r="C124" s="36">
        <f>SUMIFS(СВЦЭМ!$C$33:$C$776,СВЦЭМ!$A$33:$A$776,$A124,СВЦЭМ!$B$33:$B$776,C$119)+'СЕТ СН'!$I$9+СВЦЭМ!$D$10+'СЕТ СН'!$I$5-'СЕТ СН'!$I$17</f>
        <v>3648.0304085799999</v>
      </c>
      <c r="D124" s="36">
        <f>SUMIFS(СВЦЭМ!$C$33:$C$776,СВЦЭМ!$A$33:$A$776,$A124,СВЦЭМ!$B$33:$B$776,D$119)+'СЕТ СН'!$I$9+СВЦЭМ!$D$10+'СЕТ СН'!$I$5-'СЕТ СН'!$I$17</f>
        <v>3651.33611926</v>
      </c>
      <c r="E124" s="36">
        <f>SUMIFS(СВЦЭМ!$C$33:$C$776,СВЦЭМ!$A$33:$A$776,$A124,СВЦЭМ!$B$33:$B$776,E$119)+'СЕТ СН'!$I$9+СВЦЭМ!$D$10+'СЕТ СН'!$I$5-'СЕТ СН'!$I$17</f>
        <v>3671.4590593200001</v>
      </c>
      <c r="F124" s="36">
        <f>SUMIFS(СВЦЭМ!$C$33:$C$776,СВЦЭМ!$A$33:$A$776,$A124,СВЦЭМ!$B$33:$B$776,F$119)+'СЕТ СН'!$I$9+СВЦЭМ!$D$10+'СЕТ СН'!$I$5-'СЕТ СН'!$I$17</f>
        <v>3662.8214930499998</v>
      </c>
      <c r="G124" s="36">
        <f>SUMIFS(СВЦЭМ!$C$33:$C$776,СВЦЭМ!$A$33:$A$776,$A124,СВЦЭМ!$B$33:$B$776,G$119)+'СЕТ СН'!$I$9+СВЦЭМ!$D$10+'СЕТ СН'!$I$5-'СЕТ СН'!$I$17</f>
        <v>3648.09653321</v>
      </c>
      <c r="H124" s="36">
        <f>SUMIFS(СВЦЭМ!$C$33:$C$776,СВЦЭМ!$A$33:$A$776,$A124,СВЦЭМ!$B$33:$B$776,H$119)+'СЕТ СН'!$I$9+СВЦЭМ!$D$10+'СЕТ СН'!$I$5-'СЕТ СН'!$I$17</f>
        <v>3627.4224848499998</v>
      </c>
      <c r="I124" s="36">
        <f>SUMIFS(СВЦЭМ!$C$33:$C$776,СВЦЭМ!$A$33:$A$776,$A124,СВЦЭМ!$B$33:$B$776,I$119)+'СЕТ СН'!$I$9+СВЦЭМ!$D$10+'СЕТ СН'!$I$5-'СЕТ СН'!$I$17</f>
        <v>3593.47802009</v>
      </c>
      <c r="J124" s="36">
        <f>SUMIFS(СВЦЭМ!$C$33:$C$776,СВЦЭМ!$A$33:$A$776,$A124,СВЦЭМ!$B$33:$B$776,J$119)+'СЕТ СН'!$I$9+СВЦЭМ!$D$10+'СЕТ СН'!$I$5-'СЕТ СН'!$I$17</f>
        <v>3564.7426548899998</v>
      </c>
      <c r="K124" s="36">
        <f>SUMIFS(СВЦЭМ!$C$33:$C$776,СВЦЭМ!$A$33:$A$776,$A124,СВЦЭМ!$B$33:$B$776,K$119)+'СЕТ СН'!$I$9+СВЦЭМ!$D$10+'СЕТ СН'!$I$5-'СЕТ СН'!$I$17</f>
        <v>3566.6627438599999</v>
      </c>
      <c r="L124" s="36">
        <f>SUMIFS(СВЦЭМ!$C$33:$C$776,СВЦЭМ!$A$33:$A$776,$A124,СВЦЭМ!$B$33:$B$776,L$119)+'СЕТ СН'!$I$9+СВЦЭМ!$D$10+'СЕТ СН'!$I$5-'СЕТ СН'!$I$17</f>
        <v>3574.5999758099997</v>
      </c>
      <c r="M124" s="36">
        <f>SUMIFS(СВЦЭМ!$C$33:$C$776,СВЦЭМ!$A$33:$A$776,$A124,СВЦЭМ!$B$33:$B$776,M$119)+'СЕТ СН'!$I$9+СВЦЭМ!$D$10+'СЕТ СН'!$I$5-'СЕТ СН'!$I$17</f>
        <v>3580.2103708699997</v>
      </c>
      <c r="N124" s="36">
        <f>SUMIFS(СВЦЭМ!$C$33:$C$776,СВЦЭМ!$A$33:$A$776,$A124,СВЦЭМ!$B$33:$B$776,N$119)+'СЕТ СН'!$I$9+СВЦЭМ!$D$10+'СЕТ СН'!$I$5-'СЕТ СН'!$I$17</f>
        <v>3583.9978081700001</v>
      </c>
      <c r="O124" s="36">
        <f>SUMIFS(СВЦЭМ!$C$33:$C$776,СВЦЭМ!$A$33:$A$776,$A124,СВЦЭМ!$B$33:$B$776,O$119)+'СЕТ СН'!$I$9+СВЦЭМ!$D$10+'СЕТ СН'!$I$5-'СЕТ СН'!$I$17</f>
        <v>3583.38841095</v>
      </c>
      <c r="P124" s="36">
        <f>SUMIFS(СВЦЭМ!$C$33:$C$776,СВЦЭМ!$A$33:$A$776,$A124,СВЦЭМ!$B$33:$B$776,P$119)+'СЕТ СН'!$I$9+СВЦЭМ!$D$10+'СЕТ СН'!$I$5-'СЕТ СН'!$I$17</f>
        <v>3585.23095663</v>
      </c>
      <c r="Q124" s="36">
        <f>SUMIFS(СВЦЭМ!$C$33:$C$776,СВЦЭМ!$A$33:$A$776,$A124,СВЦЭМ!$B$33:$B$776,Q$119)+'СЕТ СН'!$I$9+СВЦЭМ!$D$10+'СЕТ СН'!$I$5-'СЕТ СН'!$I$17</f>
        <v>3593.2127217799998</v>
      </c>
      <c r="R124" s="36">
        <f>SUMIFS(СВЦЭМ!$C$33:$C$776,СВЦЭМ!$A$33:$A$776,$A124,СВЦЭМ!$B$33:$B$776,R$119)+'СЕТ СН'!$I$9+СВЦЭМ!$D$10+'СЕТ СН'!$I$5-'СЕТ СН'!$I$17</f>
        <v>3616.1685425800001</v>
      </c>
      <c r="S124" s="36">
        <f>SUMIFS(СВЦЭМ!$C$33:$C$776,СВЦЭМ!$A$33:$A$776,$A124,СВЦЭМ!$B$33:$B$776,S$119)+'СЕТ СН'!$I$9+СВЦЭМ!$D$10+'СЕТ СН'!$I$5-'СЕТ СН'!$I$17</f>
        <v>3628.5507566000001</v>
      </c>
      <c r="T124" s="36">
        <f>SUMIFS(СВЦЭМ!$C$33:$C$776,СВЦЭМ!$A$33:$A$776,$A124,СВЦЭМ!$B$33:$B$776,T$119)+'СЕТ СН'!$I$9+СВЦЭМ!$D$10+'СЕТ СН'!$I$5-'СЕТ СН'!$I$17</f>
        <v>3614.1755346199998</v>
      </c>
      <c r="U124" s="36">
        <f>SUMIFS(СВЦЭМ!$C$33:$C$776,СВЦЭМ!$A$33:$A$776,$A124,СВЦЭМ!$B$33:$B$776,U$119)+'СЕТ СН'!$I$9+СВЦЭМ!$D$10+'СЕТ СН'!$I$5-'СЕТ СН'!$I$17</f>
        <v>3588.4119699900002</v>
      </c>
      <c r="V124" s="36">
        <f>SUMIFS(СВЦЭМ!$C$33:$C$776,СВЦЭМ!$A$33:$A$776,$A124,СВЦЭМ!$B$33:$B$776,V$119)+'СЕТ СН'!$I$9+СВЦЭМ!$D$10+'СЕТ СН'!$I$5-'СЕТ СН'!$I$17</f>
        <v>3582.4875742300001</v>
      </c>
      <c r="W124" s="36">
        <f>SUMIFS(СВЦЭМ!$C$33:$C$776,СВЦЭМ!$A$33:$A$776,$A124,СВЦЭМ!$B$33:$B$776,W$119)+'СЕТ СН'!$I$9+СВЦЭМ!$D$10+'СЕТ СН'!$I$5-'СЕТ СН'!$I$17</f>
        <v>3592.5396199900001</v>
      </c>
      <c r="X124" s="36">
        <f>SUMIFS(СВЦЭМ!$C$33:$C$776,СВЦЭМ!$A$33:$A$776,$A124,СВЦЭМ!$B$33:$B$776,X$119)+'СЕТ СН'!$I$9+СВЦЭМ!$D$10+'СЕТ СН'!$I$5-'СЕТ СН'!$I$17</f>
        <v>3609.0425424099999</v>
      </c>
      <c r="Y124" s="36">
        <f>SUMIFS(СВЦЭМ!$C$33:$C$776,СВЦЭМ!$A$33:$A$776,$A124,СВЦЭМ!$B$33:$B$776,Y$119)+'СЕТ СН'!$I$9+СВЦЭМ!$D$10+'СЕТ СН'!$I$5-'СЕТ СН'!$I$17</f>
        <v>3631.2276098499997</v>
      </c>
    </row>
    <row r="125" spans="1:27" ht="15.75" x14ac:dyDescent="0.2">
      <c r="A125" s="35">
        <f t="shared" si="3"/>
        <v>43805</v>
      </c>
      <c r="B125" s="36">
        <f>SUMIFS(СВЦЭМ!$C$33:$C$776,СВЦЭМ!$A$33:$A$776,$A125,СВЦЭМ!$B$33:$B$776,B$119)+'СЕТ СН'!$I$9+СВЦЭМ!$D$10+'СЕТ СН'!$I$5-'СЕТ СН'!$I$17</f>
        <v>3634.9901095599998</v>
      </c>
      <c r="C125" s="36">
        <f>SUMIFS(СВЦЭМ!$C$33:$C$776,СВЦЭМ!$A$33:$A$776,$A125,СВЦЭМ!$B$33:$B$776,C$119)+'СЕТ СН'!$I$9+СВЦЭМ!$D$10+'СЕТ СН'!$I$5-'СЕТ СН'!$I$17</f>
        <v>3675.9635957099999</v>
      </c>
      <c r="D125" s="36">
        <f>SUMIFS(СВЦЭМ!$C$33:$C$776,СВЦЭМ!$A$33:$A$776,$A125,СВЦЭМ!$B$33:$B$776,D$119)+'СЕТ СН'!$I$9+СВЦЭМ!$D$10+'СЕТ СН'!$I$5-'СЕТ СН'!$I$17</f>
        <v>3687.7901299599998</v>
      </c>
      <c r="E125" s="36">
        <f>SUMIFS(СВЦЭМ!$C$33:$C$776,СВЦЭМ!$A$33:$A$776,$A125,СВЦЭМ!$B$33:$B$776,E$119)+'СЕТ СН'!$I$9+СВЦЭМ!$D$10+'СЕТ СН'!$I$5-'СЕТ СН'!$I$17</f>
        <v>3699.5648787700002</v>
      </c>
      <c r="F125" s="36">
        <f>SUMIFS(СВЦЭМ!$C$33:$C$776,СВЦЭМ!$A$33:$A$776,$A125,СВЦЭМ!$B$33:$B$776,F$119)+'СЕТ СН'!$I$9+СВЦЭМ!$D$10+'СЕТ СН'!$I$5-'СЕТ СН'!$I$17</f>
        <v>3693.4807515499997</v>
      </c>
      <c r="G125" s="36">
        <f>SUMIFS(СВЦЭМ!$C$33:$C$776,СВЦЭМ!$A$33:$A$776,$A125,СВЦЭМ!$B$33:$B$776,G$119)+'СЕТ СН'!$I$9+СВЦЭМ!$D$10+'СЕТ СН'!$I$5-'СЕТ СН'!$I$17</f>
        <v>3683.7686425500001</v>
      </c>
      <c r="H125" s="36">
        <f>SUMIFS(СВЦЭМ!$C$33:$C$776,СВЦЭМ!$A$33:$A$776,$A125,СВЦЭМ!$B$33:$B$776,H$119)+'СЕТ СН'!$I$9+СВЦЭМ!$D$10+'СЕТ СН'!$I$5-'СЕТ СН'!$I$17</f>
        <v>3639.9047013700001</v>
      </c>
      <c r="I125" s="36">
        <f>SUMIFS(СВЦЭМ!$C$33:$C$776,СВЦЭМ!$A$33:$A$776,$A125,СВЦЭМ!$B$33:$B$776,I$119)+'СЕТ СН'!$I$9+СВЦЭМ!$D$10+'СЕТ СН'!$I$5-'СЕТ СН'!$I$17</f>
        <v>3603.17413351</v>
      </c>
      <c r="J125" s="36">
        <f>SUMIFS(СВЦЭМ!$C$33:$C$776,СВЦЭМ!$A$33:$A$776,$A125,СВЦЭМ!$B$33:$B$776,J$119)+'СЕТ СН'!$I$9+СВЦЭМ!$D$10+'СЕТ СН'!$I$5-'СЕТ СН'!$I$17</f>
        <v>3586.1226796199999</v>
      </c>
      <c r="K125" s="36">
        <f>SUMIFS(СВЦЭМ!$C$33:$C$776,СВЦЭМ!$A$33:$A$776,$A125,СВЦЭМ!$B$33:$B$776,K$119)+'СЕТ СН'!$I$9+СВЦЭМ!$D$10+'СЕТ СН'!$I$5-'СЕТ СН'!$I$17</f>
        <v>3570.6273485199999</v>
      </c>
      <c r="L125" s="36">
        <f>SUMIFS(СВЦЭМ!$C$33:$C$776,СВЦЭМ!$A$33:$A$776,$A125,СВЦЭМ!$B$33:$B$776,L$119)+'СЕТ СН'!$I$9+СВЦЭМ!$D$10+'СЕТ СН'!$I$5-'СЕТ СН'!$I$17</f>
        <v>3567.55356342</v>
      </c>
      <c r="M125" s="36">
        <f>SUMIFS(СВЦЭМ!$C$33:$C$776,СВЦЭМ!$A$33:$A$776,$A125,СВЦЭМ!$B$33:$B$776,M$119)+'СЕТ СН'!$I$9+СВЦЭМ!$D$10+'СЕТ СН'!$I$5-'СЕТ СН'!$I$17</f>
        <v>3570.64164919</v>
      </c>
      <c r="N125" s="36">
        <f>SUMIFS(СВЦЭМ!$C$33:$C$776,СВЦЭМ!$A$33:$A$776,$A125,СВЦЭМ!$B$33:$B$776,N$119)+'СЕТ СН'!$I$9+СВЦЭМ!$D$10+'СЕТ СН'!$I$5-'СЕТ СН'!$I$17</f>
        <v>3571.8528820699999</v>
      </c>
      <c r="O125" s="36">
        <f>SUMIFS(СВЦЭМ!$C$33:$C$776,СВЦЭМ!$A$33:$A$776,$A125,СВЦЭМ!$B$33:$B$776,O$119)+'СЕТ СН'!$I$9+СВЦЭМ!$D$10+'СЕТ СН'!$I$5-'СЕТ СН'!$I$17</f>
        <v>3575.1727686300001</v>
      </c>
      <c r="P125" s="36">
        <f>SUMIFS(СВЦЭМ!$C$33:$C$776,СВЦЭМ!$A$33:$A$776,$A125,СВЦЭМ!$B$33:$B$776,P$119)+'СЕТ СН'!$I$9+СВЦЭМ!$D$10+'СЕТ СН'!$I$5-'СЕТ СН'!$I$17</f>
        <v>3577.92838067</v>
      </c>
      <c r="Q125" s="36">
        <f>SUMIFS(СВЦЭМ!$C$33:$C$776,СВЦЭМ!$A$33:$A$776,$A125,СВЦЭМ!$B$33:$B$776,Q$119)+'СЕТ СН'!$I$9+СВЦЭМ!$D$10+'СЕТ СН'!$I$5-'СЕТ СН'!$I$17</f>
        <v>3576.0645344599998</v>
      </c>
      <c r="R125" s="36">
        <f>SUMIFS(СВЦЭМ!$C$33:$C$776,СВЦЭМ!$A$33:$A$776,$A125,СВЦЭМ!$B$33:$B$776,R$119)+'СЕТ СН'!$I$9+СВЦЭМ!$D$10+'СЕТ СН'!$I$5-'СЕТ СН'!$I$17</f>
        <v>3576.0383645399997</v>
      </c>
      <c r="S125" s="36">
        <f>SUMIFS(СВЦЭМ!$C$33:$C$776,СВЦЭМ!$A$33:$A$776,$A125,СВЦЭМ!$B$33:$B$776,S$119)+'СЕТ СН'!$I$9+СВЦЭМ!$D$10+'СЕТ СН'!$I$5-'СЕТ СН'!$I$17</f>
        <v>3578.5329230899997</v>
      </c>
      <c r="T125" s="36">
        <f>SUMIFS(СВЦЭМ!$C$33:$C$776,СВЦЭМ!$A$33:$A$776,$A125,СВЦЭМ!$B$33:$B$776,T$119)+'СЕТ СН'!$I$9+СВЦЭМ!$D$10+'СЕТ СН'!$I$5-'СЕТ СН'!$I$17</f>
        <v>3570.5435412699999</v>
      </c>
      <c r="U125" s="36">
        <f>SUMIFS(СВЦЭМ!$C$33:$C$776,СВЦЭМ!$A$33:$A$776,$A125,СВЦЭМ!$B$33:$B$776,U$119)+'СЕТ СН'!$I$9+СВЦЭМ!$D$10+'СЕТ СН'!$I$5-'СЕТ СН'!$I$17</f>
        <v>3570.3862196199998</v>
      </c>
      <c r="V125" s="36">
        <f>SUMIFS(СВЦЭМ!$C$33:$C$776,СВЦЭМ!$A$33:$A$776,$A125,СВЦЭМ!$B$33:$B$776,V$119)+'СЕТ СН'!$I$9+СВЦЭМ!$D$10+'СЕТ СН'!$I$5-'СЕТ СН'!$I$17</f>
        <v>3562.4256335</v>
      </c>
      <c r="W125" s="36">
        <f>SUMIFS(СВЦЭМ!$C$33:$C$776,СВЦЭМ!$A$33:$A$776,$A125,СВЦЭМ!$B$33:$B$776,W$119)+'СЕТ СН'!$I$9+СВЦЭМ!$D$10+'СЕТ СН'!$I$5-'СЕТ СН'!$I$17</f>
        <v>3564.9861013899999</v>
      </c>
      <c r="X125" s="36">
        <f>SUMIFS(СВЦЭМ!$C$33:$C$776,СВЦЭМ!$A$33:$A$776,$A125,СВЦЭМ!$B$33:$B$776,X$119)+'СЕТ СН'!$I$9+СВЦЭМ!$D$10+'СЕТ СН'!$I$5-'СЕТ СН'!$I$17</f>
        <v>3561.3630083899998</v>
      </c>
      <c r="Y125" s="36">
        <f>SUMIFS(СВЦЭМ!$C$33:$C$776,СВЦЭМ!$A$33:$A$776,$A125,СВЦЭМ!$B$33:$B$776,Y$119)+'СЕТ СН'!$I$9+СВЦЭМ!$D$10+'СЕТ СН'!$I$5-'СЕТ СН'!$I$17</f>
        <v>3575.9505701399999</v>
      </c>
    </row>
    <row r="126" spans="1:27" ht="15.75" x14ac:dyDescent="0.2">
      <c r="A126" s="35">
        <f t="shared" si="3"/>
        <v>43806</v>
      </c>
      <c r="B126" s="36">
        <f>SUMIFS(СВЦЭМ!$C$33:$C$776,СВЦЭМ!$A$33:$A$776,$A126,СВЦЭМ!$B$33:$B$776,B$119)+'СЕТ СН'!$I$9+СВЦЭМ!$D$10+'СЕТ СН'!$I$5-'СЕТ СН'!$I$17</f>
        <v>3599.3390222200001</v>
      </c>
      <c r="C126" s="36">
        <f>SUMIFS(СВЦЭМ!$C$33:$C$776,СВЦЭМ!$A$33:$A$776,$A126,СВЦЭМ!$B$33:$B$776,C$119)+'СЕТ СН'!$I$9+СВЦЭМ!$D$10+'СЕТ СН'!$I$5-'СЕТ СН'!$I$17</f>
        <v>3610.3822201600001</v>
      </c>
      <c r="D126" s="36">
        <f>SUMIFS(СВЦЭМ!$C$33:$C$776,СВЦЭМ!$A$33:$A$776,$A126,СВЦЭМ!$B$33:$B$776,D$119)+'СЕТ СН'!$I$9+СВЦЭМ!$D$10+'СЕТ СН'!$I$5-'СЕТ СН'!$I$17</f>
        <v>3615.7197928800001</v>
      </c>
      <c r="E126" s="36">
        <f>SUMIFS(СВЦЭМ!$C$33:$C$776,СВЦЭМ!$A$33:$A$776,$A126,СВЦЭМ!$B$33:$B$776,E$119)+'СЕТ СН'!$I$9+СВЦЭМ!$D$10+'СЕТ СН'!$I$5-'СЕТ СН'!$I$17</f>
        <v>3621.1553169700001</v>
      </c>
      <c r="F126" s="36">
        <f>SUMIFS(СВЦЭМ!$C$33:$C$776,СВЦЭМ!$A$33:$A$776,$A126,СВЦЭМ!$B$33:$B$776,F$119)+'СЕТ СН'!$I$9+СВЦЭМ!$D$10+'СЕТ СН'!$I$5-'СЕТ СН'!$I$17</f>
        <v>3602.6837083700002</v>
      </c>
      <c r="G126" s="36">
        <f>SUMIFS(СВЦЭМ!$C$33:$C$776,СВЦЭМ!$A$33:$A$776,$A126,СВЦЭМ!$B$33:$B$776,G$119)+'СЕТ СН'!$I$9+СВЦЭМ!$D$10+'СЕТ СН'!$I$5-'СЕТ СН'!$I$17</f>
        <v>3615.6595464699999</v>
      </c>
      <c r="H126" s="36">
        <f>SUMIFS(СВЦЭМ!$C$33:$C$776,СВЦЭМ!$A$33:$A$776,$A126,СВЦЭМ!$B$33:$B$776,H$119)+'СЕТ СН'!$I$9+СВЦЭМ!$D$10+'СЕТ СН'!$I$5-'СЕТ СН'!$I$17</f>
        <v>3598.75337863</v>
      </c>
      <c r="I126" s="36">
        <f>SUMIFS(СВЦЭМ!$C$33:$C$776,СВЦЭМ!$A$33:$A$776,$A126,СВЦЭМ!$B$33:$B$776,I$119)+'СЕТ СН'!$I$9+СВЦЭМ!$D$10+'СЕТ СН'!$I$5-'СЕТ СН'!$I$17</f>
        <v>3571.1249654100002</v>
      </c>
      <c r="J126" s="36">
        <f>SUMIFS(СВЦЭМ!$C$33:$C$776,СВЦЭМ!$A$33:$A$776,$A126,СВЦЭМ!$B$33:$B$776,J$119)+'СЕТ СН'!$I$9+СВЦЭМ!$D$10+'СЕТ СН'!$I$5-'СЕТ СН'!$I$17</f>
        <v>3527.8658573100001</v>
      </c>
      <c r="K126" s="36">
        <f>SUMIFS(СВЦЭМ!$C$33:$C$776,СВЦЭМ!$A$33:$A$776,$A126,СВЦЭМ!$B$33:$B$776,K$119)+'СЕТ СН'!$I$9+СВЦЭМ!$D$10+'СЕТ СН'!$I$5-'СЕТ СН'!$I$17</f>
        <v>3513.8925651300001</v>
      </c>
      <c r="L126" s="36">
        <f>SUMIFS(СВЦЭМ!$C$33:$C$776,СВЦЭМ!$A$33:$A$776,$A126,СВЦЭМ!$B$33:$B$776,L$119)+'СЕТ СН'!$I$9+СВЦЭМ!$D$10+'СЕТ СН'!$I$5-'СЕТ СН'!$I$17</f>
        <v>3510.9710365699998</v>
      </c>
      <c r="M126" s="36">
        <f>SUMIFS(СВЦЭМ!$C$33:$C$776,СВЦЭМ!$A$33:$A$776,$A126,СВЦЭМ!$B$33:$B$776,M$119)+'СЕТ СН'!$I$9+СВЦЭМ!$D$10+'СЕТ СН'!$I$5-'СЕТ СН'!$I$17</f>
        <v>3504.9715994399999</v>
      </c>
      <c r="N126" s="36">
        <f>SUMIFS(СВЦЭМ!$C$33:$C$776,СВЦЭМ!$A$33:$A$776,$A126,СВЦЭМ!$B$33:$B$776,N$119)+'СЕТ СН'!$I$9+СВЦЭМ!$D$10+'СЕТ СН'!$I$5-'СЕТ СН'!$I$17</f>
        <v>3513.7454250800001</v>
      </c>
      <c r="O126" s="36">
        <f>SUMIFS(СВЦЭМ!$C$33:$C$776,СВЦЭМ!$A$33:$A$776,$A126,СВЦЭМ!$B$33:$B$776,O$119)+'СЕТ СН'!$I$9+СВЦЭМ!$D$10+'СЕТ СН'!$I$5-'СЕТ СН'!$I$17</f>
        <v>3522.2340706300001</v>
      </c>
      <c r="P126" s="36">
        <f>SUMIFS(СВЦЭМ!$C$33:$C$776,СВЦЭМ!$A$33:$A$776,$A126,СВЦЭМ!$B$33:$B$776,P$119)+'СЕТ СН'!$I$9+СВЦЭМ!$D$10+'СЕТ СН'!$I$5-'СЕТ СН'!$I$17</f>
        <v>3528.6852138099998</v>
      </c>
      <c r="Q126" s="36">
        <f>SUMIFS(СВЦЭМ!$C$33:$C$776,СВЦЭМ!$A$33:$A$776,$A126,СВЦЭМ!$B$33:$B$776,Q$119)+'СЕТ СН'!$I$9+СВЦЭМ!$D$10+'СЕТ СН'!$I$5-'СЕТ СН'!$I$17</f>
        <v>3530.0180103299999</v>
      </c>
      <c r="R126" s="36">
        <f>SUMIFS(СВЦЭМ!$C$33:$C$776,СВЦЭМ!$A$33:$A$776,$A126,СВЦЭМ!$B$33:$B$776,R$119)+'СЕТ СН'!$I$9+СВЦЭМ!$D$10+'СЕТ СН'!$I$5-'СЕТ СН'!$I$17</f>
        <v>3522.0916453</v>
      </c>
      <c r="S126" s="36">
        <f>SUMIFS(СВЦЭМ!$C$33:$C$776,СВЦЭМ!$A$33:$A$776,$A126,СВЦЭМ!$B$33:$B$776,S$119)+'СЕТ СН'!$I$9+СВЦЭМ!$D$10+'СЕТ СН'!$I$5-'СЕТ СН'!$I$17</f>
        <v>3511.9684841799999</v>
      </c>
      <c r="T126" s="36">
        <f>SUMIFS(СВЦЭМ!$C$33:$C$776,СВЦЭМ!$A$33:$A$776,$A126,СВЦЭМ!$B$33:$B$776,T$119)+'СЕТ СН'!$I$9+СВЦЭМ!$D$10+'СЕТ СН'!$I$5-'СЕТ СН'!$I$17</f>
        <v>3504.7224296099998</v>
      </c>
      <c r="U126" s="36">
        <f>SUMIFS(СВЦЭМ!$C$33:$C$776,СВЦЭМ!$A$33:$A$776,$A126,СВЦЭМ!$B$33:$B$776,U$119)+'СЕТ СН'!$I$9+СВЦЭМ!$D$10+'СЕТ СН'!$I$5-'СЕТ СН'!$I$17</f>
        <v>3504.1005897</v>
      </c>
      <c r="V126" s="36">
        <f>SUMIFS(СВЦЭМ!$C$33:$C$776,СВЦЭМ!$A$33:$A$776,$A126,СВЦЭМ!$B$33:$B$776,V$119)+'СЕТ СН'!$I$9+СВЦЭМ!$D$10+'СЕТ СН'!$I$5-'СЕТ СН'!$I$17</f>
        <v>3509.0027677999997</v>
      </c>
      <c r="W126" s="36">
        <f>SUMIFS(СВЦЭМ!$C$33:$C$776,СВЦЭМ!$A$33:$A$776,$A126,СВЦЭМ!$B$33:$B$776,W$119)+'СЕТ СН'!$I$9+СВЦЭМ!$D$10+'СЕТ СН'!$I$5-'СЕТ СН'!$I$17</f>
        <v>3521.7856177200001</v>
      </c>
      <c r="X126" s="36">
        <f>SUMIFS(СВЦЭМ!$C$33:$C$776,СВЦЭМ!$A$33:$A$776,$A126,СВЦЭМ!$B$33:$B$776,X$119)+'СЕТ СН'!$I$9+СВЦЭМ!$D$10+'СЕТ СН'!$I$5-'СЕТ СН'!$I$17</f>
        <v>3520.05604417</v>
      </c>
      <c r="Y126" s="36">
        <f>SUMIFS(СВЦЭМ!$C$33:$C$776,СВЦЭМ!$A$33:$A$776,$A126,СВЦЭМ!$B$33:$B$776,Y$119)+'СЕТ СН'!$I$9+СВЦЭМ!$D$10+'СЕТ СН'!$I$5-'СЕТ СН'!$I$17</f>
        <v>3550.70236604</v>
      </c>
    </row>
    <row r="127" spans="1:27" ht="15.75" x14ac:dyDescent="0.2">
      <c r="A127" s="35">
        <f t="shared" si="3"/>
        <v>43807</v>
      </c>
      <c r="B127" s="36">
        <f>SUMIFS(СВЦЭМ!$C$33:$C$776,СВЦЭМ!$A$33:$A$776,$A127,СВЦЭМ!$B$33:$B$776,B$119)+'СЕТ СН'!$I$9+СВЦЭМ!$D$10+'СЕТ СН'!$I$5-'СЕТ СН'!$I$17</f>
        <v>3611.97090974</v>
      </c>
      <c r="C127" s="36">
        <f>SUMIFS(СВЦЭМ!$C$33:$C$776,СВЦЭМ!$A$33:$A$776,$A127,СВЦЭМ!$B$33:$B$776,C$119)+'СЕТ СН'!$I$9+СВЦЭМ!$D$10+'СЕТ СН'!$I$5-'СЕТ СН'!$I$17</f>
        <v>3638.1466418</v>
      </c>
      <c r="D127" s="36">
        <f>SUMIFS(СВЦЭМ!$C$33:$C$776,СВЦЭМ!$A$33:$A$776,$A127,СВЦЭМ!$B$33:$B$776,D$119)+'СЕТ СН'!$I$9+СВЦЭМ!$D$10+'СЕТ СН'!$I$5-'СЕТ СН'!$I$17</f>
        <v>3655.3685906000001</v>
      </c>
      <c r="E127" s="36">
        <f>SUMIFS(СВЦЭМ!$C$33:$C$776,СВЦЭМ!$A$33:$A$776,$A127,СВЦЭМ!$B$33:$B$776,E$119)+'СЕТ СН'!$I$9+СВЦЭМ!$D$10+'СЕТ СН'!$I$5-'СЕТ СН'!$I$17</f>
        <v>3676.79287647</v>
      </c>
      <c r="F127" s="36">
        <f>SUMIFS(СВЦЭМ!$C$33:$C$776,СВЦЭМ!$A$33:$A$776,$A127,СВЦЭМ!$B$33:$B$776,F$119)+'СЕТ СН'!$I$9+СВЦЭМ!$D$10+'СЕТ СН'!$I$5-'СЕТ СН'!$I$17</f>
        <v>3687.8401109900001</v>
      </c>
      <c r="G127" s="36">
        <f>SUMIFS(СВЦЭМ!$C$33:$C$776,СВЦЭМ!$A$33:$A$776,$A127,СВЦЭМ!$B$33:$B$776,G$119)+'СЕТ СН'!$I$9+СВЦЭМ!$D$10+'СЕТ СН'!$I$5-'СЕТ СН'!$I$17</f>
        <v>3687.09597867</v>
      </c>
      <c r="H127" s="36">
        <f>SUMIFS(СВЦЭМ!$C$33:$C$776,СВЦЭМ!$A$33:$A$776,$A127,СВЦЭМ!$B$33:$B$776,H$119)+'СЕТ СН'!$I$9+СВЦЭМ!$D$10+'СЕТ СН'!$I$5-'СЕТ СН'!$I$17</f>
        <v>3677.2184345300002</v>
      </c>
      <c r="I127" s="36">
        <f>SUMIFS(СВЦЭМ!$C$33:$C$776,СВЦЭМ!$A$33:$A$776,$A127,СВЦЭМ!$B$33:$B$776,I$119)+'СЕТ СН'!$I$9+СВЦЭМ!$D$10+'СЕТ СН'!$I$5-'СЕТ СН'!$I$17</f>
        <v>3670.1655012599999</v>
      </c>
      <c r="J127" s="36">
        <f>SUMIFS(СВЦЭМ!$C$33:$C$776,СВЦЭМ!$A$33:$A$776,$A127,СВЦЭМ!$B$33:$B$776,J$119)+'СЕТ СН'!$I$9+СВЦЭМ!$D$10+'СЕТ СН'!$I$5-'СЕТ СН'!$I$17</f>
        <v>3630.5806938400001</v>
      </c>
      <c r="K127" s="36">
        <f>SUMIFS(СВЦЭМ!$C$33:$C$776,СВЦЭМ!$A$33:$A$776,$A127,СВЦЭМ!$B$33:$B$776,K$119)+'СЕТ СН'!$I$9+СВЦЭМ!$D$10+'СЕТ СН'!$I$5-'СЕТ СН'!$I$17</f>
        <v>3581.9672832799997</v>
      </c>
      <c r="L127" s="36">
        <f>SUMIFS(СВЦЭМ!$C$33:$C$776,СВЦЭМ!$A$33:$A$776,$A127,СВЦЭМ!$B$33:$B$776,L$119)+'СЕТ СН'!$I$9+СВЦЭМ!$D$10+'СЕТ СН'!$I$5-'СЕТ СН'!$I$17</f>
        <v>3568.8909206600001</v>
      </c>
      <c r="M127" s="36">
        <f>SUMIFS(СВЦЭМ!$C$33:$C$776,СВЦЭМ!$A$33:$A$776,$A127,СВЦЭМ!$B$33:$B$776,M$119)+'СЕТ СН'!$I$9+СВЦЭМ!$D$10+'СЕТ СН'!$I$5-'СЕТ СН'!$I$17</f>
        <v>3560.8633875400001</v>
      </c>
      <c r="N127" s="36">
        <f>SUMIFS(СВЦЭМ!$C$33:$C$776,СВЦЭМ!$A$33:$A$776,$A127,СВЦЭМ!$B$33:$B$776,N$119)+'СЕТ СН'!$I$9+СВЦЭМ!$D$10+'СЕТ СН'!$I$5-'СЕТ СН'!$I$17</f>
        <v>3572.1773757400001</v>
      </c>
      <c r="O127" s="36">
        <f>SUMIFS(СВЦЭМ!$C$33:$C$776,СВЦЭМ!$A$33:$A$776,$A127,СВЦЭМ!$B$33:$B$776,O$119)+'СЕТ СН'!$I$9+СВЦЭМ!$D$10+'СЕТ СН'!$I$5-'СЕТ СН'!$I$17</f>
        <v>3579.7383577400001</v>
      </c>
      <c r="P127" s="36">
        <f>SUMIFS(СВЦЭМ!$C$33:$C$776,СВЦЭМ!$A$33:$A$776,$A127,СВЦЭМ!$B$33:$B$776,P$119)+'СЕТ СН'!$I$9+СВЦЭМ!$D$10+'СЕТ СН'!$I$5-'СЕТ СН'!$I$17</f>
        <v>3589.6232705100001</v>
      </c>
      <c r="Q127" s="36">
        <f>SUMIFS(СВЦЭМ!$C$33:$C$776,СВЦЭМ!$A$33:$A$776,$A127,СВЦЭМ!$B$33:$B$776,Q$119)+'СЕТ СН'!$I$9+СВЦЭМ!$D$10+'СЕТ СН'!$I$5-'СЕТ СН'!$I$17</f>
        <v>3591.4052578699998</v>
      </c>
      <c r="R127" s="36">
        <f>SUMIFS(СВЦЭМ!$C$33:$C$776,СВЦЭМ!$A$33:$A$776,$A127,СВЦЭМ!$B$33:$B$776,R$119)+'СЕТ СН'!$I$9+СВЦЭМ!$D$10+'СЕТ СН'!$I$5-'СЕТ СН'!$I$17</f>
        <v>3586.1642259700002</v>
      </c>
      <c r="S127" s="36">
        <f>SUMIFS(СВЦЭМ!$C$33:$C$776,СВЦЭМ!$A$33:$A$776,$A127,СВЦЭМ!$B$33:$B$776,S$119)+'СЕТ СН'!$I$9+СВЦЭМ!$D$10+'СЕТ СН'!$I$5-'СЕТ СН'!$I$17</f>
        <v>3561.9856353300002</v>
      </c>
      <c r="T127" s="36">
        <f>SUMIFS(СВЦЭМ!$C$33:$C$776,СВЦЭМ!$A$33:$A$776,$A127,СВЦЭМ!$B$33:$B$776,T$119)+'СЕТ СН'!$I$9+СВЦЭМ!$D$10+'СЕТ СН'!$I$5-'СЕТ СН'!$I$17</f>
        <v>3544.8905803899997</v>
      </c>
      <c r="U127" s="36">
        <f>SUMIFS(СВЦЭМ!$C$33:$C$776,СВЦЭМ!$A$33:$A$776,$A127,СВЦЭМ!$B$33:$B$776,U$119)+'СЕТ СН'!$I$9+СВЦЭМ!$D$10+'СЕТ СН'!$I$5-'СЕТ СН'!$I$17</f>
        <v>3549.4423447999998</v>
      </c>
      <c r="V127" s="36">
        <f>SUMIFS(СВЦЭМ!$C$33:$C$776,СВЦЭМ!$A$33:$A$776,$A127,СВЦЭМ!$B$33:$B$776,V$119)+'СЕТ СН'!$I$9+СВЦЭМ!$D$10+'СЕТ СН'!$I$5-'СЕТ СН'!$I$17</f>
        <v>3560.4048740899998</v>
      </c>
      <c r="W127" s="36">
        <f>SUMIFS(СВЦЭМ!$C$33:$C$776,СВЦЭМ!$A$33:$A$776,$A127,СВЦЭМ!$B$33:$B$776,W$119)+'СЕТ СН'!$I$9+СВЦЭМ!$D$10+'СЕТ СН'!$I$5-'СЕТ СН'!$I$17</f>
        <v>3567.8465729499999</v>
      </c>
      <c r="X127" s="36">
        <f>SUMIFS(СВЦЭМ!$C$33:$C$776,СВЦЭМ!$A$33:$A$776,$A127,СВЦЭМ!$B$33:$B$776,X$119)+'СЕТ СН'!$I$9+СВЦЭМ!$D$10+'СЕТ СН'!$I$5-'СЕТ СН'!$I$17</f>
        <v>3590.1028970299999</v>
      </c>
      <c r="Y127" s="36">
        <f>SUMIFS(СВЦЭМ!$C$33:$C$776,СВЦЭМ!$A$33:$A$776,$A127,СВЦЭМ!$B$33:$B$776,Y$119)+'СЕТ СН'!$I$9+СВЦЭМ!$D$10+'СЕТ СН'!$I$5-'СЕТ СН'!$I$17</f>
        <v>3607.1759101799998</v>
      </c>
    </row>
    <row r="128" spans="1:27" ht="15.75" x14ac:dyDescent="0.2">
      <c r="A128" s="35">
        <f t="shared" si="3"/>
        <v>43808</v>
      </c>
      <c r="B128" s="36">
        <f>SUMIFS(СВЦЭМ!$C$33:$C$776,СВЦЭМ!$A$33:$A$776,$A128,СВЦЭМ!$B$33:$B$776,B$119)+'СЕТ СН'!$I$9+СВЦЭМ!$D$10+'СЕТ СН'!$I$5-'СЕТ СН'!$I$17</f>
        <v>3628.1940257699998</v>
      </c>
      <c r="C128" s="36">
        <f>SUMIFS(СВЦЭМ!$C$33:$C$776,СВЦЭМ!$A$33:$A$776,$A128,СВЦЭМ!$B$33:$B$776,C$119)+'СЕТ СН'!$I$9+СВЦЭМ!$D$10+'СЕТ СН'!$I$5-'СЕТ СН'!$I$17</f>
        <v>3657.99524243</v>
      </c>
      <c r="D128" s="36">
        <f>SUMIFS(СВЦЭМ!$C$33:$C$776,СВЦЭМ!$A$33:$A$776,$A128,СВЦЭМ!$B$33:$B$776,D$119)+'СЕТ СН'!$I$9+СВЦЭМ!$D$10+'СЕТ СН'!$I$5-'СЕТ СН'!$I$17</f>
        <v>3670.8496864799999</v>
      </c>
      <c r="E128" s="36">
        <f>SUMIFS(СВЦЭМ!$C$33:$C$776,СВЦЭМ!$A$33:$A$776,$A128,СВЦЭМ!$B$33:$B$776,E$119)+'СЕТ СН'!$I$9+СВЦЭМ!$D$10+'СЕТ СН'!$I$5-'СЕТ СН'!$I$17</f>
        <v>3670.0614197800001</v>
      </c>
      <c r="F128" s="36">
        <f>SUMIFS(СВЦЭМ!$C$33:$C$776,СВЦЭМ!$A$33:$A$776,$A128,СВЦЭМ!$B$33:$B$776,F$119)+'СЕТ СН'!$I$9+СВЦЭМ!$D$10+'СЕТ СН'!$I$5-'СЕТ СН'!$I$17</f>
        <v>3670.89497824</v>
      </c>
      <c r="G128" s="36">
        <f>SUMIFS(СВЦЭМ!$C$33:$C$776,СВЦЭМ!$A$33:$A$776,$A128,СВЦЭМ!$B$33:$B$776,G$119)+'СЕТ СН'!$I$9+СВЦЭМ!$D$10+'СЕТ СН'!$I$5-'СЕТ СН'!$I$17</f>
        <v>3686.21538126</v>
      </c>
      <c r="H128" s="36">
        <f>SUMIFS(СВЦЭМ!$C$33:$C$776,СВЦЭМ!$A$33:$A$776,$A128,СВЦЭМ!$B$33:$B$776,H$119)+'СЕТ СН'!$I$9+СВЦЭМ!$D$10+'СЕТ СН'!$I$5-'СЕТ СН'!$I$17</f>
        <v>3654.8812380899999</v>
      </c>
      <c r="I128" s="36">
        <f>SUMIFS(СВЦЭМ!$C$33:$C$776,СВЦЭМ!$A$33:$A$776,$A128,СВЦЭМ!$B$33:$B$776,I$119)+'СЕТ СН'!$I$9+СВЦЭМ!$D$10+'СЕТ СН'!$I$5-'СЕТ СН'!$I$17</f>
        <v>3625.6453747400001</v>
      </c>
      <c r="J128" s="36">
        <f>SUMIFS(СВЦЭМ!$C$33:$C$776,СВЦЭМ!$A$33:$A$776,$A128,СВЦЭМ!$B$33:$B$776,J$119)+'СЕТ СН'!$I$9+СВЦЭМ!$D$10+'СЕТ СН'!$I$5-'СЕТ СН'!$I$17</f>
        <v>3601.96369989</v>
      </c>
      <c r="K128" s="36">
        <f>SUMIFS(СВЦЭМ!$C$33:$C$776,СВЦЭМ!$A$33:$A$776,$A128,СВЦЭМ!$B$33:$B$776,K$119)+'СЕТ СН'!$I$9+СВЦЭМ!$D$10+'СЕТ СН'!$I$5-'СЕТ СН'!$I$17</f>
        <v>3574.1991769199999</v>
      </c>
      <c r="L128" s="36">
        <f>SUMIFS(СВЦЭМ!$C$33:$C$776,СВЦЭМ!$A$33:$A$776,$A128,СВЦЭМ!$B$33:$B$776,L$119)+'СЕТ СН'!$I$9+СВЦЭМ!$D$10+'СЕТ СН'!$I$5-'СЕТ СН'!$I$17</f>
        <v>3572.51515561</v>
      </c>
      <c r="M128" s="36">
        <f>SUMIFS(СВЦЭМ!$C$33:$C$776,СВЦЭМ!$A$33:$A$776,$A128,СВЦЭМ!$B$33:$B$776,M$119)+'СЕТ СН'!$I$9+СВЦЭМ!$D$10+'СЕТ СН'!$I$5-'СЕТ СН'!$I$17</f>
        <v>3578.8352498899999</v>
      </c>
      <c r="N128" s="36">
        <f>SUMIFS(СВЦЭМ!$C$33:$C$776,СВЦЭМ!$A$33:$A$776,$A128,СВЦЭМ!$B$33:$B$776,N$119)+'СЕТ СН'!$I$9+СВЦЭМ!$D$10+'СЕТ СН'!$I$5-'СЕТ СН'!$I$17</f>
        <v>3582.0952616</v>
      </c>
      <c r="O128" s="36">
        <f>SUMIFS(СВЦЭМ!$C$33:$C$776,СВЦЭМ!$A$33:$A$776,$A128,СВЦЭМ!$B$33:$B$776,O$119)+'СЕТ СН'!$I$9+СВЦЭМ!$D$10+'СЕТ СН'!$I$5-'СЕТ СН'!$I$17</f>
        <v>3590.2840183899998</v>
      </c>
      <c r="P128" s="36">
        <f>SUMIFS(СВЦЭМ!$C$33:$C$776,СВЦЭМ!$A$33:$A$776,$A128,СВЦЭМ!$B$33:$B$776,P$119)+'СЕТ СН'!$I$9+СВЦЭМ!$D$10+'СЕТ СН'!$I$5-'СЕТ СН'!$I$17</f>
        <v>3598.59235803</v>
      </c>
      <c r="Q128" s="36">
        <f>SUMIFS(СВЦЭМ!$C$33:$C$776,СВЦЭМ!$A$33:$A$776,$A128,СВЦЭМ!$B$33:$B$776,Q$119)+'СЕТ СН'!$I$9+СВЦЭМ!$D$10+'СЕТ СН'!$I$5-'СЕТ СН'!$I$17</f>
        <v>3601.6215314999999</v>
      </c>
      <c r="R128" s="36">
        <f>SUMIFS(СВЦЭМ!$C$33:$C$776,СВЦЭМ!$A$33:$A$776,$A128,СВЦЭМ!$B$33:$B$776,R$119)+'СЕТ СН'!$I$9+СВЦЭМ!$D$10+'СЕТ СН'!$I$5-'СЕТ СН'!$I$17</f>
        <v>3599.3635305299999</v>
      </c>
      <c r="S128" s="36">
        <f>SUMIFS(СВЦЭМ!$C$33:$C$776,СВЦЭМ!$A$33:$A$776,$A128,СВЦЭМ!$B$33:$B$776,S$119)+'СЕТ СН'!$I$9+СВЦЭМ!$D$10+'СЕТ СН'!$I$5-'СЕТ СН'!$I$17</f>
        <v>3582.9040467599998</v>
      </c>
      <c r="T128" s="36">
        <f>SUMIFS(СВЦЭМ!$C$33:$C$776,СВЦЭМ!$A$33:$A$776,$A128,СВЦЭМ!$B$33:$B$776,T$119)+'СЕТ СН'!$I$9+СВЦЭМ!$D$10+'СЕТ СН'!$I$5-'СЕТ СН'!$I$17</f>
        <v>3560.4976717300001</v>
      </c>
      <c r="U128" s="36">
        <f>SUMIFS(СВЦЭМ!$C$33:$C$776,СВЦЭМ!$A$33:$A$776,$A128,СВЦЭМ!$B$33:$B$776,U$119)+'СЕТ СН'!$I$9+СВЦЭМ!$D$10+'СЕТ СН'!$I$5-'СЕТ СН'!$I$17</f>
        <v>3561.0937390899999</v>
      </c>
      <c r="V128" s="36">
        <f>SUMIFS(СВЦЭМ!$C$33:$C$776,СВЦЭМ!$A$33:$A$776,$A128,СВЦЭМ!$B$33:$B$776,V$119)+'СЕТ СН'!$I$9+СВЦЭМ!$D$10+'СЕТ СН'!$I$5-'СЕТ СН'!$I$17</f>
        <v>3578.9882235999999</v>
      </c>
      <c r="W128" s="36">
        <f>SUMIFS(СВЦЭМ!$C$33:$C$776,СВЦЭМ!$A$33:$A$776,$A128,СВЦЭМ!$B$33:$B$776,W$119)+'СЕТ СН'!$I$9+СВЦЭМ!$D$10+'СЕТ СН'!$I$5-'СЕТ СН'!$I$17</f>
        <v>3593.0321061899999</v>
      </c>
      <c r="X128" s="36">
        <f>SUMIFS(СВЦЭМ!$C$33:$C$776,СВЦЭМ!$A$33:$A$776,$A128,СВЦЭМ!$B$33:$B$776,X$119)+'СЕТ СН'!$I$9+СВЦЭМ!$D$10+'СЕТ СН'!$I$5-'СЕТ СН'!$I$17</f>
        <v>3600.4787401899998</v>
      </c>
      <c r="Y128" s="36">
        <f>SUMIFS(СВЦЭМ!$C$33:$C$776,СВЦЭМ!$A$33:$A$776,$A128,СВЦЭМ!$B$33:$B$776,Y$119)+'СЕТ СН'!$I$9+СВЦЭМ!$D$10+'СЕТ СН'!$I$5-'СЕТ СН'!$I$17</f>
        <v>3620.8674786800002</v>
      </c>
    </row>
    <row r="129" spans="1:25" ht="15.75" x14ac:dyDescent="0.2">
      <c r="A129" s="35">
        <f t="shared" si="3"/>
        <v>43809</v>
      </c>
      <c r="B129" s="36">
        <f>SUMIFS(СВЦЭМ!$C$33:$C$776,СВЦЭМ!$A$33:$A$776,$A129,СВЦЭМ!$B$33:$B$776,B$119)+'СЕТ СН'!$I$9+СВЦЭМ!$D$10+'СЕТ СН'!$I$5-'СЕТ СН'!$I$17</f>
        <v>3633.74517401</v>
      </c>
      <c r="C129" s="36">
        <f>SUMIFS(СВЦЭМ!$C$33:$C$776,СВЦЭМ!$A$33:$A$776,$A129,СВЦЭМ!$B$33:$B$776,C$119)+'СЕТ СН'!$I$9+СВЦЭМ!$D$10+'СЕТ СН'!$I$5-'СЕТ СН'!$I$17</f>
        <v>3688.8833390599998</v>
      </c>
      <c r="D129" s="36">
        <f>SUMIFS(СВЦЭМ!$C$33:$C$776,СВЦЭМ!$A$33:$A$776,$A129,СВЦЭМ!$B$33:$B$776,D$119)+'СЕТ СН'!$I$9+СВЦЭМ!$D$10+'СЕТ СН'!$I$5-'СЕТ СН'!$I$17</f>
        <v>3713.9624567599999</v>
      </c>
      <c r="E129" s="36">
        <f>SUMIFS(СВЦЭМ!$C$33:$C$776,СВЦЭМ!$A$33:$A$776,$A129,СВЦЭМ!$B$33:$B$776,E$119)+'СЕТ СН'!$I$9+СВЦЭМ!$D$10+'СЕТ СН'!$I$5-'СЕТ СН'!$I$17</f>
        <v>3713.16328075</v>
      </c>
      <c r="F129" s="36">
        <f>SUMIFS(СВЦЭМ!$C$33:$C$776,СВЦЭМ!$A$33:$A$776,$A129,СВЦЭМ!$B$33:$B$776,F$119)+'СЕТ СН'!$I$9+СВЦЭМ!$D$10+'СЕТ СН'!$I$5-'СЕТ СН'!$I$17</f>
        <v>3668.4026965900002</v>
      </c>
      <c r="G129" s="36">
        <f>SUMIFS(СВЦЭМ!$C$33:$C$776,СВЦЭМ!$A$33:$A$776,$A129,СВЦЭМ!$B$33:$B$776,G$119)+'СЕТ СН'!$I$9+СВЦЭМ!$D$10+'СЕТ СН'!$I$5-'СЕТ СН'!$I$17</f>
        <v>3654.3663872400002</v>
      </c>
      <c r="H129" s="36">
        <f>SUMIFS(СВЦЭМ!$C$33:$C$776,СВЦЭМ!$A$33:$A$776,$A129,СВЦЭМ!$B$33:$B$776,H$119)+'СЕТ СН'!$I$9+СВЦЭМ!$D$10+'СЕТ СН'!$I$5-'СЕТ СН'!$I$17</f>
        <v>3618.3490531100001</v>
      </c>
      <c r="I129" s="36">
        <f>SUMIFS(СВЦЭМ!$C$33:$C$776,СВЦЭМ!$A$33:$A$776,$A129,СВЦЭМ!$B$33:$B$776,I$119)+'СЕТ СН'!$I$9+СВЦЭМ!$D$10+'СЕТ СН'!$I$5-'СЕТ СН'!$I$17</f>
        <v>3587.6713811499999</v>
      </c>
      <c r="J129" s="36">
        <f>SUMIFS(СВЦЭМ!$C$33:$C$776,СВЦЭМ!$A$33:$A$776,$A129,СВЦЭМ!$B$33:$B$776,J$119)+'СЕТ СН'!$I$9+СВЦЭМ!$D$10+'СЕТ СН'!$I$5-'СЕТ СН'!$I$17</f>
        <v>3566.63135379</v>
      </c>
      <c r="K129" s="36">
        <f>SUMIFS(СВЦЭМ!$C$33:$C$776,СВЦЭМ!$A$33:$A$776,$A129,СВЦЭМ!$B$33:$B$776,K$119)+'СЕТ СН'!$I$9+СВЦЭМ!$D$10+'СЕТ СН'!$I$5-'СЕТ СН'!$I$17</f>
        <v>3552.3678511200001</v>
      </c>
      <c r="L129" s="36">
        <f>SUMIFS(СВЦЭМ!$C$33:$C$776,СВЦЭМ!$A$33:$A$776,$A129,СВЦЭМ!$B$33:$B$776,L$119)+'СЕТ СН'!$I$9+СВЦЭМ!$D$10+'СЕТ СН'!$I$5-'СЕТ СН'!$I$17</f>
        <v>3554.3503871499997</v>
      </c>
      <c r="M129" s="36">
        <f>SUMIFS(СВЦЭМ!$C$33:$C$776,СВЦЭМ!$A$33:$A$776,$A129,СВЦЭМ!$B$33:$B$776,M$119)+'СЕТ СН'!$I$9+СВЦЭМ!$D$10+'СЕТ СН'!$I$5-'СЕТ СН'!$I$17</f>
        <v>3609.37669555</v>
      </c>
      <c r="N129" s="36">
        <f>SUMIFS(СВЦЭМ!$C$33:$C$776,СВЦЭМ!$A$33:$A$776,$A129,СВЦЭМ!$B$33:$B$776,N$119)+'СЕТ СН'!$I$9+СВЦЭМ!$D$10+'СЕТ СН'!$I$5-'СЕТ СН'!$I$17</f>
        <v>3622.5920706699999</v>
      </c>
      <c r="O129" s="36">
        <f>SUMIFS(СВЦЭМ!$C$33:$C$776,СВЦЭМ!$A$33:$A$776,$A129,СВЦЭМ!$B$33:$B$776,O$119)+'СЕТ СН'!$I$9+СВЦЭМ!$D$10+'СЕТ СН'!$I$5-'СЕТ СН'!$I$17</f>
        <v>3627.9541368499999</v>
      </c>
      <c r="P129" s="36">
        <f>SUMIFS(СВЦЭМ!$C$33:$C$776,СВЦЭМ!$A$33:$A$776,$A129,СВЦЭМ!$B$33:$B$776,P$119)+'СЕТ СН'!$I$9+СВЦЭМ!$D$10+'СЕТ СН'!$I$5-'СЕТ СН'!$I$17</f>
        <v>3625.4212006799999</v>
      </c>
      <c r="Q129" s="36">
        <f>SUMIFS(СВЦЭМ!$C$33:$C$776,СВЦЭМ!$A$33:$A$776,$A129,СВЦЭМ!$B$33:$B$776,Q$119)+'СЕТ СН'!$I$9+СВЦЭМ!$D$10+'СЕТ СН'!$I$5-'СЕТ СН'!$I$17</f>
        <v>3623.5884264599999</v>
      </c>
      <c r="R129" s="36">
        <f>SUMIFS(СВЦЭМ!$C$33:$C$776,СВЦЭМ!$A$33:$A$776,$A129,СВЦЭМ!$B$33:$B$776,R$119)+'СЕТ СН'!$I$9+СВЦЭМ!$D$10+'СЕТ СН'!$I$5-'СЕТ СН'!$I$17</f>
        <v>3620.5355409200001</v>
      </c>
      <c r="S129" s="36">
        <f>SUMIFS(СВЦЭМ!$C$33:$C$776,СВЦЭМ!$A$33:$A$776,$A129,СВЦЭМ!$B$33:$B$776,S$119)+'СЕТ СН'!$I$9+СВЦЭМ!$D$10+'СЕТ СН'!$I$5-'СЕТ СН'!$I$17</f>
        <v>3609.4538269499999</v>
      </c>
      <c r="T129" s="36">
        <f>SUMIFS(СВЦЭМ!$C$33:$C$776,СВЦЭМ!$A$33:$A$776,$A129,СВЦЭМ!$B$33:$B$776,T$119)+'СЕТ СН'!$I$9+СВЦЭМ!$D$10+'СЕТ СН'!$I$5-'СЕТ СН'!$I$17</f>
        <v>3593.4818398100001</v>
      </c>
      <c r="U129" s="36">
        <f>SUMIFS(СВЦЭМ!$C$33:$C$776,СВЦЭМ!$A$33:$A$776,$A129,СВЦЭМ!$B$33:$B$776,U$119)+'СЕТ СН'!$I$9+СВЦЭМ!$D$10+'СЕТ СН'!$I$5-'СЕТ СН'!$I$17</f>
        <v>3591.1322021400001</v>
      </c>
      <c r="V129" s="36">
        <f>SUMIFS(СВЦЭМ!$C$33:$C$776,СВЦЭМ!$A$33:$A$776,$A129,СВЦЭМ!$B$33:$B$776,V$119)+'СЕТ СН'!$I$9+СВЦЭМ!$D$10+'СЕТ СН'!$I$5-'СЕТ СН'!$I$17</f>
        <v>3579.2597747099999</v>
      </c>
      <c r="W129" s="36">
        <f>SUMIFS(СВЦЭМ!$C$33:$C$776,СВЦЭМ!$A$33:$A$776,$A129,СВЦЭМ!$B$33:$B$776,W$119)+'СЕТ СН'!$I$9+СВЦЭМ!$D$10+'СЕТ СН'!$I$5-'СЕТ СН'!$I$17</f>
        <v>3551.7873424700001</v>
      </c>
      <c r="X129" s="36">
        <f>SUMIFS(СВЦЭМ!$C$33:$C$776,СВЦЭМ!$A$33:$A$776,$A129,СВЦЭМ!$B$33:$B$776,X$119)+'СЕТ СН'!$I$9+СВЦЭМ!$D$10+'СЕТ СН'!$I$5-'СЕТ СН'!$I$17</f>
        <v>3542.6255130099998</v>
      </c>
      <c r="Y129" s="36">
        <f>SUMIFS(СВЦЭМ!$C$33:$C$776,СВЦЭМ!$A$33:$A$776,$A129,СВЦЭМ!$B$33:$B$776,Y$119)+'СЕТ СН'!$I$9+СВЦЭМ!$D$10+'СЕТ СН'!$I$5-'СЕТ СН'!$I$17</f>
        <v>3554.3045360300002</v>
      </c>
    </row>
    <row r="130" spans="1:25" ht="15.75" x14ac:dyDescent="0.2">
      <c r="A130" s="35">
        <f t="shared" si="3"/>
        <v>43810</v>
      </c>
      <c r="B130" s="36">
        <f>SUMIFS(СВЦЭМ!$C$33:$C$776,СВЦЭМ!$A$33:$A$776,$A130,СВЦЭМ!$B$33:$B$776,B$119)+'СЕТ СН'!$I$9+СВЦЭМ!$D$10+'СЕТ СН'!$I$5-'СЕТ СН'!$I$17</f>
        <v>3600.1056473399999</v>
      </c>
      <c r="C130" s="36">
        <f>SUMIFS(СВЦЭМ!$C$33:$C$776,СВЦЭМ!$A$33:$A$776,$A130,СВЦЭМ!$B$33:$B$776,C$119)+'СЕТ СН'!$I$9+СВЦЭМ!$D$10+'СЕТ СН'!$I$5-'СЕТ СН'!$I$17</f>
        <v>3636.1561858599998</v>
      </c>
      <c r="D130" s="36">
        <f>SUMIFS(СВЦЭМ!$C$33:$C$776,СВЦЭМ!$A$33:$A$776,$A130,СВЦЭМ!$B$33:$B$776,D$119)+'СЕТ СН'!$I$9+СВЦЭМ!$D$10+'СЕТ СН'!$I$5-'СЕТ СН'!$I$17</f>
        <v>3644.6770842300002</v>
      </c>
      <c r="E130" s="36">
        <f>SUMIFS(СВЦЭМ!$C$33:$C$776,СВЦЭМ!$A$33:$A$776,$A130,СВЦЭМ!$B$33:$B$776,E$119)+'СЕТ СН'!$I$9+СВЦЭМ!$D$10+'СЕТ СН'!$I$5-'СЕТ СН'!$I$17</f>
        <v>3651.6622423999997</v>
      </c>
      <c r="F130" s="36">
        <f>SUMIFS(СВЦЭМ!$C$33:$C$776,СВЦЭМ!$A$33:$A$776,$A130,СВЦЭМ!$B$33:$B$776,F$119)+'СЕТ СН'!$I$9+СВЦЭМ!$D$10+'СЕТ СН'!$I$5-'СЕТ СН'!$I$17</f>
        <v>3644.7497193199997</v>
      </c>
      <c r="G130" s="36">
        <f>SUMIFS(СВЦЭМ!$C$33:$C$776,СВЦЭМ!$A$33:$A$776,$A130,СВЦЭМ!$B$33:$B$776,G$119)+'СЕТ СН'!$I$9+СВЦЭМ!$D$10+'СЕТ СН'!$I$5-'СЕТ СН'!$I$17</f>
        <v>3626.91295343</v>
      </c>
      <c r="H130" s="36">
        <f>SUMIFS(СВЦЭМ!$C$33:$C$776,СВЦЭМ!$A$33:$A$776,$A130,СВЦЭМ!$B$33:$B$776,H$119)+'СЕТ СН'!$I$9+СВЦЭМ!$D$10+'СЕТ СН'!$I$5-'СЕТ СН'!$I$17</f>
        <v>3585.9680190300001</v>
      </c>
      <c r="I130" s="36">
        <f>SUMIFS(СВЦЭМ!$C$33:$C$776,СВЦЭМ!$A$33:$A$776,$A130,СВЦЭМ!$B$33:$B$776,I$119)+'СЕТ СН'!$I$9+СВЦЭМ!$D$10+'СЕТ СН'!$I$5-'СЕТ СН'!$I$17</f>
        <v>3573.3968396999999</v>
      </c>
      <c r="J130" s="36">
        <f>SUMIFS(СВЦЭМ!$C$33:$C$776,СВЦЭМ!$A$33:$A$776,$A130,СВЦЭМ!$B$33:$B$776,J$119)+'СЕТ СН'!$I$9+СВЦЭМ!$D$10+'СЕТ СН'!$I$5-'СЕТ СН'!$I$17</f>
        <v>3547.0338824999999</v>
      </c>
      <c r="K130" s="36">
        <f>SUMIFS(СВЦЭМ!$C$33:$C$776,СВЦЭМ!$A$33:$A$776,$A130,СВЦЭМ!$B$33:$B$776,K$119)+'СЕТ СН'!$I$9+СВЦЭМ!$D$10+'СЕТ СН'!$I$5-'СЕТ СН'!$I$17</f>
        <v>3538.6348141899998</v>
      </c>
      <c r="L130" s="36">
        <f>SUMIFS(СВЦЭМ!$C$33:$C$776,СВЦЭМ!$A$33:$A$776,$A130,СВЦЭМ!$B$33:$B$776,L$119)+'СЕТ СН'!$I$9+СВЦЭМ!$D$10+'СЕТ СН'!$I$5-'СЕТ СН'!$I$17</f>
        <v>3541.8558436899998</v>
      </c>
      <c r="M130" s="36">
        <f>SUMIFS(СВЦЭМ!$C$33:$C$776,СВЦЭМ!$A$33:$A$776,$A130,СВЦЭМ!$B$33:$B$776,M$119)+'СЕТ СН'!$I$9+СВЦЭМ!$D$10+'СЕТ СН'!$I$5-'СЕТ СН'!$I$17</f>
        <v>3543.9031213799999</v>
      </c>
      <c r="N130" s="36">
        <f>SUMIFS(СВЦЭМ!$C$33:$C$776,СВЦЭМ!$A$33:$A$776,$A130,СВЦЭМ!$B$33:$B$776,N$119)+'СЕТ СН'!$I$9+СВЦЭМ!$D$10+'СЕТ СН'!$I$5-'СЕТ СН'!$I$17</f>
        <v>3538.5808794</v>
      </c>
      <c r="O130" s="36">
        <f>SUMIFS(СВЦЭМ!$C$33:$C$776,СВЦЭМ!$A$33:$A$776,$A130,СВЦЭМ!$B$33:$B$776,O$119)+'СЕТ СН'!$I$9+СВЦЭМ!$D$10+'СЕТ СН'!$I$5-'СЕТ СН'!$I$17</f>
        <v>3547.14479798</v>
      </c>
      <c r="P130" s="36">
        <f>SUMIFS(СВЦЭМ!$C$33:$C$776,СВЦЭМ!$A$33:$A$776,$A130,СВЦЭМ!$B$33:$B$776,P$119)+'СЕТ СН'!$I$9+СВЦЭМ!$D$10+'СЕТ СН'!$I$5-'СЕТ СН'!$I$17</f>
        <v>3554.3353919699998</v>
      </c>
      <c r="Q130" s="36">
        <f>SUMIFS(СВЦЭМ!$C$33:$C$776,СВЦЭМ!$A$33:$A$776,$A130,СВЦЭМ!$B$33:$B$776,Q$119)+'СЕТ СН'!$I$9+СВЦЭМ!$D$10+'СЕТ СН'!$I$5-'СЕТ СН'!$I$17</f>
        <v>3559.2338345500002</v>
      </c>
      <c r="R130" s="36">
        <f>SUMIFS(СВЦЭМ!$C$33:$C$776,СВЦЭМ!$A$33:$A$776,$A130,СВЦЭМ!$B$33:$B$776,R$119)+'СЕТ СН'!$I$9+СВЦЭМ!$D$10+'СЕТ СН'!$I$5-'СЕТ СН'!$I$17</f>
        <v>3565.09993639</v>
      </c>
      <c r="S130" s="36">
        <f>SUMIFS(СВЦЭМ!$C$33:$C$776,СВЦЭМ!$A$33:$A$776,$A130,СВЦЭМ!$B$33:$B$776,S$119)+'СЕТ СН'!$I$9+СВЦЭМ!$D$10+'СЕТ СН'!$I$5-'СЕТ СН'!$I$17</f>
        <v>3550.5098981000001</v>
      </c>
      <c r="T130" s="36">
        <f>SUMIFS(СВЦЭМ!$C$33:$C$776,СВЦЭМ!$A$33:$A$776,$A130,СВЦЭМ!$B$33:$B$776,T$119)+'СЕТ СН'!$I$9+СВЦЭМ!$D$10+'СЕТ СН'!$I$5-'СЕТ СН'!$I$17</f>
        <v>3540.7398449699999</v>
      </c>
      <c r="U130" s="36">
        <f>SUMIFS(СВЦЭМ!$C$33:$C$776,СВЦЭМ!$A$33:$A$776,$A130,СВЦЭМ!$B$33:$B$776,U$119)+'СЕТ СН'!$I$9+СВЦЭМ!$D$10+'СЕТ СН'!$I$5-'СЕТ СН'!$I$17</f>
        <v>3540.8135667299998</v>
      </c>
      <c r="V130" s="36">
        <f>SUMIFS(СВЦЭМ!$C$33:$C$776,СВЦЭМ!$A$33:$A$776,$A130,СВЦЭМ!$B$33:$B$776,V$119)+'СЕТ СН'!$I$9+СВЦЭМ!$D$10+'СЕТ СН'!$I$5-'СЕТ СН'!$I$17</f>
        <v>3546.8015008100001</v>
      </c>
      <c r="W130" s="36">
        <f>SUMIFS(СВЦЭМ!$C$33:$C$776,СВЦЭМ!$A$33:$A$776,$A130,СВЦЭМ!$B$33:$B$776,W$119)+'СЕТ СН'!$I$9+СВЦЭМ!$D$10+'СЕТ СН'!$I$5-'СЕТ СН'!$I$17</f>
        <v>3559.2865866299999</v>
      </c>
      <c r="X130" s="36">
        <f>SUMIFS(СВЦЭМ!$C$33:$C$776,СВЦЭМ!$A$33:$A$776,$A130,СВЦЭМ!$B$33:$B$776,X$119)+'СЕТ СН'!$I$9+СВЦЭМ!$D$10+'СЕТ СН'!$I$5-'СЕТ СН'!$I$17</f>
        <v>3567.4934628999999</v>
      </c>
      <c r="Y130" s="36">
        <f>SUMIFS(СВЦЭМ!$C$33:$C$776,СВЦЭМ!$A$33:$A$776,$A130,СВЦЭМ!$B$33:$B$776,Y$119)+'СЕТ СН'!$I$9+СВЦЭМ!$D$10+'СЕТ СН'!$I$5-'СЕТ СН'!$I$17</f>
        <v>3582.5739199</v>
      </c>
    </row>
    <row r="131" spans="1:25" ht="15.75" x14ac:dyDescent="0.2">
      <c r="A131" s="35">
        <f t="shared" si="3"/>
        <v>43811</v>
      </c>
      <c r="B131" s="36">
        <f>SUMIFS(СВЦЭМ!$C$33:$C$776,СВЦЭМ!$A$33:$A$776,$A131,СВЦЭМ!$B$33:$B$776,B$119)+'СЕТ СН'!$I$9+СВЦЭМ!$D$10+'СЕТ СН'!$I$5-'СЕТ СН'!$I$17</f>
        <v>3611.15640751</v>
      </c>
      <c r="C131" s="36">
        <f>SUMIFS(СВЦЭМ!$C$33:$C$776,СВЦЭМ!$A$33:$A$776,$A131,СВЦЭМ!$B$33:$B$776,C$119)+'СЕТ СН'!$I$9+СВЦЭМ!$D$10+'СЕТ СН'!$I$5-'СЕТ СН'!$I$17</f>
        <v>3649.6158314899999</v>
      </c>
      <c r="D131" s="36">
        <f>SUMIFS(СВЦЭМ!$C$33:$C$776,СВЦЭМ!$A$33:$A$776,$A131,СВЦЭМ!$B$33:$B$776,D$119)+'СЕТ СН'!$I$9+СВЦЭМ!$D$10+'СЕТ СН'!$I$5-'СЕТ СН'!$I$17</f>
        <v>3663.8805701699998</v>
      </c>
      <c r="E131" s="36">
        <f>SUMIFS(СВЦЭМ!$C$33:$C$776,СВЦЭМ!$A$33:$A$776,$A131,СВЦЭМ!$B$33:$B$776,E$119)+'СЕТ СН'!$I$9+СВЦЭМ!$D$10+'СЕТ СН'!$I$5-'СЕТ СН'!$I$17</f>
        <v>3674.5071799500001</v>
      </c>
      <c r="F131" s="36">
        <f>SUMIFS(СВЦЭМ!$C$33:$C$776,СВЦЭМ!$A$33:$A$776,$A131,СВЦЭМ!$B$33:$B$776,F$119)+'СЕТ СН'!$I$9+СВЦЭМ!$D$10+'СЕТ СН'!$I$5-'СЕТ СН'!$I$17</f>
        <v>3673.5889509999997</v>
      </c>
      <c r="G131" s="36">
        <f>SUMIFS(СВЦЭМ!$C$33:$C$776,СВЦЭМ!$A$33:$A$776,$A131,СВЦЭМ!$B$33:$B$776,G$119)+'СЕТ СН'!$I$9+СВЦЭМ!$D$10+'СЕТ СН'!$I$5-'СЕТ СН'!$I$17</f>
        <v>3653.6093226799999</v>
      </c>
      <c r="H131" s="36">
        <f>SUMIFS(СВЦЭМ!$C$33:$C$776,СВЦЭМ!$A$33:$A$776,$A131,СВЦЭМ!$B$33:$B$776,H$119)+'СЕТ СН'!$I$9+СВЦЭМ!$D$10+'СЕТ СН'!$I$5-'СЕТ СН'!$I$17</f>
        <v>3608.7830961999998</v>
      </c>
      <c r="I131" s="36">
        <f>SUMIFS(СВЦЭМ!$C$33:$C$776,СВЦЭМ!$A$33:$A$776,$A131,СВЦЭМ!$B$33:$B$776,I$119)+'СЕТ СН'!$I$9+СВЦЭМ!$D$10+'СЕТ СН'!$I$5-'СЕТ СН'!$I$17</f>
        <v>3588.3062479199998</v>
      </c>
      <c r="J131" s="36">
        <f>SUMIFS(СВЦЭМ!$C$33:$C$776,СВЦЭМ!$A$33:$A$776,$A131,СВЦЭМ!$B$33:$B$776,J$119)+'СЕТ СН'!$I$9+СВЦЭМ!$D$10+'СЕТ СН'!$I$5-'СЕТ СН'!$I$17</f>
        <v>3563.90337146</v>
      </c>
      <c r="K131" s="36">
        <f>SUMIFS(СВЦЭМ!$C$33:$C$776,СВЦЭМ!$A$33:$A$776,$A131,СВЦЭМ!$B$33:$B$776,K$119)+'СЕТ СН'!$I$9+СВЦЭМ!$D$10+'СЕТ СН'!$I$5-'СЕТ СН'!$I$17</f>
        <v>3558.1323184600001</v>
      </c>
      <c r="L131" s="36">
        <f>SUMIFS(СВЦЭМ!$C$33:$C$776,СВЦЭМ!$A$33:$A$776,$A131,СВЦЭМ!$B$33:$B$776,L$119)+'СЕТ СН'!$I$9+СВЦЭМ!$D$10+'СЕТ СН'!$I$5-'СЕТ СН'!$I$17</f>
        <v>3561.5647300800001</v>
      </c>
      <c r="M131" s="36">
        <f>SUMIFS(СВЦЭМ!$C$33:$C$776,СВЦЭМ!$A$33:$A$776,$A131,СВЦЭМ!$B$33:$B$776,M$119)+'СЕТ СН'!$I$9+СВЦЭМ!$D$10+'СЕТ СН'!$I$5-'СЕТ СН'!$I$17</f>
        <v>3560.98424406</v>
      </c>
      <c r="N131" s="36">
        <f>SUMIFS(СВЦЭМ!$C$33:$C$776,СВЦЭМ!$A$33:$A$776,$A131,СВЦЭМ!$B$33:$B$776,N$119)+'СЕТ СН'!$I$9+СВЦЭМ!$D$10+'СЕТ СН'!$I$5-'СЕТ СН'!$I$17</f>
        <v>3561.4072251799998</v>
      </c>
      <c r="O131" s="36">
        <f>SUMIFS(СВЦЭМ!$C$33:$C$776,СВЦЭМ!$A$33:$A$776,$A131,СВЦЭМ!$B$33:$B$776,O$119)+'СЕТ СН'!$I$9+СВЦЭМ!$D$10+'СЕТ СН'!$I$5-'СЕТ СН'!$I$17</f>
        <v>3562.5079734999999</v>
      </c>
      <c r="P131" s="36">
        <f>SUMIFS(СВЦЭМ!$C$33:$C$776,СВЦЭМ!$A$33:$A$776,$A131,СВЦЭМ!$B$33:$B$776,P$119)+'СЕТ СН'!$I$9+СВЦЭМ!$D$10+'СЕТ СН'!$I$5-'СЕТ СН'!$I$17</f>
        <v>3558.4291317400002</v>
      </c>
      <c r="Q131" s="36">
        <f>SUMIFS(СВЦЭМ!$C$33:$C$776,СВЦЭМ!$A$33:$A$776,$A131,СВЦЭМ!$B$33:$B$776,Q$119)+'СЕТ СН'!$I$9+СВЦЭМ!$D$10+'СЕТ СН'!$I$5-'СЕТ СН'!$I$17</f>
        <v>3555.6532834</v>
      </c>
      <c r="R131" s="36">
        <f>SUMIFS(СВЦЭМ!$C$33:$C$776,СВЦЭМ!$A$33:$A$776,$A131,СВЦЭМ!$B$33:$B$776,R$119)+'СЕТ СН'!$I$9+СВЦЭМ!$D$10+'СЕТ СН'!$I$5-'СЕТ СН'!$I$17</f>
        <v>3553.9961490199998</v>
      </c>
      <c r="S131" s="36">
        <f>SUMIFS(СВЦЭМ!$C$33:$C$776,СВЦЭМ!$A$33:$A$776,$A131,СВЦЭМ!$B$33:$B$776,S$119)+'СЕТ СН'!$I$9+СВЦЭМ!$D$10+'СЕТ СН'!$I$5-'СЕТ СН'!$I$17</f>
        <v>3562.7775824999999</v>
      </c>
      <c r="T131" s="36">
        <f>SUMIFS(СВЦЭМ!$C$33:$C$776,СВЦЭМ!$A$33:$A$776,$A131,СВЦЭМ!$B$33:$B$776,T$119)+'СЕТ СН'!$I$9+СВЦЭМ!$D$10+'СЕТ СН'!$I$5-'СЕТ СН'!$I$17</f>
        <v>3553.6433917899999</v>
      </c>
      <c r="U131" s="36">
        <f>SUMIFS(СВЦЭМ!$C$33:$C$776,СВЦЭМ!$A$33:$A$776,$A131,СВЦЭМ!$B$33:$B$776,U$119)+'СЕТ СН'!$I$9+СВЦЭМ!$D$10+'СЕТ СН'!$I$5-'СЕТ СН'!$I$17</f>
        <v>3550.6641967300002</v>
      </c>
      <c r="V131" s="36">
        <f>SUMIFS(СВЦЭМ!$C$33:$C$776,СВЦЭМ!$A$33:$A$776,$A131,СВЦЭМ!$B$33:$B$776,V$119)+'СЕТ СН'!$I$9+СВЦЭМ!$D$10+'СЕТ СН'!$I$5-'СЕТ СН'!$I$17</f>
        <v>3544.9959656800002</v>
      </c>
      <c r="W131" s="36">
        <f>SUMIFS(СВЦЭМ!$C$33:$C$776,СВЦЭМ!$A$33:$A$776,$A131,СВЦЭМ!$B$33:$B$776,W$119)+'СЕТ СН'!$I$9+СВЦЭМ!$D$10+'СЕТ СН'!$I$5-'СЕТ СН'!$I$17</f>
        <v>3565.7044507099999</v>
      </c>
      <c r="X131" s="36">
        <f>SUMIFS(СВЦЭМ!$C$33:$C$776,СВЦЭМ!$A$33:$A$776,$A131,СВЦЭМ!$B$33:$B$776,X$119)+'СЕТ СН'!$I$9+СВЦЭМ!$D$10+'СЕТ СН'!$I$5-'СЕТ СН'!$I$17</f>
        <v>3567.76239764</v>
      </c>
      <c r="Y131" s="36">
        <f>SUMIFS(СВЦЭМ!$C$33:$C$776,СВЦЭМ!$A$33:$A$776,$A131,СВЦЭМ!$B$33:$B$776,Y$119)+'СЕТ СН'!$I$9+СВЦЭМ!$D$10+'СЕТ СН'!$I$5-'СЕТ СН'!$I$17</f>
        <v>3583.3809028800001</v>
      </c>
    </row>
    <row r="132" spans="1:25" ht="15.75" x14ac:dyDescent="0.2">
      <c r="A132" s="35">
        <f t="shared" si="3"/>
        <v>43812</v>
      </c>
      <c r="B132" s="36">
        <f>SUMIFS(СВЦЭМ!$C$33:$C$776,СВЦЭМ!$A$33:$A$776,$A132,СВЦЭМ!$B$33:$B$776,B$119)+'СЕТ СН'!$I$9+СВЦЭМ!$D$10+'СЕТ СН'!$I$5-'СЕТ СН'!$I$17</f>
        <v>3611.1742473899999</v>
      </c>
      <c r="C132" s="36">
        <f>SUMIFS(СВЦЭМ!$C$33:$C$776,СВЦЭМ!$A$33:$A$776,$A132,СВЦЭМ!$B$33:$B$776,C$119)+'СЕТ СН'!$I$9+СВЦЭМ!$D$10+'СЕТ СН'!$I$5-'СЕТ СН'!$I$17</f>
        <v>3658.3255586099999</v>
      </c>
      <c r="D132" s="36">
        <f>SUMIFS(СВЦЭМ!$C$33:$C$776,СВЦЭМ!$A$33:$A$776,$A132,СВЦЭМ!$B$33:$B$776,D$119)+'СЕТ СН'!$I$9+СВЦЭМ!$D$10+'СЕТ СН'!$I$5-'СЕТ СН'!$I$17</f>
        <v>3685.1070099499998</v>
      </c>
      <c r="E132" s="36">
        <f>SUMIFS(СВЦЭМ!$C$33:$C$776,СВЦЭМ!$A$33:$A$776,$A132,СВЦЭМ!$B$33:$B$776,E$119)+'СЕТ СН'!$I$9+СВЦЭМ!$D$10+'СЕТ СН'!$I$5-'СЕТ СН'!$I$17</f>
        <v>3679.6437142300001</v>
      </c>
      <c r="F132" s="36">
        <f>SUMIFS(СВЦЭМ!$C$33:$C$776,СВЦЭМ!$A$33:$A$776,$A132,СВЦЭМ!$B$33:$B$776,F$119)+'СЕТ СН'!$I$9+СВЦЭМ!$D$10+'СЕТ СН'!$I$5-'СЕТ СН'!$I$17</f>
        <v>3656.3207889300002</v>
      </c>
      <c r="G132" s="36">
        <f>SUMIFS(СВЦЭМ!$C$33:$C$776,СВЦЭМ!$A$33:$A$776,$A132,СВЦЭМ!$B$33:$B$776,G$119)+'СЕТ СН'!$I$9+СВЦЭМ!$D$10+'СЕТ СН'!$I$5-'СЕТ СН'!$I$17</f>
        <v>3637.01644738</v>
      </c>
      <c r="H132" s="36">
        <f>SUMIFS(СВЦЭМ!$C$33:$C$776,СВЦЭМ!$A$33:$A$776,$A132,СВЦЭМ!$B$33:$B$776,H$119)+'СЕТ СН'!$I$9+СВЦЭМ!$D$10+'СЕТ СН'!$I$5-'СЕТ СН'!$I$17</f>
        <v>3598.2127859799998</v>
      </c>
      <c r="I132" s="36">
        <f>SUMIFS(СВЦЭМ!$C$33:$C$776,СВЦЭМ!$A$33:$A$776,$A132,СВЦЭМ!$B$33:$B$776,I$119)+'СЕТ СН'!$I$9+СВЦЭМ!$D$10+'СЕТ СН'!$I$5-'СЕТ СН'!$I$17</f>
        <v>3583.3247706299999</v>
      </c>
      <c r="J132" s="36">
        <f>SUMIFS(СВЦЭМ!$C$33:$C$776,СВЦЭМ!$A$33:$A$776,$A132,СВЦЭМ!$B$33:$B$776,J$119)+'СЕТ СН'!$I$9+СВЦЭМ!$D$10+'СЕТ СН'!$I$5-'СЕТ СН'!$I$17</f>
        <v>3555.8154985800002</v>
      </c>
      <c r="K132" s="36">
        <f>SUMIFS(СВЦЭМ!$C$33:$C$776,СВЦЭМ!$A$33:$A$776,$A132,СВЦЭМ!$B$33:$B$776,K$119)+'СЕТ СН'!$I$9+СВЦЭМ!$D$10+'СЕТ СН'!$I$5-'СЕТ СН'!$I$17</f>
        <v>3529.4697321599997</v>
      </c>
      <c r="L132" s="36">
        <f>SUMIFS(СВЦЭМ!$C$33:$C$776,СВЦЭМ!$A$33:$A$776,$A132,СВЦЭМ!$B$33:$B$776,L$119)+'СЕТ СН'!$I$9+СВЦЭМ!$D$10+'СЕТ СН'!$I$5-'СЕТ СН'!$I$17</f>
        <v>3535.6231103499999</v>
      </c>
      <c r="M132" s="36">
        <f>SUMIFS(СВЦЭМ!$C$33:$C$776,СВЦЭМ!$A$33:$A$776,$A132,СВЦЭМ!$B$33:$B$776,M$119)+'СЕТ СН'!$I$9+СВЦЭМ!$D$10+'СЕТ СН'!$I$5-'СЕТ СН'!$I$17</f>
        <v>3549.2939116399998</v>
      </c>
      <c r="N132" s="36">
        <f>SUMIFS(СВЦЭМ!$C$33:$C$776,СВЦЭМ!$A$33:$A$776,$A132,СВЦЭМ!$B$33:$B$776,N$119)+'СЕТ СН'!$I$9+СВЦЭМ!$D$10+'СЕТ СН'!$I$5-'СЕТ СН'!$I$17</f>
        <v>3555.2877321699998</v>
      </c>
      <c r="O132" s="36">
        <f>SUMIFS(СВЦЭМ!$C$33:$C$776,СВЦЭМ!$A$33:$A$776,$A132,СВЦЭМ!$B$33:$B$776,O$119)+'СЕТ СН'!$I$9+СВЦЭМ!$D$10+'СЕТ СН'!$I$5-'СЕТ СН'!$I$17</f>
        <v>3565.3379161600001</v>
      </c>
      <c r="P132" s="36">
        <f>SUMIFS(СВЦЭМ!$C$33:$C$776,СВЦЭМ!$A$33:$A$776,$A132,СВЦЭМ!$B$33:$B$776,P$119)+'СЕТ СН'!$I$9+СВЦЭМ!$D$10+'СЕТ СН'!$I$5-'СЕТ СН'!$I$17</f>
        <v>3569.4189527799999</v>
      </c>
      <c r="Q132" s="36">
        <f>SUMIFS(СВЦЭМ!$C$33:$C$776,СВЦЭМ!$A$33:$A$776,$A132,СВЦЭМ!$B$33:$B$776,Q$119)+'СЕТ СН'!$I$9+СВЦЭМ!$D$10+'СЕТ СН'!$I$5-'СЕТ СН'!$I$17</f>
        <v>3565.3289819000001</v>
      </c>
      <c r="R132" s="36">
        <f>SUMIFS(СВЦЭМ!$C$33:$C$776,СВЦЭМ!$A$33:$A$776,$A132,СВЦЭМ!$B$33:$B$776,R$119)+'СЕТ СН'!$I$9+СВЦЭМ!$D$10+'СЕТ СН'!$I$5-'СЕТ СН'!$I$17</f>
        <v>3559.32229538</v>
      </c>
      <c r="S132" s="36">
        <f>SUMIFS(СВЦЭМ!$C$33:$C$776,СВЦЭМ!$A$33:$A$776,$A132,СВЦЭМ!$B$33:$B$776,S$119)+'СЕТ СН'!$I$9+СВЦЭМ!$D$10+'СЕТ СН'!$I$5-'СЕТ СН'!$I$17</f>
        <v>3551.8821066800001</v>
      </c>
      <c r="T132" s="36">
        <f>SUMIFS(СВЦЭМ!$C$33:$C$776,СВЦЭМ!$A$33:$A$776,$A132,СВЦЭМ!$B$33:$B$776,T$119)+'СЕТ СН'!$I$9+СВЦЭМ!$D$10+'СЕТ СН'!$I$5-'СЕТ СН'!$I$17</f>
        <v>3533.7216264799999</v>
      </c>
      <c r="U132" s="36">
        <f>SUMIFS(СВЦЭМ!$C$33:$C$776,СВЦЭМ!$A$33:$A$776,$A132,СВЦЭМ!$B$33:$B$776,U$119)+'СЕТ СН'!$I$9+СВЦЭМ!$D$10+'СЕТ СН'!$I$5-'СЕТ СН'!$I$17</f>
        <v>3537.0665195299998</v>
      </c>
      <c r="V132" s="36">
        <f>SUMIFS(СВЦЭМ!$C$33:$C$776,СВЦЭМ!$A$33:$A$776,$A132,СВЦЭМ!$B$33:$B$776,V$119)+'СЕТ СН'!$I$9+СВЦЭМ!$D$10+'СЕТ СН'!$I$5-'СЕТ СН'!$I$17</f>
        <v>3551.2179793999999</v>
      </c>
      <c r="W132" s="36">
        <f>SUMIFS(СВЦЭМ!$C$33:$C$776,СВЦЭМ!$A$33:$A$776,$A132,СВЦЭМ!$B$33:$B$776,W$119)+'СЕТ СН'!$I$9+СВЦЭМ!$D$10+'СЕТ СН'!$I$5-'СЕТ СН'!$I$17</f>
        <v>3575.6630949</v>
      </c>
      <c r="X132" s="36">
        <f>SUMIFS(СВЦЭМ!$C$33:$C$776,СВЦЭМ!$A$33:$A$776,$A132,СВЦЭМ!$B$33:$B$776,X$119)+'СЕТ СН'!$I$9+СВЦЭМ!$D$10+'СЕТ СН'!$I$5-'СЕТ СН'!$I$17</f>
        <v>3586.2077704899998</v>
      </c>
      <c r="Y132" s="36">
        <f>SUMIFS(СВЦЭМ!$C$33:$C$776,СВЦЭМ!$A$33:$A$776,$A132,СВЦЭМ!$B$33:$B$776,Y$119)+'СЕТ СН'!$I$9+СВЦЭМ!$D$10+'СЕТ СН'!$I$5-'СЕТ СН'!$I$17</f>
        <v>3592.5302260099998</v>
      </c>
    </row>
    <row r="133" spans="1:25" ht="15.75" x14ac:dyDescent="0.2">
      <c r="A133" s="35">
        <f t="shared" si="3"/>
        <v>43813</v>
      </c>
      <c r="B133" s="36">
        <f>SUMIFS(СВЦЭМ!$C$33:$C$776,СВЦЭМ!$A$33:$A$776,$A133,СВЦЭМ!$B$33:$B$776,B$119)+'СЕТ СН'!$I$9+СВЦЭМ!$D$10+'СЕТ СН'!$I$5-'СЕТ СН'!$I$17</f>
        <v>3621.1305960599998</v>
      </c>
      <c r="C133" s="36">
        <f>SUMIFS(СВЦЭМ!$C$33:$C$776,СВЦЭМ!$A$33:$A$776,$A133,СВЦЭМ!$B$33:$B$776,C$119)+'СЕТ СН'!$I$9+СВЦЭМ!$D$10+'СЕТ СН'!$I$5-'СЕТ СН'!$I$17</f>
        <v>3663.2568393500001</v>
      </c>
      <c r="D133" s="36">
        <f>SUMIFS(СВЦЭМ!$C$33:$C$776,СВЦЭМ!$A$33:$A$776,$A133,СВЦЭМ!$B$33:$B$776,D$119)+'СЕТ СН'!$I$9+СВЦЭМ!$D$10+'СЕТ СН'!$I$5-'СЕТ СН'!$I$17</f>
        <v>3677.32606093</v>
      </c>
      <c r="E133" s="36">
        <f>SUMIFS(СВЦЭМ!$C$33:$C$776,СВЦЭМ!$A$33:$A$776,$A133,СВЦЭМ!$B$33:$B$776,E$119)+'СЕТ СН'!$I$9+СВЦЭМ!$D$10+'СЕТ СН'!$I$5-'СЕТ СН'!$I$17</f>
        <v>3685.2859251899999</v>
      </c>
      <c r="F133" s="36">
        <f>SUMIFS(СВЦЭМ!$C$33:$C$776,СВЦЭМ!$A$33:$A$776,$A133,СВЦЭМ!$B$33:$B$776,F$119)+'СЕТ СН'!$I$9+СВЦЭМ!$D$10+'СЕТ СН'!$I$5-'СЕТ СН'!$I$17</f>
        <v>3687.0786478800001</v>
      </c>
      <c r="G133" s="36">
        <f>SUMIFS(СВЦЭМ!$C$33:$C$776,СВЦЭМ!$A$33:$A$776,$A133,СВЦЭМ!$B$33:$B$776,G$119)+'СЕТ СН'!$I$9+СВЦЭМ!$D$10+'СЕТ СН'!$I$5-'СЕТ СН'!$I$17</f>
        <v>3682.0809726799998</v>
      </c>
      <c r="H133" s="36">
        <f>SUMIFS(СВЦЭМ!$C$33:$C$776,СВЦЭМ!$A$33:$A$776,$A133,СВЦЭМ!$B$33:$B$776,H$119)+'СЕТ СН'!$I$9+СВЦЭМ!$D$10+'СЕТ СН'!$I$5-'СЕТ СН'!$I$17</f>
        <v>3658.8036804100002</v>
      </c>
      <c r="I133" s="36">
        <f>SUMIFS(СВЦЭМ!$C$33:$C$776,СВЦЭМ!$A$33:$A$776,$A133,СВЦЭМ!$B$33:$B$776,I$119)+'СЕТ СН'!$I$9+СВЦЭМ!$D$10+'СЕТ СН'!$I$5-'СЕТ СН'!$I$17</f>
        <v>3642.5180628899998</v>
      </c>
      <c r="J133" s="36">
        <f>SUMIFS(СВЦЭМ!$C$33:$C$776,СВЦЭМ!$A$33:$A$776,$A133,СВЦЭМ!$B$33:$B$776,J$119)+'СЕТ СН'!$I$9+СВЦЭМ!$D$10+'СЕТ СН'!$I$5-'СЕТ СН'!$I$17</f>
        <v>3590.08224307</v>
      </c>
      <c r="K133" s="36">
        <f>SUMIFS(СВЦЭМ!$C$33:$C$776,СВЦЭМ!$A$33:$A$776,$A133,СВЦЭМ!$B$33:$B$776,K$119)+'СЕТ СН'!$I$9+СВЦЭМ!$D$10+'СЕТ СН'!$I$5-'СЕТ СН'!$I$17</f>
        <v>3553.9887696599999</v>
      </c>
      <c r="L133" s="36">
        <f>SUMIFS(СВЦЭМ!$C$33:$C$776,СВЦЭМ!$A$33:$A$776,$A133,СВЦЭМ!$B$33:$B$776,L$119)+'СЕТ СН'!$I$9+СВЦЭМ!$D$10+'СЕТ СН'!$I$5-'СЕТ СН'!$I$17</f>
        <v>3545.4850343099997</v>
      </c>
      <c r="M133" s="36">
        <f>SUMIFS(СВЦЭМ!$C$33:$C$776,СВЦЭМ!$A$33:$A$776,$A133,СВЦЭМ!$B$33:$B$776,M$119)+'СЕТ СН'!$I$9+СВЦЭМ!$D$10+'СЕТ СН'!$I$5-'СЕТ СН'!$I$17</f>
        <v>3552.0957711900001</v>
      </c>
      <c r="N133" s="36">
        <f>SUMIFS(СВЦЭМ!$C$33:$C$776,СВЦЭМ!$A$33:$A$776,$A133,СВЦЭМ!$B$33:$B$776,N$119)+'СЕТ СН'!$I$9+СВЦЭМ!$D$10+'СЕТ СН'!$I$5-'СЕТ СН'!$I$17</f>
        <v>3559.96804501</v>
      </c>
      <c r="O133" s="36">
        <f>SUMIFS(СВЦЭМ!$C$33:$C$776,СВЦЭМ!$A$33:$A$776,$A133,СВЦЭМ!$B$33:$B$776,O$119)+'СЕТ СН'!$I$9+СВЦЭМ!$D$10+'СЕТ СН'!$I$5-'СЕТ СН'!$I$17</f>
        <v>3572.4397356199997</v>
      </c>
      <c r="P133" s="36">
        <f>SUMIFS(СВЦЭМ!$C$33:$C$776,СВЦЭМ!$A$33:$A$776,$A133,СВЦЭМ!$B$33:$B$776,P$119)+'СЕТ СН'!$I$9+СВЦЭМ!$D$10+'СЕТ СН'!$I$5-'СЕТ СН'!$I$17</f>
        <v>3584.0232937400001</v>
      </c>
      <c r="Q133" s="36">
        <f>SUMIFS(СВЦЭМ!$C$33:$C$776,СВЦЭМ!$A$33:$A$776,$A133,СВЦЭМ!$B$33:$B$776,Q$119)+'СЕТ СН'!$I$9+СВЦЭМ!$D$10+'СЕТ СН'!$I$5-'СЕТ СН'!$I$17</f>
        <v>3585.9495869499997</v>
      </c>
      <c r="R133" s="36">
        <f>SUMIFS(СВЦЭМ!$C$33:$C$776,СВЦЭМ!$A$33:$A$776,$A133,СВЦЭМ!$B$33:$B$776,R$119)+'СЕТ СН'!$I$9+СВЦЭМ!$D$10+'СЕТ СН'!$I$5-'СЕТ СН'!$I$17</f>
        <v>3568.64046134</v>
      </c>
      <c r="S133" s="36">
        <f>SUMIFS(СВЦЭМ!$C$33:$C$776,СВЦЭМ!$A$33:$A$776,$A133,СВЦЭМ!$B$33:$B$776,S$119)+'СЕТ СН'!$I$9+СВЦЭМ!$D$10+'СЕТ СН'!$I$5-'СЕТ СН'!$I$17</f>
        <v>3554.5735926500001</v>
      </c>
      <c r="T133" s="36">
        <f>SUMIFS(СВЦЭМ!$C$33:$C$776,СВЦЭМ!$A$33:$A$776,$A133,СВЦЭМ!$B$33:$B$776,T$119)+'СЕТ СН'!$I$9+СВЦЭМ!$D$10+'СЕТ СН'!$I$5-'СЕТ СН'!$I$17</f>
        <v>3537.1212135699998</v>
      </c>
      <c r="U133" s="36">
        <f>SUMIFS(СВЦЭМ!$C$33:$C$776,СВЦЭМ!$A$33:$A$776,$A133,СВЦЭМ!$B$33:$B$776,U$119)+'СЕТ СН'!$I$9+СВЦЭМ!$D$10+'СЕТ СН'!$I$5-'СЕТ СН'!$I$17</f>
        <v>3542.15930493</v>
      </c>
      <c r="V133" s="36">
        <f>SUMIFS(СВЦЭМ!$C$33:$C$776,СВЦЭМ!$A$33:$A$776,$A133,СВЦЭМ!$B$33:$B$776,V$119)+'СЕТ СН'!$I$9+СВЦЭМ!$D$10+'СЕТ СН'!$I$5-'СЕТ СН'!$I$17</f>
        <v>3555.8937191599998</v>
      </c>
      <c r="W133" s="36">
        <f>SUMIFS(СВЦЭМ!$C$33:$C$776,СВЦЭМ!$A$33:$A$776,$A133,СВЦЭМ!$B$33:$B$776,W$119)+'СЕТ СН'!$I$9+СВЦЭМ!$D$10+'СЕТ СН'!$I$5-'СЕТ СН'!$I$17</f>
        <v>3574.0079009000001</v>
      </c>
      <c r="X133" s="36">
        <f>SUMIFS(СВЦЭМ!$C$33:$C$776,СВЦЭМ!$A$33:$A$776,$A133,СВЦЭМ!$B$33:$B$776,X$119)+'СЕТ СН'!$I$9+СВЦЭМ!$D$10+'СЕТ СН'!$I$5-'СЕТ СН'!$I$17</f>
        <v>3592.28664359</v>
      </c>
      <c r="Y133" s="36">
        <f>SUMIFS(СВЦЭМ!$C$33:$C$776,СВЦЭМ!$A$33:$A$776,$A133,СВЦЭМ!$B$33:$B$776,Y$119)+'СЕТ СН'!$I$9+СВЦЭМ!$D$10+'СЕТ СН'!$I$5-'СЕТ СН'!$I$17</f>
        <v>3598.5825349900001</v>
      </c>
    </row>
    <row r="134" spans="1:25" ht="15.75" x14ac:dyDescent="0.2">
      <c r="A134" s="35">
        <f t="shared" si="3"/>
        <v>43814</v>
      </c>
      <c r="B134" s="36">
        <f>SUMIFS(СВЦЭМ!$C$33:$C$776,СВЦЭМ!$A$33:$A$776,$A134,СВЦЭМ!$B$33:$B$776,B$119)+'СЕТ СН'!$I$9+СВЦЭМ!$D$10+'СЕТ СН'!$I$5-'СЕТ СН'!$I$17</f>
        <v>3613.5673977699998</v>
      </c>
      <c r="C134" s="36">
        <f>SUMIFS(СВЦЭМ!$C$33:$C$776,СВЦЭМ!$A$33:$A$776,$A134,СВЦЭМ!$B$33:$B$776,C$119)+'СЕТ СН'!$I$9+СВЦЭМ!$D$10+'СЕТ СН'!$I$5-'СЕТ СН'!$I$17</f>
        <v>3627.2272242499998</v>
      </c>
      <c r="D134" s="36">
        <f>SUMIFS(СВЦЭМ!$C$33:$C$776,СВЦЭМ!$A$33:$A$776,$A134,СВЦЭМ!$B$33:$B$776,D$119)+'СЕТ СН'!$I$9+СВЦЭМ!$D$10+'СЕТ СН'!$I$5-'СЕТ СН'!$I$17</f>
        <v>3633.9540775199998</v>
      </c>
      <c r="E134" s="36">
        <f>SUMIFS(СВЦЭМ!$C$33:$C$776,СВЦЭМ!$A$33:$A$776,$A134,СВЦЭМ!$B$33:$B$776,E$119)+'СЕТ СН'!$I$9+СВЦЭМ!$D$10+'СЕТ СН'!$I$5-'СЕТ СН'!$I$17</f>
        <v>3655.73217991</v>
      </c>
      <c r="F134" s="36">
        <f>SUMIFS(СВЦЭМ!$C$33:$C$776,СВЦЭМ!$A$33:$A$776,$A134,СВЦЭМ!$B$33:$B$776,F$119)+'СЕТ СН'!$I$9+СВЦЭМ!$D$10+'СЕТ СН'!$I$5-'СЕТ СН'!$I$17</f>
        <v>3661.03154258</v>
      </c>
      <c r="G134" s="36">
        <f>SUMIFS(СВЦЭМ!$C$33:$C$776,СВЦЭМ!$A$33:$A$776,$A134,СВЦЭМ!$B$33:$B$776,G$119)+'СЕТ СН'!$I$9+СВЦЭМ!$D$10+'СЕТ СН'!$I$5-'СЕТ СН'!$I$17</f>
        <v>3665.2231221900001</v>
      </c>
      <c r="H134" s="36">
        <f>SUMIFS(СВЦЭМ!$C$33:$C$776,СВЦЭМ!$A$33:$A$776,$A134,СВЦЭМ!$B$33:$B$776,H$119)+'СЕТ СН'!$I$9+СВЦЭМ!$D$10+'СЕТ СН'!$I$5-'СЕТ СН'!$I$17</f>
        <v>3649.6548456</v>
      </c>
      <c r="I134" s="36">
        <f>SUMIFS(СВЦЭМ!$C$33:$C$776,СВЦЭМ!$A$33:$A$776,$A134,СВЦЭМ!$B$33:$B$776,I$119)+'СЕТ СН'!$I$9+СВЦЭМ!$D$10+'СЕТ СН'!$I$5-'СЕТ СН'!$I$17</f>
        <v>3630.3770842099998</v>
      </c>
      <c r="J134" s="36">
        <f>SUMIFS(СВЦЭМ!$C$33:$C$776,СВЦЭМ!$A$33:$A$776,$A134,СВЦЭМ!$B$33:$B$776,J$119)+'СЕТ СН'!$I$9+СВЦЭМ!$D$10+'СЕТ СН'!$I$5-'СЕТ СН'!$I$17</f>
        <v>3597.52518057</v>
      </c>
      <c r="K134" s="36">
        <f>SUMIFS(СВЦЭМ!$C$33:$C$776,СВЦЭМ!$A$33:$A$776,$A134,СВЦЭМ!$B$33:$B$776,K$119)+'СЕТ СН'!$I$9+СВЦЭМ!$D$10+'СЕТ СН'!$I$5-'СЕТ СН'!$I$17</f>
        <v>3569.4281134100002</v>
      </c>
      <c r="L134" s="36">
        <f>SUMIFS(СВЦЭМ!$C$33:$C$776,СВЦЭМ!$A$33:$A$776,$A134,СВЦЭМ!$B$33:$B$776,L$119)+'СЕТ СН'!$I$9+СВЦЭМ!$D$10+'СЕТ СН'!$I$5-'СЕТ СН'!$I$17</f>
        <v>3560.9028271799998</v>
      </c>
      <c r="M134" s="36">
        <f>SUMIFS(СВЦЭМ!$C$33:$C$776,СВЦЭМ!$A$33:$A$776,$A134,СВЦЭМ!$B$33:$B$776,M$119)+'СЕТ СН'!$I$9+СВЦЭМ!$D$10+'СЕТ СН'!$I$5-'СЕТ СН'!$I$17</f>
        <v>3566.6991221899998</v>
      </c>
      <c r="N134" s="36">
        <f>SUMIFS(СВЦЭМ!$C$33:$C$776,СВЦЭМ!$A$33:$A$776,$A134,СВЦЭМ!$B$33:$B$776,N$119)+'СЕТ СН'!$I$9+СВЦЭМ!$D$10+'СЕТ СН'!$I$5-'СЕТ СН'!$I$17</f>
        <v>3568.8218219199998</v>
      </c>
      <c r="O134" s="36">
        <f>SUMIFS(СВЦЭМ!$C$33:$C$776,СВЦЭМ!$A$33:$A$776,$A134,СВЦЭМ!$B$33:$B$776,O$119)+'СЕТ СН'!$I$9+СВЦЭМ!$D$10+'СЕТ СН'!$I$5-'СЕТ СН'!$I$17</f>
        <v>3587.3552845899999</v>
      </c>
      <c r="P134" s="36">
        <f>SUMIFS(СВЦЭМ!$C$33:$C$776,СВЦЭМ!$A$33:$A$776,$A134,СВЦЭМ!$B$33:$B$776,P$119)+'СЕТ СН'!$I$9+СВЦЭМ!$D$10+'СЕТ СН'!$I$5-'СЕТ СН'!$I$17</f>
        <v>3600.5901634900001</v>
      </c>
      <c r="Q134" s="36">
        <f>SUMIFS(СВЦЭМ!$C$33:$C$776,СВЦЭМ!$A$33:$A$776,$A134,СВЦЭМ!$B$33:$B$776,Q$119)+'СЕТ СН'!$I$9+СВЦЭМ!$D$10+'СЕТ СН'!$I$5-'СЕТ СН'!$I$17</f>
        <v>3600.68595822</v>
      </c>
      <c r="R134" s="36">
        <f>SUMIFS(СВЦЭМ!$C$33:$C$776,СВЦЭМ!$A$33:$A$776,$A134,СВЦЭМ!$B$33:$B$776,R$119)+'СЕТ СН'!$I$9+СВЦЭМ!$D$10+'СЕТ СН'!$I$5-'СЕТ СН'!$I$17</f>
        <v>3587.2110184499998</v>
      </c>
      <c r="S134" s="36">
        <f>SUMIFS(СВЦЭМ!$C$33:$C$776,СВЦЭМ!$A$33:$A$776,$A134,СВЦЭМ!$B$33:$B$776,S$119)+'СЕТ СН'!$I$9+СВЦЭМ!$D$10+'СЕТ СН'!$I$5-'СЕТ СН'!$I$17</f>
        <v>3566.9746881599999</v>
      </c>
      <c r="T134" s="36">
        <f>SUMIFS(СВЦЭМ!$C$33:$C$776,СВЦЭМ!$A$33:$A$776,$A134,СВЦЭМ!$B$33:$B$776,T$119)+'СЕТ СН'!$I$9+СВЦЭМ!$D$10+'СЕТ СН'!$I$5-'СЕТ СН'!$I$17</f>
        <v>3535.4689651799999</v>
      </c>
      <c r="U134" s="36">
        <f>SUMIFS(СВЦЭМ!$C$33:$C$776,СВЦЭМ!$A$33:$A$776,$A134,СВЦЭМ!$B$33:$B$776,U$119)+'СЕТ СН'!$I$9+СВЦЭМ!$D$10+'СЕТ СН'!$I$5-'СЕТ СН'!$I$17</f>
        <v>3530.83533459</v>
      </c>
      <c r="V134" s="36">
        <f>SUMIFS(СВЦЭМ!$C$33:$C$776,СВЦЭМ!$A$33:$A$776,$A134,СВЦЭМ!$B$33:$B$776,V$119)+'СЕТ СН'!$I$9+СВЦЭМ!$D$10+'СЕТ СН'!$I$5-'СЕТ СН'!$I$17</f>
        <v>3538.85881879</v>
      </c>
      <c r="W134" s="36">
        <f>SUMIFS(СВЦЭМ!$C$33:$C$776,СВЦЭМ!$A$33:$A$776,$A134,СВЦЭМ!$B$33:$B$776,W$119)+'СЕТ СН'!$I$9+СВЦЭМ!$D$10+'СЕТ СН'!$I$5-'СЕТ СН'!$I$17</f>
        <v>3556.1870925100002</v>
      </c>
      <c r="X134" s="36">
        <f>SUMIFS(СВЦЭМ!$C$33:$C$776,СВЦЭМ!$A$33:$A$776,$A134,СВЦЭМ!$B$33:$B$776,X$119)+'СЕТ СН'!$I$9+СВЦЭМ!$D$10+'СЕТ СН'!$I$5-'СЕТ СН'!$I$17</f>
        <v>3565.6553112199999</v>
      </c>
      <c r="Y134" s="36">
        <f>SUMIFS(СВЦЭМ!$C$33:$C$776,СВЦЭМ!$A$33:$A$776,$A134,СВЦЭМ!$B$33:$B$776,Y$119)+'СЕТ СН'!$I$9+СВЦЭМ!$D$10+'СЕТ СН'!$I$5-'СЕТ СН'!$I$17</f>
        <v>3595.8356870699999</v>
      </c>
    </row>
    <row r="135" spans="1:25" ht="15.75" x14ac:dyDescent="0.2">
      <c r="A135" s="35">
        <f t="shared" si="3"/>
        <v>43815</v>
      </c>
      <c r="B135" s="36">
        <f>SUMIFS(СВЦЭМ!$C$33:$C$776,СВЦЭМ!$A$33:$A$776,$A135,СВЦЭМ!$B$33:$B$776,B$119)+'СЕТ СН'!$I$9+СВЦЭМ!$D$10+'СЕТ СН'!$I$5-'СЕТ СН'!$I$17</f>
        <v>3624.5151135900001</v>
      </c>
      <c r="C135" s="36">
        <f>SUMIFS(СВЦЭМ!$C$33:$C$776,СВЦЭМ!$A$33:$A$776,$A135,СВЦЭМ!$B$33:$B$776,C$119)+'СЕТ СН'!$I$9+СВЦЭМ!$D$10+'СЕТ СН'!$I$5-'СЕТ СН'!$I$17</f>
        <v>3638.3887060299999</v>
      </c>
      <c r="D135" s="36">
        <f>SUMIFS(СВЦЭМ!$C$33:$C$776,СВЦЭМ!$A$33:$A$776,$A135,СВЦЭМ!$B$33:$B$776,D$119)+'СЕТ СН'!$I$9+СВЦЭМ!$D$10+'СЕТ СН'!$I$5-'СЕТ СН'!$I$17</f>
        <v>3655.9712572200001</v>
      </c>
      <c r="E135" s="36">
        <f>SUMIFS(СВЦЭМ!$C$33:$C$776,СВЦЭМ!$A$33:$A$776,$A135,СВЦЭМ!$B$33:$B$776,E$119)+'СЕТ СН'!$I$9+СВЦЭМ!$D$10+'СЕТ СН'!$I$5-'СЕТ СН'!$I$17</f>
        <v>3676.0037344299999</v>
      </c>
      <c r="F135" s="36">
        <f>SUMIFS(СВЦЭМ!$C$33:$C$776,СВЦЭМ!$A$33:$A$776,$A135,СВЦЭМ!$B$33:$B$776,F$119)+'СЕТ СН'!$I$9+СВЦЭМ!$D$10+'СЕТ СН'!$I$5-'СЕТ СН'!$I$17</f>
        <v>3668.3458221699998</v>
      </c>
      <c r="G135" s="36">
        <f>SUMIFS(СВЦЭМ!$C$33:$C$776,СВЦЭМ!$A$33:$A$776,$A135,СВЦЭМ!$B$33:$B$776,G$119)+'СЕТ СН'!$I$9+СВЦЭМ!$D$10+'СЕТ СН'!$I$5-'СЕТ СН'!$I$17</f>
        <v>3651.2736942199999</v>
      </c>
      <c r="H135" s="36">
        <f>SUMIFS(СВЦЭМ!$C$33:$C$776,СВЦЭМ!$A$33:$A$776,$A135,СВЦЭМ!$B$33:$B$776,H$119)+'СЕТ СН'!$I$9+СВЦЭМ!$D$10+'СЕТ СН'!$I$5-'СЕТ СН'!$I$17</f>
        <v>3608.51870375</v>
      </c>
      <c r="I135" s="36">
        <f>SUMIFS(СВЦЭМ!$C$33:$C$776,СВЦЭМ!$A$33:$A$776,$A135,СВЦЭМ!$B$33:$B$776,I$119)+'СЕТ СН'!$I$9+СВЦЭМ!$D$10+'СЕТ СН'!$I$5-'СЕТ СН'!$I$17</f>
        <v>3587.3292218299998</v>
      </c>
      <c r="J135" s="36">
        <f>SUMIFS(СВЦЭМ!$C$33:$C$776,СВЦЭМ!$A$33:$A$776,$A135,СВЦЭМ!$B$33:$B$776,J$119)+'СЕТ СН'!$I$9+СВЦЭМ!$D$10+'СЕТ СН'!$I$5-'СЕТ СН'!$I$17</f>
        <v>3564.7857519999998</v>
      </c>
      <c r="K135" s="36">
        <f>SUMIFS(СВЦЭМ!$C$33:$C$776,СВЦЭМ!$A$33:$A$776,$A135,СВЦЭМ!$B$33:$B$776,K$119)+'СЕТ СН'!$I$9+СВЦЭМ!$D$10+'СЕТ СН'!$I$5-'СЕТ СН'!$I$17</f>
        <v>3541.0728750600001</v>
      </c>
      <c r="L135" s="36">
        <f>SUMIFS(СВЦЭМ!$C$33:$C$776,СВЦЭМ!$A$33:$A$776,$A135,СВЦЭМ!$B$33:$B$776,L$119)+'СЕТ СН'!$I$9+СВЦЭМ!$D$10+'СЕТ СН'!$I$5-'СЕТ СН'!$I$17</f>
        <v>3545.6817031</v>
      </c>
      <c r="M135" s="36">
        <f>SUMIFS(СВЦЭМ!$C$33:$C$776,СВЦЭМ!$A$33:$A$776,$A135,СВЦЭМ!$B$33:$B$776,M$119)+'СЕТ СН'!$I$9+СВЦЭМ!$D$10+'СЕТ СН'!$I$5-'СЕТ СН'!$I$17</f>
        <v>3558.9623454000002</v>
      </c>
      <c r="N135" s="36">
        <f>SUMIFS(СВЦЭМ!$C$33:$C$776,СВЦЭМ!$A$33:$A$776,$A135,СВЦЭМ!$B$33:$B$776,N$119)+'СЕТ СН'!$I$9+СВЦЭМ!$D$10+'СЕТ СН'!$I$5-'СЕТ СН'!$I$17</f>
        <v>3567.34529832</v>
      </c>
      <c r="O135" s="36">
        <f>SUMIFS(СВЦЭМ!$C$33:$C$776,СВЦЭМ!$A$33:$A$776,$A135,СВЦЭМ!$B$33:$B$776,O$119)+'СЕТ СН'!$I$9+СВЦЭМ!$D$10+'СЕТ СН'!$I$5-'СЕТ СН'!$I$17</f>
        <v>3578.5170802900002</v>
      </c>
      <c r="P135" s="36">
        <f>SUMIFS(СВЦЭМ!$C$33:$C$776,СВЦЭМ!$A$33:$A$776,$A135,СВЦЭМ!$B$33:$B$776,P$119)+'СЕТ СН'!$I$9+СВЦЭМ!$D$10+'СЕТ СН'!$I$5-'СЕТ СН'!$I$17</f>
        <v>3597.5573731899999</v>
      </c>
      <c r="Q135" s="36">
        <f>SUMIFS(СВЦЭМ!$C$33:$C$776,СВЦЭМ!$A$33:$A$776,$A135,СВЦЭМ!$B$33:$B$776,Q$119)+'СЕТ СН'!$I$9+СВЦЭМ!$D$10+'СЕТ СН'!$I$5-'СЕТ СН'!$I$17</f>
        <v>3564.0531099</v>
      </c>
      <c r="R135" s="36">
        <f>SUMIFS(СВЦЭМ!$C$33:$C$776,СВЦЭМ!$A$33:$A$776,$A135,СВЦЭМ!$B$33:$B$776,R$119)+'СЕТ СН'!$I$9+СВЦЭМ!$D$10+'СЕТ СН'!$I$5-'СЕТ СН'!$I$17</f>
        <v>3572.8507420000001</v>
      </c>
      <c r="S135" s="36">
        <f>SUMIFS(СВЦЭМ!$C$33:$C$776,СВЦЭМ!$A$33:$A$776,$A135,СВЦЭМ!$B$33:$B$776,S$119)+'СЕТ СН'!$I$9+СВЦЭМ!$D$10+'СЕТ СН'!$I$5-'СЕТ СН'!$I$17</f>
        <v>3561.3160493400001</v>
      </c>
      <c r="T135" s="36">
        <f>SUMIFS(СВЦЭМ!$C$33:$C$776,СВЦЭМ!$A$33:$A$776,$A135,СВЦЭМ!$B$33:$B$776,T$119)+'СЕТ СН'!$I$9+СВЦЭМ!$D$10+'СЕТ СН'!$I$5-'СЕТ СН'!$I$17</f>
        <v>3551.3140371</v>
      </c>
      <c r="U135" s="36">
        <f>SUMIFS(СВЦЭМ!$C$33:$C$776,СВЦЭМ!$A$33:$A$776,$A135,СВЦЭМ!$B$33:$B$776,U$119)+'СЕТ СН'!$I$9+СВЦЭМ!$D$10+'СЕТ СН'!$I$5-'СЕТ СН'!$I$17</f>
        <v>3553.8577548499998</v>
      </c>
      <c r="V135" s="36">
        <f>SUMIFS(СВЦЭМ!$C$33:$C$776,СВЦЭМ!$A$33:$A$776,$A135,СВЦЭМ!$B$33:$B$776,V$119)+'СЕТ СН'!$I$9+СВЦЭМ!$D$10+'СЕТ СН'!$I$5-'СЕТ СН'!$I$17</f>
        <v>3573.6137631500001</v>
      </c>
      <c r="W135" s="36">
        <f>SUMIFS(СВЦЭМ!$C$33:$C$776,СВЦЭМ!$A$33:$A$776,$A135,СВЦЭМ!$B$33:$B$776,W$119)+'СЕТ СН'!$I$9+СВЦЭМ!$D$10+'СЕТ СН'!$I$5-'СЕТ СН'!$I$17</f>
        <v>3592.2349227499999</v>
      </c>
      <c r="X135" s="36">
        <f>SUMIFS(СВЦЭМ!$C$33:$C$776,СВЦЭМ!$A$33:$A$776,$A135,СВЦЭМ!$B$33:$B$776,X$119)+'СЕТ СН'!$I$9+СВЦЭМ!$D$10+'СЕТ СН'!$I$5-'СЕТ СН'!$I$17</f>
        <v>3602.6162506999999</v>
      </c>
      <c r="Y135" s="36">
        <f>SUMIFS(СВЦЭМ!$C$33:$C$776,СВЦЭМ!$A$33:$A$776,$A135,СВЦЭМ!$B$33:$B$776,Y$119)+'СЕТ СН'!$I$9+СВЦЭМ!$D$10+'СЕТ СН'!$I$5-'СЕТ СН'!$I$17</f>
        <v>3615.6610897199998</v>
      </c>
    </row>
    <row r="136" spans="1:25" ht="15.75" x14ac:dyDescent="0.2">
      <c r="A136" s="35">
        <f t="shared" si="3"/>
        <v>43816</v>
      </c>
      <c r="B136" s="36">
        <f>SUMIFS(СВЦЭМ!$C$33:$C$776,СВЦЭМ!$A$33:$A$776,$A136,СВЦЭМ!$B$33:$B$776,B$119)+'СЕТ СН'!$I$9+СВЦЭМ!$D$10+'СЕТ СН'!$I$5-'СЕТ СН'!$I$17</f>
        <v>3651.9079423899998</v>
      </c>
      <c r="C136" s="36">
        <f>SUMIFS(СВЦЭМ!$C$33:$C$776,СВЦЭМ!$A$33:$A$776,$A136,СВЦЭМ!$B$33:$B$776,C$119)+'СЕТ СН'!$I$9+СВЦЭМ!$D$10+'СЕТ СН'!$I$5-'СЕТ СН'!$I$17</f>
        <v>3674.0152448099998</v>
      </c>
      <c r="D136" s="36">
        <f>SUMIFS(СВЦЭМ!$C$33:$C$776,СВЦЭМ!$A$33:$A$776,$A136,СВЦЭМ!$B$33:$B$776,D$119)+'СЕТ СН'!$I$9+СВЦЭМ!$D$10+'СЕТ СН'!$I$5-'СЕТ СН'!$I$17</f>
        <v>3683.74513983</v>
      </c>
      <c r="E136" s="36">
        <f>SUMIFS(СВЦЭМ!$C$33:$C$776,СВЦЭМ!$A$33:$A$776,$A136,СВЦЭМ!$B$33:$B$776,E$119)+'СЕТ СН'!$I$9+СВЦЭМ!$D$10+'СЕТ СН'!$I$5-'СЕТ СН'!$I$17</f>
        <v>3690.9028803900001</v>
      </c>
      <c r="F136" s="36">
        <f>SUMIFS(СВЦЭМ!$C$33:$C$776,СВЦЭМ!$A$33:$A$776,$A136,СВЦЭМ!$B$33:$B$776,F$119)+'СЕТ СН'!$I$9+СВЦЭМ!$D$10+'СЕТ СН'!$I$5-'СЕТ СН'!$I$17</f>
        <v>3679.3522832200001</v>
      </c>
      <c r="G136" s="36">
        <f>SUMIFS(СВЦЭМ!$C$33:$C$776,СВЦЭМ!$A$33:$A$776,$A136,СВЦЭМ!$B$33:$B$776,G$119)+'СЕТ СН'!$I$9+СВЦЭМ!$D$10+'СЕТ СН'!$I$5-'СЕТ СН'!$I$17</f>
        <v>3655.7423053499997</v>
      </c>
      <c r="H136" s="36">
        <f>SUMIFS(СВЦЭМ!$C$33:$C$776,СВЦЭМ!$A$33:$A$776,$A136,СВЦЭМ!$B$33:$B$776,H$119)+'СЕТ СН'!$I$9+СВЦЭМ!$D$10+'СЕТ СН'!$I$5-'СЕТ СН'!$I$17</f>
        <v>3618.6747986299997</v>
      </c>
      <c r="I136" s="36">
        <f>SUMIFS(СВЦЭМ!$C$33:$C$776,СВЦЭМ!$A$33:$A$776,$A136,СВЦЭМ!$B$33:$B$776,I$119)+'СЕТ СН'!$I$9+СВЦЭМ!$D$10+'СЕТ СН'!$I$5-'СЕТ СН'!$I$17</f>
        <v>3590.7067938299997</v>
      </c>
      <c r="J136" s="36">
        <f>SUMIFS(СВЦЭМ!$C$33:$C$776,СВЦЭМ!$A$33:$A$776,$A136,СВЦЭМ!$B$33:$B$776,J$119)+'СЕТ СН'!$I$9+СВЦЭМ!$D$10+'СЕТ СН'!$I$5-'СЕТ СН'!$I$17</f>
        <v>3559.6039795400002</v>
      </c>
      <c r="K136" s="36">
        <f>SUMIFS(СВЦЭМ!$C$33:$C$776,СВЦЭМ!$A$33:$A$776,$A136,СВЦЭМ!$B$33:$B$776,K$119)+'СЕТ СН'!$I$9+СВЦЭМ!$D$10+'СЕТ СН'!$I$5-'СЕТ СН'!$I$17</f>
        <v>3545.0960970799997</v>
      </c>
      <c r="L136" s="36">
        <f>SUMIFS(СВЦЭМ!$C$33:$C$776,СВЦЭМ!$A$33:$A$776,$A136,СВЦЭМ!$B$33:$B$776,L$119)+'СЕТ СН'!$I$9+СВЦЭМ!$D$10+'СЕТ СН'!$I$5-'СЕТ СН'!$I$17</f>
        <v>3550.45785118</v>
      </c>
      <c r="M136" s="36">
        <f>SUMIFS(СВЦЭМ!$C$33:$C$776,СВЦЭМ!$A$33:$A$776,$A136,СВЦЭМ!$B$33:$B$776,M$119)+'СЕТ СН'!$I$9+СВЦЭМ!$D$10+'СЕТ СН'!$I$5-'СЕТ СН'!$I$17</f>
        <v>3560.21741092</v>
      </c>
      <c r="N136" s="36">
        <f>SUMIFS(СВЦЭМ!$C$33:$C$776,СВЦЭМ!$A$33:$A$776,$A136,СВЦЭМ!$B$33:$B$776,N$119)+'СЕТ СН'!$I$9+СВЦЭМ!$D$10+'СЕТ СН'!$I$5-'СЕТ СН'!$I$17</f>
        <v>3568.57774518</v>
      </c>
      <c r="O136" s="36">
        <f>SUMIFS(СВЦЭМ!$C$33:$C$776,СВЦЭМ!$A$33:$A$776,$A136,СВЦЭМ!$B$33:$B$776,O$119)+'СЕТ СН'!$I$9+СВЦЭМ!$D$10+'СЕТ СН'!$I$5-'СЕТ СН'!$I$17</f>
        <v>3578.2431490600002</v>
      </c>
      <c r="P136" s="36">
        <f>SUMIFS(СВЦЭМ!$C$33:$C$776,СВЦЭМ!$A$33:$A$776,$A136,СВЦЭМ!$B$33:$B$776,P$119)+'СЕТ СН'!$I$9+СВЦЭМ!$D$10+'СЕТ СН'!$I$5-'СЕТ СН'!$I$17</f>
        <v>3585.8489514900002</v>
      </c>
      <c r="Q136" s="36">
        <f>SUMIFS(СВЦЭМ!$C$33:$C$776,СВЦЭМ!$A$33:$A$776,$A136,СВЦЭМ!$B$33:$B$776,Q$119)+'СЕТ СН'!$I$9+СВЦЭМ!$D$10+'СЕТ СН'!$I$5-'СЕТ СН'!$I$17</f>
        <v>3585.15023806</v>
      </c>
      <c r="R136" s="36">
        <f>SUMIFS(СВЦЭМ!$C$33:$C$776,СВЦЭМ!$A$33:$A$776,$A136,СВЦЭМ!$B$33:$B$776,R$119)+'СЕТ СН'!$I$9+СВЦЭМ!$D$10+'СЕТ СН'!$I$5-'СЕТ СН'!$I$17</f>
        <v>3571.8001157499998</v>
      </c>
      <c r="S136" s="36">
        <f>SUMIFS(СВЦЭМ!$C$33:$C$776,СВЦЭМ!$A$33:$A$776,$A136,СВЦЭМ!$B$33:$B$776,S$119)+'СЕТ СН'!$I$9+СВЦЭМ!$D$10+'СЕТ СН'!$I$5-'СЕТ СН'!$I$17</f>
        <v>3566.1148890200002</v>
      </c>
      <c r="T136" s="36">
        <f>SUMIFS(СВЦЭМ!$C$33:$C$776,СВЦЭМ!$A$33:$A$776,$A136,СВЦЭМ!$B$33:$B$776,T$119)+'СЕТ СН'!$I$9+СВЦЭМ!$D$10+'СЕТ СН'!$I$5-'СЕТ СН'!$I$17</f>
        <v>3549.5620262499997</v>
      </c>
      <c r="U136" s="36">
        <f>SUMIFS(СВЦЭМ!$C$33:$C$776,СВЦЭМ!$A$33:$A$776,$A136,СВЦЭМ!$B$33:$B$776,U$119)+'СЕТ СН'!$I$9+СВЦЭМ!$D$10+'СЕТ СН'!$I$5-'СЕТ СН'!$I$17</f>
        <v>3542.3062395100001</v>
      </c>
      <c r="V136" s="36">
        <f>SUMIFS(СВЦЭМ!$C$33:$C$776,СВЦЭМ!$A$33:$A$776,$A136,СВЦЭМ!$B$33:$B$776,V$119)+'СЕТ СН'!$I$9+СВЦЭМ!$D$10+'СЕТ СН'!$I$5-'СЕТ СН'!$I$17</f>
        <v>3538.65355589</v>
      </c>
      <c r="W136" s="36">
        <f>SUMIFS(СВЦЭМ!$C$33:$C$776,СВЦЭМ!$A$33:$A$776,$A136,СВЦЭМ!$B$33:$B$776,W$119)+'СЕТ СН'!$I$9+СВЦЭМ!$D$10+'СЕТ СН'!$I$5-'СЕТ СН'!$I$17</f>
        <v>3554.7194218999998</v>
      </c>
      <c r="X136" s="36">
        <f>SUMIFS(СВЦЭМ!$C$33:$C$776,СВЦЭМ!$A$33:$A$776,$A136,СВЦЭМ!$B$33:$B$776,X$119)+'СЕТ СН'!$I$9+СВЦЭМ!$D$10+'СЕТ СН'!$I$5-'СЕТ СН'!$I$17</f>
        <v>3570.96120479</v>
      </c>
      <c r="Y136" s="36">
        <f>SUMIFS(СВЦЭМ!$C$33:$C$776,СВЦЭМ!$A$33:$A$776,$A136,СВЦЭМ!$B$33:$B$776,Y$119)+'СЕТ СН'!$I$9+СВЦЭМ!$D$10+'СЕТ СН'!$I$5-'СЕТ СН'!$I$17</f>
        <v>3595.3365266699998</v>
      </c>
    </row>
    <row r="137" spans="1:25" ht="15.75" x14ac:dyDescent="0.2">
      <c r="A137" s="35">
        <f t="shared" si="3"/>
        <v>43817</v>
      </c>
      <c r="B137" s="36">
        <f>SUMIFS(СВЦЭМ!$C$33:$C$776,СВЦЭМ!$A$33:$A$776,$A137,СВЦЭМ!$B$33:$B$776,B$119)+'СЕТ СН'!$I$9+СВЦЭМ!$D$10+'СЕТ СН'!$I$5-'СЕТ СН'!$I$17</f>
        <v>3605.71354591</v>
      </c>
      <c r="C137" s="36">
        <f>SUMIFS(СВЦЭМ!$C$33:$C$776,СВЦЭМ!$A$33:$A$776,$A137,СВЦЭМ!$B$33:$B$776,C$119)+'СЕТ СН'!$I$9+СВЦЭМ!$D$10+'СЕТ СН'!$I$5-'СЕТ СН'!$I$17</f>
        <v>3661.2137886700002</v>
      </c>
      <c r="D137" s="36">
        <f>SUMIFS(СВЦЭМ!$C$33:$C$776,СВЦЭМ!$A$33:$A$776,$A137,СВЦЭМ!$B$33:$B$776,D$119)+'СЕТ СН'!$I$9+СВЦЭМ!$D$10+'СЕТ СН'!$I$5-'СЕТ СН'!$I$17</f>
        <v>3681.3181649399999</v>
      </c>
      <c r="E137" s="36">
        <f>SUMIFS(СВЦЭМ!$C$33:$C$776,СВЦЭМ!$A$33:$A$776,$A137,СВЦЭМ!$B$33:$B$776,E$119)+'СЕТ СН'!$I$9+СВЦЭМ!$D$10+'СЕТ СН'!$I$5-'СЕТ СН'!$I$17</f>
        <v>3678.4739225200001</v>
      </c>
      <c r="F137" s="36">
        <f>SUMIFS(СВЦЭМ!$C$33:$C$776,СВЦЭМ!$A$33:$A$776,$A137,СВЦЭМ!$B$33:$B$776,F$119)+'СЕТ СН'!$I$9+СВЦЭМ!$D$10+'СЕТ СН'!$I$5-'СЕТ СН'!$I$17</f>
        <v>3672.67700732</v>
      </c>
      <c r="G137" s="36">
        <f>SUMIFS(СВЦЭМ!$C$33:$C$776,СВЦЭМ!$A$33:$A$776,$A137,СВЦЭМ!$B$33:$B$776,G$119)+'СЕТ СН'!$I$9+СВЦЭМ!$D$10+'СЕТ СН'!$I$5-'СЕТ СН'!$I$17</f>
        <v>3656.21031309</v>
      </c>
      <c r="H137" s="36">
        <f>SUMIFS(СВЦЭМ!$C$33:$C$776,СВЦЭМ!$A$33:$A$776,$A137,СВЦЭМ!$B$33:$B$776,H$119)+'СЕТ СН'!$I$9+СВЦЭМ!$D$10+'СЕТ СН'!$I$5-'СЕТ СН'!$I$17</f>
        <v>3620.8863401999997</v>
      </c>
      <c r="I137" s="36">
        <f>SUMIFS(СВЦЭМ!$C$33:$C$776,СВЦЭМ!$A$33:$A$776,$A137,СВЦЭМ!$B$33:$B$776,I$119)+'СЕТ СН'!$I$9+СВЦЭМ!$D$10+'СЕТ СН'!$I$5-'СЕТ СН'!$I$17</f>
        <v>3608.7103078599998</v>
      </c>
      <c r="J137" s="36">
        <f>SUMIFS(СВЦЭМ!$C$33:$C$776,СВЦЭМ!$A$33:$A$776,$A137,СВЦЭМ!$B$33:$B$776,J$119)+'СЕТ СН'!$I$9+СВЦЭМ!$D$10+'СЕТ СН'!$I$5-'СЕТ СН'!$I$17</f>
        <v>3576.7545384800001</v>
      </c>
      <c r="K137" s="36">
        <f>SUMIFS(СВЦЭМ!$C$33:$C$776,СВЦЭМ!$A$33:$A$776,$A137,СВЦЭМ!$B$33:$B$776,K$119)+'СЕТ СН'!$I$9+СВЦЭМ!$D$10+'СЕТ СН'!$I$5-'СЕТ СН'!$I$17</f>
        <v>3553.5147476900001</v>
      </c>
      <c r="L137" s="36">
        <f>SUMIFS(СВЦЭМ!$C$33:$C$776,СВЦЭМ!$A$33:$A$776,$A137,СВЦЭМ!$B$33:$B$776,L$119)+'СЕТ СН'!$I$9+СВЦЭМ!$D$10+'СЕТ СН'!$I$5-'СЕТ СН'!$I$17</f>
        <v>3546.5746985199999</v>
      </c>
      <c r="M137" s="36">
        <f>SUMIFS(СВЦЭМ!$C$33:$C$776,СВЦЭМ!$A$33:$A$776,$A137,СВЦЭМ!$B$33:$B$776,M$119)+'СЕТ СН'!$I$9+СВЦЭМ!$D$10+'СЕТ СН'!$I$5-'СЕТ СН'!$I$17</f>
        <v>3553.3557810799998</v>
      </c>
      <c r="N137" s="36">
        <f>SUMIFS(СВЦЭМ!$C$33:$C$776,СВЦЭМ!$A$33:$A$776,$A137,СВЦЭМ!$B$33:$B$776,N$119)+'СЕТ СН'!$I$9+СВЦЭМ!$D$10+'СЕТ СН'!$I$5-'СЕТ СН'!$I$17</f>
        <v>3557.1628672299998</v>
      </c>
      <c r="O137" s="36">
        <f>SUMIFS(СВЦЭМ!$C$33:$C$776,СВЦЭМ!$A$33:$A$776,$A137,СВЦЭМ!$B$33:$B$776,O$119)+'СЕТ СН'!$I$9+СВЦЭМ!$D$10+'СЕТ СН'!$I$5-'СЕТ СН'!$I$17</f>
        <v>3566.7202494899998</v>
      </c>
      <c r="P137" s="36">
        <f>SUMIFS(СВЦЭМ!$C$33:$C$776,СВЦЭМ!$A$33:$A$776,$A137,СВЦЭМ!$B$33:$B$776,P$119)+'СЕТ СН'!$I$9+СВЦЭМ!$D$10+'СЕТ СН'!$I$5-'СЕТ СН'!$I$17</f>
        <v>3575.3954849100001</v>
      </c>
      <c r="Q137" s="36">
        <f>SUMIFS(СВЦЭМ!$C$33:$C$776,СВЦЭМ!$A$33:$A$776,$A137,СВЦЭМ!$B$33:$B$776,Q$119)+'СЕТ СН'!$I$9+СВЦЭМ!$D$10+'СЕТ СН'!$I$5-'СЕТ СН'!$I$17</f>
        <v>3576.3250836100001</v>
      </c>
      <c r="R137" s="36">
        <f>SUMIFS(СВЦЭМ!$C$33:$C$776,СВЦЭМ!$A$33:$A$776,$A137,СВЦЭМ!$B$33:$B$776,R$119)+'СЕТ СН'!$I$9+СВЦЭМ!$D$10+'СЕТ СН'!$I$5-'СЕТ СН'!$I$17</f>
        <v>3566.2745802199997</v>
      </c>
      <c r="S137" s="36">
        <f>SUMIFS(СВЦЭМ!$C$33:$C$776,СВЦЭМ!$A$33:$A$776,$A137,СВЦЭМ!$B$33:$B$776,S$119)+'СЕТ СН'!$I$9+СВЦЭМ!$D$10+'СЕТ СН'!$I$5-'СЕТ СН'!$I$17</f>
        <v>3552.8833009299997</v>
      </c>
      <c r="T137" s="36">
        <f>SUMIFS(СВЦЭМ!$C$33:$C$776,СВЦЭМ!$A$33:$A$776,$A137,СВЦЭМ!$B$33:$B$776,T$119)+'СЕТ СН'!$I$9+СВЦЭМ!$D$10+'СЕТ СН'!$I$5-'СЕТ СН'!$I$17</f>
        <v>3524.64971775</v>
      </c>
      <c r="U137" s="36">
        <f>SUMIFS(СВЦЭМ!$C$33:$C$776,СВЦЭМ!$A$33:$A$776,$A137,СВЦЭМ!$B$33:$B$776,U$119)+'СЕТ СН'!$I$9+СВЦЭМ!$D$10+'СЕТ СН'!$I$5-'СЕТ СН'!$I$17</f>
        <v>3525.84891823</v>
      </c>
      <c r="V137" s="36">
        <f>SUMIFS(СВЦЭМ!$C$33:$C$776,СВЦЭМ!$A$33:$A$776,$A137,СВЦЭМ!$B$33:$B$776,V$119)+'СЕТ СН'!$I$9+СВЦЭМ!$D$10+'СЕТ СН'!$I$5-'СЕТ СН'!$I$17</f>
        <v>3532.9899262099998</v>
      </c>
      <c r="W137" s="36">
        <f>SUMIFS(СВЦЭМ!$C$33:$C$776,СВЦЭМ!$A$33:$A$776,$A137,СВЦЭМ!$B$33:$B$776,W$119)+'СЕТ СН'!$I$9+СВЦЭМ!$D$10+'СЕТ СН'!$I$5-'СЕТ СН'!$I$17</f>
        <v>3552.7531132499998</v>
      </c>
      <c r="X137" s="36">
        <f>SUMIFS(СВЦЭМ!$C$33:$C$776,СВЦЭМ!$A$33:$A$776,$A137,СВЦЭМ!$B$33:$B$776,X$119)+'СЕТ СН'!$I$9+СВЦЭМ!$D$10+'СЕТ СН'!$I$5-'СЕТ СН'!$I$17</f>
        <v>3554.49578677</v>
      </c>
      <c r="Y137" s="36">
        <f>SUMIFS(СВЦЭМ!$C$33:$C$776,СВЦЭМ!$A$33:$A$776,$A137,СВЦЭМ!$B$33:$B$776,Y$119)+'СЕТ СН'!$I$9+СВЦЭМ!$D$10+'СЕТ СН'!$I$5-'СЕТ СН'!$I$17</f>
        <v>3570.2442123000001</v>
      </c>
    </row>
    <row r="138" spans="1:25" ht="15.75" x14ac:dyDescent="0.2">
      <c r="A138" s="35">
        <f t="shared" si="3"/>
        <v>43818</v>
      </c>
      <c r="B138" s="36">
        <f>SUMIFS(СВЦЭМ!$C$33:$C$776,СВЦЭМ!$A$33:$A$776,$A138,СВЦЭМ!$B$33:$B$776,B$119)+'СЕТ СН'!$I$9+СВЦЭМ!$D$10+'СЕТ СН'!$I$5-'СЕТ СН'!$I$17</f>
        <v>3607.8651611300002</v>
      </c>
      <c r="C138" s="36">
        <f>SUMIFS(СВЦЭМ!$C$33:$C$776,СВЦЭМ!$A$33:$A$776,$A138,СВЦЭМ!$B$33:$B$776,C$119)+'СЕТ СН'!$I$9+СВЦЭМ!$D$10+'СЕТ СН'!$I$5-'СЕТ СН'!$I$17</f>
        <v>3630.9535182300001</v>
      </c>
      <c r="D138" s="36">
        <f>SUMIFS(СВЦЭМ!$C$33:$C$776,СВЦЭМ!$A$33:$A$776,$A138,СВЦЭМ!$B$33:$B$776,D$119)+'СЕТ СН'!$I$9+СВЦЭМ!$D$10+'СЕТ СН'!$I$5-'СЕТ СН'!$I$17</f>
        <v>3648.4126299300001</v>
      </c>
      <c r="E138" s="36">
        <f>SUMIFS(СВЦЭМ!$C$33:$C$776,СВЦЭМ!$A$33:$A$776,$A138,СВЦЭМ!$B$33:$B$776,E$119)+'СЕТ СН'!$I$9+СВЦЭМ!$D$10+'СЕТ СН'!$I$5-'СЕТ СН'!$I$17</f>
        <v>3681.8348457699999</v>
      </c>
      <c r="F138" s="36">
        <f>SUMIFS(СВЦЭМ!$C$33:$C$776,СВЦЭМ!$A$33:$A$776,$A138,СВЦЭМ!$B$33:$B$776,F$119)+'СЕТ СН'!$I$9+СВЦЭМ!$D$10+'СЕТ СН'!$I$5-'СЕТ СН'!$I$17</f>
        <v>3693.5506938799999</v>
      </c>
      <c r="G138" s="36">
        <f>SUMIFS(СВЦЭМ!$C$33:$C$776,СВЦЭМ!$A$33:$A$776,$A138,СВЦЭМ!$B$33:$B$776,G$119)+'СЕТ СН'!$I$9+СВЦЭМ!$D$10+'СЕТ СН'!$I$5-'СЕТ СН'!$I$17</f>
        <v>3671.3608465100001</v>
      </c>
      <c r="H138" s="36">
        <f>SUMIFS(СВЦЭМ!$C$33:$C$776,СВЦЭМ!$A$33:$A$776,$A138,СВЦЭМ!$B$33:$B$776,H$119)+'СЕТ СН'!$I$9+СВЦЭМ!$D$10+'СЕТ СН'!$I$5-'СЕТ СН'!$I$17</f>
        <v>3639.7003619500001</v>
      </c>
      <c r="I138" s="36">
        <f>SUMIFS(СВЦЭМ!$C$33:$C$776,СВЦЭМ!$A$33:$A$776,$A138,СВЦЭМ!$B$33:$B$776,I$119)+'СЕТ СН'!$I$9+СВЦЭМ!$D$10+'СЕТ СН'!$I$5-'СЕТ СН'!$I$17</f>
        <v>3605.27775109</v>
      </c>
      <c r="J138" s="36">
        <f>SUMIFS(СВЦЭМ!$C$33:$C$776,СВЦЭМ!$A$33:$A$776,$A138,СВЦЭМ!$B$33:$B$776,J$119)+'СЕТ СН'!$I$9+СВЦЭМ!$D$10+'СЕТ СН'!$I$5-'СЕТ СН'!$I$17</f>
        <v>3579.0577362599997</v>
      </c>
      <c r="K138" s="36">
        <f>SUMIFS(СВЦЭМ!$C$33:$C$776,СВЦЭМ!$A$33:$A$776,$A138,СВЦЭМ!$B$33:$B$776,K$119)+'СЕТ СН'!$I$9+СВЦЭМ!$D$10+'СЕТ СН'!$I$5-'СЕТ СН'!$I$17</f>
        <v>3558.1801713499999</v>
      </c>
      <c r="L138" s="36">
        <f>SUMIFS(СВЦЭМ!$C$33:$C$776,СВЦЭМ!$A$33:$A$776,$A138,СВЦЭМ!$B$33:$B$776,L$119)+'СЕТ СН'!$I$9+СВЦЭМ!$D$10+'СЕТ СН'!$I$5-'СЕТ СН'!$I$17</f>
        <v>3560.3528132000001</v>
      </c>
      <c r="M138" s="36">
        <f>SUMIFS(СВЦЭМ!$C$33:$C$776,СВЦЭМ!$A$33:$A$776,$A138,СВЦЭМ!$B$33:$B$776,M$119)+'СЕТ СН'!$I$9+СВЦЭМ!$D$10+'СЕТ СН'!$I$5-'СЕТ СН'!$I$17</f>
        <v>3573.9287387999998</v>
      </c>
      <c r="N138" s="36">
        <f>SUMIFS(СВЦЭМ!$C$33:$C$776,СВЦЭМ!$A$33:$A$776,$A138,СВЦЭМ!$B$33:$B$776,N$119)+'СЕТ СН'!$I$9+СВЦЭМ!$D$10+'СЕТ СН'!$I$5-'СЕТ СН'!$I$17</f>
        <v>3575.8710215299998</v>
      </c>
      <c r="O138" s="36">
        <f>SUMIFS(СВЦЭМ!$C$33:$C$776,СВЦЭМ!$A$33:$A$776,$A138,СВЦЭМ!$B$33:$B$776,O$119)+'СЕТ СН'!$I$9+СВЦЭМ!$D$10+'СЕТ СН'!$I$5-'СЕТ СН'!$I$17</f>
        <v>3593.2235202299998</v>
      </c>
      <c r="P138" s="36">
        <f>SUMIFS(СВЦЭМ!$C$33:$C$776,СВЦЭМ!$A$33:$A$776,$A138,СВЦЭМ!$B$33:$B$776,P$119)+'СЕТ СН'!$I$9+СВЦЭМ!$D$10+'СЕТ СН'!$I$5-'СЕТ СН'!$I$17</f>
        <v>3587.2701197299998</v>
      </c>
      <c r="Q138" s="36">
        <f>SUMIFS(СВЦЭМ!$C$33:$C$776,СВЦЭМ!$A$33:$A$776,$A138,СВЦЭМ!$B$33:$B$776,Q$119)+'СЕТ СН'!$I$9+СВЦЭМ!$D$10+'СЕТ СН'!$I$5-'СЕТ СН'!$I$17</f>
        <v>3594.36897103</v>
      </c>
      <c r="R138" s="36">
        <f>SUMIFS(СВЦЭМ!$C$33:$C$776,СВЦЭМ!$A$33:$A$776,$A138,СВЦЭМ!$B$33:$B$776,R$119)+'СЕТ СН'!$I$9+СВЦЭМ!$D$10+'СЕТ СН'!$I$5-'СЕТ СН'!$I$17</f>
        <v>3580.1139856</v>
      </c>
      <c r="S138" s="36">
        <f>SUMIFS(СВЦЭМ!$C$33:$C$776,СВЦЭМ!$A$33:$A$776,$A138,СВЦЭМ!$B$33:$B$776,S$119)+'СЕТ СН'!$I$9+СВЦЭМ!$D$10+'СЕТ СН'!$I$5-'СЕТ СН'!$I$17</f>
        <v>3564.0678893999998</v>
      </c>
      <c r="T138" s="36">
        <f>SUMIFS(СВЦЭМ!$C$33:$C$776,СВЦЭМ!$A$33:$A$776,$A138,СВЦЭМ!$B$33:$B$776,T$119)+'СЕТ СН'!$I$9+СВЦЭМ!$D$10+'СЕТ СН'!$I$5-'СЕТ СН'!$I$17</f>
        <v>3549.2971484300001</v>
      </c>
      <c r="U138" s="36">
        <f>SUMIFS(СВЦЭМ!$C$33:$C$776,СВЦЭМ!$A$33:$A$776,$A138,СВЦЭМ!$B$33:$B$776,U$119)+'СЕТ СН'!$I$9+СВЦЭМ!$D$10+'СЕТ СН'!$I$5-'СЕТ СН'!$I$17</f>
        <v>3560.6659875400001</v>
      </c>
      <c r="V138" s="36">
        <f>SUMIFS(СВЦЭМ!$C$33:$C$776,СВЦЭМ!$A$33:$A$776,$A138,СВЦЭМ!$B$33:$B$776,V$119)+'СЕТ СН'!$I$9+СВЦЭМ!$D$10+'СЕТ СН'!$I$5-'СЕТ СН'!$I$17</f>
        <v>3587.8827501300002</v>
      </c>
      <c r="W138" s="36">
        <f>SUMIFS(СВЦЭМ!$C$33:$C$776,СВЦЭМ!$A$33:$A$776,$A138,СВЦЭМ!$B$33:$B$776,W$119)+'СЕТ СН'!$I$9+СВЦЭМ!$D$10+'СЕТ СН'!$I$5-'СЕТ СН'!$I$17</f>
        <v>3616.88552678</v>
      </c>
      <c r="X138" s="36">
        <f>SUMIFS(СВЦЭМ!$C$33:$C$776,СВЦЭМ!$A$33:$A$776,$A138,СВЦЭМ!$B$33:$B$776,X$119)+'СЕТ СН'!$I$9+СВЦЭМ!$D$10+'СЕТ СН'!$I$5-'СЕТ СН'!$I$17</f>
        <v>3627.1267664100001</v>
      </c>
      <c r="Y138" s="36">
        <f>SUMIFS(СВЦЭМ!$C$33:$C$776,СВЦЭМ!$A$33:$A$776,$A138,СВЦЭМ!$B$33:$B$776,Y$119)+'СЕТ СН'!$I$9+СВЦЭМ!$D$10+'СЕТ СН'!$I$5-'СЕТ СН'!$I$17</f>
        <v>3655.0419272300001</v>
      </c>
    </row>
    <row r="139" spans="1:25" ht="15.75" x14ac:dyDescent="0.2">
      <c r="A139" s="35">
        <f t="shared" si="3"/>
        <v>43819</v>
      </c>
      <c r="B139" s="36">
        <f>SUMIFS(СВЦЭМ!$C$33:$C$776,СВЦЭМ!$A$33:$A$776,$A139,СВЦЭМ!$B$33:$B$776,B$119)+'СЕТ СН'!$I$9+СВЦЭМ!$D$10+'СЕТ СН'!$I$5-'СЕТ СН'!$I$17</f>
        <v>3594.4246687300001</v>
      </c>
      <c r="C139" s="36">
        <f>SUMIFS(СВЦЭМ!$C$33:$C$776,СВЦЭМ!$A$33:$A$776,$A139,СВЦЭМ!$B$33:$B$776,C$119)+'СЕТ СН'!$I$9+СВЦЭМ!$D$10+'СЕТ СН'!$I$5-'СЕТ СН'!$I$17</f>
        <v>3617.1194378199998</v>
      </c>
      <c r="D139" s="36">
        <f>SUMIFS(СВЦЭМ!$C$33:$C$776,СВЦЭМ!$A$33:$A$776,$A139,СВЦЭМ!$B$33:$B$776,D$119)+'СЕТ СН'!$I$9+СВЦЭМ!$D$10+'СЕТ СН'!$I$5-'СЕТ СН'!$I$17</f>
        <v>3628.8985237699999</v>
      </c>
      <c r="E139" s="36">
        <f>SUMIFS(СВЦЭМ!$C$33:$C$776,СВЦЭМ!$A$33:$A$776,$A139,СВЦЭМ!$B$33:$B$776,E$119)+'СЕТ СН'!$I$9+СВЦЭМ!$D$10+'СЕТ СН'!$I$5-'СЕТ СН'!$I$17</f>
        <v>3644.6130045999998</v>
      </c>
      <c r="F139" s="36">
        <f>SUMIFS(СВЦЭМ!$C$33:$C$776,СВЦЭМ!$A$33:$A$776,$A139,СВЦЭМ!$B$33:$B$776,F$119)+'СЕТ СН'!$I$9+СВЦЭМ!$D$10+'СЕТ СН'!$I$5-'СЕТ СН'!$I$17</f>
        <v>3636.83099735</v>
      </c>
      <c r="G139" s="36">
        <f>SUMIFS(СВЦЭМ!$C$33:$C$776,СВЦЭМ!$A$33:$A$776,$A139,СВЦЭМ!$B$33:$B$776,G$119)+'СЕТ СН'!$I$9+СВЦЭМ!$D$10+'СЕТ СН'!$I$5-'СЕТ СН'!$I$17</f>
        <v>3625.1188539200002</v>
      </c>
      <c r="H139" s="36">
        <f>SUMIFS(СВЦЭМ!$C$33:$C$776,СВЦЭМ!$A$33:$A$776,$A139,СВЦЭМ!$B$33:$B$776,H$119)+'СЕТ СН'!$I$9+СВЦЭМ!$D$10+'СЕТ СН'!$I$5-'СЕТ СН'!$I$17</f>
        <v>3583.2918941500002</v>
      </c>
      <c r="I139" s="36">
        <f>SUMIFS(СВЦЭМ!$C$33:$C$776,СВЦЭМ!$A$33:$A$776,$A139,СВЦЭМ!$B$33:$B$776,I$119)+'СЕТ СН'!$I$9+СВЦЭМ!$D$10+'СЕТ СН'!$I$5-'СЕТ СН'!$I$17</f>
        <v>3568.5898663899998</v>
      </c>
      <c r="J139" s="36">
        <f>SUMIFS(СВЦЭМ!$C$33:$C$776,СВЦЭМ!$A$33:$A$776,$A139,СВЦЭМ!$B$33:$B$776,J$119)+'СЕТ СН'!$I$9+СВЦЭМ!$D$10+'СЕТ СН'!$I$5-'СЕТ СН'!$I$17</f>
        <v>3547.9805625700001</v>
      </c>
      <c r="K139" s="36">
        <f>SUMIFS(СВЦЭМ!$C$33:$C$776,СВЦЭМ!$A$33:$A$776,$A139,СВЦЭМ!$B$33:$B$776,K$119)+'СЕТ СН'!$I$9+СВЦЭМ!$D$10+'СЕТ СН'!$I$5-'СЕТ СН'!$I$17</f>
        <v>3526.7397765599999</v>
      </c>
      <c r="L139" s="36">
        <f>SUMIFS(СВЦЭМ!$C$33:$C$776,СВЦЭМ!$A$33:$A$776,$A139,СВЦЭМ!$B$33:$B$776,L$119)+'СЕТ СН'!$I$9+СВЦЭМ!$D$10+'СЕТ СН'!$I$5-'СЕТ СН'!$I$17</f>
        <v>3526.9983957499999</v>
      </c>
      <c r="M139" s="36">
        <f>SUMIFS(СВЦЭМ!$C$33:$C$776,СВЦЭМ!$A$33:$A$776,$A139,СВЦЭМ!$B$33:$B$776,M$119)+'СЕТ СН'!$I$9+СВЦЭМ!$D$10+'СЕТ СН'!$I$5-'СЕТ СН'!$I$17</f>
        <v>3543.4239984799997</v>
      </c>
      <c r="N139" s="36">
        <f>SUMIFS(СВЦЭМ!$C$33:$C$776,СВЦЭМ!$A$33:$A$776,$A139,СВЦЭМ!$B$33:$B$776,N$119)+'СЕТ СН'!$I$9+СВЦЭМ!$D$10+'СЕТ СН'!$I$5-'СЕТ СН'!$I$17</f>
        <v>3544.2450073199998</v>
      </c>
      <c r="O139" s="36">
        <f>SUMIFS(СВЦЭМ!$C$33:$C$776,СВЦЭМ!$A$33:$A$776,$A139,СВЦЭМ!$B$33:$B$776,O$119)+'СЕТ СН'!$I$9+СВЦЭМ!$D$10+'СЕТ СН'!$I$5-'СЕТ СН'!$I$17</f>
        <v>3551.1414572499998</v>
      </c>
      <c r="P139" s="36">
        <f>SUMIFS(СВЦЭМ!$C$33:$C$776,СВЦЭМ!$A$33:$A$776,$A139,СВЦЭМ!$B$33:$B$776,P$119)+'СЕТ СН'!$I$9+СВЦЭМ!$D$10+'СЕТ СН'!$I$5-'СЕТ СН'!$I$17</f>
        <v>3556.7196383999999</v>
      </c>
      <c r="Q139" s="36">
        <f>SUMIFS(СВЦЭМ!$C$33:$C$776,СВЦЭМ!$A$33:$A$776,$A139,СВЦЭМ!$B$33:$B$776,Q$119)+'СЕТ СН'!$I$9+СВЦЭМ!$D$10+'СЕТ СН'!$I$5-'СЕТ СН'!$I$17</f>
        <v>3561.90998928</v>
      </c>
      <c r="R139" s="36">
        <f>SUMIFS(СВЦЭМ!$C$33:$C$776,СВЦЭМ!$A$33:$A$776,$A139,СВЦЭМ!$B$33:$B$776,R$119)+'СЕТ СН'!$I$9+СВЦЭМ!$D$10+'СЕТ СН'!$I$5-'СЕТ СН'!$I$17</f>
        <v>3564.3582089900001</v>
      </c>
      <c r="S139" s="36">
        <f>SUMIFS(СВЦЭМ!$C$33:$C$776,СВЦЭМ!$A$33:$A$776,$A139,СВЦЭМ!$B$33:$B$776,S$119)+'СЕТ СН'!$I$9+СВЦЭМ!$D$10+'СЕТ СН'!$I$5-'СЕТ СН'!$I$17</f>
        <v>3548.5157743899999</v>
      </c>
      <c r="T139" s="36">
        <f>SUMIFS(СВЦЭМ!$C$33:$C$776,СВЦЭМ!$A$33:$A$776,$A139,СВЦЭМ!$B$33:$B$776,T$119)+'СЕТ СН'!$I$9+СВЦЭМ!$D$10+'СЕТ СН'!$I$5-'СЕТ СН'!$I$17</f>
        <v>3541.5519764299997</v>
      </c>
      <c r="U139" s="36">
        <f>SUMIFS(СВЦЭМ!$C$33:$C$776,СВЦЭМ!$A$33:$A$776,$A139,СВЦЭМ!$B$33:$B$776,U$119)+'СЕТ СН'!$I$9+СВЦЭМ!$D$10+'СЕТ СН'!$I$5-'СЕТ СН'!$I$17</f>
        <v>3522.7664209999998</v>
      </c>
      <c r="V139" s="36">
        <f>SUMIFS(СВЦЭМ!$C$33:$C$776,СВЦЭМ!$A$33:$A$776,$A139,СВЦЭМ!$B$33:$B$776,V$119)+'СЕТ СН'!$I$9+СВЦЭМ!$D$10+'СЕТ СН'!$I$5-'СЕТ СН'!$I$17</f>
        <v>3501.3537697900001</v>
      </c>
      <c r="W139" s="36">
        <f>SUMIFS(СВЦЭМ!$C$33:$C$776,СВЦЭМ!$A$33:$A$776,$A139,СВЦЭМ!$B$33:$B$776,W$119)+'СЕТ СН'!$I$9+СВЦЭМ!$D$10+'СЕТ СН'!$I$5-'СЕТ СН'!$I$17</f>
        <v>3516.4665911699999</v>
      </c>
      <c r="X139" s="36">
        <f>SUMIFS(СВЦЭМ!$C$33:$C$776,СВЦЭМ!$A$33:$A$776,$A139,СВЦЭМ!$B$33:$B$776,X$119)+'СЕТ СН'!$I$9+СВЦЭМ!$D$10+'СЕТ СН'!$I$5-'СЕТ СН'!$I$17</f>
        <v>3522.4277364899999</v>
      </c>
      <c r="Y139" s="36">
        <f>SUMIFS(СВЦЭМ!$C$33:$C$776,СВЦЭМ!$A$33:$A$776,$A139,СВЦЭМ!$B$33:$B$776,Y$119)+'СЕТ СН'!$I$9+СВЦЭМ!$D$10+'СЕТ СН'!$I$5-'СЕТ СН'!$I$17</f>
        <v>3532.83559569</v>
      </c>
    </row>
    <row r="140" spans="1:25" ht="15.75" x14ac:dyDescent="0.2">
      <c r="A140" s="35">
        <f t="shared" si="3"/>
        <v>43820</v>
      </c>
      <c r="B140" s="36">
        <f>SUMIFS(СВЦЭМ!$C$33:$C$776,СВЦЭМ!$A$33:$A$776,$A140,СВЦЭМ!$B$33:$B$776,B$119)+'СЕТ СН'!$I$9+СВЦЭМ!$D$10+'СЕТ СН'!$I$5-'СЕТ СН'!$I$17</f>
        <v>3538.01799295</v>
      </c>
      <c r="C140" s="36">
        <f>SUMIFS(СВЦЭМ!$C$33:$C$776,СВЦЭМ!$A$33:$A$776,$A140,СВЦЭМ!$B$33:$B$776,C$119)+'СЕТ СН'!$I$9+СВЦЭМ!$D$10+'СЕТ СН'!$I$5-'СЕТ СН'!$I$17</f>
        <v>3572.2955666799999</v>
      </c>
      <c r="D140" s="36">
        <f>SUMIFS(СВЦЭМ!$C$33:$C$776,СВЦЭМ!$A$33:$A$776,$A140,СВЦЭМ!$B$33:$B$776,D$119)+'СЕТ СН'!$I$9+СВЦЭМ!$D$10+'СЕТ СН'!$I$5-'СЕТ СН'!$I$17</f>
        <v>3593.3045629799999</v>
      </c>
      <c r="E140" s="36">
        <f>SUMIFS(СВЦЭМ!$C$33:$C$776,СВЦЭМ!$A$33:$A$776,$A140,СВЦЭМ!$B$33:$B$776,E$119)+'СЕТ СН'!$I$9+СВЦЭМ!$D$10+'СЕТ СН'!$I$5-'СЕТ СН'!$I$17</f>
        <v>3626.5607906699997</v>
      </c>
      <c r="F140" s="36">
        <f>SUMIFS(СВЦЭМ!$C$33:$C$776,СВЦЭМ!$A$33:$A$776,$A140,СВЦЭМ!$B$33:$B$776,F$119)+'СЕТ СН'!$I$9+СВЦЭМ!$D$10+'СЕТ СН'!$I$5-'СЕТ СН'!$I$17</f>
        <v>3647.9136006600002</v>
      </c>
      <c r="G140" s="36">
        <f>SUMIFS(СВЦЭМ!$C$33:$C$776,СВЦЭМ!$A$33:$A$776,$A140,СВЦЭМ!$B$33:$B$776,G$119)+'СЕТ СН'!$I$9+СВЦЭМ!$D$10+'СЕТ СН'!$I$5-'СЕТ СН'!$I$17</f>
        <v>3639.0334302800002</v>
      </c>
      <c r="H140" s="36">
        <f>SUMIFS(СВЦЭМ!$C$33:$C$776,СВЦЭМ!$A$33:$A$776,$A140,СВЦЭМ!$B$33:$B$776,H$119)+'СЕТ СН'!$I$9+СВЦЭМ!$D$10+'СЕТ СН'!$I$5-'СЕТ СН'!$I$17</f>
        <v>3619.9404455399999</v>
      </c>
      <c r="I140" s="36">
        <f>SUMIFS(СВЦЭМ!$C$33:$C$776,СВЦЭМ!$A$33:$A$776,$A140,СВЦЭМ!$B$33:$B$776,I$119)+'СЕТ СН'!$I$9+СВЦЭМ!$D$10+'СЕТ СН'!$I$5-'СЕТ СН'!$I$17</f>
        <v>3617.3219999399998</v>
      </c>
      <c r="J140" s="36">
        <f>SUMIFS(СВЦЭМ!$C$33:$C$776,СВЦЭМ!$A$33:$A$776,$A140,СВЦЭМ!$B$33:$B$776,J$119)+'СЕТ СН'!$I$9+СВЦЭМ!$D$10+'СЕТ СН'!$I$5-'СЕТ СН'!$I$17</f>
        <v>3576.6031207400001</v>
      </c>
      <c r="K140" s="36">
        <f>SUMIFS(СВЦЭМ!$C$33:$C$776,СВЦЭМ!$A$33:$A$776,$A140,СВЦЭМ!$B$33:$B$776,K$119)+'СЕТ СН'!$I$9+СВЦЭМ!$D$10+'СЕТ СН'!$I$5-'СЕТ СН'!$I$17</f>
        <v>3536.5169826000001</v>
      </c>
      <c r="L140" s="36">
        <f>SUMIFS(СВЦЭМ!$C$33:$C$776,СВЦЭМ!$A$33:$A$776,$A140,СВЦЭМ!$B$33:$B$776,L$119)+'СЕТ СН'!$I$9+СВЦЭМ!$D$10+'СЕТ СН'!$I$5-'СЕТ СН'!$I$17</f>
        <v>3526.7424231499999</v>
      </c>
      <c r="M140" s="36">
        <f>SUMIFS(СВЦЭМ!$C$33:$C$776,СВЦЭМ!$A$33:$A$776,$A140,СВЦЭМ!$B$33:$B$776,M$119)+'СЕТ СН'!$I$9+СВЦЭМ!$D$10+'СЕТ СН'!$I$5-'СЕТ СН'!$I$17</f>
        <v>3535.9036248000002</v>
      </c>
      <c r="N140" s="36">
        <f>SUMIFS(СВЦЭМ!$C$33:$C$776,СВЦЭМ!$A$33:$A$776,$A140,СВЦЭМ!$B$33:$B$776,N$119)+'СЕТ СН'!$I$9+СВЦЭМ!$D$10+'СЕТ СН'!$I$5-'СЕТ СН'!$I$17</f>
        <v>3533.3553137199997</v>
      </c>
      <c r="O140" s="36">
        <f>SUMIFS(СВЦЭМ!$C$33:$C$776,СВЦЭМ!$A$33:$A$776,$A140,СВЦЭМ!$B$33:$B$776,O$119)+'СЕТ СН'!$I$9+СВЦЭМ!$D$10+'СЕТ СН'!$I$5-'СЕТ СН'!$I$17</f>
        <v>3546.1588589100002</v>
      </c>
      <c r="P140" s="36">
        <f>SUMIFS(СВЦЭМ!$C$33:$C$776,СВЦЭМ!$A$33:$A$776,$A140,СВЦЭМ!$B$33:$B$776,P$119)+'СЕТ СН'!$I$9+СВЦЭМ!$D$10+'СЕТ СН'!$I$5-'СЕТ СН'!$I$17</f>
        <v>3557.8339998199999</v>
      </c>
      <c r="Q140" s="36">
        <f>SUMIFS(СВЦЭМ!$C$33:$C$776,СВЦЭМ!$A$33:$A$776,$A140,СВЦЭМ!$B$33:$B$776,Q$119)+'СЕТ СН'!$I$9+СВЦЭМ!$D$10+'СЕТ СН'!$I$5-'СЕТ СН'!$I$17</f>
        <v>3563.4365875499998</v>
      </c>
      <c r="R140" s="36">
        <f>SUMIFS(СВЦЭМ!$C$33:$C$776,СВЦЭМ!$A$33:$A$776,$A140,СВЦЭМ!$B$33:$B$776,R$119)+'СЕТ СН'!$I$9+СВЦЭМ!$D$10+'СЕТ СН'!$I$5-'СЕТ СН'!$I$17</f>
        <v>3567.1325628300001</v>
      </c>
      <c r="S140" s="36">
        <f>SUMIFS(СВЦЭМ!$C$33:$C$776,СВЦЭМ!$A$33:$A$776,$A140,СВЦЭМ!$B$33:$B$776,S$119)+'СЕТ СН'!$I$9+СВЦЭМ!$D$10+'СЕТ СН'!$I$5-'СЕТ СН'!$I$17</f>
        <v>3559.94085683</v>
      </c>
      <c r="T140" s="36">
        <f>SUMIFS(СВЦЭМ!$C$33:$C$776,СВЦЭМ!$A$33:$A$776,$A140,СВЦЭМ!$B$33:$B$776,T$119)+'СЕТ СН'!$I$9+СВЦЭМ!$D$10+'СЕТ СН'!$I$5-'СЕТ СН'!$I$17</f>
        <v>3537.7125154699997</v>
      </c>
      <c r="U140" s="36">
        <f>SUMIFS(СВЦЭМ!$C$33:$C$776,СВЦЭМ!$A$33:$A$776,$A140,СВЦЭМ!$B$33:$B$776,U$119)+'СЕТ СН'!$I$9+СВЦЭМ!$D$10+'СЕТ СН'!$I$5-'СЕТ СН'!$I$17</f>
        <v>3534.8621460599998</v>
      </c>
      <c r="V140" s="36">
        <f>SUMIFS(СВЦЭМ!$C$33:$C$776,СВЦЭМ!$A$33:$A$776,$A140,СВЦЭМ!$B$33:$B$776,V$119)+'СЕТ СН'!$I$9+СВЦЭМ!$D$10+'СЕТ СН'!$I$5-'СЕТ СН'!$I$17</f>
        <v>3547.4817198400001</v>
      </c>
      <c r="W140" s="36">
        <f>SUMIFS(СВЦЭМ!$C$33:$C$776,СВЦЭМ!$A$33:$A$776,$A140,СВЦЭМ!$B$33:$B$776,W$119)+'СЕТ СН'!$I$9+СВЦЭМ!$D$10+'СЕТ СН'!$I$5-'СЕТ СН'!$I$17</f>
        <v>3555.2543184900001</v>
      </c>
      <c r="X140" s="36">
        <f>SUMIFS(СВЦЭМ!$C$33:$C$776,СВЦЭМ!$A$33:$A$776,$A140,СВЦЭМ!$B$33:$B$776,X$119)+'СЕТ СН'!$I$9+СВЦЭМ!$D$10+'СЕТ СН'!$I$5-'СЕТ СН'!$I$17</f>
        <v>3572.53915078</v>
      </c>
      <c r="Y140" s="36">
        <f>SUMIFS(СВЦЭМ!$C$33:$C$776,СВЦЭМ!$A$33:$A$776,$A140,СВЦЭМ!$B$33:$B$776,Y$119)+'СЕТ СН'!$I$9+СВЦЭМ!$D$10+'СЕТ СН'!$I$5-'СЕТ СН'!$I$17</f>
        <v>3582.8195198599997</v>
      </c>
    </row>
    <row r="141" spans="1:25" ht="15.75" x14ac:dyDescent="0.2">
      <c r="A141" s="35">
        <f t="shared" si="3"/>
        <v>43821</v>
      </c>
      <c r="B141" s="36">
        <f>SUMIFS(СВЦЭМ!$C$33:$C$776,СВЦЭМ!$A$33:$A$776,$A141,СВЦЭМ!$B$33:$B$776,B$119)+'СЕТ СН'!$I$9+СВЦЭМ!$D$10+'СЕТ СН'!$I$5-'СЕТ СН'!$I$17</f>
        <v>3601.6620103199998</v>
      </c>
      <c r="C141" s="36">
        <f>SUMIFS(СВЦЭМ!$C$33:$C$776,СВЦЭМ!$A$33:$A$776,$A141,СВЦЭМ!$B$33:$B$776,C$119)+'СЕТ СН'!$I$9+СВЦЭМ!$D$10+'СЕТ СН'!$I$5-'СЕТ СН'!$I$17</f>
        <v>3620.4777050299999</v>
      </c>
      <c r="D141" s="36">
        <f>SUMIFS(СВЦЭМ!$C$33:$C$776,СВЦЭМ!$A$33:$A$776,$A141,СВЦЭМ!$B$33:$B$776,D$119)+'СЕТ СН'!$I$9+СВЦЭМ!$D$10+'СЕТ СН'!$I$5-'СЕТ СН'!$I$17</f>
        <v>3637.4276242199999</v>
      </c>
      <c r="E141" s="36">
        <f>SUMIFS(СВЦЭМ!$C$33:$C$776,СВЦЭМ!$A$33:$A$776,$A141,СВЦЭМ!$B$33:$B$776,E$119)+'СЕТ СН'!$I$9+СВЦЭМ!$D$10+'СЕТ СН'!$I$5-'СЕТ СН'!$I$17</f>
        <v>3652.0755932900001</v>
      </c>
      <c r="F141" s="36">
        <f>SUMIFS(СВЦЭМ!$C$33:$C$776,СВЦЭМ!$A$33:$A$776,$A141,СВЦЭМ!$B$33:$B$776,F$119)+'СЕТ СН'!$I$9+СВЦЭМ!$D$10+'СЕТ СН'!$I$5-'СЕТ СН'!$I$17</f>
        <v>3651.9987030699999</v>
      </c>
      <c r="G141" s="36">
        <f>SUMIFS(СВЦЭМ!$C$33:$C$776,СВЦЭМ!$A$33:$A$776,$A141,СВЦЭМ!$B$33:$B$776,G$119)+'СЕТ СН'!$I$9+СВЦЭМ!$D$10+'СЕТ СН'!$I$5-'СЕТ СН'!$I$17</f>
        <v>3636.4528134399998</v>
      </c>
      <c r="H141" s="36">
        <f>SUMIFS(СВЦЭМ!$C$33:$C$776,СВЦЭМ!$A$33:$A$776,$A141,СВЦЭМ!$B$33:$B$776,H$119)+'СЕТ СН'!$I$9+СВЦЭМ!$D$10+'СЕТ СН'!$I$5-'СЕТ СН'!$I$17</f>
        <v>3617.9758823399998</v>
      </c>
      <c r="I141" s="36">
        <f>SUMIFS(СВЦЭМ!$C$33:$C$776,СВЦЭМ!$A$33:$A$776,$A141,СВЦЭМ!$B$33:$B$776,I$119)+'СЕТ СН'!$I$9+СВЦЭМ!$D$10+'СЕТ СН'!$I$5-'СЕТ СН'!$I$17</f>
        <v>3617.11691178</v>
      </c>
      <c r="J141" s="36">
        <f>SUMIFS(СВЦЭМ!$C$33:$C$776,СВЦЭМ!$A$33:$A$776,$A141,СВЦЭМ!$B$33:$B$776,J$119)+'СЕТ СН'!$I$9+СВЦЭМ!$D$10+'СЕТ СН'!$I$5-'СЕТ СН'!$I$17</f>
        <v>3579.5526900699997</v>
      </c>
      <c r="K141" s="36">
        <f>SUMIFS(СВЦЭМ!$C$33:$C$776,СВЦЭМ!$A$33:$A$776,$A141,СВЦЭМ!$B$33:$B$776,K$119)+'СЕТ СН'!$I$9+СВЦЭМ!$D$10+'СЕТ СН'!$I$5-'СЕТ СН'!$I$17</f>
        <v>3546.1225658899998</v>
      </c>
      <c r="L141" s="36">
        <f>SUMIFS(СВЦЭМ!$C$33:$C$776,СВЦЭМ!$A$33:$A$776,$A141,СВЦЭМ!$B$33:$B$776,L$119)+'СЕТ СН'!$I$9+СВЦЭМ!$D$10+'СЕТ СН'!$I$5-'СЕТ СН'!$I$17</f>
        <v>3530.45169661</v>
      </c>
      <c r="M141" s="36">
        <f>SUMIFS(СВЦЭМ!$C$33:$C$776,СВЦЭМ!$A$33:$A$776,$A141,СВЦЭМ!$B$33:$B$776,M$119)+'СЕТ СН'!$I$9+СВЦЭМ!$D$10+'СЕТ СН'!$I$5-'СЕТ СН'!$I$17</f>
        <v>3543.1203893000002</v>
      </c>
      <c r="N141" s="36">
        <f>SUMIFS(СВЦЭМ!$C$33:$C$776,СВЦЭМ!$A$33:$A$776,$A141,СВЦЭМ!$B$33:$B$776,N$119)+'СЕТ СН'!$I$9+СВЦЭМ!$D$10+'СЕТ СН'!$I$5-'СЕТ СН'!$I$17</f>
        <v>3552.8262561199999</v>
      </c>
      <c r="O141" s="36">
        <f>SUMIFS(СВЦЭМ!$C$33:$C$776,СВЦЭМ!$A$33:$A$776,$A141,СВЦЭМ!$B$33:$B$776,O$119)+'СЕТ СН'!$I$9+СВЦЭМ!$D$10+'СЕТ СН'!$I$5-'СЕТ СН'!$I$17</f>
        <v>3568.6980198000001</v>
      </c>
      <c r="P141" s="36">
        <f>SUMIFS(СВЦЭМ!$C$33:$C$776,СВЦЭМ!$A$33:$A$776,$A141,СВЦЭМ!$B$33:$B$776,P$119)+'СЕТ СН'!$I$9+СВЦЭМ!$D$10+'СЕТ СН'!$I$5-'СЕТ СН'!$I$17</f>
        <v>3578.8820652599998</v>
      </c>
      <c r="Q141" s="36">
        <f>SUMIFS(СВЦЭМ!$C$33:$C$776,СВЦЭМ!$A$33:$A$776,$A141,СВЦЭМ!$B$33:$B$776,Q$119)+'СЕТ СН'!$I$9+СВЦЭМ!$D$10+'СЕТ СН'!$I$5-'СЕТ СН'!$I$17</f>
        <v>3577.1200647999999</v>
      </c>
      <c r="R141" s="36">
        <f>SUMIFS(СВЦЭМ!$C$33:$C$776,СВЦЭМ!$A$33:$A$776,$A141,СВЦЭМ!$B$33:$B$776,R$119)+'СЕТ СН'!$I$9+СВЦЭМ!$D$10+'СЕТ СН'!$I$5-'СЕТ СН'!$I$17</f>
        <v>3583.2646901899998</v>
      </c>
      <c r="S141" s="36">
        <f>SUMIFS(СВЦЭМ!$C$33:$C$776,СВЦЭМ!$A$33:$A$776,$A141,СВЦЭМ!$B$33:$B$776,S$119)+'СЕТ СН'!$I$9+СВЦЭМ!$D$10+'СЕТ СН'!$I$5-'СЕТ СН'!$I$17</f>
        <v>3578.15560413</v>
      </c>
      <c r="T141" s="36">
        <f>SUMIFS(СВЦЭМ!$C$33:$C$776,СВЦЭМ!$A$33:$A$776,$A141,СВЦЭМ!$B$33:$B$776,T$119)+'СЕТ СН'!$I$9+СВЦЭМ!$D$10+'СЕТ СН'!$I$5-'СЕТ СН'!$I$17</f>
        <v>3549.8584852599997</v>
      </c>
      <c r="U141" s="36">
        <f>SUMIFS(СВЦЭМ!$C$33:$C$776,СВЦЭМ!$A$33:$A$776,$A141,СВЦЭМ!$B$33:$B$776,U$119)+'СЕТ СН'!$I$9+СВЦЭМ!$D$10+'СЕТ СН'!$I$5-'СЕТ СН'!$I$17</f>
        <v>3547.1759810499998</v>
      </c>
      <c r="V141" s="36">
        <f>SUMIFS(СВЦЭМ!$C$33:$C$776,СВЦЭМ!$A$33:$A$776,$A141,СВЦЭМ!$B$33:$B$776,V$119)+'СЕТ СН'!$I$9+СВЦЭМ!$D$10+'СЕТ СН'!$I$5-'СЕТ СН'!$I$17</f>
        <v>3567.22311051</v>
      </c>
      <c r="W141" s="36">
        <f>SUMIFS(СВЦЭМ!$C$33:$C$776,СВЦЭМ!$A$33:$A$776,$A141,СВЦЭМ!$B$33:$B$776,W$119)+'СЕТ СН'!$I$9+СВЦЭМ!$D$10+'СЕТ СН'!$I$5-'СЕТ СН'!$I$17</f>
        <v>3584.5890008699998</v>
      </c>
      <c r="X141" s="36">
        <f>SUMIFS(СВЦЭМ!$C$33:$C$776,СВЦЭМ!$A$33:$A$776,$A141,СВЦЭМ!$B$33:$B$776,X$119)+'СЕТ СН'!$I$9+СВЦЭМ!$D$10+'СЕТ СН'!$I$5-'СЕТ СН'!$I$17</f>
        <v>3599.9863279199999</v>
      </c>
      <c r="Y141" s="36">
        <f>SUMIFS(СВЦЭМ!$C$33:$C$776,СВЦЭМ!$A$33:$A$776,$A141,СВЦЭМ!$B$33:$B$776,Y$119)+'СЕТ СН'!$I$9+СВЦЭМ!$D$10+'СЕТ СН'!$I$5-'СЕТ СН'!$I$17</f>
        <v>3607.7149326999997</v>
      </c>
    </row>
    <row r="142" spans="1:25" ht="15.75" x14ac:dyDescent="0.2">
      <c r="A142" s="35">
        <f t="shared" si="3"/>
        <v>43822</v>
      </c>
      <c r="B142" s="36">
        <f>SUMIFS(СВЦЭМ!$C$33:$C$776,СВЦЭМ!$A$33:$A$776,$A142,СВЦЭМ!$B$33:$B$776,B$119)+'СЕТ СН'!$I$9+СВЦЭМ!$D$10+'СЕТ СН'!$I$5-'СЕТ СН'!$I$17</f>
        <v>3590.9056019599998</v>
      </c>
      <c r="C142" s="36">
        <f>SUMIFS(СВЦЭМ!$C$33:$C$776,СВЦЭМ!$A$33:$A$776,$A142,СВЦЭМ!$B$33:$B$776,C$119)+'СЕТ СН'!$I$9+СВЦЭМ!$D$10+'СЕТ СН'!$I$5-'СЕТ СН'!$I$17</f>
        <v>3607.1354698800001</v>
      </c>
      <c r="D142" s="36">
        <f>SUMIFS(СВЦЭМ!$C$33:$C$776,СВЦЭМ!$A$33:$A$776,$A142,СВЦЭМ!$B$33:$B$776,D$119)+'СЕТ СН'!$I$9+СВЦЭМ!$D$10+'СЕТ СН'!$I$5-'СЕТ СН'!$I$17</f>
        <v>3639.0313327700001</v>
      </c>
      <c r="E142" s="36">
        <f>SUMIFS(СВЦЭМ!$C$33:$C$776,СВЦЭМ!$A$33:$A$776,$A142,СВЦЭМ!$B$33:$B$776,E$119)+'СЕТ СН'!$I$9+СВЦЭМ!$D$10+'СЕТ СН'!$I$5-'СЕТ СН'!$I$17</f>
        <v>3656.1736670999999</v>
      </c>
      <c r="F142" s="36">
        <f>SUMIFS(СВЦЭМ!$C$33:$C$776,СВЦЭМ!$A$33:$A$776,$A142,СВЦЭМ!$B$33:$B$776,F$119)+'СЕТ СН'!$I$9+СВЦЭМ!$D$10+'СЕТ СН'!$I$5-'СЕТ СН'!$I$17</f>
        <v>3650.5182960500001</v>
      </c>
      <c r="G142" s="36">
        <f>SUMIFS(СВЦЭМ!$C$33:$C$776,СВЦЭМ!$A$33:$A$776,$A142,СВЦЭМ!$B$33:$B$776,G$119)+'СЕТ СН'!$I$9+СВЦЭМ!$D$10+'СЕТ СН'!$I$5-'СЕТ СН'!$I$17</f>
        <v>3649.4207424400001</v>
      </c>
      <c r="H142" s="36">
        <f>SUMIFS(СВЦЭМ!$C$33:$C$776,СВЦЭМ!$A$33:$A$776,$A142,СВЦЭМ!$B$33:$B$776,H$119)+'СЕТ СН'!$I$9+СВЦЭМ!$D$10+'СЕТ СН'!$I$5-'СЕТ СН'!$I$17</f>
        <v>3609.7348476400002</v>
      </c>
      <c r="I142" s="36">
        <f>SUMIFS(СВЦЭМ!$C$33:$C$776,СВЦЭМ!$A$33:$A$776,$A142,СВЦЭМ!$B$33:$B$776,I$119)+'СЕТ СН'!$I$9+СВЦЭМ!$D$10+'СЕТ СН'!$I$5-'СЕТ СН'!$I$17</f>
        <v>3584.1960246200001</v>
      </c>
      <c r="J142" s="36">
        <f>SUMIFS(СВЦЭМ!$C$33:$C$776,СВЦЭМ!$A$33:$A$776,$A142,СВЦЭМ!$B$33:$B$776,J$119)+'СЕТ СН'!$I$9+СВЦЭМ!$D$10+'СЕТ СН'!$I$5-'СЕТ СН'!$I$17</f>
        <v>3555.8939061999999</v>
      </c>
      <c r="K142" s="36">
        <f>SUMIFS(СВЦЭМ!$C$33:$C$776,СВЦЭМ!$A$33:$A$776,$A142,СВЦЭМ!$B$33:$B$776,K$119)+'СЕТ СН'!$I$9+СВЦЭМ!$D$10+'СЕТ СН'!$I$5-'СЕТ СН'!$I$17</f>
        <v>3528.4603854699999</v>
      </c>
      <c r="L142" s="36">
        <f>SUMIFS(СВЦЭМ!$C$33:$C$776,СВЦЭМ!$A$33:$A$776,$A142,СВЦЭМ!$B$33:$B$776,L$119)+'СЕТ СН'!$I$9+СВЦЭМ!$D$10+'СЕТ СН'!$I$5-'СЕТ СН'!$I$17</f>
        <v>3535.7401136200001</v>
      </c>
      <c r="M142" s="36">
        <f>SUMIFS(СВЦЭМ!$C$33:$C$776,СВЦЭМ!$A$33:$A$776,$A142,СВЦЭМ!$B$33:$B$776,M$119)+'СЕТ СН'!$I$9+СВЦЭМ!$D$10+'СЕТ СН'!$I$5-'СЕТ СН'!$I$17</f>
        <v>3550.3839315599998</v>
      </c>
      <c r="N142" s="36">
        <f>SUMIFS(СВЦЭМ!$C$33:$C$776,СВЦЭМ!$A$33:$A$776,$A142,СВЦЭМ!$B$33:$B$776,N$119)+'СЕТ СН'!$I$9+СВЦЭМ!$D$10+'СЕТ СН'!$I$5-'СЕТ СН'!$I$17</f>
        <v>3559.4725744699999</v>
      </c>
      <c r="O142" s="36">
        <f>SUMIFS(СВЦЭМ!$C$33:$C$776,СВЦЭМ!$A$33:$A$776,$A142,СВЦЭМ!$B$33:$B$776,O$119)+'СЕТ СН'!$I$9+СВЦЭМ!$D$10+'СЕТ СН'!$I$5-'СЕТ СН'!$I$17</f>
        <v>3568.3575685300002</v>
      </c>
      <c r="P142" s="36">
        <f>SUMIFS(СВЦЭМ!$C$33:$C$776,СВЦЭМ!$A$33:$A$776,$A142,СВЦЭМ!$B$33:$B$776,P$119)+'СЕТ СН'!$I$9+СВЦЭМ!$D$10+'СЕТ СН'!$I$5-'СЕТ СН'!$I$17</f>
        <v>3576.8535469799999</v>
      </c>
      <c r="Q142" s="36">
        <f>SUMIFS(СВЦЭМ!$C$33:$C$776,СВЦЭМ!$A$33:$A$776,$A142,СВЦЭМ!$B$33:$B$776,Q$119)+'СЕТ СН'!$I$9+СВЦЭМ!$D$10+'СЕТ СН'!$I$5-'СЕТ СН'!$I$17</f>
        <v>3576.1219269499998</v>
      </c>
      <c r="R142" s="36">
        <f>SUMIFS(СВЦЭМ!$C$33:$C$776,СВЦЭМ!$A$33:$A$776,$A142,СВЦЭМ!$B$33:$B$776,R$119)+'СЕТ СН'!$I$9+СВЦЭМ!$D$10+'СЕТ СН'!$I$5-'СЕТ СН'!$I$17</f>
        <v>3563.4817309499999</v>
      </c>
      <c r="S142" s="36">
        <f>SUMIFS(СВЦЭМ!$C$33:$C$776,СВЦЭМ!$A$33:$A$776,$A142,СВЦЭМ!$B$33:$B$776,S$119)+'СЕТ СН'!$I$9+СВЦЭМ!$D$10+'СЕТ СН'!$I$5-'СЕТ СН'!$I$17</f>
        <v>3552.35064397</v>
      </c>
      <c r="T142" s="36">
        <f>SUMIFS(СВЦЭМ!$C$33:$C$776,СВЦЭМ!$A$33:$A$776,$A142,СВЦЭМ!$B$33:$B$776,T$119)+'СЕТ СН'!$I$9+СВЦЭМ!$D$10+'СЕТ СН'!$I$5-'СЕТ СН'!$I$17</f>
        <v>3526.22339276</v>
      </c>
      <c r="U142" s="36">
        <f>SUMIFS(СВЦЭМ!$C$33:$C$776,СВЦЭМ!$A$33:$A$776,$A142,СВЦЭМ!$B$33:$B$776,U$119)+'СЕТ СН'!$I$9+СВЦЭМ!$D$10+'СЕТ СН'!$I$5-'СЕТ СН'!$I$17</f>
        <v>3529.3084214199998</v>
      </c>
      <c r="V142" s="36">
        <f>SUMIFS(СВЦЭМ!$C$33:$C$776,СВЦЭМ!$A$33:$A$776,$A142,СВЦЭМ!$B$33:$B$776,V$119)+'СЕТ СН'!$I$9+СВЦЭМ!$D$10+'СЕТ СН'!$I$5-'СЕТ СН'!$I$17</f>
        <v>3541.4717930100001</v>
      </c>
      <c r="W142" s="36">
        <f>SUMIFS(СВЦЭМ!$C$33:$C$776,СВЦЭМ!$A$33:$A$776,$A142,СВЦЭМ!$B$33:$B$776,W$119)+'СЕТ СН'!$I$9+СВЦЭМ!$D$10+'СЕТ СН'!$I$5-'СЕТ СН'!$I$17</f>
        <v>3560.2804230000002</v>
      </c>
      <c r="X142" s="36">
        <f>SUMIFS(СВЦЭМ!$C$33:$C$776,СВЦЭМ!$A$33:$A$776,$A142,СВЦЭМ!$B$33:$B$776,X$119)+'СЕТ СН'!$I$9+СВЦЭМ!$D$10+'СЕТ СН'!$I$5-'СЕТ СН'!$I$17</f>
        <v>3568.7587925399998</v>
      </c>
      <c r="Y142" s="36">
        <f>SUMIFS(СВЦЭМ!$C$33:$C$776,СВЦЭМ!$A$33:$A$776,$A142,СВЦЭМ!$B$33:$B$776,Y$119)+'СЕТ СН'!$I$9+СВЦЭМ!$D$10+'СЕТ СН'!$I$5-'СЕТ СН'!$I$17</f>
        <v>3586.3563340800001</v>
      </c>
    </row>
    <row r="143" spans="1:25" ht="15.75" x14ac:dyDescent="0.2">
      <c r="A143" s="35">
        <f t="shared" si="3"/>
        <v>43823</v>
      </c>
      <c r="B143" s="36">
        <f>SUMIFS(СВЦЭМ!$C$33:$C$776,СВЦЭМ!$A$33:$A$776,$A143,СВЦЭМ!$B$33:$B$776,B$119)+'СЕТ СН'!$I$9+СВЦЭМ!$D$10+'СЕТ СН'!$I$5-'СЕТ СН'!$I$17</f>
        <v>3600.8429387000001</v>
      </c>
      <c r="C143" s="36">
        <f>SUMIFS(СВЦЭМ!$C$33:$C$776,СВЦЭМ!$A$33:$A$776,$A143,СВЦЭМ!$B$33:$B$776,C$119)+'СЕТ СН'!$I$9+СВЦЭМ!$D$10+'СЕТ СН'!$I$5-'СЕТ СН'!$I$17</f>
        <v>3634.91317256</v>
      </c>
      <c r="D143" s="36">
        <f>SUMIFS(СВЦЭМ!$C$33:$C$776,СВЦЭМ!$A$33:$A$776,$A143,СВЦЭМ!$B$33:$B$776,D$119)+'СЕТ СН'!$I$9+СВЦЭМ!$D$10+'СЕТ СН'!$I$5-'СЕТ СН'!$I$17</f>
        <v>3653.6901234299999</v>
      </c>
      <c r="E143" s="36">
        <f>SUMIFS(СВЦЭМ!$C$33:$C$776,СВЦЭМ!$A$33:$A$776,$A143,СВЦЭМ!$B$33:$B$776,E$119)+'СЕТ СН'!$I$9+СВЦЭМ!$D$10+'СЕТ СН'!$I$5-'СЕТ СН'!$I$17</f>
        <v>3662.3308283199999</v>
      </c>
      <c r="F143" s="36">
        <f>SUMIFS(СВЦЭМ!$C$33:$C$776,СВЦЭМ!$A$33:$A$776,$A143,СВЦЭМ!$B$33:$B$776,F$119)+'СЕТ СН'!$I$9+СВЦЭМ!$D$10+'СЕТ СН'!$I$5-'СЕТ СН'!$I$17</f>
        <v>3659.4385995399998</v>
      </c>
      <c r="G143" s="36">
        <f>SUMIFS(СВЦЭМ!$C$33:$C$776,СВЦЭМ!$A$33:$A$776,$A143,СВЦЭМ!$B$33:$B$776,G$119)+'СЕТ СН'!$I$9+СВЦЭМ!$D$10+'СЕТ СН'!$I$5-'СЕТ СН'!$I$17</f>
        <v>3644.9292073400002</v>
      </c>
      <c r="H143" s="36">
        <f>SUMIFS(СВЦЭМ!$C$33:$C$776,СВЦЭМ!$A$33:$A$776,$A143,СВЦЭМ!$B$33:$B$776,H$119)+'СЕТ СН'!$I$9+СВЦЭМ!$D$10+'СЕТ СН'!$I$5-'СЕТ СН'!$I$17</f>
        <v>3604.9108108700002</v>
      </c>
      <c r="I143" s="36">
        <f>SUMIFS(СВЦЭМ!$C$33:$C$776,СВЦЭМ!$A$33:$A$776,$A143,СВЦЭМ!$B$33:$B$776,I$119)+'СЕТ СН'!$I$9+СВЦЭМ!$D$10+'СЕТ СН'!$I$5-'СЕТ СН'!$I$17</f>
        <v>3569.34480295</v>
      </c>
      <c r="J143" s="36">
        <f>SUMIFS(СВЦЭМ!$C$33:$C$776,СВЦЭМ!$A$33:$A$776,$A143,СВЦЭМ!$B$33:$B$776,J$119)+'СЕТ СН'!$I$9+СВЦЭМ!$D$10+'СЕТ СН'!$I$5-'СЕТ СН'!$I$17</f>
        <v>3545.1108215700001</v>
      </c>
      <c r="K143" s="36">
        <f>SUMIFS(СВЦЭМ!$C$33:$C$776,СВЦЭМ!$A$33:$A$776,$A143,СВЦЭМ!$B$33:$B$776,K$119)+'СЕТ СН'!$I$9+СВЦЭМ!$D$10+'СЕТ СН'!$I$5-'СЕТ СН'!$I$17</f>
        <v>3531.10028534</v>
      </c>
      <c r="L143" s="36">
        <f>SUMIFS(СВЦЭМ!$C$33:$C$776,СВЦЭМ!$A$33:$A$776,$A143,СВЦЭМ!$B$33:$B$776,L$119)+'СЕТ СН'!$I$9+СВЦЭМ!$D$10+'СЕТ СН'!$I$5-'СЕТ СН'!$I$17</f>
        <v>3531.0181510799998</v>
      </c>
      <c r="M143" s="36">
        <f>SUMIFS(СВЦЭМ!$C$33:$C$776,СВЦЭМ!$A$33:$A$776,$A143,СВЦЭМ!$B$33:$B$776,M$119)+'СЕТ СН'!$I$9+СВЦЭМ!$D$10+'СЕТ СН'!$I$5-'СЕТ СН'!$I$17</f>
        <v>3538.4427659499997</v>
      </c>
      <c r="N143" s="36">
        <f>SUMIFS(СВЦЭМ!$C$33:$C$776,СВЦЭМ!$A$33:$A$776,$A143,СВЦЭМ!$B$33:$B$776,N$119)+'СЕТ СН'!$I$9+СВЦЭМ!$D$10+'СЕТ СН'!$I$5-'СЕТ СН'!$I$17</f>
        <v>3540.5215659699998</v>
      </c>
      <c r="O143" s="36">
        <f>SUMIFS(СВЦЭМ!$C$33:$C$776,СВЦЭМ!$A$33:$A$776,$A143,СВЦЭМ!$B$33:$B$776,O$119)+'СЕТ СН'!$I$9+СВЦЭМ!$D$10+'СЕТ СН'!$I$5-'СЕТ СН'!$I$17</f>
        <v>3543.41235607</v>
      </c>
      <c r="P143" s="36">
        <f>SUMIFS(СВЦЭМ!$C$33:$C$776,СВЦЭМ!$A$33:$A$776,$A143,СВЦЭМ!$B$33:$B$776,P$119)+'СЕТ СН'!$I$9+СВЦЭМ!$D$10+'СЕТ СН'!$I$5-'СЕТ СН'!$I$17</f>
        <v>3553.91501401</v>
      </c>
      <c r="Q143" s="36">
        <f>SUMIFS(СВЦЭМ!$C$33:$C$776,СВЦЭМ!$A$33:$A$776,$A143,СВЦЭМ!$B$33:$B$776,Q$119)+'СЕТ СН'!$I$9+СВЦЭМ!$D$10+'СЕТ СН'!$I$5-'СЕТ СН'!$I$17</f>
        <v>3562.1203146899998</v>
      </c>
      <c r="R143" s="36">
        <f>SUMIFS(СВЦЭМ!$C$33:$C$776,СВЦЭМ!$A$33:$A$776,$A143,СВЦЭМ!$B$33:$B$776,R$119)+'СЕТ СН'!$I$9+СВЦЭМ!$D$10+'СЕТ СН'!$I$5-'СЕТ СН'!$I$17</f>
        <v>3556.9073499799997</v>
      </c>
      <c r="S143" s="36">
        <f>SUMIFS(СВЦЭМ!$C$33:$C$776,СВЦЭМ!$A$33:$A$776,$A143,СВЦЭМ!$B$33:$B$776,S$119)+'СЕТ СН'!$I$9+СВЦЭМ!$D$10+'СЕТ СН'!$I$5-'СЕТ СН'!$I$17</f>
        <v>3554.9543176299999</v>
      </c>
      <c r="T143" s="36">
        <f>SUMIFS(СВЦЭМ!$C$33:$C$776,СВЦЭМ!$A$33:$A$776,$A143,СВЦЭМ!$B$33:$B$776,T$119)+'СЕТ СН'!$I$9+СВЦЭМ!$D$10+'СЕТ СН'!$I$5-'СЕТ СН'!$I$17</f>
        <v>3553.7587554900001</v>
      </c>
      <c r="U143" s="36">
        <f>SUMIFS(СВЦЭМ!$C$33:$C$776,СВЦЭМ!$A$33:$A$776,$A143,СВЦЭМ!$B$33:$B$776,U$119)+'СЕТ СН'!$I$9+СВЦЭМ!$D$10+'СЕТ СН'!$I$5-'СЕТ СН'!$I$17</f>
        <v>3542.60108132</v>
      </c>
      <c r="V143" s="36">
        <f>SUMIFS(СВЦЭМ!$C$33:$C$776,СВЦЭМ!$A$33:$A$776,$A143,СВЦЭМ!$B$33:$B$776,V$119)+'СЕТ СН'!$I$9+СВЦЭМ!$D$10+'СЕТ СН'!$I$5-'СЕТ СН'!$I$17</f>
        <v>3547.65903325</v>
      </c>
      <c r="W143" s="36">
        <f>SUMIFS(СВЦЭМ!$C$33:$C$776,СВЦЭМ!$A$33:$A$776,$A143,СВЦЭМ!$B$33:$B$776,W$119)+'СЕТ СН'!$I$9+СВЦЭМ!$D$10+'СЕТ СН'!$I$5-'СЕТ СН'!$I$17</f>
        <v>3562.7548761799999</v>
      </c>
      <c r="X143" s="36">
        <f>SUMIFS(СВЦЭМ!$C$33:$C$776,СВЦЭМ!$A$33:$A$776,$A143,СВЦЭМ!$B$33:$B$776,X$119)+'СЕТ СН'!$I$9+СВЦЭМ!$D$10+'СЕТ СН'!$I$5-'СЕТ СН'!$I$17</f>
        <v>3585.5614132700002</v>
      </c>
      <c r="Y143" s="36">
        <f>SUMIFS(СВЦЭМ!$C$33:$C$776,СВЦЭМ!$A$33:$A$776,$A143,СВЦЭМ!$B$33:$B$776,Y$119)+'СЕТ СН'!$I$9+СВЦЭМ!$D$10+'СЕТ СН'!$I$5-'СЕТ СН'!$I$17</f>
        <v>3599.07145915</v>
      </c>
    </row>
    <row r="144" spans="1:25" ht="15.75" x14ac:dyDescent="0.2">
      <c r="A144" s="35">
        <f t="shared" si="3"/>
        <v>43824</v>
      </c>
      <c r="B144" s="36">
        <f>SUMIFS(СВЦЭМ!$C$33:$C$776,СВЦЭМ!$A$33:$A$776,$A144,СВЦЭМ!$B$33:$B$776,B$119)+'СЕТ СН'!$I$9+СВЦЭМ!$D$10+'СЕТ СН'!$I$5-'СЕТ СН'!$I$17</f>
        <v>3612.13518221</v>
      </c>
      <c r="C144" s="36">
        <f>SUMIFS(СВЦЭМ!$C$33:$C$776,СВЦЭМ!$A$33:$A$776,$A144,СВЦЭМ!$B$33:$B$776,C$119)+'СЕТ СН'!$I$9+СВЦЭМ!$D$10+'СЕТ СН'!$I$5-'СЕТ СН'!$I$17</f>
        <v>3642.6415643999999</v>
      </c>
      <c r="D144" s="36">
        <f>SUMIFS(СВЦЭМ!$C$33:$C$776,СВЦЭМ!$A$33:$A$776,$A144,СВЦЭМ!$B$33:$B$776,D$119)+'СЕТ СН'!$I$9+СВЦЭМ!$D$10+'СЕТ СН'!$I$5-'СЕТ СН'!$I$17</f>
        <v>3660.6679965200001</v>
      </c>
      <c r="E144" s="36">
        <f>SUMIFS(СВЦЭМ!$C$33:$C$776,СВЦЭМ!$A$33:$A$776,$A144,СВЦЭМ!$B$33:$B$776,E$119)+'СЕТ СН'!$I$9+СВЦЭМ!$D$10+'СЕТ СН'!$I$5-'СЕТ СН'!$I$17</f>
        <v>3671.5023917099998</v>
      </c>
      <c r="F144" s="36">
        <f>SUMIFS(СВЦЭМ!$C$33:$C$776,СВЦЭМ!$A$33:$A$776,$A144,СВЦЭМ!$B$33:$B$776,F$119)+'СЕТ СН'!$I$9+СВЦЭМ!$D$10+'СЕТ СН'!$I$5-'СЕТ СН'!$I$17</f>
        <v>3675.0148115699999</v>
      </c>
      <c r="G144" s="36">
        <f>SUMIFS(СВЦЭМ!$C$33:$C$776,СВЦЭМ!$A$33:$A$776,$A144,СВЦЭМ!$B$33:$B$776,G$119)+'СЕТ СН'!$I$9+СВЦЭМ!$D$10+'СЕТ СН'!$I$5-'СЕТ СН'!$I$17</f>
        <v>3654.7649482799998</v>
      </c>
      <c r="H144" s="36">
        <f>SUMIFS(СВЦЭМ!$C$33:$C$776,СВЦЭМ!$A$33:$A$776,$A144,СВЦЭМ!$B$33:$B$776,H$119)+'СЕТ СН'!$I$9+СВЦЭМ!$D$10+'СЕТ СН'!$I$5-'СЕТ СН'!$I$17</f>
        <v>3613.7009685200001</v>
      </c>
      <c r="I144" s="36">
        <f>SUMIFS(СВЦЭМ!$C$33:$C$776,СВЦЭМ!$A$33:$A$776,$A144,СВЦЭМ!$B$33:$B$776,I$119)+'СЕТ СН'!$I$9+СВЦЭМ!$D$10+'СЕТ СН'!$I$5-'СЕТ СН'!$I$17</f>
        <v>3587.8481536700001</v>
      </c>
      <c r="J144" s="36">
        <f>SUMIFS(СВЦЭМ!$C$33:$C$776,СВЦЭМ!$A$33:$A$776,$A144,СВЦЭМ!$B$33:$B$776,J$119)+'СЕТ СН'!$I$9+СВЦЭМ!$D$10+'СЕТ СН'!$I$5-'СЕТ СН'!$I$17</f>
        <v>3568.4051894700001</v>
      </c>
      <c r="K144" s="36">
        <f>SUMIFS(СВЦЭМ!$C$33:$C$776,СВЦЭМ!$A$33:$A$776,$A144,СВЦЭМ!$B$33:$B$776,K$119)+'СЕТ СН'!$I$9+СВЦЭМ!$D$10+'СЕТ СН'!$I$5-'СЕТ СН'!$I$17</f>
        <v>3547.5875658200002</v>
      </c>
      <c r="L144" s="36">
        <f>SUMIFS(СВЦЭМ!$C$33:$C$776,СВЦЭМ!$A$33:$A$776,$A144,СВЦЭМ!$B$33:$B$776,L$119)+'СЕТ СН'!$I$9+СВЦЭМ!$D$10+'СЕТ СН'!$I$5-'СЕТ СН'!$I$17</f>
        <v>3542.9973509500001</v>
      </c>
      <c r="M144" s="36">
        <f>SUMIFS(СВЦЭМ!$C$33:$C$776,СВЦЭМ!$A$33:$A$776,$A144,СВЦЭМ!$B$33:$B$776,M$119)+'СЕТ СН'!$I$9+СВЦЭМ!$D$10+'СЕТ СН'!$I$5-'СЕТ СН'!$I$17</f>
        <v>3548.17517099</v>
      </c>
      <c r="N144" s="36">
        <f>SUMIFS(СВЦЭМ!$C$33:$C$776,СВЦЭМ!$A$33:$A$776,$A144,СВЦЭМ!$B$33:$B$776,N$119)+'СЕТ СН'!$I$9+СВЦЭМ!$D$10+'СЕТ СН'!$I$5-'СЕТ СН'!$I$17</f>
        <v>3547.1717925200001</v>
      </c>
      <c r="O144" s="36">
        <f>SUMIFS(СВЦЭМ!$C$33:$C$776,СВЦЭМ!$A$33:$A$776,$A144,СВЦЭМ!$B$33:$B$776,O$119)+'СЕТ СН'!$I$9+СВЦЭМ!$D$10+'СЕТ СН'!$I$5-'СЕТ СН'!$I$17</f>
        <v>3551.00952667</v>
      </c>
      <c r="P144" s="36">
        <f>SUMIFS(СВЦЭМ!$C$33:$C$776,СВЦЭМ!$A$33:$A$776,$A144,СВЦЭМ!$B$33:$B$776,P$119)+'СЕТ СН'!$I$9+СВЦЭМ!$D$10+'СЕТ СН'!$I$5-'СЕТ СН'!$I$17</f>
        <v>3553.6026081599998</v>
      </c>
      <c r="Q144" s="36">
        <f>SUMIFS(СВЦЭМ!$C$33:$C$776,СВЦЭМ!$A$33:$A$776,$A144,СВЦЭМ!$B$33:$B$776,Q$119)+'СЕТ СН'!$I$9+СВЦЭМ!$D$10+'СЕТ СН'!$I$5-'СЕТ СН'!$I$17</f>
        <v>3557.6684003599999</v>
      </c>
      <c r="R144" s="36">
        <f>SUMIFS(СВЦЭМ!$C$33:$C$776,СВЦЭМ!$A$33:$A$776,$A144,СВЦЭМ!$B$33:$B$776,R$119)+'СЕТ СН'!$I$9+СВЦЭМ!$D$10+'СЕТ СН'!$I$5-'СЕТ СН'!$I$17</f>
        <v>3558.75642866</v>
      </c>
      <c r="S144" s="36">
        <f>SUMIFS(СВЦЭМ!$C$33:$C$776,СВЦЭМ!$A$33:$A$776,$A144,СВЦЭМ!$B$33:$B$776,S$119)+'СЕТ СН'!$I$9+СВЦЭМ!$D$10+'СЕТ СН'!$I$5-'СЕТ СН'!$I$17</f>
        <v>3557.8187251300001</v>
      </c>
      <c r="T144" s="36">
        <f>SUMIFS(СВЦЭМ!$C$33:$C$776,СВЦЭМ!$A$33:$A$776,$A144,СВЦЭМ!$B$33:$B$776,T$119)+'СЕТ СН'!$I$9+СВЦЭМ!$D$10+'СЕТ СН'!$I$5-'СЕТ СН'!$I$17</f>
        <v>3544.3219920900001</v>
      </c>
      <c r="U144" s="36">
        <f>SUMIFS(СВЦЭМ!$C$33:$C$776,СВЦЭМ!$A$33:$A$776,$A144,СВЦЭМ!$B$33:$B$776,U$119)+'СЕТ СН'!$I$9+СВЦЭМ!$D$10+'СЕТ СН'!$I$5-'СЕТ СН'!$I$17</f>
        <v>3547.2116055699998</v>
      </c>
      <c r="V144" s="36">
        <f>SUMIFS(СВЦЭМ!$C$33:$C$776,СВЦЭМ!$A$33:$A$776,$A144,СВЦЭМ!$B$33:$B$776,V$119)+'СЕТ СН'!$I$9+СВЦЭМ!$D$10+'СЕТ СН'!$I$5-'СЕТ СН'!$I$17</f>
        <v>3551.2184791899999</v>
      </c>
      <c r="W144" s="36">
        <f>SUMIFS(СВЦЭМ!$C$33:$C$776,СВЦЭМ!$A$33:$A$776,$A144,СВЦЭМ!$B$33:$B$776,W$119)+'СЕТ СН'!$I$9+СВЦЭМ!$D$10+'СЕТ СН'!$I$5-'СЕТ СН'!$I$17</f>
        <v>3563.59289842</v>
      </c>
      <c r="X144" s="36">
        <f>SUMIFS(СВЦЭМ!$C$33:$C$776,СВЦЭМ!$A$33:$A$776,$A144,СВЦЭМ!$B$33:$B$776,X$119)+'СЕТ СН'!$I$9+СВЦЭМ!$D$10+'СЕТ СН'!$I$5-'СЕТ СН'!$I$17</f>
        <v>3571.2195419099999</v>
      </c>
      <c r="Y144" s="36">
        <f>SUMIFS(СВЦЭМ!$C$33:$C$776,СВЦЭМ!$A$33:$A$776,$A144,СВЦЭМ!$B$33:$B$776,Y$119)+'СЕТ СН'!$I$9+СВЦЭМ!$D$10+'СЕТ СН'!$I$5-'СЕТ СН'!$I$17</f>
        <v>3577.2865025900001</v>
      </c>
    </row>
    <row r="145" spans="1:26" ht="15.75" x14ac:dyDescent="0.2">
      <c r="A145" s="35">
        <f t="shared" si="3"/>
        <v>43825</v>
      </c>
      <c r="B145" s="36">
        <f>SUMIFS(СВЦЭМ!$C$33:$C$776,СВЦЭМ!$A$33:$A$776,$A145,СВЦЭМ!$B$33:$B$776,B$119)+'СЕТ СН'!$I$9+СВЦЭМ!$D$10+'СЕТ СН'!$I$5-'СЕТ СН'!$I$17</f>
        <v>3612.2066178599998</v>
      </c>
      <c r="C145" s="36">
        <f>SUMIFS(СВЦЭМ!$C$33:$C$776,СВЦЭМ!$A$33:$A$776,$A145,СВЦЭМ!$B$33:$B$776,C$119)+'СЕТ СН'!$I$9+СВЦЭМ!$D$10+'СЕТ СН'!$I$5-'СЕТ СН'!$I$17</f>
        <v>3646.0428439100001</v>
      </c>
      <c r="D145" s="36">
        <f>SUMIFS(СВЦЭМ!$C$33:$C$776,СВЦЭМ!$A$33:$A$776,$A145,СВЦЭМ!$B$33:$B$776,D$119)+'СЕТ СН'!$I$9+СВЦЭМ!$D$10+'СЕТ СН'!$I$5-'СЕТ СН'!$I$17</f>
        <v>3658.6670411499999</v>
      </c>
      <c r="E145" s="36">
        <f>SUMIFS(СВЦЭМ!$C$33:$C$776,СВЦЭМ!$A$33:$A$776,$A145,СВЦЭМ!$B$33:$B$776,E$119)+'СЕТ СН'!$I$9+СВЦЭМ!$D$10+'СЕТ СН'!$I$5-'СЕТ СН'!$I$17</f>
        <v>3667.72648041</v>
      </c>
      <c r="F145" s="36">
        <f>SUMIFS(СВЦЭМ!$C$33:$C$776,СВЦЭМ!$A$33:$A$776,$A145,СВЦЭМ!$B$33:$B$776,F$119)+'СЕТ СН'!$I$9+СВЦЭМ!$D$10+'СЕТ СН'!$I$5-'СЕТ СН'!$I$17</f>
        <v>3665.8532541899999</v>
      </c>
      <c r="G145" s="36">
        <f>SUMIFS(СВЦЭМ!$C$33:$C$776,СВЦЭМ!$A$33:$A$776,$A145,СВЦЭМ!$B$33:$B$776,G$119)+'СЕТ СН'!$I$9+СВЦЭМ!$D$10+'СЕТ СН'!$I$5-'СЕТ СН'!$I$17</f>
        <v>3646.8333876699999</v>
      </c>
      <c r="H145" s="36">
        <f>SUMIFS(СВЦЭМ!$C$33:$C$776,СВЦЭМ!$A$33:$A$776,$A145,СВЦЭМ!$B$33:$B$776,H$119)+'СЕТ СН'!$I$9+СВЦЭМ!$D$10+'СЕТ СН'!$I$5-'СЕТ СН'!$I$17</f>
        <v>3611.4545394799998</v>
      </c>
      <c r="I145" s="36">
        <f>SUMIFS(СВЦЭМ!$C$33:$C$776,СВЦЭМ!$A$33:$A$776,$A145,СВЦЭМ!$B$33:$B$776,I$119)+'СЕТ СН'!$I$9+СВЦЭМ!$D$10+'СЕТ СН'!$I$5-'СЕТ СН'!$I$17</f>
        <v>3599.5176315099998</v>
      </c>
      <c r="J145" s="36">
        <f>SUMIFS(СВЦЭМ!$C$33:$C$776,СВЦЭМ!$A$33:$A$776,$A145,СВЦЭМ!$B$33:$B$776,J$119)+'СЕТ СН'!$I$9+СВЦЭМ!$D$10+'СЕТ СН'!$I$5-'СЕТ СН'!$I$17</f>
        <v>3572.8040102699997</v>
      </c>
      <c r="K145" s="36">
        <f>SUMIFS(СВЦЭМ!$C$33:$C$776,СВЦЭМ!$A$33:$A$776,$A145,СВЦЭМ!$B$33:$B$776,K$119)+'СЕТ СН'!$I$9+СВЦЭМ!$D$10+'СЕТ СН'!$I$5-'СЕТ СН'!$I$17</f>
        <v>3553.9184247499998</v>
      </c>
      <c r="L145" s="36">
        <f>SUMIFS(СВЦЭМ!$C$33:$C$776,СВЦЭМ!$A$33:$A$776,$A145,СВЦЭМ!$B$33:$B$776,L$119)+'СЕТ СН'!$I$9+СВЦЭМ!$D$10+'СЕТ СН'!$I$5-'СЕТ СН'!$I$17</f>
        <v>3552.08174388</v>
      </c>
      <c r="M145" s="36">
        <f>SUMIFS(СВЦЭМ!$C$33:$C$776,СВЦЭМ!$A$33:$A$776,$A145,СВЦЭМ!$B$33:$B$776,M$119)+'СЕТ СН'!$I$9+СВЦЭМ!$D$10+'СЕТ СН'!$I$5-'СЕТ СН'!$I$17</f>
        <v>3561.40808474</v>
      </c>
      <c r="N145" s="36">
        <f>SUMIFS(СВЦЭМ!$C$33:$C$776,СВЦЭМ!$A$33:$A$776,$A145,СВЦЭМ!$B$33:$B$776,N$119)+'СЕТ СН'!$I$9+СВЦЭМ!$D$10+'СЕТ СН'!$I$5-'СЕТ СН'!$I$17</f>
        <v>3565.0457269600001</v>
      </c>
      <c r="O145" s="36">
        <f>SUMIFS(СВЦЭМ!$C$33:$C$776,СВЦЭМ!$A$33:$A$776,$A145,СВЦЭМ!$B$33:$B$776,O$119)+'СЕТ СН'!$I$9+СВЦЭМ!$D$10+'СЕТ СН'!$I$5-'СЕТ СН'!$I$17</f>
        <v>3574.6674753299999</v>
      </c>
      <c r="P145" s="36">
        <f>SUMIFS(СВЦЭМ!$C$33:$C$776,СВЦЭМ!$A$33:$A$776,$A145,СВЦЭМ!$B$33:$B$776,P$119)+'СЕТ СН'!$I$9+СВЦЭМ!$D$10+'СЕТ СН'!$I$5-'СЕТ СН'!$I$17</f>
        <v>3574.2491636999998</v>
      </c>
      <c r="Q145" s="36">
        <f>SUMIFS(СВЦЭМ!$C$33:$C$776,СВЦЭМ!$A$33:$A$776,$A145,СВЦЭМ!$B$33:$B$776,Q$119)+'СЕТ СН'!$I$9+СВЦЭМ!$D$10+'СЕТ СН'!$I$5-'СЕТ СН'!$I$17</f>
        <v>3576.4911447899999</v>
      </c>
      <c r="R145" s="36">
        <f>SUMIFS(СВЦЭМ!$C$33:$C$776,СВЦЭМ!$A$33:$A$776,$A145,СВЦЭМ!$B$33:$B$776,R$119)+'СЕТ СН'!$I$9+СВЦЭМ!$D$10+'СЕТ СН'!$I$5-'СЕТ СН'!$I$17</f>
        <v>3572.5311412999999</v>
      </c>
      <c r="S145" s="36">
        <f>SUMIFS(СВЦЭМ!$C$33:$C$776,СВЦЭМ!$A$33:$A$776,$A145,СВЦЭМ!$B$33:$B$776,S$119)+'СЕТ СН'!$I$9+СВЦЭМ!$D$10+'СЕТ СН'!$I$5-'СЕТ СН'!$I$17</f>
        <v>3571.7596622900001</v>
      </c>
      <c r="T145" s="36">
        <f>SUMIFS(СВЦЭМ!$C$33:$C$776,СВЦЭМ!$A$33:$A$776,$A145,СВЦЭМ!$B$33:$B$776,T$119)+'СЕТ СН'!$I$9+СВЦЭМ!$D$10+'СЕТ СН'!$I$5-'СЕТ СН'!$I$17</f>
        <v>3544.5437668599998</v>
      </c>
      <c r="U145" s="36">
        <f>SUMIFS(СВЦЭМ!$C$33:$C$776,СВЦЭМ!$A$33:$A$776,$A145,СВЦЭМ!$B$33:$B$776,U$119)+'СЕТ СН'!$I$9+СВЦЭМ!$D$10+'СЕТ СН'!$I$5-'СЕТ СН'!$I$17</f>
        <v>3544.2216458799999</v>
      </c>
      <c r="V145" s="36">
        <f>SUMIFS(СВЦЭМ!$C$33:$C$776,СВЦЭМ!$A$33:$A$776,$A145,СВЦЭМ!$B$33:$B$776,V$119)+'СЕТ СН'!$I$9+СВЦЭМ!$D$10+'СЕТ СН'!$I$5-'СЕТ СН'!$I$17</f>
        <v>3559.2658726</v>
      </c>
      <c r="W145" s="36">
        <f>SUMIFS(СВЦЭМ!$C$33:$C$776,СВЦЭМ!$A$33:$A$776,$A145,СВЦЭМ!$B$33:$B$776,W$119)+'СЕТ СН'!$I$9+СВЦЭМ!$D$10+'СЕТ СН'!$I$5-'СЕТ СН'!$I$17</f>
        <v>3576.5332308899997</v>
      </c>
      <c r="X145" s="36">
        <f>SUMIFS(СВЦЭМ!$C$33:$C$776,СВЦЭМ!$A$33:$A$776,$A145,СВЦЭМ!$B$33:$B$776,X$119)+'СЕТ СН'!$I$9+СВЦЭМ!$D$10+'СЕТ СН'!$I$5-'СЕТ СН'!$I$17</f>
        <v>3579.1891129800001</v>
      </c>
      <c r="Y145" s="36">
        <f>SUMIFS(СВЦЭМ!$C$33:$C$776,СВЦЭМ!$A$33:$A$776,$A145,СВЦЭМ!$B$33:$B$776,Y$119)+'СЕТ СН'!$I$9+СВЦЭМ!$D$10+'СЕТ СН'!$I$5-'СЕТ СН'!$I$17</f>
        <v>3581.4165998200001</v>
      </c>
    </row>
    <row r="146" spans="1:26" ht="15.75" x14ac:dyDescent="0.2">
      <c r="A146" s="35">
        <f t="shared" si="3"/>
        <v>43826</v>
      </c>
      <c r="B146" s="36">
        <f>SUMIFS(СВЦЭМ!$C$33:$C$776,СВЦЭМ!$A$33:$A$776,$A146,СВЦЭМ!$B$33:$B$776,B$119)+'СЕТ СН'!$I$9+СВЦЭМ!$D$10+'СЕТ СН'!$I$5-'СЕТ СН'!$I$17</f>
        <v>3570.4484409900001</v>
      </c>
      <c r="C146" s="36">
        <f>SUMIFS(СВЦЭМ!$C$33:$C$776,СВЦЭМ!$A$33:$A$776,$A146,СВЦЭМ!$B$33:$B$776,C$119)+'СЕТ СН'!$I$9+СВЦЭМ!$D$10+'СЕТ СН'!$I$5-'СЕТ СН'!$I$17</f>
        <v>3608.2597309100001</v>
      </c>
      <c r="D146" s="36">
        <f>SUMIFS(СВЦЭМ!$C$33:$C$776,СВЦЭМ!$A$33:$A$776,$A146,СВЦЭМ!$B$33:$B$776,D$119)+'СЕТ СН'!$I$9+СВЦЭМ!$D$10+'СЕТ СН'!$I$5-'СЕТ СН'!$I$17</f>
        <v>3616.2125622200001</v>
      </c>
      <c r="E146" s="36">
        <f>SUMIFS(СВЦЭМ!$C$33:$C$776,СВЦЭМ!$A$33:$A$776,$A146,СВЦЭМ!$B$33:$B$776,E$119)+'СЕТ СН'!$I$9+СВЦЭМ!$D$10+'СЕТ СН'!$I$5-'СЕТ СН'!$I$17</f>
        <v>3632.57656365</v>
      </c>
      <c r="F146" s="36">
        <f>SUMIFS(СВЦЭМ!$C$33:$C$776,СВЦЭМ!$A$33:$A$776,$A146,СВЦЭМ!$B$33:$B$776,F$119)+'СЕТ СН'!$I$9+СВЦЭМ!$D$10+'СЕТ СН'!$I$5-'СЕТ СН'!$I$17</f>
        <v>3637.4566104099999</v>
      </c>
      <c r="G146" s="36">
        <f>SUMIFS(СВЦЭМ!$C$33:$C$776,СВЦЭМ!$A$33:$A$776,$A146,СВЦЭМ!$B$33:$B$776,G$119)+'СЕТ СН'!$I$9+СВЦЭМ!$D$10+'СЕТ СН'!$I$5-'СЕТ СН'!$I$17</f>
        <v>3621.0565043699999</v>
      </c>
      <c r="H146" s="36">
        <f>SUMIFS(СВЦЭМ!$C$33:$C$776,СВЦЭМ!$A$33:$A$776,$A146,СВЦЭМ!$B$33:$B$776,H$119)+'СЕТ СН'!$I$9+СВЦЭМ!$D$10+'СЕТ СН'!$I$5-'СЕТ СН'!$I$17</f>
        <v>3585.6688934100002</v>
      </c>
      <c r="I146" s="36">
        <f>SUMIFS(СВЦЭМ!$C$33:$C$776,СВЦЭМ!$A$33:$A$776,$A146,СВЦЭМ!$B$33:$B$776,I$119)+'СЕТ СН'!$I$9+СВЦЭМ!$D$10+'СЕТ СН'!$I$5-'СЕТ СН'!$I$17</f>
        <v>3561.97116095</v>
      </c>
      <c r="J146" s="36">
        <f>SUMIFS(СВЦЭМ!$C$33:$C$776,СВЦЭМ!$A$33:$A$776,$A146,СВЦЭМ!$B$33:$B$776,J$119)+'СЕТ СН'!$I$9+СВЦЭМ!$D$10+'СЕТ СН'!$I$5-'СЕТ СН'!$I$17</f>
        <v>3535.2100370099997</v>
      </c>
      <c r="K146" s="36">
        <f>SUMIFS(СВЦЭМ!$C$33:$C$776,СВЦЭМ!$A$33:$A$776,$A146,СВЦЭМ!$B$33:$B$776,K$119)+'СЕТ СН'!$I$9+СВЦЭМ!$D$10+'СЕТ СН'!$I$5-'СЕТ СН'!$I$17</f>
        <v>3507.95005266</v>
      </c>
      <c r="L146" s="36">
        <f>SUMIFS(СВЦЭМ!$C$33:$C$776,СВЦЭМ!$A$33:$A$776,$A146,СВЦЭМ!$B$33:$B$776,L$119)+'СЕТ СН'!$I$9+СВЦЭМ!$D$10+'СЕТ СН'!$I$5-'СЕТ СН'!$I$17</f>
        <v>3506.2578095899999</v>
      </c>
      <c r="M146" s="36">
        <f>SUMIFS(СВЦЭМ!$C$33:$C$776,СВЦЭМ!$A$33:$A$776,$A146,СВЦЭМ!$B$33:$B$776,M$119)+'СЕТ СН'!$I$9+СВЦЭМ!$D$10+'СЕТ СН'!$I$5-'СЕТ СН'!$I$17</f>
        <v>3516.9098136499997</v>
      </c>
      <c r="N146" s="36">
        <f>SUMIFS(СВЦЭМ!$C$33:$C$776,СВЦЭМ!$A$33:$A$776,$A146,СВЦЭМ!$B$33:$B$776,N$119)+'СЕТ СН'!$I$9+СВЦЭМ!$D$10+'СЕТ СН'!$I$5-'СЕТ СН'!$I$17</f>
        <v>3513.2374847599999</v>
      </c>
      <c r="O146" s="36">
        <f>SUMIFS(СВЦЭМ!$C$33:$C$776,СВЦЭМ!$A$33:$A$776,$A146,СВЦЭМ!$B$33:$B$776,O$119)+'СЕТ СН'!$I$9+СВЦЭМ!$D$10+'СЕТ СН'!$I$5-'СЕТ СН'!$I$17</f>
        <v>3522.8875287599999</v>
      </c>
      <c r="P146" s="36">
        <f>SUMIFS(СВЦЭМ!$C$33:$C$776,СВЦЭМ!$A$33:$A$776,$A146,СВЦЭМ!$B$33:$B$776,P$119)+'СЕТ СН'!$I$9+СВЦЭМ!$D$10+'СЕТ СН'!$I$5-'СЕТ СН'!$I$17</f>
        <v>3532.5250661199998</v>
      </c>
      <c r="Q146" s="36">
        <f>SUMIFS(СВЦЭМ!$C$33:$C$776,СВЦЭМ!$A$33:$A$776,$A146,СВЦЭМ!$B$33:$B$776,Q$119)+'СЕТ СН'!$I$9+СВЦЭМ!$D$10+'СЕТ СН'!$I$5-'СЕТ СН'!$I$17</f>
        <v>3551.5976121399999</v>
      </c>
      <c r="R146" s="36">
        <f>SUMIFS(СВЦЭМ!$C$33:$C$776,СВЦЭМ!$A$33:$A$776,$A146,СВЦЭМ!$B$33:$B$776,R$119)+'СЕТ СН'!$I$9+СВЦЭМ!$D$10+'СЕТ СН'!$I$5-'СЕТ СН'!$I$17</f>
        <v>3553.8957506799998</v>
      </c>
      <c r="S146" s="36">
        <f>SUMIFS(СВЦЭМ!$C$33:$C$776,СВЦЭМ!$A$33:$A$776,$A146,СВЦЭМ!$B$33:$B$776,S$119)+'СЕТ СН'!$I$9+СВЦЭМ!$D$10+'СЕТ СН'!$I$5-'СЕТ СН'!$I$17</f>
        <v>3554.6866626599999</v>
      </c>
      <c r="T146" s="36">
        <f>SUMIFS(СВЦЭМ!$C$33:$C$776,СВЦЭМ!$A$33:$A$776,$A146,СВЦЭМ!$B$33:$B$776,T$119)+'СЕТ СН'!$I$9+СВЦЭМ!$D$10+'СЕТ СН'!$I$5-'СЕТ СН'!$I$17</f>
        <v>3526.2642248399998</v>
      </c>
      <c r="U146" s="36">
        <f>SUMIFS(СВЦЭМ!$C$33:$C$776,СВЦЭМ!$A$33:$A$776,$A146,СВЦЭМ!$B$33:$B$776,U$119)+'СЕТ СН'!$I$9+СВЦЭМ!$D$10+'СЕТ СН'!$I$5-'СЕТ СН'!$I$17</f>
        <v>3526.5941153700001</v>
      </c>
      <c r="V146" s="36">
        <f>SUMIFS(СВЦЭМ!$C$33:$C$776,СВЦЭМ!$A$33:$A$776,$A146,СВЦЭМ!$B$33:$B$776,V$119)+'СЕТ СН'!$I$9+СВЦЭМ!$D$10+'СЕТ СН'!$I$5-'СЕТ СН'!$I$17</f>
        <v>3534.5738260399999</v>
      </c>
      <c r="W146" s="36">
        <f>SUMIFS(СВЦЭМ!$C$33:$C$776,СВЦЭМ!$A$33:$A$776,$A146,СВЦЭМ!$B$33:$B$776,W$119)+'СЕТ СН'!$I$9+СВЦЭМ!$D$10+'СЕТ СН'!$I$5-'СЕТ СН'!$I$17</f>
        <v>3537.6648765099999</v>
      </c>
      <c r="X146" s="36">
        <f>SUMIFS(СВЦЭМ!$C$33:$C$776,СВЦЭМ!$A$33:$A$776,$A146,СВЦЭМ!$B$33:$B$776,X$119)+'СЕТ СН'!$I$9+СВЦЭМ!$D$10+'СЕТ СН'!$I$5-'СЕТ СН'!$I$17</f>
        <v>3548.6646831799999</v>
      </c>
      <c r="Y146" s="36">
        <f>SUMIFS(СВЦЭМ!$C$33:$C$776,СВЦЭМ!$A$33:$A$776,$A146,СВЦЭМ!$B$33:$B$776,Y$119)+'СЕТ СН'!$I$9+СВЦЭМ!$D$10+'СЕТ СН'!$I$5-'СЕТ СН'!$I$17</f>
        <v>3558.84588381</v>
      </c>
    </row>
    <row r="147" spans="1:26" ht="15.75" x14ac:dyDescent="0.2">
      <c r="A147" s="35">
        <f t="shared" si="3"/>
        <v>43827</v>
      </c>
      <c r="B147" s="36">
        <f>SUMIFS(СВЦЭМ!$C$33:$C$776,СВЦЭМ!$A$33:$A$776,$A147,СВЦЭМ!$B$33:$B$776,B$119)+'СЕТ СН'!$I$9+СВЦЭМ!$D$10+'СЕТ СН'!$I$5-'СЕТ СН'!$I$17</f>
        <v>3577.4306718600001</v>
      </c>
      <c r="C147" s="36">
        <f>SUMIFS(СВЦЭМ!$C$33:$C$776,СВЦЭМ!$A$33:$A$776,$A147,СВЦЭМ!$B$33:$B$776,C$119)+'СЕТ СН'!$I$9+СВЦЭМ!$D$10+'СЕТ СН'!$I$5-'СЕТ СН'!$I$17</f>
        <v>3605.46399471</v>
      </c>
      <c r="D147" s="36">
        <f>SUMIFS(СВЦЭМ!$C$33:$C$776,СВЦЭМ!$A$33:$A$776,$A147,СВЦЭМ!$B$33:$B$776,D$119)+'СЕТ СН'!$I$9+СВЦЭМ!$D$10+'СЕТ СН'!$I$5-'СЕТ СН'!$I$17</f>
        <v>3621.06236683</v>
      </c>
      <c r="E147" s="36">
        <f>SUMIFS(СВЦЭМ!$C$33:$C$776,СВЦЭМ!$A$33:$A$776,$A147,СВЦЭМ!$B$33:$B$776,E$119)+'СЕТ СН'!$I$9+СВЦЭМ!$D$10+'СЕТ СН'!$I$5-'СЕТ СН'!$I$17</f>
        <v>3630.9576256199998</v>
      </c>
      <c r="F147" s="36">
        <f>SUMIFS(СВЦЭМ!$C$33:$C$776,СВЦЭМ!$A$33:$A$776,$A147,СВЦЭМ!$B$33:$B$776,F$119)+'СЕТ СН'!$I$9+СВЦЭМ!$D$10+'СЕТ СН'!$I$5-'СЕТ СН'!$I$17</f>
        <v>3633.41906199</v>
      </c>
      <c r="G147" s="36">
        <f>SUMIFS(СВЦЭМ!$C$33:$C$776,СВЦЭМ!$A$33:$A$776,$A147,СВЦЭМ!$B$33:$B$776,G$119)+'СЕТ СН'!$I$9+СВЦЭМ!$D$10+'СЕТ СН'!$I$5-'СЕТ СН'!$I$17</f>
        <v>3627.4657345599999</v>
      </c>
      <c r="H147" s="36">
        <f>SUMIFS(СВЦЭМ!$C$33:$C$776,СВЦЭМ!$A$33:$A$776,$A147,СВЦЭМ!$B$33:$B$776,H$119)+'СЕТ СН'!$I$9+СВЦЭМ!$D$10+'СЕТ СН'!$I$5-'СЕТ СН'!$I$17</f>
        <v>3609.3237781299999</v>
      </c>
      <c r="I147" s="36">
        <f>SUMIFS(СВЦЭМ!$C$33:$C$776,СВЦЭМ!$A$33:$A$776,$A147,СВЦЭМ!$B$33:$B$776,I$119)+'СЕТ СН'!$I$9+СВЦЭМ!$D$10+'СЕТ СН'!$I$5-'СЕТ СН'!$I$17</f>
        <v>3595.4213087999997</v>
      </c>
      <c r="J147" s="36">
        <f>SUMIFS(СВЦЭМ!$C$33:$C$776,СВЦЭМ!$A$33:$A$776,$A147,СВЦЭМ!$B$33:$B$776,J$119)+'СЕТ СН'!$I$9+СВЦЭМ!$D$10+'СЕТ СН'!$I$5-'СЕТ СН'!$I$17</f>
        <v>3557.2804970899997</v>
      </c>
      <c r="K147" s="36">
        <f>SUMIFS(СВЦЭМ!$C$33:$C$776,СВЦЭМ!$A$33:$A$776,$A147,СВЦЭМ!$B$33:$B$776,K$119)+'СЕТ СН'!$I$9+СВЦЭМ!$D$10+'СЕТ СН'!$I$5-'СЕТ СН'!$I$17</f>
        <v>3519.9797236499999</v>
      </c>
      <c r="L147" s="36">
        <f>SUMIFS(СВЦЭМ!$C$33:$C$776,СВЦЭМ!$A$33:$A$776,$A147,СВЦЭМ!$B$33:$B$776,L$119)+'СЕТ СН'!$I$9+СВЦЭМ!$D$10+'СЕТ СН'!$I$5-'СЕТ СН'!$I$17</f>
        <v>3518.8996604700001</v>
      </c>
      <c r="M147" s="36">
        <f>SUMIFS(СВЦЭМ!$C$33:$C$776,СВЦЭМ!$A$33:$A$776,$A147,СВЦЭМ!$B$33:$B$776,M$119)+'СЕТ СН'!$I$9+СВЦЭМ!$D$10+'СЕТ СН'!$I$5-'СЕТ СН'!$I$17</f>
        <v>3521.9611647199999</v>
      </c>
      <c r="N147" s="36">
        <f>SUMIFS(СВЦЭМ!$C$33:$C$776,СВЦЭМ!$A$33:$A$776,$A147,СВЦЭМ!$B$33:$B$776,N$119)+'СЕТ СН'!$I$9+СВЦЭМ!$D$10+'СЕТ СН'!$I$5-'СЕТ СН'!$I$17</f>
        <v>3514.7020243400002</v>
      </c>
      <c r="O147" s="36">
        <f>SUMIFS(СВЦЭМ!$C$33:$C$776,СВЦЭМ!$A$33:$A$776,$A147,СВЦЭМ!$B$33:$B$776,O$119)+'СЕТ СН'!$I$9+СВЦЭМ!$D$10+'СЕТ СН'!$I$5-'СЕТ СН'!$I$17</f>
        <v>3529.95939352</v>
      </c>
      <c r="P147" s="36">
        <f>SUMIFS(СВЦЭМ!$C$33:$C$776,СВЦЭМ!$A$33:$A$776,$A147,СВЦЭМ!$B$33:$B$776,P$119)+'СЕТ СН'!$I$9+СВЦЭМ!$D$10+'СЕТ СН'!$I$5-'СЕТ СН'!$I$17</f>
        <v>3538.90949215</v>
      </c>
      <c r="Q147" s="36">
        <f>SUMIFS(СВЦЭМ!$C$33:$C$776,СВЦЭМ!$A$33:$A$776,$A147,СВЦЭМ!$B$33:$B$776,Q$119)+'СЕТ СН'!$I$9+СВЦЭМ!$D$10+'СЕТ СН'!$I$5-'СЕТ СН'!$I$17</f>
        <v>3547.32944241</v>
      </c>
      <c r="R147" s="36">
        <f>SUMIFS(СВЦЭМ!$C$33:$C$776,СВЦЭМ!$A$33:$A$776,$A147,СВЦЭМ!$B$33:$B$776,R$119)+'СЕТ СН'!$I$9+СВЦЭМ!$D$10+'СЕТ СН'!$I$5-'СЕТ СН'!$I$17</f>
        <v>3537.8957773500001</v>
      </c>
      <c r="S147" s="36">
        <f>SUMIFS(СВЦЭМ!$C$33:$C$776,СВЦЭМ!$A$33:$A$776,$A147,СВЦЭМ!$B$33:$B$776,S$119)+'СЕТ СН'!$I$9+СВЦЭМ!$D$10+'СЕТ СН'!$I$5-'СЕТ СН'!$I$17</f>
        <v>3532.74428304</v>
      </c>
      <c r="T147" s="36">
        <f>SUMIFS(СВЦЭМ!$C$33:$C$776,СВЦЭМ!$A$33:$A$776,$A147,СВЦЭМ!$B$33:$B$776,T$119)+'СЕТ СН'!$I$9+СВЦЭМ!$D$10+'СЕТ СН'!$I$5-'СЕТ СН'!$I$17</f>
        <v>3519.8756785099999</v>
      </c>
      <c r="U147" s="36">
        <f>SUMIFS(СВЦЭМ!$C$33:$C$776,СВЦЭМ!$A$33:$A$776,$A147,СВЦЭМ!$B$33:$B$776,U$119)+'СЕТ СН'!$I$9+СВЦЭМ!$D$10+'СЕТ СН'!$I$5-'СЕТ СН'!$I$17</f>
        <v>3522.4344002600001</v>
      </c>
      <c r="V147" s="36">
        <f>SUMIFS(СВЦЭМ!$C$33:$C$776,СВЦЭМ!$A$33:$A$776,$A147,СВЦЭМ!$B$33:$B$776,V$119)+'СЕТ СН'!$I$9+СВЦЭМ!$D$10+'СЕТ СН'!$I$5-'СЕТ СН'!$I$17</f>
        <v>3531.7319887899998</v>
      </c>
      <c r="W147" s="36">
        <f>SUMIFS(СВЦЭМ!$C$33:$C$776,СВЦЭМ!$A$33:$A$776,$A147,СВЦЭМ!$B$33:$B$776,W$119)+'СЕТ СН'!$I$9+СВЦЭМ!$D$10+'СЕТ СН'!$I$5-'СЕТ СН'!$I$17</f>
        <v>3543.7970478799998</v>
      </c>
      <c r="X147" s="36">
        <f>SUMIFS(СВЦЭМ!$C$33:$C$776,СВЦЭМ!$A$33:$A$776,$A147,СВЦЭМ!$B$33:$B$776,X$119)+'СЕТ СН'!$I$9+СВЦЭМ!$D$10+'СЕТ СН'!$I$5-'СЕТ СН'!$I$17</f>
        <v>3554.9269730699998</v>
      </c>
      <c r="Y147" s="36">
        <f>SUMIFS(СВЦЭМ!$C$33:$C$776,СВЦЭМ!$A$33:$A$776,$A147,СВЦЭМ!$B$33:$B$776,Y$119)+'СЕТ СН'!$I$9+СВЦЭМ!$D$10+'СЕТ СН'!$I$5-'СЕТ СН'!$I$17</f>
        <v>3564.8271771599998</v>
      </c>
    </row>
    <row r="148" spans="1:26" ht="15.75" x14ac:dyDescent="0.2">
      <c r="A148" s="35">
        <f t="shared" si="3"/>
        <v>43828</v>
      </c>
      <c r="B148" s="36">
        <f>SUMIFS(СВЦЭМ!$C$33:$C$776,СВЦЭМ!$A$33:$A$776,$A148,СВЦЭМ!$B$33:$B$776,B$119)+'СЕТ СН'!$I$9+СВЦЭМ!$D$10+'СЕТ СН'!$I$5-'СЕТ СН'!$I$17</f>
        <v>3461.4924920599997</v>
      </c>
      <c r="C148" s="36">
        <f>SUMIFS(СВЦЭМ!$C$33:$C$776,СВЦЭМ!$A$33:$A$776,$A148,СВЦЭМ!$B$33:$B$776,C$119)+'СЕТ СН'!$I$9+СВЦЭМ!$D$10+'СЕТ СН'!$I$5-'СЕТ СН'!$I$17</f>
        <v>3469.59202164</v>
      </c>
      <c r="D148" s="36">
        <f>SUMIFS(СВЦЭМ!$C$33:$C$776,СВЦЭМ!$A$33:$A$776,$A148,СВЦЭМ!$B$33:$B$776,D$119)+'СЕТ СН'!$I$9+СВЦЭМ!$D$10+'СЕТ СН'!$I$5-'СЕТ СН'!$I$17</f>
        <v>3500.7381336500002</v>
      </c>
      <c r="E148" s="36">
        <f>SUMIFS(СВЦЭМ!$C$33:$C$776,СВЦЭМ!$A$33:$A$776,$A148,СВЦЭМ!$B$33:$B$776,E$119)+'СЕТ СН'!$I$9+СВЦЭМ!$D$10+'СЕТ СН'!$I$5-'СЕТ СН'!$I$17</f>
        <v>3525.6061554299999</v>
      </c>
      <c r="F148" s="36">
        <f>SUMIFS(СВЦЭМ!$C$33:$C$776,СВЦЭМ!$A$33:$A$776,$A148,СВЦЭМ!$B$33:$B$776,F$119)+'СЕТ СН'!$I$9+СВЦЭМ!$D$10+'СЕТ СН'!$I$5-'СЕТ СН'!$I$17</f>
        <v>3525.8185690999999</v>
      </c>
      <c r="G148" s="36">
        <f>SUMIFS(СВЦЭМ!$C$33:$C$776,СВЦЭМ!$A$33:$A$776,$A148,СВЦЭМ!$B$33:$B$776,G$119)+'СЕТ СН'!$I$9+СВЦЭМ!$D$10+'СЕТ СН'!$I$5-'СЕТ СН'!$I$17</f>
        <v>3525.4061669600001</v>
      </c>
      <c r="H148" s="36">
        <f>SUMIFS(СВЦЭМ!$C$33:$C$776,СВЦЭМ!$A$33:$A$776,$A148,СВЦЭМ!$B$33:$B$776,H$119)+'СЕТ СН'!$I$9+СВЦЭМ!$D$10+'СЕТ СН'!$I$5-'СЕТ СН'!$I$17</f>
        <v>3513.0571387099999</v>
      </c>
      <c r="I148" s="36">
        <f>SUMIFS(СВЦЭМ!$C$33:$C$776,СВЦЭМ!$A$33:$A$776,$A148,СВЦЭМ!$B$33:$B$776,I$119)+'СЕТ СН'!$I$9+СВЦЭМ!$D$10+'СЕТ СН'!$I$5-'СЕТ СН'!$I$17</f>
        <v>3504.75857709</v>
      </c>
      <c r="J148" s="36">
        <f>SUMIFS(СВЦЭМ!$C$33:$C$776,СВЦЭМ!$A$33:$A$776,$A148,СВЦЭМ!$B$33:$B$776,J$119)+'СЕТ СН'!$I$9+СВЦЭМ!$D$10+'СЕТ СН'!$I$5-'СЕТ СН'!$I$17</f>
        <v>3461.1233705999998</v>
      </c>
      <c r="K148" s="36">
        <f>SUMIFS(СВЦЭМ!$C$33:$C$776,СВЦЭМ!$A$33:$A$776,$A148,СВЦЭМ!$B$33:$B$776,K$119)+'СЕТ СН'!$I$9+СВЦЭМ!$D$10+'СЕТ СН'!$I$5-'СЕТ СН'!$I$17</f>
        <v>3452.24690117</v>
      </c>
      <c r="L148" s="36">
        <f>SUMIFS(СВЦЭМ!$C$33:$C$776,СВЦЭМ!$A$33:$A$776,$A148,СВЦЭМ!$B$33:$B$776,L$119)+'СЕТ СН'!$I$9+СВЦЭМ!$D$10+'СЕТ СН'!$I$5-'СЕТ СН'!$I$17</f>
        <v>3456.6311456499998</v>
      </c>
      <c r="M148" s="36">
        <f>SUMIFS(СВЦЭМ!$C$33:$C$776,СВЦЭМ!$A$33:$A$776,$A148,СВЦЭМ!$B$33:$B$776,M$119)+'СЕТ СН'!$I$9+СВЦЭМ!$D$10+'СЕТ СН'!$I$5-'СЕТ СН'!$I$17</f>
        <v>3457.6232638900001</v>
      </c>
      <c r="N148" s="36">
        <f>SUMIFS(СВЦЭМ!$C$33:$C$776,СВЦЭМ!$A$33:$A$776,$A148,СВЦЭМ!$B$33:$B$776,N$119)+'СЕТ СН'!$I$9+СВЦЭМ!$D$10+'СЕТ СН'!$I$5-'СЕТ СН'!$I$17</f>
        <v>3458.18667039</v>
      </c>
      <c r="O148" s="36">
        <f>SUMIFS(СВЦЭМ!$C$33:$C$776,СВЦЭМ!$A$33:$A$776,$A148,СВЦЭМ!$B$33:$B$776,O$119)+'СЕТ СН'!$I$9+СВЦЭМ!$D$10+'СЕТ СН'!$I$5-'СЕТ СН'!$I$17</f>
        <v>3461.28062301</v>
      </c>
      <c r="P148" s="36">
        <f>SUMIFS(СВЦЭМ!$C$33:$C$776,СВЦЭМ!$A$33:$A$776,$A148,СВЦЭМ!$B$33:$B$776,P$119)+'СЕТ СН'!$I$9+СВЦЭМ!$D$10+'СЕТ СН'!$I$5-'СЕТ СН'!$I$17</f>
        <v>3469.23489316</v>
      </c>
      <c r="Q148" s="36">
        <f>SUMIFS(СВЦЭМ!$C$33:$C$776,СВЦЭМ!$A$33:$A$776,$A148,СВЦЭМ!$B$33:$B$776,Q$119)+'СЕТ СН'!$I$9+СВЦЭМ!$D$10+'СЕТ СН'!$I$5-'СЕТ СН'!$I$17</f>
        <v>3463.9937503599999</v>
      </c>
      <c r="R148" s="36">
        <f>SUMIFS(СВЦЭМ!$C$33:$C$776,СВЦЭМ!$A$33:$A$776,$A148,СВЦЭМ!$B$33:$B$776,R$119)+'СЕТ СН'!$I$9+СВЦЭМ!$D$10+'СЕТ СН'!$I$5-'СЕТ СН'!$I$17</f>
        <v>3461.0887670000002</v>
      </c>
      <c r="S148" s="36">
        <f>SUMIFS(СВЦЭМ!$C$33:$C$776,СВЦЭМ!$A$33:$A$776,$A148,СВЦЭМ!$B$33:$B$776,S$119)+'СЕТ СН'!$I$9+СВЦЭМ!$D$10+'СЕТ СН'!$I$5-'СЕТ СН'!$I$17</f>
        <v>3471.7635107699998</v>
      </c>
      <c r="T148" s="36">
        <f>SUMIFS(СВЦЭМ!$C$33:$C$776,СВЦЭМ!$A$33:$A$776,$A148,СВЦЭМ!$B$33:$B$776,T$119)+'СЕТ СН'!$I$9+СВЦЭМ!$D$10+'СЕТ СН'!$I$5-'СЕТ СН'!$I$17</f>
        <v>3470.9184307999999</v>
      </c>
      <c r="U148" s="36">
        <f>SUMIFS(СВЦЭМ!$C$33:$C$776,СВЦЭМ!$A$33:$A$776,$A148,СВЦЭМ!$B$33:$B$776,U$119)+'СЕТ СН'!$I$9+СВЦЭМ!$D$10+'СЕТ СН'!$I$5-'СЕТ СН'!$I$17</f>
        <v>3498.4625023099998</v>
      </c>
      <c r="V148" s="36">
        <f>SUMIFS(СВЦЭМ!$C$33:$C$776,СВЦЭМ!$A$33:$A$776,$A148,СВЦЭМ!$B$33:$B$776,V$119)+'СЕТ СН'!$I$9+СВЦЭМ!$D$10+'СЕТ СН'!$I$5-'СЕТ СН'!$I$17</f>
        <v>3493.33576322</v>
      </c>
      <c r="W148" s="36">
        <f>SUMIFS(СВЦЭМ!$C$33:$C$776,СВЦЭМ!$A$33:$A$776,$A148,СВЦЭМ!$B$33:$B$776,W$119)+'СЕТ СН'!$I$9+СВЦЭМ!$D$10+'СЕТ СН'!$I$5-'СЕТ СН'!$I$17</f>
        <v>3488.3110779099998</v>
      </c>
      <c r="X148" s="36">
        <f>SUMIFS(СВЦЭМ!$C$33:$C$776,СВЦЭМ!$A$33:$A$776,$A148,СВЦЭМ!$B$33:$B$776,X$119)+'СЕТ СН'!$I$9+СВЦЭМ!$D$10+'СЕТ СН'!$I$5-'СЕТ СН'!$I$17</f>
        <v>3475.9041392399999</v>
      </c>
      <c r="Y148" s="36">
        <f>SUMIFS(СВЦЭМ!$C$33:$C$776,СВЦЭМ!$A$33:$A$776,$A148,СВЦЭМ!$B$33:$B$776,Y$119)+'СЕТ СН'!$I$9+СВЦЭМ!$D$10+'СЕТ СН'!$I$5-'СЕТ СН'!$I$17</f>
        <v>3455.7529483399999</v>
      </c>
    </row>
    <row r="149" spans="1:26" ht="15.75" x14ac:dyDescent="0.2">
      <c r="A149" s="35">
        <f t="shared" si="3"/>
        <v>43829</v>
      </c>
      <c r="B149" s="36">
        <f>SUMIFS(СВЦЭМ!$C$33:$C$776,СВЦЭМ!$A$33:$A$776,$A149,СВЦЭМ!$B$33:$B$776,B$119)+'СЕТ СН'!$I$9+СВЦЭМ!$D$10+'СЕТ СН'!$I$5-'СЕТ СН'!$I$17</f>
        <v>3607.71428062</v>
      </c>
      <c r="C149" s="36">
        <f>SUMIFS(СВЦЭМ!$C$33:$C$776,СВЦЭМ!$A$33:$A$776,$A149,СВЦЭМ!$B$33:$B$776,C$119)+'СЕТ СН'!$I$9+СВЦЭМ!$D$10+'СЕТ СН'!$I$5-'СЕТ СН'!$I$17</f>
        <v>3640.33891055</v>
      </c>
      <c r="D149" s="36">
        <f>SUMIFS(СВЦЭМ!$C$33:$C$776,СВЦЭМ!$A$33:$A$776,$A149,СВЦЭМ!$B$33:$B$776,D$119)+'СЕТ СН'!$I$9+СВЦЭМ!$D$10+'СЕТ СН'!$I$5-'СЕТ СН'!$I$17</f>
        <v>3640.4782524799998</v>
      </c>
      <c r="E149" s="36">
        <f>SUMIFS(СВЦЭМ!$C$33:$C$776,СВЦЭМ!$A$33:$A$776,$A149,СВЦЭМ!$B$33:$B$776,E$119)+'СЕТ СН'!$I$9+СВЦЭМ!$D$10+'СЕТ СН'!$I$5-'СЕТ СН'!$I$17</f>
        <v>3663.7366052399998</v>
      </c>
      <c r="F149" s="36">
        <f>SUMIFS(СВЦЭМ!$C$33:$C$776,СВЦЭМ!$A$33:$A$776,$A149,СВЦЭМ!$B$33:$B$776,F$119)+'СЕТ СН'!$I$9+СВЦЭМ!$D$10+'СЕТ СН'!$I$5-'СЕТ СН'!$I$17</f>
        <v>3661.09737412</v>
      </c>
      <c r="G149" s="36">
        <f>SUMIFS(СВЦЭМ!$C$33:$C$776,СВЦЭМ!$A$33:$A$776,$A149,СВЦЭМ!$B$33:$B$776,G$119)+'СЕТ СН'!$I$9+СВЦЭМ!$D$10+'СЕТ СН'!$I$5-'СЕТ СН'!$I$17</f>
        <v>3643.2064038399999</v>
      </c>
      <c r="H149" s="36">
        <f>SUMIFS(СВЦЭМ!$C$33:$C$776,СВЦЭМ!$A$33:$A$776,$A149,СВЦЭМ!$B$33:$B$776,H$119)+'СЕТ СН'!$I$9+СВЦЭМ!$D$10+'СЕТ СН'!$I$5-'СЕТ СН'!$I$17</f>
        <v>3615.9415036400001</v>
      </c>
      <c r="I149" s="36">
        <f>SUMIFS(СВЦЭМ!$C$33:$C$776,СВЦЭМ!$A$33:$A$776,$A149,СВЦЭМ!$B$33:$B$776,I$119)+'СЕТ СН'!$I$9+СВЦЭМ!$D$10+'СЕТ СН'!$I$5-'СЕТ СН'!$I$17</f>
        <v>3594.3189673500001</v>
      </c>
      <c r="J149" s="36">
        <f>SUMIFS(СВЦЭМ!$C$33:$C$776,СВЦЭМ!$A$33:$A$776,$A149,СВЦЭМ!$B$33:$B$776,J$119)+'СЕТ СН'!$I$9+СВЦЭМ!$D$10+'СЕТ СН'!$I$5-'СЕТ СН'!$I$17</f>
        <v>3570.51845508</v>
      </c>
      <c r="K149" s="36">
        <f>SUMIFS(СВЦЭМ!$C$33:$C$776,СВЦЭМ!$A$33:$A$776,$A149,СВЦЭМ!$B$33:$B$776,K$119)+'СЕТ СН'!$I$9+СВЦЭМ!$D$10+'СЕТ СН'!$I$5-'СЕТ СН'!$I$17</f>
        <v>3539.9787739200001</v>
      </c>
      <c r="L149" s="36">
        <f>SUMIFS(СВЦЭМ!$C$33:$C$776,СВЦЭМ!$A$33:$A$776,$A149,СВЦЭМ!$B$33:$B$776,L$119)+'СЕТ СН'!$I$9+СВЦЭМ!$D$10+'СЕТ СН'!$I$5-'СЕТ СН'!$I$17</f>
        <v>3547.1471727899998</v>
      </c>
      <c r="M149" s="36">
        <f>SUMIFS(СВЦЭМ!$C$33:$C$776,СВЦЭМ!$A$33:$A$776,$A149,СВЦЭМ!$B$33:$B$776,M$119)+'СЕТ СН'!$I$9+СВЦЭМ!$D$10+'СЕТ СН'!$I$5-'СЕТ СН'!$I$17</f>
        <v>3546.1035470900001</v>
      </c>
      <c r="N149" s="36">
        <f>SUMIFS(СВЦЭМ!$C$33:$C$776,СВЦЭМ!$A$33:$A$776,$A149,СВЦЭМ!$B$33:$B$776,N$119)+'СЕТ СН'!$I$9+СВЦЭМ!$D$10+'СЕТ СН'!$I$5-'СЕТ СН'!$I$17</f>
        <v>3553.5520980199999</v>
      </c>
      <c r="O149" s="36">
        <f>SUMIFS(СВЦЭМ!$C$33:$C$776,СВЦЭМ!$A$33:$A$776,$A149,СВЦЭМ!$B$33:$B$776,O$119)+'СЕТ СН'!$I$9+СВЦЭМ!$D$10+'СЕТ СН'!$I$5-'СЕТ СН'!$I$17</f>
        <v>3562.29786109</v>
      </c>
      <c r="P149" s="36">
        <f>SUMIFS(СВЦЭМ!$C$33:$C$776,СВЦЭМ!$A$33:$A$776,$A149,СВЦЭМ!$B$33:$B$776,P$119)+'СЕТ СН'!$I$9+СВЦЭМ!$D$10+'СЕТ СН'!$I$5-'СЕТ СН'!$I$17</f>
        <v>3576.2187156099999</v>
      </c>
      <c r="Q149" s="36">
        <f>SUMIFS(СВЦЭМ!$C$33:$C$776,СВЦЭМ!$A$33:$A$776,$A149,СВЦЭМ!$B$33:$B$776,Q$119)+'СЕТ СН'!$I$9+СВЦЭМ!$D$10+'СЕТ СН'!$I$5-'СЕТ СН'!$I$17</f>
        <v>3577.3473783499999</v>
      </c>
      <c r="R149" s="36">
        <f>SUMIFS(СВЦЭМ!$C$33:$C$776,СВЦЭМ!$A$33:$A$776,$A149,СВЦЭМ!$B$33:$B$776,R$119)+'СЕТ СН'!$I$9+СВЦЭМ!$D$10+'СЕТ СН'!$I$5-'СЕТ СН'!$I$17</f>
        <v>3569.9571308699997</v>
      </c>
      <c r="S149" s="36">
        <f>SUMIFS(СВЦЭМ!$C$33:$C$776,СВЦЭМ!$A$33:$A$776,$A149,СВЦЭМ!$B$33:$B$776,S$119)+'СЕТ СН'!$I$9+СВЦЭМ!$D$10+'СЕТ СН'!$I$5-'СЕТ СН'!$I$17</f>
        <v>3559.9862989899998</v>
      </c>
      <c r="T149" s="36">
        <f>SUMIFS(СВЦЭМ!$C$33:$C$776,СВЦЭМ!$A$33:$A$776,$A149,СВЦЭМ!$B$33:$B$776,T$119)+'СЕТ СН'!$I$9+СВЦЭМ!$D$10+'СЕТ СН'!$I$5-'СЕТ СН'!$I$17</f>
        <v>3550.7193442399998</v>
      </c>
      <c r="U149" s="36">
        <f>SUMIFS(СВЦЭМ!$C$33:$C$776,СВЦЭМ!$A$33:$A$776,$A149,СВЦЭМ!$B$33:$B$776,U$119)+'СЕТ СН'!$I$9+СВЦЭМ!$D$10+'СЕТ СН'!$I$5-'СЕТ СН'!$I$17</f>
        <v>3551.39949204</v>
      </c>
      <c r="V149" s="36">
        <f>SUMIFS(СВЦЭМ!$C$33:$C$776,СВЦЭМ!$A$33:$A$776,$A149,СВЦЭМ!$B$33:$B$776,V$119)+'СЕТ СН'!$I$9+СВЦЭМ!$D$10+'СЕТ СН'!$I$5-'СЕТ СН'!$I$17</f>
        <v>3548.56042798</v>
      </c>
      <c r="W149" s="36">
        <f>SUMIFS(СВЦЭМ!$C$33:$C$776,СВЦЭМ!$A$33:$A$776,$A149,СВЦЭМ!$B$33:$B$776,W$119)+'СЕТ СН'!$I$9+СВЦЭМ!$D$10+'СЕТ СН'!$I$5-'СЕТ СН'!$I$17</f>
        <v>3556.2184753399997</v>
      </c>
      <c r="X149" s="36">
        <f>SUMIFS(СВЦЭМ!$C$33:$C$776,СВЦЭМ!$A$33:$A$776,$A149,СВЦЭМ!$B$33:$B$776,X$119)+'СЕТ СН'!$I$9+СВЦЭМ!$D$10+'СЕТ СН'!$I$5-'СЕТ СН'!$I$17</f>
        <v>3573.69241547</v>
      </c>
      <c r="Y149" s="36">
        <f>SUMIFS(СВЦЭМ!$C$33:$C$776,СВЦЭМ!$A$33:$A$776,$A149,СВЦЭМ!$B$33:$B$776,Y$119)+'СЕТ СН'!$I$9+СВЦЭМ!$D$10+'СЕТ СН'!$I$5-'СЕТ СН'!$I$17</f>
        <v>3590.6469511</v>
      </c>
    </row>
    <row r="150" spans="1:26" ht="15.75" x14ac:dyDescent="0.2">
      <c r="A150" s="35">
        <f t="shared" si="3"/>
        <v>43830</v>
      </c>
      <c r="B150" s="36">
        <f>SUMIFS(СВЦЭМ!$C$33:$C$776,СВЦЭМ!$A$33:$A$776,$A150,СВЦЭМ!$B$33:$B$776,B$119)+'СЕТ СН'!$I$9+СВЦЭМ!$D$10+'СЕТ СН'!$I$5-'СЕТ СН'!$I$17</f>
        <v>3592.26840068</v>
      </c>
      <c r="C150" s="36">
        <f>SUMIFS(СВЦЭМ!$C$33:$C$776,СВЦЭМ!$A$33:$A$776,$A150,СВЦЭМ!$B$33:$B$776,C$119)+'СЕТ СН'!$I$9+СВЦЭМ!$D$10+'СЕТ СН'!$I$5-'СЕТ СН'!$I$17</f>
        <v>3610.3418067699999</v>
      </c>
      <c r="D150" s="36">
        <f>SUMIFS(СВЦЭМ!$C$33:$C$776,СВЦЭМ!$A$33:$A$776,$A150,СВЦЭМ!$B$33:$B$776,D$119)+'СЕТ СН'!$I$9+СВЦЭМ!$D$10+'СЕТ СН'!$I$5-'СЕТ СН'!$I$17</f>
        <v>3615.7788793</v>
      </c>
      <c r="E150" s="36">
        <f>SUMIFS(СВЦЭМ!$C$33:$C$776,СВЦЭМ!$A$33:$A$776,$A150,СВЦЭМ!$B$33:$B$776,E$119)+'СЕТ СН'!$I$9+СВЦЭМ!$D$10+'СЕТ СН'!$I$5-'СЕТ СН'!$I$17</f>
        <v>3617.47139973</v>
      </c>
      <c r="F150" s="36">
        <f>SUMIFS(СВЦЭМ!$C$33:$C$776,СВЦЭМ!$A$33:$A$776,$A150,СВЦЭМ!$B$33:$B$776,F$119)+'СЕТ СН'!$I$9+СВЦЭМ!$D$10+'СЕТ СН'!$I$5-'СЕТ СН'!$I$17</f>
        <v>3622.7671376799999</v>
      </c>
      <c r="G150" s="36">
        <f>SUMIFS(СВЦЭМ!$C$33:$C$776,СВЦЭМ!$A$33:$A$776,$A150,СВЦЭМ!$B$33:$B$776,G$119)+'СЕТ СН'!$I$9+СВЦЭМ!$D$10+'СЕТ СН'!$I$5-'СЕТ СН'!$I$17</f>
        <v>3614.6536024699999</v>
      </c>
      <c r="H150" s="36">
        <f>SUMIFS(СВЦЭМ!$C$33:$C$776,СВЦЭМ!$A$33:$A$776,$A150,СВЦЭМ!$B$33:$B$776,H$119)+'СЕТ СН'!$I$9+СВЦЭМ!$D$10+'СЕТ СН'!$I$5-'СЕТ СН'!$I$17</f>
        <v>3590.60470463</v>
      </c>
      <c r="I150" s="36">
        <f>SUMIFS(СВЦЭМ!$C$33:$C$776,СВЦЭМ!$A$33:$A$776,$A150,СВЦЭМ!$B$33:$B$776,I$119)+'СЕТ СН'!$I$9+СВЦЭМ!$D$10+'СЕТ СН'!$I$5-'СЕТ СН'!$I$17</f>
        <v>3574.66560037</v>
      </c>
      <c r="J150" s="36">
        <f>SUMIFS(СВЦЭМ!$C$33:$C$776,СВЦЭМ!$A$33:$A$776,$A150,СВЦЭМ!$B$33:$B$776,J$119)+'СЕТ СН'!$I$9+СВЦЭМ!$D$10+'СЕТ СН'!$I$5-'СЕТ СН'!$I$17</f>
        <v>3564.0114924899999</v>
      </c>
      <c r="K150" s="36">
        <f>SUMIFS(СВЦЭМ!$C$33:$C$776,СВЦЭМ!$A$33:$A$776,$A150,СВЦЭМ!$B$33:$B$776,K$119)+'СЕТ СН'!$I$9+СВЦЭМ!$D$10+'СЕТ СН'!$I$5-'СЕТ СН'!$I$17</f>
        <v>3543.2143050999998</v>
      </c>
      <c r="L150" s="36">
        <f>SUMIFS(СВЦЭМ!$C$33:$C$776,СВЦЭМ!$A$33:$A$776,$A150,СВЦЭМ!$B$33:$B$776,L$119)+'СЕТ СН'!$I$9+СВЦЭМ!$D$10+'СЕТ СН'!$I$5-'СЕТ СН'!$I$17</f>
        <v>3541.57700759</v>
      </c>
      <c r="M150" s="36">
        <f>SUMIFS(СВЦЭМ!$C$33:$C$776,СВЦЭМ!$A$33:$A$776,$A150,СВЦЭМ!$B$33:$B$776,M$119)+'СЕТ СН'!$I$9+СВЦЭМ!$D$10+'СЕТ СН'!$I$5-'СЕТ СН'!$I$17</f>
        <v>3562.5334399399999</v>
      </c>
      <c r="N150" s="36">
        <f>SUMIFS(СВЦЭМ!$C$33:$C$776,СВЦЭМ!$A$33:$A$776,$A150,СВЦЭМ!$B$33:$B$776,N$119)+'СЕТ СН'!$I$9+СВЦЭМ!$D$10+'СЕТ СН'!$I$5-'СЕТ СН'!$I$17</f>
        <v>3555.4375289499999</v>
      </c>
      <c r="O150" s="36">
        <f>SUMIFS(СВЦЭМ!$C$33:$C$776,СВЦЭМ!$A$33:$A$776,$A150,СВЦЭМ!$B$33:$B$776,O$119)+'СЕТ СН'!$I$9+СВЦЭМ!$D$10+'СЕТ СН'!$I$5-'СЕТ СН'!$I$17</f>
        <v>3562.2583098599998</v>
      </c>
      <c r="P150" s="36">
        <f>SUMIFS(СВЦЭМ!$C$33:$C$776,СВЦЭМ!$A$33:$A$776,$A150,СВЦЭМ!$B$33:$B$776,P$119)+'СЕТ СН'!$I$9+СВЦЭМ!$D$10+'СЕТ СН'!$I$5-'СЕТ СН'!$I$17</f>
        <v>3566.4480142399998</v>
      </c>
      <c r="Q150" s="36">
        <f>SUMIFS(СВЦЭМ!$C$33:$C$776,СВЦЭМ!$A$33:$A$776,$A150,СВЦЭМ!$B$33:$B$776,Q$119)+'СЕТ СН'!$I$9+СВЦЭМ!$D$10+'СЕТ СН'!$I$5-'СЕТ СН'!$I$17</f>
        <v>3568.96017669</v>
      </c>
      <c r="R150" s="36">
        <f>SUMIFS(СВЦЭМ!$C$33:$C$776,СВЦЭМ!$A$33:$A$776,$A150,СВЦЭМ!$B$33:$B$776,R$119)+'СЕТ СН'!$I$9+СВЦЭМ!$D$10+'СЕТ СН'!$I$5-'СЕТ СН'!$I$17</f>
        <v>3568.0222699599999</v>
      </c>
      <c r="S150" s="36">
        <f>SUMIFS(СВЦЭМ!$C$33:$C$776,СВЦЭМ!$A$33:$A$776,$A150,СВЦЭМ!$B$33:$B$776,S$119)+'СЕТ СН'!$I$9+СВЦЭМ!$D$10+'СЕТ СН'!$I$5-'СЕТ СН'!$I$17</f>
        <v>3575.4254683199997</v>
      </c>
      <c r="T150" s="36">
        <f>SUMIFS(СВЦЭМ!$C$33:$C$776,СВЦЭМ!$A$33:$A$776,$A150,СВЦЭМ!$B$33:$B$776,T$119)+'СЕТ СН'!$I$9+СВЦЭМ!$D$10+'СЕТ СН'!$I$5-'СЕТ СН'!$I$17</f>
        <v>3581.10882773</v>
      </c>
      <c r="U150" s="36">
        <f>SUMIFS(СВЦЭМ!$C$33:$C$776,СВЦЭМ!$A$33:$A$776,$A150,СВЦЭМ!$B$33:$B$776,U$119)+'СЕТ СН'!$I$9+СВЦЭМ!$D$10+'СЕТ СН'!$I$5-'СЕТ СН'!$I$17</f>
        <v>3576.8287206800001</v>
      </c>
      <c r="V150" s="36">
        <f>SUMIFS(СВЦЭМ!$C$33:$C$776,СВЦЭМ!$A$33:$A$776,$A150,СВЦЭМ!$B$33:$B$776,V$119)+'СЕТ СН'!$I$9+СВЦЭМ!$D$10+'СЕТ СН'!$I$5-'СЕТ СН'!$I$17</f>
        <v>3589.0626069899999</v>
      </c>
      <c r="W150" s="36">
        <f>SUMIFS(СВЦЭМ!$C$33:$C$776,СВЦЭМ!$A$33:$A$776,$A150,СВЦЭМ!$B$33:$B$776,W$119)+'СЕТ СН'!$I$9+СВЦЭМ!$D$10+'СЕТ СН'!$I$5-'СЕТ СН'!$I$17</f>
        <v>3589.9812058699999</v>
      </c>
      <c r="X150" s="36">
        <f>SUMIFS(СВЦЭМ!$C$33:$C$776,СВЦЭМ!$A$33:$A$776,$A150,СВЦЭМ!$B$33:$B$776,X$119)+'СЕТ СН'!$I$9+СВЦЭМ!$D$10+'СЕТ СН'!$I$5-'СЕТ СН'!$I$17</f>
        <v>3581.03707708</v>
      </c>
      <c r="Y150" s="36">
        <f>SUMIFS(СВЦЭМ!$C$33:$C$776,СВЦЭМ!$A$33:$A$776,$A150,СВЦЭМ!$B$33:$B$776,Y$119)+'СЕТ СН'!$I$9+СВЦЭМ!$D$10+'СЕТ СН'!$I$5-'СЕТ СН'!$I$17</f>
        <v>3582.6440997499999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654576.76261587848</v>
      </c>
      <c r="O155" s="123"/>
      <c r="P155" s="122">
        <f>СВЦЭМ!$D$12+'СЕТ СН'!$F$10-'СЕТ СН'!$G$18</f>
        <v>654576.76261587848</v>
      </c>
      <c r="Q155" s="123"/>
      <c r="R155" s="122">
        <f>СВЦЭМ!$D$12+'СЕТ СН'!$F$10-'СЕТ СН'!$H$18</f>
        <v>654576.76261587848</v>
      </c>
      <c r="S155" s="123"/>
      <c r="T155" s="122">
        <f>СВЦЭМ!$D$12+'СЕТ СН'!$F$10-'СЕТ СН'!$I$18</f>
        <v>654576.76261587848</v>
      </c>
      <c r="U155" s="123"/>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СН'!$F$9+СВЦЭМ!$D$10+'СЕТ СН'!$F$6-'СЕТ СН'!$F$19</f>
        <v>1000.96035764</v>
      </c>
      <c r="C12" s="36">
        <f>SUMIFS(СВЦЭМ!$C$33:$C$776,СВЦЭМ!$A$33:$A$776,$A12,СВЦЭМ!$B$33:$B$776,C$11)+'СЕТ СН'!$F$9+СВЦЭМ!$D$10+'СЕТ СН'!$F$6-'СЕТ СН'!$F$19</f>
        <v>1009.5074743</v>
      </c>
      <c r="D12" s="36">
        <f>SUMIFS(СВЦЭМ!$C$33:$C$776,СВЦЭМ!$A$33:$A$776,$A12,СВЦЭМ!$B$33:$B$776,D$11)+'СЕТ СН'!$F$9+СВЦЭМ!$D$10+'СЕТ СН'!$F$6-'СЕТ СН'!$F$19</f>
        <v>1042.67413033</v>
      </c>
      <c r="E12" s="36">
        <f>SUMIFS(СВЦЭМ!$C$33:$C$776,СВЦЭМ!$A$33:$A$776,$A12,СВЦЭМ!$B$33:$B$776,E$11)+'СЕТ СН'!$F$9+СВЦЭМ!$D$10+'СЕТ СН'!$F$6-'СЕТ СН'!$F$19</f>
        <v>1040.4115353699999</v>
      </c>
      <c r="F12" s="36">
        <f>SUMIFS(СВЦЭМ!$C$33:$C$776,СВЦЭМ!$A$33:$A$776,$A12,СВЦЭМ!$B$33:$B$776,F$11)+'СЕТ СН'!$F$9+СВЦЭМ!$D$10+'СЕТ СН'!$F$6-'СЕТ СН'!$F$19</f>
        <v>1033.7050612400001</v>
      </c>
      <c r="G12" s="36">
        <f>SUMIFS(СВЦЭМ!$C$33:$C$776,СВЦЭМ!$A$33:$A$776,$A12,СВЦЭМ!$B$33:$B$776,G$11)+'СЕТ СН'!$F$9+СВЦЭМ!$D$10+'СЕТ СН'!$F$6-'СЕТ СН'!$F$19</f>
        <v>1032.0525971100001</v>
      </c>
      <c r="H12" s="36">
        <f>SUMIFS(СВЦЭМ!$C$33:$C$776,СВЦЭМ!$A$33:$A$776,$A12,СВЦЭМ!$B$33:$B$776,H$11)+'СЕТ СН'!$F$9+СВЦЭМ!$D$10+'СЕТ СН'!$F$6-'СЕТ СН'!$F$19</f>
        <v>1029.78033458</v>
      </c>
      <c r="I12" s="36">
        <f>SUMIFS(СВЦЭМ!$C$33:$C$776,СВЦЭМ!$A$33:$A$776,$A12,СВЦЭМ!$B$33:$B$776,I$11)+'СЕТ СН'!$F$9+СВЦЭМ!$D$10+'СЕТ СН'!$F$6-'СЕТ СН'!$F$19</f>
        <v>1021.18988094</v>
      </c>
      <c r="J12" s="36">
        <f>SUMIFS(СВЦЭМ!$C$33:$C$776,СВЦЭМ!$A$33:$A$776,$A12,СВЦЭМ!$B$33:$B$776,J$11)+'СЕТ СН'!$F$9+СВЦЭМ!$D$10+'СЕТ СН'!$F$6-'СЕТ СН'!$F$19</f>
        <v>982.96847974999991</v>
      </c>
      <c r="K12" s="36">
        <f>SUMIFS(СВЦЭМ!$C$33:$C$776,СВЦЭМ!$A$33:$A$776,$A12,СВЦЭМ!$B$33:$B$776,K$11)+'СЕТ СН'!$F$9+СВЦЭМ!$D$10+'СЕТ СН'!$F$6-'СЕТ СН'!$F$19</f>
        <v>943.63620276999995</v>
      </c>
      <c r="L12" s="36">
        <f>SUMIFS(СВЦЭМ!$C$33:$C$776,СВЦЭМ!$A$33:$A$776,$A12,СВЦЭМ!$B$33:$B$776,L$11)+'СЕТ СН'!$F$9+СВЦЭМ!$D$10+'СЕТ СН'!$F$6-'СЕТ СН'!$F$19</f>
        <v>921.75864062999995</v>
      </c>
      <c r="M12" s="36">
        <f>SUMIFS(СВЦЭМ!$C$33:$C$776,СВЦЭМ!$A$33:$A$776,$A12,СВЦЭМ!$B$33:$B$776,M$11)+'СЕТ СН'!$F$9+СВЦЭМ!$D$10+'СЕТ СН'!$F$6-'СЕТ СН'!$F$19</f>
        <v>925.21114244</v>
      </c>
      <c r="N12" s="36">
        <f>SUMIFS(СВЦЭМ!$C$33:$C$776,СВЦЭМ!$A$33:$A$776,$A12,СВЦЭМ!$B$33:$B$776,N$11)+'СЕТ СН'!$F$9+СВЦЭМ!$D$10+'СЕТ СН'!$F$6-'СЕТ СН'!$F$19</f>
        <v>951.62505676000001</v>
      </c>
      <c r="O12" s="36">
        <f>SUMIFS(СВЦЭМ!$C$33:$C$776,СВЦЭМ!$A$33:$A$776,$A12,СВЦЭМ!$B$33:$B$776,O$11)+'СЕТ СН'!$F$9+СВЦЭМ!$D$10+'СЕТ СН'!$F$6-'СЕТ СН'!$F$19</f>
        <v>956.83285231000002</v>
      </c>
      <c r="P12" s="36">
        <f>SUMIFS(СВЦЭМ!$C$33:$C$776,СВЦЭМ!$A$33:$A$776,$A12,СВЦЭМ!$B$33:$B$776,P$11)+'СЕТ СН'!$F$9+СВЦЭМ!$D$10+'СЕТ СН'!$F$6-'СЕТ СН'!$F$19</f>
        <v>968.08978143000002</v>
      </c>
      <c r="Q12" s="36">
        <f>SUMIFS(СВЦЭМ!$C$33:$C$776,СВЦЭМ!$A$33:$A$776,$A12,СВЦЭМ!$B$33:$B$776,Q$11)+'СЕТ СН'!$F$9+СВЦЭМ!$D$10+'СЕТ СН'!$F$6-'СЕТ СН'!$F$19</f>
        <v>968.63398497999992</v>
      </c>
      <c r="R12" s="36">
        <f>SUMIFS(СВЦЭМ!$C$33:$C$776,СВЦЭМ!$A$33:$A$776,$A12,СВЦЭМ!$B$33:$B$776,R$11)+'СЕТ СН'!$F$9+СВЦЭМ!$D$10+'СЕТ СН'!$F$6-'СЕТ СН'!$F$19</f>
        <v>964.83159712999998</v>
      </c>
      <c r="S12" s="36">
        <f>SUMIFS(СВЦЭМ!$C$33:$C$776,СВЦЭМ!$A$33:$A$776,$A12,СВЦЭМ!$B$33:$B$776,S$11)+'СЕТ СН'!$F$9+СВЦЭМ!$D$10+'СЕТ СН'!$F$6-'СЕТ СН'!$F$19</f>
        <v>948.69102411999995</v>
      </c>
      <c r="T12" s="36">
        <f>SUMIFS(СВЦЭМ!$C$33:$C$776,СВЦЭМ!$A$33:$A$776,$A12,СВЦЭМ!$B$33:$B$776,T$11)+'СЕТ СН'!$F$9+СВЦЭМ!$D$10+'СЕТ СН'!$F$6-'СЕТ СН'!$F$19</f>
        <v>923.04887201999998</v>
      </c>
      <c r="U12" s="36">
        <f>SUMIFS(СВЦЭМ!$C$33:$C$776,СВЦЭМ!$A$33:$A$776,$A12,СВЦЭМ!$B$33:$B$776,U$11)+'СЕТ СН'!$F$9+СВЦЭМ!$D$10+'СЕТ СН'!$F$6-'СЕТ СН'!$F$19</f>
        <v>927.56282176999991</v>
      </c>
      <c r="V12" s="36">
        <f>SUMIFS(СВЦЭМ!$C$33:$C$776,СВЦЭМ!$A$33:$A$776,$A12,СВЦЭМ!$B$33:$B$776,V$11)+'СЕТ СН'!$F$9+СВЦЭМ!$D$10+'СЕТ СН'!$F$6-'СЕТ СН'!$F$19</f>
        <v>943.52015572999994</v>
      </c>
      <c r="W12" s="36">
        <f>SUMIFS(СВЦЭМ!$C$33:$C$776,СВЦЭМ!$A$33:$A$776,$A12,СВЦЭМ!$B$33:$B$776,W$11)+'СЕТ СН'!$F$9+СВЦЭМ!$D$10+'СЕТ СН'!$F$6-'СЕТ СН'!$F$19</f>
        <v>963.67067030999999</v>
      </c>
      <c r="X12" s="36">
        <f>SUMIFS(СВЦЭМ!$C$33:$C$776,СВЦЭМ!$A$33:$A$776,$A12,СВЦЭМ!$B$33:$B$776,X$11)+'СЕТ СН'!$F$9+СВЦЭМ!$D$10+'СЕТ СН'!$F$6-'СЕТ СН'!$F$19</f>
        <v>959.16845318999992</v>
      </c>
      <c r="Y12" s="36">
        <f>SUMIFS(СВЦЭМ!$C$33:$C$776,СВЦЭМ!$A$33:$A$776,$A12,СВЦЭМ!$B$33:$B$776,Y$11)+'СЕТ СН'!$F$9+СВЦЭМ!$D$10+'СЕТ СН'!$F$6-'СЕТ СН'!$F$19</f>
        <v>987.63527020999993</v>
      </c>
      <c r="AA12" s="37"/>
    </row>
    <row r="13" spans="1:27" ht="15.75" x14ac:dyDescent="0.2">
      <c r="A13" s="35">
        <f>A12+1</f>
        <v>43801</v>
      </c>
      <c r="B13" s="36">
        <f>SUMIFS(СВЦЭМ!$C$33:$C$776,СВЦЭМ!$A$33:$A$776,$A13,СВЦЭМ!$B$33:$B$776,B$11)+'СЕТ СН'!$F$9+СВЦЭМ!$D$10+'СЕТ СН'!$F$6-'СЕТ СН'!$F$19</f>
        <v>986.41241981999997</v>
      </c>
      <c r="C13" s="36">
        <f>SUMIFS(СВЦЭМ!$C$33:$C$776,СВЦЭМ!$A$33:$A$776,$A13,СВЦЭМ!$B$33:$B$776,C$11)+'СЕТ СН'!$F$9+СВЦЭМ!$D$10+'СЕТ СН'!$F$6-'СЕТ СН'!$F$19</f>
        <v>1012.54976846</v>
      </c>
      <c r="D13" s="36">
        <f>SUMIFS(СВЦЭМ!$C$33:$C$776,СВЦЭМ!$A$33:$A$776,$A13,СВЦЭМ!$B$33:$B$776,D$11)+'СЕТ СН'!$F$9+СВЦЭМ!$D$10+'СЕТ СН'!$F$6-'СЕТ СН'!$F$19</f>
        <v>1033.0348946199999</v>
      </c>
      <c r="E13" s="36">
        <f>SUMIFS(СВЦЭМ!$C$33:$C$776,СВЦЭМ!$A$33:$A$776,$A13,СВЦЭМ!$B$33:$B$776,E$11)+'СЕТ СН'!$F$9+СВЦЭМ!$D$10+'СЕТ СН'!$F$6-'СЕТ СН'!$F$19</f>
        <v>1046.47212921</v>
      </c>
      <c r="F13" s="36">
        <f>SUMIFS(СВЦЭМ!$C$33:$C$776,СВЦЭМ!$A$33:$A$776,$A13,СВЦЭМ!$B$33:$B$776,F$11)+'СЕТ СН'!$F$9+СВЦЭМ!$D$10+'СЕТ СН'!$F$6-'СЕТ СН'!$F$19</f>
        <v>1046.2107757000001</v>
      </c>
      <c r="G13" s="36">
        <f>SUMIFS(СВЦЭМ!$C$33:$C$776,СВЦЭМ!$A$33:$A$776,$A13,СВЦЭМ!$B$33:$B$776,G$11)+'СЕТ СН'!$F$9+СВЦЭМ!$D$10+'СЕТ СН'!$F$6-'СЕТ СН'!$F$19</f>
        <v>1028.57554658</v>
      </c>
      <c r="H13" s="36">
        <f>SUMIFS(СВЦЭМ!$C$33:$C$776,СВЦЭМ!$A$33:$A$776,$A13,СВЦЭМ!$B$33:$B$776,H$11)+'СЕТ СН'!$F$9+СВЦЭМ!$D$10+'СЕТ СН'!$F$6-'СЕТ СН'!$F$19</f>
        <v>979.04897011999992</v>
      </c>
      <c r="I13" s="36">
        <f>SUMIFS(СВЦЭМ!$C$33:$C$776,СВЦЭМ!$A$33:$A$776,$A13,СВЦЭМ!$B$33:$B$776,I$11)+'СЕТ СН'!$F$9+СВЦЭМ!$D$10+'СЕТ СН'!$F$6-'СЕТ СН'!$F$19</f>
        <v>931.13161703999992</v>
      </c>
      <c r="J13" s="36">
        <f>SUMIFS(СВЦЭМ!$C$33:$C$776,СВЦЭМ!$A$33:$A$776,$A13,СВЦЭМ!$B$33:$B$776,J$11)+'СЕТ СН'!$F$9+СВЦЭМ!$D$10+'СЕТ СН'!$F$6-'СЕТ СН'!$F$19</f>
        <v>928.63582595999992</v>
      </c>
      <c r="K13" s="36">
        <f>SUMIFS(СВЦЭМ!$C$33:$C$776,СВЦЭМ!$A$33:$A$776,$A13,СВЦЭМ!$B$33:$B$776,K$11)+'СЕТ СН'!$F$9+СВЦЭМ!$D$10+'СЕТ СН'!$F$6-'СЕТ СН'!$F$19</f>
        <v>920.62739353999996</v>
      </c>
      <c r="L13" s="36">
        <f>SUMIFS(СВЦЭМ!$C$33:$C$776,СВЦЭМ!$A$33:$A$776,$A13,СВЦЭМ!$B$33:$B$776,L$11)+'СЕТ СН'!$F$9+СВЦЭМ!$D$10+'СЕТ СН'!$F$6-'СЕТ СН'!$F$19</f>
        <v>939.38365884999996</v>
      </c>
      <c r="M13" s="36">
        <f>SUMIFS(СВЦЭМ!$C$33:$C$776,СВЦЭМ!$A$33:$A$776,$A13,СВЦЭМ!$B$33:$B$776,M$11)+'СЕТ СН'!$F$9+СВЦЭМ!$D$10+'СЕТ СН'!$F$6-'СЕТ СН'!$F$19</f>
        <v>958.50548947999994</v>
      </c>
      <c r="N13" s="36">
        <f>SUMIFS(СВЦЭМ!$C$33:$C$776,СВЦЭМ!$A$33:$A$776,$A13,СВЦЭМ!$B$33:$B$776,N$11)+'СЕТ СН'!$F$9+СВЦЭМ!$D$10+'СЕТ СН'!$F$6-'СЕТ СН'!$F$19</f>
        <v>969.20908594000002</v>
      </c>
      <c r="O13" s="36">
        <f>SUMIFS(СВЦЭМ!$C$33:$C$776,СВЦЭМ!$A$33:$A$776,$A13,СВЦЭМ!$B$33:$B$776,O$11)+'СЕТ СН'!$F$9+СВЦЭМ!$D$10+'СЕТ СН'!$F$6-'СЕТ СН'!$F$19</f>
        <v>969.72830089000001</v>
      </c>
      <c r="P13" s="36">
        <f>SUMIFS(СВЦЭМ!$C$33:$C$776,СВЦЭМ!$A$33:$A$776,$A13,СВЦЭМ!$B$33:$B$776,P$11)+'СЕТ СН'!$F$9+СВЦЭМ!$D$10+'СЕТ СН'!$F$6-'СЕТ СН'!$F$19</f>
        <v>979.32676326000001</v>
      </c>
      <c r="Q13" s="36">
        <f>SUMIFS(СВЦЭМ!$C$33:$C$776,СВЦЭМ!$A$33:$A$776,$A13,СВЦЭМ!$B$33:$B$776,Q$11)+'СЕТ СН'!$F$9+СВЦЭМ!$D$10+'СЕТ СН'!$F$6-'СЕТ СН'!$F$19</f>
        <v>987.73268025999994</v>
      </c>
      <c r="R13" s="36">
        <f>SUMIFS(СВЦЭМ!$C$33:$C$776,СВЦЭМ!$A$33:$A$776,$A13,СВЦЭМ!$B$33:$B$776,R$11)+'СЕТ СН'!$F$9+СВЦЭМ!$D$10+'СЕТ СН'!$F$6-'СЕТ СН'!$F$19</f>
        <v>987.52179329000001</v>
      </c>
      <c r="S13" s="36">
        <f>SUMIFS(СВЦЭМ!$C$33:$C$776,СВЦЭМ!$A$33:$A$776,$A13,СВЦЭМ!$B$33:$B$776,S$11)+'СЕТ СН'!$F$9+СВЦЭМ!$D$10+'СЕТ СН'!$F$6-'СЕТ СН'!$F$19</f>
        <v>958.45378004999998</v>
      </c>
      <c r="T13" s="36">
        <f>SUMIFS(СВЦЭМ!$C$33:$C$776,СВЦЭМ!$A$33:$A$776,$A13,СВЦЭМ!$B$33:$B$776,T$11)+'СЕТ СН'!$F$9+СВЦЭМ!$D$10+'СЕТ СН'!$F$6-'СЕТ СН'!$F$19</f>
        <v>950.73022207999998</v>
      </c>
      <c r="U13" s="36">
        <f>SUMIFS(СВЦЭМ!$C$33:$C$776,СВЦЭМ!$A$33:$A$776,$A13,СВЦЭМ!$B$33:$B$776,U$11)+'СЕТ СН'!$F$9+СВЦЭМ!$D$10+'СЕТ СН'!$F$6-'СЕТ СН'!$F$19</f>
        <v>948.41381695999996</v>
      </c>
      <c r="V13" s="36">
        <f>SUMIFS(СВЦЭМ!$C$33:$C$776,СВЦЭМ!$A$33:$A$776,$A13,СВЦЭМ!$B$33:$B$776,V$11)+'СЕТ СН'!$F$9+СВЦЭМ!$D$10+'СЕТ СН'!$F$6-'СЕТ СН'!$F$19</f>
        <v>958.16638305999993</v>
      </c>
      <c r="W13" s="36">
        <f>SUMIFS(СВЦЭМ!$C$33:$C$776,СВЦЭМ!$A$33:$A$776,$A13,СВЦЭМ!$B$33:$B$776,W$11)+'СЕТ СН'!$F$9+СВЦЭМ!$D$10+'СЕТ СН'!$F$6-'СЕТ СН'!$F$19</f>
        <v>957.65411172999995</v>
      </c>
      <c r="X13" s="36">
        <f>SUMIFS(СВЦЭМ!$C$33:$C$776,СВЦЭМ!$A$33:$A$776,$A13,СВЦЭМ!$B$33:$B$776,X$11)+'СЕТ СН'!$F$9+СВЦЭМ!$D$10+'СЕТ СН'!$F$6-'СЕТ СН'!$F$19</f>
        <v>961.23263760999998</v>
      </c>
      <c r="Y13" s="36">
        <f>SUMIFS(СВЦЭМ!$C$33:$C$776,СВЦЭМ!$A$33:$A$776,$A13,СВЦЭМ!$B$33:$B$776,Y$11)+'СЕТ СН'!$F$9+СВЦЭМ!$D$10+'СЕТ СН'!$F$6-'СЕТ СН'!$F$19</f>
        <v>995.15929489999996</v>
      </c>
    </row>
    <row r="14" spans="1:27" ht="15.75" x14ac:dyDescent="0.2">
      <c r="A14" s="35">
        <f t="shared" ref="A14:A42" si="0">A13+1</f>
        <v>43802</v>
      </c>
      <c r="B14" s="36">
        <f>SUMIFS(СВЦЭМ!$C$33:$C$776,СВЦЭМ!$A$33:$A$776,$A14,СВЦЭМ!$B$33:$B$776,B$11)+'СЕТ СН'!$F$9+СВЦЭМ!$D$10+'СЕТ СН'!$F$6-'СЕТ СН'!$F$19</f>
        <v>1012.1854941199999</v>
      </c>
      <c r="C14" s="36">
        <f>SUMIFS(СВЦЭМ!$C$33:$C$776,СВЦЭМ!$A$33:$A$776,$A14,СВЦЭМ!$B$33:$B$776,C$11)+'СЕТ СН'!$F$9+СВЦЭМ!$D$10+'СЕТ СН'!$F$6-'СЕТ СН'!$F$19</f>
        <v>1050.1828958400001</v>
      </c>
      <c r="D14" s="36">
        <f>SUMIFS(СВЦЭМ!$C$33:$C$776,СВЦЭМ!$A$33:$A$776,$A14,СВЦЭМ!$B$33:$B$776,D$11)+'СЕТ СН'!$F$9+СВЦЭМ!$D$10+'СЕТ СН'!$F$6-'СЕТ СН'!$F$19</f>
        <v>1065.2065135800001</v>
      </c>
      <c r="E14" s="36">
        <f>SUMIFS(СВЦЭМ!$C$33:$C$776,СВЦЭМ!$A$33:$A$776,$A14,СВЦЭМ!$B$33:$B$776,E$11)+'СЕТ СН'!$F$9+СВЦЭМ!$D$10+'СЕТ СН'!$F$6-'СЕТ СН'!$F$19</f>
        <v>1072.4082268500001</v>
      </c>
      <c r="F14" s="36">
        <f>SUMIFS(СВЦЭМ!$C$33:$C$776,СВЦЭМ!$A$33:$A$776,$A14,СВЦЭМ!$B$33:$B$776,F$11)+'СЕТ СН'!$F$9+СВЦЭМ!$D$10+'СЕТ СН'!$F$6-'СЕТ СН'!$F$19</f>
        <v>1083.92557751</v>
      </c>
      <c r="G14" s="36">
        <f>SUMIFS(СВЦЭМ!$C$33:$C$776,СВЦЭМ!$A$33:$A$776,$A14,СВЦЭМ!$B$33:$B$776,G$11)+'СЕТ СН'!$F$9+СВЦЭМ!$D$10+'СЕТ СН'!$F$6-'СЕТ СН'!$F$19</f>
        <v>1073.5272584900001</v>
      </c>
      <c r="H14" s="36">
        <f>SUMIFS(СВЦЭМ!$C$33:$C$776,СВЦЭМ!$A$33:$A$776,$A14,СВЦЭМ!$B$33:$B$776,H$11)+'СЕТ СН'!$F$9+СВЦЭМ!$D$10+'СЕТ СН'!$F$6-'СЕТ СН'!$F$19</f>
        <v>1027.97474485</v>
      </c>
      <c r="I14" s="36">
        <f>SUMIFS(СВЦЭМ!$C$33:$C$776,СВЦЭМ!$A$33:$A$776,$A14,СВЦЭМ!$B$33:$B$776,I$11)+'СЕТ СН'!$F$9+СВЦЭМ!$D$10+'СЕТ СН'!$F$6-'СЕТ СН'!$F$19</f>
        <v>978.45873835999998</v>
      </c>
      <c r="J14" s="36">
        <f>SUMIFS(СВЦЭМ!$C$33:$C$776,СВЦЭМ!$A$33:$A$776,$A14,СВЦЭМ!$B$33:$B$776,J$11)+'СЕТ СН'!$F$9+СВЦЭМ!$D$10+'СЕТ СН'!$F$6-'СЕТ СН'!$F$19</f>
        <v>961.90741036999998</v>
      </c>
      <c r="K14" s="36">
        <f>SUMIFS(СВЦЭМ!$C$33:$C$776,СВЦЭМ!$A$33:$A$776,$A14,СВЦЭМ!$B$33:$B$776,K$11)+'СЕТ СН'!$F$9+СВЦЭМ!$D$10+'СЕТ СН'!$F$6-'СЕТ СН'!$F$19</f>
        <v>932.72985157999994</v>
      </c>
      <c r="L14" s="36">
        <f>SUMIFS(СВЦЭМ!$C$33:$C$776,СВЦЭМ!$A$33:$A$776,$A14,СВЦЭМ!$B$33:$B$776,L$11)+'СЕТ СН'!$F$9+СВЦЭМ!$D$10+'СЕТ СН'!$F$6-'СЕТ СН'!$F$19</f>
        <v>932.12480195000001</v>
      </c>
      <c r="M14" s="36">
        <f>SUMIFS(СВЦЭМ!$C$33:$C$776,СВЦЭМ!$A$33:$A$776,$A14,СВЦЭМ!$B$33:$B$776,M$11)+'СЕТ СН'!$F$9+СВЦЭМ!$D$10+'СЕТ СН'!$F$6-'СЕТ СН'!$F$19</f>
        <v>972.41792678999991</v>
      </c>
      <c r="N14" s="36">
        <f>SUMIFS(СВЦЭМ!$C$33:$C$776,СВЦЭМ!$A$33:$A$776,$A14,СВЦЭМ!$B$33:$B$776,N$11)+'СЕТ СН'!$F$9+СВЦЭМ!$D$10+'СЕТ СН'!$F$6-'СЕТ СН'!$F$19</f>
        <v>986.31802622999999</v>
      </c>
      <c r="O14" s="36">
        <f>SUMIFS(СВЦЭМ!$C$33:$C$776,СВЦЭМ!$A$33:$A$776,$A14,СВЦЭМ!$B$33:$B$776,O$11)+'СЕТ СН'!$F$9+СВЦЭМ!$D$10+'СЕТ СН'!$F$6-'СЕТ СН'!$F$19</f>
        <v>993.43490274999999</v>
      </c>
      <c r="P14" s="36">
        <f>SUMIFS(СВЦЭМ!$C$33:$C$776,СВЦЭМ!$A$33:$A$776,$A14,СВЦЭМ!$B$33:$B$776,P$11)+'СЕТ СН'!$F$9+СВЦЭМ!$D$10+'СЕТ СН'!$F$6-'СЕТ СН'!$F$19</f>
        <v>1001.07840415</v>
      </c>
      <c r="Q14" s="36">
        <f>SUMIFS(СВЦЭМ!$C$33:$C$776,СВЦЭМ!$A$33:$A$776,$A14,СВЦЭМ!$B$33:$B$776,Q$11)+'СЕТ СН'!$F$9+СВЦЭМ!$D$10+'СЕТ СН'!$F$6-'СЕТ СН'!$F$19</f>
        <v>1008.02973259</v>
      </c>
      <c r="R14" s="36">
        <f>SUMIFS(СВЦЭМ!$C$33:$C$776,СВЦЭМ!$A$33:$A$776,$A14,СВЦЭМ!$B$33:$B$776,R$11)+'СЕТ СН'!$F$9+СВЦЭМ!$D$10+'СЕТ СН'!$F$6-'СЕТ СН'!$F$19</f>
        <v>1011.0540151199999</v>
      </c>
      <c r="S14" s="36">
        <f>SUMIFS(СВЦЭМ!$C$33:$C$776,СВЦЭМ!$A$33:$A$776,$A14,СВЦЭМ!$B$33:$B$776,S$11)+'СЕТ СН'!$F$9+СВЦЭМ!$D$10+'СЕТ СН'!$F$6-'СЕТ СН'!$F$19</f>
        <v>975.88804389999996</v>
      </c>
      <c r="T14" s="36">
        <f>SUMIFS(СВЦЭМ!$C$33:$C$776,СВЦЭМ!$A$33:$A$776,$A14,СВЦЭМ!$B$33:$B$776,T$11)+'СЕТ СН'!$F$9+СВЦЭМ!$D$10+'СЕТ СН'!$F$6-'СЕТ СН'!$F$19</f>
        <v>948.87119796999991</v>
      </c>
      <c r="U14" s="36">
        <f>SUMIFS(СВЦЭМ!$C$33:$C$776,СВЦЭМ!$A$33:$A$776,$A14,СВЦЭМ!$B$33:$B$776,U$11)+'СЕТ СН'!$F$9+СВЦЭМ!$D$10+'СЕТ СН'!$F$6-'СЕТ СН'!$F$19</f>
        <v>946.87098854999999</v>
      </c>
      <c r="V14" s="36">
        <f>SUMIFS(СВЦЭМ!$C$33:$C$776,СВЦЭМ!$A$33:$A$776,$A14,СВЦЭМ!$B$33:$B$776,V$11)+'СЕТ СН'!$F$9+СВЦЭМ!$D$10+'СЕТ СН'!$F$6-'СЕТ СН'!$F$19</f>
        <v>949.50629537999998</v>
      </c>
      <c r="W14" s="36">
        <f>SUMIFS(СВЦЭМ!$C$33:$C$776,СВЦЭМ!$A$33:$A$776,$A14,СВЦЭМ!$B$33:$B$776,W$11)+'СЕТ СН'!$F$9+СВЦЭМ!$D$10+'СЕТ СН'!$F$6-'СЕТ СН'!$F$19</f>
        <v>966.58513357999993</v>
      </c>
      <c r="X14" s="36">
        <f>SUMIFS(СВЦЭМ!$C$33:$C$776,СВЦЭМ!$A$33:$A$776,$A14,СВЦЭМ!$B$33:$B$776,X$11)+'СЕТ СН'!$F$9+СВЦЭМ!$D$10+'СЕТ СН'!$F$6-'СЕТ СН'!$F$19</f>
        <v>970.79709661999993</v>
      </c>
      <c r="Y14" s="36">
        <f>SUMIFS(СВЦЭМ!$C$33:$C$776,СВЦЭМ!$A$33:$A$776,$A14,СВЦЭМ!$B$33:$B$776,Y$11)+'СЕТ СН'!$F$9+СВЦЭМ!$D$10+'СЕТ СН'!$F$6-'СЕТ СН'!$F$19</f>
        <v>986.05941383999993</v>
      </c>
    </row>
    <row r="15" spans="1:27" ht="15.75" x14ac:dyDescent="0.2">
      <c r="A15" s="35">
        <f t="shared" si="0"/>
        <v>43803</v>
      </c>
      <c r="B15" s="36">
        <f>SUMIFS(СВЦЭМ!$C$33:$C$776,СВЦЭМ!$A$33:$A$776,$A15,СВЦЭМ!$B$33:$B$776,B$11)+'СЕТ СН'!$F$9+СВЦЭМ!$D$10+'СЕТ СН'!$F$6-'СЕТ СН'!$F$19</f>
        <v>1036.7676036</v>
      </c>
      <c r="C15" s="36">
        <f>SUMIFS(СВЦЭМ!$C$33:$C$776,СВЦЭМ!$A$33:$A$776,$A15,СВЦЭМ!$B$33:$B$776,C$11)+'СЕТ СН'!$F$9+СВЦЭМ!$D$10+'СЕТ СН'!$F$6-'СЕТ СН'!$F$19</f>
        <v>1059.95621252</v>
      </c>
      <c r="D15" s="36">
        <f>SUMIFS(СВЦЭМ!$C$33:$C$776,СВЦЭМ!$A$33:$A$776,$A15,СВЦЭМ!$B$33:$B$776,D$11)+'СЕТ СН'!$F$9+СВЦЭМ!$D$10+'СЕТ СН'!$F$6-'СЕТ СН'!$F$19</f>
        <v>1081.27133826</v>
      </c>
      <c r="E15" s="36">
        <f>SUMIFS(СВЦЭМ!$C$33:$C$776,СВЦЭМ!$A$33:$A$776,$A15,СВЦЭМ!$B$33:$B$776,E$11)+'СЕТ СН'!$F$9+СВЦЭМ!$D$10+'СЕТ СН'!$F$6-'СЕТ СН'!$F$19</f>
        <v>1089.43592085</v>
      </c>
      <c r="F15" s="36">
        <f>SUMIFS(СВЦЭМ!$C$33:$C$776,СВЦЭМ!$A$33:$A$776,$A15,СВЦЭМ!$B$33:$B$776,F$11)+'СЕТ СН'!$F$9+СВЦЭМ!$D$10+'СЕТ СН'!$F$6-'СЕТ СН'!$F$19</f>
        <v>1086.58159759</v>
      </c>
      <c r="G15" s="36">
        <f>SUMIFS(СВЦЭМ!$C$33:$C$776,СВЦЭМ!$A$33:$A$776,$A15,СВЦЭМ!$B$33:$B$776,G$11)+'СЕТ СН'!$F$9+СВЦЭМ!$D$10+'СЕТ СН'!$F$6-'СЕТ СН'!$F$19</f>
        <v>1068.55923231</v>
      </c>
      <c r="H15" s="36">
        <f>SUMIFS(СВЦЭМ!$C$33:$C$776,СВЦЭМ!$A$33:$A$776,$A15,СВЦЭМ!$B$33:$B$776,H$11)+'СЕТ СН'!$F$9+СВЦЭМ!$D$10+'СЕТ СН'!$F$6-'СЕТ СН'!$F$19</f>
        <v>1033.62475625</v>
      </c>
      <c r="I15" s="36">
        <f>SUMIFS(СВЦЭМ!$C$33:$C$776,СВЦЭМ!$A$33:$A$776,$A15,СВЦЭМ!$B$33:$B$776,I$11)+'СЕТ СН'!$F$9+СВЦЭМ!$D$10+'СЕТ СН'!$F$6-'СЕТ СН'!$F$19</f>
        <v>1000.6375253599999</v>
      </c>
      <c r="J15" s="36">
        <f>SUMIFS(СВЦЭМ!$C$33:$C$776,СВЦЭМ!$A$33:$A$776,$A15,СВЦЭМ!$B$33:$B$776,J$11)+'СЕТ СН'!$F$9+СВЦЭМ!$D$10+'СЕТ СН'!$F$6-'СЕТ СН'!$F$19</f>
        <v>981.43028513000002</v>
      </c>
      <c r="K15" s="36">
        <f>SUMIFS(СВЦЭМ!$C$33:$C$776,СВЦЭМ!$A$33:$A$776,$A15,СВЦЭМ!$B$33:$B$776,K$11)+'СЕТ СН'!$F$9+СВЦЭМ!$D$10+'СЕТ СН'!$F$6-'СЕТ СН'!$F$19</f>
        <v>959.12054782999996</v>
      </c>
      <c r="L15" s="36">
        <f>SUMIFS(СВЦЭМ!$C$33:$C$776,СВЦЭМ!$A$33:$A$776,$A15,СВЦЭМ!$B$33:$B$776,L$11)+'СЕТ СН'!$F$9+СВЦЭМ!$D$10+'СЕТ СН'!$F$6-'СЕТ СН'!$F$19</f>
        <v>959.43182562999993</v>
      </c>
      <c r="M15" s="36">
        <f>SUMIFS(СВЦЭМ!$C$33:$C$776,СВЦЭМ!$A$33:$A$776,$A15,СВЦЭМ!$B$33:$B$776,M$11)+'СЕТ СН'!$F$9+СВЦЭМ!$D$10+'СЕТ СН'!$F$6-'СЕТ СН'!$F$19</f>
        <v>976.7496324</v>
      </c>
      <c r="N15" s="36">
        <f>SUMIFS(СВЦЭМ!$C$33:$C$776,СВЦЭМ!$A$33:$A$776,$A15,СВЦЭМ!$B$33:$B$776,N$11)+'СЕТ СН'!$F$9+СВЦЭМ!$D$10+'СЕТ СН'!$F$6-'СЕТ СН'!$F$19</f>
        <v>979.81505286999993</v>
      </c>
      <c r="O15" s="36">
        <f>SUMIFS(СВЦЭМ!$C$33:$C$776,СВЦЭМ!$A$33:$A$776,$A15,СВЦЭМ!$B$33:$B$776,O$11)+'СЕТ СН'!$F$9+СВЦЭМ!$D$10+'СЕТ СН'!$F$6-'СЕТ СН'!$F$19</f>
        <v>982.10350667</v>
      </c>
      <c r="P15" s="36">
        <f>SUMIFS(СВЦЭМ!$C$33:$C$776,СВЦЭМ!$A$33:$A$776,$A15,СВЦЭМ!$B$33:$B$776,P$11)+'СЕТ СН'!$F$9+СВЦЭМ!$D$10+'СЕТ СН'!$F$6-'СЕТ СН'!$F$19</f>
        <v>989.18695846999992</v>
      </c>
      <c r="Q15" s="36">
        <f>SUMIFS(СВЦЭМ!$C$33:$C$776,СВЦЭМ!$A$33:$A$776,$A15,СВЦЭМ!$B$33:$B$776,Q$11)+'СЕТ СН'!$F$9+СВЦЭМ!$D$10+'СЕТ СН'!$F$6-'СЕТ СН'!$F$19</f>
        <v>998.92721575999997</v>
      </c>
      <c r="R15" s="36">
        <f>SUMIFS(СВЦЭМ!$C$33:$C$776,СВЦЭМ!$A$33:$A$776,$A15,СВЦЭМ!$B$33:$B$776,R$11)+'СЕТ СН'!$F$9+СВЦЭМ!$D$10+'СЕТ СН'!$F$6-'СЕТ СН'!$F$19</f>
        <v>985.94010034999997</v>
      </c>
      <c r="S15" s="36">
        <f>SUMIFS(СВЦЭМ!$C$33:$C$776,СВЦЭМ!$A$33:$A$776,$A15,СВЦЭМ!$B$33:$B$776,S$11)+'СЕТ СН'!$F$9+СВЦЭМ!$D$10+'СЕТ СН'!$F$6-'СЕТ СН'!$F$19</f>
        <v>962.56063828999993</v>
      </c>
      <c r="T15" s="36">
        <f>SUMIFS(СВЦЭМ!$C$33:$C$776,СВЦЭМ!$A$33:$A$776,$A15,СВЦЭМ!$B$33:$B$776,T$11)+'СЕТ СН'!$F$9+СВЦЭМ!$D$10+'СЕТ СН'!$F$6-'СЕТ СН'!$F$19</f>
        <v>939.33256713999992</v>
      </c>
      <c r="U15" s="36">
        <f>SUMIFS(СВЦЭМ!$C$33:$C$776,СВЦЭМ!$A$33:$A$776,$A15,СВЦЭМ!$B$33:$B$776,U$11)+'СЕТ СН'!$F$9+СВЦЭМ!$D$10+'СЕТ СН'!$F$6-'СЕТ СН'!$F$19</f>
        <v>942.55660131999991</v>
      </c>
      <c r="V15" s="36">
        <f>SUMIFS(СВЦЭМ!$C$33:$C$776,СВЦЭМ!$A$33:$A$776,$A15,СВЦЭМ!$B$33:$B$776,V$11)+'СЕТ СН'!$F$9+СВЦЭМ!$D$10+'СЕТ СН'!$F$6-'СЕТ СН'!$F$19</f>
        <v>953.48856437999996</v>
      </c>
      <c r="W15" s="36">
        <f>SUMIFS(СВЦЭМ!$C$33:$C$776,СВЦЭМ!$A$33:$A$776,$A15,СВЦЭМ!$B$33:$B$776,W$11)+'СЕТ СН'!$F$9+СВЦЭМ!$D$10+'СЕТ СН'!$F$6-'СЕТ СН'!$F$19</f>
        <v>961.33474354999998</v>
      </c>
      <c r="X15" s="36">
        <f>SUMIFS(СВЦЭМ!$C$33:$C$776,СВЦЭМ!$A$33:$A$776,$A15,СВЦЭМ!$B$33:$B$776,X$11)+'СЕТ СН'!$F$9+СВЦЭМ!$D$10+'СЕТ СН'!$F$6-'СЕТ СН'!$F$19</f>
        <v>961.86207181999998</v>
      </c>
      <c r="Y15" s="36">
        <f>SUMIFS(СВЦЭМ!$C$33:$C$776,СВЦЭМ!$A$33:$A$776,$A15,СВЦЭМ!$B$33:$B$776,Y$11)+'СЕТ СН'!$F$9+СВЦЭМ!$D$10+'СЕТ СН'!$F$6-'СЕТ СН'!$F$19</f>
        <v>992.32653555999991</v>
      </c>
    </row>
    <row r="16" spans="1:27" ht="15.75" x14ac:dyDescent="0.2">
      <c r="A16" s="35">
        <f t="shared" si="0"/>
        <v>43804</v>
      </c>
      <c r="B16" s="36">
        <f>SUMIFS(СВЦЭМ!$C$33:$C$776,СВЦЭМ!$A$33:$A$776,$A16,СВЦЭМ!$B$33:$B$776,B$11)+'СЕТ СН'!$F$9+СВЦЭМ!$D$10+'СЕТ СН'!$F$6-'СЕТ СН'!$F$19</f>
        <v>1046.16488052</v>
      </c>
      <c r="C16" s="36">
        <f>SUMIFS(СВЦЭМ!$C$33:$C$776,СВЦЭМ!$A$33:$A$776,$A16,СВЦЭМ!$B$33:$B$776,C$11)+'СЕТ СН'!$F$9+СВЦЭМ!$D$10+'СЕТ СН'!$F$6-'СЕТ СН'!$F$19</f>
        <v>1050.64040858</v>
      </c>
      <c r="D16" s="36">
        <f>SUMIFS(СВЦЭМ!$C$33:$C$776,СВЦЭМ!$A$33:$A$776,$A16,СВЦЭМ!$B$33:$B$776,D$11)+'СЕТ СН'!$F$9+СВЦЭМ!$D$10+'СЕТ СН'!$F$6-'СЕТ СН'!$F$19</f>
        <v>1053.9461192599999</v>
      </c>
      <c r="E16" s="36">
        <f>SUMIFS(СВЦЭМ!$C$33:$C$776,СВЦЭМ!$A$33:$A$776,$A16,СВЦЭМ!$B$33:$B$776,E$11)+'СЕТ СН'!$F$9+СВЦЭМ!$D$10+'СЕТ СН'!$F$6-'СЕТ СН'!$F$19</f>
        <v>1074.06905932</v>
      </c>
      <c r="F16" s="36">
        <f>SUMIFS(СВЦЭМ!$C$33:$C$776,СВЦЭМ!$A$33:$A$776,$A16,СВЦЭМ!$B$33:$B$776,F$11)+'СЕТ СН'!$F$9+СВЦЭМ!$D$10+'СЕТ СН'!$F$6-'СЕТ СН'!$F$19</f>
        <v>1065.43149305</v>
      </c>
      <c r="G16" s="36">
        <f>SUMIFS(СВЦЭМ!$C$33:$C$776,СВЦЭМ!$A$33:$A$776,$A16,СВЦЭМ!$B$33:$B$776,G$11)+'СЕТ СН'!$F$9+СВЦЭМ!$D$10+'СЕТ СН'!$F$6-'СЕТ СН'!$F$19</f>
        <v>1050.7065332100001</v>
      </c>
      <c r="H16" s="36">
        <f>SUMIFS(СВЦЭМ!$C$33:$C$776,СВЦЭМ!$A$33:$A$776,$A16,СВЦЭМ!$B$33:$B$776,H$11)+'СЕТ СН'!$F$9+СВЦЭМ!$D$10+'СЕТ СН'!$F$6-'СЕТ СН'!$F$19</f>
        <v>1030.0324848499999</v>
      </c>
      <c r="I16" s="36">
        <f>SUMIFS(СВЦЭМ!$C$33:$C$776,СВЦЭМ!$A$33:$A$776,$A16,СВЦЭМ!$B$33:$B$776,I$11)+'СЕТ СН'!$F$9+СВЦЭМ!$D$10+'СЕТ СН'!$F$6-'СЕТ СН'!$F$19</f>
        <v>996.08802008999999</v>
      </c>
      <c r="J16" s="36">
        <f>SUMIFS(СВЦЭМ!$C$33:$C$776,СВЦЭМ!$A$33:$A$776,$A16,СВЦЭМ!$B$33:$B$776,J$11)+'СЕТ СН'!$F$9+СВЦЭМ!$D$10+'СЕТ СН'!$F$6-'СЕТ СН'!$F$19</f>
        <v>967.35265488999994</v>
      </c>
      <c r="K16" s="36">
        <f>SUMIFS(СВЦЭМ!$C$33:$C$776,СВЦЭМ!$A$33:$A$776,$A16,СВЦЭМ!$B$33:$B$776,K$11)+'СЕТ СН'!$F$9+СВЦЭМ!$D$10+'СЕТ СН'!$F$6-'СЕТ СН'!$F$19</f>
        <v>969.27274385999999</v>
      </c>
      <c r="L16" s="36">
        <f>SUMIFS(СВЦЭМ!$C$33:$C$776,СВЦЭМ!$A$33:$A$776,$A16,СВЦЭМ!$B$33:$B$776,L$11)+'СЕТ СН'!$F$9+СВЦЭМ!$D$10+'СЕТ СН'!$F$6-'СЕТ СН'!$F$19</f>
        <v>977.20997580999995</v>
      </c>
      <c r="M16" s="36">
        <f>SUMIFS(СВЦЭМ!$C$33:$C$776,СВЦЭМ!$A$33:$A$776,$A16,СВЦЭМ!$B$33:$B$776,M$11)+'СЕТ СН'!$F$9+СВЦЭМ!$D$10+'СЕТ СН'!$F$6-'СЕТ СН'!$F$19</f>
        <v>982.82037086999992</v>
      </c>
      <c r="N16" s="36">
        <f>SUMIFS(СВЦЭМ!$C$33:$C$776,СВЦЭМ!$A$33:$A$776,$A16,СВЦЭМ!$B$33:$B$776,N$11)+'СЕТ СН'!$F$9+СВЦЭМ!$D$10+'СЕТ СН'!$F$6-'СЕТ СН'!$F$19</f>
        <v>986.60780817</v>
      </c>
      <c r="O16" s="36">
        <f>SUMIFS(СВЦЭМ!$C$33:$C$776,СВЦЭМ!$A$33:$A$776,$A16,СВЦЭМ!$B$33:$B$776,O$11)+'СЕТ СН'!$F$9+СВЦЭМ!$D$10+'СЕТ СН'!$F$6-'СЕТ СН'!$F$19</f>
        <v>985.99841094999999</v>
      </c>
      <c r="P16" s="36">
        <f>SUMIFS(СВЦЭМ!$C$33:$C$776,СВЦЭМ!$A$33:$A$776,$A16,СВЦЭМ!$B$33:$B$776,P$11)+'СЕТ СН'!$F$9+СВЦЭМ!$D$10+'СЕТ СН'!$F$6-'СЕТ СН'!$F$19</f>
        <v>987.84095662999994</v>
      </c>
      <c r="Q16" s="36">
        <f>SUMIFS(СВЦЭМ!$C$33:$C$776,СВЦЭМ!$A$33:$A$776,$A16,СВЦЭМ!$B$33:$B$776,Q$11)+'СЕТ СН'!$F$9+СВЦЭМ!$D$10+'СЕТ СН'!$F$6-'СЕТ СН'!$F$19</f>
        <v>995.82272177999994</v>
      </c>
      <c r="R16" s="36">
        <f>SUMIFS(СВЦЭМ!$C$33:$C$776,СВЦЭМ!$A$33:$A$776,$A16,СВЦЭМ!$B$33:$B$776,R$11)+'СЕТ СН'!$F$9+СВЦЭМ!$D$10+'СЕТ СН'!$F$6-'СЕТ СН'!$F$19</f>
        <v>1018.77854258</v>
      </c>
      <c r="S16" s="36">
        <f>SUMIFS(СВЦЭМ!$C$33:$C$776,СВЦЭМ!$A$33:$A$776,$A16,СВЦЭМ!$B$33:$B$776,S$11)+'СЕТ СН'!$F$9+СВЦЭМ!$D$10+'СЕТ СН'!$F$6-'СЕТ СН'!$F$19</f>
        <v>1031.1607566</v>
      </c>
      <c r="T16" s="36">
        <f>SUMIFS(СВЦЭМ!$C$33:$C$776,СВЦЭМ!$A$33:$A$776,$A16,СВЦЭМ!$B$33:$B$776,T$11)+'СЕТ СН'!$F$9+СВЦЭМ!$D$10+'СЕТ СН'!$F$6-'СЕТ СН'!$F$19</f>
        <v>1016.78553462</v>
      </c>
      <c r="U16" s="36">
        <f>SUMIFS(СВЦЭМ!$C$33:$C$776,СВЦЭМ!$A$33:$A$776,$A16,СВЦЭМ!$B$33:$B$776,U$11)+'СЕТ СН'!$F$9+СВЦЭМ!$D$10+'СЕТ СН'!$F$6-'СЕТ СН'!$F$19</f>
        <v>991.02196999</v>
      </c>
      <c r="V16" s="36">
        <f>SUMIFS(СВЦЭМ!$C$33:$C$776,СВЦЭМ!$A$33:$A$776,$A16,СВЦЭМ!$B$33:$B$776,V$11)+'СЕТ СН'!$F$9+СВЦЭМ!$D$10+'СЕТ СН'!$F$6-'СЕТ СН'!$F$19</f>
        <v>985.09757422999996</v>
      </c>
      <c r="W16" s="36">
        <f>SUMIFS(СВЦЭМ!$C$33:$C$776,СВЦЭМ!$A$33:$A$776,$A16,СВЦЭМ!$B$33:$B$776,W$11)+'СЕТ СН'!$F$9+СВЦЭМ!$D$10+'СЕТ СН'!$F$6-'СЕТ СН'!$F$19</f>
        <v>995.14961999000002</v>
      </c>
      <c r="X16" s="36">
        <f>SUMIFS(СВЦЭМ!$C$33:$C$776,СВЦЭМ!$A$33:$A$776,$A16,СВЦЭМ!$B$33:$B$776,X$11)+'СЕТ СН'!$F$9+СВЦЭМ!$D$10+'СЕТ СН'!$F$6-'СЕТ СН'!$F$19</f>
        <v>1011.6525424099999</v>
      </c>
      <c r="Y16" s="36">
        <f>SUMIFS(СВЦЭМ!$C$33:$C$776,СВЦЭМ!$A$33:$A$776,$A16,СВЦЭМ!$B$33:$B$776,Y$11)+'СЕТ СН'!$F$9+СВЦЭМ!$D$10+'СЕТ СН'!$F$6-'СЕТ СН'!$F$19</f>
        <v>1033.83760985</v>
      </c>
    </row>
    <row r="17" spans="1:25" ht="15.75" x14ac:dyDescent="0.2">
      <c r="A17" s="35">
        <f t="shared" si="0"/>
        <v>43805</v>
      </c>
      <c r="B17" s="36">
        <f>SUMIFS(СВЦЭМ!$C$33:$C$776,СВЦЭМ!$A$33:$A$776,$A17,СВЦЭМ!$B$33:$B$776,B$11)+'СЕТ СН'!$F$9+СВЦЭМ!$D$10+'СЕТ СН'!$F$6-'СЕТ СН'!$F$19</f>
        <v>1037.60010956</v>
      </c>
      <c r="C17" s="36">
        <f>SUMIFS(СВЦЭМ!$C$33:$C$776,СВЦЭМ!$A$33:$A$776,$A17,СВЦЭМ!$B$33:$B$776,C$11)+'СЕТ СН'!$F$9+СВЦЭМ!$D$10+'СЕТ СН'!$F$6-'СЕТ СН'!$F$19</f>
        <v>1078.5735957100001</v>
      </c>
      <c r="D17" s="36">
        <f>SUMIFS(СВЦЭМ!$C$33:$C$776,СВЦЭМ!$A$33:$A$776,$A17,СВЦЭМ!$B$33:$B$776,D$11)+'СЕТ СН'!$F$9+СВЦЭМ!$D$10+'СЕТ СН'!$F$6-'СЕТ СН'!$F$19</f>
        <v>1090.40012996</v>
      </c>
      <c r="E17" s="36">
        <f>SUMIFS(СВЦЭМ!$C$33:$C$776,СВЦЭМ!$A$33:$A$776,$A17,СВЦЭМ!$B$33:$B$776,E$11)+'СЕТ СН'!$F$9+СВЦЭМ!$D$10+'СЕТ СН'!$F$6-'СЕТ СН'!$F$19</f>
        <v>1102.1748787700001</v>
      </c>
      <c r="F17" s="36">
        <f>SUMIFS(СВЦЭМ!$C$33:$C$776,СВЦЭМ!$A$33:$A$776,$A17,СВЦЭМ!$B$33:$B$776,F$11)+'СЕТ СН'!$F$9+СВЦЭМ!$D$10+'СЕТ СН'!$F$6-'СЕТ СН'!$F$19</f>
        <v>1096.09075155</v>
      </c>
      <c r="G17" s="36">
        <f>SUMIFS(СВЦЭМ!$C$33:$C$776,СВЦЭМ!$A$33:$A$776,$A17,СВЦЭМ!$B$33:$B$776,G$11)+'СЕТ СН'!$F$9+СВЦЭМ!$D$10+'СЕТ СН'!$F$6-'СЕТ СН'!$F$19</f>
        <v>1086.37864255</v>
      </c>
      <c r="H17" s="36">
        <f>SUMIFS(СВЦЭМ!$C$33:$C$776,СВЦЭМ!$A$33:$A$776,$A17,СВЦЭМ!$B$33:$B$776,H$11)+'СЕТ СН'!$F$9+СВЦЭМ!$D$10+'СЕТ СН'!$F$6-'СЕТ СН'!$F$19</f>
        <v>1042.51470137</v>
      </c>
      <c r="I17" s="36">
        <f>SUMIFS(СВЦЭМ!$C$33:$C$776,СВЦЭМ!$A$33:$A$776,$A17,СВЦЭМ!$B$33:$B$776,I$11)+'СЕТ СН'!$F$9+СВЦЭМ!$D$10+'СЕТ СН'!$F$6-'СЕТ СН'!$F$19</f>
        <v>1005.7841335099999</v>
      </c>
      <c r="J17" s="36">
        <f>SUMIFS(СВЦЭМ!$C$33:$C$776,СВЦЭМ!$A$33:$A$776,$A17,СВЦЭМ!$B$33:$B$776,J$11)+'СЕТ СН'!$F$9+СВЦЭМ!$D$10+'СЕТ СН'!$F$6-'СЕТ СН'!$F$19</f>
        <v>988.73267962</v>
      </c>
      <c r="K17" s="36">
        <f>SUMIFS(СВЦЭМ!$C$33:$C$776,СВЦЭМ!$A$33:$A$776,$A17,СВЦЭМ!$B$33:$B$776,K$11)+'СЕТ СН'!$F$9+СВЦЭМ!$D$10+'СЕТ СН'!$F$6-'СЕТ СН'!$F$19</f>
        <v>973.23734851999995</v>
      </c>
      <c r="L17" s="36">
        <f>SUMIFS(СВЦЭМ!$C$33:$C$776,СВЦЭМ!$A$33:$A$776,$A17,СВЦЭМ!$B$33:$B$776,L$11)+'СЕТ СН'!$F$9+СВЦЭМ!$D$10+'СЕТ СН'!$F$6-'СЕТ СН'!$F$19</f>
        <v>970.16356341999995</v>
      </c>
      <c r="M17" s="36">
        <f>SUMIFS(СВЦЭМ!$C$33:$C$776,СВЦЭМ!$A$33:$A$776,$A17,СВЦЭМ!$B$33:$B$776,M$11)+'СЕТ СН'!$F$9+СВЦЭМ!$D$10+'СЕТ СН'!$F$6-'СЕТ СН'!$F$19</f>
        <v>973.25164918999997</v>
      </c>
      <c r="N17" s="36">
        <f>SUMIFS(СВЦЭМ!$C$33:$C$776,СВЦЭМ!$A$33:$A$776,$A17,СВЦЭМ!$B$33:$B$776,N$11)+'СЕТ СН'!$F$9+СВЦЭМ!$D$10+'СЕТ СН'!$F$6-'СЕТ СН'!$F$19</f>
        <v>974.46288206999998</v>
      </c>
      <c r="O17" s="36">
        <f>SUMIFS(СВЦЭМ!$C$33:$C$776,СВЦЭМ!$A$33:$A$776,$A17,СВЦЭМ!$B$33:$B$776,O$11)+'СЕТ СН'!$F$9+СВЦЭМ!$D$10+'СЕТ СН'!$F$6-'СЕТ СН'!$F$19</f>
        <v>977.78276862999996</v>
      </c>
      <c r="P17" s="36">
        <f>SUMIFS(СВЦЭМ!$C$33:$C$776,СВЦЭМ!$A$33:$A$776,$A17,СВЦЭМ!$B$33:$B$776,P$11)+'СЕТ СН'!$F$9+СВЦЭМ!$D$10+'СЕТ СН'!$F$6-'СЕТ СН'!$F$19</f>
        <v>980.53838066999992</v>
      </c>
      <c r="Q17" s="36">
        <f>SUMIFS(СВЦЭМ!$C$33:$C$776,СВЦЭМ!$A$33:$A$776,$A17,СВЦЭМ!$B$33:$B$776,Q$11)+'СЕТ СН'!$F$9+СВЦЭМ!$D$10+'СЕТ СН'!$F$6-'СЕТ СН'!$F$19</f>
        <v>978.67453446000002</v>
      </c>
      <c r="R17" s="36">
        <f>SUMIFS(СВЦЭМ!$C$33:$C$776,СВЦЭМ!$A$33:$A$776,$A17,СВЦЭМ!$B$33:$B$776,R$11)+'СЕТ СН'!$F$9+СВЦЭМ!$D$10+'СЕТ СН'!$F$6-'СЕТ СН'!$F$19</f>
        <v>978.64836453999999</v>
      </c>
      <c r="S17" s="36">
        <f>SUMIFS(СВЦЭМ!$C$33:$C$776,СВЦЭМ!$A$33:$A$776,$A17,СВЦЭМ!$B$33:$B$776,S$11)+'СЕТ СН'!$F$9+СВЦЭМ!$D$10+'СЕТ СН'!$F$6-'СЕТ СН'!$F$19</f>
        <v>981.14292308999995</v>
      </c>
      <c r="T17" s="36">
        <f>SUMIFS(СВЦЭМ!$C$33:$C$776,СВЦЭМ!$A$33:$A$776,$A17,СВЦЭМ!$B$33:$B$776,T$11)+'СЕТ СН'!$F$9+СВЦЭМ!$D$10+'СЕТ СН'!$F$6-'СЕТ СН'!$F$19</f>
        <v>973.15354127000001</v>
      </c>
      <c r="U17" s="36">
        <f>SUMIFS(СВЦЭМ!$C$33:$C$776,СВЦЭМ!$A$33:$A$776,$A17,СВЦЭМ!$B$33:$B$776,U$11)+'СЕТ СН'!$F$9+СВЦЭМ!$D$10+'СЕТ СН'!$F$6-'СЕТ СН'!$F$19</f>
        <v>972.99621961999992</v>
      </c>
      <c r="V17" s="36">
        <f>SUMIFS(СВЦЭМ!$C$33:$C$776,СВЦЭМ!$A$33:$A$776,$A17,СВЦЭМ!$B$33:$B$776,V$11)+'СЕТ СН'!$F$9+СВЦЭМ!$D$10+'СЕТ СН'!$F$6-'СЕТ СН'!$F$19</f>
        <v>965.03563350000002</v>
      </c>
      <c r="W17" s="36">
        <f>SUMIFS(СВЦЭМ!$C$33:$C$776,СВЦЭМ!$A$33:$A$776,$A17,СВЦЭМ!$B$33:$B$776,W$11)+'СЕТ СН'!$F$9+СВЦЭМ!$D$10+'СЕТ СН'!$F$6-'СЕТ СН'!$F$19</f>
        <v>967.59610138999994</v>
      </c>
      <c r="X17" s="36">
        <f>SUMIFS(СВЦЭМ!$C$33:$C$776,СВЦЭМ!$A$33:$A$776,$A17,СВЦЭМ!$B$33:$B$776,X$11)+'СЕТ СН'!$F$9+СВЦЭМ!$D$10+'СЕТ СН'!$F$6-'СЕТ СН'!$F$19</f>
        <v>963.97300839000002</v>
      </c>
      <c r="Y17" s="36">
        <f>SUMIFS(СВЦЭМ!$C$33:$C$776,СВЦЭМ!$A$33:$A$776,$A17,СВЦЭМ!$B$33:$B$776,Y$11)+'СЕТ СН'!$F$9+СВЦЭМ!$D$10+'СЕТ СН'!$F$6-'СЕТ СН'!$F$19</f>
        <v>978.56057013999998</v>
      </c>
    </row>
    <row r="18" spans="1:25" ht="15.75" x14ac:dyDescent="0.2">
      <c r="A18" s="35">
        <f t="shared" si="0"/>
        <v>43806</v>
      </c>
      <c r="B18" s="36">
        <f>SUMIFS(СВЦЭМ!$C$33:$C$776,СВЦЭМ!$A$33:$A$776,$A18,СВЦЭМ!$B$33:$B$776,B$11)+'СЕТ СН'!$F$9+СВЦЭМ!$D$10+'СЕТ СН'!$F$6-'СЕТ СН'!$F$19</f>
        <v>1001.94902222</v>
      </c>
      <c r="C18" s="36">
        <f>SUMIFS(СВЦЭМ!$C$33:$C$776,СВЦЭМ!$A$33:$A$776,$A18,СВЦЭМ!$B$33:$B$776,C$11)+'СЕТ СН'!$F$9+СВЦЭМ!$D$10+'СЕТ СН'!$F$6-'СЕТ СН'!$F$19</f>
        <v>1012.99222016</v>
      </c>
      <c r="D18" s="36">
        <f>SUMIFS(СВЦЭМ!$C$33:$C$776,СВЦЭМ!$A$33:$A$776,$A18,СВЦЭМ!$B$33:$B$776,D$11)+'СЕТ СН'!$F$9+СВЦЭМ!$D$10+'СЕТ СН'!$F$6-'СЕТ СН'!$F$19</f>
        <v>1018.32979288</v>
      </c>
      <c r="E18" s="36">
        <f>SUMIFS(СВЦЭМ!$C$33:$C$776,СВЦЭМ!$A$33:$A$776,$A18,СВЦЭМ!$B$33:$B$776,E$11)+'СЕТ СН'!$F$9+СВЦЭМ!$D$10+'СЕТ СН'!$F$6-'СЕТ СН'!$F$19</f>
        <v>1023.76531697</v>
      </c>
      <c r="F18" s="36">
        <f>SUMIFS(СВЦЭМ!$C$33:$C$776,СВЦЭМ!$A$33:$A$776,$A18,СВЦЭМ!$B$33:$B$776,F$11)+'СЕТ СН'!$F$9+СВЦЭМ!$D$10+'СЕТ СН'!$F$6-'СЕТ СН'!$F$19</f>
        <v>1005.29370837</v>
      </c>
      <c r="G18" s="36">
        <f>SUMIFS(СВЦЭМ!$C$33:$C$776,СВЦЭМ!$A$33:$A$776,$A18,СВЦЭМ!$B$33:$B$776,G$11)+'СЕТ СН'!$F$9+СВЦЭМ!$D$10+'СЕТ СН'!$F$6-'СЕТ СН'!$F$19</f>
        <v>1018.26954647</v>
      </c>
      <c r="H18" s="36">
        <f>SUMIFS(СВЦЭМ!$C$33:$C$776,СВЦЭМ!$A$33:$A$776,$A18,СВЦЭМ!$B$33:$B$776,H$11)+'СЕТ СН'!$F$9+СВЦЭМ!$D$10+'СЕТ СН'!$F$6-'СЕТ СН'!$F$19</f>
        <v>1001.3633786299999</v>
      </c>
      <c r="I18" s="36">
        <f>SUMIFS(СВЦЭМ!$C$33:$C$776,СВЦЭМ!$A$33:$A$776,$A18,СВЦЭМ!$B$33:$B$776,I$11)+'СЕТ СН'!$F$9+СВЦЭМ!$D$10+'СЕТ СН'!$F$6-'СЕТ СН'!$F$19</f>
        <v>973.73496540999997</v>
      </c>
      <c r="J18" s="36">
        <f>SUMIFS(СВЦЭМ!$C$33:$C$776,СВЦЭМ!$A$33:$A$776,$A18,СВЦЭМ!$B$33:$B$776,J$11)+'СЕТ СН'!$F$9+СВЦЭМ!$D$10+'СЕТ СН'!$F$6-'СЕТ СН'!$F$19</f>
        <v>930.47585730999992</v>
      </c>
      <c r="K18" s="36">
        <f>SUMIFS(СВЦЭМ!$C$33:$C$776,СВЦЭМ!$A$33:$A$776,$A18,СВЦЭМ!$B$33:$B$776,K$11)+'СЕТ СН'!$F$9+СВЦЭМ!$D$10+'СЕТ СН'!$F$6-'СЕТ СН'!$F$19</f>
        <v>916.50256512999999</v>
      </c>
      <c r="L18" s="36">
        <f>SUMIFS(СВЦЭМ!$C$33:$C$776,СВЦЭМ!$A$33:$A$776,$A18,СВЦЭМ!$B$33:$B$776,L$11)+'СЕТ СН'!$F$9+СВЦЭМ!$D$10+'СЕТ СН'!$F$6-'СЕТ СН'!$F$19</f>
        <v>913.58103656999992</v>
      </c>
      <c r="M18" s="36">
        <f>SUMIFS(СВЦЭМ!$C$33:$C$776,СВЦЭМ!$A$33:$A$776,$A18,СВЦЭМ!$B$33:$B$776,M$11)+'СЕТ СН'!$F$9+СВЦЭМ!$D$10+'СЕТ СН'!$F$6-'СЕТ СН'!$F$19</f>
        <v>907.58159943999999</v>
      </c>
      <c r="N18" s="36">
        <f>SUMIFS(СВЦЭМ!$C$33:$C$776,СВЦЭМ!$A$33:$A$776,$A18,СВЦЭМ!$B$33:$B$776,N$11)+'СЕТ СН'!$F$9+СВЦЭМ!$D$10+'СЕТ СН'!$F$6-'СЕТ СН'!$F$19</f>
        <v>916.35542507999992</v>
      </c>
      <c r="O18" s="36">
        <f>SUMIFS(СВЦЭМ!$C$33:$C$776,СВЦЭМ!$A$33:$A$776,$A18,СВЦЭМ!$B$33:$B$776,O$11)+'СЕТ СН'!$F$9+СВЦЭМ!$D$10+'СЕТ СН'!$F$6-'СЕТ СН'!$F$19</f>
        <v>924.84407062999992</v>
      </c>
      <c r="P18" s="36">
        <f>SUMIFS(СВЦЭМ!$C$33:$C$776,СВЦЭМ!$A$33:$A$776,$A18,СВЦЭМ!$B$33:$B$776,P$11)+'СЕТ СН'!$F$9+СВЦЭМ!$D$10+'СЕТ СН'!$F$6-'СЕТ СН'!$F$19</f>
        <v>931.29521380999995</v>
      </c>
      <c r="Q18" s="36">
        <f>SUMIFS(СВЦЭМ!$C$33:$C$776,СВЦЭМ!$A$33:$A$776,$A18,СВЦЭМ!$B$33:$B$776,Q$11)+'СЕТ СН'!$F$9+СВЦЭМ!$D$10+'СЕТ СН'!$F$6-'СЕТ СН'!$F$19</f>
        <v>932.62801032999994</v>
      </c>
      <c r="R18" s="36">
        <f>SUMIFS(СВЦЭМ!$C$33:$C$776,СВЦЭМ!$A$33:$A$776,$A18,СВЦЭМ!$B$33:$B$776,R$11)+'СЕТ СН'!$F$9+СВЦЭМ!$D$10+'СЕТ СН'!$F$6-'СЕТ СН'!$F$19</f>
        <v>924.7016453</v>
      </c>
      <c r="S18" s="36">
        <f>SUMIFS(СВЦЭМ!$C$33:$C$776,СВЦЭМ!$A$33:$A$776,$A18,СВЦЭМ!$B$33:$B$776,S$11)+'СЕТ СН'!$F$9+СВЦЭМ!$D$10+'СЕТ СН'!$F$6-'СЕТ СН'!$F$19</f>
        <v>914.57848417999992</v>
      </c>
      <c r="T18" s="36">
        <f>SUMIFS(СВЦЭМ!$C$33:$C$776,СВЦЭМ!$A$33:$A$776,$A18,СВЦЭМ!$B$33:$B$776,T$11)+'СЕТ СН'!$F$9+СВЦЭМ!$D$10+'СЕТ СН'!$F$6-'СЕТ СН'!$F$19</f>
        <v>907.33242960999996</v>
      </c>
      <c r="U18" s="36">
        <f>SUMIFS(СВЦЭМ!$C$33:$C$776,СВЦЭМ!$A$33:$A$776,$A18,СВЦЭМ!$B$33:$B$776,U$11)+'СЕТ СН'!$F$9+СВЦЭМ!$D$10+'СЕТ СН'!$F$6-'СЕТ СН'!$F$19</f>
        <v>906.71058970000001</v>
      </c>
      <c r="V18" s="36">
        <f>SUMIFS(СВЦЭМ!$C$33:$C$776,СВЦЭМ!$A$33:$A$776,$A18,СВЦЭМ!$B$33:$B$776,V$11)+'СЕТ СН'!$F$9+СВЦЭМ!$D$10+'СЕТ СН'!$F$6-'СЕТ СН'!$F$19</f>
        <v>911.61276779999992</v>
      </c>
      <c r="W18" s="36">
        <f>SUMIFS(СВЦЭМ!$C$33:$C$776,СВЦЭМ!$A$33:$A$776,$A18,СВЦЭМ!$B$33:$B$776,W$11)+'СЕТ СН'!$F$9+СВЦЭМ!$D$10+'СЕТ СН'!$F$6-'СЕТ СН'!$F$19</f>
        <v>924.39561772000002</v>
      </c>
      <c r="X18" s="36">
        <f>SUMIFS(СВЦЭМ!$C$33:$C$776,СВЦЭМ!$A$33:$A$776,$A18,СВЦЭМ!$B$33:$B$776,X$11)+'СЕТ СН'!$F$9+СВЦЭМ!$D$10+'СЕТ СН'!$F$6-'СЕТ СН'!$F$19</f>
        <v>922.66604416999996</v>
      </c>
      <c r="Y18" s="36">
        <f>SUMIFS(СВЦЭМ!$C$33:$C$776,СВЦЭМ!$A$33:$A$776,$A18,СВЦЭМ!$B$33:$B$776,Y$11)+'СЕТ СН'!$F$9+СВЦЭМ!$D$10+'СЕТ СН'!$F$6-'СЕТ СН'!$F$19</f>
        <v>953.31236603999992</v>
      </c>
    </row>
    <row r="19" spans="1:25" ht="15.75" x14ac:dyDescent="0.2">
      <c r="A19" s="35">
        <f t="shared" si="0"/>
        <v>43807</v>
      </c>
      <c r="B19" s="36">
        <f>SUMIFS(СВЦЭМ!$C$33:$C$776,СВЦЭМ!$A$33:$A$776,$A19,СВЦЭМ!$B$33:$B$776,B$11)+'СЕТ СН'!$F$9+СВЦЭМ!$D$10+'СЕТ СН'!$F$6-'СЕТ СН'!$F$19</f>
        <v>1014.5809097399999</v>
      </c>
      <c r="C19" s="36">
        <f>SUMIFS(СВЦЭМ!$C$33:$C$776,СВЦЭМ!$A$33:$A$776,$A19,СВЦЭМ!$B$33:$B$776,C$11)+'СЕТ СН'!$F$9+СВЦЭМ!$D$10+'СЕТ СН'!$F$6-'СЕТ СН'!$F$19</f>
        <v>1040.7566418000001</v>
      </c>
      <c r="D19" s="36">
        <f>SUMIFS(СВЦЭМ!$C$33:$C$776,СВЦЭМ!$A$33:$A$776,$A19,СВЦЭМ!$B$33:$B$776,D$11)+'СЕТ СН'!$F$9+СВЦЭМ!$D$10+'СЕТ СН'!$F$6-'СЕТ СН'!$F$19</f>
        <v>1057.9785906</v>
      </c>
      <c r="E19" s="36">
        <f>SUMIFS(СВЦЭМ!$C$33:$C$776,СВЦЭМ!$A$33:$A$776,$A19,СВЦЭМ!$B$33:$B$776,E$11)+'СЕТ СН'!$F$9+СВЦЭМ!$D$10+'СЕТ СН'!$F$6-'СЕТ СН'!$F$19</f>
        <v>1079.4028764699999</v>
      </c>
      <c r="F19" s="36">
        <f>SUMIFS(СВЦЭМ!$C$33:$C$776,СВЦЭМ!$A$33:$A$776,$A19,СВЦЭМ!$B$33:$B$776,F$11)+'СЕТ СН'!$F$9+СВЦЭМ!$D$10+'СЕТ СН'!$F$6-'СЕТ СН'!$F$19</f>
        <v>1090.45011099</v>
      </c>
      <c r="G19" s="36">
        <f>SUMIFS(СВЦЭМ!$C$33:$C$776,СВЦЭМ!$A$33:$A$776,$A19,СВЦЭМ!$B$33:$B$776,G$11)+'СЕТ СН'!$F$9+СВЦЭМ!$D$10+'СЕТ СН'!$F$6-'СЕТ СН'!$F$19</f>
        <v>1089.7059786699999</v>
      </c>
      <c r="H19" s="36">
        <f>SUMIFS(СВЦЭМ!$C$33:$C$776,СВЦЭМ!$A$33:$A$776,$A19,СВЦЭМ!$B$33:$B$776,H$11)+'СЕТ СН'!$F$9+СВЦЭМ!$D$10+'СЕТ СН'!$F$6-'СЕТ СН'!$F$19</f>
        <v>1079.8284345300001</v>
      </c>
      <c r="I19" s="36">
        <f>SUMIFS(СВЦЭМ!$C$33:$C$776,СВЦЭМ!$A$33:$A$776,$A19,СВЦЭМ!$B$33:$B$776,I$11)+'СЕТ СН'!$F$9+СВЦЭМ!$D$10+'СЕТ СН'!$F$6-'СЕТ СН'!$F$19</f>
        <v>1072.7755012600001</v>
      </c>
      <c r="J19" s="36">
        <f>SUMIFS(СВЦЭМ!$C$33:$C$776,СВЦЭМ!$A$33:$A$776,$A19,СВЦЭМ!$B$33:$B$776,J$11)+'СЕТ СН'!$F$9+СВЦЭМ!$D$10+'СЕТ СН'!$F$6-'СЕТ СН'!$F$19</f>
        <v>1033.19069384</v>
      </c>
      <c r="K19" s="36">
        <f>SUMIFS(СВЦЭМ!$C$33:$C$776,СВЦЭМ!$A$33:$A$776,$A19,СВЦЭМ!$B$33:$B$776,K$11)+'СЕТ СН'!$F$9+СВЦЭМ!$D$10+'СЕТ СН'!$F$6-'СЕТ СН'!$F$19</f>
        <v>984.57728327999996</v>
      </c>
      <c r="L19" s="36">
        <f>SUMIFS(СВЦЭМ!$C$33:$C$776,СВЦЭМ!$A$33:$A$776,$A19,СВЦЭМ!$B$33:$B$776,L$11)+'СЕТ СН'!$F$9+СВЦЭМ!$D$10+'СЕТ СН'!$F$6-'СЕТ СН'!$F$19</f>
        <v>971.50092066000002</v>
      </c>
      <c r="M19" s="36">
        <f>SUMIFS(СВЦЭМ!$C$33:$C$776,СВЦЭМ!$A$33:$A$776,$A19,СВЦЭМ!$B$33:$B$776,M$11)+'СЕТ СН'!$F$9+СВЦЭМ!$D$10+'СЕТ СН'!$F$6-'СЕТ СН'!$F$19</f>
        <v>963.47338753999998</v>
      </c>
      <c r="N19" s="36">
        <f>SUMIFS(СВЦЭМ!$C$33:$C$776,СВЦЭМ!$A$33:$A$776,$A19,СВЦЭМ!$B$33:$B$776,N$11)+'СЕТ СН'!$F$9+СВЦЭМ!$D$10+'СЕТ СН'!$F$6-'СЕТ СН'!$F$19</f>
        <v>974.78737574000002</v>
      </c>
      <c r="O19" s="36">
        <f>SUMIFS(СВЦЭМ!$C$33:$C$776,СВЦЭМ!$A$33:$A$776,$A19,СВЦЭМ!$B$33:$B$776,O$11)+'СЕТ СН'!$F$9+СВЦЭМ!$D$10+'СЕТ СН'!$F$6-'СЕТ СН'!$F$19</f>
        <v>982.34835773999998</v>
      </c>
      <c r="P19" s="36">
        <f>SUMIFS(СВЦЭМ!$C$33:$C$776,СВЦЭМ!$A$33:$A$776,$A19,СВЦЭМ!$B$33:$B$776,P$11)+'СЕТ СН'!$F$9+СВЦЭМ!$D$10+'СЕТ СН'!$F$6-'СЕТ СН'!$F$19</f>
        <v>992.23327051000001</v>
      </c>
      <c r="Q19" s="36">
        <f>SUMIFS(СВЦЭМ!$C$33:$C$776,СВЦЭМ!$A$33:$A$776,$A19,СВЦЭМ!$B$33:$B$776,Q$11)+'СЕТ СН'!$F$9+СВЦЭМ!$D$10+'СЕТ СН'!$F$6-'СЕТ СН'!$F$19</f>
        <v>994.01525786999991</v>
      </c>
      <c r="R19" s="36">
        <f>SUMIFS(СВЦЭМ!$C$33:$C$776,СВЦЭМ!$A$33:$A$776,$A19,СВЦЭМ!$B$33:$B$776,R$11)+'СЕТ СН'!$F$9+СВЦЭМ!$D$10+'СЕТ СН'!$F$6-'СЕТ СН'!$F$19</f>
        <v>988.77422596999997</v>
      </c>
      <c r="S19" s="36">
        <f>SUMIFS(СВЦЭМ!$C$33:$C$776,СВЦЭМ!$A$33:$A$776,$A19,СВЦЭМ!$B$33:$B$776,S$11)+'СЕТ СН'!$F$9+СВЦЭМ!$D$10+'СЕТ СН'!$F$6-'СЕТ СН'!$F$19</f>
        <v>964.59563532999994</v>
      </c>
      <c r="T19" s="36">
        <f>SUMIFS(СВЦЭМ!$C$33:$C$776,СВЦЭМ!$A$33:$A$776,$A19,СВЦЭМ!$B$33:$B$776,T$11)+'СЕТ СН'!$F$9+СВЦЭМ!$D$10+'СЕТ СН'!$F$6-'СЕТ СН'!$F$19</f>
        <v>947.50058038999998</v>
      </c>
      <c r="U19" s="36">
        <f>SUMIFS(СВЦЭМ!$C$33:$C$776,СВЦЭМ!$A$33:$A$776,$A19,СВЦЭМ!$B$33:$B$776,U$11)+'СЕТ СН'!$F$9+СВЦЭМ!$D$10+'СЕТ СН'!$F$6-'СЕТ СН'!$F$19</f>
        <v>952.05234480000001</v>
      </c>
      <c r="V19" s="36">
        <f>SUMIFS(СВЦЭМ!$C$33:$C$776,СВЦЭМ!$A$33:$A$776,$A19,СВЦЭМ!$B$33:$B$776,V$11)+'СЕТ СН'!$F$9+СВЦЭМ!$D$10+'СЕТ СН'!$F$6-'СЕТ СН'!$F$19</f>
        <v>963.01487408999992</v>
      </c>
      <c r="W19" s="36">
        <f>SUMIFS(СВЦЭМ!$C$33:$C$776,СВЦЭМ!$A$33:$A$776,$A19,СВЦЭМ!$B$33:$B$776,W$11)+'СЕТ СН'!$F$9+СВЦЭМ!$D$10+'СЕТ СН'!$F$6-'СЕТ СН'!$F$19</f>
        <v>970.45657295000001</v>
      </c>
      <c r="X19" s="36">
        <f>SUMIFS(СВЦЭМ!$C$33:$C$776,СВЦЭМ!$A$33:$A$776,$A19,СВЦЭМ!$B$33:$B$776,X$11)+'СЕТ СН'!$F$9+СВЦЭМ!$D$10+'СЕТ СН'!$F$6-'СЕТ СН'!$F$19</f>
        <v>992.71289703000002</v>
      </c>
      <c r="Y19" s="36">
        <f>SUMIFS(СВЦЭМ!$C$33:$C$776,СВЦЭМ!$A$33:$A$776,$A19,СВЦЭМ!$B$33:$B$776,Y$11)+'СЕТ СН'!$F$9+СВЦЭМ!$D$10+'СЕТ СН'!$F$6-'СЕТ СН'!$F$19</f>
        <v>1009.78591018</v>
      </c>
    </row>
    <row r="20" spans="1:25" ht="15.75" x14ac:dyDescent="0.2">
      <c r="A20" s="35">
        <f t="shared" si="0"/>
        <v>43808</v>
      </c>
      <c r="B20" s="36">
        <f>SUMIFS(СВЦЭМ!$C$33:$C$776,СВЦЭМ!$A$33:$A$776,$A20,СВЦЭМ!$B$33:$B$776,B$11)+'СЕТ СН'!$F$9+СВЦЭМ!$D$10+'СЕТ СН'!$F$6-'СЕТ СН'!$F$19</f>
        <v>1030.80402577</v>
      </c>
      <c r="C20" s="36">
        <f>SUMIFS(СВЦЭМ!$C$33:$C$776,СВЦЭМ!$A$33:$A$776,$A20,СВЦЭМ!$B$33:$B$776,C$11)+'СЕТ СН'!$F$9+СВЦЭМ!$D$10+'СЕТ СН'!$F$6-'СЕТ СН'!$F$19</f>
        <v>1060.6052424300001</v>
      </c>
      <c r="D20" s="36">
        <f>SUMIFS(СВЦЭМ!$C$33:$C$776,СВЦЭМ!$A$33:$A$776,$A20,СВЦЭМ!$B$33:$B$776,D$11)+'СЕТ СН'!$F$9+СВЦЭМ!$D$10+'СЕТ СН'!$F$6-'СЕТ СН'!$F$19</f>
        <v>1073.4596864800001</v>
      </c>
      <c r="E20" s="36">
        <f>SUMIFS(СВЦЭМ!$C$33:$C$776,СВЦЭМ!$A$33:$A$776,$A20,СВЦЭМ!$B$33:$B$776,E$11)+'СЕТ СН'!$F$9+СВЦЭМ!$D$10+'СЕТ СН'!$F$6-'СЕТ СН'!$F$19</f>
        <v>1072.67141978</v>
      </c>
      <c r="F20" s="36">
        <f>SUMIFS(СВЦЭМ!$C$33:$C$776,СВЦЭМ!$A$33:$A$776,$A20,СВЦЭМ!$B$33:$B$776,F$11)+'СЕТ СН'!$F$9+СВЦЭМ!$D$10+'СЕТ СН'!$F$6-'СЕТ СН'!$F$19</f>
        <v>1073.5049782400001</v>
      </c>
      <c r="G20" s="36">
        <f>SUMIFS(СВЦЭМ!$C$33:$C$776,СВЦЭМ!$A$33:$A$776,$A20,СВЦЭМ!$B$33:$B$776,G$11)+'СЕТ СН'!$F$9+СВЦЭМ!$D$10+'СЕТ СН'!$F$6-'СЕТ СН'!$F$19</f>
        <v>1088.8253812600001</v>
      </c>
      <c r="H20" s="36">
        <f>SUMIFS(СВЦЭМ!$C$33:$C$776,СВЦЭМ!$A$33:$A$776,$A20,СВЦЭМ!$B$33:$B$776,H$11)+'СЕТ СН'!$F$9+СВЦЭМ!$D$10+'СЕТ СН'!$F$6-'СЕТ СН'!$F$19</f>
        <v>1057.49123809</v>
      </c>
      <c r="I20" s="36">
        <f>SUMIFS(СВЦЭМ!$C$33:$C$776,СВЦЭМ!$A$33:$A$776,$A20,СВЦЭМ!$B$33:$B$776,I$11)+'СЕТ СН'!$F$9+СВЦЭМ!$D$10+'СЕТ СН'!$F$6-'СЕТ СН'!$F$19</f>
        <v>1028.25537474</v>
      </c>
      <c r="J20" s="36">
        <f>SUMIFS(СВЦЭМ!$C$33:$C$776,СВЦЭМ!$A$33:$A$776,$A20,СВЦЭМ!$B$33:$B$776,J$11)+'СЕТ СН'!$F$9+СВЦЭМ!$D$10+'СЕТ СН'!$F$6-'СЕТ СН'!$F$19</f>
        <v>1004.5736998899999</v>
      </c>
      <c r="K20" s="36">
        <f>SUMIFS(СВЦЭМ!$C$33:$C$776,СВЦЭМ!$A$33:$A$776,$A20,СВЦЭМ!$B$33:$B$776,K$11)+'СЕТ СН'!$F$9+СВЦЭМ!$D$10+'СЕТ СН'!$F$6-'СЕТ СН'!$F$19</f>
        <v>976.80917691999991</v>
      </c>
      <c r="L20" s="36">
        <f>SUMIFS(СВЦЭМ!$C$33:$C$776,СВЦЭМ!$A$33:$A$776,$A20,СВЦЭМ!$B$33:$B$776,L$11)+'СЕТ СН'!$F$9+СВЦЭМ!$D$10+'СЕТ СН'!$F$6-'СЕТ СН'!$F$19</f>
        <v>975.12515560999998</v>
      </c>
      <c r="M20" s="36">
        <f>SUMIFS(СВЦЭМ!$C$33:$C$776,СВЦЭМ!$A$33:$A$776,$A20,СВЦЭМ!$B$33:$B$776,M$11)+'СЕТ СН'!$F$9+СВЦЭМ!$D$10+'СЕТ СН'!$F$6-'СЕТ СН'!$F$19</f>
        <v>981.44524989000001</v>
      </c>
      <c r="N20" s="36">
        <f>SUMIFS(СВЦЭМ!$C$33:$C$776,СВЦЭМ!$A$33:$A$776,$A20,СВЦЭМ!$B$33:$B$776,N$11)+'СЕТ СН'!$F$9+СВЦЭМ!$D$10+'СЕТ СН'!$F$6-'СЕТ СН'!$F$19</f>
        <v>984.70526159999997</v>
      </c>
      <c r="O20" s="36">
        <f>SUMIFS(СВЦЭМ!$C$33:$C$776,СВЦЭМ!$A$33:$A$776,$A20,СВЦЭМ!$B$33:$B$776,O$11)+'СЕТ СН'!$F$9+СВЦЭМ!$D$10+'СЕТ СН'!$F$6-'СЕТ СН'!$F$19</f>
        <v>992.89401838999993</v>
      </c>
      <c r="P20" s="36">
        <f>SUMIFS(СВЦЭМ!$C$33:$C$776,СВЦЭМ!$A$33:$A$776,$A20,СВЦЭМ!$B$33:$B$776,P$11)+'СЕТ СН'!$F$9+СВЦЭМ!$D$10+'СЕТ СН'!$F$6-'СЕТ СН'!$F$19</f>
        <v>1001.2023580299999</v>
      </c>
      <c r="Q20" s="36">
        <f>SUMIFS(СВЦЭМ!$C$33:$C$776,СВЦЭМ!$A$33:$A$776,$A20,СВЦЭМ!$B$33:$B$776,Q$11)+'СЕТ СН'!$F$9+СВЦЭМ!$D$10+'СЕТ СН'!$F$6-'СЕТ СН'!$F$19</f>
        <v>1004.2315315</v>
      </c>
      <c r="R20" s="36">
        <f>SUMIFS(СВЦЭМ!$C$33:$C$776,СВЦЭМ!$A$33:$A$776,$A20,СВЦЭМ!$B$33:$B$776,R$11)+'СЕТ СН'!$F$9+СВЦЭМ!$D$10+'СЕТ СН'!$F$6-'СЕТ СН'!$F$19</f>
        <v>1001.9735305299999</v>
      </c>
      <c r="S20" s="36">
        <f>SUMIFS(СВЦЭМ!$C$33:$C$776,СВЦЭМ!$A$33:$A$776,$A20,СВЦЭМ!$B$33:$B$776,S$11)+'СЕТ СН'!$F$9+СВЦЭМ!$D$10+'СЕТ СН'!$F$6-'СЕТ СН'!$F$19</f>
        <v>985.51404675999993</v>
      </c>
      <c r="T20" s="36">
        <f>SUMIFS(СВЦЭМ!$C$33:$C$776,СВЦЭМ!$A$33:$A$776,$A20,СВЦЭМ!$B$33:$B$776,T$11)+'СЕТ СН'!$F$9+СВЦЭМ!$D$10+'СЕТ СН'!$F$6-'СЕТ СН'!$F$19</f>
        <v>963.10767172999999</v>
      </c>
      <c r="U20" s="36">
        <f>SUMIFS(СВЦЭМ!$C$33:$C$776,СВЦЭМ!$A$33:$A$776,$A20,СВЦЭМ!$B$33:$B$776,U$11)+'СЕТ СН'!$F$9+СВЦЭМ!$D$10+'СЕТ СН'!$F$6-'СЕТ СН'!$F$19</f>
        <v>963.70373909</v>
      </c>
      <c r="V20" s="36">
        <f>SUMIFS(СВЦЭМ!$C$33:$C$776,СВЦЭМ!$A$33:$A$776,$A20,СВЦЭМ!$B$33:$B$776,V$11)+'СЕТ СН'!$F$9+СВЦЭМ!$D$10+'СЕТ СН'!$F$6-'СЕТ СН'!$F$19</f>
        <v>981.59822359999998</v>
      </c>
      <c r="W20" s="36">
        <f>SUMIFS(СВЦЭМ!$C$33:$C$776,СВЦЭМ!$A$33:$A$776,$A20,СВЦЭМ!$B$33:$B$776,W$11)+'СЕТ СН'!$F$9+СВЦЭМ!$D$10+'СЕТ СН'!$F$6-'СЕТ СН'!$F$19</f>
        <v>995.64210618999994</v>
      </c>
      <c r="X20" s="36">
        <f>SUMIFS(СВЦЭМ!$C$33:$C$776,СВЦЭМ!$A$33:$A$776,$A20,СВЦЭМ!$B$33:$B$776,X$11)+'СЕТ СН'!$F$9+СВЦЭМ!$D$10+'СЕТ СН'!$F$6-'СЕТ СН'!$F$19</f>
        <v>1003.08874019</v>
      </c>
      <c r="Y20" s="36">
        <f>SUMIFS(СВЦЭМ!$C$33:$C$776,СВЦЭМ!$A$33:$A$776,$A20,СВЦЭМ!$B$33:$B$776,Y$11)+'СЕТ СН'!$F$9+СВЦЭМ!$D$10+'СЕТ СН'!$F$6-'СЕТ СН'!$F$19</f>
        <v>1023.47747868</v>
      </c>
    </row>
    <row r="21" spans="1:25" ht="15.75" x14ac:dyDescent="0.2">
      <c r="A21" s="35">
        <f t="shared" si="0"/>
        <v>43809</v>
      </c>
      <c r="B21" s="36">
        <f>SUMIFS(СВЦЭМ!$C$33:$C$776,СВЦЭМ!$A$33:$A$776,$A21,СВЦЭМ!$B$33:$B$776,B$11)+'СЕТ СН'!$F$9+СВЦЭМ!$D$10+'СЕТ СН'!$F$6-'СЕТ СН'!$F$19</f>
        <v>1036.3551740099999</v>
      </c>
      <c r="C21" s="36">
        <f>SUMIFS(СВЦЭМ!$C$33:$C$776,СВЦЭМ!$A$33:$A$776,$A21,СВЦЭМ!$B$33:$B$776,C$11)+'СЕТ СН'!$F$9+СВЦЭМ!$D$10+'СЕТ СН'!$F$6-'СЕТ СН'!$F$19</f>
        <v>1091.4933390599999</v>
      </c>
      <c r="D21" s="36">
        <f>SUMIFS(СВЦЭМ!$C$33:$C$776,СВЦЭМ!$A$33:$A$776,$A21,СВЦЭМ!$B$33:$B$776,D$11)+'СЕТ СН'!$F$9+СВЦЭМ!$D$10+'СЕТ СН'!$F$6-'СЕТ СН'!$F$19</f>
        <v>1116.57245676</v>
      </c>
      <c r="E21" s="36">
        <f>SUMIFS(СВЦЭМ!$C$33:$C$776,СВЦЭМ!$A$33:$A$776,$A21,СВЦЭМ!$B$33:$B$776,E$11)+'СЕТ СН'!$F$9+СВЦЭМ!$D$10+'СЕТ СН'!$F$6-'СЕТ СН'!$F$19</f>
        <v>1115.7732807499999</v>
      </c>
      <c r="F21" s="36">
        <f>SUMIFS(СВЦЭМ!$C$33:$C$776,СВЦЭМ!$A$33:$A$776,$A21,СВЦЭМ!$B$33:$B$776,F$11)+'СЕТ СН'!$F$9+СВЦЭМ!$D$10+'СЕТ СН'!$F$6-'СЕТ СН'!$F$19</f>
        <v>1071.0126965900001</v>
      </c>
      <c r="G21" s="36">
        <f>SUMIFS(СВЦЭМ!$C$33:$C$776,СВЦЭМ!$A$33:$A$776,$A21,СВЦЭМ!$B$33:$B$776,G$11)+'СЕТ СН'!$F$9+СВЦЭМ!$D$10+'СЕТ СН'!$F$6-'СЕТ СН'!$F$19</f>
        <v>1056.9763872400001</v>
      </c>
      <c r="H21" s="36">
        <f>SUMIFS(СВЦЭМ!$C$33:$C$776,СВЦЭМ!$A$33:$A$776,$A21,СВЦЭМ!$B$33:$B$776,H$11)+'СЕТ СН'!$F$9+СВЦЭМ!$D$10+'СЕТ СН'!$F$6-'СЕТ СН'!$F$19</f>
        <v>1020.95905311</v>
      </c>
      <c r="I21" s="36">
        <f>SUMIFS(СВЦЭМ!$C$33:$C$776,СВЦЭМ!$A$33:$A$776,$A21,СВЦЭМ!$B$33:$B$776,I$11)+'СЕТ СН'!$F$9+СВЦЭМ!$D$10+'СЕТ СН'!$F$6-'СЕТ СН'!$F$19</f>
        <v>990.28138115000002</v>
      </c>
      <c r="J21" s="36">
        <f>SUMIFS(СВЦЭМ!$C$33:$C$776,СВЦЭМ!$A$33:$A$776,$A21,СВЦЭМ!$B$33:$B$776,J$11)+'СЕТ СН'!$F$9+СВЦЭМ!$D$10+'СЕТ СН'!$F$6-'СЕТ СН'!$F$19</f>
        <v>969.24135378999995</v>
      </c>
      <c r="K21" s="36">
        <f>SUMIFS(СВЦЭМ!$C$33:$C$776,СВЦЭМ!$A$33:$A$776,$A21,СВЦЭМ!$B$33:$B$776,K$11)+'СЕТ СН'!$F$9+СВЦЭМ!$D$10+'СЕТ СН'!$F$6-'СЕТ СН'!$F$19</f>
        <v>954.97785111999997</v>
      </c>
      <c r="L21" s="36">
        <f>SUMIFS(СВЦЭМ!$C$33:$C$776,СВЦЭМ!$A$33:$A$776,$A21,СВЦЭМ!$B$33:$B$776,L$11)+'СЕТ СН'!$F$9+СВЦЭМ!$D$10+'СЕТ СН'!$F$6-'СЕТ СН'!$F$19</f>
        <v>956.96038714999997</v>
      </c>
      <c r="M21" s="36">
        <f>SUMIFS(СВЦЭМ!$C$33:$C$776,СВЦЭМ!$A$33:$A$776,$A21,СВЦЭМ!$B$33:$B$776,M$11)+'СЕТ СН'!$F$9+СВЦЭМ!$D$10+'СЕТ СН'!$F$6-'СЕТ СН'!$F$19</f>
        <v>1011.9866955499999</v>
      </c>
      <c r="N21" s="36">
        <f>SUMIFS(СВЦЭМ!$C$33:$C$776,СВЦЭМ!$A$33:$A$776,$A21,СВЦЭМ!$B$33:$B$776,N$11)+'СЕТ СН'!$F$9+СВЦЭМ!$D$10+'СЕТ СН'!$F$6-'СЕТ СН'!$F$19</f>
        <v>1025.20207067</v>
      </c>
      <c r="O21" s="36">
        <f>SUMIFS(СВЦЭМ!$C$33:$C$776,СВЦЭМ!$A$33:$A$776,$A21,СВЦЭМ!$B$33:$B$776,O$11)+'СЕТ СН'!$F$9+СВЦЭМ!$D$10+'СЕТ СН'!$F$6-'СЕТ СН'!$F$19</f>
        <v>1030.5641368500001</v>
      </c>
      <c r="P21" s="36">
        <f>SUMIFS(СВЦЭМ!$C$33:$C$776,СВЦЭМ!$A$33:$A$776,$A21,СВЦЭМ!$B$33:$B$776,P$11)+'СЕТ СН'!$F$9+СВЦЭМ!$D$10+'СЕТ СН'!$F$6-'СЕТ СН'!$F$19</f>
        <v>1028.03120068</v>
      </c>
      <c r="Q21" s="36">
        <f>SUMIFS(СВЦЭМ!$C$33:$C$776,СВЦЭМ!$A$33:$A$776,$A21,СВЦЭМ!$B$33:$B$776,Q$11)+'СЕТ СН'!$F$9+СВЦЭМ!$D$10+'СЕТ СН'!$F$6-'СЕТ СН'!$F$19</f>
        <v>1026.1984264600001</v>
      </c>
      <c r="R21" s="36">
        <f>SUMIFS(СВЦЭМ!$C$33:$C$776,СВЦЭМ!$A$33:$A$776,$A21,СВЦЭМ!$B$33:$B$776,R$11)+'СЕТ СН'!$F$9+СВЦЭМ!$D$10+'СЕТ СН'!$F$6-'СЕТ СН'!$F$19</f>
        <v>1023.1455409199999</v>
      </c>
      <c r="S21" s="36">
        <f>SUMIFS(СВЦЭМ!$C$33:$C$776,СВЦЭМ!$A$33:$A$776,$A21,СВЦЭМ!$B$33:$B$776,S$11)+'СЕТ СН'!$F$9+СВЦЭМ!$D$10+'СЕТ СН'!$F$6-'СЕТ СН'!$F$19</f>
        <v>1012.06382695</v>
      </c>
      <c r="T21" s="36">
        <f>SUMIFS(СВЦЭМ!$C$33:$C$776,СВЦЭМ!$A$33:$A$776,$A21,СВЦЭМ!$B$33:$B$776,T$11)+'СЕТ СН'!$F$9+СВЦЭМ!$D$10+'СЕТ СН'!$F$6-'СЕТ СН'!$F$19</f>
        <v>996.09183981000001</v>
      </c>
      <c r="U21" s="36">
        <f>SUMIFS(СВЦЭМ!$C$33:$C$776,СВЦЭМ!$A$33:$A$776,$A21,СВЦЭМ!$B$33:$B$776,U$11)+'СЕТ СН'!$F$9+СВЦЭМ!$D$10+'СЕТ СН'!$F$6-'СЕТ СН'!$F$19</f>
        <v>993.74220214000002</v>
      </c>
      <c r="V21" s="36">
        <f>SUMIFS(СВЦЭМ!$C$33:$C$776,СВЦЭМ!$A$33:$A$776,$A21,СВЦЭМ!$B$33:$B$776,V$11)+'СЕТ СН'!$F$9+СВЦЭМ!$D$10+'СЕТ СН'!$F$6-'СЕТ СН'!$F$19</f>
        <v>981.86977471</v>
      </c>
      <c r="W21" s="36">
        <f>SUMIFS(СВЦЭМ!$C$33:$C$776,СВЦЭМ!$A$33:$A$776,$A21,СВЦЭМ!$B$33:$B$776,W$11)+'СЕТ СН'!$F$9+СВЦЭМ!$D$10+'СЕТ СН'!$F$6-'СЕТ СН'!$F$19</f>
        <v>954.39734247000001</v>
      </c>
      <c r="X21" s="36">
        <f>SUMIFS(СВЦЭМ!$C$33:$C$776,СВЦЭМ!$A$33:$A$776,$A21,СВЦЭМ!$B$33:$B$776,X$11)+'СЕТ СН'!$F$9+СВЦЭМ!$D$10+'СЕТ СН'!$F$6-'СЕТ СН'!$F$19</f>
        <v>945.23551300999998</v>
      </c>
      <c r="Y21" s="36">
        <f>SUMIFS(СВЦЭМ!$C$33:$C$776,СВЦЭМ!$A$33:$A$776,$A21,СВЦЭМ!$B$33:$B$776,Y$11)+'СЕТ СН'!$F$9+СВЦЭМ!$D$10+'СЕТ СН'!$F$6-'СЕТ СН'!$F$19</f>
        <v>956.91453603000002</v>
      </c>
    </row>
    <row r="22" spans="1:25" ht="15.75" x14ac:dyDescent="0.2">
      <c r="A22" s="35">
        <f t="shared" si="0"/>
        <v>43810</v>
      </c>
      <c r="B22" s="36">
        <f>SUMIFS(СВЦЭМ!$C$33:$C$776,СВЦЭМ!$A$33:$A$776,$A22,СВЦЭМ!$B$33:$B$776,B$11)+'СЕТ СН'!$F$9+СВЦЭМ!$D$10+'СЕТ СН'!$F$6-'СЕТ СН'!$F$19</f>
        <v>1002.7156473399999</v>
      </c>
      <c r="C22" s="36">
        <f>SUMIFS(СВЦЭМ!$C$33:$C$776,СВЦЭМ!$A$33:$A$776,$A22,СВЦЭМ!$B$33:$B$776,C$11)+'СЕТ СН'!$F$9+СВЦЭМ!$D$10+'СЕТ СН'!$F$6-'СЕТ СН'!$F$19</f>
        <v>1038.76618586</v>
      </c>
      <c r="D22" s="36">
        <f>SUMIFS(СВЦЭМ!$C$33:$C$776,СВЦЭМ!$A$33:$A$776,$A22,СВЦЭМ!$B$33:$B$776,D$11)+'СЕТ СН'!$F$9+СВЦЭМ!$D$10+'СЕТ СН'!$F$6-'СЕТ СН'!$F$19</f>
        <v>1047.2870842300001</v>
      </c>
      <c r="E22" s="36">
        <f>SUMIFS(СВЦЭМ!$C$33:$C$776,СВЦЭМ!$A$33:$A$776,$A22,СВЦЭМ!$B$33:$B$776,E$11)+'СЕТ СН'!$F$9+СВЦЭМ!$D$10+'СЕТ СН'!$F$6-'СЕТ СН'!$F$19</f>
        <v>1054.2722424000001</v>
      </c>
      <c r="F22" s="36">
        <f>SUMIFS(СВЦЭМ!$C$33:$C$776,СВЦЭМ!$A$33:$A$776,$A22,СВЦЭМ!$B$33:$B$776,F$11)+'СЕТ СН'!$F$9+СВЦЭМ!$D$10+'СЕТ СН'!$F$6-'СЕТ СН'!$F$19</f>
        <v>1047.3597193200001</v>
      </c>
      <c r="G22" s="36">
        <f>SUMIFS(СВЦЭМ!$C$33:$C$776,СВЦЭМ!$A$33:$A$776,$A22,СВЦЭМ!$B$33:$B$776,G$11)+'СЕТ СН'!$F$9+СВЦЭМ!$D$10+'СЕТ СН'!$F$6-'СЕТ СН'!$F$19</f>
        <v>1029.5229534299999</v>
      </c>
      <c r="H22" s="36">
        <f>SUMIFS(СВЦЭМ!$C$33:$C$776,СВЦЭМ!$A$33:$A$776,$A22,СВЦЭМ!$B$33:$B$776,H$11)+'СЕТ СН'!$F$9+СВЦЭМ!$D$10+'СЕТ СН'!$F$6-'СЕТ СН'!$F$19</f>
        <v>988.57801902999995</v>
      </c>
      <c r="I22" s="36">
        <f>SUMIFS(СВЦЭМ!$C$33:$C$776,СВЦЭМ!$A$33:$A$776,$A22,СВЦЭМ!$B$33:$B$776,I$11)+'СЕТ СН'!$F$9+СВЦЭМ!$D$10+'СЕТ СН'!$F$6-'СЕТ СН'!$F$19</f>
        <v>976.0068397</v>
      </c>
      <c r="J22" s="36">
        <f>SUMIFS(СВЦЭМ!$C$33:$C$776,СВЦЭМ!$A$33:$A$776,$A22,СВЦЭМ!$B$33:$B$776,J$11)+'СЕТ СН'!$F$9+СВЦЭМ!$D$10+'СЕТ СН'!$F$6-'СЕТ СН'!$F$19</f>
        <v>949.64388250000002</v>
      </c>
      <c r="K22" s="36">
        <f>SUMIFS(СВЦЭМ!$C$33:$C$776,СВЦЭМ!$A$33:$A$776,$A22,СВЦЭМ!$B$33:$B$776,K$11)+'СЕТ СН'!$F$9+СВЦЭМ!$D$10+'СЕТ СН'!$F$6-'СЕТ СН'!$F$19</f>
        <v>941.24481418999994</v>
      </c>
      <c r="L22" s="36">
        <f>SUMIFS(СВЦЭМ!$C$33:$C$776,СВЦЭМ!$A$33:$A$776,$A22,СВЦЭМ!$B$33:$B$776,L$11)+'СЕТ СН'!$F$9+СВЦЭМ!$D$10+'СЕТ СН'!$F$6-'СЕТ СН'!$F$19</f>
        <v>944.46584368999993</v>
      </c>
      <c r="M22" s="36">
        <f>SUMIFS(СВЦЭМ!$C$33:$C$776,СВЦЭМ!$A$33:$A$776,$A22,СВЦЭМ!$B$33:$B$776,M$11)+'СЕТ СН'!$F$9+СВЦЭМ!$D$10+'СЕТ СН'!$F$6-'СЕТ СН'!$F$19</f>
        <v>946.51312137999992</v>
      </c>
      <c r="N22" s="36">
        <f>SUMIFS(СВЦЭМ!$C$33:$C$776,СВЦЭМ!$A$33:$A$776,$A22,СВЦЭМ!$B$33:$B$776,N$11)+'СЕТ СН'!$F$9+СВЦЭМ!$D$10+'СЕТ СН'!$F$6-'СЕТ СН'!$F$19</f>
        <v>941.19087939999997</v>
      </c>
      <c r="O22" s="36">
        <f>SUMIFS(СВЦЭМ!$C$33:$C$776,СВЦЭМ!$A$33:$A$776,$A22,СВЦЭМ!$B$33:$B$776,O$11)+'СЕТ СН'!$F$9+СВЦЭМ!$D$10+'СЕТ СН'!$F$6-'СЕТ СН'!$F$19</f>
        <v>949.75479797999992</v>
      </c>
      <c r="P22" s="36">
        <f>SUMIFS(СВЦЭМ!$C$33:$C$776,СВЦЭМ!$A$33:$A$776,$A22,СВЦЭМ!$B$33:$B$776,P$11)+'СЕТ СН'!$F$9+СВЦЭМ!$D$10+'СЕТ СН'!$F$6-'СЕТ СН'!$F$19</f>
        <v>956.94539196999995</v>
      </c>
      <c r="Q22" s="36">
        <f>SUMIFS(СВЦЭМ!$C$33:$C$776,СВЦЭМ!$A$33:$A$776,$A22,СВЦЭМ!$B$33:$B$776,Q$11)+'СЕТ СН'!$F$9+СВЦЭМ!$D$10+'СЕТ СН'!$F$6-'СЕТ СН'!$F$19</f>
        <v>961.84383455</v>
      </c>
      <c r="R22" s="36">
        <f>SUMIFS(СВЦЭМ!$C$33:$C$776,СВЦЭМ!$A$33:$A$776,$A22,СВЦЭМ!$B$33:$B$776,R$11)+'СЕТ СН'!$F$9+СВЦЭМ!$D$10+'СЕТ СН'!$F$6-'СЕТ СН'!$F$19</f>
        <v>967.70993638999994</v>
      </c>
      <c r="S22" s="36">
        <f>SUMIFS(СВЦЭМ!$C$33:$C$776,СВЦЭМ!$A$33:$A$776,$A22,СВЦЭМ!$B$33:$B$776,S$11)+'СЕТ СН'!$F$9+СВЦЭМ!$D$10+'СЕТ СН'!$F$6-'СЕТ СН'!$F$19</f>
        <v>953.1198981</v>
      </c>
      <c r="T22" s="36">
        <f>SUMIFS(СВЦЭМ!$C$33:$C$776,СВЦЭМ!$A$33:$A$776,$A22,СВЦЭМ!$B$33:$B$776,T$11)+'СЕТ СН'!$F$9+СВЦЭМ!$D$10+'СЕТ СН'!$F$6-'СЕТ СН'!$F$19</f>
        <v>943.34984496999994</v>
      </c>
      <c r="U22" s="36">
        <f>SUMIFS(СВЦЭМ!$C$33:$C$776,СВЦЭМ!$A$33:$A$776,$A22,СВЦЭМ!$B$33:$B$776,U$11)+'СЕТ СН'!$F$9+СВЦЭМ!$D$10+'СЕТ СН'!$F$6-'СЕТ СН'!$F$19</f>
        <v>943.42356672999995</v>
      </c>
      <c r="V22" s="36">
        <f>SUMIFS(СВЦЭМ!$C$33:$C$776,СВЦЭМ!$A$33:$A$776,$A22,СВЦЭМ!$B$33:$B$776,V$11)+'СЕТ СН'!$F$9+СВЦЭМ!$D$10+'СЕТ СН'!$F$6-'СЕТ СН'!$F$19</f>
        <v>949.41150081000001</v>
      </c>
      <c r="W22" s="36">
        <f>SUMIFS(СВЦЭМ!$C$33:$C$776,СВЦЭМ!$A$33:$A$776,$A22,СВЦЭМ!$B$33:$B$776,W$11)+'СЕТ СН'!$F$9+СВЦЭМ!$D$10+'СЕТ СН'!$F$6-'СЕТ СН'!$F$19</f>
        <v>961.89658663</v>
      </c>
      <c r="X22" s="36">
        <f>SUMIFS(СВЦЭМ!$C$33:$C$776,СВЦЭМ!$A$33:$A$776,$A22,СВЦЭМ!$B$33:$B$776,X$11)+'СЕТ СН'!$F$9+СВЦЭМ!$D$10+'СЕТ СН'!$F$6-'СЕТ СН'!$F$19</f>
        <v>970.10346289999995</v>
      </c>
      <c r="Y22" s="36">
        <f>SUMIFS(СВЦЭМ!$C$33:$C$776,СВЦЭМ!$A$33:$A$776,$A22,СВЦЭМ!$B$33:$B$776,Y$11)+'СЕТ СН'!$F$9+СВЦЭМ!$D$10+'СЕТ СН'!$F$6-'СЕТ СН'!$F$19</f>
        <v>985.18391989999998</v>
      </c>
    </row>
    <row r="23" spans="1:25" ht="15.75" x14ac:dyDescent="0.2">
      <c r="A23" s="35">
        <f t="shared" si="0"/>
        <v>43811</v>
      </c>
      <c r="B23" s="36">
        <f>SUMIFS(СВЦЭМ!$C$33:$C$776,СВЦЭМ!$A$33:$A$776,$A23,СВЦЭМ!$B$33:$B$776,B$11)+'СЕТ СН'!$F$9+СВЦЭМ!$D$10+'СЕТ СН'!$F$6-'СЕТ СН'!$F$19</f>
        <v>1013.76640751</v>
      </c>
      <c r="C23" s="36">
        <f>SUMIFS(СВЦЭМ!$C$33:$C$776,СВЦЭМ!$A$33:$A$776,$A23,СВЦЭМ!$B$33:$B$776,C$11)+'СЕТ СН'!$F$9+СВЦЭМ!$D$10+'СЕТ СН'!$F$6-'СЕТ СН'!$F$19</f>
        <v>1052.22583149</v>
      </c>
      <c r="D23" s="36">
        <f>SUMIFS(СВЦЭМ!$C$33:$C$776,СВЦЭМ!$A$33:$A$776,$A23,СВЦЭМ!$B$33:$B$776,D$11)+'СЕТ СН'!$F$9+СВЦЭМ!$D$10+'СЕТ СН'!$F$6-'СЕТ СН'!$F$19</f>
        <v>1066.49057017</v>
      </c>
      <c r="E23" s="36">
        <f>SUMIFS(СВЦЭМ!$C$33:$C$776,СВЦЭМ!$A$33:$A$776,$A23,СВЦЭМ!$B$33:$B$776,E$11)+'СЕТ СН'!$F$9+СВЦЭМ!$D$10+'СЕТ СН'!$F$6-'СЕТ СН'!$F$19</f>
        <v>1077.11717995</v>
      </c>
      <c r="F23" s="36">
        <f>SUMIFS(СВЦЭМ!$C$33:$C$776,СВЦЭМ!$A$33:$A$776,$A23,СВЦЭМ!$B$33:$B$776,F$11)+'СЕТ СН'!$F$9+СВЦЭМ!$D$10+'СЕТ СН'!$F$6-'СЕТ СН'!$F$19</f>
        <v>1076.1989510000001</v>
      </c>
      <c r="G23" s="36">
        <f>SUMIFS(СВЦЭМ!$C$33:$C$776,СВЦЭМ!$A$33:$A$776,$A23,СВЦЭМ!$B$33:$B$776,G$11)+'СЕТ СН'!$F$9+СВЦЭМ!$D$10+'СЕТ СН'!$F$6-'СЕТ СН'!$F$19</f>
        <v>1056.21932268</v>
      </c>
      <c r="H23" s="36">
        <f>SUMIFS(СВЦЭМ!$C$33:$C$776,СВЦЭМ!$A$33:$A$776,$A23,СВЦЭМ!$B$33:$B$776,H$11)+'СЕТ СН'!$F$9+СВЦЭМ!$D$10+'СЕТ СН'!$F$6-'СЕТ СН'!$F$19</f>
        <v>1011.3930961999999</v>
      </c>
      <c r="I23" s="36">
        <f>SUMIFS(СВЦЭМ!$C$33:$C$776,СВЦЭМ!$A$33:$A$776,$A23,СВЦЭМ!$B$33:$B$776,I$11)+'СЕТ СН'!$F$9+СВЦЭМ!$D$10+'СЕТ СН'!$F$6-'СЕТ СН'!$F$19</f>
        <v>990.91624791999993</v>
      </c>
      <c r="J23" s="36">
        <f>SUMIFS(СВЦЭМ!$C$33:$C$776,СВЦЭМ!$A$33:$A$776,$A23,СВЦЭМ!$B$33:$B$776,J$11)+'СЕТ СН'!$F$9+СВЦЭМ!$D$10+'СЕТ СН'!$F$6-'СЕТ СН'!$F$19</f>
        <v>966.51337145999992</v>
      </c>
      <c r="K23" s="36">
        <f>SUMIFS(СВЦЭМ!$C$33:$C$776,СВЦЭМ!$A$33:$A$776,$A23,СВЦЭМ!$B$33:$B$776,K$11)+'СЕТ СН'!$F$9+СВЦЭМ!$D$10+'СЕТ СН'!$F$6-'СЕТ СН'!$F$19</f>
        <v>960.74231845999998</v>
      </c>
      <c r="L23" s="36">
        <f>SUMIFS(СВЦЭМ!$C$33:$C$776,СВЦЭМ!$A$33:$A$776,$A23,СВЦЭМ!$B$33:$B$776,L$11)+'СЕТ СН'!$F$9+СВЦЭМ!$D$10+'СЕТ СН'!$F$6-'СЕТ СН'!$F$19</f>
        <v>964.17473008000002</v>
      </c>
      <c r="M23" s="36">
        <f>SUMIFS(СВЦЭМ!$C$33:$C$776,СВЦЭМ!$A$33:$A$776,$A23,СВЦЭМ!$B$33:$B$776,M$11)+'СЕТ СН'!$F$9+СВЦЭМ!$D$10+'СЕТ СН'!$F$6-'СЕТ СН'!$F$19</f>
        <v>963.59424405999994</v>
      </c>
      <c r="N23" s="36">
        <f>SUMIFS(СВЦЭМ!$C$33:$C$776,СВЦЭМ!$A$33:$A$776,$A23,СВЦЭМ!$B$33:$B$776,N$11)+'СЕТ СН'!$F$9+СВЦЭМ!$D$10+'СЕТ СН'!$F$6-'СЕТ СН'!$F$19</f>
        <v>964.01722517999997</v>
      </c>
      <c r="O23" s="36">
        <f>SUMIFS(СВЦЭМ!$C$33:$C$776,СВЦЭМ!$A$33:$A$776,$A23,СВЦЭМ!$B$33:$B$776,O$11)+'СЕТ СН'!$F$9+СВЦЭМ!$D$10+'СЕТ СН'!$F$6-'СЕТ СН'!$F$19</f>
        <v>965.11797349999995</v>
      </c>
      <c r="P23" s="36">
        <f>SUMIFS(СВЦЭМ!$C$33:$C$776,СВЦЭМ!$A$33:$A$776,$A23,СВЦЭМ!$B$33:$B$776,P$11)+'СЕТ СН'!$F$9+СВЦЭМ!$D$10+'СЕТ СН'!$F$6-'СЕТ СН'!$F$19</f>
        <v>961.03913174000002</v>
      </c>
      <c r="Q23" s="36">
        <f>SUMIFS(СВЦЭМ!$C$33:$C$776,СВЦЭМ!$A$33:$A$776,$A23,СВЦЭМ!$B$33:$B$776,Q$11)+'СЕТ СН'!$F$9+СВЦЭМ!$D$10+'СЕТ СН'!$F$6-'СЕТ СН'!$F$19</f>
        <v>958.26328339999998</v>
      </c>
      <c r="R23" s="36">
        <f>SUMIFS(СВЦЭМ!$C$33:$C$776,СВЦЭМ!$A$33:$A$776,$A23,СВЦЭМ!$B$33:$B$776,R$11)+'СЕТ СН'!$F$9+СВЦЭМ!$D$10+'СЕТ СН'!$F$6-'СЕТ СН'!$F$19</f>
        <v>956.60614901999998</v>
      </c>
      <c r="S23" s="36">
        <f>SUMIFS(СВЦЭМ!$C$33:$C$776,СВЦЭМ!$A$33:$A$776,$A23,СВЦЭМ!$B$33:$B$776,S$11)+'СЕТ СН'!$F$9+СВЦЭМ!$D$10+'СЕТ СН'!$F$6-'СЕТ СН'!$F$19</f>
        <v>965.38758250000001</v>
      </c>
      <c r="T23" s="36">
        <f>SUMIFS(СВЦЭМ!$C$33:$C$776,СВЦЭМ!$A$33:$A$776,$A23,СВЦЭМ!$B$33:$B$776,T$11)+'СЕТ СН'!$F$9+СВЦЭМ!$D$10+'СЕТ СН'!$F$6-'СЕТ СН'!$F$19</f>
        <v>956.25339179000002</v>
      </c>
      <c r="U23" s="36">
        <f>SUMIFS(СВЦЭМ!$C$33:$C$776,СВЦЭМ!$A$33:$A$776,$A23,СВЦЭМ!$B$33:$B$776,U$11)+'СЕТ СН'!$F$9+СВЦЭМ!$D$10+'СЕТ СН'!$F$6-'СЕТ СН'!$F$19</f>
        <v>953.27419672999997</v>
      </c>
      <c r="V23" s="36">
        <f>SUMIFS(СВЦЭМ!$C$33:$C$776,СВЦЭМ!$A$33:$A$776,$A23,СВЦЭМ!$B$33:$B$776,V$11)+'СЕТ СН'!$F$9+СВЦЭМ!$D$10+'СЕТ СН'!$F$6-'СЕТ СН'!$F$19</f>
        <v>947.60596567999994</v>
      </c>
      <c r="W23" s="36">
        <f>SUMIFS(СВЦЭМ!$C$33:$C$776,СВЦЭМ!$A$33:$A$776,$A23,СВЦЭМ!$B$33:$B$776,W$11)+'СЕТ СН'!$F$9+СВЦЭМ!$D$10+'СЕТ СН'!$F$6-'СЕТ СН'!$F$19</f>
        <v>968.31445070999996</v>
      </c>
      <c r="X23" s="36">
        <f>SUMIFS(СВЦЭМ!$C$33:$C$776,СВЦЭМ!$A$33:$A$776,$A23,СВЦЭМ!$B$33:$B$776,X$11)+'СЕТ СН'!$F$9+СВЦЭМ!$D$10+'СЕТ СН'!$F$6-'СЕТ СН'!$F$19</f>
        <v>970.37239763999992</v>
      </c>
      <c r="Y23" s="36">
        <f>SUMIFS(СВЦЭМ!$C$33:$C$776,СВЦЭМ!$A$33:$A$776,$A23,СВЦЭМ!$B$33:$B$776,Y$11)+'СЕТ СН'!$F$9+СВЦЭМ!$D$10+'СЕТ СН'!$F$6-'СЕТ СН'!$F$19</f>
        <v>985.99090288000002</v>
      </c>
    </row>
    <row r="24" spans="1:25" ht="15.75" x14ac:dyDescent="0.2">
      <c r="A24" s="35">
        <f t="shared" si="0"/>
        <v>43812</v>
      </c>
      <c r="B24" s="36">
        <f>SUMIFS(СВЦЭМ!$C$33:$C$776,СВЦЭМ!$A$33:$A$776,$A24,СВЦЭМ!$B$33:$B$776,B$11)+'СЕТ СН'!$F$9+СВЦЭМ!$D$10+'СЕТ СН'!$F$6-'СЕТ СН'!$F$19</f>
        <v>1013.78424739</v>
      </c>
      <c r="C24" s="36">
        <f>SUMIFS(СВЦЭМ!$C$33:$C$776,СВЦЭМ!$A$33:$A$776,$A24,СВЦЭМ!$B$33:$B$776,C$11)+'СЕТ СН'!$F$9+СВЦЭМ!$D$10+'СЕТ СН'!$F$6-'СЕТ СН'!$F$19</f>
        <v>1060.93555861</v>
      </c>
      <c r="D24" s="36">
        <f>SUMIFS(СВЦЭМ!$C$33:$C$776,СВЦЭМ!$A$33:$A$776,$A24,СВЦЭМ!$B$33:$B$776,D$11)+'СЕТ СН'!$F$9+СВЦЭМ!$D$10+'СЕТ СН'!$F$6-'СЕТ СН'!$F$19</f>
        <v>1087.7170099499999</v>
      </c>
      <c r="E24" s="36">
        <f>SUMIFS(СВЦЭМ!$C$33:$C$776,СВЦЭМ!$A$33:$A$776,$A24,СВЦЭМ!$B$33:$B$776,E$11)+'СЕТ СН'!$F$9+СВЦЭМ!$D$10+'СЕТ СН'!$F$6-'СЕТ СН'!$F$19</f>
        <v>1082.25371423</v>
      </c>
      <c r="F24" s="36">
        <f>SUMIFS(СВЦЭМ!$C$33:$C$776,СВЦЭМ!$A$33:$A$776,$A24,СВЦЭМ!$B$33:$B$776,F$11)+'СЕТ СН'!$F$9+СВЦЭМ!$D$10+'СЕТ СН'!$F$6-'СЕТ СН'!$F$19</f>
        <v>1058.9307889300001</v>
      </c>
      <c r="G24" s="36">
        <f>SUMIFS(СВЦЭМ!$C$33:$C$776,СВЦЭМ!$A$33:$A$776,$A24,СВЦЭМ!$B$33:$B$776,G$11)+'СЕТ СН'!$F$9+СВЦЭМ!$D$10+'СЕТ СН'!$F$6-'СЕТ СН'!$F$19</f>
        <v>1039.6264473799999</v>
      </c>
      <c r="H24" s="36">
        <f>SUMIFS(СВЦЭМ!$C$33:$C$776,СВЦЭМ!$A$33:$A$776,$A24,СВЦЭМ!$B$33:$B$776,H$11)+'СЕТ СН'!$F$9+СВЦЭМ!$D$10+'СЕТ СН'!$F$6-'СЕТ СН'!$F$19</f>
        <v>1000.8227859799999</v>
      </c>
      <c r="I24" s="36">
        <f>SUMIFS(СВЦЭМ!$C$33:$C$776,СВЦЭМ!$A$33:$A$776,$A24,СВЦЭМ!$B$33:$B$776,I$11)+'СЕТ СН'!$F$9+СВЦЭМ!$D$10+'СЕТ СН'!$F$6-'СЕТ СН'!$F$19</f>
        <v>985.93477063</v>
      </c>
      <c r="J24" s="36">
        <f>SUMIFS(СВЦЭМ!$C$33:$C$776,СВЦЭМ!$A$33:$A$776,$A24,СВЦЭМ!$B$33:$B$776,J$11)+'СЕТ СН'!$F$9+СВЦЭМ!$D$10+'СЕТ СН'!$F$6-'СЕТ СН'!$F$19</f>
        <v>958.42549857999995</v>
      </c>
      <c r="K24" s="36">
        <f>SUMIFS(СВЦЭМ!$C$33:$C$776,СВЦЭМ!$A$33:$A$776,$A24,СВЦЭМ!$B$33:$B$776,K$11)+'СЕТ СН'!$F$9+СВЦЭМ!$D$10+'СЕТ СН'!$F$6-'СЕТ СН'!$F$19</f>
        <v>932.07973215999993</v>
      </c>
      <c r="L24" s="36">
        <f>SUMIFS(СВЦЭМ!$C$33:$C$776,СВЦЭМ!$A$33:$A$776,$A24,СВЦЭМ!$B$33:$B$776,L$11)+'СЕТ СН'!$F$9+СВЦЭМ!$D$10+'СЕТ СН'!$F$6-'СЕТ СН'!$F$19</f>
        <v>938.23311034999995</v>
      </c>
      <c r="M24" s="36">
        <f>SUMIFS(СВЦЭМ!$C$33:$C$776,СВЦЭМ!$A$33:$A$776,$A24,СВЦЭМ!$B$33:$B$776,M$11)+'СЕТ СН'!$F$9+СВЦЭМ!$D$10+'СЕТ СН'!$F$6-'СЕТ СН'!$F$19</f>
        <v>951.90391163999993</v>
      </c>
      <c r="N24" s="36">
        <f>SUMIFS(СВЦЭМ!$C$33:$C$776,СВЦЭМ!$A$33:$A$776,$A24,СВЦЭМ!$B$33:$B$776,N$11)+'СЕТ СН'!$F$9+СВЦЭМ!$D$10+'СЕТ СН'!$F$6-'СЕТ СН'!$F$19</f>
        <v>957.89773216999993</v>
      </c>
      <c r="O24" s="36">
        <f>SUMIFS(СВЦЭМ!$C$33:$C$776,СВЦЭМ!$A$33:$A$776,$A24,СВЦЭМ!$B$33:$B$776,O$11)+'СЕТ СН'!$F$9+СВЦЭМ!$D$10+'СЕТ СН'!$F$6-'СЕТ СН'!$F$19</f>
        <v>967.94791615999998</v>
      </c>
      <c r="P24" s="36">
        <f>SUMIFS(СВЦЭМ!$C$33:$C$776,СВЦЭМ!$A$33:$A$776,$A24,СВЦЭМ!$B$33:$B$776,P$11)+'СЕТ СН'!$F$9+СВЦЭМ!$D$10+'СЕТ СН'!$F$6-'СЕТ СН'!$F$19</f>
        <v>972.02895277999994</v>
      </c>
      <c r="Q24" s="36">
        <f>SUMIFS(СВЦЭМ!$C$33:$C$776,СВЦЭМ!$A$33:$A$776,$A24,СВЦЭМ!$B$33:$B$776,Q$11)+'СЕТ СН'!$F$9+СВЦЭМ!$D$10+'СЕТ СН'!$F$6-'СЕТ СН'!$F$19</f>
        <v>967.93898189999993</v>
      </c>
      <c r="R24" s="36">
        <f>SUMIFS(СВЦЭМ!$C$33:$C$776,СВЦЭМ!$A$33:$A$776,$A24,СВЦЭМ!$B$33:$B$776,R$11)+'СЕТ СН'!$F$9+СВЦЭМ!$D$10+'СЕТ СН'!$F$6-'СЕТ СН'!$F$19</f>
        <v>961.93229537999991</v>
      </c>
      <c r="S24" s="36">
        <f>SUMIFS(СВЦЭМ!$C$33:$C$776,СВЦЭМ!$A$33:$A$776,$A24,СВЦЭМ!$B$33:$B$776,S$11)+'СЕТ СН'!$F$9+СВЦЭМ!$D$10+'СЕТ СН'!$F$6-'СЕТ СН'!$F$19</f>
        <v>954.49210668000001</v>
      </c>
      <c r="T24" s="36">
        <f>SUMIFS(СВЦЭМ!$C$33:$C$776,СВЦЭМ!$A$33:$A$776,$A24,СВЦЭМ!$B$33:$B$776,T$11)+'СЕТ СН'!$F$9+СВЦЭМ!$D$10+'СЕТ СН'!$F$6-'СЕТ СН'!$F$19</f>
        <v>936.33162647999995</v>
      </c>
      <c r="U24" s="36">
        <f>SUMIFS(СВЦЭМ!$C$33:$C$776,СВЦЭМ!$A$33:$A$776,$A24,СВЦЭМ!$B$33:$B$776,U$11)+'СЕТ СН'!$F$9+СВЦЭМ!$D$10+'СЕТ СН'!$F$6-'СЕТ СН'!$F$19</f>
        <v>939.67651952999995</v>
      </c>
      <c r="V24" s="36">
        <f>SUMIFS(СВЦЭМ!$C$33:$C$776,СВЦЭМ!$A$33:$A$776,$A24,СВЦЭМ!$B$33:$B$776,V$11)+'СЕТ СН'!$F$9+СВЦЭМ!$D$10+'СЕТ СН'!$F$6-'СЕТ СН'!$F$19</f>
        <v>953.8279794</v>
      </c>
      <c r="W24" s="36">
        <f>SUMIFS(СВЦЭМ!$C$33:$C$776,СВЦЭМ!$A$33:$A$776,$A24,СВЦЭМ!$B$33:$B$776,W$11)+'СЕТ СН'!$F$9+СВЦЭМ!$D$10+'СЕТ СН'!$F$6-'СЕТ СН'!$F$19</f>
        <v>978.27309489999993</v>
      </c>
      <c r="X24" s="36">
        <f>SUMIFS(СВЦЭМ!$C$33:$C$776,СВЦЭМ!$A$33:$A$776,$A24,СВЦЭМ!$B$33:$B$776,X$11)+'СЕТ СН'!$F$9+СВЦЭМ!$D$10+'СЕТ СН'!$F$6-'СЕТ СН'!$F$19</f>
        <v>988.81777048999993</v>
      </c>
      <c r="Y24" s="36">
        <f>SUMIFS(СВЦЭМ!$C$33:$C$776,СВЦЭМ!$A$33:$A$776,$A24,СВЦЭМ!$B$33:$B$776,Y$11)+'СЕТ СН'!$F$9+СВЦЭМ!$D$10+'СЕТ СН'!$F$6-'СЕТ СН'!$F$19</f>
        <v>995.14022600999999</v>
      </c>
    </row>
    <row r="25" spans="1:25" ht="15.75" x14ac:dyDescent="0.2">
      <c r="A25" s="35">
        <f t="shared" si="0"/>
        <v>43813</v>
      </c>
      <c r="B25" s="36">
        <f>SUMIFS(СВЦЭМ!$C$33:$C$776,СВЦЭМ!$A$33:$A$776,$A25,СВЦЭМ!$B$33:$B$776,B$11)+'СЕТ СН'!$F$9+СВЦЭМ!$D$10+'СЕТ СН'!$F$6-'СЕТ СН'!$F$19</f>
        <v>1023.7405960599999</v>
      </c>
      <c r="C25" s="36">
        <f>SUMIFS(СВЦЭМ!$C$33:$C$776,СВЦЭМ!$A$33:$A$776,$A25,СВЦЭМ!$B$33:$B$776,C$11)+'СЕТ СН'!$F$9+СВЦЭМ!$D$10+'СЕТ СН'!$F$6-'СЕТ СН'!$F$19</f>
        <v>1065.86683935</v>
      </c>
      <c r="D25" s="36">
        <f>SUMIFS(СВЦЭМ!$C$33:$C$776,СВЦЭМ!$A$33:$A$776,$A25,СВЦЭМ!$B$33:$B$776,D$11)+'СЕТ СН'!$F$9+СВЦЭМ!$D$10+'СЕТ СН'!$F$6-'СЕТ СН'!$F$19</f>
        <v>1079.9360609299999</v>
      </c>
      <c r="E25" s="36">
        <f>SUMIFS(СВЦЭМ!$C$33:$C$776,СВЦЭМ!$A$33:$A$776,$A25,СВЦЭМ!$B$33:$B$776,E$11)+'СЕТ СН'!$F$9+СВЦЭМ!$D$10+'СЕТ СН'!$F$6-'СЕТ СН'!$F$19</f>
        <v>1087.8959251900001</v>
      </c>
      <c r="F25" s="36">
        <f>SUMIFS(СВЦЭМ!$C$33:$C$776,СВЦЭМ!$A$33:$A$776,$A25,СВЦЭМ!$B$33:$B$776,F$11)+'СЕТ СН'!$F$9+СВЦЭМ!$D$10+'СЕТ СН'!$F$6-'СЕТ СН'!$F$19</f>
        <v>1089.68864788</v>
      </c>
      <c r="G25" s="36">
        <f>SUMIFS(СВЦЭМ!$C$33:$C$776,СВЦЭМ!$A$33:$A$776,$A25,СВЦЭМ!$B$33:$B$776,G$11)+'СЕТ СН'!$F$9+СВЦЭМ!$D$10+'СЕТ СН'!$F$6-'СЕТ СН'!$F$19</f>
        <v>1084.69097268</v>
      </c>
      <c r="H25" s="36">
        <f>SUMIFS(СВЦЭМ!$C$33:$C$776,СВЦЭМ!$A$33:$A$776,$A25,СВЦЭМ!$B$33:$B$776,H$11)+'СЕТ СН'!$F$9+СВЦЭМ!$D$10+'СЕТ СН'!$F$6-'СЕТ СН'!$F$19</f>
        <v>1061.4136804100001</v>
      </c>
      <c r="I25" s="36">
        <f>SUMIFS(СВЦЭМ!$C$33:$C$776,СВЦЭМ!$A$33:$A$776,$A25,СВЦЭМ!$B$33:$B$776,I$11)+'СЕТ СН'!$F$9+СВЦЭМ!$D$10+'СЕТ СН'!$F$6-'СЕТ СН'!$F$19</f>
        <v>1045.1280628899999</v>
      </c>
      <c r="J25" s="36">
        <f>SUMIFS(СВЦЭМ!$C$33:$C$776,СВЦЭМ!$A$33:$A$776,$A25,СВЦЭМ!$B$33:$B$776,J$11)+'СЕТ СН'!$F$9+СВЦЭМ!$D$10+'СЕТ СН'!$F$6-'СЕТ СН'!$F$19</f>
        <v>992.69224307000002</v>
      </c>
      <c r="K25" s="36">
        <f>SUMIFS(СВЦЭМ!$C$33:$C$776,СВЦЭМ!$A$33:$A$776,$A25,СВЦЭМ!$B$33:$B$776,K$11)+'СЕТ СН'!$F$9+СВЦЭМ!$D$10+'СЕТ СН'!$F$6-'СЕТ СН'!$F$19</f>
        <v>956.59876966000002</v>
      </c>
      <c r="L25" s="36">
        <f>SUMIFS(СВЦЭМ!$C$33:$C$776,СВЦЭМ!$A$33:$A$776,$A25,СВЦЭМ!$B$33:$B$776,L$11)+'СЕТ СН'!$F$9+СВЦЭМ!$D$10+'СЕТ СН'!$F$6-'СЕТ СН'!$F$19</f>
        <v>948.09503430999996</v>
      </c>
      <c r="M25" s="36">
        <f>SUMIFS(СВЦЭМ!$C$33:$C$776,СВЦЭМ!$A$33:$A$776,$A25,СВЦЭМ!$B$33:$B$776,M$11)+'СЕТ СН'!$F$9+СВЦЭМ!$D$10+'СЕТ СН'!$F$6-'СЕТ СН'!$F$19</f>
        <v>954.70577118999995</v>
      </c>
      <c r="N25" s="36">
        <f>SUMIFS(СВЦЭМ!$C$33:$C$776,СВЦЭМ!$A$33:$A$776,$A25,СВЦЭМ!$B$33:$B$776,N$11)+'СЕТ СН'!$F$9+СВЦЭМ!$D$10+'СЕТ СН'!$F$6-'СЕТ СН'!$F$19</f>
        <v>962.57804500999998</v>
      </c>
      <c r="O25" s="36">
        <f>SUMIFS(СВЦЭМ!$C$33:$C$776,СВЦЭМ!$A$33:$A$776,$A25,СВЦЭМ!$B$33:$B$776,O$11)+'СЕТ СН'!$F$9+СВЦЭМ!$D$10+'СЕТ СН'!$F$6-'СЕТ СН'!$F$19</f>
        <v>975.04973561999998</v>
      </c>
      <c r="P25" s="36">
        <f>SUMIFS(СВЦЭМ!$C$33:$C$776,СВЦЭМ!$A$33:$A$776,$A25,СВЦЭМ!$B$33:$B$776,P$11)+'СЕТ СН'!$F$9+СВЦЭМ!$D$10+'СЕТ СН'!$F$6-'СЕТ СН'!$F$19</f>
        <v>986.63329374</v>
      </c>
      <c r="Q25" s="36">
        <f>SUMIFS(СВЦЭМ!$C$33:$C$776,СВЦЭМ!$A$33:$A$776,$A25,СВЦЭМ!$B$33:$B$776,Q$11)+'СЕТ СН'!$F$9+СВЦЭМ!$D$10+'СЕТ СН'!$F$6-'СЕТ СН'!$F$19</f>
        <v>988.55958694999993</v>
      </c>
      <c r="R25" s="36">
        <f>SUMIFS(СВЦЭМ!$C$33:$C$776,СВЦЭМ!$A$33:$A$776,$A25,СВЦЭМ!$B$33:$B$776,R$11)+'СЕТ СН'!$F$9+СВЦЭМ!$D$10+'СЕТ СН'!$F$6-'СЕТ СН'!$F$19</f>
        <v>971.25046134000002</v>
      </c>
      <c r="S25" s="36">
        <f>SUMIFS(СВЦЭМ!$C$33:$C$776,СВЦЭМ!$A$33:$A$776,$A25,СВЦЭМ!$B$33:$B$776,S$11)+'СЕТ СН'!$F$9+СВЦЭМ!$D$10+'СЕТ СН'!$F$6-'СЕТ СН'!$F$19</f>
        <v>957.18359264999992</v>
      </c>
      <c r="T25" s="36">
        <f>SUMIFS(СВЦЭМ!$C$33:$C$776,СВЦЭМ!$A$33:$A$776,$A25,СВЦЭМ!$B$33:$B$776,T$11)+'СЕТ СН'!$F$9+СВЦЭМ!$D$10+'СЕТ СН'!$F$6-'СЕТ СН'!$F$19</f>
        <v>939.73121357000002</v>
      </c>
      <c r="U25" s="36">
        <f>SUMIFS(СВЦЭМ!$C$33:$C$776,СВЦЭМ!$A$33:$A$776,$A25,СВЦЭМ!$B$33:$B$776,U$11)+'СЕТ СН'!$F$9+СВЦЭМ!$D$10+'СЕТ СН'!$F$6-'СЕТ СН'!$F$19</f>
        <v>944.76930492999998</v>
      </c>
      <c r="V25" s="36">
        <f>SUMIFS(СВЦЭМ!$C$33:$C$776,СВЦЭМ!$A$33:$A$776,$A25,СВЦЭМ!$B$33:$B$776,V$11)+'СЕТ СН'!$F$9+СВЦЭМ!$D$10+'СЕТ СН'!$F$6-'СЕТ СН'!$F$19</f>
        <v>958.50371915999995</v>
      </c>
      <c r="W25" s="36">
        <f>SUMIFS(СВЦЭМ!$C$33:$C$776,СВЦЭМ!$A$33:$A$776,$A25,СВЦЭМ!$B$33:$B$776,W$11)+'СЕТ СН'!$F$9+СВЦЭМ!$D$10+'СЕТ СН'!$F$6-'СЕТ СН'!$F$19</f>
        <v>976.6179009</v>
      </c>
      <c r="X25" s="36">
        <f>SUMIFS(СВЦЭМ!$C$33:$C$776,СВЦЭМ!$A$33:$A$776,$A25,СВЦЭМ!$B$33:$B$776,X$11)+'СЕТ СН'!$F$9+СВЦЭМ!$D$10+'СЕТ СН'!$F$6-'СЕТ СН'!$F$19</f>
        <v>994.89664358999994</v>
      </c>
      <c r="Y25" s="36">
        <f>SUMIFS(СВЦЭМ!$C$33:$C$776,СВЦЭМ!$A$33:$A$776,$A25,СВЦЭМ!$B$33:$B$776,Y$11)+'СЕТ СН'!$F$9+СВЦЭМ!$D$10+'СЕТ СН'!$F$6-'СЕТ СН'!$F$19</f>
        <v>1001.19253499</v>
      </c>
    </row>
    <row r="26" spans="1:25" ht="15.75" x14ac:dyDescent="0.2">
      <c r="A26" s="35">
        <f t="shared" si="0"/>
        <v>43814</v>
      </c>
      <c r="B26" s="36">
        <f>SUMIFS(СВЦЭМ!$C$33:$C$776,СВЦЭМ!$A$33:$A$776,$A26,СВЦЭМ!$B$33:$B$776,B$11)+'СЕТ СН'!$F$9+СВЦЭМ!$D$10+'СЕТ СН'!$F$6-'СЕТ СН'!$F$19</f>
        <v>1016.17739777</v>
      </c>
      <c r="C26" s="36">
        <f>SUMIFS(СВЦЭМ!$C$33:$C$776,СВЦЭМ!$A$33:$A$776,$A26,СВЦЭМ!$B$33:$B$776,C$11)+'СЕТ СН'!$F$9+СВЦЭМ!$D$10+'СЕТ СН'!$F$6-'СЕТ СН'!$F$19</f>
        <v>1029.83722425</v>
      </c>
      <c r="D26" s="36">
        <f>SUMIFS(СВЦЭМ!$C$33:$C$776,СВЦЭМ!$A$33:$A$776,$A26,СВЦЭМ!$B$33:$B$776,D$11)+'СЕТ СН'!$F$9+СВЦЭМ!$D$10+'СЕТ СН'!$F$6-'СЕТ СН'!$F$19</f>
        <v>1036.56407752</v>
      </c>
      <c r="E26" s="36">
        <f>SUMIFS(СВЦЭМ!$C$33:$C$776,СВЦЭМ!$A$33:$A$776,$A26,СВЦЭМ!$B$33:$B$776,E$11)+'СЕТ СН'!$F$9+СВЦЭМ!$D$10+'СЕТ СН'!$F$6-'СЕТ СН'!$F$19</f>
        <v>1058.3421799099999</v>
      </c>
      <c r="F26" s="36">
        <f>SUMIFS(СВЦЭМ!$C$33:$C$776,СВЦЭМ!$A$33:$A$776,$A26,СВЦЭМ!$B$33:$B$776,F$11)+'СЕТ СН'!$F$9+СВЦЭМ!$D$10+'СЕТ СН'!$F$6-'СЕТ СН'!$F$19</f>
        <v>1063.6415425800001</v>
      </c>
      <c r="G26" s="36">
        <f>SUMIFS(СВЦЭМ!$C$33:$C$776,СВЦЭМ!$A$33:$A$776,$A26,СВЦЭМ!$B$33:$B$776,G$11)+'СЕТ СН'!$F$9+СВЦЭМ!$D$10+'СЕТ СН'!$F$6-'СЕТ СН'!$F$19</f>
        <v>1067.83312219</v>
      </c>
      <c r="H26" s="36">
        <f>SUMIFS(СВЦЭМ!$C$33:$C$776,СВЦЭМ!$A$33:$A$776,$A26,СВЦЭМ!$B$33:$B$776,H$11)+'СЕТ СН'!$F$9+СВЦЭМ!$D$10+'СЕТ СН'!$F$6-'СЕТ СН'!$F$19</f>
        <v>1052.2648455999999</v>
      </c>
      <c r="I26" s="36">
        <f>SUMIFS(СВЦЭМ!$C$33:$C$776,СВЦЭМ!$A$33:$A$776,$A26,СВЦЭМ!$B$33:$B$776,I$11)+'СЕТ СН'!$F$9+СВЦЭМ!$D$10+'СЕТ СН'!$F$6-'СЕТ СН'!$F$19</f>
        <v>1032.9870842099999</v>
      </c>
      <c r="J26" s="36">
        <f>SUMIFS(СВЦЭМ!$C$33:$C$776,СВЦЭМ!$A$33:$A$776,$A26,СВЦЭМ!$B$33:$B$776,J$11)+'СЕТ СН'!$F$9+СВЦЭМ!$D$10+'СЕТ СН'!$F$6-'СЕТ СН'!$F$19</f>
        <v>1000.13518057</v>
      </c>
      <c r="K26" s="36">
        <f>SUMIFS(СВЦЭМ!$C$33:$C$776,СВЦЭМ!$A$33:$A$776,$A26,СВЦЭМ!$B$33:$B$776,K$11)+'СЕТ СН'!$F$9+СВЦЭМ!$D$10+'СЕТ СН'!$F$6-'СЕТ СН'!$F$19</f>
        <v>972.03811340999994</v>
      </c>
      <c r="L26" s="36">
        <f>SUMIFS(СВЦЭМ!$C$33:$C$776,СВЦЭМ!$A$33:$A$776,$A26,СВЦЭМ!$B$33:$B$776,L$11)+'СЕТ СН'!$F$9+СВЦЭМ!$D$10+'СЕТ СН'!$F$6-'СЕТ СН'!$F$19</f>
        <v>963.51282717999993</v>
      </c>
      <c r="M26" s="36">
        <f>SUMIFS(СВЦЭМ!$C$33:$C$776,СВЦЭМ!$A$33:$A$776,$A26,СВЦЭМ!$B$33:$B$776,M$11)+'СЕТ СН'!$F$9+СВЦЭМ!$D$10+'СЕТ СН'!$F$6-'СЕТ СН'!$F$19</f>
        <v>969.30912218999993</v>
      </c>
      <c r="N26" s="36">
        <f>SUMIFS(СВЦЭМ!$C$33:$C$776,СВЦЭМ!$A$33:$A$776,$A26,СВЦЭМ!$B$33:$B$776,N$11)+'СЕТ СН'!$F$9+СВЦЭМ!$D$10+'СЕТ СН'!$F$6-'СЕТ СН'!$F$19</f>
        <v>971.43182191999995</v>
      </c>
      <c r="O26" s="36">
        <f>SUMIFS(СВЦЭМ!$C$33:$C$776,СВЦЭМ!$A$33:$A$776,$A26,СВЦЭМ!$B$33:$B$776,O$11)+'СЕТ СН'!$F$9+СВЦЭМ!$D$10+'СЕТ СН'!$F$6-'СЕТ СН'!$F$19</f>
        <v>989.96528459000001</v>
      </c>
      <c r="P26" s="36">
        <f>SUMIFS(СВЦЭМ!$C$33:$C$776,СВЦЭМ!$A$33:$A$776,$A26,СВЦЭМ!$B$33:$B$776,P$11)+'СЕТ СН'!$F$9+СВЦЭМ!$D$10+'СЕТ СН'!$F$6-'СЕТ СН'!$F$19</f>
        <v>1003.20016349</v>
      </c>
      <c r="Q26" s="36">
        <f>SUMIFS(СВЦЭМ!$C$33:$C$776,СВЦЭМ!$A$33:$A$776,$A26,СВЦЭМ!$B$33:$B$776,Q$11)+'СЕТ СН'!$F$9+СВЦЭМ!$D$10+'СЕТ СН'!$F$6-'СЕТ СН'!$F$19</f>
        <v>1003.29595822</v>
      </c>
      <c r="R26" s="36">
        <f>SUMIFS(СВЦЭМ!$C$33:$C$776,СВЦЭМ!$A$33:$A$776,$A26,СВЦЭМ!$B$33:$B$776,R$11)+'СЕТ СН'!$F$9+СВЦЭМ!$D$10+'СЕТ СН'!$F$6-'СЕТ СН'!$F$19</f>
        <v>989.82101845</v>
      </c>
      <c r="S26" s="36">
        <f>SUMIFS(СВЦЭМ!$C$33:$C$776,СВЦЭМ!$A$33:$A$776,$A26,СВЦЭМ!$B$33:$B$776,S$11)+'СЕТ СН'!$F$9+СВЦЭМ!$D$10+'СЕТ СН'!$F$6-'СЕТ СН'!$F$19</f>
        <v>969.58468815999993</v>
      </c>
      <c r="T26" s="36">
        <f>SUMIFS(СВЦЭМ!$C$33:$C$776,СВЦЭМ!$A$33:$A$776,$A26,СВЦЭМ!$B$33:$B$776,T$11)+'СЕТ СН'!$F$9+СВЦЭМ!$D$10+'СЕТ СН'!$F$6-'СЕТ СН'!$F$19</f>
        <v>938.07896517999995</v>
      </c>
      <c r="U26" s="36">
        <f>SUMIFS(СВЦЭМ!$C$33:$C$776,СВЦЭМ!$A$33:$A$776,$A26,СВЦЭМ!$B$33:$B$776,U$11)+'СЕТ СН'!$F$9+СВЦЭМ!$D$10+'СЕТ СН'!$F$6-'СЕТ СН'!$F$19</f>
        <v>933.44533459000002</v>
      </c>
      <c r="V26" s="36">
        <f>SUMIFS(СВЦЭМ!$C$33:$C$776,СВЦЭМ!$A$33:$A$776,$A26,СВЦЭМ!$B$33:$B$776,V$11)+'СЕТ СН'!$F$9+СВЦЭМ!$D$10+'СЕТ СН'!$F$6-'СЕТ СН'!$F$19</f>
        <v>941.46881879</v>
      </c>
      <c r="W26" s="36">
        <f>SUMIFS(СВЦЭМ!$C$33:$C$776,СВЦЭМ!$A$33:$A$776,$A26,СВЦЭМ!$B$33:$B$776,W$11)+'СЕТ СН'!$F$9+СВЦЭМ!$D$10+'СЕТ СН'!$F$6-'СЕТ СН'!$F$19</f>
        <v>958.79709250999997</v>
      </c>
      <c r="X26" s="36">
        <f>SUMIFS(СВЦЭМ!$C$33:$C$776,СВЦЭМ!$A$33:$A$776,$A26,СВЦЭМ!$B$33:$B$776,X$11)+'СЕТ СН'!$F$9+СВЦЭМ!$D$10+'СЕТ СН'!$F$6-'СЕТ СН'!$F$19</f>
        <v>968.26531121999994</v>
      </c>
      <c r="Y26" s="36">
        <f>SUMIFS(СВЦЭМ!$C$33:$C$776,СВЦЭМ!$A$33:$A$776,$A26,СВЦЭМ!$B$33:$B$776,Y$11)+'СЕТ СН'!$F$9+СВЦЭМ!$D$10+'СЕТ СН'!$F$6-'СЕТ СН'!$F$19</f>
        <v>998.44568706999996</v>
      </c>
    </row>
    <row r="27" spans="1:25" ht="15.75" x14ac:dyDescent="0.2">
      <c r="A27" s="35">
        <f t="shared" si="0"/>
        <v>43815</v>
      </c>
      <c r="B27" s="36">
        <f>SUMIFS(СВЦЭМ!$C$33:$C$776,СВЦЭМ!$A$33:$A$776,$A27,СВЦЭМ!$B$33:$B$776,B$11)+'СЕТ СН'!$F$9+СВЦЭМ!$D$10+'СЕТ СН'!$F$6-'СЕТ СН'!$F$19</f>
        <v>1027.12511359</v>
      </c>
      <c r="C27" s="36">
        <f>SUMIFS(СВЦЭМ!$C$33:$C$776,СВЦЭМ!$A$33:$A$776,$A27,СВЦЭМ!$B$33:$B$776,C$11)+'СЕТ СН'!$F$9+СВЦЭМ!$D$10+'СЕТ СН'!$F$6-'СЕТ СН'!$F$19</f>
        <v>1040.99870603</v>
      </c>
      <c r="D27" s="36">
        <f>SUMIFS(СВЦЭМ!$C$33:$C$776,СВЦЭМ!$A$33:$A$776,$A27,СВЦЭМ!$B$33:$B$776,D$11)+'СЕТ СН'!$F$9+СВЦЭМ!$D$10+'СЕТ СН'!$F$6-'СЕТ СН'!$F$19</f>
        <v>1058.58125722</v>
      </c>
      <c r="E27" s="36">
        <f>SUMIFS(СВЦЭМ!$C$33:$C$776,СВЦЭМ!$A$33:$A$776,$A27,СВЦЭМ!$B$33:$B$776,E$11)+'СЕТ СН'!$F$9+СВЦЭМ!$D$10+'СЕТ СН'!$F$6-'СЕТ СН'!$F$19</f>
        <v>1078.61373443</v>
      </c>
      <c r="F27" s="36">
        <f>SUMIFS(СВЦЭМ!$C$33:$C$776,СВЦЭМ!$A$33:$A$776,$A27,СВЦЭМ!$B$33:$B$776,F$11)+'СЕТ СН'!$F$9+СВЦЭМ!$D$10+'СЕТ СН'!$F$6-'СЕТ СН'!$F$19</f>
        <v>1070.9558221699999</v>
      </c>
      <c r="G27" s="36">
        <f>SUMIFS(СВЦЭМ!$C$33:$C$776,СВЦЭМ!$A$33:$A$776,$A27,СВЦЭМ!$B$33:$B$776,G$11)+'СЕТ СН'!$F$9+СВЦЭМ!$D$10+'СЕТ СН'!$F$6-'СЕТ СН'!$F$19</f>
        <v>1053.8836942200001</v>
      </c>
      <c r="H27" s="36">
        <f>SUMIFS(СВЦЭМ!$C$33:$C$776,СВЦЭМ!$A$33:$A$776,$A27,СВЦЭМ!$B$33:$B$776,H$11)+'СЕТ СН'!$F$9+СВЦЭМ!$D$10+'СЕТ СН'!$F$6-'СЕТ СН'!$F$19</f>
        <v>1011.12870375</v>
      </c>
      <c r="I27" s="36">
        <f>SUMIFS(СВЦЭМ!$C$33:$C$776,СВЦЭМ!$A$33:$A$776,$A27,СВЦЭМ!$B$33:$B$776,I$11)+'СЕТ СН'!$F$9+СВЦЭМ!$D$10+'СЕТ СН'!$F$6-'СЕТ СН'!$F$19</f>
        <v>989.93922182999995</v>
      </c>
      <c r="J27" s="36">
        <f>SUMIFS(СВЦЭМ!$C$33:$C$776,СВЦЭМ!$A$33:$A$776,$A27,СВЦЭМ!$B$33:$B$776,J$11)+'СЕТ СН'!$F$9+СВЦЭМ!$D$10+'СЕТ СН'!$F$6-'СЕТ СН'!$F$19</f>
        <v>967.39575200000002</v>
      </c>
      <c r="K27" s="36">
        <f>SUMIFS(СВЦЭМ!$C$33:$C$776,СВЦЭМ!$A$33:$A$776,$A27,СВЦЭМ!$B$33:$B$776,K$11)+'СЕТ СН'!$F$9+СВЦЭМ!$D$10+'СЕТ СН'!$F$6-'СЕТ СН'!$F$19</f>
        <v>943.68287506000001</v>
      </c>
      <c r="L27" s="36">
        <f>SUMIFS(СВЦЭМ!$C$33:$C$776,СВЦЭМ!$A$33:$A$776,$A27,СВЦЭМ!$B$33:$B$776,L$11)+'СЕТ СН'!$F$9+СВЦЭМ!$D$10+'СЕТ СН'!$F$6-'СЕТ СН'!$F$19</f>
        <v>948.29170309999995</v>
      </c>
      <c r="M27" s="36">
        <f>SUMIFS(СВЦЭМ!$C$33:$C$776,СВЦЭМ!$A$33:$A$776,$A27,СВЦЭМ!$B$33:$B$776,M$11)+'СЕТ СН'!$F$9+СВЦЭМ!$D$10+'СЕТ СН'!$F$6-'СЕТ СН'!$F$19</f>
        <v>961.57234540000002</v>
      </c>
      <c r="N27" s="36">
        <f>SUMIFS(СВЦЭМ!$C$33:$C$776,СВЦЭМ!$A$33:$A$776,$A27,СВЦЭМ!$B$33:$B$776,N$11)+'СЕТ СН'!$F$9+СВЦЭМ!$D$10+'СЕТ СН'!$F$6-'СЕТ СН'!$F$19</f>
        <v>969.95529832</v>
      </c>
      <c r="O27" s="36">
        <f>SUMIFS(СВЦЭМ!$C$33:$C$776,СВЦЭМ!$A$33:$A$776,$A27,СВЦЭМ!$B$33:$B$776,O$11)+'СЕТ СН'!$F$9+СВЦЭМ!$D$10+'СЕТ СН'!$F$6-'СЕТ СН'!$F$19</f>
        <v>981.12708028999998</v>
      </c>
      <c r="P27" s="36">
        <f>SUMIFS(СВЦЭМ!$C$33:$C$776,СВЦЭМ!$A$33:$A$776,$A27,СВЦЭМ!$B$33:$B$776,P$11)+'СЕТ СН'!$F$9+СВЦЭМ!$D$10+'СЕТ СН'!$F$6-'СЕТ СН'!$F$19</f>
        <v>1000.1673731899999</v>
      </c>
      <c r="Q27" s="36">
        <f>SUMIFS(СВЦЭМ!$C$33:$C$776,СВЦЭМ!$A$33:$A$776,$A27,СВЦЭМ!$B$33:$B$776,Q$11)+'СЕТ СН'!$F$9+СВЦЭМ!$D$10+'СЕТ СН'!$F$6-'СЕТ СН'!$F$19</f>
        <v>966.66310989999999</v>
      </c>
      <c r="R27" s="36">
        <f>SUMIFS(СВЦЭМ!$C$33:$C$776,СВЦЭМ!$A$33:$A$776,$A27,СВЦЭМ!$B$33:$B$776,R$11)+'СЕТ СН'!$F$9+СВЦЭМ!$D$10+'СЕТ СН'!$F$6-'СЕТ СН'!$F$19</f>
        <v>975.46074199999998</v>
      </c>
      <c r="S27" s="36">
        <f>SUMIFS(СВЦЭМ!$C$33:$C$776,СВЦЭМ!$A$33:$A$776,$A27,СВЦЭМ!$B$33:$B$776,S$11)+'СЕТ СН'!$F$9+СВЦЭМ!$D$10+'СЕТ СН'!$F$6-'СЕТ СН'!$F$19</f>
        <v>963.92604933999996</v>
      </c>
      <c r="T27" s="36">
        <f>SUMIFS(СВЦЭМ!$C$33:$C$776,СВЦЭМ!$A$33:$A$776,$A27,СВЦЭМ!$B$33:$B$776,T$11)+'СЕТ СН'!$F$9+СВЦЭМ!$D$10+'СЕТ СН'!$F$6-'СЕТ СН'!$F$19</f>
        <v>953.92403709999996</v>
      </c>
      <c r="U27" s="36">
        <f>SUMIFS(СВЦЭМ!$C$33:$C$776,СВЦЭМ!$A$33:$A$776,$A27,СВЦЭМ!$B$33:$B$776,U$11)+'СЕТ СН'!$F$9+СВЦЭМ!$D$10+'СЕТ СН'!$F$6-'СЕТ СН'!$F$19</f>
        <v>956.46775485000001</v>
      </c>
      <c r="V27" s="36">
        <f>SUMIFS(СВЦЭМ!$C$33:$C$776,СВЦЭМ!$A$33:$A$776,$A27,СВЦЭМ!$B$33:$B$776,V$11)+'СЕТ СН'!$F$9+СВЦЭМ!$D$10+'СЕТ СН'!$F$6-'СЕТ СН'!$F$19</f>
        <v>976.22376314999997</v>
      </c>
      <c r="W27" s="36">
        <f>SUMIFS(СВЦЭМ!$C$33:$C$776,СВЦЭМ!$A$33:$A$776,$A27,СВЦЭМ!$B$33:$B$776,W$11)+'СЕТ СН'!$F$9+СВЦЭМ!$D$10+'СЕТ СН'!$F$6-'СЕТ СН'!$F$19</f>
        <v>994.84492275000002</v>
      </c>
      <c r="X27" s="36">
        <f>SUMIFS(СВЦЭМ!$C$33:$C$776,СВЦЭМ!$A$33:$A$776,$A27,СВЦЭМ!$B$33:$B$776,X$11)+'СЕТ СН'!$F$9+СВЦЭМ!$D$10+'СЕТ СН'!$F$6-'СЕТ СН'!$F$19</f>
        <v>1005.2262506999999</v>
      </c>
      <c r="Y27" s="36">
        <f>SUMIFS(СВЦЭМ!$C$33:$C$776,СВЦЭМ!$A$33:$A$776,$A27,СВЦЭМ!$B$33:$B$776,Y$11)+'СЕТ СН'!$F$9+СВЦЭМ!$D$10+'СЕТ СН'!$F$6-'СЕТ СН'!$F$19</f>
        <v>1018.27108972</v>
      </c>
    </row>
    <row r="28" spans="1:25" ht="15.75" x14ac:dyDescent="0.2">
      <c r="A28" s="35">
        <f t="shared" si="0"/>
        <v>43816</v>
      </c>
      <c r="B28" s="36">
        <f>SUMIFS(СВЦЭМ!$C$33:$C$776,СВЦЭМ!$A$33:$A$776,$A28,СВЦЭМ!$B$33:$B$776,B$11)+'СЕТ СН'!$F$9+СВЦЭМ!$D$10+'СЕТ СН'!$F$6-'СЕТ СН'!$F$19</f>
        <v>1054.5179423899999</v>
      </c>
      <c r="C28" s="36">
        <f>SUMIFS(СВЦЭМ!$C$33:$C$776,СВЦЭМ!$A$33:$A$776,$A28,СВЦЭМ!$B$33:$B$776,C$11)+'СЕТ СН'!$F$9+СВЦЭМ!$D$10+'СЕТ СН'!$F$6-'СЕТ СН'!$F$19</f>
        <v>1076.6252448099999</v>
      </c>
      <c r="D28" s="36">
        <f>SUMIFS(СВЦЭМ!$C$33:$C$776,СВЦЭМ!$A$33:$A$776,$A28,СВЦЭМ!$B$33:$B$776,D$11)+'СЕТ СН'!$F$9+СВЦЭМ!$D$10+'СЕТ СН'!$F$6-'СЕТ СН'!$F$19</f>
        <v>1086.3551398300001</v>
      </c>
      <c r="E28" s="36">
        <f>SUMIFS(СВЦЭМ!$C$33:$C$776,СВЦЭМ!$A$33:$A$776,$A28,СВЦЭМ!$B$33:$B$776,E$11)+'СЕТ СН'!$F$9+СВЦЭМ!$D$10+'СЕТ СН'!$F$6-'СЕТ СН'!$F$19</f>
        <v>1093.51288039</v>
      </c>
      <c r="F28" s="36">
        <f>SUMIFS(СВЦЭМ!$C$33:$C$776,СВЦЭМ!$A$33:$A$776,$A28,СВЦЭМ!$B$33:$B$776,F$11)+'СЕТ СН'!$F$9+СВЦЭМ!$D$10+'СЕТ СН'!$F$6-'СЕТ СН'!$F$19</f>
        <v>1081.96228322</v>
      </c>
      <c r="G28" s="36">
        <f>SUMIFS(СВЦЭМ!$C$33:$C$776,СВЦЭМ!$A$33:$A$776,$A28,СВЦЭМ!$B$33:$B$776,G$11)+'СЕТ СН'!$F$9+СВЦЭМ!$D$10+'СЕТ СН'!$F$6-'СЕТ СН'!$F$19</f>
        <v>1058.3523053500001</v>
      </c>
      <c r="H28" s="36">
        <f>SUMIFS(СВЦЭМ!$C$33:$C$776,СВЦЭМ!$A$33:$A$776,$A28,СВЦЭМ!$B$33:$B$776,H$11)+'СЕТ СН'!$F$9+СВЦЭМ!$D$10+'СЕТ СН'!$F$6-'СЕТ СН'!$F$19</f>
        <v>1021.28479863</v>
      </c>
      <c r="I28" s="36">
        <f>SUMIFS(СВЦЭМ!$C$33:$C$776,СВЦЭМ!$A$33:$A$776,$A28,СВЦЭМ!$B$33:$B$776,I$11)+'СЕТ СН'!$F$9+СВЦЭМ!$D$10+'СЕТ СН'!$F$6-'СЕТ СН'!$F$19</f>
        <v>993.31679382999994</v>
      </c>
      <c r="J28" s="36">
        <f>SUMIFS(СВЦЭМ!$C$33:$C$776,СВЦЭМ!$A$33:$A$776,$A28,СВЦЭМ!$B$33:$B$776,J$11)+'СЕТ СН'!$F$9+СВЦЭМ!$D$10+'СЕТ СН'!$F$6-'СЕТ СН'!$F$19</f>
        <v>962.21397953999997</v>
      </c>
      <c r="K28" s="36">
        <f>SUMIFS(СВЦЭМ!$C$33:$C$776,СВЦЭМ!$A$33:$A$776,$A28,СВЦЭМ!$B$33:$B$776,K$11)+'СЕТ СН'!$F$9+СВЦЭМ!$D$10+'СЕТ СН'!$F$6-'СЕТ СН'!$F$19</f>
        <v>947.70609707999995</v>
      </c>
      <c r="L28" s="36">
        <f>SUMIFS(СВЦЭМ!$C$33:$C$776,СВЦЭМ!$A$33:$A$776,$A28,СВЦЭМ!$B$33:$B$776,L$11)+'СЕТ СН'!$F$9+СВЦЭМ!$D$10+'СЕТ СН'!$F$6-'СЕТ СН'!$F$19</f>
        <v>953.06785117999993</v>
      </c>
      <c r="M28" s="36">
        <f>SUMIFS(СВЦЭМ!$C$33:$C$776,СВЦЭМ!$A$33:$A$776,$A28,СВЦЭМ!$B$33:$B$776,M$11)+'СЕТ СН'!$F$9+СВЦЭМ!$D$10+'СЕТ СН'!$F$6-'СЕТ СН'!$F$19</f>
        <v>962.82741091999992</v>
      </c>
      <c r="N28" s="36">
        <f>SUMIFS(СВЦЭМ!$C$33:$C$776,СВЦЭМ!$A$33:$A$776,$A28,СВЦЭМ!$B$33:$B$776,N$11)+'СЕТ СН'!$F$9+СВЦЭМ!$D$10+'СЕТ СН'!$F$6-'СЕТ СН'!$F$19</f>
        <v>971.18774517999998</v>
      </c>
      <c r="O28" s="36">
        <f>SUMIFS(СВЦЭМ!$C$33:$C$776,СВЦЭМ!$A$33:$A$776,$A28,СВЦЭМ!$B$33:$B$776,O$11)+'СЕТ СН'!$F$9+СВЦЭМ!$D$10+'СЕТ СН'!$F$6-'СЕТ СН'!$F$19</f>
        <v>980.85314905999996</v>
      </c>
      <c r="P28" s="36">
        <f>SUMIFS(СВЦЭМ!$C$33:$C$776,СВЦЭМ!$A$33:$A$776,$A28,СВЦЭМ!$B$33:$B$776,P$11)+'СЕТ СН'!$F$9+СВЦЭМ!$D$10+'СЕТ СН'!$F$6-'СЕТ СН'!$F$19</f>
        <v>988.45895149</v>
      </c>
      <c r="Q28" s="36">
        <f>SUMIFS(СВЦЭМ!$C$33:$C$776,СВЦЭМ!$A$33:$A$776,$A28,СВЦЭМ!$B$33:$B$776,Q$11)+'СЕТ СН'!$F$9+СВЦЭМ!$D$10+'СЕТ СН'!$F$6-'СЕТ СН'!$F$19</f>
        <v>987.76023806000001</v>
      </c>
      <c r="R28" s="36">
        <f>SUMIFS(СВЦЭМ!$C$33:$C$776,СВЦЭМ!$A$33:$A$776,$A28,СВЦЭМ!$B$33:$B$776,R$11)+'СЕТ СН'!$F$9+СВЦЭМ!$D$10+'СЕТ СН'!$F$6-'СЕТ СН'!$F$19</f>
        <v>974.41011574999993</v>
      </c>
      <c r="S28" s="36">
        <f>SUMIFS(СВЦЭМ!$C$33:$C$776,СВЦЭМ!$A$33:$A$776,$A28,СВЦЭМ!$B$33:$B$776,S$11)+'СЕТ СН'!$F$9+СВЦЭМ!$D$10+'СЕТ СН'!$F$6-'СЕТ СН'!$F$19</f>
        <v>968.72488901999998</v>
      </c>
      <c r="T28" s="36">
        <f>SUMIFS(СВЦЭМ!$C$33:$C$776,СВЦЭМ!$A$33:$A$776,$A28,СВЦЭМ!$B$33:$B$776,T$11)+'СЕТ СН'!$F$9+СВЦЭМ!$D$10+'СЕТ СН'!$F$6-'СЕТ СН'!$F$19</f>
        <v>952.17202624999993</v>
      </c>
      <c r="U28" s="36">
        <f>SUMIFS(СВЦЭМ!$C$33:$C$776,СВЦЭМ!$A$33:$A$776,$A28,СВЦЭМ!$B$33:$B$776,U$11)+'СЕТ СН'!$F$9+СВЦЭМ!$D$10+'СЕТ СН'!$F$6-'СЕТ СН'!$F$19</f>
        <v>944.91623950999997</v>
      </c>
      <c r="V28" s="36">
        <f>SUMIFS(СВЦЭМ!$C$33:$C$776,СВЦЭМ!$A$33:$A$776,$A28,СВЦЭМ!$B$33:$B$776,V$11)+'СЕТ СН'!$F$9+СВЦЭМ!$D$10+'СЕТ СН'!$F$6-'СЕТ СН'!$F$19</f>
        <v>941.26355589000002</v>
      </c>
      <c r="W28" s="36">
        <f>SUMIFS(СВЦЭМ!$C$33:$C$776,СВЦЭМ!$A$33:$A$776,$A28,СВЦЭМ!$B$33:$B$776,W$11)+'СЕТ СН'!$F$9+СВЦЭМ!$D$10+'СЕТ СН'!$F$6-'СЕТ СН'!$F$19</f>
        <v>957.32942189999994</v>
      </c>
      <c r="X28" s="36">
        <f>SUMIFS(СВЦЭМ!$C$33:$C$776,СВЦЭМ!$A$33:$A$776,$A28,СВЦЭМ!$B$33:$B$776,X$11)+'СЕТ СН'!$F$9+СВЦЭМ!$D$10+'СЕТ СН'!$F$6-'СЕТ СН'!$F$19</f>
        <v>973.57120478999991</v>
      </c>
      <c r="Y28" s="36">
        <f>SUMIFS(СВЦЭМ!$C$33:$C$776,СВЦЭМ!$A$33:$A$776,$A28,СВЦЭМ!$B$33:$B$776,Y$11)+'СЕТ СН'!$F$9+СВЦЭМ!$D$10+'СЕТ СН'!$F$6-'СЕТ СН'!$F$19</f>
        <v>997.94652666999991</v>
      </c>
    </row>
    <row r="29" spans="1:25" ht="15.75" x14ac:dyDescent="0.2">
      <c r="A29" s="35">
        <f t="shared" si="0"/>
        <v>43817</v>
      </c>
      <c r="B29" s="36">
        <f>SUMIFS(СВЦЭМ!$C$33:$C$776,СВЦЭМ!$A$33:$A$776,$A29,СВЦЭМ!$B$33:$B$776,B$11)+'СЕТ СН'!$F$9+СВЦЭМ!$D$10+'СЕТ СН'!$F$6-'СЕТ СН'!$F$19</f>
        <v>1008.32354591</v>
      </c>
      <c r="C29" s="36">
        <f>SUMIFS(СВЦЭМ!$C$33:$C$776,СВЦЭМ!$A$33:$A$776,$A29,СВЦЭМ!$B$33:$B$776,C$11)+'СЕТ СН'!$F$9+СВЦЭМ!$D$10+'СЕТ СН'!$F$6-'СЕТ СН'!$F$19</f>
        <v>1063.8237886700001</v>
      </c>
      <c r="D29" s="36">
        <f>SUMIFS(СВЦЭМ!$C$33:$C$776,СВЦЭМ!$A$33:$A$776,$A29,СВЦЭМ!$B$33:$B$776,D$11)+'СЕТ СН'!$F$9+СВЦЭМ!$D$10+'СЕТ СН'!$F$6-'СЕТ СН'!$F$19</f>
        <v>1083.92816494</v>
      </c>
      <c r="E29" s="36">
        <f>SUMIFS(СВЦЭМ!$C$33:$C$776,СВЦЭМ!$A$33:$A$776,$A29,СВЦЭМ!$B$33:$B$776,E$11)+'СЕТ СН'!$F$9+СВЦЭМ!$D$10+'СЕТ СН'!$F$6-'СЕТ СН'!$F$19</f>
        <v>1081.08392252</v>
      </c>
      <c r="F29" s="36">
        <f>SUMIFS(СВЦЭМ!$C$33:$C$776,СВЦЭМ!$A$33:$A$776,$A29,СВЦЭМ!$B$33:$B$776,F$11)+'СЕТ СН'!$F$9+СВЦЭМ!$D$10+'СЕТ СН'!$F$6-'СЕТ СН'!$F$19</f>
        <v>1075.2870073199999</v>
      </c>
      <c r="G29" s="36">
        <f>SUMIFS(СВЦЭМ!$C$33:$C$776,СВЦЭМ!$A$33:$A$776,$A29,СВЦЭМ!$B$33:$B$776,G$11)+'СЕТ СН'!$F$9+СВЦЭМ!$D$10+'СЕТ СН'!$F$6-'СЕТ СН'!$F$19</f>
        <v>1058.8203130900001</v>
      </c>
      <c r="H29" s="36">
        <f>SUMIFS(СВЦЭМ!$C$33:$C$776,СВЦЭМ!$A$33:$A$776,$A29,СВЦЭМ!$B$33:$B$776,H$11)+'СЕТ СН'!$F$9+СВЦЭМ!$D$10+'СЕТ СН'!$F$6-'СЕТ СН'!$F$19</f>
        <v>1023.4963402</v>
      </c>
      <c r="I29" s="36">
        <f>SUMIFS(СВЦЭМ!$C$33:$C$776,СВЦЭМ!$A$33:$A$776,$A29,СВЦЭМ!$B$33:$B$776,I$11)+'СЕТ СН'!$F$9+СВЦЭМ!$D$10+'СЕТ СН'!$F$6-'СЕТ СН'!$F$19</f>
        <v>1011.32030786</v>
      </c>
      <c r="J29" s="36">
        <f>SUMIFS(СВЦЭМ!$C$33:$C$776,СВЦЭМ!$A$33:$A$776,$A29,СВЦЭМ!$B$33:$B$776,J$11)+'СЕТ СН'!$F$9+СВЦЭМ!$D$10+'СЕТ СН'!$F$6-'СЕТ СН'!$F$19</f>
        <v>979.36453847999996</v>
      </c>
      <c r="K29" s="36">
        <f>SUMIFS(СВЦЭМ!$C$33:$C$776,СВЦЭМ!$A$33:$A$776,$A29,СВЦЭМ!$B$33:$B$776,K$11)+'СЕТ СН'!$F$9+СВЦЭМ!$D$10+'СЕТ СН'!$F$6-'СЕТ СН'!$F$19</f>
        <v>956.12474768999994</v>
      </c>
      <c r="L29" s="36">
        <f>SUMIFS(СВЦЭМ!$C$33:$C$776,СВЦЭМ!$A$33:$A$776,$A29,СВЦЭМ!$B$33:$B$776,L$11)+'СЕТ СН'!$F$9+СВЦЭМ!$D$10+'СЕТ СН'!$F$6-'СЕТ СН'!$F$19</f>
        <v>949.18469851999998</v>
      </c>
      <c r="M29" s="36">
        <f>SUMIFS(СВЦЭМ!$C$33:$C$776,СВЦЭМ!$A$33:$A$776,$A29,СВЦЭМ!$B$33:$B$776,M$11)+'СЕТ СН'!$F$9+СВЦЭМ!$D$10+'СЕТ СН'!$F$6-'СЕТ СН'!$F$19</f>
        <v>955.96578107999994</v>
      </c>
      <c r="N29" s="36">
        <f>SUMIFS(СВЦЭМ!$C$33:$C$776,СВЦЭМ!$A$33:$A$776,$A29,СВЦЭМ!$B$33:$B$776,N$11)+'СЕТ СН'!$F$9+СВЦЭМ!$D$10+'СЕТ СН'!$F$6-'СЕТ СН'!$F$19</f>
        <v>959.77286722999997</v>
      </c>
      <c r="O29" s="36">
        <f>SUMIFS(СВЦЭМ!$C$33:$C$776,СВЦЭМ!$A$33:$A$776,$A29,СВЦЭМ!$B$33:$B$776,O$11)+'СЕТ СН'!$F$9+СВЦЭМ!$D$10+'СЕТ СН'!$F$6-'СЕТ СН'!$F$19</f>
        <v>969.33024948999991</v>
      </c>
      <c r="P29" s="36">
        <f>SUMIFS(СВЦЭМ!$C$33:$C$776,СВЦЭМ!$A$33:$A$776,$A29,СВЦЭМ!$B$33:$B$776,P$11)+'СЕТ СН'!$F$9+СВЦЭМ!$D$10+'СЕТ СН'!$F$6-'СЕТ СН'!$F$19</f>
        <v>978.00548490999995</v>
      </c>
      <c r="Q29" s="36">
        <f>SUMIFS(СВЦЭМ!$C$33:$C$776,СВЦЭМ!$A$33:$A$776,$A29,СВЦЭМ!$B$33:$B$776,Q$11)+'СЕТ СН'!$F$9+СВЦЭМ!$D$10+'СЕТ СН'!$F$6-'СЕТ СН'!$F$19</f>
        <v>978.93508360999999</v>
      </c>
      <c r="R29" s="36">
        <f>SUMIFS(СВЦЭМ!$C$33:$C$776,СВЦЭМ!$A$33:$A$776,$A29,СВЦЭМ!$B$33:$B$776,R$11)+'СЕТ СН'!$F$9+СВЦЭМ!$D$10+'СЕТ СН'!$F$6-'СЕТ СН'!$F$19</f>
        <v>968.88458021999998</v>
      </c>
      <c r="S29" s="36">
        <f>SUMIFS(СВЦЭМ!$C$33:$C$776,СВЦЭМ!$A$33:$A$776,$A29,СВЦЭМ!$B$33:$B$776,S$11)+'СЕТ СН'!$F$9+СВЦЭМ!$D$10+'СЕТ СН'!$F$6-'СЕТ СН'!$F$19</f>
        <v>955.49330092999992</v>
      </c>
      <c r="T29" s="36">
        <f>SUMIFS(СВЦЭМ!$C$33:$C$776,СВЦЭМ!$A$33:$A$776,$A29,СВЦЭМ!$B$33:$B$776,T$11)+'СЕТ СН'!$F$9+СВЦЭМ!$D$10+'СЕТ СН'!$F$6-'СЕТ СН'!$F$19</f>
        <v>927.25971774999994</v>
      </c>
      <c r="U29" s="36">
        <f>SUMIFS(СВЦЭМ!$C$33:$C$776,СВЦЭМ!$A$33:$A$776,$A29,СВЦЭМ!$B$33:$B$776,U$11)+'СЕТ СН'!$F$9+СВЦЭМ!$D$10+'СЕТ СН'!$F$6-'СЕТ СН'!$F$19</f>
        <v>928.45891822999999</v>
      </c>
      <c r="V29" s="36">
        <f>SUMIFS(СВЦЭМ!$C$33:$C$776,СВЦЭМ!$A$33:$A$776,$A29,СВЦЭМ!$B$33:$B$776,V$11)+'СЕТ СН'!$F$9+СВЦЭМ!$D$10+'СЕТ СН'!$F$6-'СЕТ СН'!$F$19</f>
        <v>935.59992620999992</v>
      </c>
      <c r="W29" s="36">
        <f>SUMIFS(СВЦЭМ!$C$33:$C$776,СВЦЭМ!$A$33:$A$776,$A29,СВЦЭМ!$B$33:$B$776,W$11)+'СЕТ СН'!$F$9+СВЦЭМ!$D$10+'СЕТ СН'!$F$6-'СЕТ СН'!$F$19</f>
        <v>955.36311324999997</v>
      </c>
      <c r="X29" s="36">
        <f>SUMIFS(СВЦЭМ!$C$33:$C$776,СВЦЭМ!$A$33:$A$776,$A29,СВЦЭМ!$B$33:$B$776,X$11)+'СЕТ СН'!$F$9+СВЦЭМ!$D$10+'СЕТ СН'!$F$6-'СЕТ СН'!$F$19</f>
        <v>957.10578677000001</v>
      </c>
      <c r="Y29" s="36">
        <f>SUMIFS(СВЦЭМ!$C$33:$C$776,СВЦЭМ!$A$33:$A$776,$A29,СВЦЭМ!$B$33:$B$776,Y$11)+'СЕТ СН'!$F$9+СВЦЭМ!$D$10+'СЕТ СН'!$F$6-'СЕТ СН'!$F$19</f>
        <v>972.85421229999997</v>
      </c>
    </row>
    <row r="30" spans="1:25" ht="15.75" x14ac:dyDescent="0.2">
      <c r="A30" s="35">
        <f t="shared" si="0"/>
        <v>43818</v>
      </c>
      <c r="B30" s="36">
        <f>SUMIFS(СВЦЭМ!$C$33:$C$776,СВЦЭМ!$A$33:$A$776,$A30,СВЦЭМ!$B$33:$B$776,B$11)+'СЕТ СН'!$F$9+СВЦЭМ!$D$10+'СЕТ СН'!$F$6-'СЕТ СН'!$F$19</f>
        <v>1010.4751611299999</v>
      </c>
      <c r="C30" s="36">
        <f>SUMIFS(СВЦЭМ!$C$33:$C$776,СВЦЭМ!$A$33:$A$776,$A30,СВЦЭМ!$B$33:$B$776,C$11)+'СЕТ СН'!$F$9+СВЦЭМ!$D$10+'СЕТ СН'!$F$6-'СЕТ СН'!$F$19</f>
        <v>1033.56351823</v>
      </c>
      <c r="D30" s="36">
        <f>SUMIFS(СВЦЭМ!$C$33:$C$776,СВЦЭМ!$A$33:$A$776,$A30,СВЦЭМ!$B$33:$B$776,D$11)+'СЕТ СН'!$F$9+СВЦЭМ!$D$10+'СЕТ СН'!$F$6-'СЕТ СН'!$F$19</f>
        <v>1051.02262993</v>
      </c>
      <c r="E30" s="36">
        <f>SUMIFS(СВЦЭМ!$C$33:$C$776,СВЦЭМ!$A$33:$A$776,$A30,СВЦЭМ!$B$33:$B$776,E$11)+'СЕТ СН'!$F$9+СВЦЭМ!$D$10+'СЕТ СН'!$F$6-'СЕТ СН'!$F$19</f>
        <v>1084.44484577</v>
      </c>
      <c r="F30" s="36">
        <f>SUMIFS(СВЦЭМ!$C$33:$C$776,СВЦЭМ!$A$33:$A$776,$A30,СВЦЭМ!$B$33:$B$776,F$11)+'СЕТ СН'!$F$9+СВЦЭМ!$D$10+'СЕТ СН'!$F$6-'СЕТ СН'!$F$19</f>
        <v>1096.1606938800001</v>
      </c>
      <c r="G30" s="36">
        <f>SUMIFS(СВЦЭМ!$C$33:$C$776,СВЦЭМ!$A$33:$A$776,$A30,СВЦЭМ!$B$33:$B$776,G$11)+'СЕТ СН'!$F$9+СВЦЭМ!$D$10+'СЕТ СН'!$F$6-'СЕТ СН'!$F$19</f>
        <v>1073.97084651</v>
      </c>
      <c r="H30" s="36">
        <f>SUMIFS(СВЦЭМ!$C$33:$C$776,СВЦЭМ!$A$33:$A$776,$A30,СВЦЭМ!$B$33:$B$776,H$11)+'СЕТ СН'!$F$9+СВЦЭМ!$D$10+'СЕТ СН'!$F$6-'СЕТ СН'!$F$19</f>
        <v>1042.31036195</v>
      </c>
      <c r="I30" s="36">
        <f>SUMIFS(СВЦЭМ!$C$33:$C$776,СВЦЭМ!$A$33:$A$776,$A30,СВЦЭМ!$B$33:$B$776,I$11)+'СЕТ СН'!$F$9+СВЦЭМ!$D$10+'СЕТ СН'!$F$6-'СЕТ СН'!$F$19</f>
        <v>1007.8877510899999</v>
      </c>
      <c r="J30" s="36">
        <f>SUMIFS(СВЦЭМ!$C$33:$C$776,СВЦЭМ!$A$33:$A$776,$A30,СВЦЭМ!$B$33:$B$776,J$11)+'СЕТ СН'!$F$9+СВЦЭМ!$D$10+'СЕТ СН'!$F$6-'СЕТ СН'!$F$19</f>
        <v>981.66773625999997</v>
      </c>
      <c r="K30" s="36">
        <f>SUMIFS(СВЦЭМ!$C$33:$C$776,СВЦЭМ!$A$33:$A$776,$A30,СВЦЭМ!$B$33:$B$776,K$11)+'СЕТ СН'!$F$9+СВЦЭМ!$D$10+'СЕТ СН'!$F$6-'СЕТ СН'!$F$19</f>
        <v>960.79017134999992</v>
      </c>
      <c r="L30" s="36">
        <f>SUMIFS(СВЦЭМ!$C$33:$C$776,СВЦЭМ!$A$33:$A$776,$A30,СВЦЭМ!$B$33:$B$776,L$11)+'СЕТ СН'!$F$9+СВЦЭМ!$D$10+'СЕТ СН'!$F$6-'СЕТ СН'!$F$19</f>
        <v>962.96281319999991</v>
      </c>
      <c r="M30" s="36">
        <f>SUMIFS(СВЦЭМ!$C$33:$C$776,СВЦЭМ!$A$33:$A$776,$A30,СВЦЭМ!$B$33:$B$776,M$11)+'СЕТ СН'!$F$9+СВЦЭМ!$D$10+'СЕТ СН'!$F$6-'СЕТ СН'!$F$19</f>
        <v>976.53873879999992</v>
      </c>
      <c r="N30" s="36">
        <f>SUMIFS(СВЦЭМ!$C$33:$C$776,СВЦЭМ!$A$33:$A$776,$A30,СВЦЭМ!$B$33:$B$776,N$11)+'СЕТ СН'!$F$9+СВЦЭМ!$D$10+'СЕТ СН'!$F$6-'СЕТ СН'!$F$19</f>
        <v>978.48102153000002</v>
      </c>
      <c r="O30" s="36">
        <f>SUMIFS(СВЦЭМ!$C$33:$C$776,СВЦЭМ!$A$33:$A$776,$A30,СВЦЭМ!$B$33:$B$776,O$11)+'СЕТ СН'!$F$9+СВЦЭМ!$D$10+'СЕТ СН'!$F$6-'СЕТ СН'!$F$19</f>
        <v>995.83352022999998</v>
      </c>
      <c r="P30" s="36">
        <f>SUMIFS(СВЦЭМ!$C$33:$C$776,СВЦЭМ!$A$33:$A$776,$A30,СВЦЭМ!$B$33:$B$776,P$11)+'СЕТ СН'!$F$9+СВЦЭМ!$D$10+'СЕТ СН'!$F$6-'СЕТ СН'!$F$19</f>
        <v>989.88011972999993</v>
      </c>
      <c r="Q30" s="36">
        <f>SUMIFS(СВЦЭМ!$C$33:$C$776,СВЦЭМ!$A$33:$A$776,$A30,СВЦЭМ!$B$33:$B$776,Q$11)+'СЕТ СН'!$F$9+СВЦЭМ!$D$10+'СЕТ СН'!$F$6-'СЕТ СН'!$F$19</f>
        <v>996.97897102999991</v>
      </c>
      <c r="R30" s="36">
        <f>SUMIFS(СВЦЭМ!$C$33:$C$776,СВЦЭМ!$A$33:$A$776,$A30,СВЦЭМ!$B$33:$B$776,R$11)+'СЕТ СН'!$F$9+СВЦЭМ!$D$10+'СЕТ СН'!$F$6-'СЕТ СН'!$F$19</f>
        <v>982.72398559999999</v>
      </c>
      <c r="S30" s="36">
        <f>SUMIFS(СВЦЭМ!$C$33:$C$776,СВЦЭМ!$A$33:$A$776,$A30,СВЦЭМ!$B$33:$B$776,S$11)+'СЕТ СН'!$F$9+СВЦЭМ!$D$10+'СЕТ СН'!$F$6-'СЕТ СН'!$F$19</f>
        <v>966.67788939999991</v>
      </c>
      <c r="T30" s="36">
        <f>SUMIFS(СВЦЭМ!$C$33:$C$776,СВЦЭМ!$A$33:$A$776,$A30,СВЦЭМ!$B$33:$B$776,T$11)+'СЕТ СН'!$F$9+СВЦЭМ!$D$10+'СЕТ СН'!$F$6-'СЕТ СН'!$F$19</f>
        <v>951.90714843000001</v>
      </c>
      <c r="U30" s="36">
        <f>SUMIFS(СВЦЭМ!$C$33:$C$776,СВЦЭМ!$A$33:$A$776,$A30,СВЦЭМ!$B$33:$B$776,U$11)+'СЕТ СН'!$F$9+СВЦЭМ!$D$10+'СЕТ СН'!$F$6-'СЕТ СН'!$F$19</f>
        <v>963.27598753999996</v>
      </c>
      <c r="V30" s="36">
        <f>SUMIFS(СВЦЭМ!$C$33:$C$776,СВЦЭМ!$A$33:$A$776,$A30,СВЦЭМ!$B$33:$B$776,V$11)+'СЕТ СН'!$F$9+СВЦЭМ!$D$10+'СЕТ СН'!$F$6-'СЕТ СН'!$F$19</f>
        <v>990.49275012999999</v>
      </c>
      <c r="W30" s="36">
        <f>SUMIFS(СВЦЭМ!$C$33:$C$776,СВЦЭМ!$A$33:$A$776,$A30,СВЦЭМ!$B$33:$B$776,W$11)+'СЕТ СН'!$F$9+СВЦЭМ!$D$10+'СЕТ СН'!$F$6-'СЕТ СН'!$F$19</f>
        <v>1019.49552678</v>
      </c>
      <c r="X30" s="36">
        <f>SUMIFS(СВЦЭМ!$C$33:$C$776,СВЦЭМ!$A$33:$A$776,$A30,СВЦЭМ!$B$33:$B$776,X$11)+'СЕТ СН'!$F$9+СВЦЭМ!$D$10+'СЕТ СН'!$F$6-'СЕТ СН'!$F$19</f>
        <v>1029.73676641</v>
      </c>
      <c r="Y30" s="36">
        <f>SUMIFS(СВЦЭМ!$C$33:$C$776,СВЦЭМ!$A$33:$A$776,$A30,СВЦЭМ!$B$33:$B$776,Y$11)+'СЕТ СН'!$F$9+СВЦЭМ!$D$10+'СЕТ СН'!$F$6-'СЕТ СН'!$F$19</f>
        <v>1057.65192723</v>
      </c>
    </row>
    <row r="31" spans="1:25" ht="15.75" x14ac:dyDescent="0.2">
      <c r="A31" s="35">
        <f t="shared" si="0"/>
        <v>43819</v>
      </c>
      <c r="B31" s="36">
        <f>SUMIFS(СВЦЭМ!$C$33:$C$776,СВЦЭМ!$A$33:$A$776,$A31,СВЦЭМ!$B$33:$B$776,B$11)+'СЕТ СН'!$F$9+СВЦЭМ!$D$10+'СЕТ СН'!$F$6-'СЕТ СН'!$F$19</f>
        <v>997.03466873000002</v>
      </c>
      <c r="C31" s="36">
        <f>SUMIFS(СВЦЭМ!$C$33:$C$776,СВЦЭМ!$A$33:$A$776,$A31,СВЦЭМ!$B$33:$B$776,C$11)+'СЕТ СН'!$F$9+СВЦЭМ!$D$10+'СЕТ СН'!$F$6-'СЕТ СН'!$F$19</f>
        <v>1019.7294378199999</v>
      </c>
      <c r="D31" s="36">
        <f>SUMIFS(СВЦЭМ!$C$33:$C$776,СВЦЭМ!$A$33:$A$776,$A31,СВЦЭМ!$B$33:$B$776,D$11)+'СЕТ СН'!$F$9+СВЦЭМ!$D$10+'СЕТ СН'!$F$6-'СЕТ СН'!$F$19</f>
        <v>1031.50852377</v>
      </c>
      <c r="E31" s="36">
        <f>SUMIFS(СВЦЭМ!$C$33:$C$776,СВЦЭМ!$A$33:$A$776,$A31,СВЦЭМ!$B$33:$B$776,E$11)+'СЕТ СН'!$F$9+СВЦЭМ!$D$10+'СЕТ СН'!$F$6-'СЕТ СН'!$F$19</f>
        <v>1047.2230046</v>
      </c>
      <c r="F31" s="36">
        <f>SUMIFS(СВЦЭМ!$C$33:$C$776,СВЦЭМ!$A$33:$A$776,$A31,СВЦЭМ!$B$33:$B$776,F$11)+'СЕТ СН'!$F$9+СВЦЭМ!$D$10+'СЕТ СН'!$F$6-'СЕТ СН'!$F$19</f>
        <v>1039.4409973500001</v>
      </c>
      <c r="G31" s="36">
        <f>SUMIFS(СВЦЭМ!$C$33:$C$776,СВЦЭМ!$A$33:$A$776,$A31,СВЦЭМ!$B$33:$B$776,G$11)+'СЕТ СН'!$F$9+СВЦЭМ!$D$10+'СЕТ СН'!$F$6-'СЕТ СН'!$F$19</f>
        <v>1027.7288539200001</v>
      </c>
      <c r="H31" s="36">
        <f>SUMIFS(СВЦЭМ!$C$33:$C$776,СВЦЭМ!$A$33:$A$776,$A31,СВЦЭМ!$B$33:$B$776,H$11)+'СЕТ СН'!$F$9+СВЦЭМ!$D$10+'СЕТ СН'!$F$6-'СЕТ СН'!$F$19</f>
        <v>985.90189414999998</v>
      </c>
      <c r="I31" s="36">
        <f>SUMIFS(СВЦЭМ!$C$33:$C$776,СВЦЭМ!$A$33:$A$776,$A31,СВЦЭМ!$B$33:$B$776,I$11)+'СЕТ СН'!$F$9+СВЦЭМ!$D$10+'СЕТ СН'!$F$6-'СЕТ СН'!$F$19</f>
        <v>971.19986639000001</v>
      </c>
      <c r="J31" s="36">
        <f>SUMIFS(СВЦЭМ!$C$33:$C$776,СВЦЭМ!$A$33:$A$776,$A31,СВЦЭМ!$B$33:$B$776,J$11)+'СЕТ СН'!$F$9+СВЦЭМ!$D$10+'СЕТ СН'!$F$6-'СЕТ СН'!$F$19</f>
        <v>950.59056256999997</v>
      </c>
      <c r="K31" s="36">
        <f>SUMIFS(СВЦЭМ!$C$33:$C$776,СВЦЭМ!$A$33:$A$776,$A31,СВЦЭМ!$B$33:$B$776,K$11)+'СЕТ СН'!$F$9+СВЦЭМ!$D$10+'СЕТ СН'!$F$6-'СЕТ СН'!$F$19</f>
        <v>929.34977656000001</v>
      </c>
      <c r="L31" s="36">
        <f>SUMIFS(СВЦЭМ!$C$33:$C$776,СВЦЭМ!$A$33:$A$776,$A31,СВЦЭМ!$B$33:$B$776,L$11)+'СЕТ СН'!$F$9+СВЦЭМ!$D$10+'СЕТ СН'!$F$6-'СЕТ СН'!$F$19</f>
        <v>929.60839575</v>
      </c>
      <c r="M31" s="36">
        <f>SUMIFS(СВЦЭМ!$C$33:$C$776,СВЦЭМ!$A$33:$A$776,$A31,СВЦЭМ!$B$33:$B$776,M$11)+'СЕТ СН'!$F$9+СВЦЭМ!$D$10+'СЕТ СН'!$F$6-'СЕТ СН'!$F$19</f>
        <v>946.03399847999992</v>
      </c>
      <c r="N31" s="36">
        <f>SUMIFS(СВЦЭМ!$C$33:$C$776,СВЦЭМ!$A$33:$A$776,$A31,СВЦЭМ!$B$33:$B$776,N$11)+'СЕТ СН'!$F$9+СВЦЭМ!$D$10+'СЕТ СН'!$F$6-'СЕТ СН'!$F$19</f>
        <v>946.85500731999991</v>
      </c>
      <c r="O31" s="36">
        <f>SUMIFS(СВЦЭМ!$C$33:$C$776,СВЦЭМ!$A$33:$A$776,$A31,СВЦЭМ!$B$33:$B$776,O$11)+'СЕТ СН'!$F$9+СВЦЭМ!$D$10+'СЕТ СН'!$F$6-'СЕТ СН'!$F$19</f>
        <v>953.75145724999993</v>
      </c>
      <c r="P31" s="36">
        <f>SUMIFS(СВЦЭМ!$C$33:$C$776,СВЦЭМ!$A$33:$A$776,$A31,СВЦЭМ!$B$33:$B$776,P$11)+'СЕТ СН'!$F$9+СВЦЭМ!$D$10+'СЕТ СН'!$F$6-'СЕТ СН'!$F$19</f>
        <v>959.32963840000002</v>
      </c>
      <c r="Q31" s="36">
        <f>SUMIFS(СВЦЭМ!$C$33:$C$776,СВЦЭМ!$A$33:$A$776,$A31,СВЦЭМ!$B$33:$B$776,Q$11)+'СЕТ СН'!$F$9+СВЦЭМ!$D$10+'СЕТ СН'!$F$6-'СЕТ СН'!$F$19</f>
        <v>964.51998928</v>
      </c>
      <c r="R31" s="36">
        <f>SUMIFS(СВЦЭМ!$C$33:$C$776,СВЦЭМ!$A$33:$A$776,$A31,СВЦЭМ!$B$33:$B$776,R$11)+'СЕТ СН'!$F$9+СВЦЭМ!$D$10+'СЕТ СН'!$F$6-'СЕТ СН'!$F$19</f>
        <v>966.96820898999999</v>
      </c>
      <c r="S31" s="36">
        <f>SUMIFS(СВЦЭМ!$C$33:$C$776,СВЦЭМ!$A$33:$A$776,$A31,СВЦЭМ!$B$33:$B$776,S$11)+'СЕТ СН'!$F$9+СВЦЭМ!$D$10+'СЕТ СН'!$F$6-'СЕТ СН'!$F$19</f>
        <v>951.12577438999995</v>
      </c>
      <c r="T31" s="36">
        <f>SUMIFS(СВЦЭМ!$C$33:$C$776,СВЦЭМ!$A$33:$A$776,$A31,СВЦЭМ!$B$33:$B$776,T$11)+'СЕТ СН'!$F$9+СВЦЭМ!$D$10+'СЕТ СН'!$F$6-'СЕТ СН'!$F$19</f>
        <v>944.16197642999998</v>
      </c>
      <c r="U31" s="36">
        <f>SUMIFS(СВЦЭМ!$C$33:$C$776,СВЦЭМ!$A$33:$A$776,$A31,СВЦЭМ!$B$33:$B$776,U$11)+'СЕТ СН'!$F$9+СВЦЭМ!$D$10+'СЕТ СН'!$F$6-'СЕТ СН'!$F$19</f>
        <v>925.37642099999994</v>
      </c>
      <c r="V31" s="36">
        <f>SUMIFS(СВЦЭМ!$C$33:$C$776,СВЦЭМ!$A$33:$A$776,$A31,СВЦЭМ!$B$33:$B$776,V$11)+'СЕТ СН'!$F$9+СВЦЭМ!$D$10+'СЕТ СН'!$F$6-'СЕТ СН'!$F$19</f>
        <v>903.96376979000001</v>
      </c>
      <c r="W31" s="36">
        <f>SUMIFS(СВЦЭМ!$C$33:$C$776,СВЦЭМ!$A$33:$A$776,$A31,СВЦЭМ!$B$33:$B$776,W$11)+'СЕТ СН'!$F$9+СВЦЭМ!$D$10+'СЕТ СН'!$F$6-'СЕТ СН'!$F$19</f>
        <v>919.07659116999992</v>
      </c>
      <c r="X31" s="36">
        <f>SUMIFS(СВЦЭМ!$C$33:$C$776,СВЦЭМ!$A$33:$A$776,$A31,СВЦЭМ!$B$33:$B$776,X$11)+'СЕТ СН'!$F$9+СВЦЭМ!$D$10+'СЕТ СН'!$F$6-'СЕТ СН'!$F$19</f>
        <v>925.03773648999993</v>
      </c>
      <c r="Y31" s="36">
        <f>SUMIFS(СВЦЭМ!$C$33:$C$776,СВЦЭМ!$A$33:$A$776,$A31,СВЦЭМ!$B$33:$B$776,Y$11)+'СЕТ СН'!$F$9+СВЦЭМ!$D$10+'СЕТ СН'!$F$6-'СЕТ СН'!$F$19</f>
        <v>935.44559569</v>
      </c>
    </row>
    <row r="32" spans="1:25" ht="15.75" x14ac:dyDescent="0.2">
      <c r="A32" s="35">
        <f t="shared" si="0"/>
        <v>43820</v>
      </c>
      <c r="B32" s="36">
        <f>SUMIFS(СВЦЭМ!$C$33:$C$776,СВЦЭМ!$A$33:$A$776,$A32,СВЦЭМ!$B$33:$B$776,B$11)+'СЕТ СН'!$F$9+СВЦЭМ!$D$10+'СЕТ СН'!$F$6-'СЕТ СН'!$F$19</f>
        <v>940.62799295000002</v>
      </c>
      <c r="C32" s="36">
        <f>SUMIFS(СВЦЭМ!$C$33:$C$776,СВЦЭМ!$A$33:$A$776,$A32,СВЦЭМ!$B$33:$B$776,C$11)+'СЕТ СН'!$F$9+СВЦЭМ!$D$10+'СЕТ СН'!$F$6-'СЕТ СН'!$F$19</f>
        <v>974.90556667999999</v>
      </c>
      <c r="D32" s="36">
        <f>SUMIFS(СВЦЭМ!$C$33:$C$776,СВЦЭМ!$A$33:$A$776,$A32,СВЦЭМ!$B$33:$B$776,D$11)+'СЕТ СН'!$F$9+СВЦЭМ!$D$10+'СЕТ СН'!$F$6-'СЕТ СН'!$F$19</f>
        <v>995.91456297999991</v>
      </c>
      <c r="E32" s="36">
        <f>SUMIFS(СВЦЭМ!$C$33:$C$776,СВЦЭМ!$A$33:$A$776,$A32,СВЦЭМ!$B$33:$B$776,E$11)+'СЕТ СН'!$F$9+СВЦЭМ!$D$10+'СЕТ СН'!$F$6-'СЕТ СН'!$F$19</f>
        <v>1029.1707906700001</v>
      </c>
      <c r="F32" s="36">
        <f>SUMIFS(СВЦЭМ!$C$33:$C$776,СВЦЭМ!$A$33:$A$776,$A32,СВЦЭМ!$B$33:$B$776,F$11)+'СЕТ СН'!$F$9+СВЦЭМ!$D$10+'СЕТ СН'!$F$6-'СЕТ СН'!$F$19</f>
        <v>1050.5236006600001</v>
      </c>
      <c r="G32" s="36">
        <f>SUMIFS(СВЦЭМ!$C$33:$C$776,СВЦЭМ!$A$33:$A$776,$A32,СВЦЭМ!$B$33:$B$776,G$11)+'СЕТ СН'!$F$9+СВЦЭМ!$D$10+'СЕТ СН'!$F$6-'СЕТ СН'!$F$19</f>
        <v>1041.6434302800001</v>
      </c>
      <c r="H32" s="36">
        <f>SUMIFS(СВЦЭМ!$C$33:$C$776,СВЦЭМ!$A$33:$A$776,$A32,СВЦЭМ!$B$33:$B$776,H$11)+'СЕТ СН'!$F$9+СВЦЭМ!$D$10+'СЕТ СН'!$F$6-'СЕТ СН'!$F$19</f>
        <v>1022.5504455399999</v>
      </c>
      <c r="I32" s="36">
        <f>SUMIFS(СВЦЭМ!$C$33:$C$776,СВЦЭМ!$A$33:$A$776,$A32,СВЦЭМ!$B$33:$B$776,I$11)+'СЕТ СН'!$F$9+СВЦЭМ!$D$10+'СЕТ СН'!$F$6-'СЕТ СН'!$F$19</f>
        <v>1019.93199994</v>
      </c>
      <c r="J32" s="36">
        <f>SUMIFS(СВЦЭМ!$C$33:$C$776,СВЦЭМ!$A$33:$A$776,$A32,СВЦЭМ!$B$33:$B$776,J$11)+'СЕТ СН'!$F$9+СВЦЭМ!$D$10+'СЕТ СН'!$F$6-'СЕТ СН'!$F$19</f>
        <v>979.21312074000002</v>
      </c>
      <c r="K32" s="36">
        <f>SUMIFS(СВЦЭМ!$C$33:$C$776,СВЦЭМ!$A$33:$A$776,$A32,СВЦЭМ!$B$33:$B$776,K$11)+'СЕТ СН'!$F$9+СВЦЭМ!$D$10+'СЕТ СН'!$F$6-'СЕТ СН'!$F$19</f>
        <v>939.12698260000002</v>
      </c>
      <c r="L32" s="36">
        <f>SUMIFS(СВЦЭМ!$C$33:$C$776,СВЦЭМ!$A$33:$A$776,$A32,СВЦЭМ!$B$33:$B$776,L$11)+'СЕТ СН'!$F$9+СВЦЭМ!$D$10+'СЕТ СН'!$F$6-'СЕТ СН'!$F$19</f>
        <v>929.35242314999994</v>
      </c>
      <c r="M32" s="36">
        <f>SUMIFS(СВЦЭМ!$C$33:$C$776,СВЦЭМ!$A$33:$A$776,$A32,СВЦЭМ!$B$33:$B$776,M$11)+'СЕТ СН'!$F$9+СВЦЭМ!$D$10+'СЕТ СН'!$F$6-'СЕТ СН'!$F$19</f>
        <v>938.5136248</v>
      </c>
      <c r="N32" s="36">
        <f>SUMIFS(СВЦЭМ!$C$33:$C$776,СВЦЭМ!$A$33:$A$776,$A32,СВЦЭМ!$B$33:$B$776,N$11)+'СЕТ СН'!$F$9+СВЦЭМ!$D$10+'СЕТ СН'!$F$6-'СЕТ СН'!$F$19</f>
        <v>935.96531371999993</v>
      </c>
      <c r="O32" s="36">
        <f>SUMIFS(СВЦЭМ!$C$33:$C$776,СВЦЭМ!$A$33:$A$776,$A32,СВЦЭМ!$B$33:$B$776,O$11)+'СЕТ СН'!$F$9+СВЦЭМ!$D$10+'СЕТ СН'!$F$6-'СЕТ СН'!$F$19</f>
        <v>948.76885890999995</v>
      </c>
      <c r="P32" s="36">
        <f>SUMIFS(СВЦЭМ!$C$33:$C$776,СВЦЭМ!$A$33:$A$776,$A32,СВЦЭМ!$B$33:$B$776,P$11)+'СЕТ СН'!$F$9+СВЦЭМ!$D$10+'СЕТ СН'!$F$6-'СЕТ СН'!$F$19</f>
        <v>960.44399981999993</v>
      </c>
      <c r="Q32" s="36">
        <f>SUMIFS(СВЦЭМ!$C$33:$C$776,СВЦЭМ!$A$33:$A$776,$A32,СВЦЭМ!$B$33:$B$776,Q$11)+'СЕТ СН'!$F$9+СВЦЭМ!$D$10+'СЕТ СН'!$F$6-'СЕТ СН'!$F$19</f>
        <v>966.04658754999991</v>
      </c>
      <c r="R32" s="36">
        <f>SUMIFS(СВЦЭМ!$C$33:$C$776,СВЦЭМ!$A$33:$A$776,$A32,СВЦЭМ!$B$33:$B$776,R$11)+'СЕТ СН'!$F$9+СВЦЭМ!$D$10+'СЕТ СН'!$F$6-'СЕТ СН'!$F$19</f>
        <v>969.74256283</v>
      </c>
      <c r="S32" s="36">
        <f>SUMIFS(СВЦЭМ!$C$33:$C$776,СВЦЭМ!$A$33:$A$776,$A32,СВЦЭМ!$B$33:$B$776,S$11)+'СЕТ СН'!$F$9+СВЦЭМ!$D$10+'СЕТ СН'!$F$6-'СЕТ СН'!$F$19</f>
        <v>962.55085682999993</v>
      </c>
      <c r="T32" s="36">
        <f>SUMIFS(СВЦЭМ!$C$33:$C$776,СВЦЭМ!$A$33:$A$776,$A32,СВЦЭМ!$B$33:$B$776,T$11)+'СЕТ СН'!$F$9+СВЦЭМ!$D$10+'СЕТ СН'!$F$6-'СЕТ СН'!$F$19</f>
        <v>940.32251546999998</v>
      </c>
      <c r="U32" s="36">
        <f>SUMIFS(СВЦЭМ!$C$33:$C$776,СВЦЭМ!$A$33:$A$776,$A32,СВЦЭМ!$B$33:$B$776,U$11)+'СЕТ СН'!$F$9+СВЦЭМ!$D$10+'СЕТ СН'!$F$6-'СЕТ СН'!$F$19</f>
        <v>937.47214606</v>
      </c>
      <c r="V32" s="36">
        <f>SUMIFS(СВЦЭМ!$C$33:$C$776,СВЦЭМ!$A$33:$A$776,$A32,СВЦЭМ!$B$33:$B$776,V$11)+'СЕТ СН'!$F$9+СВЦЭМ!$D$10+'СЕТ СН'!$F$6-'СЕТ СН'!$F$19</f>
        <v>950.09171984</v>
      </c>
      <c r="W32" s="36">
        <f>SUMIFS(СВЦЭМ!$C$33:$C$776,СВЦЭМ!$A$33:$A$776,$A32,СВЦЭМ!$B$33:$B$776,W$11)+'СЕТ СН'!$F$9+СВЦЭМ!$D$10+'СЕТ СН'!$F$6-'СЕТ СН'!$F$19</f>
        <v>957.86431848999996</v>
      </c>
      <c r="X32" s="36">
        <f>SUMIFS(СВЦЭМ!$C$33:$C$776,СВЦЭМ!$A$33:$A$776,$A32,СВЦЭМ!$B$33:$B$776,X$11)+'СЕТ СН'!$F$9+СВЦЭМ!$D$10+'СЕТ СН'!$F$6-'СЕТ СН'!$F$19</f>
        <v>975.14915078000001</v>
      </c>
      <c r="Y32" s="36">
        <f>SUMIFS(СВЦЭМ!$C$33:$C$776,СВЦЭМ!$A$33:$A$776,$A32,СВЦЭМ!$B$33:$B$776,Y$11)+'СЕТ СН'!$F$9+СВЦЭМ!$D$10+'СЕТ СН'!$F$6-'СЕТ СН'!$F$19</f>
        <v>985.42951985999991</v>
      </c>
    </row>
    <row r="33" spans="1:25" ht="15.75" x14ac:dyDescent="0.2">
      <c r="A33" s="35">
        <f t="shared" si="0"/>
        <v>43821</v>
      </c>
      <c r="B33" s="36">
        <f>SUMIFS(СВЦЭМ!$C$33:$C$776,СВЦЭМ!$A$33:$A$776,$A33,СВЦЭМ!$B$33:$B$776,B$11)+'СЕТ СН'!$F$9+СВЦЭМ!$D$10+'СЕТ СН'!$F$6-'СЕТ СН'!$F$19</f>
        <v>1004.2720103199999</v>
      </c>
      <c r="C33" s="36">
        <f>SUMIFS(СВЦЭМ!$C$33:$C$776,СВЦЭМ!$A$33:$A$776,$A33,СВЦЭМ!$B$33:$B$776,C$11)+'СЕТ СН'!$F$9+СВЦЭМ!$D$10+'СЕТ СН'!$F$6-'СЕТ СН'!$F$19</f>
        <v>1023.0877050299999</v>
      </c>
      <c r="D33" s="36">
        <f>SUMIFS(СВЦЭМ!$C$33:$C$776,СВЦЭМ!$A$33:$A$776,$A33,СВЦЭМ!$B$33:$B$776,D$11)+'СЕТ СН'!$F$9+СВЦЭМ!$D$10+'СЕТ СН'!$F$6-'СЕТ СН'!$F$19</f>
        <v>1040.03762422</v>
      </c>
      <c r="E33" s="36">
        <f>SUMIFS(СВЦЭМ!$C$33:$C$776,СВЦЭМ!$A$33:$A$776,$A33,СВЦЭМ!$B$33:$B$776,E$11)+'СЕТ СН'!$F$9+СВЦЭМ!$D$10+'СЕТ СН'!$F$6-'СЕТ СН'!$F$19</f>
        <v>1054.68559329</v>
      </c>
      <c r="F33" s="36">
        <f>SUMIFS(СВЦЭМ!$C$33:$C$776,СВЦЭМ!$A$33:$A$776,$A33,СВЦЭМ!$B$33:$B$776,F$11)+'СЕТ СН'!$F$9+СВЦЭМ!$D$10+'СЕТ СН'!$F$6-'СЕТ СН'!$F$19</f>
        <v>1054.60870307</v>
      </c>
      <c r="G33" s="36">
        <f>SUMIFS(СВЦЭМ!$C$33:$C$776,СВЦЭМ!$A$33:$A$776,$A33,СВЦЭМ!$B$33:$B$776,G$11)+'СЕТ СН'!$F$9+СВЦЭМ!$D$10+'СЕТ СН'!$F$6-'СЕТ СН'!$F$19</f>
        <v>1039.0628134400001</v>
      </c>
      <c r="H33" s="36">
        <f>SUMIFS(СВЦЭМ!$C$33:$C$776,СВЦЭМ!$A$33:$A$776,$A33,СВЦЭМ!$B$33:$B$776,H$11)+'СЕТ СН'!$F$9+СВЦЭМ!$D$10+'СЕТ СН'!$F$6-'СЕТ СН'!$F$19</f>
        <v>1020.58588234</v>
      </c>
      <c r="I33" s="36">
        <f>SUMIFS(СВЦЭМ!$C$33:$C$776,СВЦЭМ!$A$33:$A$776,$A33,СВЦЭМ!$B$33:$B$776,I$11)+'СЕТ СН'!$F$9+СВЦЭМ!$D$10+'СЕТ СН'!$F$6-'СЕТ СН'!$F$19</f>
        <v>1019.72691178</v>
      </c>
      <c r="J33" s="36">
        <f>SUMIFS(СВЦЭМ!$C$33:$C$776,СВЦЭМ!$A$33:$A$776,$A33,СВЦЭМ!$B$33:$B$776,J$11)+'СЕТ СН'!$F$9+СВЦЭМ!$D$10+'СЕТ СН'!$F$6-'СЕТ СН'!$F$19</f>
        <v>982.16269006999994</v>
      </c>
      <c r="K33" s="36">
        <f>SUMIFS(СВЦЭМ!$C$33:$C$776,СВЦЭМ!$A$33:$A$776,$A33,СВЦЭМ!$B$33:$B$776,K$11)+'СЕТ СН'!$F$9+СВЦЭМ!$D$10+'СЕТ СН'!$F$6-'СЕТ СН'!$F$19</f>
        <v>948.73256588999993</v>
      </c>
      <c r="L33" s="36">
        <f>SUMIFS(СВЦЭМ!$C$33:$C$776,СВЦЭМ!$A$33:$A$776,$A33,СВЦЭМ!$B$33:$B$776,L$11)+'СЕТ СН'!$F$9+СВЦЭМ!$D$10+'СЕТ СН'!$F$6-'СЕТ СН'!$F$19</f>
        <v>933.06169661000001</v>
      </c>
      <c r="M33" s="36">
        <f>SUMIFS(СВЦЭМ!$C$33:$C$776,СВЦЭМ!$A$33:$A$776,$A33,СВЦЭМ!$B$33:$B$776,M$11)+'СЕТ СН'!$F$9+СВЦЭМ!$D$10+'СЕТ СН'!$F$6-'СЕТ СН'!$F$19</f>
        <v>945.73038929999996</v>
      </c>
      <c r="N33" s="36">
        <f>SUMIFS(СВЦЭМ!$C$33:$C$776,СВЦЭМ!$A$33:$A$776,$A33,СВЦЭМ!$B$33:$B$776,N$11)+'СЕТ СН'!$F$9+СВЦЭМ!$D$10+'СЕТ СН'!$F$6-'СЕТ СН'!$F$19</f>
        <v>955.43625611999994</v>
      </c>
      <c r="O33" s="36">
        <f>SUMIFS(СВЦЭМ!$C$33:$C$776,СВЦЭМ!$A$33:$A$776,$A33,СВЦЭМ!$B$33:$B$776,O$11)+'СЕТ СН'!$F$9+СВЦЭМ!$D$10+'СЕТ СН'!$F$6-'СЕТ СН'!$F$19</f>
        <v>971.30801980000001</v>
      </c>
      <c r="P33" s="36">
        <f>SUMIFS(СВЦЭМ!$C$33:$C$776,СВЦЭМ!$A$33:$A$776,$A33,СВЦЭМ!$B$33:$B$776,P$11)+'СЕТ СН'!$F$9+СВЦЭМ!$D$10+'СЕТ СН'!$F$6-'СЕТ СН'!$F$19</f>
        <v>981.49206526</v>
      </c>
      <c r="Q33" s="36">
        <f>SUMIFS(СВЦЭМ!$C$33:$C$776,СВЦЭМ!$A$33:$A$776,$A33,СВЦЭМ!$B$33:$B$776,Q$11)+'СЕТ СН'!$F$9+СВЦЭМ!$D$10+'СЕТ СН'!$F$6-'СЕТ СН'!$F$19</f>
        <v>979.73006479999992</v>
      </c>
      <c r="R33" s="36">
        <f>SUMIFS(СВЦЭМ!$C$33:$C$776,СВЦЭМ!$A$33:$A$776,$A33,СВЦЭМ!$B$33:$B$776,R$11)+'СЕТ СН'!$F$9+СВЦЭМ!$D$10+'СЕТ СН'!$F$6-'СЕТ СН'!$F$19</f>
        <v>985.87469018999991</v>
      </c>
      <c r="S33" s="36">
        <f>SUMIFS(СВЦЭМ!$C$33:$C$776,СВЦЭМ!$A$33:$A$776,$A33,СВЦЭМ!$B$33:$B$776,S$11)+'СЕТ СН'!$F$9+СВЦЭМ!$D$10+'СЕТ СН'!$F$6-'СЕТ СН'!$F$19</f>
        <v>980.76560412999993</v>
      </c>
      <c r="T33" s="36">
        <f>SUMIFS(СВЦЭМ!$C$33:$C$776,СВЦЭМ!$A$33:$A$776,$A33,СВЦЭМ!$B$33:$B$776,T$11)+'СЕТ СН'!$F$9+СВЦЭМ!$D$10+'СЕТ СН'!$F$6-'СЕТ СН'!$F$19</f>
        <v>952.46848525999997</v>
      </c>
      <c r="U33" s="36">
        <f>SUMIFS(СВЦЭМ!$C$33:$C$776,СВЦЭМ!$A$33:$A$776,$A33,СВЦЭМ!$B$33:$B$776,U$11)+'СЕТ СН'!$F$9+СВЦЭМ!$D$10+'СЕТ СН'!$F$6-'СЕТ СН'!$F$19</f>
        <v>949.78598104999992</v>
      </c>
      <c r="V33" s="36">
        <f>SUMIFS(СВЦЭМ!$C$33:$C$776,СВЦЭМ!$A$33:$A$776,$A33,СВЦЭМ!$B$33:$B$776,V$11)+'СЕТ СН'!$F$9+СВЦЭМ!$D$10+'СЕТ СН'!$F$6-'СЕТ СН'!$F$19</f>
        <v>969.83311050999998</v>
      </c>
      <c r="W33" s="36">
        <f>SUMIFS(СВЦЭМ!$C$33:$C$776,СВЦЭМ!$A$33:$A$776,$A33,СВЦЭМ!$B$33:$B$776,W$11)+'СЕТ СН'!$F$9+СВЦЭМ!$D$10+'СЕТ СН'!$F$6-'СЕТ СН'!$F$19</f>
        <v>987.19900086999996</v>
      </c>
      <c r="X33" s="36">
        <f>SUMIFS(СВЦЭМ!$C$33:$C$776,СВЦЭМ!$A$33:$A$776,$A33,СВЦЭМ!$B$33:$B$776,X$11)+'СЕТ СН'!$F$9+СВЦЭМ!$D$10+'СЕТ СН'!$F$6-'СЕТ СН'!$F$19</f>
        <v>1002.59632792</v>
      </c>
      <c r="Y33" s="36">
        <f>SUMIFS(СВЦЭМ!$C$33:$C$776,СВЦЭМ!$A$33:$A$776,$A33,СВЦЭМ!$B$33:$B$776,Y$11)+'СЕТ СН'!$F$9+СВЦЭМ!$D$10+'СЕТ СН'!$F$6-'СЕТ СН'!$F$19</f>
        <v>1010.3249327</v>
      </c>
    </row>
    <row r="34" spans="1:25" ht="15.75" x14ac:dyDescent="0.2">
      <c r="A34" s="35">
        <f t="shared" si="0"/>
        <v>43822</v>
      </c>
      <c r="B34" s="36">
        <f>SUMIFS(СВЦЭМ!$C$33:$C$776,СВЦЭМ!$A$33:$A$776,$A34,СВЦЭМ!$B$33:$B$776,B$11)+'СЕТ СН'!$F$9+СВЦЭМ!$D$10+'СЕТ СН'!$F$6-'СЕТ СН'!$F$19</f>
        <v>993.51560195999991</v>
      </c>
      <c r="C34" s="36">
        <f>SUMIFS(СВЦЭМ!$C$33:$C$776,СВЦЭМ!$A$33:$A$776,$A34,СВЦЭМ!$B$33:$B$776,C$11)+'СЕТ СН'!$F$9+СВЦЭМ!$D$10+'СЕТ СН'!$F$6-'СЕТ СН'!$F$19</f>
        <v>1009.74546988</v>
      </c>
      <c r="D34" s="36">
        <f>SUMIFS(СВЦЭМ!$C$33:$C$776,СВЦЭМ!$A$33:$A$776,$A34,СВЦЭМ!$B$33:$B$776,D$11)+'СЕТ СН'!$F$9+СВЦЭМ!$D$10+'СЕТ СН'!$F$6-'СЕТ СН'!$F$19</f>
        <v>1041.64133277</v>
      </c>
      <c r="E34" s="36">
        <f>SUMIFS(СВЦЭМ!$C$33:$C$776,СВЦЭМ!$A$33:$A$776,$A34,СВЦЭМ!$B$33:$B$776,E$11)+'СЕТ СН'!$F$9+СВЦЭМ!$D$10+'СЕТ СН'!$F$6-'СЕТ СН'!$F$19</f>
        <v>1058.7836671</v>
      </c>
      <c r="F34" s="36">
        <f>SUMIFS(СВЦЭМ!$C$33:$C$776,СВЦЭМ!$A$33:$A$776,$A34,СВЦЭМ!$B$33:$B$776,F$11)+'СЕТ СН'!$F$9+СВЦЭМ!$D$10+'СЕТ СН'!$F$6-'СЕТ СН'!$F$19</f>
        <v>1053.12829605</v>
      </c>
      <c r="G34" s="36">
        <f>SUMIFS(СВЦЭМ!$C$33:$C$776,СВЦЭМ!$A$33:$A$776,$A34,СВЦЭМ!$B$33:$B$776,G$11)+'СЕТ СН'!$F$9+СВЦЭМ!$D$10+'СЕТ СН'!$F$6-'СЕТ СН'!$F$19</f>
        <v>1052.03074244</v>
      </c>
      <c r="H34" s="36">
        <f>SUMIFS(СВЦЭМ!$C$33:$C$776,СВЦЭМ!$A$33:$A$776,$A34,СВЦЭМ!$B$33:$B$776,H$11)+'СЕТ СН'!$F$9+СВЦЭМ!$D$10+'СЕТ СН'!$F$6-'СЕТ СН'!$F$19</f>
        <v>1012.34484764</v>
      </c>
      <c r="I34" s="36">
        <f>SUMIFS(СВЦЭМ!$C$33:$C$776,СВЦЭМ!$A$33:$A$776,$A34,СВЦЭМ!$B$33:$B$776,I$11)+'СЕТ СН'!$F$9+СВЦЭМ!$D$10+'СЕТ СН'!$F$6-'СЕТ СН'!$F$19</f>
        <v>986.80602462000002</v>
      </c>
      <c r="J34" s="36">
        <f>SUMIFS(СВЦЭМ!$C$33:$C$776,СВЦЭМ!$A$33:$A$776,$A34,СВЦЭМ!$B$33:$B$776,J$11)+'СЕТ СН'!$F$9+СВЦЭМ!$D$10+'СЕТ СН'!$F$6-'СЕТ СН'!$F$19</f>
        <v>958.50390619999996</v>
      </c>
      <c r="K34" s="36">
        <f>SUMIFS(СВЦЭМ!$C$33:$C$776,СВЦЭМ!$A$33:$A$776,$A34,СВЦЭМ!$B$33:$B$776,K$11)+'СЕТ СН'!$F$9+СВЦЭМ!$D$10+'СЕТ СН'!$F$6-'СЕТ СН'!$F$19</f>
        <v>931.07038547000002</v>
      </c>
      <c r="L34" s="36">
        <f>SUMIFS(СВЦЭМ!$C$33:$C$776,СВЦЭМ!$A$33:$A$776,$A34,СВЦЭМ!$B$33:$B$776,L$11)+'СЕТ СН'!$F$9+СВЦЭМ!$D$10+'СЕТ СН'!$F$6-'СЕТ СН'!$F$19</f>
        <v>938.35011362</v>
      </c>
      <c r="M34" s="36">
        <f>SUMIFS(СВЦЭМ!$C$33:$C$776,СВЦЭМ!$A$33:$A$776,$A34,СВЦЭМ!$B$33:$B$776,M$11)+'СЕТ СН'!$F$9+СВЦЭМ!$D$10+'СЕТ СН'!$F$6-'СЕТ СН'!$F$19</f>
        <v>952.99393155999996</v>
      </c>
      <c r="N34" s="36">
        <f>SUMIFS(СВЦЭМ!$C$33:$C$776,СВЦЭМ!$A$33:$A$776,$A34,СВЦЭМ!$B$33:$B$776,N$11)+'СЕТ СН'!$F$9+СВЦЭМ!$D$10+'СЕТ СН'!$F$6-'СЕТ СН'!$F$19</f>
        <v>962.08257446999994</v>
      </c>
      <c r="O34" s="36">
        <f>SUMIFS(СВЦЭМ!$C$33:$C$776,СВЦЭМ!$A$33:$A$776,$A34,СВЦЭМ!$B$33:$B$776,O$11)+'СЕТ СН'!$F$9+СВЦЭМ!$D$10+'СЕТ СН'!$F$6-'СЕТ СН'!$F$19</f>
        <v>970.96756852999999</v>
      </c>
      <c r="P34" s="36">
        <f>SUMIFS(СВЦЭМ!$C$33:$C$776,СВЦЭМ!$A$33:$A$776,$A34,СВЦЭМ!$B$33:$B$776,P$11)+'СЕТ СН'!$F$9+СВЦЭМ!$D$10+'СЕТ СН'!$F$6-'СЕТ СН'!$F$19</f>
        <v>979.46354697999993</v>
      </c>
      <c r="Q34" s="36">
        <f>SUMIFS(СВЦЭМ!$C$33:$C$776,СВЦЭМ!$A$33:$A$776,$A34,СВЦЭМ!$B$33:$B$776,Q$11)+'СЕТ СН'!$F$9+СВЦЭМ!$D$10+'СЕТ СН'!$F$6-'СЕТ СН'!$F$19</f>
        <v>978.73192695</v>
      </c>
      <c r="R34" s="36">
        <f>SUMIFS(СВЦЭМ!$C$33:$C$776,СВЦЭМ!$A$33:$A$776,$A34,СВЦЭМ!$B$33:$B$776,R$11)+'СЕТ СН'!$F$9+СВЦЭМ!$D$10+'СЕТ СН'!$F$6-'СЕТ СН'!$F$19</f>
        <v>966.09173094999994</v>
      </c>
      <c r="S34" s="36">
        <f>SUMIFS(СВЦЭМ!$C$33:$C$776,СВЦЭМ!$A$33:$A$776,$A34,СВЦЭМ!$B$33:$B$776,S$11)+'СЕТ СН'!$F$9+СВЦЭМ!$D$10+'СЕТ СН'!$F$6-'СЕТ СН'!$F$19</f>
        <v>954.96064396999998</v>
      </c>
      <c r="T34" s="36">
        <f>SUMIFS(СВЦЭМ!$C$33:$C$776,СВЦЭМ!$A$33:$A$776,$A34,СВЦЭМ!$B$33:$B$776,T$11)+'СЕТ СН'!$F$9+СВЦЭМ!$D$10+'СЕТ СН'!$F$6-'СЕТ СН'!$F$19</f>
        <v>928.83339275999992</v>
      </c>
      <c r="U34" s="36">
        <f>SUMIFS(СВЦЭМ!$C$33:$C$776,СВЦЭМ!$A$33:$A$776,$A34,СВЦЭМ!$B$33:$B$776,U$11)+'СЕТ СН'!$F$9+СВЦЭМ!$D$10+'СЕТ СН'!$F$6-'СЕТ СН'!$F$19</f>
        <v>931.91842141999996</v>
      </c>
      <c r="V34" s="36">
        <f>SUMIFS(СВЦЭМ!$C$33:$C$776,СВЦЭМ!$A$33:$A$776,$A34,СВЦЭМ!$B$33:$B$776,V$11)+'СЕТ СН'!$F$9+СВЦЭМ!$D$10+'СЕТ СН'!$F$6-'СЕТ СН'!$F$19</f>
        <v>944.08179300999996</v>
      </c>
      <c r="W34" s="36">
        <f>SUMIFS(СВЦЭМ!$C$33:$C$776,СВЦЭМ!$A$33:$A$776,$A34,СВЦЭМ!$B$33:$B$776,W$11)+'СЕТ СН'!$F$9+СВЦЭМ!$D$10+'СЕТ СН'!$F$6-'СЕТ СН'!$F$19</f>
        <v>962.89042299999994</v>
      </c>
      <c r="X34" s="36">
        <f>SUMIFS(СВЦЭМ!$C$33:$C$776,СВЦЭМ!$A$33:$A$776,$A34,СВЦЭМ!$B$33:$B$776,X$11)+'СЕТ СН'!$F$9+СВЦЭМ!$D$10+'СЕТ СН'!$F$6-'СЕТ СН'!$F$19</f>
        <v>971.36879253999996</v>
      </c>
      <c r="Y34" s="36">
        <f>SUMIFS(СВЦЭМ!$C$33:$C$776,СВЦЭМ!$A$33:$A$776,$A34,СВЦЭМ!$B$33:$B$776,Y$11)+'СЕТ СН'!$F$9+СВЦЭМ!$D$10+'СЕТ СН'!$F$6-'СЕТ СН'!$F$19</f>
        <v>988.96633407999991</v>
      </c>
    </row>
    <row r="35" spans="1:25" ht="15.75" x14ac:dyDescent="0.2">
      <c r="A35" s="35">
        <f t="shared" si="0"/>
        <v>43823</v>
      </c>
      <c r="B35" s="36">
        <f>SUMIFS(СВЦЭМ!$C$33:$C$776,СВЦЭМ!$A$33:$A$776,$A35,СВЦЭМ!$B$33:$B$776,B$11)+'СЕТ СН'!$F$9+СВЦЭМ!$D$10+'СЕТ СН'!$F$6-'СЕТ СН'!$F$19</f>
        <v>1003.4529387</v>
      </c>
      <c r="C35" s="36">
        <f>SUMIFS(СВЦЭМ!$C$33:$C$776,СВЦЭМ!$A$33:$A$776,$A35,СВЦЭМ!$B$33:$B$776,C$11)+'СЕТ СН'!$F$9+СВЦЭМ!$D$10+'СЕТ СН'!$F$6-'СЕТ СН'!$F$19</f>
        <v>1037.5231725599999</v>
      </c>
      <c r="D35" s="36">
        <f>SUMIFS(СВЦЭМ!$C$33:$C$776,СВЦЭМ!$A$33:$A$776,$A35,СВЦЭМ!$B$33:$B$776,D$11)+'СЕТ СН'!$F$9+СВЦЭМ!$D$10+'СЕТ СН'!$F$6-'СЕТ СН'!$F$19</f>
        <v>1056.30012343</v>
      </c>
      <c r="E35" s="36">
        <f>SUMIFS(СВЦЭМ!$C$33:$C$776,СВЦЭМ!$A$33:$A$776,$A35,СВЦЭМ!$B$33:$B$776,E$11)+'СЕТ СН'!$F$9+СВЦЭМ!$D$10+'СЕТ СН'!$F$6-'СЕТ СН'!$F$19</f>
        <v>1064.94082832</v>
      </c>
      <c r="F35" s="36">
        <f>SUMIFS(СВЦЭМ!$C$33:$C$776,СВЦЭМ!$A$33:$A$776,$A35,СВЦЭМ!$B$33:$B$776,F$11)+'СЕТ СН'!$F$9+СВЦЭМ!$D$10+'СЕТ СН'!$F$6-'СЕТ СН'!$F$19</f>
        <v>1062.0485995399999</v>
      </c>
      <c r="G35" s="36">
        <f>SUMIFS(СВЦЭМ!$C$33:$C$776,СВЦЭМ!$A$33:$A$776,$A35,СВЦЭМ!$B$33:$B$776,G$11)+'СЕТ СН'!$F$9+СВЦЭМ!$D$10+'СЕТ СН'!$F$6-'СЕТ СН'!$F$19</f>
        <v>1047.5392073400001</v>
      </c>
      <c r="H35" s="36">
        <f>SUMIFS(СВЦЭМ!$C$33:$C$776,СВЦЭМ!$A$33:$A$776,$A35,СВЦЭМ!$B$33:$B$776,H$11)+'СЕТ СН'!$F$9+СВЦЭМ!$D$10+'СЕТ СН'!$F$6-'СЕТ СН'!$F$19</f>
        <v>1007.52081087</v>
      </c>
      <c r="I35" s="36">
        <f>SUMIFS(СВЦЭМ!$C$33:$C$776,СВЦЭМ!$A$33:$A$776,$A35,СВЦЭМ!$B$33:$B$776,I$11)+'СЕТ СН'!$F$9+СВЦЭМ!$D$10+'СЕТ СН'!$F$6-'СЕТ СН'!$F$19</f>
        <v>971.95480294999993</v>
      </c>
      <c r="J35" s="36">
        <f>SUMIFS(СВЦЭМ!$C$33:$C$776,СВЦЭМ!$A$33:$A$776,$A35,СВЦЭМ!$B$33:$B$776,J$11)+'СЕТ СН'!$F$9+СВЦЭМ!$D$10+'СЕТ СН'!$F$6-'СЕТ СН'!$F$19</f>
        <v>947.72082157</v>
      </c>
      <c r="K35" s="36">
        <f>SUMIFS(СВЦЭМ!$C$33:$C$776,СВЦЭМ!$A$33:$A$776,$A35,СВЦЭМ!$B$33:$B$776,K$11)+'СЕТ СН'!$F$9+СВЦЭМ!$D$10+'СЕТ СН'!$F$6-'СЕТ СН'!$F$19</f>
        <v>933.71028533999993</v>
      </c>
      <c r="L35" s="36">
        <f>SUMIFS(СВЦЭМ!$C$33:$C$776,СВЦЭМ!$A$33:$A$776,$A35,СВЦЭМ!$B$33:$B$776,L$11)+'СЕТ СН'!$F$9+СВЦЭМ!$D$10+'СЕТ СН'!$F$6-'СЕТ СН'!$F$19</f>
        <v>933.62815107999995</v>
      </c>
      <c r="M35" s="36">
        <f>SUMIFS(СВЦЭМ!$C$33:$C$776,СВЦЭМ!$A$33:$A$776,$A35,СВЦЭМ!$B$33:$B$776,M$11)+'СЕТ СН'!$F$9+СВЦЭМ!$D$10+'СЕТ СН'!$F$6-'СЕТ СН'!$F$19</f>
        <v>941.05276594999998</v>
      </c>
      <c r="N35" s="36">
        <f>SUMIFS(СВЦЭМ!$C$33:$C$776,СВЦЭМ!$A$33:$A$776,$A35,СВЦЭМ!$B$33:$B$776,N$11)+'СЕТ СН'!$F$9+СВЦЭМ!$D$10+'СЕТ СН'!$F$6-'СЕТ СН'!$F$19</f>
        <v>943.13156597</v>
      </c>
      <c r="O35" s="36">
        <f>SUMIFS(СВЦЭМ!$C$33:$C$776,СВЦЭМ!$A$33:$A$776,$A35,СВЦЭМ!$B$33:$B$776,O$11)+'СЕТ СН'!$F$9+СВЦЭМ!$D$10+'СЕТ СН'!$F$6-'СЕТ СН'!$F$19</f>
        <v>946.02235607</v>
      </c>
      <c r="P35" s="36">
        <f>SUMIFS(СВЦЭМ!$C$33:$C$776,СВЦЭМ!$A$33:$A$776,$A35,СВЦЭМ!$B$33:$B$776,P$11)+'СЕТ СН'!$F$9+СВЦЭМ!$D$10+'СЕТ СН'!$F$6-'СЕТ СН'!$F$19</f>
        <v>956.52501400999995</v>
      </c>
      <c r="Q35" s="36">
        <f>SUMIFS(СВЦЭМ!$C$33:$C$776,СВЦЭМ!$A$33:$A$776,$A35,СВЦЭМ!$B$33:$B$776,Q$11)+'СЕТ СН'!$F$9+СВЦЭМ!$D$10+'СЕТ СН'!$F$6-'СЕТ СН'!$F$19</f>
        <v>964.73031469</v>
      </c>
      <c r="R35" s="36">
        <f>SUMIFS(СВЦЭМ!$C$33:$C$776,СВЦЭМ!$A$33:$A$776,$A35,СВЦЭМ!$B$33:$B$776,R$11)+'СЕТ СН'!$F$9+СВЦЭМ!$D$10+'СЕТ СН'!$F$6-'СЕТ СН'!$F$19</f>
        <v>959.51734997999995</v>
      </c>
      <c r="S35" s="36">
        <f>SUMIFS(СВЦЭМ!$C$33:$C$776,СВЦЭМ!$A$33:$A$776,$A35,СВЦЭМ!$B$33:$B$776,S$11)+'СЕТ СН'!$F$9+СВЦЭМ!$D$10+'СЕТ СН'!$F$6-'СЕТ СН'!$F$19</f>
        <v>957.56431763000001</v>
      </c>
      <c r="T35" s="36">
        <f>SUMIFS(СВЦЭМ!$C$33:$C$776,СВЦЭМ!$A$33:$A$776,$A35,СВЦЭМ!$B$33:$B$776,T$11)+'СЕТ СН'!$F$9+СВЦЭМ!$D$10+'СЕТ СН'!$F$6-'СЕТ СН'!$F$19</f>
        <v>956.36875549000001</v>
      </c>
      <c r="U35" s="36">
        <f>SUMIFS(СВЦЭМ!$C$33:$C$776,СВЦЭМ!$A$33:$A$776,$A35,СВЦЭМ!$B$33:$B$776,U$11)+'СЕТ СН'!$F$9+СВЦЭМ!$D$10+'СЕТ СН'!$F$6-'СЕТ СН'!$F$19</f>
        <v>945.21108131999995</v>
      </c>
      <c r="V35" s="36">
        <f>SUMIFS(СВЦЭМ!$C$33:$C$776,СВЦЭМ!$A$33:$A$776,$A35,СВЦЭМ!$B$33:$B$776,V$11)+'СЕТ СН'!$F$9+СВЦЭМ!$D$10+'СЕТ СН'!$F$6-'СЕТ СН'!$F$19</f>
        <v>950.26903325000001</v>
      </c>
      <c r="W35" s="36">
        <f>SUMIFS(СВЦЭМ!$C$33:$C$776,СВЦЭМ!$A$33:$A$776,$A35,СВЦЭМ!$B$33:$B$776,W$11)+'СЕТ СН'!$F$9+СВЦЭМ!$D$10+'СЕТ СН'!$F$6-'СЕТ СН'!$F$19</f>
        <v>965.36487618000001</v>
      </c>
      <c r="X35" s="36">
        <f>SUMIFS(СВЦЭМ!$C$33:$C$776,СВЦЭМ!$A$33:$A$776,$A35,СВЦЭМ!$B$33:$B$776,X$11)+'СЕТ СН'!$F$9+СВЦЭМ!$D$10+'СЕТ СН'!$F$6-'СЕТ СН'!$F$19</f>
        <v>988.17141327000002</v>
      </c>
      <c r="Y35" s="36">
        <f>SUMIFS(СВЦЭМ!$C$33:$C$776,СВЦЭМ!$A$33:$A$776,$A35,СВЦЭМ!$B$33:$B$776,Y$11)+'СЕТ СН'!$F$9+СВЦЭМ!$D$10+'СЕТ СН'!$F$6-'СЕТ СН'!$F$19</f>
        <v>1001.68145915</v>
      </c>
    </row>
    <row r="36" spans="1:25" ht="15.75" x14ac:dyDescent="0.2">
      <c r="A36" s="35">
        <f t="shared" si="0"/>
        <v>43824</v>
      </c>
      <c r="B36" s="36">
        <f>SUMIFS(СВЦЭМ!$C$33:$C$776,СВЦЭМ!$A$33:$A$776,$A36,СВЦЭМ!$B$33:$B$776,B$11)+'СЕТ СН'!$F$9+СВЦЭМ!$D$10+'СЕТ СН'!$F$6-'СЕТ СН'!$F$19</f>
        <v>1014.7451822099999</v>
      </c>
      <c r="C36" s="36">
        <f>SUMIFS(СВЦЭМ!$C$33:$C$776,СВЦЭМ!$A$33:$A$776,$A36,СВЦЭМ!$B$33:$B$776,C$11)+'СЕТ СН'!$F$9+СВЦЭМ!$D$10+'СЕТ СН'!$F$6-'СЕТ СН'!$F$19</f>
        <v>1045.2515644</v>
      </c>
      <c r="D36" s="36">
        <f>SUMIFS(СВЦЭМ!$C$33:$C$776,СВЦЭМ!$A$33:$A$776,$A36,СВЦЭМ!$B$33:$B$776,D$11)+'СЕТ СН'!$F$9+СВЦЭМ!$D$10+'СЕТ СН'!$F$6-'СЕТ СН'!$F$19</f>
        <v>1063.27799652</v>
      </c>
      <c r="E36" s="36">
        <f>SUMIFS(СВЦЭМ!$C$33:$C$776,СВЦЭМ!$A$33:$A$776,$A36,СВЦЭМ!$B$33:$B$776,E$11)+'СЕТ СН'!$F$9+СВЦЭМ!$D$10+'СЕТ СН'!$F$6-'СЕТ СН'!$F$19</f>
        <v>1074.1123917100001</v>
      </c>
      <c r="F36" s="36">
        <f>SUMIFS(СВЦЭМ!$C$33:$C$776,СВЦЭМ!$A$33:$A$776,$A36,СВЦЭМ!$B$33:$B$776,F$11)+'СЕТ СН'!$F$9+СВЦЭМ!$D$10+'СЕТ СН'!$F$6-'СЕТ СН'!$F$19</f>
        <v>1077.62481157</v>
      </c>
      <c r="G36" s="36">
        <f>SUMIFS(СВЦЭМ!$C$33:$C$776,СВЦЭМ!$A$33:$A$776,$A36,СВЦЭМ!$B$33:$B$776,G$11)+'СЕТ СН'!$F$9+СВЦЭМ!$D$10+'СЕТ СН'!$F$6-'СЕТ СН'!$F$19</f>
        <v>1057.3749482800001</v>
      </c>
      <c r="H36" s="36">
        <f>SUMIFS(СВЦЭМ!$C$33:$C$776,СВЦЭМ!$A$33:$A$776,$A36,СВЦЭМ!$B$33:$B$776,H$11)+'СЕТ СН'!$F$9+СВЦЭМ!$D$10+'СЕТ СН'!$F$6-'СЕТ СН'!$F$19</f>
        <v>1016.31096852</v>
      </c>
      <c r="I36" s="36">
        <f>SUMIFS(СВЦЭМ!$C$33:$C$776,СВЦЭМ!$A$33:$A$776,$A36,СВЦЭМ!$B$33:$B$776,I$11)+'СЕТ СН'!$F$9+СВЦЭМ!$D$10+'СЕТ СН'!$F$6-'СЕТ СН'!$F$19</f>
        <v>990.45815367</v>
      </c>
      <c r="J36" s="36">
        <f>SUMIFS(СВЦЭМ!$C$33:$C$776,СВЦЭМ!$A$33:$A$776,$A36,СВЦЭМ!$B$33:$B$776,J$11)+'СЕТ СН'!$F$9+СВЦЭМ!$D$10+'СЕТ СН'!$F$6-'СЕТ СН'!$F$19</f>
        <v>971.01518947</v>
      </c>
      <c r="K36" s="36">
        <f>SUMIFS(СВЦЭМ!$C$33:$C$776,СВЦЭМ!$A$33:$A$776,$A36,СВЦЭМ!$B$33:$B$776,K$11)+'СЕТ СН'!$F$9+СВЦЭМ!$D$10+'СЕТ СН'!$F$6-'СЕТ СН'!$F$19</f>
        <v>950.19756582000002</v>
      </c>
      <c r="L36" s="36">
        <f>SUMIFS(СВЦЭМ!$C$33:$C$776,СВЦЭМ!$A$33:$A$776,$A36,СВЦЭМ!$B$33:$B$776,L$11)+'СЕТ СН'!$F$9+СВЦЭМ!$D$10+'СЕТ СН'!$F$6-'СЕТ СН'!$F$19</f>
        <v>945.60735094999995</v>
      </c>
      <c r="M36" s="36">
        <f>SUMIFS(СВЦЭМ!$C$33:$C$776,СВЦЭМ!$A$33:$A$776,$A36,СВЦЭМ!$B$33:$B$776,M$11)+'СЕТ СН'!$F$9+СВЦЭМ!$D$10+'СЕТ СН'!$F$6-'СЕТ СН'!$F$19</f>
        <v>950.78517098999998</v>
      </c>
      <c r="N36" s="36">
        <f>SUMIFS(СВЦЭМ!$C$33:$C$776,СВЦЭМ!$A$33:$A$776,$A36,СВЦЭМ!$B$33:$B$776,N$11)+'СЕТ СН'!$F$9+СВЦЭМ!$D$10+'СЕТ СН'!$F$6-'СЕТ СН'!$F$19</f>
        <v>949.78179251999995</v>
      </c>
      <c r="O36" s="36">
        <f>SUMIFS(СВЦЭМ!$C$33:$C$776,СВЦЭМ!$A$33:$A$776,$A36,СВЦЭМ!$B$33:$B$776,O$11)+'СЕТ СН'!$F$9+СВЦЭМ!$D$10+'СЕТ СН'!$F$6-'СЕТ СН'!$F$19</f>
        <v>953.61952666999991</v>
      </c>
      <c r="P36" s="36">
        <f>SUMIFS(СВЦЭМ!$C$33:$C$776,СВЦЭМ!$A$33:$A$776,$A36,СВЦЭМ!$B$33:$B$776,P$11)+'СЕТ СН'!$F$9+СВЦЭМ!$D$10+'СЕТ СН'!$F$6-'СЕТ СН'!$F$19</f>
        <v>956.21260815999995</v>
      </c>
      <c r="Q36" s="36">
        <f>SUMIFS(СВЦЭМ!$C$33:$C$776,СВЦЭМ!$A$33:$A$776,$A36,СВЦЭМ!$B$33:$B$776,Q$11)+'СЕТ СН'!$F$9+СВЦЭМ!$D$10+'СЕТ СН'!$F$6-'СЕТ СН'!$F$19</f>
        <v>960.27840035999998</v>
      </c>
      <c r="R36" s="36">
        <f>SUMIFS(СВЦЭМ!$C$33:$C$776,СВЦЭМ!$A$33:$A$776,$A36,СВЦЭМ!$B$33:$B$776,R$11)+'СЕТ СН'!$F$9+СВЦЭМ!$D$10+'СЕТ СН'!$F$6-'СЕТ СН'!$F$19</f>
        <v>961.36642866</v>
      </c>
      <c r="S36" s="36">
        <f>SUMIFS(СВЦЭМ!$C$33:$C$776,СВЦЭМ!$A$33:$A$776,$A36,СВЦЭМ!$B$33:$B$776,S$11)+'СЕТ СН'!$F$9+СВЦЭМ!$D$10+'СЕТ СН'!$F$6-'СЕТ СН'!$F$19</f>
        <v>960.42872512999998</v>
      </c>
      <c r="T36" s="36">
        <f>SUMIFS(СВЦЭМ!$C$33:$C$776,СВЦЭМ!$A$33:$A$776,$A36,СВЦЭМ!$B$33:$B$776,T$11)+'СЕТ СН'!$F$9+СВЦЭМ!$D$10+'СЕТ СН'!$F$6-'СЕТ СН'!$F$19</f>
        <v>946.93199208999999</v>
      </c>
      <c r="U36" s="36">
        <f>SUMIFS(СВЦЭМ!$C$33:$C$776,СВЦЭМ!$A$33:$A$776,$A36,СВЦЭМ!$B$33:$B$776,U$11)+'СЕТ СН'!$F$9+СВЦЭМ!$D$10+'СЕТ СН'!$F$6-'СЕТ СН'!$F$19</f>
        <v>949.82160556999997</v>
      </c>
      <c r="V36" s="36">
        <f>SUMIFS(СВЦЭМ!$C$33:$C$776,СВЦЭМ!$A$33:$A$776,$A36,СВЦЭМ!$B$33:$B$776,V$11)+'СЕТ СН'!$F$9+СВЦЭМ!$D$10+'СЕТ СН'!$F$6-'СЕТ СН'!$F$19</f>
        <v>953.82847918999994</v>
      </c>
      <c r="W36" s="36">
        <f>SUMIFS(СВЦЭМ!$C$33:$C$776,СВЦЭМ!$A$33:$A$776,$A36,СВЦЭМ!$B$33:$B$776,W$11)+'СЕТ СН'!$F$9+СВЦЭМ!$D$10+'СЕТ СН'!$F$6-'СЕТ СН'!$F$19</f>
        <v>966.20289842</v>
      </c>
      <c r="X36" s="36">
        <f>SUMIFS(СВЦЭМ!$C$33:$C$776,СВЦЭМ!$A$33:$A$776,$A36,СВЦЭМ!$B$33:$B$776,X$11)+'СЕТ СН'!$F$9+СВЦЭМ!$D$10+'СЕТ СН'!$F$6-'СЕТ СН'!$F$19</f>
        <v>973.82954190999999</v>
      </c>
      <c r="Y36" s="36">
        <f>SUMIFS(СВЦЭМ!$C$33:$C$776,СВЦЭМ!$A$33:$A$776,$A36,СВЦЭМ!$B$33:$B$776,Y$11)+'СЕТ СН'!$F$9+СВЦЭМ!$D$10+'СЕТ СН'!$F$6-'СЕТ СН'!$F$19</f>
        <v>979.89650258999995</v>
      </c>
    </row>
    <row r="37" spans="1:25" ht="15.75" x14ac:dyDescent="0.2">
      <c r="A37" s="35">
        <f t="shared" si="0"/>
        <v>43825</v>
      </c>
      <c r="B37" s="36">
        <f>SUMIFS(СВЦЭМ!$C$33:$C$776,СВЦЭМ!$A$33:$A$776,$A37,СВЦЭМ!$B$33:$B$776,B$11)+'СЕТ СН'!$F$9+СВЦЭМ!$D$10+'СЕТ СН'!$F$6-'СЕТ СН'!$F$19</f>
        <v>1014.81661786</v>
      </c>
      <c r="C37" s="36">
        <f>SUMIFS(СВЦЭМ!$C$33:$C$776,СВЦЭМ!$A$33:$A$776,$A37,СВЦЭМ!$B$33:$B$776,C$11)+'СЕТ СН'!$F$9+СВЦЭМ!$D$10+'СЕТ СН'!$F$6-'СЕТ СН'!$F$19</f>
        <v>1048.65284391</v>
      </c>
      <c r="D37" s="36">
        <f>SUMIFS(СВЦЭМ!$C$33:$C$776,СВЦЭМ!$A$33:$A$776,$A37,СВЦЭМ!$B$33:$B$776,D$11)+'СЕТ СН'!$F$9+СВЦЭМ!$D$10+'СЕТ СН'!$F$6-'СЕТ СН'!$F$19</f>
        <v>1061.2770411500001</v>
      </c>
      <c r="E37" s="36">
        <f>SUMIFS(СВЦЭМ!$C$33:$C$776,СВЦЭМ!$A$33:$A$776,$A37,СВЦЭМ!$B$33:$B$776,E$11)+'СЕТ СН'!$F$9+СВЦЭМ!$D$10+'СЕТ СН'!$F$6-'СЕТ СН'!$F$19</f>
        <v>1070.3364804099999</v>
      </c>
      <c r="F37" s="36">
        <f>SUMIFS(СВЦЭМ!$C$33:$C$776,СВЦЭМ!$A$33:$A$776,$A37,СВЦЭМ!$B$33:$B$776,F$11)+'СЕТ СН'!$F$9+СВЦЭМ!$D$10+'СЕТ СН'!$F$6-'СЕТ СН'!$F$19</f>
        <v>1068.46325419</v>
      </c>
      <c r="G37" s="36">
        <f>SUMIFS(СВЦЭМ!$C$33:$C$776,СВЦЭМ!$A$33:$A$776,$A37,СВЦЭМ!$B$33:$B$776,G$11)+'СЕТ СН'!$F$9+СВЦЭМ!$D$10+'СЕТ СН'!$F$6-'СЕТ СН'!$F$19</f>
        <v>1049.44338767</v>
      </c>
      <c r="H37" s="36">
        <f>SUMIFS(СВЦЭМ!$C$33:$C$776,СВЦЭМ!$A$33:$A$776,$A37,СВЦЭМ!$B$33:$B$776,H$11)+'СЕТ СН'!$F$9+СВЦЭМ!$D$10+'СЕТ СН'!$F$6-'СЕТ СН'!$F$19</f>
        <v>1014.06453948</v>
      </c>
      <c r="I37" s="36">
        <f>SUMIFS(СВЦЭМ!$C$33:$C$776,СВЦЭМ!$A$33:$A$776,$A37,СВЦЭМ!$B$33:$B$776,I$11)+'СЕТ СН'!$F$9+СВЦЭМ!$D$10+'СЕТ СН'!$F$6-'СЕТ СН'!$F$19</f>
        <v>1002.12763151</v>
      </c>
      <c r="J37" s="36">
        <f>SUMIFS(СВЦЭМ!$C$33:$C$776,СВЦЭМ!$A$33:$A$776,$A37,СВЦЭМ!$B$33:$B$776,J$11)+'СЕТ СН'!$F$9+СВЦЭМ!$D$10+'СЕТ СН'!$F$6-'СЕТ СН'!$F$19</f>
        <v>975.41401026999995</v>
      </c>
      <c r="K37" s="36">
        <f>SUMIFS(СВЦЭМ!$C$33:$C$776,СВЦЭМ!$A$33:$A$776,$A37,СВЦЭМ!$B$33:$B$776,K$11)+'СЕТ СН'!$F$9+СВЦЭМ!$D$10+'СЕТ СН'!$F$6-'СЕТ СН'!$F$19</f>
        <v>956.52842475</v>
      </c>
      <c r="L37" s="36">
        <f>SUMIFS(СВЦЭМ!$C$33:$C$776,СВЦЭМ!$A$33:$A$776,$A37,СВЦЭМ!$B$33:$B$776,L$11)+'СЕТ СН'!$F$9+СВЦЭМ!$D$10+'СЕТ СН'!$F$6-'СЕТ СН'!$F$19</f>
        <v>954.69174387999999</v>
      </c>
      <c r="M37" s="36">
        <f>SUMIFS(СВЦЭМ!$C$33:$C$776,СВЦЭМ!$A$33:$A$776,$A37,СВЦЭМ!$B$33:$B$776,M$11)+'СЕТ СН'!$F$9+СВЦЭМ!$D$10+'СЕТ СН'!$F$6-'СЕТ СН'!$F$19</f>
        <v>964.01808473999995</v>
      </c>
      <c r="N37" s="36">
        <f>SUMIFS(СВЦЭМ!$C$33:$C$776,СВЦЭМ!$A$33:$A$776,$A37,СВЦЭМ!$B$33:$B$776,N$11)+'СЕТ СН'!$F$9+СВЦЭМ!$D$10+'СЕТ СН'!$F$6-'СЕТ СН'!$F$19</f>
        <v>967.65572695999992</v>
      </c>
      <c r="O37" s="36">
        <f>SUMIFS(СВЦЭМ!$C$33:$C$776,СВЦЭМ!$A$33:$A$776,$A37,СВЦЭМ!$B$33:$B$776,O$11)+'СЕТ СН'!$F$9+СВЦЭМ!$D$10+'СЕТ СН'!$F$6-'СЕТ СН'!$F$19</f>
        <v>977.27747533000002</v>
      </c>
      <c r="P37" s="36">
        <f>SUMIFS(СВЦЭМ!$C$33:$C$776,СВЦЭМ!$A$33:$A$776,$A37,СВЦЭМ!$B$33:$B$776,P$11)+'СЕТ СН'!$F$9+СВЦЭМ!$D$10+'СЕТ СН'!$F$6-'СЕТ СН'!$F$19</f>
        <v>976.85916369999995</v>
      </c>
      <c r="Q37" s="36">
        <f>SUMIFS(СВЦЭМ!$C$33:$C$776,СВЦЭМ!$A$33:$A$776,$A37,СВЦЭМ!$B$33:$B$776,Q$11)+'СЕТ СН'!$F$9+СВЦЭМ!$D$10+'СЕТ СН'!$F$6-'СЕТ СН'!$F$19</f>
        <v>979.10114478999992</v>
      </c>
      <c r="R37" s="36">
        <f>SUMIFS(СВЦЭМ!$C$33:$C$776,СВЦЭМ!$A$33:$A$776,$A37,СВЦЭМ!$B$33:$B$776,R$11)+'СЕТ СН'!$F$9+СВЦЭМ!$D$10+'СЕТ СН'!$F$6-'СЕТ СН'!$F$19</f>
        <v>975.14114129999996</v>
      </c>
      <c r="S37" s="36">
        <f>SUMIFS(СВЦЭМ!$C$33:$C$776,СВЦЭМ!$A$33:$A$776,$A37,СВЦЭМ!$B$33:$B$776,S$11)+'СЕТ СН'!$F$9+СВЦЭМ!$D$10+'СЕТ СН'!$F$6-'СЕТ СН'!$F$19</f>
        <v>974.36966228999995</v>
      </c>
      <c r="T37" s="36">
        <f>SUMIFS(СВЦЭМ!$C$33:$C$776,СВЦЭМ!$A$33:$A$776,$A37,СВЦЭМ!$B$33:$B$776,T$11)+'СЕТ СН'!$F$9+СВЦЭМ!$D$10+'СЕТ СН'!$F$6-'СЕТ СН'!$F$19</f>
        <v>947.15376686000002</v>
      </c>
      <c r="U37" s="36">
        <f>SUMIFS(СВЦЭМ!$C$33:$C$776,СВЦЭМ!$A$33:$A$776,$A37,СВЦЭМ!$B$33:$B$776,U$11)+'СЕТ СН'!$F$9+СВЦЭМ!$D$10+'СЕТ СН'!$F$6-'СЕТ СН'!$F$19</f>
        <v>946.83164588</v>
      </c>
      <c r="V37" s="36">
        <f>SUMIFS(СВЦЭМ!$C$33:$C$776,СВЦЭМ!$A$33:$A$776,$A37,СВЦЭМ!$B$33:$B$776,V$11)+'СЕТ СН'!$F$9+СВЦЭМ!$D$10+'СЕТ СН'!$F$6-'СЕТ СН'!$F$19</f>
        <v>961.87587259999998</v>
      </c>
      <c r="W37" s="36">
        <f>SUMIFS(СВЦЭМ!$C$33:$C$776,СВЦЭМ!$A$33:$A$776,$A37,СВЦЭМ!$B$33:$B$776,W$11)+'СЕТ СН'!$F$9+СВЦЭМ!$D$10+'СЕТ СН'!$F$6-'СЕТ СН'!$F$19</f>
        <v>979.14323088999993</v>
      </c>
      <c r="X37" s="36">
        <f>SUMIFS(СВЦЭМ!$C$33:$C$776,СВЦЭМ!$A$33:$A$776,$A37,СВЦЭМ!$B$33:$B$776,X$11)+'СЕТ СН'!$F$9+СВЦЭМ!$D$10+'СЕТ СН'!$F$6-'СЕТ СН'!$F$19</f>
        <v>981.79911298000002</v>
      </c>
      <c r="Y37" s="36">
        <f>SUMIFS(СВЦЭМ!$C$33:$C$776,СВЦЭМ!$A$33:$A$776,$A37,СВЦЭМ!$B$33:$B$776,Y$11)+'СЕТ СН'!$F$9+СВЦЭМ!$D$10+'СЕТ СН'!$F$6-'СЕТ СН'!$F$19</f>
        <v>984.02659982</v>
      </c>
    </row>
    <row r="38" spans="1:25" ht="15.75" x14ac:dyDescent="0.2">
      <c r="A38" s="35">
        <f t="shared" si="0"/>
        <v>43826</v>
      </c>
      <c r="B38" s="36">
        <f>SUMIFS(СВЦЭМ!$C$33:$C$776,СВЦЭМ!$A$33:$A$776,$A38,СВЦЭМ!$B$33:$B$776,B$11)+'СЕТ СН'!$F$9+СВЦЭМ!$D$10+'СЕТ СН'!$F$6-'СЕТ СН'!$F$19</f>
        <v>973.05844099000001</v>
      </c>
      <c r="C38" s="36">
        <f>SUMIFS(СВЦЭМ!$C$33:$C$776,СВЦЭМ!$A$33:$A$776,$A38,СВЦЭМ!$B$33:$B$776,C$11)+'СЕТ СН'!$F$9+СВЦЭМ!$D$10+'СЕТ СН'!$F$6-'СЕТ СН'!$F$19</f>
        <v>1010.8697309099999</v>
      </c>
      <c r="D38" s="36">
        <f>SUMIFS(СВЦЭМ!$C$33:$C$776,СВЦЭМ!$A$33:$A$776,$A38,СВЦЭМ!$B$33:$B$776,D$11)+'СЕТ СН'!$F$9+СВЦЭМ!$D$10+'СЕТ СН'!$F$6-'СЕТ СН'!$F$19</f>
        <v>1018.82256222</v>
      </c>
      <c r="E38" s="36">
        <f>SUMIFS(СВЦЭМ!$C$33:$C$776,СВЦЭМ!$A$33:$A$776,$A38,СВЦЭМ!$B$33:$B$776,E$11)+'СЕТ СН'!$F$9+СВЦЭМ!$D$10+'СЕТ СН'!$F$6-'СЕТ СН'!$F$19</f>
        <v>1035.1865636499999</v>
      </c>
      <c r="F38" s="36">
        <f>SUMIFS(СВЦЭМ!$C$33:$C$776,СВЦЭМ!$A$33:$A$776,$A38,СВЦЭМ!$B$33:$B$776,F$11)+'СЕТ СН'!$F$9+СВЦЭМ!$D$10+'СЕТ СН'!$F$6-'СЕТ СН'!$F$19</f>
        <v>1040.0666104100001</v>
      </c>
      <c r="G38" s="36">
        <f>SUMIFS(СВЦЭМ!$C$33:$C$776,СВЦЭМ!$A$33:$A$776,$A38,СВЦЭМ!$B$33:$B$776,G$11)+'СЕТ СН'!$F$9+СВЦЭМ!$D$10+'СЕТ СН'!$F$6-'СЕТ СН'!$F$19</f>
        <v>1023.66650437</v>
      </c>
      <c r="H38" s="36">
        <f>SUMIFS(СВЦЭМ!$C$33:$C$776,СВЦЭМ!$A$33:$A$776,$A38,СВЦЭМ!$B$33:$B$776,H$11)+'СЕТ СН'!$F$9+СВЦЭМ!$D$10+'СЕТ СН'!$F$6-'СЕТ СН'!$F$19</f>
        <v>988.27889341000002</v>
      </c>
      <c r="I38" s="36">
        <f>SUMIFS(СВЦЭМ!$C$33:$C$776,СВЦЭМ!$A$33:$A$776,$A38,СВЦЭМ!$B$33:$B$776,I$11)+'СЕТ СН'!$F$9+СВЦЭМ!$D$10+'СЕТ СН'!$F$6-'СЕТ СН'!$F$19</f>
        <v>964.58116094999991</v>
      </c>
      <c r="J38" s="36">
        <f>SUMIFS(СВЦЭМ!$C$33:$C$776,СВЦЭМ!$A$33:$A$776,$A38,СВЦЭМ!$B$33:$B$776,J$11)+'СЕТ СН'!$F$9+СВЦЭМ!$D$10+'СЕТ СН'!$F$6-'СЕТ СН'!$F$19</f>
        <v>937.82003700999996</v>
      </c>
      <c r="K38" s="36">
        <f>SUMIFS(СВЦЭМ!$C$33:$C$776,СВЦЭМ!$A$33:$A$776,$A38,СВЦЭМ!$B$33:$B$776,K$11)+'СЕТ СН'!$F$9+СВЦЭМ!$D$10+'СЕТ СН'!$F$6-'СЕТ СН'!$F$19</f>
        <v>910.56005266</v>
      </c>
      <c r="L38" s="36">
        <f>SUMIFS(СВЦЭМ!$C$33:$C$776,СВЦЭМ!$A$33:$A$776,$A38,СВЦЭМ!$B$33:$B$776,L$11)+'СЕТ СН'!$F$9+СВЦЭМ!$D$10+'СЕТ СН'!$F$6-'СЕТ СН'!$F$19</f>
        <v>908.86780958999998</v>
      </c>
      <c r="M38" s="36">
        <f>SUMIFS(СВЦЭМ!$C$33:$C$776,СВЦЭМ!$A$33:$A$776,$A38,СВЦЭМ!$B$33:$B$776,M$11)+'СЕТ СН'!$F$9+СВЦЭМ!$D$10+'СЕТ СН'!$F$6-'СЕТ СН'!$F$19</f>
        <v>919.51981364999995</v>
      </c>
      <c r="N38" s="36">
        <f>SUMIFS(СВЦЭМ!$C$33:$C$776,СВЦЭМ!$A$33:$A$776,$A38,СВЦЭМ!$B$33:$B$776,N$11)+'СЕТ СН'!$F$9+СВЦЭМ!$D$10+'СЕТ СН'!$F$6-'СЕТ СН'!$F$19</f>
        <v>915.84748475999993</v>
      </c>
      <c r="O38" s="36">
        <f>SUMIFS(СВЦЭМ!$C$33:$C$776,СВЦЭМ!$A$33:$A$776,$A38,СВЦЭМ!$B$33:$B$776,O$11)+'СЕТ СН'!$F$9+СВЦЭМ!$D$10+'СЕТ СН'!$F$6-'СЕТ СН'!$F$19</f>
        <v>925.49752876000002</v>
      </c>
      <c r="P38" s="36">
        <f>SUMIFS(СВЦЭМ!$C$33:$C$776,СВЦЭМ!$A$33:$A$776,$A38,СВЦЭМ!$B$33:$B$776,P$11)+'СЕТ СН'!$F$9+СВЦЭМ!$D$10+'СЕТ СН'!$F$6-'СЕТ СН'!$F$19</f>
        <v>935.13506611999992</v>
      </c>
      <c r="Q38" s="36">
        <f>SUMIFS(СВЦЭМ!$C$33:$C$776,СВЦЭМ!$A$33:$A$776,$A38,СВЦЭМ!$B$33:$B$776,Q$11)+'СЕТ СН'!$F$9+СВЦЭМ!$D$10+'СЕТ СН'!$F$6-'СЕТ СН'!$F$19</f>
        <v>954.20761213999992</v>
      </c>
      <c r="R38" s="36">
        <f>SUMIFS(СВЦЭМ!$C$33:$C$776,СВЦЭМ!$A$33:$A$776,$A38,СВЦЭМ!$B$33:$B$776,R$11)+'СЕТ СН'!$F$9+СВЦЭМ!$D$10+'СЕТ СН'!$F$6-'СЕТ СН'!$F$19</f>
        <v>956.50575068000001</v>
      </c>
      <c r="S38" s="36">
        <f>SUMIFS(СВЦЭМ!$C$33:$C$776,СВЦЭМ!$A$33:$A$776,$A38,СВЦЭМ!$B$33:$B$776,S$11)+'СЕТ СН'!$F$9+СВЦЭМ!$D$10+'СЕТ СН'!$F$6-'СЕТ СН'!$F$19</f>
        <v>957.29666265999992</v>
      </c>
      <c r="T38" s="36">
        <f>SUMIFS(СВЦЭМ!$C$33:$C$776,СВЦЭМ!$A$33:$A$776,$A38,СВЦЭМ!$B$33:$B$776,T$11)+'СЕТ СН'!$F$9+СВЦЭМ!$D$10+'СЕТ СН'!$F$6-'СЕТ СН'!$F$19</f>
        <v>928.87422484000001</v>
      </c>
      <c r="U38" s="36">
        <f>SUMIFS(СВЦЭМ!$C$33:$C$776,СВЦЭМ!$A$33:$A$776,$A38,СВЦЭМ!$B$33:$B$776,U$11)+'СЕТ СН'!$F$9+СВЦЭМ!$D$10+'СЕТ СН'!$F$6-'СЕТ СН'!$F$19</f>
        <v>929.20411536999995</v>
      </c>
      <c r="V38" s="36">
        <f>SUMIFS(СВЦЭМ!$C$33:$C$776,СВЦЭМ!$A$33:$A$776,$A38,СВЦЭМ!$B$33:$B$776,V$11)+'СЕТ СН'!$F$9+СВЦЭМ!$D$10+'СЕТ СН'!$F$6-'СЕТ СН'!$F$19</f>
        <v>937.18382603999999</v>
      </c>
      <c r="W38" s="36">
        <f>SUMIFS(СВЦЭМ!$C$33:$C$776,СВЦЭМ!$A$33:$A$776,$A38,СВЦЭМ!$B$33:$B$776,W$11)+'СЕТ СН'!$F$9+СВЦЭМ!$D$10+'СЕТ СН'!$F$6-'СЕТ СН'!$F$19</f>
        <v>940.27487651000001</v>
      </c>
      <c r="X38" s="36">
        <f>SUMIFS(СВЦЭМ!$C$33:$C$776,СВЦЭМ!$A$33:$A$776,$A38,СВЦЭМ!$B$33:$B$776,X$11)+'СЕТ СН'!$F$9+СВЦЭМ!$D$10+'СЕТ СН'!$F$6-'СЕТ СН'!$F$19</f>
        <v>951.27468318000001</v>
      </c>
      <c r="Y38" s="36">
        <f>SUMIFS(СВЦЭМ!$C$33:$C$776,СВЦЭМ!$A$33:$A$776,$A38,СВЦЭМ!$B$33:$B$776,Y$11)+'СЕТ СН'!$F$9+СВЦЭМ!$D$10+'СЕТ СН'!$F$6-'СЕТ СН'!$F$19</f>
        <v>961.45588380999993</v>
      </c>
    </row>
    <row r="39" spans="1:25" ht="15.75" x14ac:dyDescent="0.2">
      <c r="A39" s="35">
        <f t="shared" si="0"/>
        <v>43827</v>
      </c>
      <c r="B39" s="36">
        <f>SUMIFS(СВЦЭМ!$C$33:$C$776,СВЦЭМ!$A$33:$A$776,$A39,СВЦЭМ!$B$33:$B$776,B$11)+'СЕТ СН'!$F$9+СВЦЭМ!$D$10+'СЕТ СН'!$F$6-'СЕТ СН'!$F$19</f>
        <v>980.04067185999997</v>
      </c>
      <c r="C39" s="36">
        <f>SUMIFS(СВЦЭМ!$C$33:$C$776,СВЦЭМ!$A$33:$A$776,$A39,СВЦЭМ!$B$33:$B$776,C$11)+'СЕТ СН'!$F$9+СВЦЭМ!$D$10+'СЕТ СН'!$F$6-'СЕТ СН'!$F$19</f>
        <v>1008.07399471</v>
      </c>
      <c r="D39" s="36">
        <f>SUMIFS(СВЦЭМ!$C$33:$C$776,СВЦЭМ!$A$33:$A$776,$A39,СВЦЭМ!$B$33:$B$776,D$11)+'СЕТ СН'!$F$9+СВЦЭМ!$D$10+'СЕТ СН'!$F$6-'СЕТ СН'!$F$19</f>
        <v>1023.67236683</v>
      </c>
      <c r="E39" s="36">
        <f>SUMIFS(СВЦЭМ!$C$33:$C$776,СВЦЭМ!$A$33:$A$776,$A39,СВЦЭМ!$B$33:$B$776,E$11)+'СЕТ СН'!$F$9+СВЦЭМ!$D$10+'СЕТ СН'!$F$6-'СЕТ СН'!$F$19</f>
        <v>1033.5676256199999</v>
      </c>
      <c r="F39" s="36">
        <f>SUMIFS(СВЦЭМ!$C$33:$C$776,СВЦЭМ!$A$33:$A$776,$A39,СВЦЭМ!$B$33:$B$776,F$11)+'СЕТ СН'!$F$9+СВЦЭМ!$D$10+'СЕТ СН'!$F$6-'СЕТ СН'!$F$19</f>
        <v>1036.0290619899999</v>
      </c>
      <c r="G39" s="36">
        <f>SUMIFS(СВЦЭМ!$C$33:$C$776,СВЦЭМ!$A$33:$A$776,$A39,СВЦЭМ!$B$33:$B$776,G$11)+'СЕТ СН'!$F$9+СВЦЭМ!$D$10+'СЕТ СН'!$F$6-'СЕТ СН'!$F$19</f>
        <v>1030.07573456</v>
      </c>
      <c r="H39" s="36">
        <f>SUMIFS(СВЦЭМ!$C$33:$C$776,СВЦЭМ!$A$33:$A$776,$A39,СВЦЭМ!$B$33:$B$776,H$11)+'СЕТ СН'!$F$9+СВЦЭМ!$D$10+'СЕТ СН'!$F$6-'СЕТ СН'!$F$19</f>
        <v>1011.93377813</v>
      </c>
      <c r="I39" s="36">
        <f>SUMIFS(СВЦЭМ!$C$33:$C$776,СВЦЭМ!$A$33:$A$776,$A39,СВЦЭМ!$B$33:$B$776,I$11)+'СЕТ СН'!$F$9+СВЦЭМ!$D$10+'СЕТ СН'!$F$6-'СЕТ СН'!$F$19</f>
        <v>998.03130879999992</v>
      </c>
      <c r="J39" s="36">
        <f>SUMIFS(СВЦЭМ!$C$33:$C$776,СВЦЭМ!$A$33:$A$776,$A39,СВЦЭМ!$B$33:$B$776,J$11)+'СЕТ СН'!$F$9+СВЦЭМ!$D$10+'СЕТ СН'!$F$6-'СЕТ СН'!$F$19</f>
        <v>959.89049708999994</v>
      </c>
      <c r="K39" s="36">
        <f>SUMIFS(СВЦЭМ!$C$33:$C$776,СВЦЭМ!$A$33:$A$776,$A39,СВЦЭМ!$B$33:$B$776,K$11)+'СЕТ СН'!$F$9+СВЦЭМ!$D$10+'СЕТ СН'!$F$6-'СЕТ СН'!$F$19</f>
        <v>922.58972365</v>
      </c>
      <c r="L39" s="36">
        <f>SUMIFS(СВЦЭМ!$C$33:$C$776,СВЦЭМ!$A$33:$A$776,$A39,СВЦЭМ!$B$33:$B$776,L$11)+'СЕТ СН'!$F$9+СВЦЭМ!$D$10+'СЕТ СН'!$F$6-'СЕТ СН'!$F$19</f>
        <v>921.50966046999997</v>
      </c>
      <c r="M39" s="36">
        <f>SUMIFS(СВЦЭМ!$C$33:$C$776,СВЦЭМ!$A$33:$A$776,$A39,СВЦЭМ!$B$33:$B$776,M$11)+'СЕТ СН'!$F$9+СВЦЭМ!$D$10+'СЕТ СН'!$F$6-'СЕТ СН'!$F$19</f>
        <v>924.57116471999996</v>
      </c>
      <c r="N39" s="36">
        <f>SUMIFS(СВЦЭМ!$C$33:$C$776,СВЦЭМ!$A$33:$A$776,$A39,СВЦЭМ!$B$33:$B$776,N$11)+'СЕТ СН'!$F$9+СВЦЭМ!$D$10+'СЕТ СН'!$F$6-'СЕТ СН'!$F$19</f>
        <v>917.31202433999999</v>
      </c>
      <c r="O39" s="36">
        <f>SUMIFS(СВЦЭМ!$C$33:$C$776,СВЦЭМ!$A$33:$A$776,$A39,СВЦЭМ!$B$33:$B$776,O$11)+'СЕТ СН'!$F$9+СВЦЭМ!$D$10+'СЕТ СН'!$F$6-'СЕТ СН'!$F$19</f>
        <v>932.56939351999995</v>
      </c>
      <c r="P39" s="36">
        <f>SUMIFS(СВЦЭМ!$C$33:$C$776,СВЦЭМ!$A$33:$A$776,$A39,СВЦЭМ!$B$33:$B$776,P$11)+'СЕТ СН'!$F$9+СВЦЭМ!$D$10+'СЕТ СН'!$F$6-'СЕТ СН'!$F$19</f>
        <v>941.51949215000002</v>
      </c>
      <c r="Q39" s="36">
        <f>SUMIFS(СВЦЭМ!$C$33:$C$776,СВЦЭМ!$A$33:$A$776,$A39,СВЦЭМ!$B$33:$B$776,Q$11)+'СЕТ СН'!$F$9+СВЦЭМ!$D$10+'СЕТ СН'!$F$6-'СЕТ СН'!$F$19</f>
        <v>949.93944240999997</v>
      </c>
      <c r="R39" s="36">
        <f>SUMIFS(СВЦЭМ!$C$33:$C$776,СВЦЭМ!$A$33:$A$776,$A39,СВЦЭМ!$B$33:$B$776,R$11)+'СЕТ СН'!$F$9+СВЦЭМ!$D$10+'СЕТ СН'!$F$6-'СЕТ СН'!$F$19</f>
        <v>940.50577735000002</v>
      </c>
      <c r="S39" s="36">
        <f>SUMIFS(СВЦЭМ!$C$33:$C$776,СВЦЭМ!$A$33:$A$776,$A39,СВЦЭМ!$B$33:$B$776,S$11)+'СЕТ СН'!$F$9+СВЦЭМ!$D$10+'СЕТ СН'!$F$6-'СЕТ СН'!$F$19</f>
        <v>935.35428303999993</v>
      </c>
      <c r="T39" s="36">
        <f>SUMIFS(СВЦЭМ!$C$33:$C$776,СВЦЭМ!$A$33:$A$776,$A39,СВЦЭМ!$B$33:$B$776,T$11)+'СЕТ СН'!$F$9+СВЦЭМ!$D$10+'СЕТ СН'!$F$6-'СЕТ СН'!$F$19</f>
        <v>922.48567850999996</v>
      </c>
      <c r="U39" s="36">
        <f>SUMIFS(СВЦЭМ!$C$33:$C$776,СВЦЭМ!$A$33:$A$776,$A39,СВЦЭМ!$B$33:$B$776,U$11)+'СЕТ СН'!$F$9+СВЦЭМ!$D$10+'СЕТ СН'!$F$6-'СЕТ СН'!$F$19</f>
        <v>925.04440025999997</v>
      </c>
      <c r="V39" s="36">
        <f>SUMIFS(СВЦЭМ!$C$33:$C$776,СВЦЭМ!$A$33:$A$776,$A39,СВЦЭМ!$B$33:$B$776,V$11)+'СЕТ СН'!$F$9+СВЦЭМ!$D$10+'СЕТ СН'!$F$6-'СЕТ СН'!$F$19</f>
        <v>934.34198878999996</v>
      </c>
      <c r="W39" s="36">
        <f>SUMIFS(СВЦЭМ!$C$33:$C$776,СВЦЭМ!$A$33:$A$776,$A39,СВЦЭМ!$B$33:$B$776,W$11)+'СЕТ СН'!$F$9+СВЦЭМ!$D$10+'СЕТ СН'!$F$6-'СЕТ СН'!$F$19</f>
        <v>946.40704787999994</v>
      </c>
      <c r="X39" s="36">
        <f>SUMIFS(СВЦЭМ!$C$33:$C$776,СВЦЭМ!$A$33:$A$776,$A39,СВЦЭМ!$B$33:$B$776,X$11)+'СЕТ СН'!$F$9+СВЦЭМ!$D$10+'СЕТ СН'!$F$6-'СЕТ СН'!$F$19</f>
        <v>957.53697306999993</v>
      </c>
      <c r="Y39" s="36">
        <f>SUMIFS(СВЦЭМ!$C$33:$C$776,СВЦЭМ!$A$33:$A$776,$A39,СВЦЭМ!$B$33:$B$776,Y$11)+'СЕТ СН'!$F$9+СВЦЭМ!$D$10+'СЕТ СН'!$F$6-'СЕТ СН'!$F$19</f>
        <v>967.43717715999992</v>
      </c>
    </row>
    <row r="40" spans="1:25" ht="15.75" x14ac:dyDescent="0.2">
      <c r="A40" s="35">
        <f t="shared" si="0"/>
        <v>43828</v>
      </c>
      <c r="B40" s="36">
        <f>SUMIFS(СВЦЭМ!$C$33:$C$776,СВЦЭМ!$A$33:$A$776,$A40,СВЦЭМ!$B$33:$B$776,B$11)+'СЕТ СН'!$F$9+СВЦЭМ!$D$10+'СЕТ СН'!$F$6-'СЕТ СН'!$F$19</f>
        <v>864.10249205999992</v>
      </c>
      <c r="C40" s="36">
        <f>SUMIFS(СВЦЭМ!$C$33:$C$776,СВЦЭМ!$A$33:$A$776,$A40,СВЦЭМ!$B$33:$B$776,C$11)+'СЕТ СН'!$F$9+СВЦЭМ!$D$10+'СЕТ СН'!$F$6-'СЕТ СН'!$F$19</f>
        <v>872.20202164</v>
      </c>
      <c r="D40" s="36">
        <f>SUMIFS(СВЦЭМ!$C$33:$C$776,СВЦЭМ!$A$33:$A$776,$A40,СВЦЭМ!$B$33:$B$776,D$11)+'СЕТ СН'!$F$9+СВЦЭМ!$D$10+'СЕТ СН'!$F$6-'СЕТ СН'!$F$19</f>
        <v>903.34813365000002</v>
      </c>
      <c r="E40" s="36">
        <f>SUMIFS(СВЦЭМ!$C$33:$C$776,СВЦЭМ!$A$33:$A$776,$A40,СВЦЭМ!$B$33:$B$776,E$11)+'СЕТ СН'!$F$9+СВЦЭМ!$D$10+'СЕТ СН'!$F$6-'СЕТ СН'!$F$19</f>
        <v>928.21615542999996</v>
      </c>
      <c r="F40" s="36">
        <f>SUMIFS(СВЦЭМ!$C$33:$C$776,СВЦЭМ!$A$33:$A$776,$A40,СВЦЭМ!$B$33:$B$776,F$11)+'СЕТ СН'!$F$9+СВЦЭМ!$D$10+'СЕТ СН'!$F$6-'СЕТ СН'!$F$19</f>
        <v>928.4285691</v>
      </c>
      <c r="G40" s="36">
        <f>SUMIFS(СВЦЭМ!$C$33:$C$776,СВЦЭМ!$A$33:$A$776,$A40,СВЦЭМ!$B$33:$B$776,G$11)+'СЕТ СН'!$F$9+СВЦЭМ!$D$10+'СЕТ СН'!$F$6-'СЕТ СН'!$F$19</f>
        <v>928.01616695999996</v>
      </c>
      <c r="H40" s="36">
        <f>SUMIFS(СВЦЭМ!$C$33:$C$776,СВЦЭМ!$A$33:$A$776,$A40,СВЦЭМ!$B$33:$B$776,H$11)+'СЕТ СН'!$F$9+СВЦЭМ!$D$10+'СЕТ СН'!$F$6-'СЕТ СН'!$F$19</f>
        <v>915.66713871000002</v>
      </c>
      <c r="I40" s="36">
        <f>SUMIFS(СВЦЭМ!$C$33:$C$776,СВЦЭМ!$A$33:$A$776,$A40,СВЦЭМ!$B$33:$B$776,I$11)+'СЕТ СН'!$F$9+СВЦЭМ!$D$10+'СЕТ СН'!$F$6-'СЕТ СН'!$F$19</f>
        <v>907.36857708999992</v>
      </c>
      <c r="J40" s="36">
        <f>SUMIFS(СВЦЭМ!$C$33:$C$776,СВЦЭМ!$A$33:$A$776,$A40,СВЦЭМ!$B$33:$B$776,J$11)+'СЕТ СН'!$F$9+СВЦЭМ!$D$10+'СЕТ СН'!$F$6-'СЕТ СН'!$F$19</f>
        <v>863.73337059999994</v>
      </c>
      <c r="K40" s="36">
        <f>SUMIFS(СВЦЭМ!$C$33:$C$776,СВЦЭМ!$A$33:$A$776,$A40,СВЦЭМ!$B$33:$B$776,K$11)+'СЕТ СН'!$F$9+СВЦЭМ!$D$10+'СЕТ СН'!$F$6-'СЕТ СН'!$F$19</f>
        <v>854.85690117000001</v>
      </c>
      <c r="L40" s="36">
        <f>SUMIFS(СВЦЭМ!$C$33:$C$776,СВЦЭМ!$A$33:$A$776,$A40,СВЦЭМ!$B$33:$B$776,L$11)+'СЕТ СН'!$F$9+СВЦЭМ!$D$10+'СЕТ СН'!$F$6-'СЕТ СН'!$F$19</f>
        <v>859.24114565000002</v>
      </c>
      <c r="M40" s="36">
        <f>SUMIFS(СВЦЭМ!$C$33:$C$776,СВЦЭМ!$A$33:$A$776,$A40,СВЦЭМ!$B$33:$B$776,M$11)+'СЕТ СН'!$F$9+СВЦЭМ!$D$10+'СЕТ СН'!$F$6-'СЕТ СН'!$F$19</f>
        <v>860.23326388999999</v>
      </c>
      <c r="N40" s="36">
        <f>SUMIFS(СВЦЭМ!$C$33:$C$776,СВЦЭМ!$A$33:$A$776,$A40,СВЦЭМ!$B$33:$B$776,N$11)+'СЕТ СН'!$F$9+СВЦЭМ!$D$10+'СЕТ СН'!$F$6-'СЕТ СН'!$F$19</f>
        <v>860.79667038999992</v>
      </c>
      <c r="O40" s="36">
        <f>SUMIFS(СВЦЭМ!$C$33:$C$776,СВЦЭМ!$A$33:$A$776,$A40,СВЦЭМ!$B$33:$B$776,O$11)+'СЕТ СН'!$F$9+СВЦЭМ!$D$10+'СЕТ СН'!$F$6-'СЕТ СН'!$F$19</f>
        <v>863.89062301000001</v>
      </c>
      <c r="P40" s="36">
        <f>SUMIFS(СВЦЭМ!$C$33:$C$776,СВЦЭМ!$A$33:$A$776,$A40,СВЦЭМ!$B$33:$B$776,P$11)+'СЕТ СН'!$F$9+СВЦЭМ!$D$10+'СЕТ СН'!$F$6-'СЕТ СН'!$F$19</f>
        <v>871.84489315999997</v>
      </c>
      <c r="Q40" s="36">
        <f>SUMIFS(СВЦЭМ!$C$33:$C$776,СВЦЭМ!$A$33:$A$776,$A40,СВЦЭМ!$B$33:$B$776,Q$11)+'СЕТ СН'!$F$9+СВЦЭМ!$D$10+'СЕТ СН'!$F$6-'СЕТ СН'!$F$19</f>
        <v>866.60375035999994</v>
      </c>
      <c r="R40" s="36">
        <f>SUMIFS(СВЦЭМ!$C$33:$C$776,СВЦЭМ!$A$33:$A$776,$A40,СВЦЭМ!$B$33:$B$776,R$11)+'СЕТ СН'!$F$9+СВЦЭМ!$D$10+'СЕТ СН'!$F$6-'СЕТ СН'!$F$19</f>
        <v>863.69876699999998</v>
      </c>
      <c r="S40" s="36">
        <f>SUMIFS(СВЦЭМ!$C$33:$C$776,СВЦЭМ!$A$33:$A$776,$A40,СВЦЭМ!$B$33:$B$776,S$11)+'СЕТ СН'!$F$9+СВЦЭМ!$D$10+'СЕТ СН'!$F$6-'СЕТ СН'!$F$19</f>
        <v>874.37351076999994</v>
      </c>
      <c r="T40" s="36">
        <f>SUMIFS(СВЦЭМ!$C$33:$C$776,СВЦЭМ!$A$33:$A$776,$A40,СВЦЭМ!$B$33:$B$776,T$11)+'СЕТ СН'!$F$9+СВЦЭМ!$D$10+'СЕТ СН'!$F$6-'СЕТ СН'!$F$19</f>
        <v>873.52843079999991</v>
      </c>
      <c r="U40" s="36">
        <f>SUMIFS(СВЦЭМ!$C$33:$C$776,СВЦЭМ!$A$33:$A$776,$A40,СВЦЭМ!$B$33:$B$776,U$11)+'СЕТ СН'!$F$9+СВЦЭМ!$D$10+'СЕТ СН'!$F$6-'СЕТ СН'!$F$19</f>
        <v>901.07250231</v>
      </c>
      <c r="V40" s="36">
        <f>SUMIFS(СВЦЭМ!$C$33:$C$776,СВЦЭМ!$A$33:$A$776,$A40,СВЦЭМ!$B$33:$B$776,V$11)+'СЕТ СН'!$F$9+СВЦЭМ!$D$10+'СЕТ СН'!$F$6-'СЕТ СН'!$F$19</f>
        <v>895.94576322</v>
      </c>
      <c r="W40" s="36">
        <f>SUMIFS(СВЦЭМ!$C$33:$C$776,СВЦЭМ!$A$33:$A$776,$A40,СВЦЭМ!$B$33:$B$776,W$11)+'СЕТ СН'!$F$9+СВЦЭМ!$D$10+'СЕТ СН'!$F$6-'СЕТ СН'!$F$19</f>
        <v>890.92107791000001</v>
      </c>
      <c r="X40" s="36">
        <f>SUMIFS(СВЦЭМ!$C$33:$C$776,СВЦЭМ!$A$33:$A$776,$A40,СВЦЭМ!$B$33:$B$776,X$11)+'СЕТ СН'!$F$9+СВЦЭМ!$D$10+'СЕТ СН'!$F$6-'СЕТ СН'!$F$19</f>
        <v>878.51413923999996</v>
      </c>
      <c r="Y40" s="36">
        <f>SUMIFS(СВЦЭМ!$C$33:$C$776,СВЦЭМ!$A$33:$A$776,$A40,СВЦЭМ!$B$33:$B$776,Y$11)+'СЕТ СН'!$F$9+СВЦЭМ!$D$10+'СЕТ СН'!$F$6-'СЕТ СН'!$F$19</f>
        <v>858.36294834</v>
      </c>
    </row>
    <row r="41" spans="1:25" ht="15.75" x14ac:dyDescent="0.2">
      <c r="A41" s="35">
        <f t="shared" si="0"/>
        <v>43829</v>
      </c>
      <c r="B41" s="36">
        <f>SUMIFS(СВЦЭМ!$C$33:$C$776,СВЦЭМ!$A$33:$A$776,$A41,СВЦЭМ!$B$33:$B$776,B$11)+'СЕТ СН'!$F$9+СВЦЭМ!$D$10+'СЕТ СН'!$F$6-'СЕТ СН'!$F$19</f>
        <v>1010.32428062</v>
      </c>
      <c r="C41" s="36">
        <f>SUMIFS(СВЦЭМ!$C$33:$C$776,СВЦЭМ!$A$33:$A$776,$A41,СВЦЭМ!$B$33:$B$776,C$11)+'СЕТ СН'!$F$9+СВЦЭМ!$D$10+'СЕТ СН'!$F$6-'СЕТ СН'!$F$19</f>
        <v>1042.9489105499999</v>
      </c>
      <c r="D41" s="36">
        <f>SUMIFS(СВЦЭМ!$C$33:$C$776,СВЦЭМ!$A$33:$A$776,$A41,СВЦЭМ!$B$33:$B$776,D$11)+'СЕТ СН'!$F$9+СВЦЭМ!$D$10+'СЕТ СН'!$F$6-'СЕТ СН'!$F$19</f>
        <v>1043.0882524799999</v>
      </c>
      <c r="E41" s="36">
        <f>SUMIFS(СВЦЭМ!$C$33:$C$776,СВЦЭМ!$A$33:$A$776,$A41,СВЦЭМ!$B$33:$B$776,E$11)+'СЕТ СН'!$F$9+СВЦЭМ!$D$10+'СЕТ СН'!$F$6-'СЕТ СН'!$F$19</f>
        <v>1066.3466052399999</v>
      </c>
      <c r="F41" s="36">
        <f>SUMIFS(СВЦЭМ!$C$33:$C$776,СВЦЭМ!$A$33:$A$776,$A41,СВЦЭМ!$B$33:$B$776,F$11)+'СЕТ СН'!$F$9+СВЦЭМ!$D$10+'СЕТ СН'!$F$6-'СЕТ СН'!$F$19</f>
        <v>1063.7073741199999</v>
      </c>
      <c r="G41" s="36">
        <f>SUMIFS(СВЦЭМ!$C$33:$C$776,СВЦЭМ!$A$33:$A$776,$A41,СВЦЭМ!$B$33:$B$776,G$11)+'СЕТ СН'!$F$9+СВЦЭМ!$D$10+'СЕТ СН'!$F$6-'СЕТ СН'!$F$19</f>
        <v>1045.81640384</v>
      </c>
      <c r="H41" s="36">
        <f>SUMIFS(СВЦЭМ!$C$33:$C$776,СВЦЭМ!$A$33:$A$776,$A41,СВЦЭМ!$B$33:$B$776,H$11)+'СЕТ СН'!$F$9+СВЦЭМ!$D$10+'СЕТ СН'!$F$6-'СЕТ СН'!$F$19</f>
        <v>1018.55150364</v>
      </c>
      <c r="I41" s="36">
        <f>SUMIFS(СВЦЭМ!$C$33:$C$776,СВЦЭМ!$A$33:$A$776,$A41,СВЦЭМ!$B$33:$B$776,I$11)+'СЕТ СН'!$F$9+СВЦЭМ!$D$10+'СЕТ СН'!$F$6-'СЕТ СН'!$F$19</f>
        <v>996.92896734999999</v>
      </c>
      <c r="J41" s="36">
        <f>SUMIFS(СВЦЭМ!$C$33:$C$776,СВЦЭМ!$A$33:$A$776,$A41,СВЦЭМ!$B$33:$B$776,J$11)+'СЕТ СН'!$F$9+СВЦЭМ!$D$10+'СЕТ СН'!$F$6-'СЕТ СН'!$F$19</f>
        <v>973.12845507999998</v>
      </c>
      <c r="K41" s="36">
        <f>SUMIFS(СВЦЭМ!$C$33:$C$776,СВЦЭМ!$A$33:$A$776,$A41,СВЦЭМ!$B$33:$B$776,K$11)+'СЕТ СН'!$F$9+СВЦЭМ!$D$10+'СЕТ СН'!$F$6-'СЕТ СН'!$F$19</f>
        <v>942.58877391999999</v>
      </c>
      <c r="L41" s="36">
        <f>SUMIFS(СВЦЭМ!$C$33:$C$776,СВЦЭМ!$A$33:$A$776,$A41,СВЦЭМ!$B$33:$B$776,L$11)+'СЕТ СН'!$F$9+СВЦЭМ!$D$10+'СЕТ СН'!$F$6-'СЕТ СН'!$F$19</f>
        <v>949.75717278999991</v>
      </c>
      <c r="M41" s="36">
        <f>SUMIFS(СВЦЭМ!$C$33:$C$776,СВЦЭМ!$A$33:$A$776,$A41,СВЦЭМ!$B$33:$B$776,M$11)+'СЕТ СН'!$F$9+СВЦЭМ!$D$10+'СЕТ СН'!$F$6-'СЕТ СН'!$F$19</f>
        <v>948.71354709000002</v>
      </c>
      <c r="N41" s="36">
        <f>SUMIFS(СВЦЭМ!$C$33:$C$776,СВЦЭМ!$A$33:$A$776,$A41,СВЦЭМ!$B$33:$B$776,N$11)+'СЕТ СН'!$F$9+СВЦЭМ!$D$10+'СЕТ СН'!$F$6-'СЕТ СН'!$F$19</f>
        <v>956.16209801999992</v>
      </c>
      <c r="O41" s="36">
        <f>SUMIFS(СВЦЭМ!$C$33:$C$776,СВЦЭМ!$A$33:$A$776,$A41,СВЦЭМ!$B$33:$B$776,O$11)+'СЕТ СН'!$F$9+СВЦЭМ!$D$10+'СЕТ СН'!$F$6-'СЕТ СН'!$F$19</f>
        <v>964.90786108999998</v>
      </c>
      <c r="P41" s="36">
        <f>SUMIFS(СВЦЭМ!$C$33:$C$776,СВЦЭМ!$A$33:$A$776,$A41,СВЦЭМ!$B$33:$B$776,P$11)+'СЕТ СН'!$F$9+СВЦЭМ!$D$10+'СЕТ СН'!$F$6-'СЕТ СН'!$F$19</f>
        <v>978.82871561000002</v>
      </c>
      <c r="Q41" s="36">
        <f>SUMIFS(СВЦЭМ!$C$33:$C$776,СВЦЭМ!$A$33:$A$776,$A41,СВЦЭМ!$B$33:$B$776,Q$11)+'СЕТ СН'!$F$9+СВЦЭМ!$D$10+'СЕТ СН'!$F$6-'СЕТ СН'!$F$19</f>
        <v>979.95737835</v>
      </c>
      <c r="R41" s="36">
        <f>SUMIFS(СВЦЭМ!$C$33:$C$776,СВЦЭМ!$A$33:$A$776,$A41,СВЦЭМ!$B$33:$B$776,R$11)+'СЕТ СН'!$F$9+СВЦЭМ!$D$10+'СЕТ СН'!$F$6-'СЕТ СН'!$F$19</f>
        <v>972.56713086999991</v>
      </c>
      <c r="S41" s="36">
        <f>SUMIFS(СВЦЭМ!$C$33:$C$776,СВЦЭМ!$A$33:$A$776,$A41,СВЦЭМ!$B$33:$B$776,S$11)+'СЕТ СН'!$F$9+СВЦЭМ!$D$10+'СЕТ СН'!$F$6-'СЕТ СН'!$F$19</f>
        <v>962.59629898999992</v>
      </c>
      <c r="T41" s="36">
        <f>SUMIFS(СВЦЭМ!$C$33:$C$776,СВЦЭМ!$A$33:$A$776,$A41,СВЦЭМ!$B$33:$B$776,T$11)+'СЕТ СН'!$F$9+СВЦЭМ!$D$10+'СЕТ СН'!$F$6-'СЕТ СН'!$F$19</f>
        <v>953.32934423999995</v>
      </c>
      <c r="U41" s="36">
        <f>SUMIFS(СВЦЭМ!$C$33:$C$776,СВЦЭМ!$A$33:$A$776,$A41,СВЦЭМ!$B$33:$B$776,U$11)+'СЕТ СН'!$F$9+СВЦЭМ!$D$10+'СЕТ СН'!$F$6-'СЕТ СН'!$F$19</f>
        <v>954.00949203999994</v>
      </c>
      <c r="V41" s="36">
        <f>SUMIFS(СВЦЭМ!$C$33:$C$776,СВЦЭМ!$A$33:$A$776,$A41,СВЦЭМ!$B$33:$B$776,V$11)+'СЕТ СН'!$F$9+СВЦЭМ!$D$10+'СЕТ СН'!$F$6-'СЕТ СН'!$F$19</f>
        <v>951.17042798</v>
      </c>
      <c r="W41" s="36">
        <f>SUMIFS(СВЦЭМ!$C$33:$C$776,СВЦЭМ!$A$33:$A$776,$A41,СВЦЭМ!$B$33:$B$776,W$11)+'СЕТ СН'!$F$9+СВЦЭМ!$D$10+'СЕТ СН'!$F$6-'СЕТ СН'!$F$19</f>
        <v>958.82847533999995</v>
      </c>
      <c r="X41" s="36">
        <f>SUMIFS(СВЦЭМ!$C$33:$C$776,СВЦЭМ!$A$33:$A$776,$A41,СВЦЭМ!$B$33:$B$776,X$11)+'СЕТ СН'!$F$9+СВЦЭМ!$D$10+'СЕТ СН'!$F$6-'СЕТ СН'!$F$19</f>
        <v>976.30241546999991</v>
      </c>
      <c r="Y41" s="36">
        <f>SUMIFS(СВЦЭМ!$C$33:$C$776,СВЦЭМ!$A$33:$A$776,$A41,СВЦЭМ!$B$33:$B$776,Y$11)+'СЕТ СН'!$F$9+СВЦЭМ!$D$10+'СЕТ СН'!$F$6-'СЕТ СН'!$F$19</f>
        <v>993.25695109999992</v>
      </c>
    </row>
    <row r="42" spans="1:25" ht="15.75" x14ac:dyDescent="0.2">
      <c r="A42" s="35">
        <f t="shared" si="0"/>
        <v>43830</v>
      </c>
      <c r="B42" s="36">
        <f>SUMIFS(СВЦЭМ!$C$33:$C$776,СВЦЭМ!$A$33:$A$776,$A42,СВЦЭМ!$B$33:$B$776,B$11)+'СЕТ СН'!$F$9+СВЦЭМ!$D$10+'СЕТ СН'!$F$6-'СЕТ СН'!$F$19</f>
        <v>994.87840067999991</v>
      </c>
      <c r="C42" s="36">
        <f>SUMIFS(СВЦЭМ!$C$33:$C$776,СВЦЭМ!$A$33:$A$776,$A42,СВЦЭМ!$B$33:$B$776,C$11)+'СЕТ СН'!$F$9+СВЦЭМ!$D$10+'СЕТ СН'!$F$6-'СЕТ СН'!$F$19</f>
        <v>1012.95180677</v>
      </c>
      <c r="D42" s="36">
        <f>SUMIFS(СВЦЭМ!$C$33:$C$776,СВЦЭМ!$A$33:$A$776,$A42,СВЦЭМ!$B$33:$B$776,D$11)+'СЕТ СН'!$F$9+СВЦЭМ!$D$10+'СЕТ СН'!$F$6-'СЕТ СН'!$F$19</f>
        <v>1018.3888793</v>
      </c>
      <c r="E42" s="36">
        <f>SUMIFS(СВЦЭМ!$C$33:$C$776,СВЦЭМ!$A$33:$A$776,$A42,СВЦЭМ!$B$33:$B$776,E$11)+'СЕТ СН'!$F$9+СВЦЭМ!$D$10+'СЕТ СН'!$F$6-'СЕТ СН'!$F$19</f>
        <v>1020.0813997299999</v>
      </c>
      <c r="F42" s="36">
        <f>SUMIFS(СВЦЭМ!$C$33:$C$776,СВЦЭМ!$A$33:$A$776,$A42,СВЦЭМ!$B$33:$B$776,F$11)+'СЕТ СН'!$F$9+СВЦЭМ!$D$10+'СЕТ СН'!$F$6-'СЕТ СН'!$F$19</f>
        <v>1025.37713768</v>
      </c>
      <c r="G42" s="36">
        <f>SUMIFS(СВЦЭМ!$C$33:$C$776,СВЦЭМ!$A$33:$A$776,$A42,СВЦЭМ!$B$33:$B$776,G$11)+'СЕТ СН'!$F$9+СВЦЭМ!$D$10+'СЕТ СН'!$F$6-'СЕТ СН'!$F$19</f>
        <v>1017.2636024699999</v>
      </c>
      <c r="H42" s="36">
        <f>SUMIFS(СВЦЭМ!$C$33:$C$776,СВЦЭМ!$A$33:$A$776,$A42,СВЦЭМ!$B$33:$B$776,H$11)+'СЕТ СН'!$F$9+СВЦЭМ!$D$10+'СЕТ СН'!$F$6-'СЕТ СН'!$F$19</f>
        <v>993.21470462999991</v>
      </c>
      <c r="I42" s="36">
        <f>SUMIFS(СВЦЭМ!$C$33:$C$776,СВЦЭМ!$A$33:$A$776,$A42,СВЦЭМ!$B$33:$B$776,I$11)+'СЕТ СН'!$F$9+СВЦЭМ!$D$10+'СЕТ СН'!$F$6-'СЕТ СН'!$F$19</f>
        <v>977.27560037000001</v>
      </c>
      <c r="J42" s="36">
        <f>SUMIFS(СВЦЭМ!$C$33:$C$776,СВЦЭМ!$A$33:$A$776,$A42,СВЦЭМ!$B$33:$B$776,J$11)+'СЕТ СН'!$F$9+СВЦЭМ!$D$10+'СЕТ СН'!$F$6-'СЕТ СН'!$F$19</f>
        <v>966.62149248999992</v>
      </c>
      <c r="K42" s="36">
        <f>SUMIFS(СВЦЭМ!$C$33:$C$776,СВЦЭМ!$A$33:$A$776,$A42,СВЦЭМ!$B$33:$B$776,K$11)+'СЕТ СН'!$F$9+СВЦЭМ!$D$10+'СЕТ СН'!$F$6-'СЕТ СН'!$F$19</f>
        <v>945.82430509999995</v>
      </c>
      <c r="L42" s="36">
        <f>SUMIFS(СВЦЭМ!$C$33:$C$776,СВЦЭМ!$A$33:$A$776,$A42,СВЦЭМ!$B$33:$B$776,L$11)+'СЕТ СН'!$F$9+СВЦЭМ!$D$10+'СЕТ СН'!$F$6-'СЕТ СН'!$F$19</f>
        <v>944.18700759000001</v>
      </c>
      <c r="M42" s="36">
        <f>SUMIFS(СВЦЭМ!$C$33:$C$776,СВЦЭМ!$A$33:$A$776,$A42,СВЦЭМ!$B$33:$B$776,M$11)+'СЕТ СН'!$F$9+СВЦЭМ!$D$10+'СЕТ СН'!$F$6-'СЕТ СН'!$F$19</f>
        <v>965.14343994000001</v>
      </c>
      <c r="N42" s="36">
        <f>SUMIFS(СВЦЭМ!$C$33:$C$776,СВЦЭМ!$A$33:$A$776,$A42,СВЦЭМ!$B$33:$B$776,N$11)+'СЕТ СН'!$F$9+СВЦЭМ!$D$10+'СЕТ СН'!$F$6-'СЕТ СН'!$F$19</f>
        <v>958.04752895000001</v>
      </c>
      <c r="O42" s="36">
        <f>SUMIFS(СВЦЭМ!$C$33:$C$776,СВЦЭМ!$A$33:$A$776,$A42,СВЦЭМ!$B$33:$B$776,O$11)+'СЕТ СН'!$F$9+СВЦЭМ!$D$10+'СЕТ СН'!$F$6-'СЕТ СН'!$F$19</f>
        <v>964.86830985999995</v>
      </c>
      <c r="P42" s="36">
        <f>SUMIFS(СВЦЭМ!$C$33:$C$776,СВЦЭМ!$A$33:$A$776,$A42,СВЦЭМ!$B$33:$B$776,P$11)+'СЕТ СН'!$F$9+СВЦЭМ!$D$10+'СЕТ СН'!$F$6-'СЕТ СН'!$F$19</f>
        <v>969.05801423999992</v>
      </c>
      <c r="Q42" s="36">
        <f>SUMIFS(СВЦЭМ!$C$33:$C$776,СВЦЭМ!$A$33:$A$776,$A42,СВЦЭМ!$B$33:$B$776,Q$11)+'СЕТ СН'!$F$9+СВЦЭМ!$D$10+'СЕТ СН'!$F$6-'СЕТ СН'!$F$19</f>
        <v>971.57017668999993</v>
      </c>
      <c r="R42" s="36">
        <f>SUMIFS(СВЦЭМ!$C$33:$C$776,СВЦЭМ!$A$33:$A$776,$A42,СВЦЭМ!$B$33:$B$776,R$11)+'СЕТ СН'!$F$9+СВЦЭМ!$D$10+'СЕТ СН'!$F$6-'СЕТ СН'!$F$19</f>
        <v>970.63226995999992</v>
      </c>
      <c r="S42" s="36">
        <f>SUMIFS(СВЦЭМ!$C$33:$C$776,СВЦЭМ!$A$33:$A$776,$A42,СВЦЭМ!$B$33:$B$776,S$11)+'СЕТ СН'!$F$9+СВЦЭМ!$D$10+'СЕТ СН'!$F$6-'СЕТ СН'!$F$19</f>
        <v>978.03546831999995</v>
      </c>
      <c r="T42" s="36">
        <f>SUMIFS(СВЦЭМ!$C$33:$C$776,СВЦЭМ!$A$33:$A$776,$A42,СВЦЭМ!$B$33:$B$776,T$11)+'СЕТ СН'!$F$9+СВЦЭМ!$D$10+'СЕТ СН'!$F$6-'СЕТ СН'!$F$19</f>
        <v>983.71882772999993</v>
      </c>
      <c r="U42" s="36">
        <f>SUMIFS(СВЦЭМ!$C$33:$C$776,СВЦЭМ!$A$33:$A$776,$A42,СВЦЭМ!$B$33:$B$776,U$11)+'СЕТ СН'!$F$9+СВЦЭМ!$D$10+'СЕТ СН'!$F$6-'СЕТ СН'!$F$19</f>
        <v>979.43872067999996</v>
      </c>
      <c r="V42" s="36">
        <f>SUMIFS(СВЦЭМ!$C$33:$C$776,СВЦЭМ!$A$33:$A$776,$A42,СВЦЭМ!$B$33:$B$776,V$11)+'СЕТ СН'!$F$9+СВЦЭМ!$D$10+'СЕТ СН'!$F$6-'СЕТ СН'!$F$19</f>
        <v>991.67260698999996</v>
      </c>
      <c r="W42" s="36">
        <f>SUMIFS(СВЦЭМ!$C$33:$C$776,СВЦЭМ!$A$33:$A$776,$A42,СВЦЭМ!$B$33:$B$776,W$11)+'СЕТ СН'!$F$9+СВЦЭМ!$D$10+'СЕТ СН'!$F$6-'СЕТ СН'!$F$19</f>
        <v>992.59120586999995</v>
      </c>
      <c r="X42" s="36">
        <f>SUMIFS(СВЦЭМ!$C$33:$C$776,СВЦЭМ!$A$33:$A$776,$A42,СВЦЭМ!$B$33:$B$776,X$11)+'СЕТ СН'!$F$9+СВЦЭМ!$D$10+'СЕТ СН'!$F$6-'СЕТ СН'!$F$19</f>
        <v>983.64707707999992</v>
      </c>
      <c r="Y42" s="36">
        <f>SUMIFS(СВЦЭМ!$C$33:$C$776,СВЦЭМ!$A$33:$A$776,$A42,СВЦЭМ!$B$33:$B$776,Y$11)+'СЕТ СН'!$F$9+СВЦЭМ!$D$10+'СЕТ СН'!$F$6-'СЕТ СН'!$F$19</f>
        <v>985.25409975000002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СН'!$G$9+СВЦЭМ!$D$10+'СЕТ СН'!$G$6-'СЕТ СН'!$G$19</f>
        <v>1508.14035764</v>
      </c>
      <c r="C48" s="36">
        <f>SUMIFS(СВЦЭМ!$C$33:$C$776,СВЦЭМ!$A$33:$A$776,$A48,СВЦЭМ!$B$33:$B$776,C$47)+'СЕТ СН'!$G$9+СВЦЭМ!$D$10+'СЕТ СН'!$G$6-'СЕТ СН'!$G$19</f>
        <v>1516.6874743000001</v>
      </c>
      <c r="D48" s="36">
        <f>SUMIFS(СВЦЭМ!$C$33:$C$776,СВЦЭМ!$A$33:$A$776,$A48,СВЦЭМ!$B$33:$B$776,D$47)+'СЕТ СН'!$G$9+СВЦЭМ!$D$10+'СЕТ СН'!$G$6-'СЕТ СН'!$G$19</f>
        <v>1549.8541303299999</v>
      </c>
      <c r="E48" s="36">
        <f>SUMIFS(СВЦЭМ!$C$33:$C$776,СВЦЭМ!$A$33:$A$776,$A48,СВЦЭМ!$B$33:$B$776,E$47)+'СЕТ СН'!$G$9+СВЦЭМ!$D$10+'СЕТ СН'!$G$6-'СЕТ СН'!$G$19</f>
        <v>1547.59153537</v>
      </c>
      <c r="F48" s="36">
        <f>SUMIFS(СВЦЭМ!$C$33:$C$776,СВЦЭМ!$A$33:$A$776,$A48,СВЦЭМ!$B$33:$B$776,F$47)+'СЕТ СН'!$G$9+СВЦЭМ!$D$10+'СЕТ СН'!$G$6-'СЕТ СН'!$G$19</f>
        <v>1540.8850612400001</v>
      </c>
      <c r="G48" s="36">
        <f>SUMIFS(СВЦЭМ!$C$33:$C$776,СВЦЭМ!$A$33:$A$776,$A48,СВЦЭМ!$B$33:$B$776,G$47)+'СЕТ СН'!$G$9+СВЦЭМ!$D$10+'СЕТ СН'!$G$6-'СЕТ СН'!$G$19</f>
        <v>1539.2325971099999</v>
      </c>
      <c r="H48" s="36">
        <f>SUMIFS(СВЦЭМ!$C$33:$C$776,СВЦЭМ!$A$33:$A$776,$A48,СВЦЭМ!$B$33:$B$776,H$47)+'СЕТ СН'!$G$9+СВЦЭМ!$D$10+'СЕТ СН'!$G$6-'СЕТ СН'!$G$19</f>
        <v>1536.9603345800001</v>
      </c>
      <c r="I48" s="36">
        <f>SUMIFS(СВЦЭМ!$C$33:$C$776,СВЦЭМ!$A$33:$A$776,$A48,СВЦЭМ!$B$33:$B$776,I$47)+'СЕТ СН'!$G$9+СВЦЭМ!$D$10+'СЕТ СН'!$G$6-'СЕТ СН'!$G$19</f>
        <v>1528.36988094</v>
      </c>
      <c r="J48" s="36">
        <f>SUMIFS(СВЦЭМ!$C$33:$C$776,СВЦЭМ!$A$33:$A$776,$A48,СВЦЭМ!$B$33:$B$776,J$47)+'СЕТ СН'!$G$9+СВЦЭМ!$D$10+'СЕТ СН'!$G$6-'СЕТ СН'!$G$19</f>
        <v>1490.14847975</v>
      </c>
      <c r="K48" s="36">
        <f>SUMIFS(СВЦЭМ!$C$33:$C$776,СВЦЭМ!$A$33:$A$776,$A48,СВЦЭМ!$B$33:$B$776,K$47)+'СЕТ СН'!$G$9+СВЦЭМ!$D$10+'СЕТ СН'!$G$6-'СЕТ СН'!$G$19</f>
        <v>1450.81620277</v>
      </c>
      <c r="L48" s="36">
        <f>SUMIFS(СВЦЭМ!$C$33:$C$776,СВЦЭМ!$A$33:$A$776,$A48,СВЦЭМ!$B$33:$B$776,L$47)+'СЕТ СН'!$G$9+СВЦЭМ!$D$10+'СЕТ СН'!$G$6-'СЕТ СН'!$G$19</f>
        <v>1428.93864063</v>
      </c>
      <c r="M48" s="36">
        <f>SUMIFS(СВЦЭМ!$C$33:$C$776,СВЦЭМ!$A$33:$A$776,$A48,СВЦЭМ!$B$33:$B$776,M$47)+'СЕТ СН'!$G$9+СВЦЭМ!$D$10+'СЕТ СН'!$G$6-'СЕТ СН'!$G$19</f>
        <v>1432.3911424400001</v>
      </c>
      <c r="N48" s="36">
        <f>SUMIFS(СВЦЭМ!$C$33:$C$776,СВЦЭМ!$A$33:$A$776,$A48,СВЦЭМ!$B$33:$B$776,N$47)+'СЕТ СН'!$G$9+СВЦЭМ!$D$10+'СЕТ СН'!$G$6-'СЕТ СН'!$G$19</f>
        <v>1458.8050567600001</v>
      </c>
      <c r="O48" s="36">
        <f>SUMIFS(СВЦЭМ!$C$33:$C$776,СВЦЭМ!$A$33:$A$776,$A48,СВЦЭМ!$B$33:$B$776,O$47)+'СЕТ СН'!$G$9+СВЦЭМ!$D$10+'СЕТ СН'!$G$6-'СЕТ СН'!$G$19</f>
        <v>1464.0128523100002</v>
      </c>
      <c r="P48" s="36">
        <f>SUMIFS(СВЦЭМ!$C$33:$C$776,СВЦЭМ!$A$33:$A$776,$A48,СВЦЭМ!$B$33:$B$776,P$47)+'СЕТ СН'!$G$9+СВЦЭМ!$D$10+'СЕТ СН'!$G$6-'СЕТ СН'!$G$19</f>
        <v>1475.26978143</v>
      </c>
      <c r="Q48" s="36">
        <f>SUMIFS(СВЦЭМ!$C$33:$C$776,СВЦЭМ!$A$33:$A$776,$A48,СВЦЭМ!$B$33:$B$776,Q$47)+'СЕТ СН'!$G$9+СВЦЭМ!$D$10+'СЕТ СН'!$G$6-'СЕТ СН'!$G$19</f>
        <v>1475.81398498</v>
      </c>
      <c r="R48" s="36">
        <f>SUMIFS(СВЦЭМ!$C$33:$C$776,СВЦЭМ!$A$33:$A$776,$A48,СВЦЭМ!$B$33:$B$776,R$47)+'СЕТ СН'!$G$9+СВЦЭМ!$D$10+'СЕТ СН'!$G$6-'СЕТ СН'!$G$19</f>
        <v>1472.0115971300002</v>
      </c>
      <c r="S48" s="36">
        <f>SUMIFS(СВЦЭМ!$C$33:$C$776,СВЦЭМ!$A$33:$A$776,$A48,СВЦЭМ!$B$33:$B$776,S$47)+'СЕТ СН'!$G$9+СВЦЭМ!$D$10+'СЕТ СН'!$G$6-'СЕТ СН'!$G$19</f>
        <v>1455.8710241200001</v>
      </c>
      <c r="T48" s="36">
        <f>SUMIFS(СВЦЭМ!$C$33:$C$776,СВЦЭМ!$A$33:$A$776,$A48,СВЦЭМ!$B$33:$B$776,T$47)+'СЕТ СН'!$G$9+СВЦЭМ!$D$10+'СЕТ СН'!$G$6-'СЕТ СН'!$G$19</f>
        <v>1430.2288720199999</v>
      </c>
      <c r="U48" s="36">
        <f>SUMIFS(СВЦЭМ!$C$33:$C$776,СВЦЭМ!$A$33:$A$776,$A48,СВЦЭМ!$B$33:$B$776,U$47)+'СЕТ СН'!$G$9+СВЦЭМ!$D$10+'СЕТ СН'!$G$6-'СЕТ СН'!$G$19</f>
        <v>1434.7428217699999</v>
      </c>
      <c r="V48" s="36">
        <f>SUMIFS(СВЦЭМ!$C$33:$C$776,СВЦЭМ!$A$33:$A$776,$A48,СВЦЭМ!$B$33:$B$776,V$47)+'СЕТ СН'!$G$9+СВЦЭМ!$D$10+'СЕТ СН'!$G$6-'СЕТ СН'!$G$19</f>
        <v>1450.70015573</v>
      </c>
      <c r="W48" s="36">
        <f>SUMIFS(СВЦЭМ!$C$33:$C$776,СВЦЭМ!$A$33:$A$776,$A48,СВЦЭМ!$B$33:$B$776,W$47)+'СЕТ СН'!$G$9+СВЦЭМ!$D$10+'СЕТ СН'!$G$6-'СЕТ СН'!$G$19</f>
        <v>1470.8506703100002</v>
      </c>
      <c r="X48" s="36">
        <f>SUMIFS(СВЦЭМ!$C$33:$C$776,СВЦЭМ!$A$33:$A$776,$A48,СВЦЭМ!$B$33:$B$776,X$47)+'СЕТ СН'!$G$9+СВЦЭМ!$D$10+'СЕТ СН'!$G$6-'СЕТ СН'!$G$19</f>
        <v>1466.3484531899999</v>
      </c>
      <c r="Y48" s="36">
        <f>SUMIFS(СВЦЭМ!$C$33:$C$776,СВЦЭМ!$A$33:$A$776,$A48,СВЦЭМ!$B$33:$B$776,Y$47)+'СЕТ СН'!$G$9+СВЦЭМ!$D$10+'СЕТ СН'!$G$6-'СЕТ СН'!$G$19</f>
        <v>1494.8152702100001</v>
      </c>
    </row>
    <row r="49" spans="1:25" ht="15.75" x14ac:dyDescent="0.2">
      <c r="A49" s="35">
        <f>A48+1</f>
        <v>43801</v>
      </c>
      <c r="B49" s="36">
        <f>SUMIFS(СВЦЭМ!$C$33:$C$776,СВЦЭМ!$A$33:$A$776,$A49,СВЦЭМ!$B$33:$B$776,B$47)+'СЕТ СН'!$G$9+СВЦЭМ!$D$10+'СЕТ СН'!$G$6-'СЕТ СН'!$G$19</f>
        <v>1493.59241982</v>
      </c>
      <c r="C49" s="36">
        <f>SUMIFS(СВЦЭМ!$C$33:$C$776,СВЦЭМ!$A$33:$A$776,$A49,СВЦЭМ!$B$33:$B$776,C$47)+'СЕТ СН'!$G$9+СВЦЭМ!$D$10+'СЕТ СН'!$G$6-'СЕТ СН'!$G$19</f>
        <v>1519.7297684600001</v>
      </c>
      <c r="D49" s="36">
        <f>SUMIFS(СВЦЭМ!$C$33:$C$776,СВЦЭМ!$A$33:$A$776,$A49,СВЦЭМ!$B$33:$B$776,D$47)+'СЕТ СН'!$G$9+СВЦЭМ!$D$10+'СЕТ СН'!$G$6-'СЕТ СН'!$G$19</f>
        <v>1540.21489462</v>
      </c>
      <c r="E49" s="36">
        <f>SUMIFS(СВЦЭМ!$C$33:$C$776,СВЦЭМ!$A$33:$A$776,$A49,СВЦЭМ!$B$33:$B$776,E$47)+'СЕТ СН'!$G$9+СВЦЭМ!$D$10+'СЕТ СН'!$G$6-'СЕТ СН'!$G$19</f>
        <v>1553.6521292100001</v>
      </c>
      <c r="F49" s="36">
        <f>SUMIFS(СВЦЭМ!$C$33:$C$776,СВЦЭМ!$A$33:$A$776,$A49,СВЦЭМ!$B$33:$B$776,F$47)+'СЕТ СН'!$G$9+СВЦЭМ!$D$10+'СЕТ СН'!$G$6-'СЕТ СН'!$G$19</f>
        <v>1553.3907757000002</v>
      </c>
      <c r="G49" s="36">
        <f>SUMIFS(СВЦЭМ!$C$33:$C$776,СВЦЭМ!$A$33:$A$776,$A49,СВЦЭМ!$B$33:$B$776,G$47)+'СЕТ СН'!$G$9+СВЦЭМ!$D$10+'СЕТ СН'!$G$6-'СЕТ СН'!$G$19</f>
        <v>1535.7555465800001</v>
      </c>
      <c r="H49" s="36">
        <f>SUMIFS(СВЦЭМ!$C$33:$C$776,СВЦЭМ!$A$33:$A$776,$A49,СВЦЭМ!$B$33:$B$776,H$47)+'СЕТ СН'!$G$9+СВЦЭМ!$D$10+'СЕТ СН'!$G$6-'СЕТ СН'!$G$19</f>
        <v>1486.22897012</v>
      </c>
      <c r="I49" s="36">
        <f>SUMIFS(СВЦЭМ!$C$33:$C$776,СВЦЭМ!$A$33:$A$776,$A49,СВЦЭМ!$B$33:$B$776,I$47)+'СЕТ СН'!$G$9+СВЦЭМ!$D$10+'СЕТ СН'!$G$6-'СЕТ СН'!$G$19</f>
        <v>1438.3116170399999</v>
      </c>
      <c r="J49" s="36">
        <f>SUMIFS(СВЦЭМ!$C$33:$C$776,СВЦЭМ!$A$33:$A$776,$A49,СВЦЭМ!$B$33:$B$776,J$47)+'СЕТ СН'!$G$9+СВЦЭМ!$D$10+'СЕТ СН'!$G$6-'СЕТ СН'!$G$19</f>
        <v>1435.81582596</v>
      </c>
      <c r="K49" s="36">
        <f>SUMIFS(СВЦЭМ!$C$33:$C$776,СВЦЭМ!$A$33:$A$776,$A49,СВЦЭМ!$B$33:$B$776,K$47)+'СЕТ СН'!$G$9+СВЦЭМ!$D$10+'СЕТ СН'!$G$6-'СЕТ СН'!$G$19</f>
        <v>1427.80739354</v>
      </c>
      <c r="L49" s="36">
        <f>SUMIFS(СВЦЭМ!$C$33:$C$776,СВЦЭМ!$A$33:$A$776,$A49,СВЦЭМ!$B$33:$B$776,L$47)+'СЕТ СН'!$G$9+СВЦЭМ!$D$10+'СЕТ СН'!$G$6-'СЕТ СН'!$G$19</f>
        <v>1446.5636588500001</v>
      </c>
      <c r="M49" s="36">
        <f>SUMIFS(СВЦЭМ!$C$33:$C$776,СВЦЭМ!$A$33:$A$776,$A49,СВЦЭМ!$B$33:$B$776,M$47)+'СЕТ СН'!$G$9+СВЦЭМ!$D$10+'СЕТ СН'!$G$6-'СЕТ СН'!$G$19</f>
        <v>1465.6854894799999</v>
      </c>
      <c r="N49" s="36">
        <f>SUMIFS(СВЦЭМ!$C$33:$C$776,СВЦЭМ!$A$33:$A$776,$A49,СВЦЭМ!$B$33:$B$776,N$47)+'СЕТ СН'!$G$9+СВЦЭМ!$D$10+'СЕТ СН'!$G$6-'СЕТ СН'!$G$19</f>
        <v>1476.3890859400001</v>
      </c>
      <c r="O49" s="36">
        <f>SUMIFS(СВЦЭМ!$C$33:$C$776,СВЦЭМ!$A$33:$A$776,$A49,СВЦЭМ!$B$33:$B$776,O$47)+'СЕТ СН'!$G$9+СВЦЭМ!$D$10+'СЕТ СН'!$G$6-'СЕТ СН'!$G$19</f>
        <v>1476.9083008900002</v>
      </c>
      <c r="P49" s="36">
        <f>SUMIFS(СВЦЭМ!$C$33:$C$776,СВЦЭМ!$A$33:$A$776,$A49,СВЦЭМ!$B$33:$B$776,P$47)+'СЕТ СН'!$G$9+СВЦЭМ!$D$10+'СЕТ СН'!$G$6-'СЕТ СН'!$G$19</f>
        <v>1486.5067632600001</v>
      </c>
      <c r="Q49" s="36">
        <f>SUMIFS(СВЦЭМ!$C$33:$C$776,СВЦЭМ!$A$33:$A$776,$A49,СВЦЭМ!$B$33:$B$776,Q$47)+'СЕТ СН'!$G$9+СВЦЭМ!$D$10+'СЕТ СН'!$G$6-'СЕТ СН'!$G$19</f>
        <v>1494.9126802599999</v>
      </c>
      <c r="R49" s="36">
        <f>SUMIFS(СВЦЭМ!$C$33:$C$776,СВЦЭМ!$A$33:$A$776,$A49,СВЦЭМ!$B$33:$B$776,R$47)+'СЕТ СН'!$G$9+СВЦЭМ!$D$10+'СЕТ СН'!$G$6-'СЕТ СН'!$G$19</f>
        <v>1494.7017932900001</v>
      </c>
      <c r="S49" s="36">
        <f>SUMIFS(СВЦЭМ!$C$33:$C$776,СВЦЭМ!$A$33:$A$776,$A49,СВЦЭМ!$B$33:$B$776,S$47)+'СЕТ СН'!$G$9+СВЦЭМ!$D$10+'СЕТ СН'!$G$6-'СЕТ СН'!$G$19</f>
        <v>1465.63378005</v>
      </c>
      <c r="T49" s="36">
        <f>SUMIFS(СВЦЭМ!$C$33:$C$776,СВЦЭМ!$A$33:$A$776,$A49,СВЦЭМ!$B$33:$B$776,T$47)+'СЕТ СН'!$G$9+СВЦЭМ!$D$10+'СЕТ СН'!$G$6-'СЕТ СН'!$G$19</f>
        <v>1457.91022208</v>
      </c>
      <c r="U49" s="36">
        <f>SUMIFS(СВЦЭМ!$C$33:$C$776,СВЦЭМ!$A$33:$A$776,$A49,СВЦЭМ!$B$33:$B$776,U$47)+'СЕТ СН'!$G$9+СВЦЭМ!$D$10+'СЕТ СН'!$G$6-'СЕТ СН'!$G$19</f>
        <v>1455.5938169599999</v>
      </c>
      <c r="V49" s="36">
        <f>SUMIFS(СВЦЭМ!$C$33:$C$776,СВЦЭМ!$A$33:$A$776,$A49,СВЦЭМ!$B$33:$B$776,V$47)+'СЕТ СН'!$G$9+СВЦЭМ!$D$10+'СЕТ СН'!$G$6-'СЕТ СН'!$G$19</f>
        <v>1465.3463830599999</v>
      </c>
      <c r="W49" s="36">
        <f>SUMIFS(СВЦЭМ!$C$33:$C$776,СВЦЭМ!$A$33:$A$776,$A49,СВЦЭМ!$B$33:$B$776,W$47)+'СЕТ СН'!$G$9+СВЦЭМ!$D$10+'СЕТ СН'!$G$6-'СЕТ СН'!$G$19</f>
        <v>1464.8341117300001</v>
      </c>
      <c r="X49" s="36">
        <f>SUMIFS(СВЦЭМ!$C$33:$C$776,СВЦЭМ!$A$33:$A$776,$A49,СВЦЭМ!$B$33:$B$776,X$47)+'СЕТ СН'!$G$9+СВЦЭМ!$D$10+'СЕТ СН'!$G$6-'СЕТ СН'!$G$19</f>
        <v>1468.41263761</v>
      </c>
      <c r="Y49" s="36">
        <f>SUMIFS(СВЦЭМ!$C$33:$C$776,СВЦЭМ!$A$33:$A$776,$A49,СВЦЭМ!$B$33:$B$776,Y$47)+'СЕТ СН'!$G$9+СВЦЭМ!$D$10+'СЕТ СН'!$G$6-'СЕТ СН'!$G$19</f>
        <v>1502.3392948999999</v>
      </c>
    </row>
    <row r="50" spans="1:25" ht="15.75" x14ac:dyDescent="0.2">
      <c r="A50" s="35">
        <f t="shared" ref="A50:A78" si="1">A49+1</f>
        <v>43802</v>
      </c>
      <c r="B50" s="36">
        <f>SUMIFS(СВЦЭМ!$C$33:$C$776,СВЦЭМ!$A$33:$A$776,$A50,СВЦЭМ!$B$33:$B$776,B$47)+'СЕТ СН'!$G$9+СВЦЭМ!$D$10+'СЕТ СН'!$G$6-'СЕТ СН'!$G$19</f>
        <v>1519.36549412</v>
      </c>
      <c r="C50" s="36">
        <f>SUMIFS(СВЦЭМ!$C$33:$C$776,СВЦЭМ!$A$33:$A$776,$A50,СВЦЭМ!$B$33:$B$776,C$47)+'СЕТ СН'!$G$9+СВЦЭМ!$D$10+'СЕТ СН'!$G$6-'СЕТ СН'!$G$19</f>
        <v>1557.36289584</v>
      </c>
      <c r="D50" s="36">
        <f>SUMIFS(СВЦЭМ!$C$33:$C$776,СВЦЭМ!$A$33:$A$776,$A50,СВЦЭМ!$B$33:$B$776,D$47)+'СЕТ СН'!$G$9+СВЦЭМ!$D$10+'СЕТ СН'!$G$6-'СЕТ СН'!$G$19</f>
        <v>1572.3865135800002</v>
      </c>
      <c r="E50" s="36">
        <f>SUMIFS(СВЦЭМ!$C$33:$C$776,СВЦЭМ!$A$33:$A$776,$A50,СВЦЭМ!$B$33:$B$776,E$47)+'СЕТ СН'!$G$9+СВЦЭМ!$D$10+'СЕТ СН'!$G$6-'СЕТ СН'!$G$19</f>
        <v>1579.58822685</v>
      </c>
      <c r="F50" s="36">
        <f>SUMIFS(СВЦЭМ!$C$33:$C$776,СВЦЭМ!$A$33:$A$776,$A50,СВЦЭМ!$B$33:$B$776,F$47)+'СЕТ СН'!$G$9+СВЦЭМ!$D$10+'СЕТ СН'!$G$6-'СЕТ СН'!$G$19</f>
        <v>1591.1055775099999</v>
      </c>
      <c r="G50" s="36">
        <f>SUMIFS(СВЦЭМ!$C$33:$C$776,СВЦЭМ!$A$33:$A$776,$A50,СВЦЭМ!$B$33:$B$776,G$47)+'СЕТ СН'!$G$9+СВЦЭМ!$D$10+'СЕТ СН'!$G$6-'СЕТ СН'!$G$19</f>
        <v>1580.7072584900002</v>
      </c>
      <c r="H50" s="36">
        <f>SUMIFS(СВЦЭМ!$C$33:$C$776,СВЦЭМ!$A$33:$A$776,$A50,СВЦЭМ!$B$33:$B$776,H$47)+'СЕТ СН'!$G$9+СВЦЭМ!$D$10+'СЕТ СН'!$G$6-'СЕТ СН'!$G$19</f>
        <v>1535.15474485</v>
      </c>
      <c r="I50" s="36">
        <f>SUMIFS(СВЦЭМ!$C$33:$C$776,СВЦЭМ!$A$33:$A$776,$A50,СВЦЭМ!$B$33:$B$776,I$47)+'СЕТ СН'!$G$9+СВЦЭМ!$D$10+'СЕТ СН'!$G$6-'СЕТ СН'!$G$19</f>
        <v>1485.6387383599999</v>
      </c>
      <c r="J50" s="36">
        <f>SUMIFS(СВЦЭМ!$C$33:$C$776,СВЦЭМ!$A$33:$A$776,$A50,СВЦЭМ!$B$33:$B$776,J$47)+'СЕТ СН'!$G$9+СВЦЭМ!$D$10+'СЕТ СН'!$G$6-'СЕТ СН'!$G$19</f>
        <v>1469.08741037</v>
      </c>
      <c r="K50" s="36">
        <f>SUMIFS(СВЦЭМ!$C$33:$C$776,СВЦЭМ!$A$33:$A$776,$A50,СВЦЭМ!$B$33:$B$776,K$47)+'СЕТ СН'!$G$9+СВЦЭМ!$D$10+'СЕТ СН'!$G$6-'СЕТ СН'!$G$19</f>
        <v>1439.9098515800001</v>
      </c>
      <c r="L50" s="36">
        <f>SUMIFS(СВЦЭМ!$C$33:$C$776,СВЦЭМ!$A$33:$A$776,$A50,СВЦЭМ!$B$33:$B$776,L$47)+'СЕТ СН'!$G$9+СВЦЭМ!$D$10+'СЕТ СН'!$G$6-'СЕТ СН'!$G$19</f>
        <v>1439.3048019500002</v>
      </c>
      <c r="M50" s="36">
        <f>SUMIFS(СВЦЭМ!$C$33:$C$776,СВЦЭМ!$A$33:$A$776,$A50,СВЦЭМ!$B$33:$B$776,M$47)+'СЕТ СН'!$G$9+СВЦЭМ!$D$10+'СЕТ СН'!$G$6-'СЕТ СН'!$G$19</f>
        <v>1479.59792679</v>
      </c>
      <c r="N50" s="36">
        <f>SUMIFS(СВЦЭМ!$C$33:$C$776,СВЦЭМ!$A$33:$A$776,$A50,СВЦЭМ!$B$33:$B$776,N$47)+'СЕТ СН'!$G$9+СВЦЭМ!$D$10+'СЕТ СН'!$G$6-'СЕТ СН'!$G$19</f>
        <v>1493.4980262300001</v>
      </c>
      <c r="O50" s="36">
        <f>SUMIFS(СВЦЭМ!$C$33:$C$776,СВЦЭМ!$A$33:$A$776,$A50,СВЦЭМ!$B$33:$B$776,O$47)+'СЕТ СН'!$G$9+СВЦЭМ!$D$10+'СЕТ СН'!$G$6-'СЕТ СН'!$G$19</f>
        <v>1500.6149027500001</v>
      </c>
      <c r="P50" s="36">
        <f>SUMIFS(СВЦЭМ!$C$33:$C$776,СВЦЭМ!$A$33:$A$776,$A50,СВЦЭМ!$B$33:$B$776,P$47)+'СЕТ СН'!$G$9+СВЦЭМ!$D$10+'СЕТ СН'!$G$6-'СЕТ СН'!$G$19</f>
        <v>1508.2584041499999</v>
      </c>
      <c r="Q50" s="36">
        <f>SUMIFS(СВЦЭМ!$C$33:$C$776,СВЦЭМ!$A$33:$A$776,$A50,СВЦЭМ!$B$33:$B$776,Q$47)+'СЕТ СН'!$G$9+СВЦЭМ!$D$10+'СЕТ СН'!$G$6-'СЕТ СН'!$G$19</f>
        <v>1515.2097325899999</v>
      </c>
      <c r="R50" s="36">
        <f>SUMIFS(СВЦЭМ!$C$33:$C$776,СВЦЭМ!$A$33:$A$776,$A50,СВЦЭМ!$B$33:$B$776,R$47)+'СЕТ СН'!$G$9+СВЦЭМ!$D$10+'СЕТ СН'!$G$6-'СЕТ СН'!$G$19</f>
        <v>1518.2340151200001</v>
      </c>
      <c r="S50" s="36">
        <f>SUMIFS(СВЦЭМ!$C$33:$C$776,СВЦЭМ!$A$33:$A$776,$A50,СВЦЭМ!$B$33:$B$776,S$47)+'СЕТ СН'!$G$9+СВЦЭМ!$D$10+'СЕТ СН'!$G$6-'СЕТ СН'!$G$19</f>
        <v>1483.0680439</v>
      </c>
      <c r="T50" s="36">
        <f>SUMIFS(СВЦЭМ!$C$33:$C$776,СВЦЭМ!$A$33:$A$776,$A50,СВЦЭМ!$B$33:$B$776,T$47)+'СЕТ СН'!$G$9+СВЦЭМ!$D$10+'СЕТ СН'!$G$6-'СЕТ СН'!$G$19</f>
        <v>1456.05119797</v>
      </c>
      <c r="U50" s="36">
        <f>SUMIFS(СВЦЭМ!$C$33:$C$776,СВЦЭМ!$A$33:$A$776,$A50,СВЦЭМ!$B$33:$B$776,U$47)+'СЕТ СН'!$G$9+СВЦЭМ!$D$10+'СЕТ СН'!$G$6-'СЕТ СН'!$G$19</f>
        <v>1454.0509885500001</v>
      </c>
      <c r="V50" s="36">
        <f>SUMIFS(СВЦЭМ!$C$33:$C$776,СВЦЭМ!$A$33:$A$776,$A50,СВЦЭМ!$B$33:$B$776,V$47)+'СЕТ СН'!$G$9+СВЦЭМ!$D$10+'СЕТ СН'!$G$6-'СЕТ СН'!$G$19</f>
        <v>1456.68629538</v>
      </c>
      <c r="W50" s="36">
        <f>SUMIFS(СВЦЭМ!$C$33:$C$776,СВЦЭМ!$A$33:$A$776,$A50,СВЦЭМ!$B$33:$B$776,W$47)+'СЕТ СН'!$G$9+СВЦЭМ!$D$10+'СЕТ СН'!$G$6-'СЕТ СН'!$G$19</f>
        <v>1473.7651335800001</v>
      </c>
      <c r="X50" s="36">
        <f>SUMIFS(СВЦЭМ!$C$33:$C$776,СВЦЭМ!$A$33:$A$776,$A50,СВЦЭМ!$B$33:$B$776,X$47)+'СЕТ СН'!$G$9+СВЦЭМ!$D$10+'СЕТ СН'!$G$6-'СЕТ СН'!$G$19</f>
        <v>1477.9770966199999</v>
      </c>
      <c r="Y50" s="36">
        <f>SUMIFS(СВЦЭМ!$C$33:$C$776,СВЦЭМ!$A$33:$A$776,$A50,СВЦЭМ!$B$33:$B$776,Y$47)+'СЕТ СН'!$G$9+СВЦЭМ!$D$10+'СЕТ СН'!$G$6-'СЕТ СН'!$G$19</f>
        <v>1493.23941384</v>
      </c>
    </row>
    <row r="51" spans="1:25" ht="15.75" x14ac:dyDescent="0.2">
      <c r="A51" s="35">
        <f t="shared" si="1"/>
        <v>43803</v>
      </c>
      <c r="B51" s="36">
        <f>SUMIFS(СВЦЭМ!$C$33:$C$776,СВЦЭМ!$A$33:$A$776,$A51,СВЦЭМ!$B$33:$B$776,B$47)+'СЕТ СН'!$G$9+СВЦЭМ!$D$10+'СЕТ СН'!$G$6-'СЕТ СН'!$G$19</f>
        <v>1543.9476036000001</v>
      </c>
      <c r="C51" s="36">
        <f>SUMIFS(СВЦЭМ!$C$33:$C$776,СВЦЭМ!$A$33:$A$776,$A51,СВЦЭМ!$B$33:$B$776,C$47)+'СЕТ СН'!$G$9+СВЦЭМ!$D$10+'СЕТ СН'!$G$6-'СЕТ СН'!$G$19</f>
        <v>1567.1362125200001</v>
      </c>
      <c r="D51" s="36">
        <f>SUMIFS(СВЦЭМ!$C$33:$C$776,СВЦЭМ!$A$33:$A$776,$A51,СВЦЭМ!$B$33:$B$776,D$47)+'СЕТ СН'!$G$9+СВЦЭМ!$D$10+'СЕТ СН'!$G$6-'СЕТ СН'!$G$19</f>
        <v>1588.4513382600001</v>
      </c>
      <c r="E51" s="36">
        <f>SUMIFS(СВЦЭМ!$C$33:$C$776,СВЦЭМ!$A$33:$A$776,$A51,СВЦЭМ!$B$33:$B$776,E$47)+'СЕТ СН'!$G$9+СВЦЭМ!$D$10+'СЕТ СН'!$G$6-'СЕТ СН'!$G$19</f>
        <v>1596.6159208500001</v>
      </c>
      <c r="F51" s="36">
        <f>SUMIFS(СВЦЭМ!$C$33:$C$776,СВЦЭМ!$A$33:$A$776,$A51,СВЦЭМ!$B$33:$B$776,F$47)+'СЕТ СН'!$G$9+СВЦЭМ!$D$10+'СЕТ СН'!$G$6-'СЕТ СН'!$G$19</f>
        <v>1593.7615975900001</v>
      </c>
      <c r="G51" s="36">
        <f>SUMIFS(СВЦЭМ!$C$33:$C$776,СВЦЭМ!$A$33:$A$776,$A51,СВЦЭМ!$B$33:$B$776,G$47)+'СЕТ СН'!$G$9+СВЦЭМ!$D$10+'СЕТ СН'!$G$6-'СЕТ СН'!$G$19</f>
        <v>1575.73923231</v>
      </c>
      <c r="H51" s="36">
        <f>SUMIFS(СВЦЭМ!$C$33:$C$776,СВЦЭМ!$A$33:$A$776,$A51,СВЦЭМ!$B$33:$B$776,H$47)+'СЕТ СН'!$G$9+СВЦЭМ!$D$10+'СЕТ СН'!$G$6-'СЕТ СН'!$G$19</f>
        <v>1540.8047562500001</v>
      </c>
      <c r="I51" s="36">
        <f>SUMIFS(СВЦЭМ!$C$33:$C$776,СВЦЭМ!$A$33:$A$776,$A51,СВЦЭМ!$B$33:$B$776,I$47)+'СЕТ СН'!$G$9+СВЦЭМ!$D$10+'СЕТ СН'!$G$6-'СЕТ СН'!$G$19</f>
        <v>1507.81752536</v>
      </c>
      <c r="J51" s="36">
        <f>SUMIFS(СВЦЭМ!$C$33:$C$776,СВЦЭМ!$A$33:$A$776,$A51,СВЦЭМ!$B$33:$B$776,J$47)+'СЕТ СН'!$G$9+СВЦЭМ!$D$10+'СЕТ СН'!$G$6-'СЕТ СН'!$G$19</f>
        <v>1488.6102851300002</v>
      </c>
      <c r="K51" s="36">
        <f>SUMIFS(СВЦЭМ!$C$33:$C$776,СВЦЭМ!$A$33:$A$776,$A51,СВЦЭМ!$B$33:$B$776,K$47)+'СЕТ СН'!$G$9+СВЦЭМ!$D$10+'СЕТ СН'!$G$6-'СЕТ СН'!$G$19</f>
        <v>1466.3005478300001</v>
      </c>
      <c r="L51" s="36">
        <f>SUMIFS(СВЦЭМ!$C$33:$C$776,СВЦЭМ!$A$33:$A$776,$A51,СВЦЭМ!$B$33:$B$776,L$47)+'СЕТ СН'!$G$9+СВЦЭМ!$D$10+'СЕТ СН'!$G$6-'СЕТ СН'!$G$19</f>
        <v>1466.6118256300001</v>
      </c>
      <c r="M51" s="36">
        <f>SUMIFS(СВЦЭМ!$C$33:$C$776,СВЦЭМ!$A$33:$A$776,$A51,СВЦЭМ!$B$33:$B$776,M$47)+'СЕТ СН'!$G$9+СВЦЭМ!$D$10+'СЕТ СН'!$G$6-'СЕТ СН'!$G$19</f>
        <v>1483.9296324000002</v>
      </c>
      <c r="N51" s="36">
        <f>SUMIFS(СВЦЭМ!$C$33:$C$776,СВЦЭМ!$A$33:$A$776,$A51,СВЦЭМ!$B$33:$B$776,N$47)+'СЕТ СН'!$G$9+СВЦЭМ!$D$10+'СЕТ СН'!$G$6-'СЕТ СН'!$G$19</f>
        <v>1486.9950528700001</v>
      </c>
      <c r="O51" s="36">
        <f>SUMIFS(СВЦЭМ!$C$33:$C$776,СВЦЭМ!$A$33:$A$776,$A51,СВЦЭМ!$B$33:$B$776,O$47)+'СЕТ СН'!$G$9+СВЦЭМ!$D$10+'СЕТ СН'!$G$6-'СЕТ СН'!$G$19</f>
        <v>1489.28350667</v>
      </c>
      <c r="P51" s="36">
        <f>SUMIFS(СВЦЭМ!$C$33:$C$776,СВЦЭМ!$A$33:$A$776,$A51,СВЦЭМ!$B$33:$B$776,P$47)+'СЕТ СН'!$G$9+СВЦЭМ!$D$10+'СЕТ СН'!$G$6-'СЕТ СН'!$G$19</f>
        <v>1496.3669584700001</v>
      </c>
      <c r="Q51" s="36">
        <f>SUMIFS(СВЦЭМ!$C$33:$C$776,СВЦЭМ!$A$33:$A$776,$A51,СВЦЭМ!$B$33:$B$776,Q$47)+'СЕТ СН'!$G$9+СВЦЭМ!$D$10+'СЕТ СН'!$G$6-'СЕТ СН'!$G$19</f>
        <v>1506.1072157600001</v>
      </c>
      <c r="R51" s="36">
        <f>SUMIFS(СВЦЭМ!$C$33:$C$776,СВЦЭМ!$A$33:$A$776,$A51,СВЦЭМ!$B$33:$B$776,R$47)+'СЕТ СН'!$G$9+СВЦЭМ!$D$10+'СЕТ СН'!$G$6-'СЕТ СН'!$G$19</f>
        <v>1493.12010035</v>
      </c>
      <c r="S51" s="36">
        <f>SUMIFS(СВЦЭМ!$C$33:$C$776,СВЦЭМ!$A$33:$A$776,$A51,СВЦЭМ!$B$33:$B$776,S$47)+'СЕТ СН'!$G$9+СВЦЭМ!$D$10+'СЕТ СН'!$G$6-'СЕТ СН'!$G$19</f>
        <v>1469.7406382899999</v>
      </c>
      <c r="T51" s="36">
        <f>SUMIFS(СВЦЭМ!$C$33:$C$776,СВЦЭМ!$A$33:$A$776,$A51,СВЦЭМ!$B$33:$B$776,T$47)+'СЕТ СН'!$G$9+СВЦЭМ!$D$10+'СЕТ СН'!$G$6-'СЕТ СН'!$G$19</f>
        <v>1446.5125671400001</v>
      </c>
      <c r="U51" s="36">
        <f>SUMIFS(СВЦЭМ!$C$33:$C$776,СВЦЭМ!$A$33:$A$776,$A51,СВЦЭМ!$B$33:$B$776,U$47)+'СЕТ СН'!$G$9+СВЦЭМ!$D$10+'СЕТ СН'!$G$6-'СЕТ СН'!$G$19</f>
        <v>1449.7366013199999</v>
      </c>
      <c r="V51" s="36">
        <f>SUMIFS(СВЦЭМ!$C$33:$C$776,СВЦЭМ!$A$33:$A$776,$A51,СВЦЭМ!$B$33:$B$776,V$47)+'СЕТ СН'!$G$9+СВЦЭМ!$D$10+'СЕТ СН'!$G$6-'СЕТ СН'!$G$19</f>
        <v>1460.6685643800001</v>
      </c>
      <c r="W51" s="36">
        <f>SUMIFS(СВЦЭМ!$C$33:$C$776,СВЦЭМ!$A$33:$A$776,$A51,СВЦЭМ!$B$33:$B$776,W$47)+'СЕТ СН'!$G$9+СВЦЭМ!$D$10+'СЕТ СН'!$G$6-'СЕТ СН'!$G$19</f>
        <v>1468.51474355</v>
      </c>
      <c r="X51" s="36">
        <f>SUMIFS(СВЦЭМ!$C$33:$C$776,СВЦЭМ!$A$33:$A$776,$A51,СВЦЭМ!$B$33:$B$776,X$47)+'СЕТ СН'!$G$9+СВЦЭМ!$D$10+'СЕТ СН'!$G$6-'СЕТ СН'!$G$19</f>
        <v>1469.04207182</v>
      </c>
      <c r="Y51" s="36">
        <f>SUMIFS(СВЦЭМ!$C$33:$C$776,СВЦЭМ!$A$33:$A$776,$A51,СВЦЭМ!$B$33:$B$776,Y$47)+'СЕТ СН'!$G$9+СВЦЭМ!$D$10+'СЕТ СН'!$G$6-'СЕТ СН'!$G$19</f>
        <v>1499.50653556</v>
      </c>
    </row>
    <row r="52" spans="1:25" ht="15.75" x14ac:dyDescent="0.2">
      <c r="A52" s="35">
        <f t="shared" si="1"/>
        <v>43804</v>
      </c>
      <c r="B52" s="36">
        <f>SUMIFS(СВЦЭМ!$C$33:$C$776,СВЦЭМ!$A$33:$A$776,$A52,СВЦЭМ!$B$33:$B$776,B$47)+'СЕТ СН'!$G$9+СВЦЭМ!$D$10+'СЕТ СН'!$G$6-'СЕТ СН'!$G$19</f>
        <v>1553.3448805200001</v>
      </c>
      <c r="C52" s="36">
        <f>SUMIFS(СВЦЭМ!$C$33:$C$776,СВЦЭМ!$A$33:$A$776,$A52,СВЦЭМ!$B$33:$B$776,C$47)+'СЕТ СН'!$G$9+СВЦЭМ!$D$10+'СЕТ СН'!$G$6-'СЕТ СН'!$G$19</f>
        <v>1557.82040858</v>
      </c>
      <c r="D52" s="36">
        <f>SUMIFS(СВЦЭМ!$C$33:$C$776,СВЦЭМ!$A$33:$A$776,$A52,СВЦЭМ!$B$33:$B$776,D$47)+'СЕТ СН'!$G$9+СВЦЭМ!$D$10+'СЕТ СН'!$G$6-'СЕТ СН'!$G$19</f>
        <v>1561.12611926</v>
      </c>
      <c r="E52" s="36">
        <f>SUMIFS(СВЦЭМ!$C$33:$C$776,СВЦЭМ!$A$33:$A$776,$A52,СВЦЭМ!$B$33:$B$776,E$47)+'СЕТ СН'!$G$9+СВЦЭМ!$D$10+'СЕТ СН'!$G$6-'СЕТ СН'!$G$19</f>
        <v>1581.24905932</v>
      </c>
      <c r="F52" s="36">
        <f>SUMIFS(СВЦЭМ!$C$33:$C$776,СВЦЭМ!$A$33:$A$776,$A52,СВЦЭМ!$B$33:$B$776,F$47)+'СЕТ СН'!$G$9+СВЦЭМ!$D$10+'СЕТ СН'!$G$6-'СЕТ СН'!$G$19</f>
        <v>1572.61149305</v>
      </c>
      <c r="G52" s="36">
        <f>SUMIFS(СВЦЭМ!$C$33:$C$776,СВЦЭМ!$A$33:$A$776,$A52,СВЦЭМ!$B$33:$B$776,G$47)+'СЕТ СН'!$G$9+СВЦЭМ!$D$10+'СЕТ СН'!$G$6-'СЕТ СН'!$G$19</f>
        <v>1557.8865332099999</v>
      </c>
      <c r="H52" s="36">
        <f>SUMIFS(СВЦЭМ!$C$33:$C$776,СВЦЭМ!$A$33:$A$776,$A52,СВЦЭМ!$B$33:$B$776,H$47)+'СЕТ СН'!$G$9+СВЦЭМ!$D$10+'СЕТ СН'!$G$6-'СЕТ СН'!$G$19</f>
        <v>1537.21248485</v>
      </c>
      <c r="I52" s="36">
        <f>SUMIFS(СВЦЭМ!$C$33:$C$776,СВЦЭМ!$A$33:$A$776,$A52,СВЦЭМ!$B$33:$B$776,I$47)+'СЕТ СН'!$G$9+СВЦЭМ!$D$10+'СЕТ СН'!$G$6-'СЕТ СН'!$G$19</f>
        <v>1503.2680200899999</v>
      </c>
      <c r="J52" s="36">
        <f>SUMIFS(СВЦЭМ!$C$33:$C$776,СВЦЭМ!$A$33:$A$776,$A52,СВЦЭМ!$B$33:$B$776,J$47)+'СЕТ СН'!$G$9+СВЦЭМ!$D$10+'СЕТ СН'!$G$6-'СЕТ СН'!$G$19</f>
        <v>1474.53265489</v>
      </c>
      <c r="K52" s="36">
        <f>SUMIFS(СВЦЭМ!$C$33:$C$776,СВЦЭМ!$A$33:$A$776,$A52,СВЦЭМ!$B$33:$B$776,K$47)+'СЕТ СН'!$G$9+СВЦЭМ!$D$10+'СЕТ СН'!$G$6-'СЕТ СН'!$G$19</f>
        <v>1476.4527438600001</v>
      </c>
      <c r="L52" s="36">
        <f>SUMIFS(СВЦЭМ!$C$33:$C$776,СВЦЭМ!$A$33:$A$776,$A52,СВЦЭМ!$B$33:$B$776,L$47)+'СЕТ СН'!$G$9+СВЦЭМ!$D$10+'СЕТ СН'!$G$6-'СЕТ СН'!$G$19</f>
        <v>1484.3899758100001</v>
      </c>
      <c r="M52" s="36">
        <f>SUMIFS(СВЦЭМ!$C$33:$C$776,СВЦЭМ!$A$33:$A$776,$A52,СВЦЭМ!$B$33:$B$776,M$47)+'СЕТ СН'!$G$9+СВЦЭМ!$D$10+'СЕТ СН'!$G$6-'СЕТ СН'!$G$19</f>
        <v>1490.0003708700001</v>
      </c>
      <c r="N52" s="36">
        <f>SUMIFS(СВЦЭМ!$C$33:$C$776,СВЦЭМ!$A$33:$A$776,$A52,СВЦЭМ!$B$33:$B$776,N$47)+'СЕТ СН'!$G$9+СВЦЭМ!$D$10+'СЕТ СН'!$G$6-'СЕТ СН'!$G$19</f>
        <v>1493.7878081700001</v>
      </c>
      <c r="O52" s="36">
        <f>SUMIFS(СВЦЭМ!$C$33:$C$776,СВЦЭМ!$A$33:$A$776,$A52,СВЦЭМ!$B$33:$B$776,O$47)+'СЕТ СН'!$G$9+СВЦЭМ!$D$10+'СЕТ СН'!$G$6-'СЕТ СН'!$G$19</f>
        <v>1493.1784109499999</v>
      </c>
      <c r="P52" s="36">
        <f>SUMIFS(СВЦЭМ!$C$33:$C$776,СВЦЭМ!$A$33:$A$776,$A52,СВЦЭМ!$B$33:$B$776,P$47)+'СЕТ СН'!$G$9+СВЦЭМ!$D$10+'СЕТ СН'!$G$6-'СЕТ СН'!$G$19</f>
        <v>1495.02095663</v>
      </c>
      <c r="Q52" s="36">
        <f>SUMIFS(СВЦЭМ!$C$33:$C$776,СВЦЭМ!$A$33:$A$776,$A52,СВЦЭМ!$B$33:$B$776,Q$47)+'СЕТ СН'!$G$9+СВЦЭМ!$D$10+'СЕТ СН'!$G$6-'СЕТ СН'!$G$19</f>
        <v>1503.00272178</v>
      </c>
      <c r="R52" s="36">
        <f>SUMIFS(СВЦЭМ!$C$33:$C$776,СВЦЭМ!$A$33:$A$776,$A52,СВЦЭМ!$B$33:$B$776,R$47)+'СЕТ СН'!$G$9+СВЦЭМ!$D$10+'СЕТ СН'!$G$6-'СЕТ СН'!$G$19</f>
        <v>1525.9585425800001</v>
      </c>
      <c r="S52" s="36">
        <f>SUMIFS(СВЦЭМ!$C$33:$C$776,СВЦЭМ!$A$33:$A$776,$A52,СВЦЭМ!$B$33:$B$776,S$47)+'СЕТ СН'!$G$9+СВЦЭМ!$D$10+'СЕТ СН'!$G$6-'СЕТ СН'!$G$19</f>
        <v>1538.3407566000001</v>
      </c>
      <c r="T52" s="36">
        <f>SUMIFS(СВЦЭМ!$C$33:$C$776,СВЦЭМ!$A$33:$A$776,$A52,СВЦЭМ!$B$33:$B$776,T$47)+'СЕТ СН'!$G$9+СВЦЭМ!$D$10+'СЕТ СН'!$G$6-'СЕТ СН'!$G$19</f>
        <v>1523.9655346200002</v>
      </c>
      <c r="U52" s="36">
        <f>SUMIFS(СВЦЭМ!$C$33:$C$776,СВЦЭМ!$A$33:$A$776,$A52,СВЦЭМ!$B$33:$B$776,U$47)+'СЕТ СН'!$G$9+СВЦЭМ!$D$10+'СЕТ СН'!$G$6-'СЕТ СН'!$G$19</f>
        <v>1498.2019699900002</v>
      </c>
      <c r="V52" s="36">
        <f>SUMIFS(СВЦЭМ!$C$33:$C$776,СВЦЭМ!$A$33:$A$776,$A52,СВЦЭМ!$B$33:$B$776,V$47)+'СЕТ СН'!$G$9+СВЦЭМ!$D$10+'СЕТ СН'!$G$6-'СЕТ СН'!$G$19</f>
        <v>1492.27757423</v>
      </c>
      <c r="W52" s="36">
        <f>SUMIFS(СВЦЭМ!$C$33:$C$776,СВЦЭМ!$A$33:$A$776,$A52,СВЦЭМ!$B$33:$B$776,W$47)+'СЕТ СН'!$G$9+СВЦЭМ!$D$10+'СЕТ СН'!$G$6-'СЕТ СН'!$G$19</f>
        <v>1502.3296199900001</v>
      </c>
      <c r="X52" s="36">
        <f>SUMIFS(СВЦЭМ!$C$33:$C$776,СВЦЭМ!$A$33:$A$776,$A52,СВЦЭМ!$B$33:$B$776,X$47)+'СЕТ СН'!$G$9+СВЦЭМ!$D$10+'СЕТ СН'!$G$6-'СЕТ СН'!$G$19</f>
        <v>1518.8325424099999</v>
      </c>
      <c r="Y52" s="36">
        <f>SUMIFS(СВЦЭМ!$C$33:$C$776,СВЦЭМ!$A$33:$A$776,$A52,СВЦЭМ!$B$33:$B$776,Y$47)+'СЕТ СН'!$G$9+СВЦЭМ!$D$10+'СЕТ СН'!$G$6-'СЕТ СН'!$G$19</f>
        <v>1541.0176098500001</v>
      </c>
    </row>
    <row r="53" spans="1:25" ht="15.75" x14ac:dyDescent="0.2">
      <c r="A53" s="35">
        <f t="shared" si="1"/>
        <v>43805</v>
      </c>
      <c r="B53" s="36">
        <f>SUMIFS(СВЦЭМ!$C$33:$C$776,СВЦЭМ!$A$33:$A$776,$A53,СВЦЭМ!$B$33:$B$776,B$47)+'СЕТ СН'!$G$9+СВЦЭМ!$D$10+'СЕТ СН'!$G$6-'СЕТ СН'!$G$19</f>
        <v>1544.78010956</v>
      </c>
      <c r="C53" s="36">
        <f>SUMIFS(СВЦЭМ!$C$33:$C$776,СВЦЭМ!$A$33:$A$776,$A53,СВЦЭМ!$B$33:$B$776,C$47)+'СЕТ СН'!$G$9+СВЦЭМ!$D$10+'СЕТ СН'!$G$6-'СЕТ СН'!$G$19</f>
        <v>1585.7535957099999</v>
      </c>
      <c r="D53" s="36">
        <f>SUMIFS(СВЦЭМ!$C$33:$C$776,СВЦЭМ!$A$33:$A$776,$A53,СВЦЭМ!$B$33:$B$776,D$47)+'СЕТ СН'!$G$9+СВЦЭМ!$D$10+'СЕТ СН'!$G$6-'СЕТ СН'!$G$19</f>
        <v>1597.58012996</v>
      </c>
      <c r="E53" s="36">
        <f>SUMIFS(СВЦЭМ!$C$33:$C$776,СВЦЭМ!$A$33:$A$776,$A53,СВЦЭМ!$B$33:$B$776,E$47)+'СЕТ СН'!$G$9+СВЦЭМ!$D$10+'СЕТ СН'!$G$6-'СЕТ СН'!$G$19</f>
        <v>1609.3548787700001</v>
      </c>
      <c r="F53" s="36">
        <f>SUMIFS(СВЦЭМ!$C$33:$C$776,СВЦЭМ!$A$33:$A$776,$A53,СВЦЭМ!$B$33:$B$776,F$47)+'СЕТ СН'!$G$9+СВЦЭМ!$D$10+'СЕТ СН'!$G$6-'СЕТ СН'!$G$19</f>
        <v>1603.2707515500001</v>
      </c>
      <c r="G53" s="36">
        <f>SUMIFS(СВЦЭМ!$C$33:$C$776,СВЦЭМ!$A$33:$A$776,$A53,СВЦЭМ!$B$33:$B$776,G$47)+'СЕТ СН'!$G$9+СВЦЭМ!$D$10+'СЕТ СН'!$G$6-'СЕТ СН'!$G$19</f>
        <v>1593.5586425500001</v>
      </c>
      <c r="H53" s="36">
        <f>SUMIFS(СВЦЭМ!$C$33:$C$776,СВЦЭМ!$A$33:$A$776,$A53,СВЦЭМ!$B$33:$B$776,H$47)+'СЕТ СН'!$G$9+СВЦЭМ!$D$10+'СЕТ СН'!$G$6-'СЕТ СН'!$G$19</f>
        <v>1549.6947013700001</v>
      </c>
      <c r="I53" s="36">
        <f>SUMIFS(СВЦЭМ!$C$33:$C$776,СВЦЭМ!$A$33:$A$776,$A53,СВЦЭМ!$B$33:$B$776,I$47)+'СЕТ СН'!$G$9+СВЦЭМ!$D$10+'СЕТ СН'!$G$6-'СЕТ СН'!$G$19</f>
        <v>1512.96413351</v>
      </c>
      <c r="J53" s="36">
        <f>SUMIFS(СВЦЭМ!$C$33:$C$776,СВЦЭМ!$A$33:$A$776,$A53,СВЦЭМ!$B$33:$B$776,J$47)+'СЕТ СН'!$G$9+СВЦЭМ!$D$10+'СЕТ СН'!$G$6-'СЕТ СН'!$G$19</f>
        <v>1495.9126796200001</v>
      </c>
      <c r="K53" s="36">
        <f>SUMIFS(СВЦЭМ!$C$33:$C$776,СВЦЭМ!$A$33:$A$776,$A53,СВЦЭМ!$B$33:$B$776,K$47)+'СЕТ СН'!$G$9+СВЦЭМ!$D$10+'СЕТ СН'!$G$6-'СЕТ СН'!$G$19</f>
        <v>1480.4173485199999</v>
      </c>
      <c r="L53" s="36">
        <f>SUMIFS(СВЦЭМ!$C$33:$C$776,СВЦЭМ!$A$33:$A$776,$A53,СВЦЭМ!$B$33:$B$776,L$47)+'СЕТ СН'!$G$9+СВЦЭМ!$D$10+'СЕТ СН'!$G$6-'СЕТ СН'!$G$19</f>
        <v>1477.34356342</v>
      </c>
      <c r="M53" s="36">
        <f>SUMIFS(СВЦЭМ!$C$33:$C$776,СВЦЭМ!$A$33:$A$776,$A53,СВЦЭМ!$B$33:$B$776,M$47)+'СЕТ СН'!$G$9+СВЦЭМ!$D$10+'СЕТ СН'!$G$6-'СЕТ СН'!$G$19</f>
        <v>1480.4316491899999</v>
      </c>
      <c r="N53" s="36">
        <f>SUMIFS(СВЦЭМ!$C$33:$C$776,СВЦЭМ!$A$33:$A$776,$A53,СВЦЭМ!$B$33:$B$776,N$47)+'СЕТ СН'!$G$9+СВЦЭМ!$D$10+'СЕТ СН'!$G$6-'СЕТ СН'!$G$19</f>
        <v>1481.64288207</v>
      </c>
      <c r="O53" s="36">
        <f>SUMIFS(СВЦЭМ!$C$33:$C$776,СВЦЭМ!$A$33:$A$776,$A53,СВЦЭМ!$B$33:$B$776,O$47)+'СЕТ СН'!$G$9+СВЦЭМ!$D$10+'СЕТ СН'!$G$6-'СЕТ СН'!$G$19</f>
        <v>1484.96276863</v>
      </c>
      <c r="P53" s="36">
        <f>SUMIFS(СВЦЭМ!$C$33:$C$776,СВЦЭМ!$A$33:$A$776,$A53,СВЦЭМ!$B$33:$B$776,P$47)+'СЕТ СН'!$G$9+СВЦЭМ!$D$10+'СЕТ СН'!$G$6-'СЕТ СН'!$G$19</f>
        <v>1487.71838067</v>
      </c>
      <c r="Q53" s="36">
        <f>SUMIFS(СВЦЭМ!$C$33:$C$776,СВЦЭМ!$A$33:$A$776,$A53,СВЦЭМ!$B$33:$B$776,Q$47)+'СЕТ СН'!$G$9+СВЦЭМ!$D$10+'СЕТ СН'!$G$6-'СЕТ СН'!$G$19</f>
        <v>1485.8545344600002</v>
      </c>
      <c r="R53" s="36">
        <f>SUMIFS(СВЦЭМ!$C$33:$C$776,СВЦЭМ!$A$33:$A$776,$A53,СВЦЭМ!$B$33:$B$776,R$47)+'СЕТ СН'!$G$9+СВЦЭМ!$D$10+'СЕТ СН'!$G$6-'СЕТ СН'!$G$19</f>
        <v>1485.8283645400002</v>
      </c>
      <c r="S53" s="36">
        <f>SUMIFS(СВЦЭМ!$C$33:$C$776,СВЦЭМ!$A$33:$A$776,$A53,СВЦЭМ!$B$33:$B$776,S$47)+'СЕТ СН'!$G$9+СВЦЭМ!$D$10+'СЕТ СН'!$G$6-'СЕТ СН'!$G$19</f>
        <v>1488.3229230900001</v>
      </c>
      <c r="T53" s="36">
        <f>SUMIFS(СВЦЭМ!$C$33:$C$776,СВЦЭМ!$A$33:$A$776,$A53,СВЦЭМ!$B$33:$B$776,T$47)+'СЕТ СН'!$G$9+СВЦЭМ!$D$10+'СЕТ СН'!$G$6-'СЕТ СН'!$G$19</f>
        <v>1480.3335412700001</v>
      </c>
      <c r="U53" s="36">
        <f>SUMIFS(СВЦЭМ!$C$33:$C$776,СВЦЭМ!$A$33:$A$776,$A53,СВЦЭМ!$B$33:$B$776,U$47)+'СЕТ СН'!$G$9+СВЦЭМ!$D$10+'СЕТ СН'!$G$6-'СЕТ СН'!$G$19</f>
        <v>1480.17621962</v>
      </c>
      <c r="V53" s="36">
        <f>SUMIFS(СВЦЭМ!$C$33:$C$776,СВЦЭМ!$A$33:$A$776,$A53,СВЦЭМ!$B$33:$B$776,V$47)+'СЕТ СН'!$G$9+СВЦЭМ!$D$10+'СЕТ СН'!$G$6-'СЕТ СН'!$G$19</f>
        <v>1472.2156335</v>
      </c>
      <c r="W53" s="36">
        <f>SUMIFS(СВЦЭМ!$C$33:$C$776,СВЦЭМ!$A$33:$A$776,$A53,СВЦЭМ!$B$33:$B$776,W$47)+'СЕТ СН'!$G$9+СВЦЭМ!$D$10+'СЕТ СН'!$G$6-'СЕТ СН'!$G$19</f>
        <v>1474.7761013899999</v>
      </c>
      <c r="X53" s="36">
        <f>SUMIFS(СВЦЭМ!$C$33:$C$776,СВЦЭМ!$A$33:$A$776,$A53,СВЦЭМ!$B$33:$B$776,X$47)+'СЕТ СН'!$G$9+СВЦЭМ!$D$10+'СЕТ СН'!$G$6-'СЕТ СН'!$G$19</f>
        <v>1471.1530083900002</v>
      </c>
      <c r="Y53" s="36">
        <f>SUMIFS(СВЦЭМ!$C$33:$C$776,СВЦЭМ!$A$33:$A$776,$A53,СВЦЭМ!$B$33:$B$776,Y$47)+'СЕТ СН'!$G$9+СВЦЭМ!$D$10+'СЕТ СН'!$G$6-'СЕТ СН'!$G$19</f>
        <v>1485.74057014</v>
      </c>
    </row>
    <row r="54" spans="1:25" ht="15.75" x14ac:dyDescent="0.2">
      <c r="A54" s="35">
        <f t="shared" si="1"/>
        <v>43806</v>
      </c>
      <c r="B54" s="36">
        <f>SUMIFS(СВЦЭМ!$C$33:$C$776,СВЦЭМ!$A$33:$A$776,$A54,СВЦЭМ!$B$33:$B$776,B$47)+'СЕТ СН'!$G$9+СВЦЭМ!$D$10+'СЕТ СН'!$G$6-'СЕТ СН'!$G$19</f>
        <v>1509.12902222</v>
      </c>
      <c r="C54" s="36">
        <f>SUMIFS(СВЦЭМ!$C$33:$C$776,СВЦЭМ!$A$33:$A$776,$A54,СВЦЭМ!$B$33:$B$776,C$47)+'СЕТ СН'!$G$9+СВЦЭМ!$D$10+'СЕТ СН'!$G$6-'СЕТ СН'!$G$19</f>
        <v>1520.1722201600001</v>
      </c>
      <c r="D54" s="36">
        <f>SUMIFS(СВЦЭМ!$C$33:$C$776,СВЦЭМ!$A$33:$A$776,$A54,СВЦЭМ!$B$33:$B$776,D$47)+'СЕТ СН'!$G$9+СВЦЭМ!$D$10+'СЕТ СН'!$G$6-'СЕТ СН'!$G$19</f>
        <v>1525.5097928800001</v>
      </c>
      <c r="E54" s="36">
        <f>SUMIFS(СВЦЭМ!$C$33:$C$776,СВЦЭМ!$A$33:$A$776,$A54,СВЦЭМ!$B$33:$B$776,E$47)+'СЕТ СН'!$G$9+СВЦЭМ!$D$10+'СЕТ СН'!$G$6-'СЕТ СН'!$G$19</f>
        <v>1530.94531697</v>
      </c>
      <c r="F54" s="36">
        <f>SUMIFS(СВЦЭМ!$C$33:$C$776,СВЦЭМ!$A$33:$A$776,$A54,СВЦЭМ!$B$33:$B$776,F$47)+'СЕТ СН'!$G$9+СВЦЭМ!$D$10+'СЕТ СН'!$G$6-'СЕТ СН'!$G$19</f>
        <v>1512.4737083700002</v>
      </c>
      <c r="G54" s="36">
        <f>SUMIFS(СВЦЭМ!$C$33:$C$776,СВЦЭМ!$A$33:$A$776,$A54,СВЦЭМ!$B$33:$B$776,G$47)+'СЕТ СН'!$G$9+СВЦЭМ!$D$10+'СЕТ СН'!$G$6-'СЕТ СН'!$G$19</f>
        <v>1525.4495464700001</v>
      </c>
      <c r="H54" s="36">
        <f>SUMIFS(СВЦЭМ!$C$33:$C$776,СВЦЭМ!$A$33:$A$776,$A54,СВЦЭМ!$B$33:$B$776,H$47)+'СЕТ СН'!$G$9+СВЦЭМ!$D$10+'СЕТ СН'!$G$6-'СЕТ СН'!$G$19</f>
        <v>1508.54337863</v>
      </c>
      <c r="I54" s="36">
        <f>SUMIFS(СВЦЭМ!$C$33:$C$776,СВЦЭМ!$A$33:$A$776,$A54,СВЦЭМ!$B$33:$B$776,I$47)+'СЕТ СН'!$G$9+СВЦЭМ!$D$10+'СЕТ СН'!$G$6-'СЕТ СН'!$G$19</f>
        <v>1480.9149654100001</v>
      </c>
      <c r="J54" s="36">
        <f>SUMIFS(СВЦЭМ!$C$33:$C$776,СВЦЭМ!$A$33:$A$776,$A54,СВЦЭМ!$B$33:$B$776,J$47)+'СЕТ СН'!$G$9+СВЦЭМ!$D$10+'СЕТ СН'!$G$6-'СЕТ СН'!$G$19</f>
        <v>1437.6558573100001</v>
      </c>
      <c r="K54" s="36">
        <f>SUMIFS(СВЦЭМ!$C$33:$C$776,СВЦЭМ!$A$33:$A$776,$A54,СВЦЭМ!$B$33:$B$776,K$47)+'СЕТ СН'!$G$9+СВЦЭМ!$D$10+'СЕТ СН'!$G$6-'СЕТ СН'!$G$19</f>
        <v>1423.6825651300001</v>
      </c>
      <c r="L54" s="36">
        <f>SUMIFS(СВЦЭМ!$C$33:$C$776,СВЦЭМ!$A$33:$A$776,$A54,СВЦЭМ!$B$33:$B$776,L$47)+'СЕТ СН'!$G$9+СВЦЭМ!$D$10+'СЕТ СН'!$G$6-'СЕТ СН'!$G$19</f>
        <v>1420.76103657</v>
      </c>
      <c r="M54" s="36">
        <f>SUMIFS(СВЦЭМ!$C$33:$C$776,СВЦЭМ!$A$33:$A$776,$A54,СВЦЭМ!$B$33:$B$776,M$47)+'СЕТ СН'!$G$9+СВЦЭМ!$D$10+'СЕТ СН'!$G$6-'СЕТ СН'!$G$19</f>
        <v>1414.7615994400001</v>
      </c>
      <c r="N54" s="36">
        <f>SUMIFS(СВЦЭМ!$C$33:$C$776,СВЦЭМ!$A$33:$A$776,$A54,СВЦЭМ!$B$33:$B$776,N$47)+'СЕТ СН'!$G$9+СВЦЭМ!$D$10+'СЕТ СН'!$G$6-'СЕТ СН'!$G$19</f>
        <v>1423.5354250800001</v>
      </c>
      <c r="O54" s="36">
        <f>SUMIFS(СВЦЭМ!$C$33:$C$776,СВЦЭМ!$A$33:$A$776,$A54,СВЦЭМ!$B$33:$B$776,O$47)+'СЕТ СН'!$G$9+СВЦЭМ!$D$10+'СЕТ СН'!$G$6-'СЕТ СН'!$G$19</f>
        <v>1432.0240706300001</v>
      </c>
      <c r="P54" s="36">
        <f>SUMIFS(СВЦЭМ!$C$33:$C$776,СВЦЭМ!$A$33:$A$776,$A54,СВЦЭМ!$B$33:$B$776,P$47)+'СЕТ СН'!$G$9+СВЦЭМ!$D$10+'СЕТ СН'!$G$6-'СЕТ СН'!$G$19</f>
        <v>1438.47521381</v>
      </c>
      <c r="Q54" s="36">
        <f>SUMIFS(СВЦЭМ!$C$33:$C$776,СВЦЭМ!$A$33:$A$776,$A54,СВЦЭМ!$B$33:$B$776,Q$47)+'СЕТ СН'!$G$9+СВЦЭМ!$D$10+'СЕТ СН'!$G$6-'СЕТ СН'!$G$19</f>
        <v>1439.8080103299999</v>
      </c>
      <c r="R54" s="36">
        <f>SUMIFS(СВЦЭМ!$C$33:$C$776,СВЦЭМ!$A$33:$A$776,$A54,СВЦЭМ!$B$33:$B$776,R$47)+'СЕТ СН'!$G$9+СВЦЭМ!$D$10+'СЕТ СН'!$G$6-'СЕТ СН'!$G$19</f>
        <v>1431.8816452999999</v>
      </c>
      <c r="S54" s="36">
        <f>SUMIFS(СВЦЭМ!$C$33:$C$776,СВЦЭМ!$A$33:$A$776,$A54,СВЦЭМ!$B$33:$B$776,S$47)+'СЕТ СН'!$G$9+СВЦЭМ!$D$10+'СЕТ СН'!$G$6-'СЕТ СН'!$G$19</f>
        <v>1421.7584841799999</v>
      </c>
      <c r="T54" s="36">
        <f>SUMIFS(СВЦЭМ!$C$33:$C$776,СВЦЭМ!$A$33:$A$776,$A54,СВЦЭМ!$B$33:$B$776,T$47)+'СЕТ СН'!$G$9+СВЦЭМ!$D$10+'СЕТ СН'!$G$6-'СЕТ СН'!$G$19</f>
        <v>1414.51242961</v>
      </c>
      <c r="U54" s="36">
        <f>SUMIFS(СВЦЭМ!$C$33:$C$776,СВЦЭМ!$A$33:$A$776,$A54,СВЦЭМ!$B$33:$B$776,U$47)+'СЕТ СН'!$G$9+СВЦЭМ!$D$10+'СЕТ СН'!$G$6-'СЕТ СН'!$G$19</f>
        <v>1413.8905897</v>
      </c>
      <c r="V54" s="36">
        <f>SUMIFS(СВЦЭМ!$C$33:$C$776,СВЦЭМ!$A$33:$A$776,$A54,СВЦЭМ!$B$33:$B$776,V$47)+'СЕТ СН'!$G$9+СВЦЭМ!$D$10+'СЕТ СН'!$G$6-'СЕТ СН'!$G$19</f>
        <v>1418.7927678000001</v>
      </c>
      <c r="W54" s="36">
        <f>SUMIFS(СВЦЭМ!$C$33:$C$776,СВЦЭМ!$A$33:$A$776,$A54,СВЦЭМ!$B$33:$B$776,W$47)+'СЕТ СН'!$G$9+СВЦЭМ!$D$10+'СЕТ СН'!$G$6-'СЕТ СН'!$G$19</f>
        <v>1431.5756177200001</v>
      </c>
      <c r="X54" s="36">
        <f>SUMIFS(СВЦЭМ!$C$33:$C$776,СВЦЭМ!$A$33:$A$776,$A54,СВЦЭМ!$B$33:$B$776,X$47)+'СЕТ СН'!$G$9+СВЦЭМ!$D$10+'СЕТ СН'!$G$6-'СЕТ СН'!$G$19</f>
        <v>1429.8460441699999</v>
      </c>
      <c r="Y54" s="36">
        <f>SUMIFS(СВЦЭМ!$C$33:$C$776,СВЦЭМ!$A$33:$A$776,$A54,СВЦЭМ!$B$33:$B$776,Y$47)+'СЕТ СН'!$G$9+СВЦЭМ!$D$10+'СЕТ СН'!$G$6-'СЕТ СН'!$G$19</f>
        <v>1460.49236604</v>
      </c>
    </row>
    <row r="55" spans="1:25" ht="15.75" x14ac:dyDescent="0.2">
      <c r="A55" s="35">
        <f t="shared" si="1"/>
        <v>43807</v>
      </c>
      <c r="B55" s="36">
        <f>SUMIFS(СВЦЭМ!$C$33:$C$776,СВЦЭМ!$A$33:$A$776,$A55,СВЦЭМ!$B$33:$B$776,B$47)+'СЕТ СН'!$G$9+СВЦЭМ!$D$10+'СЕТ СН'!$G$6-'СЕТ СН'!$G$19</f>
        <v>1521.76090974</v>
      </c>
      <c r="C55" s="36">
        <f>SUMIFS(СВЦЭМ!$C$33:$C$776,СВЦЭМ!$A$33:$A$776,$A55,СВЦЭМ!$B$33:$B$776,C$47)+'СЕТ СН'!$G$9+СВЦЭМ!$D$10+'СЕТ СН'!$G$6-'СЕТ СН'!$G$19</f>
        <v>1547.9366418</v>
      </c>
      <c r="D55" s="36">
        <f>SUMIFS(СВЦЭМ!$C$33:$C$776,СВЦЭМ!$A$33:$A$776,$A55,СВЦЭМ!$B$33:$B$776,D$47)+'СЕТ СН'!$G$9+СВЦЭМ!$D$10+'СЕТ СН'!$G$6-'СЕТ СН'!$G$19</f>
        <v>1565.1585906</v>
      </c>
      <c r="E55" s="36">
        <f>SUMIFS(СВЦЭМ!$C$33:$C$776,СВЦЭМ!$A$33:$A$776,$A55,СВЦЭМ!$B$33:$B$776,E$47)+'СЕТ СН'!$G$9+СВЦЭМ!$D$10+'СЕТ СН'!$G$6-'СЕТ СН'!$G$19</f>
        <v>1586.58287647</v>
      </c>
      <c r="F55" s="36">
        <f>SUMIFS(СВЦЭМ!$C$33:$C$776,СВЦЭМ!$A$33:$A$776,$A55,СВЦЭМ!$B$33:$B$776,F$47)+'СЕТ СН'!$G$9+СВЦЭМ!$D$10+'СЕТ СН'!$G$6-'СЕТ СН'!$G$19</f>
        <v>1597.63011099</v>
      </c>
      <c r="G55" s="36">
        <f>SUMIFS(СВЦЭМ!$C$33:$C$776,СВЦЭМ!$A$33:$A$776,$A55,СВЦЭМ!$B$33:$B$776,G$47)+'СЕТ СН'!$G$9+СВЦЭМ!$D$10+'СЕТ СН'!$G$6-'СЕТ СН'!$G$19</f>
        <v>1596.88597867</v>
      </c>
      <c r="H55" s="36">
        <f>SUMIFS(СВЦЭМ!$C$33:$C$776,СВЦЭМ!$A$33:$A$776,$A55,СВЦЭМ!$B$33:$B$776,H$47)+'СЕТ СН'!$G$9+СВЦЭМ!$D$10+'СЕТ СН'!$G$6-'СЕТ СН'!$G$19</f>
        <v>1587.0084345300002</v>
      </c>
      <c r="I55" s="36">
        <f>SUMIFS(СВЦЭМ!$C$33:$C$776,СВЦЭМ!$A$33:$A$776,$A55,СВЦЭМ!$B$33:$B$776,I$47)+'СЕТ СН'!$G$9+СВЦЭМ!$D$10+'СЕТ СН'!$G$6-'СЕТ СН'!$G$19</f>
        <v>1579.9555012599999</v>
      </c>
      <c r="J55" s="36">
        <f>SUMIFS(СВЦЭМ!$C$33:$C$776,СВЦЭМ!$A$33:$A$776,$A55,СВЦЭМ!$B$33:$B$776,J$47)+'СЕТ СН'!$G$9+СВЦЭМ!$D$10+'СЕТ СН'!$G$6-'СЕТ СН'!$G$19</f>
        <v>1540.3706938400001</v>
      </c>
      <c r="K55" s="36">
        <f>SUMIFS(СВЦЭМ!$C$33:$C$776,СВЦЭМ!$A$33:$A$776,$A55,СВЦЭМ!$B$33:$B$776,K$47)+'СЕТ СН'!$G$9+СВЦЭМ!$D$10+'СЕТ СН'!$G$6-'СЕТ СН'!$G$19</f>
        <v>1491.7572832800001</v>
      </c>
      <c r="L55" s="36">
        <f>SUMIFS(СВЦЭМ!$C$33:$C$776,СВЦЭМ!$A$33:$A$776,$A55,СВЦЭМ!$B$33:$B$776,L$47)+'СЕТ СН'!$G$9+СВЦЭМ!$D$10+'СЕТ СН'!$G$6-'СЕТ СН'!$G$19</f>
        <v>1478.6809206600001</v>
      </c>
      <c r="M55" s="36">
        <f>SUMIFS(СВЦЭМ!$C$33:$C$776,СВЦЭМ!$A$33:$A$776,$A55,СВЦЭМ!$B$33:$B$776,M$47)+'СЕТ СН'!$G$9+СВЦЭМ!$D$10+'СЕТ СН'!$G$6-'СЕТ СН'!$G$19</f>
        <v>1470.65338754</v>
      </c>
      <c r="N55" s="36">
        <f>SUMIFS(СВЦЭМ!$C$33:$C$776,СВЦЭМ!$A$33:$A$776,$A55,СВЦЭМ!$B$33:$B$776,N$47)+'СЕТ СН'!$G$9+СВЦЭМ!$D$10+'СЕТ СН'!$G$6-'СЕТ СН'!$G$19</f>
        <v>1481.9673757400001</v>
      </c>
      <c r="O55" s="36">
        <f>SUMIFS(СВЦЭМ!$C$33:$C$776,СВЦЭМ!$A$33:$A$776,$A55,СВЦЭМ!$B$33:$B$776,O$47)+'СЕТ СН'!$G$9+СВЦЭМ!$D$10+'СЕТ СН'!$G$6-'СЕТ СН'!$G$19</f>
        <v>1489.52835774</v>
      </c>
      <c r="P55" s="36">
        <f>SUMIFS(СВЦЭМ!$C$33:$C$776,СВЦЭМ!$A$33:$A$776,$A55,СВЦЭМ!$B$33:$B$776,P$47)+'СЕТ СН'!$G$9+СВЦЭМ!$D$10+'СЕТ СН'!$G$6-'СЕТ СН'!$G$19</f>
        <v>1499.4132705100001</v>
      </c>
      <c r="Q55" s="36">
        <f>SUMIFS(СВЦЭМ!$C$33:$C$776,СВЦЭМ!$A$33:$A$776,$A55,СВЦЭМ!$B$33:$B$776,Q$47)+'СЕТ СН'!$G$9+СВЦЭМ!$D$10+'СЕТ СН'!$G$6-'СЕТ СН'!$G$19</f>
        <v>1501.19525787</v>
      </c>
      <c r="R55" s="36">
        <f>SUMIFS(СВЦЭМ!$C$33:$C$776,СВЦЭМ!$A$33:$A$776,$A55,СВЦЭМ!$B$33:$B$776,R$47)+'СЕТ СН'!$G$9+СВЦЭМ!$D$10+'СЕТ СН'!$G$6-'СЕТ СН'!$G$19</f>
        <v>1495.9542259700002</v>
      </c>
      <c r="S55" s="36">
        <f>SUMIFS(СВЦЭМ!$C$33:$C$776,СВЦЭМ!$A$33:$A$776,$A55,СВЦЭМ!$B$33:$B$776,S$47)+'СЕТ СН'!$G$9+СВЦЭМ!$D$10+'СЕТ СН'!$G$6-'СЕТ СН'!$G$19</f>
        <v>1471.7756353300001</v>
      </c>
      <c r="T55" s="36">
        <f>SUMIFS(СВЦЭМ!$C$33:$C$776,СВЦЭМ!$A$33:$A$776,$A55,СВЦЭМ!$B$33:$B$776,T$47)+'СЕТ СН'!$G$9+СВЦЭМ!$D$10+'СЕТ СН'!$G$6-'СЕТ СН'!$G$19</f>
        <v>1454.6805803900002</v>
      </c>
      <c r="U55" s="36">
        <f>SUMIFS(СВЦЭМ!$C$33:$C$776,СВЦЭМ!$A$33:$A$776,$A55,СВЦЭМ!$B$33:$B$776,U$47)+'СЕТ СН'!$G$9+СВЦЭМ!$D$10+'СЕТ СН'!$G$6-'СЕТ СН'!$G$19</f>
        <v>1459.2323448000002</v>
      </c>
      <c r="V55" s="36">
        <f>SUMIFS(СВЦЭМ!$C$33:$C$776,СВЦЭМ!$A$33:$A$776,$A55,СВЦЭМ!$B$33:$B$776,V$47)+'СЕТ СН'!$G$9+СВЦЭМ!$D$10+'СЕТ СН'!$G$6-'СЕТ СН'!$G$19</f>
        <v>1470.19487409</v>
      </c>
      <c r="W55" s="36">
        <f>SUMIFS(СВЦЭМ!$C$33:$C$776,СВЦЭМ!$A$33:$A$776,$A55,СВЦЭМ!$B$33:$B$776,W$47)+'СЕТ СН'!$G$9+СВЦЭМ!$D$10+'СЕТ СН'!$G$6-'СЕТ СН'!$G$19</f>
        <v>1477.6365729500001</v>
      </c>
      <c r="X55" s="36">
        <f>SUMIFS(СВЦЭМ!$C$33:$C$776,СВЦЭМ!$A$33:$A$776,$A55,СВЦЭМ!$B$33:$B$776,X$47)+'СЕТ СН'!$G$9+СВЦЭМ!$D$10+'СЕТ СН'!$G$6-'СЕТ СН'!$G$19</f>
        <v>1499.8928970300001</v>
      </c>
      <c r="Y55" s="36">
        <f>SUMIFS(СВЦЭМ!$C$33:$C$776,СВЦЭМ!$A$33:$A$776,$A55,СВЦЭМ!$B$33:$B$776,Y$47)+'СЕТ СН'!$G$9+СВЦЭМ!$D$10+'СЕТ СН'!$G$6-'СЕТ СН'!$G$19</f>
        <v>1516.96591018</v>
      </c>
    </row>
    <row r="56" spans="1:25" ht="15.75" x14ac:dyDescent="0.2">
      <c r="A56" s="35">
        <f t="shared" si="1"/>
        <v>43808</v>
      </c>
      <c r="B56" s="36">
        <f>SUMIFS(СВЦЭМ!$C$33:$C$776,СВЦЭМ!$A$33:$A$776,$A56,СВЦЭМ!$B$33:$B$776,B$47)+'СЕТ СН'!$G$9+СВЦЭМ!$D$10+'СЕТ СН'!$G$6-'СЕТ СН'!$G$19</f>
        <v>1537.98402577</v>
      </c>
      <c r="C56" s="36">
        <f>SUMIFS(СВЦЭМ!$C$33:$C$776,СВЦЭМ!$A$33:$A$776,$A56,СВЦЭМ!$B$33:$B$776,C$47)+'СЕТ СН'!$G$9+СВЦЭМ!$D$10+'СЕТ СН'!$G$6-'СЕТ СН'!$G$19</f>
        <v>1567.7852424299999</v>
      </c>
      <c r="D56" s="36">
        <f>SUMIFS(СВЦЭМ!$C$33:$C$776,СВЦЭМ!$A$33:$A$776,$A56,СВЦЭМ!$B$33:$B$776,D$47)+'СЕТ СН'!$G$9+СВЦЭМ!$D$10+'СЕТ СН'!$G$6-'СЕТ СН'!$G$19</f>
        <v>1580.6396864799999</v>
      </c>
      <c r="E56" s="36">
        <f>SUMIFS(СВЦЭМ!$C$33:$C$776,СВЦЭМ!$A$33:$A$776,$A56,СВЦЭМ!$B$33:$B$776,E$47)+'СЕТ СН'!$G$9+СВЦЭМ!$D$10+'СЕТ СН'!$G$6-'СЕТ СН'!$G$19</f>
        <v>1579.85141978</v>
      </c>
      <c r="F56" s="36">
        <f>SUMIFS(СВЦЭМ!$C$33:$C$776,СВЦЭМ!$A$33:$A$776,$A56,СВЦЭМ!$B$33:$B$776,F$47)+'СЕТ СН'!$G$9+СВЦЭМ!$D$10+'СЕТ СН'!$G$6-'СЕТ СН'!$G$19</f>
        <v>1580.68497824</v>
      </c>
      <c r="G56" s="36">
        <f>SUMIFS(СВЦЭМ!$C$33:$C$776,СВЦЭМ!$A$33:$A$776,$A56,СВЦЭМ!$B$33:$B$776,G$47)+'СЕТ СН'!$G$9+СВЦЭМ!$D$10+'СЕТ СН'!$G$6-'СЕТ СН'!$G$19</f>
        <v>1596.0053812599999</v>
      </c>
      <c r="H56" s="36">
        <f>SUMIFS(СВЦЭМ!$C$33:$C$776,СВЦЭМ!$A$33:$A$776,$A56,СВЦЭМ!$B$33:$B$776,H$47)+'СЕТ СН'!$G$9+СВЦЭМ!$D$10+'СЕТ СН'!$G$6-'СЕТ СН'!$G$19</f>
        <v>1564.6712380899999</v>
      </c>
      <c r="I56" s="36">
        <f>SUMIFS(СВЦЭМ!$C$33:$C$776,СВЦЭМ!$A$33:$A$776,$A56,СВЦЭМ!$B$33:$B$776,I$47)+'СЕТ СН'!$G$9+СВЦЭМ!$D$10+'СЕТ СН'!$G$6-'СЕТ СН'!$G$19</f>
        <v>1535.43537474</v>
      </c>
      <c r="J56" s="36">
        <f>SUMIFS(СВЦЭМ!$C$33:$C$776,СВЦЭМ!$A$33:$A$776,$A56,СВЦЭМ!$B$33:$B$776,J$47)+'СЕТ СН'!$G$9+СВЦЭМ!$D$10+'СЕТ СН'!$G$6-'СЕТ СН'!$G$19</f>
        <v>1511.75369989</v>
      </c>
      <c r="K56" s="36">
        <f>SUMIFS(СВЦЭМ!$C$33:$C$776,СВЦЭМ!$A$33:$A$776,$A56,СВЦЭМ!$B$33:$B$776,K$47)+'СЕТ СН'!$G$9+СВЦЭМ!$D$10+'СЕТ СН'!$G$6-'СЕТ СН'!$G$19</f>
        <v>1483.9891769199999</v>
      </c>
      <c r="L56" s="36">
        <f>SUMIFS(СВЦЭМ!$C$33:$C$776,СВЦЭМ!$A$33:$A$776,$A56,СВЦЭМ!$B$33:$B$776,L$47)+'СЕТ СН'!$G$9+СВЦЭМ!$D$10+'СЕТ СН'!$G$6-'СЕТ СН'!$G$19</f>
        <v>1482.3051556099999</v>
      </c>
      <c r="M56" s="36">
        <f>SUMIFS(СВЦЭМ!$C$33:$C$776,СВЦЭМ!$A$33:$A$776,$A56,СВЦЭМ!$B$33:$B$776,M$47)+'СЕТ СН'!$G$9+СВЦЭМ!$D$10+'СЕТ СН'!$G$6-'СЕТ СН'!$G$19</f>
        <v>1488.6252498900001</v>
      </c>
      <c r="N56" s="36">
        <f>SUMIFS(СВЦЭМ!$C$33:$C$776,СВЦЭМ!$A$33:$A$776,$A56,СВЦЭМ!$B$33:$B$776,N$47)+'СЕТ СН'!$G$9+СВЦЭМ!$D$10+'СЕТ СН'!$G$6-'СЕТ СН'!$G$19</f>
        <v>1491.8852615999999</v>
      </c>
      <c r="O56" s="36">
        <f>SUMIFS(СВЦЭМ!$C$33:$C$776,СВЦЭМ!$A$33:$A$776,$A56,СВЦЭМ!$B$33:$B$776,O$47)+'СЕТ СН'!$G$9+СВЦЭМ!$D$10+'СЕТ СН'!$G$6-'СЕТ СН'!$G$19</f>
        <v>1500.07401839</v>
      </c>
      <c r="P56" s="36">
        <f>SUMIFS(СВЦЭМ!$C$33:$C$776,СВЦЭМ!$A$33:$A$776,$A56,СВЦЭМ!$B$33:$B$776,P$47)+'СЕТ СН'!$G$9+СВЦЭМ!$D$10+'СЕТ СН'!$G$6-'СЕТ СН'!$G$19</f>
        <v>1508.38235803</v>
      </c>
      <c r="Q56" s="36">
        <f>SUMIFS(СВЦЭМ!$C$33:$C$776,СВЦЭМ!$A$33:$A$776,$A56,СВЦЭМ!$B$33:$B$776,Q$47)+'СЕТ СН'!$G$9+СВЦЭМ!$D$10+'СЕТ СН'!$G$6-'СЕТ СН'!$G$19</f>
        <v>1511.4115314999999</v>
      </c>
      <c r="R56" s="36">
        <f>SUMIFS(СВЦЭМ!$C$33:$C$776,СВЦЭМ!$A$33:$A$776,$A56,СВЦЭМ!$B$33:$B$776,R$47)+'СЕТ СН'!$G$9+СВЦЭМ!$D$10+'СЕТ СН'!$G$6-'СЕТ СН'!$G$19</f>
        <v>1509.1535305299999</v>
      </c>
      <c r="S56" s="36">
        <f>SUMIFS(СВЦЭМ!$C$33:$C$776,СВЦЭМ!$A$33:$A$776,$A56,СВЦЭМ!$B$33:$B$776,S$47)+'СЕТ СН'!$G$9+СВЦЭМ!$D$10+'СЕТ СН'!$G$6-'СЕТ СН'!$G$19</f>
        <v>1492.69404676</v>
      </c>
      <c r="T56" s="36">
        <f>SUMIFS(СВЦЭМ!$C$33:$C$776,СВЦЭМ!$A$33:$A$776,$A56,СВЦЭМ!$B$33:$B$776,T$47)+'СЕТ СН'!$G$9+СВЦЭМ!$D$10+'СЕТ СН'!$G$6-'СЕТ СН'!$G$19</f>
        <v>1470.2876717300001</v>
      </c>
      <c r="U56" s="36">
        <f>SUMIFS(СВЦЭМ!$C$33:$C$776,СВЦЭМ!$A$33:$A$776,$A56,СВЦЭМ!$B$33:$B$776,U$47)+'СЕТ СН'!$G$9+СВЦЭМ!$D$10+'СЕТ СН'!$G$6-'СЕТ СН'!$G$19</f>
        <v>1470.8837390900001</v>
      </c>
      <c r="V56" s="36">
        <f>SUMIFS(СВЦЭМ!$C$33:$C$776,СВЦЭМ!$A$33:$A$776,$A56,СВЦЭМ!$B$33:$B$776,V$47)+'СЕТ СН'!$G$9+СВЦЭМ!$D$10+'СЕТ СН'!$G$6-'СЕТ СН'!$G$19</f>
        <v>1488.7782236</v>
      </c>
      <c r="W56" s="36">
        <f>SUMIFS(СВЦЭМ!$C$33:$C$776,СВЦЭМ!$A$33:$A$776,$A56,СВЦЭМ!$B$33:$B$776,W$47)+'СЕТ СН'!$G$9+СВЦЭМ!$D$10+'СЕТ СН'!$G$6-'СЕТ СН'!$G$19</f>
        <v>1502.8221061899999</v>
      </c>
      <c r="X56" s="36">
        <f>SUMIFS(СВЦЭМ!$C$33:$C$776,СВЦЭМ!$A$33:$A$776,$A56,СВЦЭМ!$B$33:$B$776,X$47)+'СЕТ СН'!$G$9+СВЦЭМ!$D$10+'СЕТ СН'!$G$6-'СЕТ СН'!$G$19</f>
        <v>1510.26874019</v>
      </c>
      <c r="Y56" s="36">
        <f>SUMIFS(СВЦЭМ!$C$33:$C$776,СВЦЭМ!$A$33:$A$776,$A56,СВЦЭМ!$B$33:$B$776,Y$47)+'СЕТ СН'!$G$9+СВЦЭМ!$D$10+'СЕТ СН'!$G$6-'СЕТ СН'!$G$19</f>
        <v>1530.6574786800002</v>
      </c>
    </row>
    <row r="57" spans="1:25" ht="15.75" x14ac:dyDescent="0.2">
      <c r="A57" s="35">
        <f t="shared" si="1"/>
        <v>43809</v>
      </c>
      <c r="B57" s="36">
        <f>SUMIFS(СВЦЭМ!$C$33:$C$776,СВЦЭМ!$A$33:$A$776,$A57,СВЦЭМ!$B$33:$B$776,B$47)+'СЕТ СН'!$G$9+СВЦЭМ!$D$10+'СЕТ СН'!$G$6-'СЕТ СН'!$G$19</f>
        <v>1543.53517401</v>
      </c>
      <c r="C57" s="36">
        <f>SUMIFS(СВЦЭМ!$C$33:$C$776,СВЦЭМ!$A$33:$A$776,$A57,СВЦЭМ!$B$33:$B$776,C$47)+'СЕТ СН'!$G$9+СВЦЭМ!$D$10+'СЕТ СН'!$G$6-'СЕТ СН'!$G$19</f>
        <v>1598.67333906</v>
      </c>
      <c r="D57" s="36">
        <f>SUMIFS(СВЦЭМ!$C$33:$C$776,СВЦЭМ!$A$33:$A$776,$A57,СВЦЭМ!$B$33:$B$776,D$47)+'СЕТ СН'!$G$9+СВЦЭМ!$D$10+'СЕТ СН'!$G$6-'СЕТ СН'!$G$19</f>
        <v>1623.7524567599999</v>
      </c>
      <c r="E57" s="36">
        <f>SUMIFS(СВЦЭМ!$C$33:$C$776,СВЦЭМ!$A$33:$A$776,$A57,СВЦЭМ!$B$33:$B$776,E$47)+'СЕТ СН'!$G$9+СВЦЭМ!$D$10+'СЕТ СН'!$G$6-'СЕТ СН'!$G$19</f>
        <v>1622.95328075</v>
      </c>
      <c r="F57" s="36">
        <f>SUMIFS(СВЦЭМ!$C$33:$C$776,СВЦЭМ!$A$33:$A$776,$A57,СВЦЭМ!$B$33:$B$776,F$47)+'СЕТ СН'!$G$9+СВЦЭМ!$D$10+'СЕТ СН'!$G$6-'СЕТ СН'!$G$19</f>
        <v>1578.1926965900002</v>
      </c>
      <c r="G57" s="36">
        <f>SUMIFS(СВЦЭМ!$C$33:$C$776,СВЦЭМ!$A$33:$A$776,$A57,СВЦЭМ!$B$33:$B$776,G$47)+'СЕТ СН'!$G$9+СВЦЭМ!$D$10+'СЕТ СН'!$G$6-'СЕТ СН'!$G$19</f>
        <v>1564.1563872400002</v>
      </c>
      <c r="H57" s="36">
        <f>SUMIFS(СВЦЭМ!$C$33:$C$776,СВЦЭМ!$A$33:$A$776,$A57,СВЦЭМ!$B$33:$B$776,H$47)+'СЕТ СН'!$G$9+СВЦЭМ!$D$10+'СЕТ СН'!$G$6-'СЕТ СН'!$G$19</f>
        <v>1528.1390531100001</v>
      </c>
      <c r="I57" s="36">
        <f>SUMIFS(СВЦЭМ!$C$33:$C$776,СВЦЭМ!$A$33:$A$776,$A57,СВЦЭМ!$B$33:$B$776,I$47)+'СЕТ СН'!$G$9+СВЦЭМ!$D$10+'СЕТ СН'!$G$6-'СЕТ СН'!$G$19</f>
        <v>1497.4613811500001</v>
      </c>
      <c r="J57" s="36">
        <f>SUMIFS(СВЦЭМ!$C$33:$C$776,СВЦЭМ!$A$33:$A$776,$A57,СВЦЭМ!$B$33:$B$776,J$47)+'СЕТ СН'!$G$9+СВЦЭМ!$D$10+'СЕТ СН'!$G$6-'СЕТ СН'!$G$19</f>
        <v>1476.42135379</v>
      </c>
      <c r="K57" s="36">
        <f>SUMIFS(СВЦЭМ!$C$33:$C$776,СВЦЭМ!$A$33:$A$776,$A57,СВЦЭМ!$B$33:$B$776,K$47)+'СЕТ СН'!$G$9+СВЦЭМ!$D$10+'СЕТ СН'!$G$6-'СЕТ СН'!$G$19</f>
        <v>1462.15785112</v>
      </c>
      <c r="L57" s="36">
        <f>SUMIFS(СВЦЭМ!$C$33:$C$776,СВЦЭМ!$A$33:$A$776,$A57,СВЦЭМ!$B$33:$B$776,L$47)+'СЕТ СН'!$G$9+СВЦЭМ!$D$10+'СЕТ СН'!$G$6-'СЕТ СН'!$G$19</f>
        <v>1464.1403871500002</v>
      </c>
      <c r="M57" s="36">
        <f>SUMIFS(СВЦЭМ!$C$33:$C$776,СВЦЭМ!$A$33:$A$776,$A57,СВЦЭМ!$B$33:$B$776,M$47)+'СЕТ СН'!$G$9+СВЦЭМ!$D$10+'СЕТ СН'!$G$6-'СЕТ СН'!$G$19</f>
        <v>1519.16669555</v>
      </c>
      <c r="N57" s="36">
        <f>SUMIFS(СВЦЭМ!$C$33:$C$776,СВЦЭМ!$A$33:$A$776,$A57,СВЦЭМ!$B$33:$B$776,N$47)+'СЕТ СН'!$G$9+СВЦЭМ!$D$10+'СЕТ СН'!$G$6-'СЕТ СН'!$G$19</f>
        <v>1532.3820706700001</v>
      </c>
      <c r="O57" s="36">
        <f>SUMIFS(СВЦЭМ!$C$33:$C$776,СВЦЭМ!$A$33:$A$776,$A57,СВЦЭМ!$B$33:$B$776,O$47)+'СЕТ СН'!$G$9+СВЦЭМ!$D$10+'СЕТ СН'!$G$6-'СЕТ СН'!$G$19</f>
        <v>1537.7441368499999</v>
      </c>
      <c r="P57" s="36">
        <f>SUMIFS(СВЦЭМ!$C$33:$C$776,СВЦЭМ!$A$33:$A$776,$A57,СВЦЭМ!$B$33:$B$776,P$47)+'СЕТ СН'!$G$9+СВЦЭМ!$D$10+'СЕТ СН'!$G$6-'СЕТ СН'!$G$19</f>
        <v>1535.21120068</v>
      </c>
      <c r="Q57" s="36">
        <f>SUMIFS(СВЦЭМ!$C$33:$C$776,СВЦЭМ!$A$33:$A$776,$A57,СВЦЭМ!$B$33:$B$776,Q$47)+'СЕТ СН'!$G$9+СВЦЭМ!$D$10+'СЕТ СН'!$G$6-'СЕТ СН'!$G$19</f>
        <v>1533.3784264599999</v>
      </c>
      <c r="R57" s="36">
        <f>SUMIFS(СВЦЭМ!$C$33:$C$776,СВЦЭМ!$A$33:$A$776,$A57,СВЦЭМ!$B$33:$B$776,R$47)+'СЕТ СН'!$G$9+СВЦЭМ!$D$10+'СЕТ СН'!$G$6-'СЕТ СН'!$G$19</f>
        <v>1530.3255409200001</v>
      </c>
      <c r="S57" s="36">
        <f>SUMIFS(СВЦЭМ!$C$33:$C$776,СВЦЭМ!$A$33:$A$776,$A57,СВЦЭМ!$B$33:$B$776,S$47)+'СЕТ СН'!$G$9+СВЦЭМ!$D$10+'СЕТ СН'!$G$6-'СЕТ СН'!$G$19</f>
        <v>1519.2438269500001</v>
      </c>
      <c r="T57" s="36">
        <f>SUMIFS(СВЦЭМ!$C$33:$C$776,СВЦЭМ!$A$33:$A$776,$A57,СВЦЭМ!$B$33:$B$776,T$47)+'СЕТ СН'!$G$9+СВЦЭМ!$D$10+'СЕТ СН'!$G$6-'СЕТ СН'!$G$19</f>
        <v>1503.2718398100001</v>
      </c>
      <c r="U57" s="36">
        <f>SUMIFS(СВЦЭМ!$C$33:$C$776,СВЦЭМ!$A$33:$A$776,$A57,СВЦЭМ!$B$33:$B$776,U$47)+'СЕТ СН'!$G$9+СВЦЭМ!$D$10+'СЕТ СН'!$G$6-'СЕТ СН'!$G$19</f>
        <v>1500.9222021400001</v>
      </c>
      <c r="V57" s="36">
        <f>SUMIFS(СВЦЭМ!$C$33:$C$776,СВЦЭМ!$A$33:$A$776,$A57,СВЦЭМ!$B$33:$B$776,V$47)+'СЕТ СН'!$G$9+СВЦЭМ!$D$10+'СЕТ СН'!$G$6-'СЕТ СН'!$G$19</f>
        <v>1489.0497747100001</v>
      </c>
      <c r="W57" s="36">
        <f>SUMIFS(СВЦЭМ!$C$33:$C$776,СВЦЭМ!$A$33:$A$776,$A57,СВЦЭМ!$B$33:$B$776,W$47)+'СЕТ СН'!$G$9+СВЦЭМ!$D$10+'СЕТ СН'!$G$6-'СЕТ СН'!$G$19</f>
        <v>1461.5773424700001</v>
      </c>
      <c r="X57" s="36">
        <f>SUMIFS(СВЦЭМ!$C$33:$C$776,СВЦЭМ!$A$33:$A$776,$A57,СВЦЭМ!$B$33:$B$776,X$47)+'СЕТ СН'!$G$9+СВЦЭМ!$D$10+'СЕТ СН'!$G$6-'СЕТ СН'!$G$19</f>
        <v>1452.41551301</v>
      </c>
      <c r="Y57" s="36">
        <f>SUMIFS(СВЦЭМ!$C$33:$C$776,СВЦЭМ!$A$33:$A$776,$A57,СВЦЭМ!$B$33:$B$776,Y$47)+'СЕТ СН'!$G$9+СВЦЭМ!$D$10+'СЕТ СН'!$G$6-'СЕТ СН'!$G$19</f>
        <v>1464.0945360300002</v>
      </c>
    </row>
    <row r="58" spans="1:25" ht="15.75" x14ac:dyDescent="0.2">
      <c r="A58" s="35">
        <f t="shared" si="1"/>
        <v>43810</v>
      </c>
      <c r="B58" s="36">
        <f>SUMIFS(СВЦЭМ!$C$33:$C$776,СВЦЭМ!$A$33:$A$776,$A58,СВЦЭМ!$B$33:$B$776,B$47)+'СЕТ СН'!$G$9+СВЦЭМ!$D$10+'СЕТ СН'!$G$6-'СЕТ СН'!$G$19</f>
        <v>1509.8956473399999</v>
      </c>
      <c r="C58" s="36">
        <f>SUMIFS(СВЦЭМ!$C$33:$C$776,СВЦЭМ!$A$33:$A$776,$A58,СВЦЭМ!$B$33:$B$776,C$47)+'СЕТ СН'!$G$9+СВЦЭМ!$D$10+'СЕТ СН'!$G$6-'СЕТ СН'!$G$19</f>
        <v>1545.94618586</v>
      </c>
      <c r="D58" s="36">
        <f>SUMIFS(СВЦЭМ!$C$33:$C$776,СВЦЭМ!$A$33:$A$776,$A58,СВЦЭМ!$B$33:$B$776,D$47)+'СЕТ СН'!$G$9+СВЦЭМ!$D$10+'СЕТ СН'!$G$6-'СЕТ СН'!$G$19</f>
        <v>1554.4670842300002</v>
      </c>
      <c r="E58" s="36">
        <f>SUMIFS(СВЦЭМ!$C$33:$C$776,СВЦЭМ!$A$33:$A$776,$A58,СВЦЭМ!$B$33:$B$776,E$47)+'СЕТ СН'!$G$9+СВЦЭМ!$D$10+'СЕТ СН'!$G$6-'СЕТ СН'!$G$19</f>
        <v>1561.4522424000002</v>
      </c>
      <c r="F58" s="36">
        <f>SUMIFS(СВЦЭМ!$C$33:$C$776,СВЦЭМ!$A$33:$A$776,$A58,СВЦЭМ!$B$33:$B$776,F$47)+'СЕТ СН'!$G$9+СВЦЭМ!$D$10+'СЕТ СН'!$G$6-'СЕТ СН'!$G$19</f>
        <v>1554.5397193200001</v>
      </c>
      <c r="G58" s="36">
        <f>SUMIFS(СВЦЭМ!$C$33:$C$776,СВЦЭМ!$A$33:$A$776,$A58,СВЦЭМ!$B$33:$B$776,G$47)+'СЕТ СН'!$G$9+СВЦЭМ!$D$10+'СЕТ СН'!$G$6-'СЕТ СН'!$G$19</f>
        <v>1536.70295343</v>
      </c>
      <c r="H58" s="36">
        <f>SUMIFS(СВЦЭМ!$C$33:$C$776,СВЦЭМ!$A$33:$A$776,$A58,СВЦЭМ!$B$33:$B$776,H$47)+'СЕТ СН'!$G$9+СВЦЭМ!$D$10+'СЕТ СН'!$G$6-'СЕТ СН'!$G$19</f>
        <v>1495.75801903</v>
      </c>
      <c r="I58" s="36">
        <f>SUMIFS(СВЦЭМ!$C$33:$C$776,СВЦЭМ!$A$33:$A$776,$A58,СВЦЭМ!$B$33:$B$776,I$47)+'СЕТ СН'!$G$9+СВЦЭМ!$D$10+'СЕТ СН'!$G$6-'СЕТ СН'!$G$19</f>
        <v>1483.1868397000001</v>
      </c>
      <c r="J58" s="36">
        <f>SUMIFS(СВЦЭМ!$C$33:$C$776,СВЦЭМ!$A$33:$A$776,$A58,СВЦЭМ!$B$33:$B$776,J$47)+'СЕТ СН'!$G$9+СВЦЭМ!$D$10+'СЕТ СН'!$G$6-'СЕТ СН'!$G$19</f>
        <v>1456.8238825000001</v>
      </c>
      <c r="K58" s="36">
        <f>SUMIFS(СВЦЭМ!$C$33:$C$776,СВЦЭМ!$A$33:$A$776,$A58,СВЦЭМ!$B$33:$B$776,K$47)+'СЕТ СН'!$G$9+СВЦЭМ!$D$10+'СЕТ СН'!$G$6-'СЕТ СН'!$G$19</f>
        <v>1448.42481419</v>
      </c>
      <c r="L58" s="36">
        <f>SUMIFS(СВЦЭМ!$C$33:$C$776,СВЦЭМ!$A$33:$A$776,$A58,СВЦЭМ!$B$33:$B$776,L$47)+'СЕТ СН'!$G$9+СВЦЭМ!$D$10+'СЕТ СН'!$G$6-'СЕТ СН'!$G$19</f>
        <v>1451.64584369</v>
      </c>
      <c r="M58" s="36">
        <f>SUMIFS(СВЦЭМ!$C$33:$C$776,СВЦЭМ!$A$33:$A$776,$A58,СВЦЭМ!$B$33:$B$776,M$47)+'СЕТ СН'!$G$9+СВЦЭМ!$D$10+'СЕТ СН'!$G$6-'СЕТ СН'!$G$19</f>
        <v>1453.6931213799999</v>
      </c>
      <c r="N58" s="36">
        <f>SUMIFS(СВЦЭМ!$C$33:$C$776,СВЦЭМ!$A$33:$A$776,$A58,СВЦЭМ!$B$33:$B$776,N$47)+'СЕТ СН'!$G$9+СВЦЭМ!$D$10+'СЕТ СН'!$G$6-'СЕТ СН'!$G$19</f>
        <v>1448.3708793999999</v>
      </c>
      <c r="O58" s="36">
        <f>SUMIFS(СВЦЭМ!$C$33:$C$776,СВЦЭМ!$A$33:$A$776,$A58,СВЦЭМ!$B$33:$B$776,O$47)+'СЕТ СН'!$G$9+СВЦЭМ!$D$10+'СЕТ СН'!$G$6-'СЕТ СН'!$G$19</f>
        <v>1456.93479798</v>
      </c>
      <c r="P58" s="36">
        <f>SUMIFS(СВЦЭМ!$C$33:$C$776,СВЦЭМ!$A$33:$A$776,$A58,СВЦЭМ!$B$33:$B$776,P$47)+'СЕТ СН'!$G$9+СВЦЭМ!$D$10+'СЕТ СН'!$G$6-'СЕТ СН'!$G$19</f>
        <v>1464.12539197</v>
      </c>
      <c r="Q58" s="36">
        <f>SUMIFS(СВЦЭМ!$C$33:$C$776,СВЦЭМ!$A$33:$A$776,$A58,СВЦЭМ!$B$33:$B$776,Q$47)+'СЕТ СН'!$G$9+СВЦЭМ!$D$10+'СЕТ СН'!$G$6-'СЕТ СН'!$G$19</f>
        <v>1469.0238345500002</v>
      </c>
      <c r="R58" s="36">
        <f>SUMIFS(СВЦЭМ!$C$33:$C$776,СВЦЭМ!$A$33:$A$776,$A58,СВЦЭМ!$B$33:$B$776,R$47)+'СЕТ СН'!$G$9+СВЦЭМ!$D$10+'СЕТ СН'!$G$6-'СЕТ СН'!$G$19</f>
        <v>1474.88993639</v>
      </c>
      <c r="S58" s="36">
        <f>SUMIFS(СВЦЭМ!$C$33:$C$776,СВЦЭМ!$A$33:$A$776,$A58,СВЦЭМ!$B$33:$B$776,S$47)+'СЕТ СН'!$G$9+СВЦЭМ!$D$10+'СЕТ СН'!$G$6-'СЕТ СН'!$G$19</f>
        <v>1460.2998981000001</v>
      </c>
      <c r="T58" s="36">
        <f>SUMIFS(СВЦЭМ!$C$33:$C$776,СВЦЭМ!$A$33:$A$776,$A58,СВЦЭМ!$B$33:$B$776,T$47)+'СЕТ СН'!$G$9+СВЦЭМ!$D$10+'СЕТ СН'!$G$6-'СЕТ СН'!$G$19</f>
        <v>1450.5298449699999</v>
      </c>
      <c r="U58" s="36">
        <f>SUMIFS(СВЦЭМ!$C$33:$C$776,СВЦЭМ!$A$33:$A$776,$A58,СВЦЭМ!$B$33:$B$776,U$47)+'СЕТ СН'!$G$9+СВЦЭМ!$D$10+'СЕТ СН'!$G$6-'СЕТ СН'!$G$19</f>
        <v>1450.60356673</v>
      </c>
      <c r="V58" s="36">
        <f>SUMIFS(СВЦЭМ!$C$33:$C$776,СВЦЭМ!$A$33:$A$776,$A58,СВЦЭМ!$B$33:$B$776,V$47)+'СЕТ СН'!$G$9+СВЦЭМ!$D$10+'СЕТ СН'!$G$6-'СЕТ СН'!$G$19</f>
        <v>1456.5915008100001</v>
      </c>
      <c r="W58" s="36">
        <f>SUMIFS(СВЦЭМ!$C$33:$C$776,СВЦЭМ!$A$33:$A$776,$A58,СВЦЭМ!$B$33:$B$776,W$47)+'СЕТ СН'!$G$9+СВЦЭМ!$D$10+'СЕТ СН'!$G$6-'СЕТ СН'!$G$19</f>
        <v>1469.0765866300001</v>
      </c>
      <c r="X58" s="36">
        <f>SUMIFS(СВЦЭМ!$C$33:$C$776,СВЦЭМ!$A$33:$A$776,$A58,СВЦЭМ!$B$33:$B$776,X$47)+'СЕТ СН'!$G$9+СВЦЭМ!$D$10+'СЕТ СН'!$G$6-'СЕТ СН'!$G$19</f>
        <v>1477.2834628999999</v>
      </c>
      <c r="Y58" s="36">
        <f>SUMIFS(СВЦЭМ!$C$33:$C$776,СВЦЭМ!$A$33:$A$776,$A58,СВЦЭМ!$B$33:$B$776,Y$47)+'СЕТ СН'!$G$9+СВЦЭМ!$D$10+'СЕТ СН'!$G$6-'СЕТ СН'!$G$19</f>
        <v>1492.3639198999999</v>
      </c>
    </row>
    <row r="59" spans="1:25" ht="15.75" x14ac:dyDescent="0.2">
      <c r="A59" s="35">
        <f t="shared" si="1"/>
        <v>43811</v>
      </c>
      <c r="B59" s="36">
        <f>SUMIFS(СВЦЭМ!$C$33:$C$776,СВЦЭМ!$A$33:$A$776,$A59,СВЦЭМ!$B$33:$B$776,B$47)+'СЕТ СН'!$G$9+СВЦЭМ!$D$10+'СЕТ СН'!$G$6-'СЕТ СН'!$G$19</f>
        <v>1520.94640751</v>
      </c>
      <c r="C59" s="36">
        <f>SUMIFS(СВЦЭМ!$C$33:$C$776,СВЦЭМ!$A$33:$A$776,$A59,СВЦЭМ!$B$33:$B$776,C$47)+'СЕТ СН'!$G$9+СВЦЭМ!$D$10+'СЕТ СН'!$G$6-'СЕТ СН'!$G$19</f>
        <v>1559.4058314900001</v>
      </c>
      <c r="D59" s="36">
        <f>SUMIFS(СВЦЭМ!$C$33:$C$776,СВЦЭМ!$A$33:$A$776,$A59,СВЦЭМ!$B$33:$B$776,D$47)+'СЕТ СН'!$G$9+СВЦЭМ!$D$10+'СЕТ СН'!$G$6-'СЕТ СН'!$G$19</f>
        <v>1573.67057017</v>
      </c>
      <c r="E59" s="36">
        <f>SUMIFS(СВЦЭМ!$C$33:$C$776,СВЦЭМ!$A$33:$A$776,$A59,СВЦЭМ!$B$33:$B$776,E$47)+'СЕТ СН'!$G$9+СВЦЭМ!$D$10+'СЕТ СН'!$G$6-'СЕТ СН'!$G$19</f>
        <v>1584.2971799500001</v>
      </c>
      <c r="F59" s="36">
        <f>SUMIFS(СВЦЭМ!$C$33:$C$776,СВЦЭМ!$A$33:$A$776,$A59,СВЦЭМ!$B$33:$B$776,F$47)+'СЕТ СН'!$G$9+СВЦЭМ!$D$10+'СЕТ СН'!$G$6-'СЕТ СН'!$G$19</f>
        <v>1583.3789510000001</v>
      </c>
      <c r="G59" s="36">
        <f>SUMIFS(СВЦЭМ!$C$33:$C$776,СВЦЭМ!$A$33:$A$776,$A59,СВЦЭМ!$B$33:$B$776,G$47)+'СЕТ СН'!$G$9+СВЦЭМ!$D$10+'СЕТ СН'!$G$6-'СЕТ СН'!$G$19</f>
        <v>1563.3993226800001</v>
      </c>
      <c r="H59" s="36">
        <f>SUMIFS(СВЦЭМ!$C$33:$C$776,СВЦЭМ!$A$33:$A$776,$A59,СВЦЭМ!$B$33:$B$776,H$47)+'СЕТ СН'!$G$9+СВЦЭМ!$D$10+'СЕТ СН'!$G$6-'СЕТ СН'!$G$19</f>
        <v>1518.5730962</v>
      </c>
      <c r="I59" s="36">
        <f>SUMIFS(СВЦЭМ!$C$33:$C$776,СВЦЭМ!$A$33:$A$776,$A59,СВЦЭМ!$B$33:$B$776,I$47)+'СЕТ СН'!$G$9+СВЦЭМ!$D$10+'СЕТ СН'!$G$6-'СЕТ СН'!$G$19</f>
        <v>1498.09624792</v>
      </c>
      <c r="J59" s="36">
        <f>SUMIFS(СВЦЭМ!$C$33:$C$776,СВЦЭМ!$A$33:$A$776,$A59,СВЦЭМ!$B$33:$B$776,J$47)+'СЕТ СН'!$G$9+СВЦЭМ!$D$10+'СЕТ СН'!$G$6-'СЕТ СН'!$G$19</f>
        <v>1473.69337146</v>
      </c>
      <c r="K59" s="36">
        <f>SUMIFS(СВЦЭМ!$C$33:$C$776,СВЦЭМ!$A$33:$A$776,$A59,СВЦЭМ!$B$33:$B$776,K$47)+'СЕТ СН'!$G$9+СВЦЭМ!$D$10+'СЕТ СН'!$G$6-'СЕТ СН'!$G$19</f>
        <v>1467.92231846</v>
      </c>
      <c r="L59" s="36">
        <f>SUMIFS(СВЦЭМ!$C$33:$C$776,СВЦЭМ!$A$33:$A$776,$A59,СВЦЭМ!$B$33:$B$776,L$47)+'СЕТ СН'!$G$9+СВЦЭМ!$D$10+'СЕТ СН'!$G$6-'СЕТ СН'!$G$19</f>
        <v>1471.3547300800001</v>
      </c>
      <c r="M59" s="36">
        <f>SUMIFS(СВЦЭМ!$C$33:$C$776,СВЦЭМ!$A$33:$A$776,$A59,СВЦЭМ!$B$33:$B$776,M$47)+'СЕТ СН'!$G$9+СВЦЭМ!$D$10+'СЕТ СН'!$G$6-'СЕТ СН'!$G$19</f>
        <v>1470.77424406</v>
      </c>
      <c r="N59" s="36">
        <f>SUMIFS(СВЦЭМ!$C$33:$C$776,СВЦЭМ!$A$33:$A$776,$A59,СВЦЭМ!$B$33:$B$776,N$47)+'СЕТ СН'!$G$9+СВЦЭМ!$D$10+'СЕТ СН'!$G$6-'СЕТ СН'!$G$19</f>
        <v>1471.19722518</v>
      </c>
      <c r="O59" s="36">
        <f>SUMIFS(СВЦЭМ!$C$33:$C$776,СВЦЭМ!$A$33:$A$776,$A59,СВЦЭМ!$B$33:$B$776,O$47)+'СЕТ СН'!$G$9+СВЦЭМ!$D$10+'СЕТ СН'!$G$6-'СЕТ СН'!$G$19</f>
        <v>1472.2979734999999</v>
      </c>
      <c r="P59" s="36">
        <f>SUMIFS(СВЦЭМ!$C$33:$C$776,СВЦЭМ!$A$33:$A$776,$A59,СВЦЭМ!$B$33:$B$776,P$47)+'СЕТ СН'!$G$9+СВЦЭМ!$D$10+'СЕТ СН'!$G$6-'СЕТ СН'!$G$19</f>
        <v>1468.2191317400002</v>
      </c>
      <c r="Q59" s="36">
        <f>SUMIFS(СВЦЭМ!$C$33:$C$776,СВЦЭМ!$A$33:$A$776,$A59,СВЦЭМ!$B$33:$B$776,Q$47)+'СЕТ СН'!$G$9+СВЦЭМ!$D$10+'СЕТ СН'!$G$6-'СЕТ СН'!$G$19</f>
        <v>1465.4432833999999</v>
      </c>
      <c r="R59" s="36">
        <f>SUMIFS(СВЦЭМ!$C$33:$C$776,СВЦЭМ!$A$33:$A$776,$A59,СВЦЭМ!$B$33:$B$776,R$47)+'СЕТ СН'!$G$9+СВЦЭМ!$D$10+'СЕТ СН'!$G$6-'СЕТ СН'!$G$19</f>
        <v>1463.78614902</v>
      </c>
      <c r="S59" s="36">
        <f>SUMIFS(СВЦЭМ!$C$33:$C$776,СВЦЭМ!$A$33:$A$776,$A59,СВЦЭМ!$B$33:$B$776,S$47)+'СЕТ СН'!$G$9+СВЦЭМ!$D$10+'СЕТ СН'!$G$6-'СЕТ СН'!$G$19</f>
        <v>1472.5675825000001</v>
      </c>
      <c r="T59" s="36">
        <f>SUMIFS(СВЦЭМ!$C$33:$C$776,СВЦЭМ!$A$33:$A$776,$A59,СВЦЭМ!$B$33:$B$776,T$47)+'СЕТ СН'!$G$9+СВЦЭМ!$D$10+'СЕТ СН'!$G$6-'СЕТ СН'!$G$19</f>
        <v>1463.4333917900001</v>
      </c>
      <c r="U59" s="36">
        <f>SUMIFS(СВЦЭМ!$C$33:$C$776,СВЦЭМ!$A$33:$A$776,$A59,СВЦЭМ!$B$33:$B$776,U$47)+'СЕТ СН'!$G$9+СВЦЭМ!$D$10+'СЕТ СН'!$G$6-'СЕТ СН'!$G$19</f>
        <v>1460.4541967300001</v>
      </c>
      <c r="V59" s="36">
        <f>SUMIFS(СВЦЭМ!$C$33:$C$776,СВЦЭМ!$A$33:$A$776,$A59,СВЦЭМ!$B$33:$B$776,V$47)+'СЕТ СН'!$G$9+СВЦЭМ!$D$10+'СЕТ СН'!$G$6-'СЕТ СН'!$G$19</f>
        <v>1454.7859656800001</v>
      </c>
      <c r="W59" s="36">
        <f>SUMIFS(СВЦЭМ!$C$33:$C$776,СВЦЭМ!$A$33:$A$776,$A59,СВЦЭМ!$B$33:$B$776,W$47)+'СЕТ СН'!$G$9+СВЦЭМ!$D$10+'СЕТ СН'!$G$6-'СЕТ СН'!$G$19</f>
        <v>1475.4944507099999</v>
      </c>
      <c r="X59" s="36">
        <f>SUMIFS(СВЦЭМ!$C$33:$C$776,СВЦЭМ!$A$33:$A$776,$A59,СВЦЭМ!$B$33:$B$776,X$47)+'СЕТ СН'!$G$9+СВЦЭМ!$D$10+'СЕТ СН'!$G$6-'СЕТ СН'!$G$19</f>
        <v>1477.55239764</v>
      </c>
      <c r="Y59" s="36">
        <f>SUMIFS(СВЦЭМ!$C$33:$C$776,СВЦЭМ!$A$33:$A$776,$A59,СВЦЭМ!$B$33:$B$776,Y$47)+'СЕТ СН'!$G$9+СВЦЭМ!$D$10+'СЕТ СН'!$G$6-'СЕТ СН'!$G$19</f>
        <v>1493.1709028800001</v>
      </c>
    </row>
    <row r="60" spans="1:25" ht="15.75" x14ac:dyDescent="0.2">
      <c r="A60" s="35">
        <f t="shared" si="1"/>
        <v>43812</v>
      </c>
      <c r="B60" s="36">
        <f>SUMIFS(СВЦЭМ!$C$33:$C$776,СВЦЭМ!$A$33:$A$776,$A60,СВЦЭМ!$B$33:$B$776,B$47)+'СЕТ СН'!$G$9+СВЦЭМ!$D$10+'СЕТ СН'!$G$6-'СЕТ СН'!$G$19</f>
        <v>1520.9642473900001</v>
      </c>
      <c r="C60" s="36">
        <f>SUMIFS(СВЦЭМ!$C$33:$C$776,СВЦЭМ!$A$33:$A$776,$A60,СВЦЭМ!$B$33:$B$776,C$47)+'СЕТ СН'!$G$9+СВЦЭМ!$D$10+'СЕТ СН'!$G$6-'СЕТ СН'!$G$19</f>
        <v>1568.1155586099999</v>
      </c>
      <c r="D60" s="36">
        <f>SUMIFS(СВЦЭМ!$C$33:$C$776,СВЦЭМ!$A$33:$A$776,$A60,СВЦЭМ!$B$33:$B$776,D$47)+'СЕТ СН'!$G$9+СВЦЭМ!$D$10+'СЕТ СН'!$G$6-'СЕТ СН'!$G$19</f>
        <v>1594.89700995</v>
      </c>
      <c r="E60" s="36">
        <f>SUMIFS(СВЦЭМ!$C$33:$C$776,СВЦЭМ!$A$33:$A$776,$A60,СВЦЭМ!$B$33:$B$776,E$47)+'СЕТ СН'!$G$9+СВЦЭМ!$D$10+'СЕТ СН'!$G$6-'СЕТ СН'!$G$19</f>
        <v>1589.4337142300001</v>
      </c>
      <c r="F60" s="36">
        <f>SUMIFS(СВЦЭМ!$C$33:$C$776,СВЦЭМ!$A$33:$A$776,$A60,СВЦЭМ!$B$33:$B$776,F$47)+'СЕТ СН'!$G$9+СВЦЭМ!$D$10+'СЕТ СН'!$G$6-'СЕТ СН'!$G$19</f>
        <v>1566.1107889300001</v>
      </c>
      <c r="G60" s="36">
        <f>SUMIFS(СВЦЭМ!$C$33:$C$776,СВЦЭМ!$A$33:$A$776,$A60,СВЦЭМ!$B$33:$B$776,G$47)+'СЕТ СН'!$G$9+СВЦЭМ!$D$10+'СЕТ СН'!$G$6-'СЕТ СН'!$G$19</f>
        <v>1546.80644738</v>
      </c>
      <c r="H60" s="36">
        <f>SUMIFS(СВЦЭМ!$C$33:$C$776,СВЦЭМ!$A$33:$A$776,$A60,СВЦЭМ!$B$33:$B$776,H$47)+'СЕТ СН'!$G$9+СВЦЭМ!$D$10+'СЕТ СН'!$G$6-'СЕТ СН'!$G$19</f>
        <v>1508.00278598</v>
      </c>
      <c r="I60" s="36">
        <f>SUMIFS(СВЦЭМ!$C$33:$C$776,СВЦЭМ!$A$33:$A$776,$A60,СВЦЭМ!$B$33:$B$776,I$47)+'СЕТ СН'!$G$9+СВЦЭМ!$D$10+'СЕТ СН'!$G$6-'СЕТ СН'!$G$19</f>
        <v>1493.1147706300001</v>
      </c>
      <c r="J60" s="36">
        <f>SUMIFS(СВЦЭМ!$C$33:$C$776,СВЦЭМ!$A$33:$A$776,$A60,СВЦЭМ!$B$33:$B$776,J$47)+'СЕТ СН'!$G$9+СВЦЭМ!$D$10+'СЕТ СН'!$G$6-'СЕТ СН'!$G$19</f>
        <v>1465.6054985800001</v>
      </c>
      <c r="K60" s="36">
        <f>SUMIFS(СВЦЭМ!$C$33:$C$776,СВЦЭМ!$A$33:$A$776,$A60,СВЦЭМ!$B$33:$B$776,K$47)+'СЕТ СН'!$G$9+СВЦЭМ!$D$10+'СЕТ СН'!$G$6-'СЕТ СН'!$G$19</f>
        <v>1439.2597321600001</v>
      </c>
      <c r="L60" s="36">
        <f>SUMIFS(СВЦЭМ!$C$33:$C$776,СВЦЭМ!$A$33:$A$776,$A60,СВЦЭМ!$B$33:$B$776,L$47)+'СЕТ СН'!$G$9+СВЦЭМ!$D$10+'СЕТ СН'!$G$6-'СЕТ СН'!$G$19</f>
        <v>1445.4131103499999</v>
      </c>
      <c r="M60" s="36">
        <f>SUMIFS(СВЦЭМ!$C$33:$C$776,СВЦЭМ!$A$33:$A$776,$A60,СВЦЭМ!$B$33:$B$776,M$47)+'СЕТ СН'!$G$9+СВЦЭМ!$D$10+'СЕТ СН'!$G$6-'СЕТ СН'!$G$19</f>
        <v>1459.08391164</v>
      </c>
      <c r="N60" s="36">
        <f>SUMIFS(СВЦЭМ!$C$33:$C$776,СВЦЭМ!$A$33:$A$776,$A60,СВЦЭМ!$B$33:$B$776,N$47)+'СЕТ СН'!$G$9+СВЦЭМ!$D$10+'СЕТ СН'!$G$6-'СЕТ СН'!$G$19</f>
        <v>1465.07773217</v>
      </c>
      <c r="O60" s="36">
        <f>SUMIFS(СВЦЭМ!$C$33:$C$776,СВЦЭМ!$A$33:$A$776,$A60,СВЦЭМ!$B$33:$B$776,O$47)+'СЕТ СН'!$G$9+СВЦЭМ!$D$10+'СЕТ СН'!$G$6-'СЕТ СН'!$G$19</f>
        <v>1475.12791616</v>
      </c>
      <c r="P60" s="36">
        <f>SUMIFS(СВЦЭМ!$C$33:$C$776,СВЦЭМ!$A$33:$A$776,$A60,СВЦЭМ!$B$33:$B$776,P$47)+'СЕТ СН'!$G$9+СВЦЭМ!$D$10+'СЕТ СН'!$G$6-'СЕТ СН'!$G$19</f>
        <v>1479.2089527799999</v>
      </c>
      <c r="Q60" s="36">
        <f>SUMIFS(СВЦЭМ!$C$33:$C$776,СВЦЭМ!$A$33:$A$776,$A60,СВЦЭМ!$B$33:$B$776,Q$47)+'СЕТ СН'!$G$9+СВЦЭМ!$D$10+'СЕТ СН'!$G$6-'СЕТ СН'!$G$19</f>
        <v>1475.1189819000001</v>
      </c>
      <c r="R60" s="36">
        <f>SUMIFS(СВЦЭМ!$C$33:$C$776,СВЦЭМ!$A$33:$A$776,$A60,СВЦЭМ!$B$33:$B$776,R$47)+'СЕТ СН'!$G$9+СВЦЭМ!$D$10+'СЕТ СН'!$G$6-'СЕТ СН'!$G$19</f>
        <v>1469.11229538</v>
      </c>
      <c r="S60" s="36">
        <f>SUMIFS(СВЦЭМ!$C$33:$C$776,СВЦЭМ!$A$33:$A$776,$A60,СВЦЭМ!$B$33:$B$776,S$47)+'СЕТ СН'!$G$9+СВЦЭМ!$D$10+'СЕТ СН'!$G$6-'СЕТ СН'!$G$19</f>
        <v>1461.6721066800001</v>
      </c>
      <c r="T60" s="36">
        <f>SUMIFS(СВЦЭМ!$C$33:$C$776,СВЦЭМ!$A$33:$A$776,$A60,СВЦЭМ!$B$33:$B$776,T$47)+'СЕТ СН'!$G$9+СВЦЭМ!$D$10+'СЕТ СН'!$G$6-'СЕТ СН'!$G$19</f>
        <v>1443.5116264799999</v>
      </c>
      <c r="U60" s="36">
        <f>SUMIFS(СВЦЭМ!$C$33:$C$776,СВЦЭМ!$A$33:$A$776,$A60,СВЦЭМ!$B$33:$B$776,U$47)+'СЕТ СН'!$G$9+СВЦЭМ!$D$10+'СЕТ СН'!$G$6-'СЕТ СН'!$G$19</f>
        <v>1446.85651953</v>
      </c>
      <c r="V60" s="36">
        <f>SUMIFS(СВЦЭМ!$C$33:$C$776,СВЦЭМ!$A$33:$A$776,$A60,СВЦЭМ!$B$33:$B$776,V$47)+'СЕТ СН'!$G$9+СВЦЭМ!$D$10+'СЕТ СН'!$G$6-'СЕТ СН'!$G$19</f>
        <v>1461.0079794000001</v>
      </c>
      <c r="W60" s="36">
        <f>SUMIFS(СВЦЭМ!$C$33:$C$776,СВЦЭМ!$A$33:$A$776,$A60,СВЦЭМ!$B$33:$B$776,W$47)+'СЕТ СН'!$G$9+СВЦЭМ!$D$10+'СЕТ СН'!$G$6-'СЕТ СН'!$G$19</f>
        <v>1485.4530949</v>
      </c>
      <c r="X60" s="36">
        <f>SUMIFS(СВЦЭМ!$C$33:$C$776,СВЦЭМ!$A$33:$A$776,$A60,СВЦЭМ!$B$33:$B$776,X$47)+'СЕТ СН'!$G$9+СВЦЭМ!$D$10+'СЕТ СН'!$G$6-'СЕТ СН'!$G$19</f>
        <v>1495.99777049</v>
      </c>
      <c r="Y60" s="36">
        <f>SUMIFS(СВЦЭМ!$C$33:$C$776,СВЦЭМ!$A$33:$A$776,$A60,СВЦЭМ!$B$33:$B$776,Y$47)+'СЕТ СН'!$G$9+СВЦЭМ!$D$10+'СЕТ СН'!$G$6-'СЕТ СН'!$G$19</f>
        <v>1502.3202260100002</v>
      </c>
    </row>
    <row r="61" spans="1:25" ht="15.75" x14ac:dyDescent="0.2">
      <c r="A61" s="35">
        <f t="shared" si="1"/>
        <v>43813</v>
      </c>
      <c r="B61" s="36">
        <f>SUMIFS(СВЦЭМ!$C$33:$C$776,СВЦЭМ!$A$33:$A$776,$A61,СВЦЭМ!$B$33:$B$776,B$47)+'СЕТ СН'!$G$9+СВЦЭМ!$D$10+'СЕТ СН'!$G$6-'СЕТ СН'!$G$19</f>
        <v>1530.92059606</v>
      </c>
      <c r="C61" s="36">
        <f>SUMIFS(СВЦЭМ!$C$33:$C$776,СВЦЭМ!$A$33:$A$776,$A61,СВЦЭМ!$B$33:$B$776,C$47)+'СЕТ СН'!$G$9+СВЦЭМ!$D$10+'СЕТ СН'!$G$6-'СЕТ СН'!$G$19</f>
        <v>1573.04683935</v>
      </c>
      <c r="D61" s="36">
        <f>SUMIFS(СВЦЭМ!$C$33:$C$776,СВЦЭМ!$A$33:$A$776,$A61,СВЦЭМ!$B$33:$B$776,D$47)+'СЕТ СН'!$G$9+СВЦЭМ!$D$10+'СЕТ СН'!$G$6-'СЕТ СН'!$G$19</f>
        <v>1587.11606093</v>
      </c>
      <c r="E61" s="36">
        <f>SUMIFS(СВЦЭМ!$C$33:$C$776,СВЦЭМ!$A$33:$A$776,$A61,СВЦЭМ!$B$33:$B$776,E$47)+'СЕТ СН'!$G$9+СВЦЭМ!$D$10+'СЕТ СН'!$G$6-'СЕТ СН'!$G$19</f>
        <v>1595.0759251899999</v>
      </c>
      <c r="F61" s="36">
        <f>SUMIFS(СВЦЭМ!$C$33:$C$776,СВЦЭМ!$A$33:$A$776,$A61,СВЦЭМ!$B$33:$B$776,F$47)+'СЕТ СН'!$G$9+СВЦЭМ!$D$10+'СЕТ СН'!$G$6-'СЕТ СН'!$G$19</f>
        <v>1596.86864788</v>
      </c>
      <c r="G61" s="36">
        <f>SUMIFS(СВЦЭМ!$C$33:$C$776,СВЦЭМ!$A$33:$A$776,$A61,СВЦЭМ!$B$33:$B$776,G$47)+'СЕТ СН'!$G$9+СВЦЭМ!$D$10+'СЕТ СН'!$G$6-'СЕТ СН'!$G$19</f>
        <v>1591.87097268</v>
      </c>
      <c r="H61" s="36">
        <f>SUMIFS(СВЦЭМ!$C$33:$C$776,СВЦЭМ!$A$33:$A$776,$A61,СВЦЭМ!$B$33:$B$776,H$47)+'СЕТ СН'!$G$9+СВЦЭМ!$D$10+'СЕТ СН'!$G$6-'СЕТ СН'!$G$19</f>
        <v>1568.5936804100002</v>
      </c>
      <c r="I61" s="36">
        <f>SUMIFS(СВЦЭМ!$C$33:$C$776,СВЦЭМ!$A$33:$A$776,$A61,СВЦЭМ!$B$33:$B$776,I$47)+'СЕТ СН'!$G$9+СВЦЭМ!$D$10+'СЕТ СН'!$G$6-'СЕТ СН'!$G$19</f>
        <v>1552.30806289</v>
      </c>
      <c r="J61" s="36">
        <f>SUMIFS(СВЦЭМ!$C$33:$C$776,СВЦЭМ!$A$33:$A$776,$A61,СВЦЭМ!$B$33:$B$776,J$47)+'СЕТ СН'!$G$9+СВЦЭМ!$D$10+'СЕТ СН'!$G$6-'СЕТ СН'!$G$19</f>
        <v>1499.87224307</v>
      </c>
      <c r="K61" s="36">
        <f>SUMIFS(СВЦЭМ!$C$33:$C$776,СВЦЭМ!$A$33:$A$776,$A61,СВЦЭМ!$B$33:$B$776,K$47)+'СЕТ СН'!$G$9+СВЦЭМ!$D$10+'СЕТ СН'!$G$6-'СЕТ СН'!$G$19</f>
        <v>1463.7787696600001</v>
      </c>
      <c r="L61" s="36">
        <f>SUMIFS(СВЦЭМ!$C$33:$C$776,СВЦЭМ!$A$33:$A$776,$A61,СВЦЭМ!$B$33:$B$776,L$47)+'СЕТ СН'!$G$9+СВЦЭМ!$D$10+'СЕТ СН'!$G$6-'СЕТ СН'!$G$19</f>
        <v>1455.2750343100001</v>
      </c>
      <c r="M61" s="36">
        <f>SUMIFS(СВЦЭМ!$C$33:$C$776,СВЦЭМ!$A$33:$A$776,$A61,СВЦЭМ!$B$33:$B$776,M$47)+'СЕТ СН'!$G$9+СВЦЭМ!$D$10+'СЕТ СН'!$G$6-'СЕТ СН'!$G$19</f>
        <v>1461.88577119</v>
      </c>
      <c r="N61" s="36">
        <f>SUMIFS(СВЦЭМ!$C$33:$C$776,СВЦЭМ!$A$33:$A$776,$A61,СВЦЭМ!$B$33:$B$776,N$47)+'СЕТ СН'!$G$9+СВЦЭМ!$D$10+'СЕТ СН'!$G$6-'СЕТ СН'!$G$19</f>
        <v>1469.7580450099999</v>
      </c>
      <c r="O61" s="36">
        <f>SUMIFS(СВЦЭМ!$C$33:$C$776,СВЦЭМ!$A$33:$A$776,$A61,СВЦЭМ!$B$33:$B$776,O$47)+'СЕТ СН'!$G$9+СВЦЭМ!$D$10+'СЕТ СН'!$G$6-'СЕТ СН'!$G$19</f>
        <v>1482.2297356200002</v>
      </c>
      <c r="P61" s="36">
        <f>SUMIFS(СВЦЭМ!$C$33:$C$776,СВЦЭМ!$A$33:$A$776,$A61,СВЦЭМ!$B$33:$B$776,P$47)+'СЕТ СН'!$G$9+СВЦЭМ!$D$10+'СЕТ СН'!$G$6-'СЕТ СН'!$G$19</f>
        <v>1493.8132937400001</v>
      </c>
      <c r="Q61" s="36">
        <f>SUMIFS(СВЦЭМ!$C$33:$C$776,СВЦЭМ!$A$33:$A$776,$A61,СВЦЭМ!$B$33:$B$776,Q$47)+'СЕТ СН'!$G$9+СВЦЭМ!$D$10+'СЕТ СН'!$G$6-'СЕТ СН'!$G$19</f>
        <v>1495.7395869500001</v>
      </c>
      <c r="R61" s="36">
        <f>SUMIFS(СВЦЭМ!$C$33:$C$776,СВЦЭМ!$A$33:$A$776,$A61,СВЦЭМ!$B$33:$B$776,R$47)+'СЕТ СН'!$G$9+СВЦЭМ!$D$10+'СЕТ СН'!$G$6-'СЕТ СН'!$G$19</f>
        <v>1478.43046134</v>
      </c>
      <c r="S61" s="36">
        <f>SUMIFS(СВЦЭМ!$C$33:$C$776,СВЦЭМ!$A$33:$A$776,$A61,СВЦЭМ!$B$33:$B$776,S$47)+'СЕТ СН'!$G$9+СВЦЭМ!$D$10+'СЕТ СН'!$G$6-'СЕТ СН'!$G$19</f>
        <v>1464.3635926500001</v>
      </c>
      <c r="T61" s="36">
        <f>SUMIFS(СВЦЭМ!$C$33:$C$776,СВЦЭМ!$A$33:$A$776,$A61,СВЦЭМ!$B$33:$B$776,T$47)+'СЕТ СН'!$G$9+СВЦЭМ!$D$10+'СЕТ СН'!$G$6-'СЕТ СН'!$G$19</f>
        <v>1446.9112135700002</v>
      </c>
      <c r="U61" s="36">
        <f>SUMIFS(СВЦЭМ!$C$33:$C$776,СВЦЭМ!$A$33:$A$776,$A61,СВЦЭМ!$B$33:$B$776,U$47)+'СЕТ СН'!$G$9+СВЦЭМ!$D$10+'СЕТ СН'!$G$6-'СЕТ СН'!$G$19</f>
        <v>1451.9493049299999</v>
      </c>
      <c r="V61" s="36">
        <f>SUMIFS(СВЦЭМ!$C$33:$C$776,СВЦЭМ!$A$33:$A$776,$A61,СВЦЭМ!$B$33:$B$776,V$47)+'СЕТ СН'!$G$9+СВЦЭМ!$D$10+'СЕТ СН'!$G$6-'СЕТ СН'!$G$19</f>
        <v>1465.68371916</v>
      </c>
      <c r="W61" s="36">
        <f>SUMIFS(СВЦЭМ!$C$33:$C$776,СВЦЭМ!$A$33:$A$776,$A61,СВЦЭМ!$B$33:$B$776,W$47)+'СЕТ СН'!$G$9+СВЦЭМ!$D$10+'СЕТ СН'!$G$6-'СЕТ СН'!$G$19</f>
        <v>1483.7979009000001</v>
      </c>
      <c r="X61" s="36">
        <f>SUMIFS(СВЦЭМ!$C$33:$C$776,СВЦЭМ!$A$33:$A$776,$A61,СВЦЭМ!$B$33:$B$776,X$47)+'СЕТ СН'!$G$9+СВЦЭМ!$D$10+'СЕТ СН'!$G$6-'СЕТ СН'!$G$19</f>
        <v>1502.07664359</v>
      </c>
      <c r="Y61" s="36">
        <f>SUMIFS(СВЦЭМ!$C$33:$C$776,СВЦЭМ!$A$33:$A$776,$A61,СВЦЭМ!$B$33:$B$776,Y$47)+'СЕТ СН'!$G$9+СВЦЭМ!$D$10+'СЕТ СН'!$G$6-'СЕТ СН'!$G$19</f>
        <v>1508.3725349900001</v>
      </c>
    </row>
    <row r="62" spans="1:25" ht="15.75" x14ac:dyDescent="0.2">
      <c r="A62" s="35">
        <f t="shared" si="1"/>
        <v>43814</v>
      </c>
      <c r="B62" s="36">
        <f>SUMIFS(СВЦЭМ!$C$33:$C$776,СВЦЭМ!$A$33:$A$776,$A62,СВЦЭМ!$B$33:$B$776,B$47)+'СЕТ СН'!$G$9+СВЦЭМ!$D$10+'СЕТ СН'!$G$6-'СЕТ СН'!$G$19</f>
        <v>1523.35739777</v>
      </c>
      <c r="C62" s="36">
        <f>SUMIFS(СВЦЭМ!$C$33:$C$776,СВЦЭМ!$A$33:$A$776,$A62,СВЦЭМ!$B$33:$B$776,C$47)+'СЕТ СН'!$G$9+СВЦЭМ!$D$10+'СЕТ СН'!$G$6-'СЕТ СН'!$G$19</f>
        <v>1537.01722425</v>
      </c>
      <c r="D62" s="36">
        <f>SUMIFS(СВЦЭМ!$C$33:$C$776,СВЦЭМ!$A$33:$A$776,$A62,СВЦЭМ!$B$33:$B$776,D$47)+'СЕТ СН'!$G$9+СВЦЭМ!$D$10+'СЕТ СН'!$G$6-'СЕТ СН'!$G$19</f>
        <v>1543.74407752</v>
      </c>
      <c r="E62" s="36">
        <f>SUMIFS(СВЦЭМ!$C$33:$C$776,СВЦЭМ!$A$33:$A$776,$A62,СВЦЭМ!$B$33:$B$776,E$47)+'СЕТ СН'!$G$9+СВЦЭМ!$D$10+'СЕТ СН'!$G$6-'СЕТ СН'!$G$19</f>
        <v>1565.52217991</v>
      </c>
      <c r="F62" s="36">
        <f>SUMIFS(СВЦЭМ!$C$33:$C$776,СВЦЭМ!$A$33:$A$776,$A62,СВЦЭМ!$B$33:$B$776,F$47)+'СЕТ СН'!$G$9+СВЦЭМ!$D$10+'СЕТ СН'!$G$6-'СЕТ СН'!$G$19</f>
        <v>1570.8215425799999</v>
      </c>
      <c r="G62" s="36">
        <f>SUMIFS(СВЦЭМ!$C$33:$C$776,СВЦЭМ!$A$33:$A$776,$A62,СВЦЭМ!$B$33:$B$776,G$47)+'СЕТ СН'!$G$9+СВЦЭМ!$D$10+'СЕТ СН'!$G$6-'СЕТ СН'!$G$19</f>
        <v>1575.0131221900001</v>
      </c>
      <c r="H62" s="36">
        <f>SUMIFS(СВЦЭМ!$C$33:$C$776,СВЦЭМ!$A$33:$A$776,$A62,СВЦЭМ!$B$33:$B$776,H$47)+'СЕТ СН'!$G$9+СВЦЭМ!$D$10+'СЕТ СН'!$G$6-'СЕТ СН'!$G$19</f>
        <v>1559.4448456</v>
      </c>
      <c r="I62" s="36">
        <f>SUMIFS(СВЦЭМ!$C$33:$C$776,СВЦЭМ!$A$33:$A$776,$A62,СВЦЭМ!$B$33:$B$776,I$47)+'СЕТ СН'!$G$9+СВЦЭМ!$D$10+'СЕТ СН'!$G$6-'СЕТ СН'!$G$19</f>
        <v>1540.16708421</v>
      </c>
      <c r="J62" s="36">
        <f>SUMIFS(СВЦЭМ!$C$33:$C$776,СВЦЭМ!$A$33:$A$776,$A62,СВЦЭМ!$B$33:$B$776,J$47)+'СЕТ СН'!$G$9+СВЦЭМ!$D$10+'СЕТ СН'!$G$6-'СЕТ СН'!$G$19</f>
        <v>1507.3151805699999</v>
      </c>
      <c r="K62" s="36">
        <f>SUMIFS(СВЦЭМ!$C$33:$C$776,СВЦЭМ!$A$33:$A$776,$A62,СВЦЭМ!$B$33:$B$776,K$47)+'СЕТ СН'!$G$9+СВЦЭМ!$D$10+'СЕТ СН'!$G$6-'СЕТ СН'!$G$19</f>
        <v>1479.2181134100001</v>
      </c>
      <c r="L62" s="36">
        <f>SUMIFS(СВЦЭМ!$C$33:$C$776,СВЦЭМ!$A$33:$A$776,$A62,СВЦЭМ!$B$33:$B$776,L$47)+'СЕТ СН'!$G$9+СВЦЭМ!$D$10+'СЕТ СН'!$G$6-'СЕТ СН'!$G$19</f>
        <v>1470.69282718</v>
      </c>
      <c r="M62" s="36">
        <f>SUMIFS(СВЦЭМ!$C$33:$C$776,СВЦЭМ!$A$33:$A$776,$A62,СВЦЭМ!$B$33:$B$776,M$47)+'СЕТ СН'!$G$9+СВЦЭМ!$D$10+'СЕТ СН'!$G$6-'СЕТ СН'!$G$19</f>
        <v>1476.48912219</v>
      </c>
      <c r="N62" s="36">
        <f>SUMIFS(СВЦЭМ!$C$33:$C$776,СВЦЭМ!$A$33:$A$776,$A62,СВЦЭМ!$B$33:$B$776,N$47)+'СЕТ СН'!$G$9+СВЦЭМ!$D$10+'СЕТ СН'!$G$6-'СЕТ СН'!$G$19</f>
        <v>1478.61182192</v>
      </c>
      <c r="O62" s="36">
        <f>SUMIFS(СВЦЭМ!$C$33:$C$776,СВЦЭМ!$A$33:$A$776,$A62,СВЦЭМ!$B$33:$B$776,O$47)+'СЕТ СН'!$G$9+СВЦЭМ!$D$10+'СЕТ СН'!$G$6-'СЕТ СН'!$G$19</f>
        <v>1497.1452845900001</v>
      </c>
      <c r="P62" s="36">
        <f>SUMIFS(СВЦЭМ!$C$33:$C$776,СВЦЭМ!$A$33:$A$776,$A62,СВЦЭМ!$B$33:$B$776,P$47)+'СЕТ СН'!$G$9+СВЦЭМ!$D$10+'СЕТ СН'!$G$6-'СЕТ СН'!$G$19</f>
        <v>1510.3801634900001</v>
      </c>
      <c r="Q62" s="36">
        <f>SUMIFS(СВЦЭМ!$C$33:$C$776,СВЦЭМ!$A$33:$A$776,$A62,СВЦЭМ!$B$33:$B$776,Q$47)+'СЕТ СН'!$G$9+СВЦЭМ!$D$10+'СЕТ СН'!$G$6-'СЕТ СН'!$G$19</f>
        <v>1510.4759582199999</v>
      </c>
      <c r="R62" s="36">
        <f>SUMIFS(СВЦЭМ!$C$33:$C$776,СВЦЭМ!$A$33:$A$776,$A62,СВЦЭМ!$B$33:$B$776,R$47)+'СЕТ СН'!$G$9+СВЦЭМ!$D$10+'СЕТ СН'!$G$6-'СЕТ СН'!$G$19</f>
        <v>1497.0010184500002</v>
      </c>
      <c r="S62" s="36">
        <f>SUMIFS(СВЦЭМ!$C$33:$C$776,СВЦЭМ!$A$33:$A$776,$A62,СВЦЭМ!$B$33:$B$776,S$47)+'СЕТ СН'!$G$9+СВЦЭМ!$D$10+'СЕТ СН'!$G$6-'СЕТ СН'!$G$19</f>
        <v>1476.7646881599999</v>
      </c>
      <c r="T62" s="36">
        <f>SUMIFS(СВЦЭМ!$C$33:$C$776,СВЦЭМ!$A$33:$A$776,$A62,СВЦЭМ!$B$33:$B$776,T$47)+'СЕТ СН'!$G$9+СВЦЭМ!$D$10+'СЕТ СН'!$G$6-'СЕТ СН'!$G$19</f>
        <v>1445.2589651799999</v>
      </c>
      <c r="U62" s="36">
        <f>SUMIFS(СВЦЭМ!$C$33:$C$776,СВЦЭМ!$A$33:$A$776,$A62,СВЦЭМ!$B$33:$B$776,U$47)+'СЕТ СН'!$G$9+СВЦЭМ!$D$10+'СЕТ СН'!$G$6-'СЕТ СН'!$G$19</f>
        <v>1440.62533459</v>
      </c>
      <c r="V62" s="36">
        <f>SUMIFS(СВЦЭМ!$C$33:$C$776,СВЦЭМ!$A$33:$A$776,$A62,СВЦЭМ!$B$33:$B$776,V$47)+'СЕТ СН'!$G$9+СВЦЭМ!$D$10+'СЕТ СН'!$G$6-'СЕТ СН'!$G$19</f>
        <v>1448.64881879</v>
      </c>
      <c r="W62" s="36">
        <f>SUMIFS(СВЦЭМ!$C$33:$C$776,СВЦЭМ!$A$33:$A$776,$A62,СВЦЭМ!$B$33:$B$776,W$47)+'СЕТ СН'!$G$9+СВЦЭМ!$D$10+'СЕТ СН'!$G$6-'СЕТ СН'!$G$19</f>
        <v>1465.9770925100001</v>
      </c>
      <c r="X62" s="36">
        <f>SUMIFS(СВЦЭМ!$C$33:$C$776,СВЦЭМ!$A$33:$A$776,$A62,СВЦЭМ!$B$33:$B$776,X$47)+'СЕТ СН'!$G$9+СВЦЭМ!$D$10+'СЕТ СН'!$G$6-'СЕТ СН'!$G$19</f>
        <v>1475.4453112199999</v>
      </c>
      <c r="Y62" s="36">
        <f>SUMIFS(СВЦЭМ!$C$33:$C$776,СВЦЭМ!$A$33:$A$776,$A62,СВЦЭМ!$B$33:$B$776,Y$47)+'СЕТ СН'!$G$9+СВЦЭМ!$D$10+'СЕТ СН'!$G$6-'СЕТ СН'!$G$19</f>
        <v>1505.6256870699999</v>
      </c>
    </row>
    <row r="63" spans="1:25" ht="15.75" x14ac:dyDescent="0.2">
      <c r="A63" s="35">
        <f t="shared" si="1"/>
        <v>43815</v>
      </c>
      <c r="B63" s="36">
        <f>SUMIFS(СВЦЭМ!$C$33:$C$776,СВЦЭМ!$A$33:$A$776,$A63,СВЦЭМ!$B$33:$B$776,B$47)+'СЕТ СН'!$G$9+СВЦЭМ!$D$10+'СЕТ СН'!$G$6-'СЕТ СН'!$G$19</f>
        <v>1534.30511359</v>
      </c>
      <c r="C63" s="36">
        <f>SUMIFS(СВЦЭМ!$C$33:$C$776,СВЦЭМ!$A$33:$A$776,$A63,СВЦЭМ!$B$33:$B$776,C$47)+'СЕТ СН'!$G$9+СВЦЭМ!$D$10+'СЕТ СН'!$G$6-'СЕТ СН'!$G$19</f>
        <v>1548.1787060300001</v>
      </c>
      <c r="D63" s="36">
        <f>SUMIFS(СВЦЭМ!$C$33:$C$776,СВЦЭМ!$A$33:$A$776,$A63,СВЦЭМ!$B$33:$B$776,D$47)+'СЕТ СН'!$G$9+СВЦЭМ!$D$10+'СЕТ СН'!$G$6-'СЕТ СН'!$G$19</f>
        <v>1565.7612572200001</v>
      </c>
      <c r="E63" s="36">
        <f>SUMIFS(СВЦЭМ!$C$33:$C$776,СВЦЭМ!$A$33:$A$776,$A63,СВЦЭМ!$B$33:$B$776,E$47)+'СЕТ СН'!$G$9+СВЦЭМ!$D$10+'СЕТ СН'!$G$6-'СЕТ СН'!$G$19</f>
        <v>1585.7937344300001</v>
      </c>
      <c r="F63" s="36">
        <f>SUMIFS(СВЦЭМ!$C$33:$C$776,СВЦЭМ!$A$33:$A$776,$A63,СВЦЭМ!$B$33:$B$776,F$47)+'СЕТ СН'!$G$9+СВЦЭМ!$D$10+'СЕТ СН'!$G$6-'СЕТ СН'!$G$19</f>
        <v>1578.13582217</v>
      </c>
      <c r="G63" s="36">
        <f>SUMIFS(СВЦЭМ!$C$33:$C$776,СВЦЭМ!$A$33:$A$776,$A63,СВЦЭМ!$B$33:$B$776,G$47)+'СЕТ СН'!$G$9+СВЦЭМ!$D$10+'СЕТ СН'!$G$6-'СЕТ СН'!$G$19</f>
        <v>1561.0636942199999</v>
      </c>
      <c r="H63" s="36">
        <f>SUMIFS(СВЦЭМ!$C$33:$C$776,СВЦЭМ!$A$33:$A$776,$A63,СВЦЭМ!$B$33:$B$776,H$47)+'СЕТ СН'!$G$9+СВЦЭМ!$D$10+'СЕТ СН'!$G$6-'СЕТ СН'!$G$19</f>
        <v>1518.3087037499999</v>
      </c>
      <c r="I63" s="36">
        <f>SUMIFS(СВЦЭМ!$C$33:$C$776,СВЦЭМ!$A$33:$A$776,$A63,СВЦЭМ!$B$33:$B$776,I$47)+'СЕТ СН'!$G$9+СВЦЭМ!$D$10+'СЕТ СН'!$G$6-'СЕТ СН'!$G$19</f>
        <v>1497.11922183</v>
      </c>
      <c r="J63" s="36">
        <f>SUMIFS(СВЦЭМ!$C$33:$C$776,СВЦЭМ!$A$33:$A$776,$A63,СВЦЭМ!$B$33:$B$776,J$47)+'СЕТ СН'!$G$9+СВЦЭМ!$D$10+'СЕТ СН'!$G$6-'СЕТ СН'!$G$19</f>
        <v>1474.5757520000002</v>
      </c>
      <c r="K63" s="36">
        <f>SUMIFS(СВЦЭМ!$C$33:$C$776,СВЦЭМ!$A$33:$A$776,$A63,СВЦЭМ!$B$33:$B$776,K$47)+'СЕТ СН'!$G$9+СВЦЭМ!$D$10+'СЕТ СН'!$G$6-'СЕТ СН'!$G$19</f>
        <v>1450.8628750600001</v>
      </c>
      <c r="L63" s="36">
        <f>SUMIFS(СВЦЭМ!$C$33:$C$776,СВЦЭМ!$A$33:$A$776,$A63,СВЦЭМ!$B$33:$B$776,L$47)+'СЕТ СН'!$G$9+СВЦЭМ!$D$10+'СЕТ СН'!$G$6-'СЕТ СН'!$G$19</f>
        <v>1455.4717031</v>
      </c>
      <c r="M63" s="36">
        <f>SUMIFS(СВЦЭМ!$C$33:$C$776,СВЦЭМ!$A$33:$A$776,$A63,СВЦЭМ!$B$33:$B$776,M$47)+'СЕТ СН'!$G$9+СВЦЭМ!$D$10+'СЕТ СН'!$G$6-'СЕТ СН'!$G$19</f>
        <v>1468.7523454000002</v>
      </c>
      <c r="N63" s="36">
        <f>SUMIFS(СВЦЭМ!$C$33:$C$776,СВЦЭМ!$A$33:$A$776,$A63,СВЦЭМ!$B$33:$B$776,N$47)+'СЕТ СН'!$G$9+СВЦЭМ!$D$10+'СЕТ СН'!$G$6-'СЕТ СН'!$G$19</f>
        <v>1477.1352983199999</v>
      </c>
      <c r="O63" s="36">
        <f>SUMIFS(СВЦЭМ!$C$33:$C$776,СВЦЭМ!$A$33:$A$776,$A63,СВЦЭМ!$B$33:$B$776,O$47)+'СЕТ СН'!$G$9+СВЦЭМ!$D$10+'СЕТ СН'!$G$6-'СЕТ СН'!$G$19</f>
        <v>1488.3070802900002</v>
      </c>
      <c r="P63" s="36">
        <f>SUMIFS(СВЦЭМ!$C$33:$C$776,СВЦЭМ!$A$33:$A$776,$A63,СВЦЭМ!$B$33:$B$776,P$47)+'СЕТ СН'!$G$9+СВЦЭМ!$D$10+'СЕТ СН'!$G$6-'СЕТ СН'!$G$19</f>
        <v>1507.3473731899999</v>
      </c>
      <c r="Q63" s="36">
        <f>SUMIFS(СВЦЭМ!$C$33:$C$776,СВЦЭМ!$A$33:$A$776,$A63,СВЦЭМ!$B$33:$B$776,Q$47)+'СЕТ СН'!$G$9+СВЦЭМ!$D$10+'СЕТ СН'!$G$6-'СЕТ СН'!$G$19</f>
        <v>1473.8431098999999</v>
      </c>
      <c r="R63" s="36">
        <f>SUMIFS(СВЦЭМ!$C$33:$C$776,СВЦЭМ!$A$33:$A$776,$A63,СВЦЭМ!$B$33:$B$776,R$47)+'СЕТ СН'!$G$9+СВЦЭМ!$D$10+'СЕТ СН'!$G$6-'СЕТ СН'!$G$19</f>
        <v>1482.640742</v>
      </c>
      <c r="S63" s="36">
        <f>SUMIFS(СВЦЭМ!$C$33:$C$776,СВЦЭМ!$A$33:$A$776,$A63,СВЦЭМ!$B$33:$B$776,S$47)+'СЕТ СН'!$G$9+СВЦЭМ!$D$10+'СЕТ СН'!$G$6-'СЕТ СН'!$G$19</f>
        <v>1471.10604934</v>
      </c>
      <c r="T63" s="36">
        <f>SUMIFS(СВЦЭМ!$C$33:$C$776,СВЦЭМ!$A$33:$A$776,$A63,СВЦЭМ!$B$33:$B$776,T$47)+'СЕТ СН'!$G$9+СВЦЭМ!$D$10+'СЕТ СН'!$G$6-'СЕТ СН'!$G$19</f>
        <v>1461.1040370999999</v>
      </c>
      <c r="U63" s="36">
        <f>SUMIFS(СВЦЭМ!$C$33:$C$776,СВЦЭМ!$A$33:$A$776,$A63,СВЦЭМ!$B$33:$B$776,U$47)+'СЕТ СН'!$G$9+СВЦЭМ!$D$10+'СЕТ СН'!$G$6-'СЕТ СН'!$G$19</f>
        <v>1463.6477548500002</v>
      </c>
      <c r="V63" s="36">
        <f>SUMIFS(СВЦЭМ!$C$33:$C$776,СВЦЭМ!$A$33:$A$776,$A63,СВЦЭМ!$B$33:$B$776,V$47)+'СЕТ СН'!$G$9+СВЦЭМ!$D$10+'СЕТ СН'!$G$6-'СЕТ СН'!$G$19</f>
        <v>1483.40376315</v>
      </c>
      <c r="W63" s="36">
        <f>SUMIFS(СВЦЭМ!$C$33:$C$776,СВЦЭМ!$A$33:$A$776,$A63,СВЦЭМ!$B$33:$B$776,W$47)+'СЕТ СН'!$G$9+СВЦЭМ!$D$10+'СЕТ СН'!$G$6-'СЕТ СН'!$G$19</f>
        <v>1502.0249227500001</v>
      </c>
      <c r="X63" s="36">
        <f>SUMIFS(СВЦЭМ!$C$33:$C$776,СВЦЭМ!$A$33:$A$776,$A63,СВЦЭМ!$B$33:$B$776,X$47)+'СЕТ СН'!$G$9+СВЦЭМ!$D$10+'СЕТ СН'!$G$6-'СЕТ СН'!$G$19</f>
        <v>1512.4062506999999</v>
      </c>
      <c r="Y63" s="36">
        <f>SUMIFS(СВЦЭМ!$C$33:$C$776,СВЦЭМ!$A$33:$A$776,$A63,СВЦЭМ!$B$33:$B$776,Y$47)+'СЕТ СН'!$G$9+СВЦЭМ!$D$10+'СЕТ СН'!$G$6-'СЕТ СН'!$G$19</f>
        <v>1525.45108972</v>
      </c>
    </row>
    <row r="64" spans="1:25" ht="15.75" x14ac:dyDescent="0.2">
      <c r="A64" s="35">
        <f t="shared" si="1"/>
        <v>43816</v>
      </c>
      <c r="B64" s="36">
        <f>SUMIFS(СВЦЭМ!$C$33:$C$776,СВЦЭМ!$A$33:$A$776,$A64,СВЦЭМ!$B$33:$B$776,B$47)+'СЕТ СН'!$G$9+СВЦЭМ!$D$10+'СЕТ СН'!$G$6-'СЕТ СН'!$G$19</f>
        <v>1561.69794239</v>
      </c>
      <c r="C64" s="36">
        <f>SUMIFS(СВЦЭМ!$C$33:$C$776,СВЦЭМ!$A$33:$A$776,$A64,СВЦЭМ!$B$33:$B$776,C$47)+'СЕТ СН'!$G$9+СВЦЭМ!$D$10+'СЕТ СН'!$G$6-'СЕТ СН'!$G$19</f>
        <v>1583.80524481</v>
      </c>
      <c r="D64" s="36">
        <f>SUMIFS(СВЦЭМ!$C$33:$C$776,СВЦЭМ!$A$33:$A$776,$A64,СВЦЭМ!$B$33:$B$776,D$47)+'СЕТ СН'!$G$9+СВЦЭМ!$D$10+'СЕТ СН'!$G$6-'СЕТ СН'!$G$19</f>
        <v>1593.5351398299999</v>
      </c>
      <c r="E64" s="36">
        <f>SUMIFS(СВЦЭМ!$C$33:$C$776,СВЦЭМ!$A$33:$A$776,$A64,СВЦЭМ!$B$33:$B$776,E$47)+'СЕТ СН'!$G$9+СВЦЭМ!$D$10+'СЕТ СН'!$G$6-'СЕТ СН'!$G$19</f>
        <v>1600.69288039</v>
      </c>
      <c r="F64" s="36">
        <f>SUMIFS(СВЦЭМ!$C$33:$C$776,СВЦЭМ!$A$33:$A$776,$A64,СВЦЭМ!$B$33:$B$776,F$47)+'СЕТ СН'!$G$9+СВЦЭМ!$D$10+'СЕТ СН'!$G$6-'СЕТ СН'!$G$19</f>
        <v>1589.1422832200001</v>
      </c>
      <c r="G64" s="36">
        <f>SUMIFS(СВЦЭМ!$C$33:$C$776,СВЦЭМ!$A$33:$A$776,$A64,СВЦЭМ!$B$33:$B$776,G$47)+'СЕТ СН'!$G$9+СВЦЭМ!$D$10+'СЕТ СН'!$G$6-'СЕТ СН'!$G$19</f>
        <v>1565.5323053500001</v>
      </c>
      <c r="H64" s="36">
        <f>SUMIFS(СВЦЭМ!$C$33:$C$776,СВЦЭМ!$A$33:$A$776,$A64,СВЦЭМ!$B$33:$B$776,H$47)+'СЕТ СН'!$G$9+СВЦЭМ!$D$10+'СЕТ СН'!$G$6-'СЕТ СН'!$G$19</f>
        <v>1528.4647986300001</v>
      </c>
      <c r="I64" s="36">
        <f>SUMIFS(СВЦЭМ!$C$33:$C$776,СВЦЭМ!$A$33:$A$776,$A64,СВЦЭМ!$B$33:$B$776,I$47)+'СЕТ СН'!$G$9+СВЦЭМ!$D$10+'СЕТ СН'!$G$6-'СЕТ СН'!$G$19</f>
        <v>1500.4967938300001</v>
      </c>
      <c r="J64" s="36">
        <f>SUMIFS(СВЦЭМ!$C$33:$C$776,СВЦЭМ!$A$33:$A$776,$A64,СВЦЭМ!$B$33:$B$776,J$47)+'СЕТ СН'!$G$9+СВЦЭМ!$D$10+'СЕТ СН'!$G$6-'СЕТ СН'!$G$19</f>
        <v>1469.3939795400001</v>
      </c>
      <c r="K64" s="36">
        <f>SUMIFS(СВЦЭМ!$C$33:$C$776,СВЦЭМ!$A$33:$A$776,$A64,СВЦЭМ!$B$33:$B$776,K$47)+'СЕТ СН'!$G$9+СВЦЭМ!$D$10+'СЕТ СН'!$G$6-'СЕТ СН'!$G$19</f>
        <v>1454.8860970800001</v>
      </c>
      <c r="L64" s="36">
        <f>SUMIFS(СВЦЭМ!$C$33:$C$776,СВЦЭМ!$A$33:$A$776,$A64,СВЦЭМ!$B$33:$B$776,L$47)+'СЕТ СН'!$G$9+СВЦЭМ!$D$10+'СЕТ СН'!$G$6-'СЕТ СН'!$G$19</f>
        <v>1460.24785118</v>
      </c>
      <c r="M64" s="36">
        <f>SUMIFS(СВЦЭМ!$C$33:$C$776,СВЦЭМ!$A$33:$A$776,$A64,СВЦЭМ!$B$33:$B$776,M$47)+'СЕТ СН'!$G$9+СВЦЭМ!$D$10+'СЕТ СН'!$G$6-'СЕТ СН'!$G$19</f>
        <v>1470.00741092</v>
      </c>
      <c r="N64" s="36">
        <f>SUMIFS(СВЦЭМ!$C$33:$C$776,СВЦЭМ!$A$33:$A$776,$A64,СВЦЭМ!$B$33:$B$776,N$47)+'СЕТ СН'!$G$9+СВЦЭМ!$D$10+'СЕТ СН'!$G$6-'СЕТ СН'!$G$19</f>
        <v>1478.3677451799999</v>
      </c>
      <c r="O64" s="36">
        <f>SUMIFS(СВЦЭМ!$C$33:$C$776,СВЦЭМ!$A$33:$A$776,$A64,СВЦЭМ!$B$33:$B$776,O$47)+'СЕТ СН'!$G$9+СВЦЭМ!$D$10+'СЕТ СН'!$G$6-'СЕТ СН'!$G$19</f>
        <v>1488.0331490600001</v>
      </c>
      <c r="P64" s="36">
        <f>SUMIFS(СВЦЭМ!$C$33:$C$776,СВЦЭМ!$A$33:$A$776,$A64,СВЦЭМ!$B$33:$B$776,P$47)+'СЕТ СН'!$G$9+СВЦЭМ!$D$10+'СЕТ СН'!$G$6-'СЕТ СН'!$G$19</f>
        <v>1495.6389514900002</v>
      </c>
      <c r="Q64" s="36">
        <f>SUMIFS(СВЦЭМ!$C$33:$C$776,СВЦЭМ!$A$33:$A$776,$A64,СВЦЭМ!$B$33:$B$776,Q$47)+'СЕТ СН'!$G$9+СВЦЭМ!$D$10+'СЕТ СН'!$G$6-'СЕТ СН'!$G$19</f>
        <v>1494.94023806</v>
      </c>
      <c r="R64" s="36">
        <f>SUMIFS(СВЦЭМ!$C$33:$C$776,СВЦЭМ!$A$33:$A$776,$A64,СВЦЭМ!$B$33:$B$776,R$47)+'СЕТ СН'!$G$9+СВЦЭМ!$D$10+'СЕТ СН'!$G$6-'СЕТ СН'!$G$19</f>
        <v>1481.59011575</v>
      </c>
      <c r="S64" s="36">
        <f>SUMIFS(СВЦЭМ!$C$33:$C$776,СВЦЭМ!$A$33:$A$776,$A64,СВЦЭМ!$B$33:$B$776,S$47)+'СЕТ СН'!$G$9+СВЦЭМ!$D$10+'СЕТ СН'!$G$6-'СЕТ СН'!$G$19</f>
        <v>1475.9048890200002</v>
      </c>
      <c r="T64" s="36">
        <f>SUMIFS(СВЦЭМ!$C$33:$C$776,СВЦЭМ!$A$33:$A$776,$A64,СВЦЭМ!$B$33:$B$776,T$47)+'СЕТ СН'!$G$9+СВЦЭМ!$D$10+'СЕТ СН'!$G$6-'СЕТ СН'!$G$19</f>
        <v>1459.3520262500001</v>
      </c>
      <c r="U64" s="36">
        <f>SUMIFS(СВЦЭМ!$C$33:$C$776,СВЦЭМ!$A$33:$A$776,$A64,СВЦЭМ!$B$33:$B$776,U$47)+'СЕТ СН'!$G$9+СВЦЭМ!$D$10+'СЕТ СН'!$G$6-'СЕТ СН'!$G$19</f>
        <v>1452.09623951</v>
      </c>
      <c r="V64" s="36">
        <f>SUMIFS(СВЦЭМ!$C$33:$C$776,СВЦЭМ!$A$33:$A$776,$A64,СВЦЭМ!$B$33:$B$776,V$47)+'СЕТ СН'!$G$9+СВЦЭМ!$D$10+'СЕТ СН'!$G$6-'СЕТ СН'!$G$19</f>
        <v>1448.44355589</v>
      </c>
      <c r="W64" s="36">
        <f>SUMIFS(СВЦЭМ!$C$33:$C$776,СВЦЭМ!$A$33:$A$776,$A64,СВЦЭМ!$B$33:$B$776,W$47)+'СЕТ СН'!$G$9+СВЦЭМ!$D$10+'СЕТ СН'!$G$6-'СЕТ СН'!$G$19</f>
        <v>1464.5094219</v>
      </c>
      <c r="X64" s="36">
        <f>SUMIFS(СВЦЭМ!$C$33:$C$776,СВЦЭМ!$A$33:$A$776,$A64,СВЦЭМ!$B$33:$B$776,X$47)+'СЕТ СН'!$G$9+СВЦЭМ!$D$10+'СЕТ СН'!$G$6-'СЕТ СН'!$G$19</f>
        <v>1480.75120479</v>
      </c>
      <c r="Y64" s="36">
        <f>SUMIFS(СВЦЭМ!$C$33:$C$776,СВЦЭМ!$A$33:$A$776,$A64,СВЦЭМ!$B$33:$B$776,Y$47)+'СЕТ СН'!$G$9+СВЦЭМ!$D$10+'СЕТ СН'!$G$6-'СЕТ СН'!$G$19</f>
        <v>1505.12652667</v>
      </c>
    </row>
    <row r="65" spans="1:27" ht="15.75" x14ac:dyDescent="0.2">
      <c r="A65" s="35">
        <f t="shared" si="1"/>
        <v>43817</v>
      </c>
      <c r="B65" s="36">
        <f>SUMIFS(СВЦЭМ!$C$33:$C$776,СВЦЭМ!$A$33:$A$776,$A65,СВЦЭМ!$B$33:$B$776,B$47)+'СЕТ СН'!$G$9+СВЦЭМ!$D$10+'СЕТ СН'!$G$6-'СЕТ СН'!$G$19</f>
        <v>1515.50354591</v>
      </c>
      <c r="C65" s="36">
        <f>SUMIFS(СВЦЭМ!$C$33:$C$776,СВЦЭМ!$A$33:$A$776,$A65,СВЦЭМ!$B$33:$B$776,C$47)+'СЕТ СН'!$G$9+СВЦЭМ!$D$10+'СЕТ СН'!$G$6-'СЕТ СН'!$G$19</f>
        <v>1571.0037886700002</v>
      </c>
      <c r="D65" s="36">
        <f>SUMIFS(СВЦЭМ!$C$33:$C$776,СВЦЭМ!$A$33:$A$776,$A65,СВЦЭМ!$B$33:$B$776,D$47)+'СЕТ СН'!$G$9+СВЦЭМ!$D$10+'СЕТ СН'!$G$6-'СЕТ СН'!$G$19</f>
        <v>1591.1081649400001</v>
      </c>
      <c r="E65" s="36">
        <f>SUMIFS(СВЦЭМ!$C$33:$C$776,СВЦЭМ!$A$33:$A$776,$A65,СВЦЭМ!$B$33:$B$776,E$47)+'СЕТ СН'!$G$9+СВЦЭМ!$D$10+'СЕТ СН'!$G$6-'СЕТ СН'!$G$19</f>
        <v>1588.2639225200001</v>
      </c>
      <c r="F65" s="36">
        <f>SUMIFS(СВЦЭМ!$C$33:$C$776,СВЦЭМ!$A$33:$A$776,$A65,СВЦЭМ!$B$33:$B$776,F$47)+'СЕТ СН'!$G$9+СВЦЭМ!$D$10+'СЕТ СН'!$G$6-'СЕТ СН'!$G$19</f>
        <v>1582.46700732</v>
      </c>
      <c r="G65" s="36">
        <f>SUMIFS(СВЦЭМ!$C$33:$C$776,СВЦЭМ!$A$33:$A$776,$A65,СВЦЭМ!$B$33:$B$776,G$47)+'СЕТ СН'!$G$9+СВЦЭМ!$D$10+'СЕТ СН'!$G$6-'СЕТ СН'!$G$19</f>
        <v>1566.00031309</v>
      </c>
      <c r="H65" s="36">
        <f>SUMIFS(СВЦЭМ!$C$33:$C$776,СВЦЭМ!$A$33:$A$776,$A65,СВЦЭМ!$B$33:$B$776,H$47)+'СЕТ СН'!$G$9+СВЦЭМ!$D$10+'СЕТ СН'!$G$6-'СЕТ СН'!$G$19</f>
        <v>1530.6763402000001</v>
      </c>
      <c r="I65" s="36">
        <f>SUMIFS(СВЦЭМ!$C$33:$C$776,СВЦЭМ!$A$33:$A$776,$A65,СВЦЭМ!$B$33:$B$776,I$47)+'СЕТ СН'!$G$9+СВЦЭМ!$D$10+'СЕТ СН'!$G$6-'СЕТ СН'!$G$19</f>
        <v>1518.50030786</v>
      </c>
      <c r="J65" s="36">
        <f>SUMIFS(СВЦЭМ!$C$33:$C$776,СВЦЭМ!$A$33:$A$776,$A65,СВЦЭМ!$B$33:$B$776,J$47)+'СЕТ СН'!$G$9+СВЦЭМ!$D$10+'СЕТ СН'!$G$6-'СЕТ СН'!$G$19</f>
        <v>1486.54453848</v>
      </c>
      <c r="K65" s="36">
        <f>SUMIFS(СВЦЭМ!$C$33:$C$776,СВЦЭМ!$A$33:$A$776,$A65,СВЦЭМ!$B$33:$B$776,K$47)+'СЕТ СН'!$G$9+СВЦЭМ!$D$10+'СЕТ СН'!$G$6-'СЕТ СН'!$G$19</f>
        <v>1463.3047476900001</v>
      </c>
      <c r="L65" s="36">
        <f>SUMIFS(СВЦЭМ!$C$33:$C$776,СВЦЭМ!$A$33:$A$776,$A65,СВЦЭМ!$B$33:$B$776,L$47)+'СЕТ СН'!$G$9+СВЦЭМ!$D$10+'СЕТ СН'!$G$6-'СЕТ СН'!$G$19</f>
        <v>1456.36469852</v>
      </c>
      <c r="M65" s="36">
        <f>SUMIFS(СВЦЭМ!$C$33:$C$776,СВЦЭМ!$A$33:$A$776,$A65,СВЦЭМ!$B$33:$B$776,M$47)+'СЕТ СН'!$G$9+СВЦЭМ!$D$10+'СЕТ СН'!$G$6-'СЕТ СН'!$G$19</f>
        <v>1463.14578108</v>
      </c>
      <c r="N65" s="36">
        <f>SUMIFS(СВЦЭМ!$C$33:$C$776,СВЦЭМ!$A$33:$A$776,$A65,СВЦЭМ!$B$33:$B$776,N$47)+'СЕТ СН'!$G$9+СВЦЭМ!$D$10+'СЕТ СН'!$G$6-'СЕТ СН'!$G$19</f>
        <v>1466.95286723</v>
      </c>
      <c r="O65" s="36">
        <f>SUMIFS(СВЦЭМ!$C$33:$C$776,СВЦЭМ!$A$33:$A$776,$A65,СВЦЭМ!$B$33:$B$776,O$47)+'СЕТ СН'!$G$9+СВЦЭМ!$D$10+'СЕТ СН'!$G$6-'СЕТ СН'!$G$19</f>
        <v>1476.51024949</v>
      </c>
      <c r="P65" s="36">
        <f>SUMIFS(СВЦЭМ!$C$33:$C$776,СВЦЭМ!$A$33:$A$776,$A65,СВЦЭМ!$B$33:$B$776,P$47)+'СЕТ СН'!$G$9+СВЦЭМ!$D$10+'СЕТ СН'!$G$6-'СЕТ СН'!$G$19</f>
        <v>1485.18548491</v>
      </c>
      <c r="Q65" s="36">
        <f>SUMIFS(СВЦЭМ!$C$33:$C$776,СВЦЭМ!$A$33:$A$776,$A65,СВЦЭМ!$B$33:$B$776,Q$47)+'СЕТ СН'!$G$9+СВЦЭМ!$D$10+'СЕТ СН'!$G$6-'СЕТ СН'!$G$19</f>
        <v>1486.1150836100001</v>
      </c>
      <c r="R65" s="36">
        <f>SUMIFS(СВЦЭМ!$C$33:$C$776,СВЦЭМ!$A$33:$A$776,$A65,СВЦЭМ!$B$33:$B$776,R$47)+'СЕТ СН'!$G$9+СВЦЭМ!$D$10+'СЕТ СН'!$G$6-'СЕТ СН'!$G$19</f>
        <v>1476.0645802200002</v>
      </c>
      <c r="S65" s="36">
        <f>SUMIFS(СВЦЭМ!$C$33:$C$776,СВЦЭМ!$A$33:$A$776,$A65,СВЦЭМ!$B$33:$B$776,S$47)+'СЕТ СН'!$G$9+СВЦЭМ!$D$10+'СЕТ СН'!$G$6-'СЕТ СН'!$G$19</f>
        <v>1462.6733009300001</v>
      </c>
      <c r="T65" s="36">
        <f>SUMIFS(СВЦЭМ!$C$33:$C$776,СВЦЭМ!$A$33:$A$776,$A65,СВЦЭМ!$B$33:$B$776,T$47)+'СЕТ СН'!$G$9+СВЦЭМ!$D$10+'СЕТ СН'!$G$6-'СЕТ СН'!$G$19</f>
        <v>1434.43971775</v>
      </c>
      <c r="U65" s="36">
        <f>SUMIFS(СВЦЭМ!$C$33:$C$776,СВЦЭМ!$A$33:$A$776,$A65,СВЦЭМ!$B$33:$B$776,U$47)+'СЕТ СН'!$G$9+СВЦЭМ!$D$10+'СЕТ СН'!$G$6-'СЕТ СН'!$G$19</f>
        <v>1435.6389182299999</v>
      </c>
      <c r="V65" s="36">
        <f>SUMIFS(СВЦЭМ!$C$33:$C$776,СВЦЭМ!$A$33:$A$776,$A65,СВЦЭМ!$B$33:$B$776,V$47)+'СЕТ СН'!$G$9+СВЦЭМ!$D$10+'СЕТ СН'!$G$6-'СЕТ СН'!$G$19</f>
        <v>1442.77992621</v>
      </c>
      <c r="W65" s="36">
        <f>SUMIFS(СВЦЭМ!$C$33:$C$776,СВЦЭМ!$A$33:$A$776,$A65,СВЦЭМ!$B$33:$B$776,W$47)+'СЕТ СН'!$G$9+СВЦЭМ!$D$10+'СЕТ СН'!$G$6-'СЕТ СН'!$G$19</f>
        <v>1462.54311325</v>
      </c>
      <c r="X65" s="36">
        <f>SUMIFS(СВЦЭМ!$C$33:$C$776,СВЦЭМ!$A$33:$A$776,$A65,СВЦЭМ!$B$33:$B$776,X$47)+'СЕТ СН'!$G$9+СВЦЭМ!$D$10+'СЕТ СН'!$G$6-'СЕТ СН'!$G$19</f>
        <v>1464.28578677</v>
      </c>
      <c r="Y65" s="36">
        <f>SUMIFS(СВЦЭМ!$C$33:$C$776,СВЦЭМ!$A$33:$A$776,$A65,СВЦЭМ!$B$33:$B$776,Y$47)+'СЕТ СН'!$G$9+СВЦЭМ!$D$10+'СЕТ СН'!$G$6-'СЕТ СН'!$G$19</f>
        <v>1480.0342123</v>
      </c>
    </row>
    <row r="66" spans="1:27" ht="15.75" x14ac:dyDescent="0.2">
      <c r="A66" s="35">
        <f t="shared" si="1"/>
        <v>43818</v>
      </c>
      <c r="B66" s="36">
        <f>SUMIFS(СВЦЭМ!$C$33:$C$776,СВЦЭМ!$A$33:$A$776,$A66,СВЦЭМ!$B$33:$B$776,B$47)+'СЕТ СН'!$G$9+СВЦЭМ!$D$10+'СЕТ СН'!$G$6-'СЕТ СН'!$G$19</f>
        <v>1517.6551611300001</v>
      </c>
      <c r="C66" s="36">
        <f>SUMIFS(СВЦЭМ!$C$33:$C$776,СВЦЭМ!$A$33:$A$776,$A66,СВЦЭМ!$B$33:$B$776,C$47)+'СЕТ СН'!$G$9+СВЦЭМ!$D$10+'СЕТ СН'!$G$6-'СЕТ СН'!$G$19</f>
        <v>1540.7435182300001</v>
      </c>
      <c r="D66" s="36">
        <f>SUMIFS(СВЦЭМ!$C$33:$C$776,СВЦЭМ!$A$33:$A$776,$A66,СВЦЭМ!$B$33:$B$776,D$47)+'СЕТ СН'!$G$9+СВЦЭМ!$D$10+'СЕТ СН'!$G$6-'СЕТ СН'!$G$19</f>
        <v>1558.2026299300001</v>
      </c>
      <c r="E66" s="36">
        <f>SUMIFS(СВЦЭМ!$C$33:$C$776,СВЦЭМ!$A$33:$A$776,$A66,СВЦЭМ!$B$33:$B$776,E$47)+'СЕТ СН'!$G$9+СВЦЭМ!$D$10+'СЕТ СН'!$G$6-'СЕТ СН'!$G$19</f>
        <v>1591.6248457699999</v>
      </c>
      <c r="F66" s="36">
        <f>SUMIFS(СВЦЭМ!$C$33:$C$776,СВЦЭМ!$A$33:$A$776,$A66,СВЦЭМ!$B$33:$B$776,F$47)+'СЕТ СН'!$G$9+СВЦЭМ!$D$10+'СЕТ СН'!$G$6-'СЕТ СН'!$G$19</f>
        <v>1603.3406938799999</v>
      </c>
      <c r="G66" s="36">
        <f>SUMIFS(СВЦЭМ!$C$33:$C$776,СВЦЭМ!$A$33:$A$776,$A66,СВЦЭМ!$B$33:$B$776,G$47)+'СЕТ СН'!$G$9+СВЦЭМ!$D$10+'СЕТ СН'!$G$6-'СЕТ СН'!$G$19</f>
        <v>1581.1508465100001</v>
      </c>
      <c r="H66" s="36">
        <f>SUMIFS(СВЦЭМ!$C$33:$C$776,СВЦЭМ!$A$33:$A$776,$A66,СВЦЭМ!$B$33:$B$776,H$47)+'СЕТ СН'!$G$9+СВЦЭМ!$D$10+'СЕТ СН'!$G$6-'СЕТ СН'!$G$19</f>
        <v>1549.4903619500001</v>
      </c>
      <c r="I66" s="36">
        <f>SUMIFS(СВЦЭМ!$C$33:$C$776,СВЦЭМ!$A$33:$A$776,$A66,СВЦЭМ!$B$33:$B$776,I$47)+'СЕТ СН'!$G$9+СВЦЭМ!$D$10+'СЕТ СН'!$G$6-'СЕТ СН'!$G$19</f>
        <v>1515.06775109</v>
      </c>
      <c r="J66" s="36">
        <f>SUMIFS(СВЦЭМ!$C$33:$C$776,СВЦЭМ!$A$33:$A$776,$A66,СВЦЭМ!$B$33:$B$776,J$47)+'СЕТ СН'!$G$9+СВЦЭМ!$D$10+'СЕТ СН'!$G$6-'СЕТ СН'!$G$19</f>
        <v>1488.8477362600001</v>
      </c>
      <c r="K66" s="36">
        <f>SUMIFS(СВЦЭМ!$C$33:$C$776,СВЦЭМ!$A$33:$A$776,$A66,СВЦЭМ!$B$33:$B$776,K$47)+'СЕТ СН'!$G$9+СВЦЭМ!$D$10+'СЕТ СН'!$G$6-'СЕТ СН'!$G$19</f>
        <v>1467.9701713499999</v>
      </c>
      <c r="L66" s="36">
        <f>SUMIFS(СВЦЭМ!$C$33:$C$776,СВЦЭМ!$A$33:$A$776,$A66,СВЦЭМ!$B$33:$B$776,L$47)+'СЕТ СН'!$G$9+СВЦЭМ!$D$10+'СЕТ СН'!$G$6-'СЕТ СН'!$G$19</f>
        <v>1470.1428132000001</v>
      </c>
      <c r="M66" s="36">
        <f>SUMIFS(СВЦЭМ!$C$33:$C$776,СВЦЭМ!$A$33:$A$776,$A66,СВЦЭМ!$B$33:$B$776,M$47)+'СЕТ СН'!$G$9+СВЦЭМ!$D$10+'СЕТ СН'!$G$6-'СЕТ СН'!$G$19</f>
        <v>1483.7187388</v>
      </c>
      <c r="N66" s="36">
        <f>SUMIFS(СВЦЭМ!$C$33:$C$776,СВЦЭМ!$A$33:$A$776,$A66,СВЦЭМ!$B$33:$B$776,N$47)+'СЕТ СН'!$G$9+СВЦЭМ!$D$10+'СЕТ СН'!$G$6-'СЕТ СН'!$G$19</f>
        <v>1485.6610215300002</v>
      </c>
      <c r="O66" s="36">
        <f>SUMIFS(СВЦЭМ!$C$33:$C$776,СВЦЭМ!$A$33:$A$776,$A66,СВЦЭМ!$B$33:$B$776,O$47)+'СЕТ СН'!$G$9+СВЦЭМ!$D$10+'СЕТ СН'!$G$6-'СЕТ СН'!$G$19</f>
        <v>1503.01352023</v>
      </c>
      <c r="P66" s="36">
        <f>SUMIFS(СВЦЭМ!$C$33:$C$776,СВЦЭМ!$A$33:$A$776,$A66,СВЦЭМ!$B$33:$B$776,P$47)+'СЕТ СН'!$G$9+СВЦЭМ!$D$10+'СЕТ СН'!$G$6-'СЕТ СН'!$G$19</f>
        <v>1497.06011973</v>
      </c>
      <c r="Q66" s="36">
        <f>SUMIFS(СВЦЭМ!$C$33:$C$776,СВЦЭМ!$A$33:$A$776,$A66,СВЦЭМ!$B$33:$B$776,Q$47)+'СЕТ СН'!$G$9+СВЦЭМ!$D$10+'СЕТ СН'!$G$6-'СЕТ СН'!$G$19</f>
        <v>1504.15897103</v>
      </c>
      <c r="R66" s="36">
        <f>SUMIFS(СВЦЭМ!$C$33:$C$776,СВЦЭМ!$A$33:$A$776,$A66,СВЦЭМ!$B$33:$B$776,R$47)+'СЕТ СН'!$G$9+СВЦЭМ!$D$10+'СЕТ СН'!$G$6-'СЕТ СН'!$G$19</f>
        <v>1489.9039855999999</v>
      </c>
      <c r="S66" s="36">
        <f>SUMIFS(СВЦЭМ!$C$33:$C$776,СВЦЭМ!$A$33:$A$776,$A66,СВЦЭМ!$B$33:$B$776,S$47)+'СЕТ СН'!$G$9+СВЦЭМ!$D$10+'СЕТ СН'!$G$6-'СЕТ СН'!$G$19</f>
        <v>1473.8578894</v>
      </c>
      <c r="T66" s="36">
        <f>SUMIFS(СВЦЭМ!$C$33:$C$776,СВЦЭМ!$A$33:$A$776,$A66,СВЦЭМ!$B$33:$B$776,T$47)+'СЕТ СН'!$G$9+СВЦЭМ!$D$10+'СЕТ СН'!$G$6-'СЕТ СН'!$G$19</f>
        <v>1459.0871484300001</v>
      </c>
      <c r="U66" s="36">
        <f>SUMIFS(СВЦЭМ!$C$33:$C$776,СВЦЭМ!$A$33:$A$776,$A66,СВЦЭМ!$B$33:$B$776,U$47)+'СЕТ СН'!$G$9+СВЦЭМ!$D$10+'СЕТ СН'!$G$6-'СЕТ СН'!$G$19</f>
        <v>1470.45598754</v>
      </c>
      <c r="V66" s="36">
        <f>SUMIFS(СВЦЭМ!$C$33:$C$776,СВЦЭМ!$A$33:$A$776,$A66,СВЦЭМ!$B$33:$B$776,V$47)+'СЕТ СН'!$G$9+СВЦЭМ!$D$10+'СЕТ СН'!$G$6-'СЕТ СН'!$G$19</f>
        <v>1497.6727501300002</v>
      </c>
      <c r="W66" s="36">
        <f>SUMIFS(СВЦЭМ!$C$33:$C$776,СВЦЭМ!$A$33:$A$776,$A66,СВЦЭМ!$B$33:$B$776,W$47)+'СЕТ СН'!$G$9+СВЦЭМ!$D$10+'СЕТ СН'!$G$6-'СЕТ СН'!$G$19</f>
        <v>1526.6755267799999</v>
      </c>
      <c r="X66" s="36">
        <f>SUMIFS(СВЦЭМ!$C$33:$C$776,СВЦЭМ!$A$33:$A$776,$A66,СВЦЭМ!$B$33:$B$776,X$47)+'СЕТ СН'!$G$9+СВЦЭМ!$D$10+'СЕТ СН'!$G$6-'СЕТ СН'!$G$19</f>
        <v>1536.91676641</v>
      </c>
      <c r="Y66" s="36">
        <f>SUMIFS(СВЦЭМ!$C$33:$C$776,СВЦЭМ!$A$33:$A$776,$A66,СВЦЭМ!$B$33:$B$776,Y$47)+'СЕТ СН'!$G$9+СВЦЭМ!$D$10+'СЕТ СН'!$G$6-'СЕТ СН'!$G$19</f>
        <v>1564.83192723</v>
      </c>
    </row>
    <row r="67" spans="1:27" ht="15.75" x14ac:dyDescent="0.2">
      <c r="A67" s="35">
        <f t="shared" si="1"/>
        <v>43819</v>
      </c>
      <c r="B67" s="36">
        <f>SUMIFS(СВЦЭМ!$C$33:$C$776,СВЦЭМ!$A$33:$A$776,$A67,СВЦЭМ!$B$33:$B$776,B$47)+'СЕТ СН'!$G$9+СВЦЭМ!$D$10+'СЕТ СН'!$G$6-'СЕТ СН'!$G$19</f>
        <v>1504.2146687300001</v>
      </c>
      <c r="C67" s="36">
        <f>SUMIFS(СВЦЭМ!$C$33:$C$776,СВЦЭМ!$A$33:$A$776,$A67,СВЦЭМ!$B$33:$B$776,C$47)+'СЕТ СН'!$G$9+СВЦЭМ!$D$10+'СЕТ СН'!$G$6-'СЕТ СН'!$G$19</f>
        <v>1526.90943782</v>
      </c>
      <c r="D67" s="36">
        <f>SUMIFS(СВЦЭМ!$C$33:$C$776,СВЦЭМ!$A$33:$A$776,$A67,СВЦЭМ!$B$33:$B$776,D$47)+'СЕТ СН'!$G$9+СВЦЭМ!$D$10+'СЕТ СН'!$G$6-'СЕТ СН'!$G$19</f>
        <v>1538.6885237700001</v>
      </c>
      <c r="E67" s="36">
        <f>SUMIFS(СВЦЭМ!$C$33:$C$776,СВЦЭМ!$A$33:$A$776,$A67,СВЦЭМ!$B$33:$B$776,E$47)+'СЕТ СН'!$G$9+СВЦЭМ!$D$10+'СЕТ СН'!$G$6-'СЕТ СН'!$G$19</f>
        <v>1554.4030046</v>
      </c>
      <c r="F67" s="36">
        <f>SUMIFS(СВЦЭМ!$C$33:$C$776,СВЦЭМ!$A$33:$A$776,$A67,СВЦЭМ!$B$33:$B$776,F$47)+'СЕТ СН'!$G$9+СВЦЭМ!$D$10+'СЕТ СН'!$G$6-'СЕТ СН'!$G$19</f>
        <v>1546.6209973499999</v>
      </c>
      <c r="G67" s="36">
        <f>SUMIFS(СВЦЭМ!$C$33:$C$776,СВЦЭМ!$A$33:$A$776,$A67,СВЦЭМ!$B$33:$B$776,G$47)+'СЕТ СН'!$G$9+СВЦЭМ!$D$10+'СЕТ СН'!$G$6-'СЕТ СН'!$G$19</f>
        <v>1534.9088539200002</v>
      </c>
      <c r="H67" s="36">
        <f>SUMIFS(СВЦЭМ!$C$33:$C$776,СВЦЭМ!$A$33:$A$776,$A67,СВЦЭМ!$B$33:$B$776,H$47)+'СЕТ СН'!$G$9+СВЦЭМ!$D$10+'СЕТ СН'!$G$6-'СЕТ СН'!$G$19</f>
        <v>1493.0818941500002</v>
      </c>
      <c r="I67" s="36">
        <f>SUMIFS(СВЦЭМ!$C$33:$C$776,СВЦЭМ!$A$33:$A$776,$A67,СВЦЭМ!$B$33:$B$776,I$47)+'СЕТ СН'!$G$9+СВЦЭМ!$D$10+'СЕТ СН'!$G$6-'СЕТ СН'!$G$19</f>
        <v>1478.3798663900002</v>
      </c>
      <c r="J67" s="36">
        <f>SUMIFS(СВЦЭМ!$C$33:$C$776,СВЦЭМ!$A$33:$A$776,$A67,СВЦЭМ!$B$33:$B$776,J$47)+'СЕТ СН'!$G$9+СВЦЭМ!$D$10+'СЕТ СН'!$G$6-'СЕТ СН'!$G$19</f>
        <v>1457.77056257</v>
      </c>
      <c r="K67" s="36">
        <f>SUMIFS(СВЦЭМ!$C$33:$C$776,СВЦЭМ!$A$33:$A$776,$A67,СВЦЭМ!$B$33:$B$776,K$47)+'СЕТ СН'!$G$9+СВЦЭМ!$D$10+'СЕТ СН'!$G$6-'СЕТ СН'!$G$19</f>
        <v>1436.5297765600001</v>
      </c>
      <c r="L67" s="36">
        <f>SUMIFS(СВЦЭМ!$C$33:$C$776,СВЦЭМ!$A$33:$A$776,$A67,СВЦЭМ!$B$33:$B$776,L$47)+'СЕТ СН'!$G$9+СВЦЭМ!$D$10+'СЕТ СН'!$G$6-'СЕТ СН'!$G$19</f>
        <v>1436.7883957500001</v>
      </c>
      <c r="M67" s="36">
        <f>SUMIFS(СВЦЭМ!$C$33:$C$776,СВЦЭМ!$A$33:$A$776,$A67,СВЦЭМ!$B$33:$B$776,M$47)+'СЕТ СН'!$G$9+СВЦЭМ!$D$10+'СЕТ СН'!$G$6-'СЕТ СН'!$G$19</f>
        <v>1453.2139984800001</v>
      </c>
      <c r="N67" s="36">
        <f>SUMIFS(СВЦЭМ!$C$33:$C$776,СВЦЭМ!$A$33:$A$776,$A67,СВЦЭМ!$B$33:$B$776,N$47)+'СЕТ СН'!$G$9+СВЦЭМ!$D$10+'СЕТ СН'!$G$6-'СЕТ СН'!$G$19</f>
        <v>1454.03500732</v>
      </c>
      <c r="O67" s="36">
        <f>SUMIFS(СВЦЭМ!$C$33:$C$776,СВЦЭМ!$A$33:$A$776,$A67,СВЦЭМ!$B$33:$B$776,O$47)+'СЕТ СН'!$G$9+СВЦЭМ!$D$10+'СЕТ СН'!$G$6-'СЕТ СН'!$G$19</f>
        <v>1460.93145725</v>
      </c>
      <c r="P67" s="36">
        <f>SUMIFS(СВЦЭМ!$C$33:$C$776,СВЦЭМ!$A$33:$A$776,$A67,СВЦЭМ!$B$33:$B$776,P$47)+'СЕТ СН'!$G$9+СВЦЭМ!$D$10+'СЕТ СН'!$G$6-'СЕТ СН'!$G$19</f>
        <v>1466.5096384000001</v>
      </c>
      <c r="Q67" s="36">
        <f>SUMIFS(СВЦЭМ!$C$33:$C$776,СВЦЭМ!$A$33:$A$776,$A67,СВЦЭМ!$B$33:$B$776,Q$47)+'СЕТ СН'!$G$9+СВЦЭМ!$D$10+'СЕТ СН'!$G$6-'СЕТ СН'!$G$19</f>
        <v>1471.69998928</v>
      </c>
      <c r="R67" s="36">
        <f>SUMIFS(СВЦЭМ!$C$33:$C$776,СВЦЭМ!$A$33:$A$776,$A67,СВЦЭМ!$B$33:$B$776,R$47)+'СЕТ СН'!$G$9+СВЦЭМ!$D$10+'СЕТ СН'!$G$6-'СЕТ СН'!$G$19</f>
        <v>1474.1482089900001</v>
      </c>
      <c r="S67" s="36">
        <f>SUMIFS(СВЦЭМ!$C$33:$C$776,СВЦЭМ!$A$33:$A$776,$A67,СВЦЭМ!$B$33:$B$776,S$47)+'СЕТ СН'!$G$9+СВЦЭМ!$D$10+'СЕТ СН'!$G$6-'СЕТ СН'!$G$19</f>
        <v>1458.3057743899999</v>
      </c>
      <c r="T67" s="36">
        <f>SUMIFS(СВЦЭМ!$C$33:$C$776,СВЦЭМ!$A$33:$A$776,$A67,СВЦЭМ!$B$33:$B$776,T$47)+'СЕТ СН'!$G$9+СВЦЭМ!$D$10+'СЕТ СН'!$G$6-'СЕТ СН'!$G$19</f>
        <v>1451.3419764300002</v>
      </c>
      <c r="U67" s="36">
        <f>SUMIFS(СВЦЭМ!$C$33:$C$776,СВЦЭМ!$A$33:$A$776,$A67,СВЦЭМ!$B$33:$B$776,U$47)+'СЕТ СН'!$G$9+СВЦЭМ!$D$10+'СЕТ СН'!$G$6-'СЕТ СН'!$G$19</f>
        <v>1432.556421</v>
      </c>
      <c r="V67" s="36">
        <f>SUMIFS(СВЦЭМ!$C$33:$C$776,СВЦЭМ!$A$33:$A$776,$A67,СВЦЭМ!$B$33:$B$776,V$47)+'СЕТ СН'!$G$9+СВЦЭМ!$D$10+'СЕТ СН'!$G$6-'СЕТ СН'!$G$19</f>
        <v>1411.1437697900001</v>
      </c>
      <c r="W67" s="36">
        <f>SUMIFS(СВЦЭМ!$C$33:$C$776,СВЦЭМ!$A$33:$A$776,$A67,СВЦЭМ!$B$33:$B$776,W$47)+'СЕТ СН'!$G$9+СВЦЭМ!$D$10+'СЕТ СН'!$G$6-'СЕТ СН'!$G$19</f>
        <v>1426.2565911699999</v>
      </c>
      <c r="X67" s="36">
        <f>SUMIFS(СВЦЭМ!$C$33:$C$776,СВЦЭМ!$A$33:$A$776,$A67,СВЦЭМ!$B$33:$B$776,X$47)+'СЕТ СН'!$G$9+СВЦЭМ!$D$10+'СЕТ СН'!$G$6-'СЕТ СН'!$G$19</f>
        <v>1432.2177364899999</v>
      </c>
      <c r="Y67" s="36">
        <f>SUMIFS(СВЦЭМ!$C$33:$C$776,СВЦЭМ!$A$33:$A$776,$A67,СВЦЭМ!$B$33:$B$776,Y$47)+'СЕТ СН'!$G$9+СВЦЭМ!$D$10+'СЕТ СН'!$G$6-'СЕТ СН'!$G$19</f>
        <v>1442.62559569</v>
      </c>
    </row>
    <row r="68" spans="1:27" ht="15.75" x14ac:dyDescent="0.2">
      <c r="A68" s="35">
        <f t="shared" si="1"/>
        <v>43820</v>
      </c>
      <c r="B68" s="36">
        <f>SUMIFS(СВЦЭМ!$C$33:$C$776,СВЦЭМ!$A$33:$A$776,$A68,СВЦЭМ!$B$33:$B$776,B$47)+'СЕТ СН'!$G$9+СВЦЭМ!$D$10+'СЕТ СН'!$G$6-'СЕТ СН'!$G$19</f>
        <v>1447.80799295</v>
      </c>
      <c r="C68" s="36">
        <f>SUMIFS(СВЦЭМ!$C$33:$C$776,СВЦЭМ!$A$33:$A$776,$A68,СВЦЭМ!$B$33:$B$776,C$47)+'СЕТ СН'!$G$9+СВЦЭМ!$D$10+'СЕТ СН'!$G$6-'СЕТ СН'!$G$19</f>
        <v>1482.0855666800001</v>
      </c>
      <c r="D68" s="36">
        <f>SUMIFS(СВЦЭМ!$C$33:$C$776,СВЦЭМ!$A$33:$A$776,$A68,СВЦЭМ!$B$33:$B$776,D$47)+'СЕТ СН'!$G$9+СВЦЭМ!$D$10+'СЕТ СН'!$G$6-'СЕТ СН'!$G$19</f>
        <v>1503.0945629799999</v>
      </c>
      <c r="E68" s="36">
        <f>SUMIFS(СВЦЭМ!$C$33:$C$776,СВЦЭМ!$A$33:$A$776,$A68,СВЦЭМ!$B$33:$B$776,E$47)+'СЕТ СН'!$G$9+СВЦЭМ!$D$10+'СЕТ СН'!$G$6-'СЕТ СН'!$G$19</f>
        <v>1536.3507906700002</v>
      </c>
      <c r="F68" s="36">
        <f>SUMIFS(СВЦЭМ!$C$33:$C$776,СВЦЭМ!$A$33:$A$776,$A68,СВЦЭМ!$B$33:$B$776,F$47)+'СЕТ СН'!$G$9+СВЦЭМ!$D$10+'СЕТ СН'!$G$6-'СЕТ СН'!$G$19</f>
        <v>1557.7036006600001</v>
      </c>
      <c r="G68" s="36">
        <f>SUMIFS(СВЦЭМ!$C$33:$C$776,СВЦЭМ!$A$33:$A$776,$A68,СВЦЭМ!$B$33:$B$776,G$47)+'СЕТ СН'!$G$9+СВЦЭМ!$D$10+'СЕТ СН'!$G$6-'СЕТ СН'!$G$19</f>
        <v>1548.8234302800001</v>
      </c>
      <c r="H68" s="36">
        <f>SUMIFS(СВЦЭМ!$C$33:$C$776,СВЦЭМ!$A$33:$A$776,$A68,СВЦЭМ!$B$33:$B$776,H$47)+'СЕТ СН'!$G$9+СВЦЭМ!$D$10+'СЕТ СН'!$G$6-'СЕТ СН'!$G$19</f>
        <v>1529.7304455399999</v>
      </c>
      <c r="I68" s="36">
        <f>SUMIFS(СВЦЭМ!$C$33:$C$776,СВЦЭМ!$A$33:$A$776,$A68,СВЦЭМ!$B$33:$B$776,I$47)+'СЕТ СН'!$G$9+СВЦЭМ!$D$10+'СЕТ СН'!$G$6-'СЕТ СН'!$G$19</f>
        <v>1527.11199994</v>
      </c>
      <c r="J68" s="36">
        <f>SUMIFS(СВЦЭМ!$C$33:$C$776,СВЦЭМ!$A$33:$A$776,$A68,СВЦЭМ!$B$33:$B$776,J$47)+'СЕТ СН'!$G$9+СВЦЭМ!$D$10+'СЕТ СН'!$G$6-'СЕТ СН'!$G$19</f>
        <v>1486.3931207400001</v>
      </c>
      <c r="K68" s="36">
        <f>SUMIFS(СВЦЭМ!$C$33:$C$776,СВЦЭМ!$A$33:$A$776,$A68,СВЦЭМ!$B$33:$B$776,K$47)+'СЕТ СН'!$G$9+СВЦЭМ!$D$10+'СЕТ СН'!$G$6-'СЕТ СН'!$G$19</f>
        <v>1446.3069826000001</v>
      </c>
      <c r="L68" s="36">
        <f>SUMIFS(СВЦЭМ!$C$33:$C$776,СВЦЭМ!$A$33:$A$776,$A68,СВЦЭМ!$B$33:$B$776,L$47)+'СЕТ СН'!$G$9+СВЦЭМ!$D$10+'СЕТ СН'!$G$6-'СЕТ СН'!$G$19</f>
        <v>1436.5324231499999</v>
      </c>
      <c r="M68" s="36">
        <f>SUMIFS(СВЦЭМ!$C$33:$C$776,СВЦЭМ!$A$33:$A$776,$A68,СВЦЭМ!$B$33:$B$776,M$47)+'СЕТ СН'!$G$9+СВЦЭМ!$D$10+'СЕТ СН'!$G$6-'СЕТ СН'!$G$19</f>
        <v>1445.6936248000002</v>
      </c>
      <c r="N68" s="36">
        <f>SUMIFS(СВЦЭМ!$C$33:$C$776,СВЦЭМ!$A$33:$A$776,$A68,СВЦЭМ!$B$33:$B$776,N$47)+'СЕТ СН'!$G$9+СВЦЭМ!$D$10+'СЕТ СН'!$G$6-'СЕТ СН'!$G$19</f>
        <v>1443.1453137200001</v>
      </c>
      <c r="O68" s="36">
        <f>SUMIFS(СВЦЭМ!$C$33:$C$776,СВЦЭМ!$A$33:$A$776,$A68,СВЦЭМ!$B$33:$B$776,O$47)+'СЕТ СН'!$G$9+СВЦЭМ!$D$10+'СЕТ СН'!$G$6-'СЕТ СН'!$G$19</f>
        <v>1455.9488589100001</v>
      </c>
      <c r="P68" s="36">
        <f>SUMIFS(СВЦЭМ!$C$33:$C$776,СВЦЭМ!$A$33:$A$776,$A68,СВЦЭМ!$B$33:$B$776,P$47)+'СЕТ СН'!$G$9+СВЦЭМ!$D$10+'СЕТ СН'!$G$6-'СЕТ СН'!$G$19</f>
        <v>1467.6239998199999</v>
      </c>
      <c r="Q68" s="36">
        <f>SUMIFS(СВЦЭМ!$C$33:$C$776,СВЦЭМ!$A$33:$A$776,$A68,СВЦЭМ!$B$33:$B$776,Q$47)+'СЕТ СН'!$G$9+СВЦЭМ!$D$10+'СЕТ СН'!$G$6-'СЕТ СН'!$G$19</f>
        <v>1473.22658755</v>
      </c>
      <c r="R68" s="36">
        <f>SUMIFS(СВЦЭМ!$C$33:$C$776,СВЦЭМ!$A$33:$A$776,$A68,СВЦЭМ!$B$33:$B$776,R$47)+'СЕТ СН'!$G$9+СВЦЭМ!$D$10+'СЕТ СН'!$G$6-'СЕТ СН'!$G$19</f>
        <v>1476.9225628300001</v>
      </c>
      <c r="S68" s="36">
        <f>SUMIFS(СВЦЭМ!$C$33:$C$776,СВЦЭМ!$A$33:$A$776,$A68,СВЦЭМ!$B$33:$B$776,S$47)+'СЕТ СН'!$G$9+СВЦЭМ!$D$10+'СЕТ СН'!$G$6-'СЕТ СН'!$G$19</f>
        <v>1469.73085683</v>
      </c>
      <c r="T68" s="36">
        <f>SUMIFS(СВЦЭМ!$C$33:$C$776,СВЦЭМ!$A$33:$A$776,$A68,СВЦЭМ!$B$33:$B$776,T$47)+'СЕТ СН'!$G$9+СВЦЭМ!$D$10+'СЕТ СН'!$G$6-'СЕТ СН'!$G$19</f>
        <v>1447.5025154700002</v>
      </c>
      <c r="U68" s="36">
        <f>SUMIFS(СВЦЭМ!$C$33:$C$776,СВЦЭМ!$A$33:$A$776,$A68,СВЦЭМ!$B$33:$B$776,U$47)+'СЕТ СН'!$G$9+СВЦЭМ!$D$10+'СЕТ СН'!$G$6-'СЕТ СН'!$G$19</f>
        <v>1444.6521460600002</v>
      </c>
      <c r="V68" s="36">
        <f>SUMIFS(СВЦЭМ!$C$33:$C$776,СВЦЭМ!$A$33:$A$776,$A68,СВЦЭМ!$B$33:$B$776,V$47)+'СЕТ СН'!$G$9+СВЦЭМ!$D$10+'СЕТ СН'!$G$6-'СЕТ СН'!$G$19</f>
        <v>1457.2717198400001</v>
      </c>
      <c r="W68" s="36">
        <f>SUMIFS(СВЦЭМ!$C$33:$C$776,СВЦЭМ!$A$33:$A$776,$A68,СВЦЭМ!$B$33:$B$776,W$47)+'СЕТ СН'!$G$9+СВЦЭМ!$D$10+'СЕТ СН'!$G$6-'СЕТ СН'!$G$19</f>
        <v>1465.04431849</v>
      </c>
      <c r="X68" s="36">
        <f>SUMIFS(СВЦЭМ!$C$33:$C$776,СВЦЭМ!$A$33:$A$776,$A68,СВЦЭМ!$B$33:$B$776,X$47)+'СЕТ СН'!$G$9+СВЦЭМ!$D$10+'СЕТ СН'!$G$6-'СЕТ СН'!$G$19</f>
        <v>1482.32915078</v>
      </c>
      <c r="Y68" s="36">
        <f>SUMIFS(СВЦЭМ!$C$33:$C$776,СВЦЭМ!$A$33:$A$776,$A68,СВЦЭМ!$B$33:$B$776,Y$47)+'СЕТ СН'!$G$9+СВЦЭМ!$D$10+'СЕТ СН'!$G$6-'СЕТ СН'!$G$19</f>
        <v>1492.6095198600001</v>
      </c>
    </row>
    <row r="69" spans="1:27" ht="15.75" x14ac:dyDescent="0.2">
      <c r="A69" s="35">
        <f t="shared" si="1"/>
        <v>43821</v>
      </c>
      <c r="B69" s="36">
        <f>SUMIFS(СВЦЭМ!$C$33:$C$776,СВЦЭМ!$A$33:$A$776,$A69,СВЦЭМ!$B$33:$B$776,B$47)+'СЕТ СН'!$G$9+СВЦЭМ!$D$10+'СЕТ СН'!$G$6-'СЕТ СН'!$G$19</f>
        <v>1511.45201032</v>
      </c>
      <c r="C69" s="36">
        <f>SUMIFS(СВЦЭМ!$C$33:$C$776,СВЦЭМ!$A$33:$A$776,$A69,СВЦЭМ!$B$33:$B$776,C$47)+'СЕТ СН'!$G$9+СВЦЭМ!$D$10+'СЕТ СН'!$G$6-'СЕТ СН'!$G$19</f>
        <v>1530.2677050299999</v>
      </c>
      <c r="D69" s="36">
        <f>SUMIFS(СВЦЭМ!$C$33:$C$776,СВЦЭМ!$A$33:$A$776,$A69,СВЦЭМ!$B$33:$B$776,D$47)+'СЕТ СН'!$G$9+СВЦЭМ!$D$10+'СЕТ СН'!$G$6-'СЕТ СН'!$G$19</f>
        <v>1547.2176242200001</v>
      </c>
      <c r="E69" s="36">
        <f>SUMIFS(СВЦЭМ!$C$33:$C$776,СВЦЭМ!$A$33:$A$776,$A69,СВЦЭМ!$B$33:$B$776,E$47)+'СЕТ СН'!$G$9+СВЦЭМ!$D$10+'СЕТ СН'!$G$6-'СЕТ СН'!$G$19</f>
        <v>1561.8655932900001</v>
      </c>
      <c r="F69" s="36">
        <f>SUMIFS(СВЦЭМ!$C$33:$C$776,СВЦЭМ!$A$33:$A$776,$A69,СВЦЭМ!$B$33:$B$776,F$47)+'СЕТ СН'!$G$9+СВЦЭМ!$D$10+'СЕТ СН'!$G$6-'СЕТ СН'!$G$19</f>
        <v>1561.7887030699999</v>
      </c>
      <c r="G69" s="36">
        <f>SUMIFS(СВЦЭМ!$C$33:$C$776,СВЦЭМ!$A$33:$A$776,$A69,СВЦЭМ!$B$33:$B$776,G$47)+'СЕТ СН'!$G$9+СВЦЭМ!$D$10+'СЕТ СН'!$G$6-'СЕТ СН'!$G$19</f>
        <v>1546.2428134400002</v>
      </c>
      <c r="H69" s="36">
        <f>SUMIFS(СВЦЭМ!$C$33:$C$776,СВЦЭМ!$A$33:$A$776,$A69,СВЦЭМ!$B$33:$B$776,H$47)+'СЕТ СН'!$G$9+СВЦЭМ!$D$10+'СЕТ СН'!$G$6-'СЕТ СН'!$G$19</f>
        <v>1527.7658823400002</v>
      </c>
      <c r="I69" s="36">
        <f>SUMIFS(СВЦЭМ!$C$33:$C$776,СВЦЭМ!$A$33:$A$776,$A69,СВЦЭМ!$B$33:$B$776,I$47)+'СЕТ СН'!$G$9+СВЦЭМ!$D$10+'СЕТ СН'!$G$6-'СЕТ СН'!$G$19</f>
        <v>1526.90691178</v>
      </c>
      <c r="J69" s="36">
        <f>SUMIFS(СВЦЭМ!$C$33:$C$776,СВЦЭМ!$A$33:$A$776,$A69,СВЦЭМ!$B$33:$B$776,J$47)+'СЕТ СН'!$G$9+СВЦЭМ!$D$10+'СЕТ СН'!$G$6-'СЕТ СН'!$G$19</f>
        <v>1489.3426900700001</v>
      </c>
      <c r="K69" s="36">
        <f>SUMIFS(СВЦЭМ!$C$33:$C$776,СВЦЭМ!$A$33:$A$776,$A69,СВЦЭМ!$B$33:$B$776,K$47)+'СЕТ СН'!$G$9+СВЦЭМ!$D$10+'СЕТ СН'!$G$6-'СЕТ СН'!$G$19</f>
        <v>1455.91256589</v>
      </c>
      <c r="L69" s="36">
        <f>SUMIFS(СВЦЭМ!$C$33:$C$776,СВЦЭМ!$A$33:$A$776,$A69,СВЦЭМ!$B$33:$B$776,L$47)+'СЕТ СН'!$G$9+СВЦЭМ!$D$10+'СЕТ СН'!$G$6-'СЕТ СН'!$G$19</f>
        <v>1440.24169661</v>
      </c>
      <c r="M69" s="36">
        <f>SUMIFS(СВЦЭМ!$C$33:$C$776,СВЦЭМ!$A$33:$A$776,$A69,СВЦЭМ!$B$33:$B$776,M$47)+'СЕТ СН'!$G$9+СВЦЭМ!$D$10+'СЕТ СН'!$G$6-'СЕТ СН'!$G$19</f>
        <v>1452.9103893000001</v>
      </c>
      <c r="N69" s="36">
        <f>SUMIFS(СВЦЭМ!$C$33:$C$776,СВЦЭМ!$A$33:$A$776,$A69,СВЦЭМ!$B$33:$B$776,N$47)+'СЕТ СН'!$G$9+СВЦЭМ!$D$10+'СЕТ СН'!$G$6-'СЕТ СН'!$G$19</f>
        <v>1462.6162561199999</v>
      </c>
      <c r="O69" s="36">
        <f>SUMIFS(СВЦЭМ!$C$33:$C$776,СВЦЭМ!$A$33:$A$776,$A69,СВЦЭМ!$B$33:$B$776,O$47)+'СЕТ СН'!$G$9+СВЦЭМ!$D$10+'СЕТ СН'!$G$6-'СЕТ СН'!$G$19</f>
        <v>1478.4880198000001</v>
      </c>
      <c r="P69" s="36">
        <f>SUMIFS(СВЦЭМ!$C$33:$C$776,СВЦЭМ!$A$33:$A$776,$A69,СВЦЭМ!$B$33:$B$776,P$47)+'СЕТ СН'!$G$9+СВЦЭМ!$D$10+'СЕТ СН'!$G$6-'СЕТ СН'!$G$19</f>
        <v>1488.6720652600002</v>
      </c>
      <c r="Q69" s="36">
        <f>SUMIFS(СВЦЭМ!$C$33:$C$776,СВЦЭМ!$A$33:$A$776,$A69,СВЦЭМ!$B$33:$B$776,Q$47)+'СЕТ СН'!$G$9+СВЦЭМ!$D$10+'СЕТ СН'!$G$6-'СЕТ СН'!$G$19</f>
        <v>1486.9100647999999</v>
      </c>
      <c r="R69" s="36">
        <f>SUMIFS(СВЦЭМ!$C$33:$C$776,СВЦЭМ!$A$33:$A$776,$A69,СВЦЭМ!$B$33:$B$776,R$47)+'СЕТ СН'!$G$9+СВЦЭМ!$D$10+'СЕТ СН'!$G$6-'СЕТ СН'!$G$19</f>
        <v>1493.05469019</v>
      </c>
      <c r="S69" s="36">
        <f>SUMIFS(СВЦЭМ!$C$33:$C$776,СВЦЭМ!$A$33:$A$776,$A69,СВЦЭМ!$B$33:$B$776,S$47)+'СЕТ СН'!$G$9+СВЦЭМ!$D$10+'СЕТ СН'!$G$6-'СЕТ СН'!$G$19</f>
        <v>1487.94560413</v>
      </c>
      <c r="T69" s="36">
        <f>SUMIFS(СВЦЭМ!$C$33:$C$776,СВЦЭМ!$A$33:$A$776,$A69,СВЦЭМ!$B$33:$B$776,T$47)+'СЕТ СН'!$G$9+СВЦЭМ!$D$10+'СЕТ СН'!$G$6-'СЕТ СН'!$G$19</f>
        <v>1459.6484852600001</v>
      </c>
      <c r="U69" s="36">
        <f>SUMIFS(СВЦЭМ!$C$33:$C$776,СВЦЭМ!$A$33:$A$776,$A69,СВЦЭМ!$B$33:$B$776,U$47)+'СЕТ СН'!$G$9+СВЦЭМ!$D$10+'СЕТ СН'!$G$6-'СЕТ СН'!$G$19</f>
        <v>1456.96598105</v>
      </c>
      <c r="V69" s="36">
        <f>SUMIFS(СВЦЭМ!$C$33:$C$776,СВЦЭМ!$A$33:$A$776,$A69,СВЦЭМ!$B$33:$B$776,V$47)+'СЕТ СН'!$G$9+СВЦЭМ!$D$10+'СЕТ СН'!$G$6-'СЕТ СН'!$G$19</f>
        <v>1477.0131105099999</v>
      </c>
      <c r="W69" s="36">
        <f>SUMIFS(СВЦЭМ!$C$33:$C$776,СВЦЭМ!$A$33:$A$776,$A69,СВЦЭМ!$B$33:$B$776,W$47)+'СЕТ СН'!$G$9+СВЦЭМ!$D$10+'СЕТ СН'!$G$6-'СЕТ СН'!$G$19</f>
        <v>1494.37900087</v>
      </c>
      <c r="X69" s="36">
        <f>SUMIFS(СВЦЭМ!$C$33:$C$776,СВЦЭМ!$A$33:$A$776,$A69,СВЦЭМ!$B$33:$B$776,X$47)+'СЕТ СН'!$G$9+СВЦЭМ!$D$10+'СЕТ СН'!$G$6-'СЕТ СН'!$G$19</f>
        <v>1509.7763279200001</v>
      </c>
      <c r="Y69" s="36">
        <f>SUMIFS(СВЦЭМ!$C$33:$C$776,СВЦЭМ!$A$33:$A$776,$A69,СВЦЭМ!$B$33:$B$776,Y$47)+'СЕТ СН'!$G$9+СВЦЭМ!$D$10+'СЕТ СН'!$G$6-'СЕТ СН'!$G$19</f>
        <v>1517.5049327000002</v>
      </c>
    </row>
    <row r="70" spans="1:27" ht="15.75" x14ac:dyDescent="0.2">
      <c r="A70" s="35">
        <f t="shared" si="1"/>
        <v>43822</v>
      </c>
      <c r="B70" s="36">
        <f>SUMIFS(СВЦЭМ!$C$33:$C$776,СВЦЭМ!$A$33:$A$776,$A70,СВЦЭМ!$B$33:$B$776,B$47)+'СЕТ СН'!$G$9+СВЦЭМ!$D$10+'СЕТ СН'!$G$6-'СЕТ СН'!$G$19</f>
        <v>1500.69560196</v>
      </c>
      <c r="C70" s="36">
        <f>SUMIFS(СВЦЭМ!$C$33:$C$776,СВЦЭМ!$A$33:$A$776,$A70,СВЦЭМ!$B$33:$B$776,C$47)+'СЕТ СН'!$G$9+СВЦЭМ!$D$10+'СЕТ СН'!$G$6-'СЕТ СН'!$G$19</f>
        <v>1516.92546988</v>
      </c>
      <c r="D70" s="36">
        <f>SUMIFS(СВЦЭМ!$C$33:$C$776,СВЦЭМ!$A$33:$A$776,$A70,СВЦЭМ!$B$33:$B$776,D$47)+'СЕТ СН'!$G$9+СВЦЭМ!$D$10+'СЕТ СН'!$G$6-'СЕТ СН'!$G$19</f>
        <v>1548.82133277</v>
      </c>
      <c r="E70" s="36">
        <f>SUMIFS(СВЦЭМ!$C$33:$C$776,СВЦЭМ!$A$33:$A$776,$A70,СВЦЭМ!$B$33:$B$776,E$47)+'СЕТ СН'!$G$9+СВЦЭМ!$D$10+'СЕТ СН'!$G$6-'СЕТ СН'!$G$19</f>
        <v>1565.9636671000001</v>
      </c>
      <c r="F70" s="36">
        <f>SUMIFS(СВЦЭМ!$C$33:$C$776,СВЦЭМ!$A$33:$A$776,$A70,СВЦЭМ!$B$33:$B$776,F$47)+'СЕТ СН'!$G$9+СВЦЭМ!$D$10+'СЕТ СН'!$G$6-'СЕТ СН'!$G$19</f>
        <v>1560.3082960500001</v>
      </c>
      <c r="G70" s="36">
        <f>SUMIFS(СВЦЭМ!$C$33:$C$776,СВЦЭМ!$A$33:$A$776,$A70,СВЦЭМ!$B$33:$B$776,G$47)+'СЕТ СН'!$G$9+СВЦЭМ!$D$10+'СЕТ СН'!$G$6-'СЕТ СН'!$G$19</f>
        <v>1559.2107424400001</v>
      </c>
      <c r="H70" s="36">
        <f>SUMIFS(СВЦЭМ!$C$33:$C$776,СВЦЭМ!$A$33:$A$776,$A70,СВЦЭМ!$B$33:$B$776,H$47)+'СЕТ СН'!$G$9+СВЦЭМ!$D$10+'СЕТ СН'!$G$6-'СЕТ СН'!$G$19</f>
        <v>1519.5248476400002</v>
      </c>
      <c r="I70" s="36">
        <f>SUMIFS(СВЦЭМ!$C$33:$C$776,СВЦЭМ!$A$33:$A$776,$A70,СВЦЭМ!$B$33:$B$776,I$47)+'СЕТ СН'!$G$9+СВЦЭМ!$D$10+'СЕТ СН'!$G$6-'СЕТ СН'!$G$19</f>
        <v>1493.9860246200001</v>
      </c>
      <c r="J70" s="36">
        <f>SUMIFS(СВЦЭМ!$C$33:$C$776,СВЦЭМ!$A$33:$A$776,$A70,СВЦЭМ!$B$33:$B$776,J$47)+'СЕТ СН'!$G$9+СВЦЭМ!$D$10+'СЕТ СН'!$G$6-'СЕТ СН'!$G$19</f>
        <v>1465.6839061999999</v>
      </c>
      <c r="K70" s="36">
        <f>SUMIFS(СВЦЭМ!$C$33:$C$776,СВЦЭМ!$A$33:$A$776,$A70,СВЦЭМ!$B$33:$B$776,K$47)+'СЕТ СН'!$G$9+СВЦЭМ!$D$10+'СЕТ СН'!$G$6-'СЕТ СН'!$G$19</f>
        <v>1438.2503854700001</v>
      </c>
      <c r="L70" s="36">
        <f>SUMIFS(СВЦЭМ!$C$33:$C$776,СВЦЭМ!$A$33:$A$776,$A70,СВЦЭМ!$B$33:$B$776,L$47)+'СЕТ СН'!$G$9+СВЦЭМ!$D$10+'СЕТ СН'!$G$6-'СЕТ СН'!$G$19</f>
        <v>1445.5301136200001</v>
      </c>
      <c r="M70" s="36">
        <f>SUMIFS(СВЦЭМ!$C$33:$C$776,СВЦЭМ!$A$33:$A$776,$A70,СВЦЭМ!$B$33:$B$776,M$47)+'СЕТ СН'!$G$9+СВЦЭМ!$D$10+'СЕТ СН'!$G$6-'СЕТ СН'!$G$19</f>
        <v>1460.17393156</v>
      </c>
      <c r="N70" s="36">
        <f>SUMIFS(СВЦЭМ!$C$33:$C$776,СВЦЭМ!$A$33:$A$776,$A70,СВЦЭМ!$B$33:$B$776,N$47)+'СЕТ СН'!$G$9+СВЦЭМ!$D$10+'СЕТ СН'!$G$6-'СЕТ СН'!$G$19</f>
        <v>1469.2625744699999</v>
      </c>
      <c r="O70" s="36">
        <f>SUMIFS(СВЦЭМ!$C$33:$C$776,СВЦЭМ!$A$33:$A$776,$A70,СВЦЭМ!$B$33:$B$776,O$47)+'СЕТ СН'!$G$9+СВЦЭМ!$D$10+'СЕТ СН'!$G$6-'СЕТ СН'!$G$19</f>
        <v>1478.1475685300002</v>
      </c>
      <c r="P70" s="36">
        <f>SUMIFS(СВЦЭМ!$C$33:$C$776,СВЦЭМ!$A$33:$A$776,$A70,СВЦЭМ!$B$33:$B$776,P$47)+'СЕТ СН'!$G$9+СВЦЭМ!$D$10+'СЕТ СН'!$G$6-'СЕТ СН'!$G$19</f>
        <v>1486.6435469799999</v>
      </c>
      <c r="Q70" s="36">
        <f>SUMIFS(СВЦЭМ!$C$33:$C$776,СВЦЭМ!$A$33:$A$776,$A70,СВЦЭМ!$B$33:$B$776,Q$47)+'СЕТ СН'!$G$9+СВЦЭМ!$D$10+'СЕТ СН'!$G$6-'СЕТ СН'!$G$19</f>
        <v>1485.9119269500002</v>
      </c>
      <c r="R70" s="36">
        <f>SUMIFS(СВЦЭМ!$C$33:$C$776,СВЦЭМ!$A$33:$A$776,$A70,СВЦЭМ!$B$33:$B$776,R$47)+'СЕТ СН'!$G$9+СВЦЭМ!$D$10+'СЕТ СН'!$G$6-'СЕТ СН'!$G$19</f>
        <v>1473.2717309499999</v>
      </c>
      <c r="S70" s="36">
        <f>SUMIFS(СВЦЭМ!$C$33:$C$776,СВЦЭМ!$A$33:$A$776,$A70,СВЦЭМ!$B$33:$B$776,S$47)+'СЕТ СН'!$G$9+СВЦЭМ!$D$10+'СЕТ СН'!$G$6-'СЕТ СН'!$G$19</f>
        <v>1462.1406439699999</v>
      </c>
      <c r="T70" s="36">
        <f>SUMIFS(СВЦЭМ!$C$33:$C$776,СВЦЭМ!$A$33:$A$776,$A70,СВЦЭМ!$B$33:$B$776,T$47)+'СЕТ СН'!$G$9+СВЦЭМ!$D$10+'СЕТ СН'!$G$6-'СЕТ СН'!$G$19</f>
        <v>1436.01339276</v>
      </c>
      <c r="U70" s="36">
        <f>SUMIFS(СВЦЭМ!$C$33:$C$776,СВЦЭМ!$A$33:$A$776,$A70,СВЦЭМ!$B$33:$B$776,U$47)+'СЕТ СН'!$G$9+СВЦЭМ!$D$10+'СЕТ СН'!$G$6-'СЕТ СН'!$G$19</f>
        <v>1439.09842142</v>
      </c>
      <c r="V70" s="36">
        <f>SUMIFS(СВЦЭМ!$C$33:$C$776,СВЦЭМ!$A$33:$A$776,$A70,СВЦЭМ!$B$33:$B$776,V$47)+'СЕТ СН'!$G$9+СВЦЭМ!$D$10+'СЕТ СН'!$G$6-'СЕТ СН'!$G$19</f>
        <v>1451.26179301</v>
      </c>
      <c r="W70" s="36">
        <f>SUMIFS(СВЦЭМ!$C$33:$C$776,СВЦЭМ!$A$33:$A$776,$A70,СВЦЭМ!$B$33:$B$776,W$47)+'СЕТ СН'!$G$9+СВЦЭМ!$D$10+'СЕТ СН'!$G$6-'СЕТ СН'!$G$19</f>
        <v>1470.0704230000001</v>
      </c>
      <c r="X70" s="36">
        <f>SUMIFS(СВЦЭМ!$C$33:$C$776,СВЦЭМ!$A$33:$A$776,$A70,СВЦЭМ!$B$33:$B$776,X$47)+'СЕТ СН'!$G$9+СВЦЭМ!$D$10+'СЕТ СН'!$G$6-'СЕТ СН'!$G$19</f>
        <v>1478.54879254</v>
      </c>
      <c r="Y70" s="36">
        <f>SUMIFS(СВЦЭМ!$C$33:$C$776,СВЦЭМ!$A$33:$A$776,$A70,СВЦЭМ!$B$33:$B$776,Y$47)+'СЕТ СН'!$G$9+СВЦЭМ!$D$10+'СЕТ СН'!$G$6-'СЕТ СН'!$G$19</f>
        <v>1496.1463340800001</v>
      </c>
    </row>
    <row r="71" spans="1:27" ht="15.75" x14ac:dyDescent="0.2">
      <c r="A71" s="35">
        <f t="shared" si="1"/>
        <v>43823</v>
      </c>
      <c r="B71" s="36">
        <f>SUMIFS(СВЦЭМ!$C$33:$C$776,СВЦЭМ!$A$33:$A$776,$A71,СВЦЭМ!$B$33:$B$776,B$47)+'СЕТ СН'!$G$9+СВЦЭМ!$D$10+'СЕТ СН'!$G$6-'СЕТ СН'!$G$19</f>
        <v>1510.6329387000001</v>
      </c>
      <c r="C71" s="36">
        <f>SUMIFS(СВЦЭМ!$C$33:$C$776,СВЦЭМ!$A$33:$A$776,$A71,СВЦЭМ!$B$33:$B$776,C$47)+'СЕТ СН'!$G$9+СВЦЭМ!$D$10+'СЕТ СН'!$G$6-'СЕТ СН'!$G$19</f>
        <v>1544.70317256</v>
      </c>
      <c r="D71" s="36">
        <f>SUMIFS(СВЦЭМ!$C$33:$C$776,СВЦЭМ!$A$33:$A$776,$A71,СВЦЭМ!$B$33:$B$776,D$47)+'СЕТ СН'!$G$9+СВЦЭМ!$D$10+'СЕТ СН'!$G$6-'СЕТ СН'!$G$19</f>
        <v>1563.48012343</v>
      </c>
      <c r="E71" s="36">
        <f>SUMIFS(СВЦЭМ!$C$33:$C$776,СВЦЭМ!$A$33:$A$776,$A71,СВЦЭМ!$B$33:$B$776,E$47)+'СЕТ СН'!$G$9+СВЦЭМ!$D$10+'СЕТ СН'!$G$6-'СЕТ СН'!$G$19</f>
        <v>1572.1208283199999</v>
      </c>
      <c r="F71" s="36">
        <f>SUMIFS(СВЦЭМ!$C$33:$C$776,СВЦЭМ!$A$33:$A$776,$A71,СВЦЭМ!$B$33:$B$776,F$47)+'СЕТ СН'!$G$9+СВЦЭМ!$D$10+'СЕТ СН'!$G$6-'СЕТ СН'!$G$19</f>
        <v>1569.22859954</v>
      </c>
      <c r="G71" s="36">
        <f>SUMIFS(СВЦЭМ!$C$33:$C$776,СВЦЭМ!$A$33:$A$776,$A71,СВЦЭМ!$B$33:$B$776,G$47)+'СЕТ СН'!$G$9+СВЦЭМ!$D$10+'СЕТ СН'!$G$6-'СЕТ СН'!$G$19</f>
        <v>1554.7192073400001</v>
      </c>
      <c r="H71" s="36">
        <f>SUMIFS(СВЦЭМ!$C$33:$C$776,СВЦЭМ!$A$33:$A$776,$A71,СВЦЭМ!$B$33:$B$776,H$47)+'СЕТ СН'!$G$9+СВЦЭМ!$D$10+'СЕТ СН'!$G$6-'СЕТ СН'!$G$19</f>
        <v>1514.7008108700002</v>
      </c>
      <c r="I71" s="36">
        <f>SUMIFS(СВЦЭМ!$C$33:$C$776,СВЦЭМ!$A$33:$A$776,$A71,СВЦЭМ!$B$33:$B$776,I$47)+'СЕТ СН'!$G$9+СВЦЭМ!$D$10+'СЕТ СН'!$G$6-'СЕТ СН'!$G$19</f>
        <v>1479.13480295</v>
      </c>
      <c r="J71" s="36">
        <f>SUMIFS(СВЦЭМ!$C$33:$C$776,СВЦЭМ!$A$33:$A$776,$A71,СВЦЭМ!$B$33:$B$776,J$47)+'СЕТ СН'!$G$9+СВЦЭМ!$D$10+'СЕТ СН'!$G$6-'СЕТ СН'!$G$19</f>
        <v>1454.9008215700001</v>
      </c>
      <c r="K71" s="36">
        <f>SUMIFS(СВЦЭМ!$C$33:$C$776,СВЦЭМ!$A$33:$A$776,$A71,СВЦЭМ!$B$33:$B$776,K$47)+'СЕТ СН'!$G$9+СВЦЭМ!$D$10+'СЕТ СН'!$G$6-'СЕТ СН'!$G$19</f>
        <v>1440.89028534</v>
      </c>
      <c r="L71" s="36">
        <f>SUMIFS(СВЦЭМ!$C$33:$C$776,СВЦЭМ!$A$33:$A$776,$A71,СВЦЭМ!$B$33:$B$776,L$47)+'СЕТ СН'!$G$9+СВЦЭМ!$D$10+'СЕТ СН'!$G$6-'СЕТ СН'!$G$19</f>
        <v>1440.80815108</v>
      </c>
      <c r="M71" s="36">
        <f>SUMIFS(СВЦЭМ!$C$33:$C$776,СВЦЭМ!$A$33:$A$776,$A71,СВЦЭМ!$B$33:$B$776,M$47)+'СЕТ СН'!$G$9+СВЦЭМ!$D$10+'СЕТ СН'!$G$6-'СЕТ СН'!$G$19</f>
        <v>1448.2327659500002</v>
      </c>
      <c r="N71" s="36">
        <f>SUMIFS(СВЦЭМ!$C$33:$C$776,СВЦЭМ!$A$33:$A$776,$A71,СВЦЭМ!$B$33:$B$776,N$47)+'СЕТ СН'!$G$9+СВЦЭМ!$D$10+'СЕТ СН'!$G$6-'СЕТ СН'!$G$19</f>
        <v>1450.3115659700002</v>
      </c>
      <c r="O71" s="36">
        <f>SUMIFS(СВЦЭМ!$C$33:$C$776,СВЦЭМ!$A$33:$A$776,$A71,СВЦЭМ!$B$33:$B$776,O$47)+'СЕТ СН'!$G$9+СВЦЭМ!$D$10+'СЕТ СН'!$G$6-'СЕТ СН'!$G$19</f>
        <v>1453.20235607</v>
      </c>
      <c r="P71" s="36">
        <f>SUMIFS(СВЦЭМ!$C$33:$C$776,СВЦЭМ!$A$33:$A$776,$A71,СВЦЭМ!$B$33:$B$776,P$47)+'СЕТ СН'!$G$9+СВЦЭМ!$D$10+'СЕТ СН'!$G$6-'СЕТ СН'!$G$19</f>
        <v>1463.70501401</v>
      </c>
      <c r="Q71" s="36">
        <f>SUMIFS(СВЦЭМ!$C$33:$C$776,СВЦЭМ!$A$33:$A$776,$A71,СВЦЭМ!$B$33:$B$776,Q$47)+'СЕТ СН'!$G$9+СВЦЭМ!$D$10+'СЕТ СН'!$G$6-'СЕТ СН'!$G$19</f>
        <v>1471.9103146900002</v>
      </c>
      <c r="R71" s="36">
        <f>SUMIFS(СВЦЭМ!$C$33:$C$776,СВЦЭМ!$A$33:$A$776,$A71,СВЦЭМ!$B$33:$B$776,R$47)+'СЕТ СН'!$G$9+СВЦЭМ!$D$10+'СЕТ СН'!$G$6-'СЕТ СН'!$G$19</f>
        <v>1466.6973499800001</v>
      </c>
      <c r="S71" s="36">
        <f>SUMIFS(СВЦЭМ!$C$33:$C$776,СВЦЭМ!$A$33:$A$776,$A71,СВЦЭМ!$B$33:$B$776,S$47)+'СЕТ СН'!$G$9+СВЦЭМ!$D$10+'СЕТ СН'!$G$6-'СЕТ СН'!$G$19</f>
        <v>1464.7443176300001</v>
      </c>
      <c r="T71" s="36">
        <f>SUMIFS(СВЦЭМ!$C$33:$C$776,СВЦЭМ!$A$33:$A$776,$A71,СВЦЭМ!$B$33:$B$776,T$47)+'СЕТ СН'!$G$9+СВЦЭМ!$D$10+'СЕТ СН'!$G$6-'СЕТ СН'!$G$19</f>
        <v>1463.5487554900001</v>
      </c>
      <c r="U71" s="36">
        <f>SUMIFS(СВЦЭМ!$C$33:$C$776,СВЦЭМ!$A$33:$A$776,$A71,СВЦЭМ!$B$33:$B$776,U$47)+'СЕТ СН'!$G$9+СВЦЭМ!$D$10+'СЕТ СН'!$G$6-'СЕТ СН'!$G$19</f>
        <v>1452.39108132</v>
      </c>
      <c r="V71" s="36">
        <f>SUMIFS(СВЦЭМ!$C$33:$C$776,СВЦЭМ!$A$33:$A$776,$A71,СВЦЭМ!$B$33:$B$776,V$47)+'СЕТ СН'!$G$9+СВЦЭМ!$D$10+'СЕТ СН'!$G$6-'СЕТ СН'!$G$19</f>
        <v>1457.44903325</v>
      </c>
      <c r="W71" s="36">
        <f>SUMIFS(СВЦЭМ!$C$33:$C$776,СВЦЭМ!$A$33:$A$776,$A71,СВЦЭМ!$B$33:$B$776,W$47)+'СЕТ СН'!$G$9+СВЦЭМ!$D$10+'СЕТ СН'!$G$6-'СЕТ СН'!$G$19</f>
        <v>1472.5448761800001</v>
      </c>
      <c r="X71" s="36">
        <f>SUMIFS(СВЦЭМ!$C$33:$C$776,СВЦЭМ!$A$33:$A$776,$A71,СВЦЭМ!$B$33:$B$776,X$47)+'СЕТ СН'!$G$9+СВЦЭМ!$D$10+'СЕТ СН'!$G$6-'СЕТ СН'!$G$19</f>
        <v>1495.3514132700002</v>
      </c>
      <c r="Y71" s="36">
        <f>SUMIFS(СВЦЭМ!$C$33:$C$776,СВЦЭМ!$A$33:$A$776,$A71,СВЦЭМ!$B$33:$B$776,Y$47)+'СЕТ СН'!$G$9+СВЦЭМ!$D$10+'СЕТ СН'!$G$6-'СЕТ СН'!$G$19</f>
        <v>1508.86145915</v>
      </c>
    </row>
    <row r="72" spans="1:27" ht="15.75" x14ac:dyDescent="0.2">
      <c r="A72" s="35">
        <f t="shared" si="1"/>
        <v>43824</v>
      </c>
      <c r="B72" s="36">
        <f>SUMIFS(СВЦЭМ!$C$33:$C$776,СВЦЭМ!$A$33:$A$776,$A72,СВЦЭМ!$B$33:$B$776,B$47)+'СЕТ СН'!$G$9+СВЦЭМ!$D$10+'СЕТ СН'!$G$6-'СЕТ СН'!$G$19</f>
        <v>1521.92518221</v>
      </c>
      <c r="C72" s="36">
        <f>SUMIFS(СВЦЭМ!$C$33:$C$776,СВЦЭМ!$A$33:$A$776,$A72,СВЦЭМ!$B$33:$B$776,C$47)+'СЕТ СН'!$G$9+СВЦЭМ!$D$10+'СЕТ СН'!$G$6-'СЕТ СН'!$G$19</f>
        <v>1552.4315644000001</v>
      </c>
      <c r="D72" s="36">
        <f>SUMIFS(СВЦЭМ!$C$33:$C$776,СВЦЭМ!$A$33:$A$776,$A72,СВЦЭМ!$B$33:$B$776,D$47)+'СЕТ СН'!$G$9+СВЦЭМ!$D$10+'СЕТ СН'!$G$6-'СЕТ СН'!$G$19</f>
        <v>1570.4579965200001</v>
      </c>
      <c r="E72" s="36">
        <f>SUMIFS(СВЦЭМ!$C$33:$C$776,СВЦЭМ!$A$33:$A$776,$A72,СВЦЭМ!$B$33:$B$776,E$47)+'СЕТ СН'!$G$9+СВЦЭМ!$D$10+'СЕТ СН'!$G$6-'СЕТ СН'!$G$19</f>
        <v>1581.2923917100002</v>
      </c>
      <c r="F72" s="36">
        <f>SUMIFS(СВЦЭМ!$C$33:$C$776,СВЦЭМ!$A$33:$A$776,$A72,СВЦЭМ!$B$33:$B$776,F$47)+'СЕТ СН'!$G$9+СВЦЭМ!$D$10+'СЕТ СН'!$G$6-'СЕТ СН'!$G$19</f>
        <v>1584.8048115700001</v>
      </c>
      <c r="G72" s="36">
        <f>SUMIFS(СВЦЭМ!$C$33:$C$776,СВЦЭМ!$A$33:$A$776,$A72,СВЦЭМ!$B$33:$B$776,G$47)+'СЕТ СН'!$G$9+СВЦЭМ!$D$10+'СЕТ СН'!$G$6-'СЕТ СН'!$G$19</f>
        <v>1564.5549482800002</v>
      </c>
      <c r="H72" s="36">
        <f>SUMIFS(СВЦЭМ!$C$33:$C$776,СВЦЭМ!$A$33:$A$776,$A72,СВЦЭМ!$B$33:$B$776,H$47)+'СЕТ СН'!$G$9+СВЦЭМ!$D$10+'СЕТ СН'!$G$6-'СЕТ СН'!$G$19</f>
        <v>1523.49096852</v>
      </c>
      <c r="I72" s="36">
        <f>SUMIFS(СВЦЭМ!$C$33:$C$776,СВЦЭМ!$A$33:$A$776,$A72,СВЦЭМ!$B$33:$B$776,I$47)+'СЕТ СН'!$G$9+СВЦЭМ!$D$10+'СЕТ СН'!$G$6-'СЕТ СН'!$G$19</f>
        <v>1497.6381536700001</v>
      </c>
      <c r="J72" s="36">
        <f>SUMIFS(СВЦЭМ!$C$33:$C$776,СВЦЭМ!$A$33:$A$776,$A72,СВЦЭМ!$B$33:$B$776,J$47)+'СЕТ СН'!$G$9+СВЦЭМ!$D$10+'СЕТ СН'!$G$6-'СЕТ СН'!$G$19</f>
        <v>1478.1951894700001</v>
      </c>
      <c r="K72" s="36">
        <f>SUMIFS(СВЦЭМ!$C$33:$C$776,СВЦЭМ!$A$33:$A$776,$A72,СВЦЭМ!$B$33:$B$776,K$47)+'СЕТ СН'!$G$9+СВЦЭМ!$D$10+'СЕТ СН'!$G$6-'СЕТ СН'!$G$19</f>
        <v>1457.3775658200002</v>
      </c>
      <c r="L72" s="36">
        <f>SUMIFS(СВЦЭМ!$C$33:$C$776,СВЦЭМ!$A$33:$A$776,$A72,СВЦЭМ!$B$33:$B$776,L$47)+'СЕТ СН'!$G$9+СВЦЭМ!$D$10+'СЕТ СН'!$G$6-'СЕТ СН'!$G$19</f>
        <v>1452.78735095</v>
      </c>
      <c r="M72" s="36">
        <f>SUMIFS(СВЦЭМ!$C$33:$C$776,СВЦЭМ!$A$33:$A$776,$A72,СВЦЭМ!$B$33:$B$776,M$47)+'СЕТ СН'!$G$9+СВЦЭМ!$D$10+'СЕТ СН'!$G$6-'СЕТ СН'!$G$19</f>
        <v>1457.9651709899999</v>
      </c>
      <c r="N72" s="36">
        <f>SUMIFS(СВЦЭМ!$C$33:$C$776,СВЦЭМ!$A$33:$A$776,$A72,СВЦЭМ!$B$33:$B$776,N$47)+'СЕТ СН'!$G$9+СВЦЭМ!$D$10+'СЕТ СН'!$G$6-'СЕТ СН'!$G$19</f>
        <v>1456.96179252</v>
      </c>
      <c r="O72" s="36">
        <f>SUMIFS(СВЦЭМ!$C$33:$C$776,СВЦЭМ!$A$33:$A$776,$A72,СВЦЭМ!$B$33:$B$776,O$47)+'СЕТ СН'!$G$9+СВЦЭМ!$D$10+'СЕТ СН'!$G$6-'СЕТ СН'!$G$19</f>
        <v>1460.79952667</v>
      </c>
      <c r="P72" s="36">
        <f>SUMIFS(СВЦЭМ!$C$33:$C$776,СВЦЭМ!$A$33:$A$776,$A72,СВЦЭМ!$B$33:$B$776,P$47)+'СЕТ СН'!$G$9+СВЦЭМ!$D$10+'СЕТ СН'!$G$6-'СЕТ СН'!$G$19</f>
        <v>1463.39260816</v>
      </c>
      <c r="Q72" s="36">
        <f>SUMIFS(СВЦЭМ!$C$33:$C$776,СВЦЭМ!$A$33:$A$776,$A72,СВЦЭМ!$B$33:$B$776,Q$47)+'СЕТ СН'!$G$9+СВЦЭМ!$D$10+'СЕТ СН'!$G$6-'СЕТ СН'!$G$19</f>
        <v>1467.45840036</v>
      </c>
      <c r="R72" s="36">
        <f>SUMIFS(СВЦЭМ!$C$33:$C$776,СВЦЭМ!$A$33:$A$776,$A72,СВЦЭМ!$B$33:$B$776,R$47)+'СЕТ СН'!$G$9+СВЦЭМ!$D$10+'СЕТ СН'!$G$6-'СЕТ СН'!$G$19</f>
        <v>1468.5464286599999</v>
      </c>
      <c r="S72" s="36">
        <f>SUMIFS(СВЦЭМ!$C$33:$C$776,СВЦЭМ!$A$33:$A$776,$A72,СВЦЭМ!$B$33:$B$776,S$47)+'СЕТ СН'!$G$9+СВЦЭМ!$D$10+'СЕТ СН'!$G$6-'СЕТ СН'!$G$19</f>
        <v>1467.60872513</v>
      </c>
      <c r="T72" s="36">
        <f>SUMIFS(СВЦЭМ!$C$33:$C$776,СВЦЭМ!$A$33:$A$776,$A72,СВЦЭМ!$B$33:$B$776,T$47)+'СЕТ СН'!$G$9+СВЦЭМ!$D$10+'СЕТ СН'!$G$6-'СЕТ СН'!$G$19</f>
        <v>1454.1119920900001</v>
      </c>
      <c r="U72" s="36">
        <f>SUMIFS(СВЦЭМ!$C$33:$C$776,СВЦЭМ!$A$33:$A$776,$A72,СВЦЭМ!$B$33:$B$776,U$47)+'СЕТ СН'!$G$9+СВЦЭМ!$D$10+'СЕТ СН'!$G$6-'СЕТ СН'!$G$19</f>
        <v>1457.00160557</v>
      </c>
      <c r="V72" s="36">
        <f>SUMIFS(СВЦЭМ!$C$33:$C$776,СВЦЭМ!$A$33:$A$776,$A72,СВЦЭМ!$B$33:$B$776,V$47)+'СЕТ СН'!$G$9+СВЦЭМ!$D$10+'СЕТ СН'!$G$6-'СЕТ СН'!$G$19</f>
        <v>1461.0084791899999</v>
      </c>
      <c r="W72" s="36">
        <f>SUMIFS(СВЦЭМ!$C$33:$C$776,СВЦЭМ!$A$33:$A$776,$A72,СВЦЭМ!$B$33:$B$776,W$47)+'СЕТ СН'!$G$9+СВЦЭМ!$D$10+'СЕТ СН'!$G$6-'СЕТ СН'!$G$19</f>
        <v>1473.3828984199999</v>
      </c>
      <c r="X72" s="36">
        <f>SUMIFS(СВЦЭМ!$C$33:$C$776,СВЦЭМ!$A$33:$A$776,$A72,СВЦЭМ!$B$33:$B$776,X$47)+'СЕТ СН'!$G$9+СВЦЭМ!$D$10+'СЕТ СН'!$G$6-'СЕТ СН'!$G$19</f>
        <v>1481.0095419100001</v>
      </c>
      <c r="Y72" s="36">
        <f>SUMIFS(СВЦЭМ!$C$33:$C$776,СВЦЭМ!$A$33:$A$776,$A72,СВЦЭМ!$B$33:$B$776,Y$47)+'СЕТ СН'!$G$9+СВЦЭМ!$D$10+'СЕТ СН'!$G$6-'СЕТ СН'!$G$19</f>
        <v>1487.07650259</v>
      </c>
    </row>
    <row r="73" spans="1:27" ht="15.75" x14ac:dyDescent="0.2">
      <c r="A73" s="35">
        <f t="shared" si="1"/>
        <v>43825</v>
      </c>
      <c r="B73" s="36">
        <f>SUMIFS(СВЦЭМ!$C$33:$C$776,СВЦЭМ!$A$33:$A$776,$A73,СВЦЭМ!$B$33:$B$776,B$47)+'СЕТ СН'!$G$9+СВЦЭМ!$D$10+'СЕТ СН'!$G$6-'СЕТ СН'!$G$19</f>
        <v>1521.99661786</v>
      </c>
      <c r="C73" s="36">
        <f>SUMIFS(СВЦЭМ!$C$33:$C$776,СВЦЭМ!$A$33:$A$776,$A73,СВЦЭМ!$B$33:$B$776,C$47)+'СЕТ СН'!$G$9+СВЦЭМ!$D$10+'СЕТ СН'!$G$6-'СЕТ СН'!$G$19</f>
        <v>1555.8328439100001</v>
      </c>
      <c r="D73" s="36">
        <f>SUMIFS(СВЦЭМ!$C$33:$C$776,СВЦЭМ!$A$33:$A$776,$A73,СВЦЭМ!$B$33:$B$776,D$47)+'СЕТ СН'!$G$9+СВЦЭМ!$D$10+'СЕТ СН'!$G$6-'СЕТ СН'!$G$19</f>
        <v>1568.4570411499999</v>
      </c>
      <c r="E73" s="36">
        <f>SUMIFS(СВЦЭМ!$C$33:$C$776,СВЦЭМ!$A$33:$A$776,$A73,СВЦЭМ!$B$33:$B$776,E$47)+'СЕТ СН'!$G$9+СВЦЭМ!$D$10+'СЕТ СН'!$G$6-'СЕТ СН'!$G$19</f>
        <v>1577.51648041</v>
      </c>
      <c r="F73" s="36">
        <f>SUMIFS(СВЦЭМ!$C$33:$C$776,СВЦЭМ!$A$33:$A$776,$A73,СВЦЭМ!$B$33:$B$776,F$47)+'СЕТ СН'!$G$9+СВЦЭМ!$D$10+'СЕТ СН'!$G$6-'СЕТ СН'!$G$19</f>
        <v>1575.6432541899999</v>
      </c>
      <c r="G73" s="36">
        <f>SUMIFS(СВЦЭМ!$C$33:$C$776,СВЦЭМ!$A$33:$A$776,$A73,СВЦЭМ!$B$33:$B$776,G$47)+'СЕТ СН'!$G$9+СВЦЭМ!$D$10+'СЕТ СН'!$G$6-'СЕТ СН'!$G$19</f>
        <v>1556.6233876700001</v>
      </c>
      <c r="H73" s="36">
        <f>SUMIFS(СВЦЭМ!$C$33:$C$776,СВЦЭМ!$A$33:$A$776,$A73,СВЦЭМ!$B$33:$B$776,H$47)+'СЕТ СН'!$G$9+СВЦЭМ!$D$10+'СЕТ СН'!$G$6-'СЕТ СН'!$G$19</f>
        <v>1521.2445394800002</v>
      </c>
      <c r="I73" s="36">
        <f>SUMIFS(СВЦЭМ!$C$33:$C$776,СВЦЭМ!$A$33:$A$776,$A73,СВЦЭМ!$B$33:$B$776,I$47)+'СЕТ СН'!$G$9+СВЦЭМ!$D$10+'СЕТ СН'!$G$6-'СЕТ СН'!$G$19</f>
        <v>1509.3076315100002</v>
      </c>
      <c r="J73" s="36">
        <f>SUMIFS(СВЦЭМ!$C$33:$C$776,СВЦЭМ!$A$33:$A$776,$A73,СВЦЭМ!$B$33:$B$776,J$47)+'СЕТ СН'!$G$9+СВЦЭМ!$D$10+'СЕТ СН'!$G$6-'СЕТ СН'!$G$19</f>
        <v>1482.5940102700001</v>
      </c>
      <c r="K73" s="36">
        <f>SUMIFS(СВЦЭМ!$C$33:$C$776,СВЦЭМ!$A$33:$A$776,$A73,СВЦЭМ!$B$33:$B$776,K$47)+'СЕТ СН'!$G$9+СВЦЭМ!$D$10+'СЕТ СН'!$G$6-'СЕТ СН'!$G$19</f>
        <v>1463.7084247500002</v>
      </c>
      <c r="L73" s="36">
        <f>SUMIFS(СВЦЭМ!$C$33:$C$776,СВЦЭМ!$A$33:$A$776,$A73,СВЦЭМ!$B$33:$B$776,L$47)+'СЕТ СН'!$G$9+СВЦЭМ!$D$10+'СЕТ СН'!$G$6-'СЕТ СН'!$G$19</f>
        <v>1461.8717438799999</v>
      </c>
      <c r="M73" s="36">
        <f>SUMIFS(СВЦЭМ!$C$33:$C$776,СВЦЭМ!$A$33:$A$776,$A73,СВЦЭМ!$B$33:$B$776,M$47)+'СЕТ СН'!$G$9+СВЦЭМ!$D$10+'СЕТ СН'!$G$6-'СЕТ СН'!$G$19</f>
        <v>1471.19808474</v>
      </c>
      <c r="N73" s="36">
        <f>SUMIFS(СВЦЭМ!$C$33:$C$776,СВЦЭМ!$A$33:$A$776,$A73,СВЦЭМ!$B$33:$B$776,N$47)+'СЕТ СН'!$G$9+СВЦЭМ!$D$10+'СЕТ СН'!$G$6-'СЕТ СН'!$G$19</f>
        <v>1474.8357269600001</v>
      </c>
      <c r="O73" s="36">
        <f>SUMIFS(СВЦЭМ!$C$33:$C$776,СВЦЭМ!$A$33:$A$776,$A73,СВЦЭМ!$B$33:$B$776,O$47)+'СЕТ СН'!$G$9+СВЦЭМ!$D$10+'СЕТ СН'!$G$6-'СЕТ СН'!$G$19</f>
        <v>1484.4574753300001</v>
      </c>
      <c r="P73" s="36">
        <f>SUMIFS(СВЦЭМ!$C$33:$C$776,СВЦЭМ!$A$33:$A$776,$A73,СВЦЭМ!$B$33:$B$776,P$47)+'СЕТ СН'!$G$9+СВЦЭМ!$D$10+'СЕТ СН'!$G$6-'СЕТ СН'!$G$19</f>
        <v>1484.0391637</v>
      </c>
      <c r="Q73" s="36">
        <f>SUMIFS(СВЦЭМ!$C$33:$C$776,СВЦЭМ!$A$33:$A$776,$A73,СВЦЭМ!$B$33:$B$776,Q$47)+'СЕТ СН'!$G$9+СВЦЭМ!$D$10+'СЕТ СН'!$G$6-'СЕТ СН'!$G$19</f>
        <v>1486.2811447899999</v>
      </c>
      <c r="R73" s="36">
        <f>SUMIFS(СВЦЭМ!$C$33:$C$776,СВЦЭМ!$A$33:$A$776,$A73,СВЦЭМ!$B$33:$B$776,R$47)+'СЕТ СН'!$G$9+СВЦЭМ!$D$10+'СЕТ СН'!$G$6-'СЕТ СН'!$G$19</f>
        <v>1482.3211412999999</v>
      </c>
      <c r="S73" s="36">
        <f>SUMIFS(СВЦЭМ!$C$33:$C$776,СВЦЭМ!$A$33:$A$776,$A73,СВЦЭМ!$B$33:$B$776,S$47)+'СЕТ СН'!$G$9+СВЦЭМ!$D$10+'СЕТ СН'!$G$6-'СЕТ СН'!$G$19</f>
        <v>1481.54966229</v>
      </c>
      <c r="T73" s="36">
        <f>SUMIFS(СВЦЭМ!$C$33:$C$776,СВЦЭМ!$A$33:$A$776,$A73,СВЦЭМ!$B$33:$B$776,T$47)+'СЕТ СН'!$G$9+СВЦЭМ!$D$10+'СЕТ СН'!$G$6-'СЕТ СН'!$G$19</f>
        <v>1454.3337668600002</v>
      </c>
      <c r="U73" s="36">
        <f>SUMIFS(СВЦЭМ!$C$33:$C$776,СВЦЭМ!$A$33:$A$776,$A73,СВЦЭМ!$B$33:$B$776,U$47)+'СЕТ СН'!$G$9+СВЦЭМ!$D$10+'СЕТ СН'!$G$6-'СЕТ СН'!$G$19</f>
        <v>1454.0116458800001</v>
      </c>
      <c r="V73" s="36">
        <f>SUMIFS(СВЦЭМ!$C$33:$C$776,СВЦЭМ!$A$33:$A$776,$A73,СВЦЭМ!$B$33:$B$776,V$47)+'СЕТ СН'!$G$9+СВЦЭМ!$D$10+'СЕТ СН'!$G$6-'СЕТ СН'!$G$19</f>
        <v>1469.0558725999999</v>
      </c>
      <c r="W73" s="36">
        <f>SUMIFS(СВЦЭМ!$C$33:$C$776,СВЦЭМ!$A$33:$A$776,$A73,СВЦЭМ!$B$33:$B$776,W$47)+'СЕТ СН'!$G$9+СВЦЭМ!$D$10+'СЕТ СН'!$G$6-'СЕТ СН'!$G$19</f>
        <v>1486.3232308900001</v>
      </c>
      <c r="X73" s="36">
        <f>SUMIFS(СВЦЭМ!$C$33:$C$776,СВЦЭМ!$A$33:$A$776,$A73,СВЦЭМ!$B$33:$B$776,X$47)+'СЕТ СН'!$G$9+СВЦЭМ!$D$10+'СЕТ СН'!$G$6-'СЕТ СН'!$G$19</f>
        <v>1488.9791129800001</v>
      </c>
      <c r="Y73" s="36">
        <f>SUMIFS(СВЦЭМ!$C$33:$C$776,СВЦЭМ!$A$33:$A$776,$A73,СВЦЭМ!$B$33:$B$776,Y$47)+'СЕТ СН'!$G$9+СВЦЭМ!$D$10+'СЕТ СН'!$G$6-'СЕТ СН'!$G$19</f>
        <v>1491.2065998200001</v>
      </c>
    </row>
    <row r="74" spans="1:27" ht="15.75" x14ac:dyDescent="0.2">
      <c r="A74" s="35">
        <f t="shared" si="1"/>
        <v>43826</v>
      </c>
      <c r="B74" s="36">
        <f>SUMIFS(СВЦЭМ!$C$33:$C$776,СВЦЭМ!$A$33:$A$776,$A74,СВЦЭМ!$B$33:$B$776,B$47)+'СЕТ СН'!$G$9+СВЦЭМ!$D$10+'СЕТ СН'!$G$6-'СЕТ СН'!$G$19</f>
        <v>1480.2384409900001</v>
      </c>
      <c r="C74" s="36">
        <f>SUMIFS(СВЦЭМ!$C$33:$C$776,СВЦЭМ!$A$33:$A$776,$A74,СВЦЭМ!$B$33:$B$776,C$47)+'СЕТ СН'!$G$9+СВЦЭМ!$D$10+'СЕТ СН'!$G$6-'СЕТ СН'!$G$19</f>
        <v>1518.0497309100001</v>
      </c>
      <c r="D74" s="36">
        <f>SUMIFS(СВЦЭМ!$C$33:$C$776,СВЦЭМ!$A$33:$A$776,$A74,СВЦЭМ!$B$33:$B$776,D$47)+'СЕТ СН'!$G$9+СВЦЭМ!$D$10+'СЕТ СН'!$G$6-'СЕТ СН'!$G$19</f>
        <v>1526.0025622200001</v>
      </c>
      <c r="E74" s="36">
        <f>SUMIFS(СВЦЭМ!$C$33:$C$776,СВЦЭМ!$A$33:$A$776,$A74,СВЦЭМ!$B$33:$B$776,E$47)+'СЕТ СН'!$G$9+СВЦЭМ!$D$10+'СЕТ СН'!$G$6-'СЕТ СН'!$G$19</f>
        <v>1542.36656365</v>
      </c>
      <c r="F74" s="36">
        <f>SUMIFS(СВЦЭМ!$C$33:$C$776,СВЦЭМ!$A$33:$A$776,$A74,СВЦЭМ!$B$33:$B$776,F$47)+'СЕТ СН'!$G$9+СВЦЭМ!$D$10+'СЕТ СН'!$G$6-'СЕТ СН'!$G$19</f>
        <v>1547.2466104099999</v>
      </c>
      <c r="G74" s="36">
        <f>SUMIFS(СВЦЭМ!$C$33:$C$776,СВЦЭМ!$A$33:$A$776,$A74,СВЦЭМ!$B$33:$B$776,G$47)+'СЕТ СН'!$G$9+СВЦЭМ!$D$10+'СЕТ СН'!$G$6-'СЕТ СН'!$G$19</f>
        <v>1530.84650437</v>
      </c>
      <c r="H74" s="36">
        <f>SUMIFS(СВЦЭМ!$C$33:$C$776,СВЦЭМ!$A$33:$A$776,$A74,СВЦЭМ!$B$33:$B$776,H$47)+'СЕТ СН'!$G$9+СВЦЭМ!$D$10+'СЕТ СН'!$G$6-'СЕТ СН'!$G$19</f>
        <v>1495.4588934100002</v>
      </c>
      <c r="I74" s="36">
        <f>SUMIFS(СВЦЭМ!$C$33:$C$776,СВЦЭМ!$A$33:$A$776,$A74,СВЦЭМ!$B$33:$B$776,I$47)+'СЕТ СН'!$G$9+СВЦЭМ!$D$10+'СЕТ СН'!$G$6-'СЕТ СН'!$G$19</f>
        <v>1471.76116095</v>
      </c>
      <c r="J74" s="36">
        <f>SUMIFS(СВЦЭМ!$C$33:$C$776,СВЦЭМ!$A$33:$A$776,$A74,СВЦЭМ!$B$33:$B$776,J$47)+'СЕТ СН'!$G$9+СВЦЭМ!$D$10+'СЕТ СН'!$G$6-'СЕТ СН'!$G$19</f>
        <v>1445.0000370100001</v>
      </c>
      <c r="K74" s="36">
        <f>SUMIFS(СВЦЭМ!$C$33:$C$776,СВЦЭМ!$A$33:$A$776,$A74,СВЦЭМ!$B$33:$B$776,K$47)+'СЕТ СН'!$G$9+СВЦЭМ!$D$10+'СЕТ СН'!$G$6-'СЕТ СН'!$G$19</f>
        <v>1417.7400526599999</v>
      </c>
      <c r="L74" s="36">
        <f>SUMIFS(СВЦЭМ!$C$33:$C$776,СВЦЭМ!$A$33:$A$776,$A74,СВЦЭМ!$B$33:$B$776,L$47)+'СЕТ СН'!$G$9+СВЦЭМ!$D$10+'СЕТ СН'!$G$6-'СЕТ СН'!$G$19</f>
        <v>1416.04780959</v>
      </c>
      <c r="M74" s="36">
        <f>SUMIFS(СВЦЭМ!$C$33:$C$776,СВЦЭМ!$A$33:$A$776,$A74,СВЦЭМ!$B$33:$B$776,M$47)+'СЕТ СН'!$G$9+СВЦЭМ!$D$10+'СЕТ СН'!$G$6-'СЕТ СН'!$G$19</f>
        <v>1426.6998136500001</v>
      </c>
      <c r="N74" s="36">
        <f>SUMIFS(СВЦЭМ!$C$33:$C$776,СВЦЭМ!$A$33:$A$776,$A74,СВЦЭМ!$B$33:$B$776,N$47)+'СЕТ СН'!$G$9+СВЦЭМ!$D$10+'СЕТ СН'!$G$6-'СЕТ СН'!$G$19</f>
        <v>1423.0274847599999</v>
      </c>
      <c r="O74" s="36">
        <f>SUMIFS(СВЦЭМ!$C$33:$C$776,СВЦЭМ!$A$33:$A$776,$A74,СВЦЭМ!$B$33:$B$776,O$47)+'СЕТ СН'!$G$9+СВЦЭМ!$D$10+'СЕТ СН'!$G$6-'СЕТ СН'!$G$19</f>
        <v>1432.6775287600001</v>
      </c>
      <c r="P74" s="36">
        <f>SUMIFS(СВЦЭМ!$C$33:$C$776,СВЦЭМ!$A$33:$A$776,$A74,СВЦЭМ!$B$33:$B$776,P$47)+'СЕТ СН'!$G$9+СВЦЭМ!$D$10+'СЕТ СН'!$G$6-'СЕТ СН'!$G$19</f>
        <v>1442.31506612</v>
      </c>
      <c r="Q74" s="36">
        <f>SUMIFS(СВЦЭМ!$C$33:$C$776,СВЦЭМ!$A$33:$A$776,$A74,СВЦЭМ!$B$33:$B$776,Q$47)+'СЕТ СН'!$G$9+СВЦЭМ!$D$10+'СЕТ СН'!$G$6-'СЕТ СН'!$G$19</f>
        <v>1461.3876121399999</v>
      </c>
      <c r="R74" s="36">
        <f>SUMIFS(СВЦЭМ!$C$33:$C$776,СВЦЭМ!$A$33:$A$776,$A74,СВЦЭМ!$B$33:$B$776,R$47)+'СЕТ СН'!$G$9+СВЦЭМ!$D$10+'СЕТ СН'!$G$6-'СЕТ СН'!$G$19</f>
        <v>1463.6857506800002</v>
      </c>
      <c r="S74" s="36">
        <f>SUMIFS(СВЦЭМ!$C$33:$C$776,СВЦЭМ!$A$33:$A$776,$A74,СВЦЭМ!$B$33:$B$776,S$47)+'СЕТ СН'!$G$9+СВЦЭМ!$D$10+'СЕТ СН'!$G$6-'СЕТ СН'!$G$19</f>
        <v>1464.4766626599999</v>
      </c>
      <c r="T74" s="36">
        <f>SUMIFS(СВЦЭМ!$C$33:$C$776,СВЦЭМ!$A$33:$A$776,$A74,СВЦЭМ!$B$33:$B$776,T$47)+'СЕТ СН'!$G$9+СВЦЭМ!$D$10+'СЕТ СН'!$G$6-'СЕТ СН'!$G$19</f>
        <v>1436.0542248400002</v>
      </c>
      <c r="U74" s="36">
        <f>SUMIFS(СВЦЭМ!$C$33:$C$776,СВЦЭМ!$A$33:$A$776,$A74,СВЦЭМ!$B$33:$B$776,U$47)+'СЕТ СН'!$G$9+СВЦЭМ!$D$10+'СЕТ СН'!$G$6-'СЕТ СН'!$G$19</f>
        <v>1436.38411537</v>
      </c>
      <c r="V74" s="36">
        <f>SUMIFS(СВЦЭМ!$C$33:$C$776,СВЦЭМ!$A$33:$A$776,$A74,СВЦЭМ!$B$33:$B$776,V$47)+'СЕТ СН'!$G$9+СВЦЭМ!$D$10+'СЕТ СН'!$G$6-'СЕТ СН'!$G$19</f>
        <v>1444.36382604</v>
      </c>
      <c r="W74" s="36">
        <f>SUMIFS(СВЦЭМ!$C$33:$C$776,СВЦЭМ!$A$33:$A$776,$A74,СВЦЭМ!$B$33:$B$776,W$47)+'СЕТ СН'!$G$9+СВЦЭМ!$D$10+'СЕТ СН'!$G$6-'СЕТ СН'!$G$19</f>
        <v>1447.4548765100001</v>
      </c>
      <c r="X74" s="36">
        <f>SUMIFS(СВЦЭМ!$C$33:$C$776,СВЦЭМ!$A$33:$A$776,$A74,СВЦЭМ!$B$33:$B$776,X$47)+'СЕТ СН'!$G$9+СВЦЭМ!$D$10+'СЕТ СН'!$G$6-'СЕТ СН'!$G$19</f>
        <v>1458.4546831800001</v>
      </c>
      <c r="Y74" s="36">
        <f>SUMIFS(СВЦЭМ!$C$33:$C$776,СВЦЭМ!$A$33:$A$776,$A74,СВЦЭМ!$B$33:$B$776,Y$47)+'СЕТ СН'!$G$9+СВЦЭМ!$D$10+'СЕТ СН'!$G$6-'СЕТ СН'!$G$19</f>
        <v>1468.63588381</v>
      </c>
    </row>
    <row r="75" spans="1:27" ht="15.75" x14ac:dyDescent="0.2">
      <c r="A75" s="35">
        <f t="shared" si="1"/>
        <v>43827</v>
      </c>
      <c r="B75" s="36">
        <f>SUMIFS(СВЦЭМ!$C$33:$C$776,СВЦЭМ!$A$33:$A$776,$A75,СВЦЭМ!$B$33:$B$776,B$47)+'СЕТ СН'!$G$9+СВЦЭМ!$D$10+'СЕТ СН'!$G$6-'СЕТ СН'!$G$19</f>
        <v>1487.22067186</v>
      </c>
      <c r="C75" s="36">
        <f>SUMIFS(СВЦЭМ!$C$33:$C$776,СВЦЭМ!$A$33:$A$776,$A75,СВЦЭМ!$B$33:$B$776,C$47)+'СЕТ СН'!$G$9+СВЦЭМ!$D$10+'СЕТ СН'!$G$6-'СЕТ СН'!$G$19</f>
        <v>1515.2539947099999</v>
      </c>
      <c r="D75" s="36">
        <f>SUMIFS(СВЦЭМ!$C$33:$C$776,СВЦЭМ!$A$33:$A$776,$A75,СВЦЭМ!$B$33:$B$776,D$47)+'СЕТ СН'!$G$9+СВЦЭМ!$D$10+'СЕТ СН'!$G$6-'СЕТ СН'!$G$19</f>
        <v>1530.8523668299999</v>
      </c>
      <c r="E75" s="36">
        <f>SUMIFS(СВЦЭМ!$C$33:$C$776,СВЦЭМ!$A$33:$A$776,$A75,СВЦЭМ!$B$33:$B$776,E$47)+'СЕТ СН'!$G$9+СВЦЭМ!$D$10+'СЕТ СН'!$G$6-'СЕТ СН'!$G$19</f>
        <v>1540.74762562</v>
      </c>
      <c r="F75" s="36">
        <f>SUMIFS(СВЦЭМ!$C$33:$C$776,СВЦЭМ!$A$33:$A$776,$A75,СВЦЭМ!$B$33:$B$776,F$47)+'СЕТ СН'!$G$9+СВЦЭМ!$D$10+'СЕТ СН'!$G$6-'СЕТ СН'!$G$19</f>
        <v>1543.20906199</v>
      </c>
      <c r="G75" s="36">
        <f>SUMIFS(СВЦЭМ!$C$33:$C$776,СВЦЭМ!$A$33:$A$776,$A75,СВЦЭМ!$B$33:$B$776,G$47)+'СЕТ СН'!$G$9+СВЦЭМ!$D$10+'СЕТ СН'!$G$6-'СЕТ СН'!$G$19</f>
        <v>1537.2557345600001</v>
      </c>
      <c r="H75" s="36">
        <f>SUMIFS(СВЦЭМ!$C$33:$C$776,СВЦЭМ!$A$33:$A$776,$A75,СВЦЭМ!$B$33:$B$776,H$47)+'СЕТ СН'!$G$9+СВЦЭМ!$D$10+'СЕТ СН'!$G$6-'СЕТ СН'!$G$19</f>
        <v>1519.1137781299999</v>
      </c>
      <c r="I75" s="36">
        <f>SUMIFS(СВЦЭМ!$C$33:$C$776,СВЦЭМ!$A$33:$A$776,$A75,СВЦЭМ!$B$33:$B$776,I$47)+'СЕТ СН'!$G$9+СВЦЭМ!$D$10+'СЕТ СН'!$G$6-'СЕТ СН'!$G$19</f>
        <v>1505.2113088000001</v>
      </c>
      <c r="J75" s="36">
        <f>SUMIFS(СВЦЭМ!$C$33:$C$776,СВЦЭМ!$A$33:$A$776,$A75,СВЦЭМ!$B$33:$B$776,J$47)+'СЕТ СН'!$G$9+СВЦЭМ!$D$10+'СЕТ СН'!$G$6-'СЕТ СН'!$G$19</f>
        <v>1467.0704970900001</v>
      </c>
      <c r="K75" s="36">
        <f>SUMIFS(СВЦЭМ!$C$33:$C$776,СВЦЭМ!$A$33:$A$776,$A75,СВЦЭМ!$B$33:$B$776,K$47)+'СЕТ СН'!$G$9+СВЦЭМ!$D$10+'СЕТ СН'!$G$6-'СЕТ СН'!$G$19</f>
        <v>1429.7697236500001</v>
      </c>
      <c r="L75" s="36">
        <f>SUMIFS(СВЦЭМ!$C$33:$C$776,СВЦЭМ!$A$33:$A$776,$A75,СВЦЭМ!$B$33:$B$776,L$47)+'СЕТ СН'!$G$9+СВЦЭМ!$D$10+'СЕТ СН'!$G$6-'СЕТ СН'!$G$19</f>
        <v>1428.68966047</v>
      </c>
      <c r="M75" s="36">
        <f>SUMIFS(СВЦЭМ!$C$33:$C$776,СВЦЭМ!$A$33:$A$776,$A75,СВЦЭМ!$B$33:$B$776,M$47)+'СЕТ СН'!$G$9+СВЦЭМ!$D$10+'СЕТ СН'!$G$6-'СЕТ СН'!$G$19</f>
        <v>1431.7511647199999</v>
      </c>
      <c r="N75" s="36">
        <f>SUMIFS(СВЦЭМ!$C$33:$C$776,СВЦЭМ!$A$33:$A$776,$A75,СВЦЭМ!$B$33:$B$776,N$47)+'СЕТ СН'!$G$9+СВЦЭМ!$D$10+'СЕТ СН'!$G$6-'СЕТ СН'!$G$19</f>
        <v>1424.4920243400002</v>
      </c>
      <c r="O75" s="36">
        <f>SUMIFS(СВЦЭМ!$C$33:$C$776,СВЦЭМ!$A$33:$A$776,$A75,СВЦЭМ!$B$33:$B$776,O$47)+'СЕТ СН'!$G$9+СВЦЭМ!$D$10+'СЕТ СН'!$G$6-'СЕТ СН'!$G$19</f>
        <v>1439.74939352</v>
      </c>
      <c r="P75" s="36">
        <f>SUMIFS(СВЦЭМ!$C$33:$C$776,СВЦЭМ!$A$33:$A$776,$A75,СВЦЭМ!$B$33:$B$776,P$47)+'СЕТ СН'!$G$9+СВЦЭМ!$D$10+'СЕТ СН'!$G$6-'СЕТ СН'!$G$19</f>
        <v>1448.69949215</v>
      </c>
      <c r="Q75" s="36">
        <f>SUMIFS(СВЦЭМ!$C$33:$C$776,СВЦЭМ!$A$33:$A$776,$A75,СВЦЭМ!$B$33:$B$776,Q$47)+'СЕТ СН'!$G$9+СВЦЭМ!$D$10+'СЕТ СН'!$G$6-'СЕТ СН'!$G$19</f>
        <v>1457.1194424099999</v>
      </c>
      <c r="R75" s="36">
        <f>SUMIFS(СВЦЭМ!$C$33:$C$776,СВЦЭМ!$A$33:$A$776,$A75,СВЦЭМ!$B$33:$B$776,R$47)+'СЕТ СН'!$G$9+СВЦЭМ!$D$10+'СЕТ СН'!$G$6-'СЕТ СН'!$G$19</f>
        <v>1447.6857773500001</v>
      </c>
      <c r="S75" s="36">
        <f>SUMIFS(СВЦЭМ!$C$33:$C$776,СВЦЭМ!$A$33:$A$776,$A75,СВЦЭМ!$B$33:$B$776,S$47)+'СЕТ СН'!$G$9+СВЦЭМ!$D$10+'СЕТ СН'!$G$6-'СЕТ СН'!$G$19</f>
        <v>1442.53428304</v>
      </c>
      <c r="T75" s="36">
        <f>SUMIFS(СВЦЭМ!$C$33:$C$776,СВЦЭМ!$A$33:$A$776,$A75,СВЦЭМ!$B$33:$B$776,T$47)+'СЕТ СН'!$G$9+СВЦЭМ!$D$10+'СЕТ СН'!$G$6-'СЕТ СН'!$G$19</f>
        <v>1429.6656785099999</v>
      </c>
      <c r="U75" s="36">
        <f>SUMIFS(СВЦЭМ!$C$33:$C$776,СВЦЭМ!$A$33:$A$776,$A75,СВЦЭМ!$B$33:$B$776,U$47)+'СЕТ СН'!$G$9+СВЦЭМ!$D$10+'СЕТ СН'!$G$6-'СЕТ СН'!$G$19</f>
        <v>1432.22440026</v>
      </c>
      <c r="V75" s="36">
        <f>SUMIFS(СВЦЭМ!$C$33:$C$776,СВЦЭМ!$A$33:$A$776,$A75,СВЦЭМ!$B$33:$B$776,V$47)+'СЕТ СН'!$G$9+СВЦЭМ!$D$10+'СЕТ СН'!$G$6-'СЕТ СН'!$G$19</f>
        <v>1441.52198879</v>
      </c>
      <c r="W75" s="36">
        <f>SUMIFS(СВЦЭМ!$C$33:$C$776,СВЦЭМ!$A$33:$A$776,$A75,СВЦЭМ!$B$33:$B$776,W$47)+'СЕТ СН'!$G$9+СВЦЭМ!$D$10+'СЕТ СН'!$G$6-'СЕТ СН'!$G$19</f>
        <v>1453.58704788</v>
      </c>
      <c r="X75" s="36">
        <f>SUMIFS(СВЦЭМ!$C$33:$C$776,СВЦЭМ!$A$33:$A$776,$A75,СВЦЭМ!$B$33:$B$776,X$47)+'СЕТ СН'!$G$9+СВЦЭМ!$D$10+'СЕТ СН'!$G$6-'СЕТ СН'!$G$19</f>
        <v>1464.71697307</v>
      </c>
      <c r="Y75" s="36">
        <f>SUMIFS(СВЦЭМ!$C$33:$C$776,СВЦЭМ!$A$33:$A$776,$A75,СВЦЭМ!$B$33:$B$776,Y$47)+'СЕТ СН'!$G$9+СВЦЭМ!$D$10+'СЕТ СН'!$G$6-'СЕТ СН'!$G$19</f>
        <v>1474.61717716</v>
      </c>
    </row>
    <row r="76" spans="1:27" ht="15.75" x14ac:dyDescent="0.2">
      <c r="A76" s="35">
        <f t="shared" si="1"/>
        <v>43828</v>
      </c>
      <c r="B76" s="36">
        <f>SUMIFS(СВЦЭМ!$C$33:$C$776,СВЦЭМ!$A$33:$A$776,$A76,СВЦЭМ!$B$33:$B$776,B$47)+'СЕТ СН'!$G$9+СВЦЭМ!$D$10+'СЕТ СН'!$G$6-'СЕТ СН'!$G$19</f>
        <v>1371.2824920600001</v>
      </c>
      <c r="C76" s="36">
        <f>SUMIFS(СВЦЭМ!$C$33:$C$776,СВЦЭМ!$A$33:$A$776,$A76,СВЦЭМ!$B$33:$B$776,C$47)+'СЕТ СН'!$G$9+СВЦЭМ!$D$10+'СЕТ СН'!$G$6-'СЕТ СН'!$G$19</f>
        <v>1379.3820216399999</v>
      </c>
      <c r="D76" s="36">
        <f>SUMIFS(СВЦЭМ!$C$33:$C$776,СВЦЭМ!$A$33:$A$776,$A76,СВЦЭМ!$B$33:$B$776,D$47)+'СЕТ СН'!$G$9+СВЦЭМ!$D$10+'СЕТ СН'!$G$6-'СЕТ СН'!$G$19</f>
        <v>1410.5281336500002</v>
      </c>
      <c r="E76" s="36">
        <f>SUMIFS(СВЦЭМ!$C$33:$C$776,СВЦЭМ!$A$33:$A$776,$A76,СВЦЭМ!$B$33:$B$776,E$47)+'СЕТ СН'!$G$9+СВЦЭМ!$D$10+'СЕТ СН'!$G$6-'СЕТ СН'!$G$19</f>
        <v>1435.3961554299999</v>
      </c>
      <c r="F76" s="36">
        <f>SUMIFS(СВЦЭМ!$C$33:$C$776,СВЦЭМ!$A$33:$A$776,$A76,СВЦЭМ!$B$33:$B$776,F$47)+'СЕТ СН'!$G$9+СВЦЭМ!$D$10+'СЕТ СН'!$G$6-'СЕТ СН'!$G$19</f>
        <v>1435.6085691000001</v>
      </c>
      <c r="G76" s="36">
        <f>SUMIFS(СВЦЭМ!$C$33:$C$776,СВЦЭМ!$A$33:$A$776,$A76,СВЦЭМ!$B$33:$B$776,G$47)+'СЕТ СН'!$G$9+СВЦЭМ!$D$10+'СЕТ СН'!$G$6-'СЕТ СН'!$G$19</f>
        <v>1435.19616696</v>
      </c>
      <c r="H76" s="36">
        <f>SUMIFS(СВЦЭМ!$C$33:$C$776,СВЦЭМ!$A$33:$A$776,$A76,СВЦЭМ!$B$33:$B$776,H$47)+'СЕТ СН'!$G$9+СВЦЭМ!$D$10+'СЕТ СН'!$G$6-'СЕТ СН'!$G$19</f>
        <v>1422.8471387100001</v>
      </c>
      <c r="I76" s="36">
        <f>SUMIFS(СВЦЭМ!$C$33:$C$776,СВЦЭМ!$A$33:$A$776,$A76,СВЦЭМ!$B$33:$B$776,I$47)+'СЕТ СН'!$G$9+СВЦЭМ!$D$10+'СЕТ СН'!$G$6-'СЕТ СН'!$G$19</f>
        <v>1414.54857709</v>
      </c>
      <c r="J76" s="36">
        <f>SUMIFS(СВЦЭМ!$C$33:$C$776,СВЦЭМ!$A$33:$A$776,$A76,СВЦЭМ!$B$33:$B$776,J$47)+'СЕТ СН'!$G$9+СВЦЭМ!$D$10+'СЕТ СН'!$G$6-'СЕТ СН'!$G$19</f>
        <v>1370.9133706</v>
      </c>
      <c r="K76" s="36">
        <f>SUMIFS(СВЦЭМ!$C$33:$C$776,СВЦЭМ!$A$33:$A$776,$A76,СВЦЭМ!$B$33:$B$776,K$47)+'СЕТ СН'!$G$9+СВЦЭМ!$D$10+'СЕТ СН'!$G$6-'СЕТ СН'!$G$19</f>
        <v>1362.03690117</v>
      </c>
      <c r="L76" s="36">
        <f>SUMIFS(СВЦЭМ!$C$33:$C$776,СВЦЭМ!$A$33:$A$776,$A76,СВЦЭМ!$B$33:$B$776,L$47)+'СЕТ СН'!$G$9+СВЦЭМ!$D$10+'СЕТ СН'!$G$6-'СЕТ СН'!$G$19</f>
        <v>1366.4211456500002</v>
      </c>
      <c r="M76" s="36">
        <f>SUMIFS(СВЦЭМ!$C$33:$C$776,СВЦЭМ!$A$33:$A$776,$A76,СВЦЭМ!$B$33:$B$776,M$47)+'СЕТ СН'!$G$9+СВЦЭМ!$D$10+'СЕТ СН'!$G$6-'СЕТ СН'!$G$19</f>
        <v>1367.4132638900001</v>
      </c>
      <c r="N76" s="36">
        <f>SUMIFS(СВЦЭМ!$C$33:$C$776,СВЦЭМ!$A$33:$A$776,$A76,СВЦЭМ!$B$33:$B$776,N$47)+'СЕТ СН'!$G$9+СВЦЭМ!$D$10+'СЕТ СН'!$G$6-'СЕТ СН'!$G$19</f>
        <v>1367.97667039</v>
      </c>
      <c r="O76" s="36">
        <f>SUMIFS(СВЦЭМ!$C$33:$C$776,СВЦЭМ!$A$33:$A$776,$A76,СВЦЭМ!$B$33:$B$776,O$47)+'СЕТ СН'!$G$9+СВЦЭМ!$D$10+'СЕТ СН'!$G$6-'СЕТ СН'!$G$19</f>
        <v>1371.07062301</v>
      </c>
      <c r="P76" s="36">
        <f>SUMIFS(СВЦЭМ!$C$33:$C$776,СВЦЭМ!$A$33:$A$776,$A76,СВЦЭМ!$B$33:$B$776,P$47)+'СЕТ СН'!$G$9+СВЦЭМ!$D$10+'СЕТ СН'!$G$6-'СЕТ СН'!$G$19</f>
        <v>1379.0248931599999</v>
      </c>
      <c r="Q76" s="36">
        <f>SUMIFS(СВЦЭМ!$C$33:$C$776,СВЦЭМ!$A$33:$A$776,$A76,СВЦЭМ!$B$33:$B$776,Q$47)+'СЕТ СН'!$G$9+СВЦЭМ!$D$10+'СЕТ СН'!$G$6-'СЕТ СН'!$G$19</f>
        <v>1373.7837503599999</v>
      </c>
      <c r="R76" s="36">
        <f>SUMIFS(СВЦЭМ!$C$33:$C$776,СВЦЭМ!$A$33:$A$776,$A76,СВЦЭМ!$B$33:$B$776,R$47)+'СЕТ СН'!$G$9+СВЦЭМ!$D$10+'СЕТ СН'!$G$6-'СЕТ СН'!$G$19</f>
        <v>1370.8787670000002</v>
      </c>
      <c r="S76" s="36">
        <f>SUMIFS(СВЦЭМ!$C$33:$C$776,СВЦЭМ!$A$33:$A$776,$A76,СВЦЭМ!$B$33:$B$776,S$47)+'СЕТ СН'!$G$9+СВЦЭМ!$D$10+'СЕТ СН'!$G$6-'СЕТ СН'!$G$19</f>
        <v>1381.55351077</v>
      </c>
      <c r="T76" s="36">
        <f>SUMIFS(СВЦЭМ!$C$33:$C$776,СВЦЭМ!$A$33:$A$776,$A76,СВЦЭМ!$B$33:$B$776,T$47)+'СЕТ СН'!$G$9+СВЦЭМ!$D$10+'СЕТ СН'!$G$6-'СЕТ СН'!$G$19</f>
        <v>1380.7084307999999</v>
      </c>
      <c r="U76" s="36">
        <f>SUMIFS(СВЦЭМ!$C$33:$C$776,СВЦЭМ!$A$33:$A$776,$A76,СВЦЭМ!$B$33:$B$776,U$47)+'СЕТ СН'!$G$9+СВЦЭМ!$D$10+'СЕТ СН'!$G$6-'СЕТ СН'!$G$19</f>
        <v>1408.2525023100002</v>
      </c>
      <c r="V76" s="36">
        <f>SUMIFS(СВЦЭМ!$C$33:$C$776,СВЦЭМ!$A$33:$A$776,$A76,СВЦЭМ!$B$33:$B$776,V$47)+'СЕТ СН'!$G$9+СВЦЭМ!$D$10+'СЕТ СН'!$G$6-'СЕТ СН'!$G$19</f>
        <v>1403.12576322</v>
      </c>
      <c r="W76" s="36">
        <f>SUMIFS(СВЦЭМ!$C$33:$C$776,СВЦЭМ!$A$33:$A$776,$A76,СВЦЭМ!$B$33:$B$776,W$47)+'СЕТ СН'!$G$9+СВЦЭМ!$D$10+'СЕТ СН'!$G$6-'СЕТ СН'!$G$19</f>
        <v>1398.1010779100002</v>
      </c>
      <c r="X76" s="36">
        <f>SUMIFS(СВЦЭМ!$C$33:$C$776,СВЦЭМ!$A$33:$A$776,$A76,СВЦЭМ!$B$33:$B$776,X$47)+'СЕТ СН'!$G$9+СВЦЭМ!$D$10+'СЕТ СН'!$G$6-'СЕТ СН'!$G$19</f>
        <v>1385.6941392399999</v>
      </c>
      <c r="Y76" s="36">
        <f>SUMIFS(СВЦЭМ!$C$33:$C$776,СВЦЭМ!$A$33:$A$776,$A76,СВЦЭМ!$B$33:$B$776,Y$47)+'СЕТ СН'!$G$9+СВЦЭМ!$D$10+'СЕТ СН'!$G$6-'СЕТ СН'!$G$19</f>
        <v>1365.5429483400001</v>
      </c>
    </row>
    <row r="77" spans="1:27" ht="15.75" x14ac:dyDescent="0.2">
      <c r="A77" s="35">
        <f t="shared" si="1"/>
        <v>43829</v>
      </c>
      <c r="B77" s="36">
        <f>SUMIFS(СВЦЭМ!$C$33:$C$776,СВЦЭМ!$A$33:$A$776,$A77,СВЦЭМ!$B$33:$B$776,B$47)+'СЕТ СН'!$G$9+СВЦЭМ!$D$10+'СЕТ СН'!$G$6-'СЕТ СН'!$G$19</f>
        <v>1517.5042806199999</v>
      </c>
      <c r="C77" s="36">
        <f>SUMIFS(СВЦЭМ!$C$33:$C$776,СВЦЭМ!$A$33:$A$776,$A77,СВЦЭМ!$B$33:$B$776,C$47)+'СЕТ СН'!$G$9+СВЦЭМ!$D$10+'СЕТ СН'!$G$6-'СЕТ СН'!$G$19</f>
        <v>1550.12891055</v>
      </c>
      <c r="D77" s="36">
        <f>SUMIFS(СВЦЭМ!$C$33:$C$776,СВЦЭМ!$A$33:$A$776,$A77,СВЦЭМ!$B$33:$B$776,D$47)+'СЕТ СН'!$G$9+СВЦЭМ!$D$10+'СЕТ СН'!$G$6-'СЕТ СН'!$G$19</f>
        <v>1550.26825248</v>
      </c>
      <c r="E77" s="36">
        <f>SUMIFS(СВЦЭМ!$C$33:$C$776,СВЦЭМ!$A$33:$A$776,$A77,СВЦЭМ!$B$33:$B$776,E$47)+'СЕТ СН'!$G$9+СВЦЭМ!$D$10+'СЕТ СН'!$G$6-'СЕТ СН'!$G$19</f>
        <v>1573.52660524</v>
      </c>
      <c r="F77" s="36">
        <f>SUMIFS(СВЦЭМ!$C$33:$C$776,СВЦЭМ!$A$33:$A$776,$A77,СВЦЭМ!$B$33:$B$776,F$47)+'СЕТ СН'!$G$9+СВЦЭМ!$D$10+'СЕТ СН'!$G$6-'СЕТ СН'!$G$19</f>
        <v>1570.88737412</v>
      </c>
      <c r="G77" s="36">
        <f>SUMIFS(СВЦЭМ!$C$33:$C$776,СВЦЭМ!$A$33:$A$776,$A77,СВЦЭМ!$B$33:$B$776,G$47)+'СЕТ СН'!$G$9+СВЦЭМ!$D$10+'СЕТ СН'!$G$6-'СЕТ СН'!$G$19</f>
        <v>1552.9964038400001</v>
      </c>
      <c r="H77" s="36">
        <f>SUMIFS(СВЦЭМ!$C$33:$C$776,СВЦЭМ!$A$33:$A$776,$A77,СВЦЭМ!$B$33:$B$776,H$47)+'СЕТ СН'!$G$9+СВЦЭМ!$D$10+'СЕТ СН'!$G$6-'СЕТ СН'!$G$19</f>
        <v>1525.73150364</v>
      </c>
      <c r="I77" s="36">
        <f>SUMIFS(СВЦЭМ!$C$33:$C$776,СВЦЭМ!$A$33:$A$776,$A77,СВЦЭМ!$B$33:$B$776,I$47)+'СЕТ СН'!$G$9+СВЦЭМ!$D$10+'СЕТ СН'!$G$6-'СЕТ СН'!$G$19</f>
        <v>1504.1089673500001</v>
      </c>
      <c r="J77" s="36">
        <f>SUMIFS(СВЦЭМ!$C$33:$C$776,СВЦЭМ!$A$33:$A$776,$A77,СВЦЭМ!$B$33:$B$776,J$47)+'СЕТ СН'!$G$9+СВЦЭМ!$D$10+'СЕТ СН'!$G$6-'СЕТ СН'!$G$19</f>
        <v>1480.3084550799999</v>
      </c>
      <c r="K77" s="36">
        <f>SUMIFS(СВЦЭМ!$C$33:$C$776,СВЦЭМ!$A$33:$A$776,$A77,СВЦЭМ!$B$33:$B$776,K$47)+'СЕТ СН'!$G$9+СВЦЭМ!$D$10+'СЕТ СН'!$G$6-'СЕТ СН'!$G$19</f>
        <v>1449.7687739200001</v>
      </c>
      <c r="L77" s="36">
        <f>SUMIFS(СВЦЭМ!$C$33:$C$776,СВЦЭМ!$A$33:$A$776,$A77,СВЦЭМ!$B$33:$B$776,L$47)+'СЕТ СН'!$G$9+СВЦЭМ!$D$10+'СЕТ СН'!$G$6-'СЕТ СН'!$G$19</f>
        <v>1456.93717279</v>
      </c>
      <c r="M77" s="36">
        <f>SUMIFS(СВЦЭМ!$C$33:$C$776,СВЦЭМ!$A$33:$A$776,$A77,СВЦЭМ!$B$33:$B$776,M$47)+'СЕТ СН'!$G$9+СВЦЭМ!$D$10+'СЕТ СН'!$G$6-'СЕТ СН'!$G$19</f>
        <v>1455.8935470900001</v>
      </c>
      <c r="N77" s="36">
        <f>SUMIFS(СВЦЭМ!$C$33:$C$776,СВЦЭМ!$A$33:$A$776,$A77,СВЦЭМ!$B$33:$B$776,N$47)+'СЕТ СН'!$G$9+СВЦЭМ!$D$10+'СЕТ СН'!$G$6-'СЕТ СН'!$G$19</f>
        <v>1463.3420980199999</v>
      </c>
      <c r="O77" s="36">
        <f>SUMIFS(СВЦЭМ!$C$33:$C$776,СВЦЭМ!$A$33:$A$776,$A77,СВЦЭМ!$B$33:$B$776,O$47)+'СЕТ СН'!$G$9+СВЦЭМ!$D$10+'СЕТ СН'!$G$6-'СЕТ СН'!$G$19</f>
        <v>1472.0878610899999</v>
      </c>
      <c r="P77" s="36">
        <f>SUMIFS(СВЦЭМ!$C$33:$C$776,СВЦЭМ!$A$33:$A$776,$A77,СВЦЭМ!$B$33:$B$776,P$47)+'СЕТ СН'!$G$9+СВЦЭМ!$D$10+'СЕТ СН'!$G$6-'СЕТ СН'!$G$19</f>
        <v>1486.0087156100001</v>
      </c>
      <c r="Q77" s="36">
        <f>SUMIFS(СВЦЭМ!$C$33:$C$776,СВЦЭМ!$A$33:$A$776,$A77,СВЦЭМ!$B$33:$B$776,Q$47)+'СЕТ СН'!$G$9+СВЦЭМ!$D$10+'СЕТ СН'!$G$6-'СЕТ СН'!$G$19</f>
        <v>1487.1373783500001</v>
      </c>
      <c r="R77" s="36">
        <f>SUMIFS(СВЦЭМ!$C$33:$C$776,СВЦЭМ!$A$33:$A$776,$A77,СВЦЭМ!$B$33:$B$776,R$47)+'СЕТ СН'!$G$9+СВЦЭМ!$D$10+'СЕТ СН'!$G$6-'СЕТ СН'!$G$19</f>
        <v>1479.7471308700001</v>
      </c>
      <c r="S77" s="36">
        <f>SUMIFS(СВЦЭМ!$C$33:$C$776,СВЦЭМ!$A$33:$A$776,$A77,СВЦЭМ!$B$33:$B$776,S$47)+'СЕТ СН'!$G$9+СВЦЭМ!$D$10+'СЕТ СН'!$G$6-'СЕТ СН'!$G$19</f>
        <v>1469.77629899</v>
      </c>
      <c r="T77" s="36">
        <f>SUMIFS(СВЦЭМ!$C$33:$C$776,СВЦЭМ!$A$33:$A$776,$A77,СВЦЭМ!$B$33:$B$776,T$47)+'СЕТ СН'!$G$9+СВЦЭМ!$D$10+'СЕТ СН'!$G$6-'СЕТ СН'!$G$19</f>
        <v>1460.50934424</v>
      </c>
      <c r="U77" s="36">
        <f>SUMIFS(СВЦЭМ!$C$33:$C$776,СВЦЭМ!$A$33:$A$776,$A77,СВЦЭМ!$B$33:$B$776,U$47)+'СЕТ СН'!$G$9+СВЦЭМ!$D$10+'СЕТ СН'!$G$6-'СЕТ СН'!$G$19</f>
        <v>1461.18949204</v>
      </c>
      <c r="V77" s="36">
        <f>SUMIFS(СВЦЭМ!$C$33:$C$776,СВЦЭМ!$A$33:$A$776,$A77,СВЦЭМ!$B$33:$B$776,V$47)+'СЕТ СН'!$G$9+СВЦЭМ!$D$10+'СЕТ СН'!$G$6-'СЕТ СН'!$G$19</f>
        <v>1458.3504279799999</v>
      </c>
      <c r="W77" s="36">
        <f>SUMIFS(СВЦЭМ!$C$33:$C$776,СВЦЭМ!$A$33:$A$776,$A77,СВЦЭМ!$B$33:$B$776,W$47)+'СЕТ СН'!$G$9+СВЦЭМ!$D$10+'СЕТ СН'!$G$6-'СЕТ СН'!$G$19</f>
        <v>1466.0084753400001</v>
      </c>
      <c r="X77" s="36">
        <f>SUMIFS(СВЦЭМ!$C$33:$C$776,СВЦЭМ!$A$33:$A$776,$A77,СВЦЭМ!$B$33:$B$776,X$47)+'СЕТ СН'!$G$9+СВЦЭМ!$D$10+'СЕТ СН'!$G$6-'СЕТ СН'!$G$19</f>
        <v>1483.48241547</v>
      </c>
      <c r="Y77" s="36">
        <f>SUMIFS(СВЦЭМ!$C$33:$C$776,СВЦЭМ!$A$33:$A$776,$A77,СВЦЭМ!$B$33:$B$776,Y$47)+'СЕТ СН'!$G$9+СВЦЭМ!$D$10+'СЕТ СН'!$G$6-'СЕТ СН'!$G$19</f>
        <v>1500.4369511</v>
      </c>
      <c r="AA77" s="37"/>
    </row>
    <row r="78" spans="1:27" ht="15.75" x14ac:dyDescent="0.2">
      <c r="A78" s="35">
        <f t="shared" si="1"/>
        <v>43830</v>
      </c>
      <c r="B78" s="36">
        <f>SUMIFS(СВЦЭМ!$C$33:$C$776,СВЦЭМ!$A$33:$A$776,$A78,СВЦЭМ!$B$33:$B$776,B$47)+'СЕТ СН'!$G$9+СВЦЭМ!$D$10+'СЕТ СН'!$G$6-'СЕТ СН'!$G$19</f>
        <v>1502.05840068</v>
      </c>
      <c r="C78" s="36">
        <f>SUMIFS(СВЦЭМ!$C$33:$C$776,СВЦЭМ!$A$33:$A$776,$A78,СВЦЭМ!$B$33:$B$776,C$47)+'СЕТ СН'!$G$9+СВЦЭМ!$D$10+'СЕТ СН'!$G$6-'СЕТ СН'!$G$19</f>
        <v>1520.1318067699999</v>
      </c>
      <c r="D78" s="36">
        <f>SUMIFS(СВЦЭМ!$C$33:$C$776,СВЦЭМ!$A$33:$A$776,$A78,СВЦЭМ!$B$33:$B$776,D$47)+'СЕТ СН'!$G$9+СВЦЭМ!$D$10+'СЕТ СН'!$G$6-'СЕТ СН'!$G$19</f>
        <v>1525.5688792999999</v>
      </c>
      <c r="E78" s="36">
        <f>SUMIFS(СВЦЭМ!$C$33:$C$776,СВЦЭМ!$A$33:$A$776,$A78,СВЦЭМ!$B$33:$B$776,E$47)+'СЕТ СН'!$G$9+СВЦЭМ!$D$10+'СЕТ СН'!$G$6-'СЕТ СН'!$G$19</f>
        <v>1527.26139973</v>
      </c>
      <c r="F78" s="36">
        <f>SUMIFS(СВЦЭМ!$C$33:$C$776,СВЦЭМ!$A$33:$A$776,$A78,СВЦЭМ!$B$33:$B$776,F$47)+'СЕТ СН'!$G$9+СВЦЭМ!$D$10+'СЕТ СН'!$G$6-'СЕТ СН'!$G$19</f>
        <v>1532.5571376799999</v>
      </c>
      <c r="G78" s="36">
        <f>SUMIFS(СВЦЭМ!$C$33:$C$776,СВЦЭМ!$A$33:$A$776,$A78,СВЦЭМ!$B$33:$B$776,G$47)+'СЕТ СН'!$G$9+СВЦЭМ!$D$10+'СЕТ СН'!$G$6-'СЕТ СН'!$G$19</f>
        <v>1524.4436024699999</v>
      </c>
      <c r="H78" s="36">
        <f>SUMIFS(СВЦЭМ!$C$33:$C$776,СВЦЭМ!$A$33:$A$776,$A78,СВЦЭМ!$B$33:$B$776,H$47)+'СЕТ СН'!$G$9+СВЦЭМ!$D$10+'СЕТ СН'!$G$6-'СЕТ СН'!$G$19</f>
        <v>1500.39470463</v>
      </c>
      <c r="I78" s="36">
        <f>SUMIFS(СВЦЭМ!$C$33:$C$776,СВЦЭМ!$A$33:$A$776,$A78,СВЦЭМ!$B$33:$B$776,I$47)+'СЕТ СН'!$G$9+СВЦЭМ!$D$10+'СЕТ СН'!$G$6-'СЕТ СН'!$G$19</f>
        <v>1484.45560037</v>
      </c>
      <c r="J78" s="36">
        <f>SUMIFS(СВЦЭМ!$C$33:$C$776,СВЦЭМ!$A$33:$A$776,$A78,СВЦЭМ!$B$33:$B$776,J$47)+'СЕТ СН'!$G$9+СВЦЭМ!$D$10+'СЕТ СН'!$G$6-'СЕТ СН'!$G$19</f>
        <v>1473.8014924899999</v>
      </c>
      <c r="K78" s="36">
        <f>SUMIFS(СВЦЭМ!$C$33:$C$776,СВЦЭМ!$A$33:$A$776,$A78,СВЦЭМ!$B$33:$B$776,K$47)+'СЕТ СН'!$G$9+СВЦЭМ!$D$10+'СЕТ СН'!$G$6-'СЕТ СН'!$G$19</f>
        <v>1453.0043051</v>
      </c>
      <c r="L78" s="36">
        <f>SUMIFS(СВЦЭМ!$C$33:$C$776,СВЦЭМ!$A$33:$A$776,$A78,СВЦЭМ!$B$33:$B$776,L$47)+'СЕТ СН'!$G$9+СВЦЭМ!$D$10+'СЕТ СН'!$G$6-'СЕТ СН'!$G$19</f>
        <v>1451.36700759</v>
      </c>
      <c r="M78" s="36">
        <f>SUMIFS(СВЦЭМ!$C$33:$C$776,СВЦЭМ!$A$33:$A$776,$A78,СВЦЭМ!$B$33:$B$776,M$47)+'СЕТ СН'!$G$9+СВЦЭМ!$D$10+'СЕТ СН'!$G$6-'СЕТ СН'!$G$19</f>
        <v>1472.3234399400001</v>
      </c>
      <c r="N78" s="36">
        <f>SUMIFS(СВЦЭМ!$C$33:$C$776,СВЦЭМ!$A$33:$A$776,$A78,СВЦЭМ!$B$33:$B$776,N$47)+'СЕТ СН'!$G$9+СВЦЭМ!$D$10+'СЕТ СН'!$G$6-'СЕТ СН'!$G$19</f>
        <v>1465.2275289500001</v>
      </c>
      <c r="O78" s="36">
        <f>SUMIFS(СВЦЭМ!$C$33:$C$776,СВЦЭМ!$A$33:$A$776,$A78,СВЦЭМ!$B$33:$B$776,O$47)+'СЕТ СН'!$G$9+СВЦЭМ!$D$10+'СЕТ СН'!$G$6-'СЕТ СН'!$G$19</f>
        <v>1472.04830986</v>
      </c>
      <c r="P78" s="36">
        <f>SUMIFS(СВЦЭМ!$C$33:$C$776,СВЦЭМ!$A$33:$A$776,$A78,СВЦЭМ!$B$33:$B$776,P$47)+'СЕТ СН'!$G$9+СВЦЭМ!$D$10+'СЕТ СН'!$G$6-'СЕТ СН'!$G$19</f>
        <v>1476.23801424</v>
      </c>
      <c r="Q78" s="36">
        <f>SUMIFS(СВЦЭМ!$C$33:$C$776,СВЦЭМ!$A$33:$A$776,$A78,СВЦЭМ!$B$33:$B$776,Q$47)+'СЕТ СН'!$G$9+СВЦЭМ!$D$10+'СЕТ СН'!$G$6-'СЕТ СН'!$G$19</f>
        <v>1478.75017669</v>
      </c>
      <c r="R78" s="36">
        <f>SUMIFS(СВЦЭМ!$C$33:$C$776,СВЦЭМ!$A$33:$A$776,$A78,СВЦЭМ!$B$33:$B$776,R$47)+'СЕТ СН'!$G$9+СВЦЭМ!$D$10+'СЕТ СН'!$G$6-'СЕТ СН'!$G$19</f>
        <v>1477.8122699599999</v>
      </c>
      <c r="S78" s="36">
        <f>SUMIFS(СВЦЭМ!$C$33:$C$776,СВЦЭМ!$A$33:$A$776,$A78,СВЦЭМ!$B$33:$B$776,S$47)+'СЕТ СН'!$G$9+СВЦЭМ!$D$10+'СЕТ СН'!$G$6-'СЕТ СН'!$G$19</f>
        <v>1485.2154683200001</v>
      </c>
      <c r="T78" s="36">
        <f>SUMIFS(СВЦЭМ!$C$33:$C$776,СВЦЭМ!$A$33:$A$776,$A78,СВЦЭМ!$B$33:$B$776,T$47)+'СЕТ СН'!$G$9+СВЦЭМ!$D$10+'СЕТ СН'!$G$6-'СЕТ СН'!$G$19</f>
        <v>1490.89882773</v>
      </c>
      <c r="U78" s="36">
        <f>SUMIFS(СВЦЭМ!$C$33:$C$776,СВЦЭМ!$A$33:$A$776,$A78,СВЦЭМ!$B$33:$B$776,U$47)+'СЕТ СН'!$G$9+СВЦЭМ!$D$10+'СЕТ СН'!$G$6-'СЕТ СН'!$G$19</f>
        <v>1486.61872068</v>
      </c>
      <c r="V78" s="36">
        <f>SUMIFS(СВЦЭМ!$C$33:$C$776,СВЦЭМ!$A$33:$A$776,$A78,СВЦЭМ!$B$33:$B$776,V$47)+'СЕТ СН'!$G$9+СВЦЭМ!$D$10+'СЕТ СН'!$G$6-'СЕТ СН'!$G$19</f>
        <v>1498.8526069899999</v>
      </c>
      <c r="W78" s="36">
        <f>SUMIFS(СВЦЭМ!$C$33:$C$776,СВЦЭМ!$A$33:$A$776,$A78,СВЦЭМ!$B$33:$B$776,W$47)+'СЕТ СН'!$G$9+СВЦЭМ!$D$10+'СЕТ СН'!$G$6-'СЕТ СН'!$G$19</f>
        <v>1499.7712058699999</v>
      </c>
      <c r="X78" s="36">
        <f>SUMIFS(СВЦЭМ!$C$33:$C$776,СВЦЭМ!$A$33:$A$776,$A78,СВЦЭМ!$B$33:$B$776,X$47)+'СЕТ СН'!$G$9+СВЦЭМ!$D$10+'СЕТ СН'!$G$6-'СЕТ СН'!$G$19</f>
        <v>1490.82707708</v>
      </c>
      <c r="Y78" s="36">
        <f>SUMIFS(СВЦЭМ!$C$33:$C$776,СВЦЭМ!$A$33:$A$776,$A78,СВЦЭМ!$B$33:$B$776,Y$47)+'СЕТ СН'!$G$9+СВЦЭМ!$D$10+'СЕТ СН'!$G$6-'СЕТ СН'!$G$19</f>
        <v>1492.4340997500001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СН'!$H$9+СВЦЭМ!$D$10+'СЕТ СН'!$H$6-'СЕТ СН'!$H$19</f>
        <v>1327.65035764</v>
      </c>
      <c r="C84" s="36">
        <f>SUMIFS(СВЦЭМ!$C$33:$C$776,СВЦЭМ!$A$33:$A$776,$A84,СВЦЭМ!$B$33:$B$776,C$83)+'СЕТ СН'!$H$9+СВЦЭМ!$D$10+'СЕТ СН'!$H$6-'СЕТ СН'!$H$19</f>
        <v>1336.1974743000001</v>
      </c>
      <c r="D84" s="36">
        <f>SUMIFS(СВЦЭМ!$C$33:$C$776,СВЦЭМ!$A$33:$A$776,$A84,СВЦЭМ!$B$33:$B$776,D$83)+'СЕТ СН'!$H$9+СВЦЭМ!$D$10+'СЕТ СН'!$H$6-'СЕТ СН'!$H$19</f>
        <v>1369.3641303300001</v>
      </c>
      <c r="E84" s="36">
        <f>SUMIFS(СВЦЭМ!$C$33:$C$776,СВЦЭМ!$A$33:$A$776,$A84,СВЦЭМ!$B$33:$B$776,E$83)+'СЕТ СН'!$H$9+СВЦЭМ!$D$10+'СЕТ СН'!$H$6-'СЕТ СН'!$H$19</f>
        <v>1367.10153537</v>
      </c>
      <c r="F84" s="36">
        <f>SUMIFS(СВЦЭМ!$C$33:$C$776,СВЦЭМ!$A$33:$A$776,$A84,СВЦЭМ!$B$33:$B$776,F$83)+'СЕТ СН'!$H$9+СВЦЭМ!$D$10+'СЕТ СН'!$H$6-'СЕТ СН'!$H$19</f>
        <v>1360.3950612399999</v>
      </c>
      <c r="G84" s="36">
        <f>SUMIFS(СВЦЭМ!$C$33:$C$776,СВЦЭМ!$A$33:$A$776,$A84,СВЦЭМ!$B$33:$B$776,G$83)+'СЕТ СН'!$H$9+СВЦЭМ!$D$10+'СЕТ СН'!$H$6-'СЕТ СН'!$H$19</f>
        <v>1358.7425971100001</v>
      </c>
      <c r="H84" s="36">
        <f>SUMIFS(СВЦЭМ!$C$33:$C$776,СВЦЭМ!$A$33:$A$776,$A84,СВЦЭМ!$B$33:$B$776,H$83)+'СЕТ СН'!$H$9+СВЦЭМ!$D$10+'СЕТ СН'!$H$6-'СЕТ СН'!$H$19</f>
        <v>1356.4703345799999</v>
      </c>
      <c r="I84" s="36">
        <f>SUMIFS(СВЦЭМ!$C$33:$C$776,СВЦЭМ!$A$33:$A$776,$A84,СВЦЭМ!$B$33:$B$776,I$83)+'СЕТ СН'!$H$9+СВЦЭМ!$D$10+'СЕТ СН'!$H$6-'СЕТ СН'!$H$19</f>
        <v>1347.87988094</v>
      </c>
      <c r="J84" s="36">
        <f>SUMIFS(СВЦЭМ!$C$33:$C$776,СВЦЭМ!$A$33:$A$776,$A84,СВЦЭМ!$B$33:$B$776,J$83)+'СЕТ СН'!$H$9+СВЦЭМ!$D$10+'СЕТ СН'!$H$6-'СЕТ СН'!$H$19</f>
        <v>1309.65847975</v>
      </c>
      <c r="K84" s="36">
        <f>SUMIFS(СВЦЭМ!$C$33:$C$776,СВЦЭМ!$A$33:$A$776,$A84,СВЦЭМ!$B$33:$B$776,K$83)+'СЕТ СН'!$H$9+СВЦЭМ!$D$10+'СЕТ СН'!$H$6-'СЕТ СН'!$H$19</f>
        <v>1270.32620277</v>
      </c>
      <c r="L84" s="36">
        <f>SUMIFS(СВЦЭМ!$C$33:$C$776,СВЦЭМ!$A$33:$A$776,$A84,СВЦЭМ!$B$33:$B$776,L$83)+'СЕТ СН'!$H$9+СВЦЭМ!$D$10+'СЕТ СН'!$H$6-'СЕТ СН'!$H$19</f>
        <v>1248.44864063</v>
      </c>
      <c r="M84" s="36">
        <f>SUMIFS(СВЦЭМ!$C$33:$C$776,СВЦЭМ!$A$33:$A$776,$A84,СВЦЭМ!$B$33:$B$776,M$83)+'СЕТ СН'!$H$9+СВЦЭМ!$D$10+'СЕТ СН'!$H$6-'СЕТ СН'!$H$19</f>
        <v>1251.9011424400001</v>
      </c>
      <c r="N84" s="36">
        <f>SUMIFS(СВЦЭМ!$C$33:$C$776,СВЦЭМ!$A$33:$A$776,$A84,СВЦЭМ!$B$33:$B$776,N$83)+'СЕТ СН'!$H$9+СВЦЭМ!$D$10+'СЕТ СН'!$H$6-'СЕТ СН'!$H$19</f>
        <v>1278.3150567600001</v>
      </c>
      <c r="O84" s="36">
        <f>SUMIFS(СВЦЭМ!$C$33:$C$776,СВЦЭМ!$A$33:$A$776,$A84,СВЦЭМ!$B$33:$B$776,O$83)+'СЕТ СН'!$H$9+СВЦЭМ!$D$10+'СЕТ СН'!$H$6-'СЕТ СН'!$H$19</f>
        <v>1283.52285231</v>
      </c>
      <c r="P84" s="36">
        <f>SUMIFS(СВЦЭМ!$C$33:$C$776,СВЦЭМ!$A$33:$A$776,$A84,СВЦЭМ!$B$33:$B$776,P$83)+'СЕТ СН'!$H$9+СВЦЭМ!$D$10+'СЕТ СН'!$H$6-'СЕТ СН'!$H$19</f>
        <v>1294.7797814300002</v>
      </c>
      <c r="Q84" s="36">
        <f>SUMIFS(СВЦЭМ!$C$33:$C$776,СВЦЭМ!$A$33:$A$776,$A84,СВЦЭМ!$B$33:$B$776,Q$83)+'СЕТ СН'!$H$9+СВЦЭМ!$D$10+'СЕТ СН'!$H$6-'СЕТ СН'!$H$19</f>
        <v>1295.32398498</v>
      </c>
      <c r="R84" s="36">
        <f>SUMIFS(СВЦЭМ!$C$33:$C$776,СВЦЭМ!$A$33:$A$776,$A84,СВЦЭМ!$B$33:$B$776,R$83)+'СЕТ СН'!$H$9+СВЦЭМ!$D$10+'СЕТ СН'!$H$6-'СЕТ СН'!$H$19</f>
        <v>1291.5215971299999</v>
      </c>
      <c r="S84" s="36">
        <f>SUMIFS(СВЦЭМ!$C$33:$C$776,СВЦЭМ!$A$33:$A$776,$A84,СВЦЭМ!$B$33:$B$776,S$83)+'СЕТ СН'!$H$9+СВЦЭМ!$D$10+'СЕТ СН'!$H$6-'СЕТ СН'!$H$19</f>
        <v>1275.3810241199999</v>
      </c>
      <c r="T84" s="36">
        <f>SUMIFS(СВЦЭМ!$C$33:$C$776,СВЦЭМ!$A$33:$A$776,$A84,СВЦЭМ!$B$33:$B$776,T$83)+'СЕТ СН'!$H$9+СВЦЭМ!$D$10+'СЕТ СН'!$H$6-'СЕТ СН'!$H$19</f>
        <v>1249.7388720200001</v>
      </c>
      <c r="U84" s="36">
        <f>SUMIFS(СВЦЭМ!$C$33:$C$776,СВЦЭМ!$A$33:$A$776,$A84,СВЦЭМ!$B$33:$B$776,U$83)+'СЕТ СН'!$H$9+СВЦЭМ!$D$10+'СЕТ СН'!$H$6-'СЕТ СН'!$H$19</f>
        <v>1254.2528217700001</v>
      </c>
      <c r="V84" s="36">
        <f>SUMIFS(СВЦЭМ!$C$33:$C$776,СВЦЭМ!$A$33:$A$776,$A84,СВЦЭМ!$B$33:$B$776,V$83)+'СЕТ СН'!$H$9+СВЦЭМ!$D$10+'СЕТ СН'!$H$6-'СЕТ СН'!$H$19</f>
        <v>1270.21015573</v>
      </c>
      <c r="W84" s="36">
        <f>SUMIFS(СВЦЭМ!$C$33:$C$776,СВЦЭМ!$A$33:$A$776,$A84,СВЦЭМ!$B$33:$B$776,W$83)+'СЕТ СН'!$H$9+СВЦЭМ!$D$10+'СЕТ СН'!$H$6-'СЕТ СН'!$H$19</f>
        <v>1290.3606703099999</v>
      </c>
      <c r="X84" s="36">
        <f>SUMIFS(СВЦЭМ!$C$33:$C$776,СВЦЭМ!$A$33:$A$776,$A84,СВЦЭМ!$B$33:$B$776,X$83)+'СЕТ СН'!$H$9+СВЦЭМ!$D$10+'СЕТ СН'!$H$6-'СЕТ СН'!$H$19</f>
        <v>1285.8584531900001</v>
      </c>
      <c r="Y84" s="36">
        <f>SUMIFS(СВЦЭМ!$C$33:$C$776,СВЦЭМ!$A$33:$A$776,$A84,СВЦЭМ!$B$33:$B$776,Y$83)+'СЕТ СН'!$H$9+СВЦЭМ!$D$10+'СЕТ СН'!$H$6-'СЕТ СН'!$H$19</f>
        <v>1314.3252702099999</v>
      </c>
    </row>
    <row r="85" spans="1:25" ht="15.75" x14ac:dyDescent="0.2">
      <c r="A85" s="35">
        <f>A84+1</f>
        <v>43801</v>
      </c>
      <c r="B85" s="36">
        <f>SUMIFS(СВЦЭМ!$C$33:$C$776,СВЦЭМ!$A$33:$A$776,$A85,СВЦЭМ!$B$33:$B$776,B$83)+'СЕТ СН'!$H$9+СВЦЭМ!$D$10+'СЕТ СН'!$H$6-'СЕТ СН'!$H$19</f>
        <v>1313.10241982</v>
      </c>
      <c r="C85" s="36">
        <f>SUMIFS(СВЦЭМ!$C$33:$C$776,СВЦЭМ!$A$33:$A$776,$A85,СВЦЭМ!$B$33:$B$776,C$83)+'СЕТ СН'!$H$9+СВЦЭМ!$D$10+'СЕТ СН'!$H$6-'СЕТ СН'!$H$19</f>
        <v>1339.2397684600001</v>
      </c>
      <c r="D85" s="36">
        <f>SUMIFS(СВЦЭМ!$C$33:$C$776,СВЦЭМ!$A$33:$A$776,$A85,СВЦЭМ!$B$33:$B$776,D$83)+'СЕТ СН'!$H$9+СВЦЭМ!$D$10+'СЕТ СН'!$H$6-'СЕТ СН'!$H$19</f>
        <v>1359.72489462</v>
      </c>
      <c r="E85" s="36">
        <f>SUMIFS(СВЦЭМ!$C$33:$C$776,СВЦЭМ!$A$33:$A$776,$A85,СВЦЭМ!$B$33:$B$776,E$83)+'СЕТ СН'!$H$9+СВЦЭМ!$D$10+'СЕТ СН'!$H$6-'СЕТ СН'!$H$19</f>
        <v>1373.1621292099999</v>
      </c>
      <c r="F85" s="36">
        <f>SUMIFS(СВЦЭМ!$C$33:$C$776,СВЦЭМ!$A$33:$A$776,$A85,СВЦЭМ!$B$33:$B$776,F$83)+'СЕТ СН'!$H$9+СВЦЭМ!$D$10+'СЕТ СН'!$H$6-'СЕТ СН'!$H$19</f>
        <v>1372.9007756999999</v>
      </c>
      <c r="G85" s="36">
        <f>SUMIFS(СВЦЭМ!$C$33:$C$776,СВЦЭМ!$A$33:$A$776,$A85,СВЦЭМ!$B$33:$B$776,G$83)+'СЕТ СН'!$H$9+СВЦЭМ!$D$10+'СЕТ СН'!$H$6-'СЕТ СН'!$H$19</f>
        <v>1355.2655465799999</v>
      </c>
      <c r="H85" s="36">
        <f>SUMIFS(СВЦЭМ!$C$33:$C$776,СВЦЭМ!$A$33:$A$776,$A85,СВЦЭМ!$B$33:$B$776,H$83)+'СЕТ СН'!$H$9+СВЦЭМ!$D$10+'СЕТ СН'!$H$6-'СЕТ СН'!$H$19</f>
        <v>1305.73897012</v>
      </c>
      <c r="I85" s="36">
        <f>SUMIFS(СВЦЭМ!$C$33:$C$776,СВЦЭМ!$A$33:$A$776,$A85,СВЦЭМ!$B$33:$B$776,I$83)+'СЕТ СН'!$H$9+СВЦЭМ!$D$10+'СЕТ СН'!$H$6-'СЕТ СН'!$H$19</f>
        <v>1257.8216170400001</v>
      </c>
      <c r="J85" s="36">
        <f>SUMIFS(СВЦЭМ!$C$33:$C$776,СВЦЭМ!$A$33:$A$776,$A85,СВЦЭМ!$B$33:$B$776,J$83)+'СЕТ СН'!$H$9+СВЦЭМ!$D$10+'СЕТ СН'!$H$6-'СЕТ СН'!$H$19</f>
        <v>1255.32582596</v>
      </c>
      <c r="K85" s="36">
        <f>SUMIFS(СВЦЭМ!$C$33:$C$776,СВЦЭМ!$A$33:$A$776,$A85,СВЦЭМ!$B$33:$B$776,K$83)+'СЕТ СН'!$H$9+СВЦЭМ!$D$10+'СЕТ СН'!$H$6-'СЕТ СН'!$H$19</f>
        <v>1247.31739354</v>
      </c>
      <c r="L85" s="36">
        <f>SUMIFS(СВЦЭМ!$C$33:$C$776,СВЦЭМ!$A$33:$A$776,$A85,СВЦЭМ!$B$33:$B$776,L$83)+'СЕТ СН'!$H$9+СВЦЭМ!$D$10+'СЕТ СН'!$H$6-'СЕТ СН'!$H$19</f>
        <v>1266.0736588499999</v>
      </c>
      <c r="M85" s="36">
        <f>SUMIFS(СВЦЭМ!$C$33:$C$776,СВЦЭМ!$A$33:$A$776,$A85,СВЦЭМ!$B$33:$B$776,M$83)+'СЕТ СН'!$H$9+СВЦЭМ!$D$10+'СЕТ СН'!$H$6-'СЕТ СН'!$H$19</f>
        <v>1285.1954894800001</v>
      </c>
      <c r="N85" s="36">
        <f>SUMIFS(СВЦЭМ!$C$33:$C$776,СВЦЭМ!$A$33:$A$776,$A85,СВЦЭМ!$B$33:$B$776,N$83)+'СЕТ СН'!$H$9+СВЦЭМ!$D$10+'СЕТ СН'!$H$6-'СЕТ СН'!$H$19</f>
        <v>1295.8990859400001</v>
      </c>
      <c r="O85" s="36">
        <f>SUMIFS(СВЦЭМ!$C$33:$C$776,СВЦЭМ!$A$33:$A$776,$A85,СВЦЭМ!$B$33:$B$776,O$83)+'СЕТ СН'!$H$9+СВЦЭМ!$D$10+'СЕТ СН'!$H$6-'СЕТ СН'!$H$19</f>
        <v>1296.41830089</v>
      </c>
      <c r="P85" s="36">
        <f>SUMIFS(СВЦЭМ!$C$33:$C$776,СВЦЭМ!$A$33:$A$776,$A85,СВЦЭМ!$B$33:$B$776,P$83)+'СЕТ СН'!$H$9+СВЦЭМ!$D$10+'СЕТ СН'!$H$6-'СЕТ СН'!$H$19</f>
        <v>1306.0167632600001</v>
      </c>
      <c r="Q85" s="36">
        <f>SUMIFS(СВЦЭМ!$C$33:$C$776,СВЦЭМ!$A$33:$A$776,$A85,СВЦЭМ!$B$33:$B$776,Q$83)+'СЕТ СН'!$H$9+СВЦЭМ!$D$10+'СЕТ СН'!$H$6-'СЕТ СН'!$H$19</f>
        <v>1314.4226802600001</v>
      </c>
      <c r="R85" s="36">
        <f>SUMIFS(СВЦЭМ!$C$33:$C$776,СВЦЭМ!$A$33:$A$776,$A85,СВЦЭМ!$B$33:$B$776,R$83)+'СЕТ СН'!$H$9+СВЦЭМ!$D$10+'СЕТ СН'!$H$6-'СЕТ СН'!$H$19</f>
        <v>1314.2117932900001</v>
      </c>
      <c r="S85" s="36">
        <f>SUMIFS(СВЦЭМ!$C$33:$C$776,СВЦЭМ!$A$33:$A$776,$A85,СВЦЭМ!$B$33:$B$776,S$83)+'СЕТ СН'!$H$9+СВЦЭМ!$D$10+'СЕТ СН'!$H$6-'СЕТ СН'!$H$19</f>
        <v>1285.14378005</v>
      </c>
      <c r="T85" s="36">
        <f>SUMIFS(СВЦЭМ!$C$33:$C$776,СВЦЭМ!$A$33:$A$776,$A85,СВЦЭМ!$B$33:$B$776,T$83)+'СЕТ СН'!$H$9+СВЦЭМ!$D$10+'СЕТ СН'!$H$6-'СЕТ СН'!$H$19</f>
        <v>1277.42022208</v>
      </c>
      <c r="U85" s="36">
        <f>SUMIFS(СВЦЭМ!$C$33:$C$776,СВЦЭМ!$A$33:$A$776,$A85,СВЦЭМ!$B$33:$B$776,U$83)+'СЕТ СН'!$H$9+СВЦЭМ!$D$10+'СЕТ СН'!$H$6-'СЕТ СН'!$H$19</f>
        <v>1275.1038169600001</v>
      </c>
      <c r="V85" s="36">
        <f>SUMIFS(СВЦЭМ!$C$33:$C$776,СВЦЭМ!$A$33:$A$776,$A85,СВЦЭМ!$B$33:$B$776,V$83)+'СЕТ СН'!$H$9+СВЦЭМ!$D$10+'СЕТ СН'!$H$6-'СЕТ СН'!$H$19</f>
        <v>1284.8563830600001</v>
      </c>
      <c r="W85" s="36">
        <f>SUMIFS(СВЦЭМ!$C$33:$C$776,СВЦЭМ!$A$33:$A$776,$A85,СВЦЭМ!$B$33:$B$776,W$83)+'СЕТ СН'!$H$9+СВЦЭМ!$D$10+'СЕТ СН'!$H$6-'СЕТ СН'!$H$19</f>
        <v>1284.3441117299999</v>
      </c>
      <c r="X85" s="36">
        <f>SUMIFS(СВЦЭМ!$C$33:$C$776,СВЦЭМ!$A$33:$A$776,$A85,СВЦЭМ!$B$33:$B$776,X$83)+'СЕТ СН'!$H$9+СВЦЭМ!$D$10+'СЕТ СН'!$H$6-'СЕТ СН'!$H$19</f>
        <v>1287.92263761</v>
      </c>
      <c r="Y85" s="36">
        <f>SUMIFS(СВЦЭМ!$C$33:$C$776,СВЦЭМ!$A$33:$A$776,$A85,СВЦЭМ!$B$33:$B$776,Y$83)+'СЕТ СН'!$H$9+СВЦЭМ!$D$10+'СЕТ СН'!$H$6-'СЕТ СН'!$H$19</f>
        <v>1321.8492949000001</v>
      </c>
    </row>
    <row r="86" spans="1:25" ht="15.75" x14ac:dyDescent="0.2">
      <c r="A86" s="35">
        <f t="shared" ref="A86:A114" si="2">A85+1</f>
        <v>43802</v>
      </c>
      <c r="B86" s="36">
        <f>SUMIFS(СВЦЭМ!$C$33:$C$776,СВЦЭМ!$A$33:$A$776,$A86,СВЦЭМ!$B$33:$B$776,B$83)+'СЕТ СН'!$H$9+СВЦЭМ!$D$10+'СЕТ СН'!$H$6-'СЕТ СН'!$H$19</f>
        <v>1338.87549412</v>
      </c>
      <c r="C86" s="36">
        <f>SUMIFS(СВЦЭМ!$C$33:$C$776,СВЦЭМ!$A$33:$A$776,$A86,СВЦЭМ!$B$33:$B$776,C$83)+'СЕТ СН'!$H$9+СВЦЭМ!$D$10+'СЕТ СН'!$H$6-'СЕТ СН'!$H$19</f>
        <v>1376.8728958400002</v>
      </c>
      <c r="D86" s="36">
        <f>SUMIFS(СВЦЭМ!$C$33:$C$776,СВЦЭМ!$A$33:$A$776,$A86,СВЦЭМ!$B$33:$B$776,D$83)+'СЕТ СН'!$H$9+СВЦЭМ!$D$10+'СЕТ СН'!$H$6-'СЕТ СН'!$H$19</f>
        <v>1391.8965135799999</v>
      </c>
      <c r="E86" s="36">
        <f>SUMIFS(СВЦЭМ!$C$33:$C$776,СВЦЭМ!$A$33:$A$776,$A86,СВЦЭМ!$B$33:$B$776,E$83)+'СЕТ СН'!$H$9+СВЦЭМ!$D$10+'СЕТ СН'!$H$6-'СЕТ СН'!$H$19</f>
        <v>1399.0982268500002</v>
      </c>
      <c r="F86" s="36">
        <f>SUMIFS(СВЦЭМ!$C$33:$C$776,СВЦЭМ!$A$33:$A$776,$A86,СВЦЭМ!$B$33:$B$776,F$83)+'СЕТ СН'!$H$9+СВЦЭМ!$D$10+'СЕТ СН'!$H$6-'СЕТ СН'!$H$19</f>
        <v>1410.6155775100001</v>
      </c>
      <c r="G86" s="36">
        <f>SUMIFS(СВЦЭМ!$C$33:$C$776,СВЦЭМ!$A$33:$A$776,$A86,СВЦЭМ!$B$33:$B$776,G$83)+'СЕТ СН'!$H$9+СВЦЭМ!$D$10+'СЕТ СН'!$H$6-'СЕТ СН'!$H$19</f>
        <v>1400.2172584899999</v>
      </c>
      <c r="H86" s="36">
        <f>SUMIFS(СВЦЭМ!$C$33:$C$776,СВЦЭМ!$A$33:$A$776,$A86,СВЦЭМ!$B$33:$B$776,H$83)+'СЕТ СН'!$H$9+СВЦЭМ!$D$10+'СЕТ СН'!$H$6-'СЕТ СН'!$H$19</f>
        <v>1354.66474485</v>
      </c>
      <c r="I86" s="36">
        <f>SUMIFS(СВЦЭМ!$C$33:$C$776,СВЦЭМ!$A$33:$A$776,$A86,СВЦЭМ!$B$33:$B$776,I$83)+'СЕТ СН'!$H$9+СВЦЭМ!$D$10+'СЕТ СН'!$H$6-'СЕТ СН'!$H$19</f>
        <v>1305.1487383600002</v>
      </c>
      <c r="J86" s="36">
        <f>SUMIFS(СВЦЭМ!$C$33:$C$776,СВЦЭМ!$A$33:$A$776,$A86,СВЦЭМ!$B$33:$B$776,J$83)+'СЕТ СН'!$H$9+СВЦЭМ!$D$10+'СЕТ СН'!$H$6-'СЕТ СН'!$H$19</f>
        <v>1288.59741037</v>
      </c>
      <c r="K86" s="36">
        <f>SUMIFS(СВЦЭМ!$C$33:$C$776,СВЦЭМ!$A$33:$A$776,$A86,СВЦЭМ!$B$33:$B$776,K$83)+'СЕТ СН'!$H$9+СВЦЭМ!$D$10+'СЕТ СН'!$H$6-'СЕТ СН'!$H$19</f>
        <v>1259.4198515799999</v>
      </c>
      <c r="L86" s="36">
        <f>SUMIFS(СВЦЭМ!$C$33:$C$776,СВЦЭМ!$A$33:$A$776,$A86,СВЦЭМ!$B$33:$B$776,L$83)+'СЕТ СН'!$H$9+СВЦЭМ!$D$10+'СЕТ СН'!$H$6-'СЕТ СН'!$H$19</f>
        <v>1258.8148019499999</v>
      </c>
      <c r="M86" s="36">
        <f>SUMIFS(СВЦЭМ!$C$33:$C$776,СВЦЭМ!$A$33:$A$776,$A86,СВЦЭМ!$B$33:$B$776,M$83)+'СЕТ СН'!$H$9+СВЦЭМ!$D$10+'СЕТ СН'!$H$6-'СЕТ СН'!$H$19</f>
        <v>1299.10792679</v>
      </c>
      <c r="N86" s="36">
        <f>SUMIFS(СВЦЭМ!$C$33:$C$776,СВЦЭМ!$A$33:$A$776,$A86,СВЦЭМ!$B$33:$B$776,N$83)+'СЕТ СН'!$H$9+СВЦЭМ!$D$10+'СЕТ СН'!$H$6-'СЕТ СН'!$H$19</f>
        <v>1313.00802623</v>
      </c>
      <c r="O86" s="36">
        <f>SUMIFS(СВЦЭМ!$C$33:$C$776,СВЦЭМ!$A$33:$A$776,$A86,СВЦЭМ!$B$33:$B$776,O$83)+'СЕТ СН'!$H$9+СВЦЭМ!$D$10+'СЕТ СН'!$H$6-'СЕТ СН'!$H$19</f>
        <v>1320.12490275</v>
      </c>
      <c r="P86" s="36">
        <f>SUMIFS(СВЦЭМ!$C$33:$C$776,СВЦЭМ!$A$33:$A$776,$A86,СВЦЭМ!$B$33:$B$776,P$83)+'СЕТ СН'!$H$9+СВЦЭМ!$D$10+'СЕТ СН'!$H$6-'СЕТ СН'!$H$19</f>
        <v>1327.7684041500002</v>
      </c>
      <c r="Q86" s="36">
        <f>SUMIFS(СВЦЭМ!$C$33:$C$776,СВЦЭМ!$A$33:$A$776,$A86,СВЦЭМ!$B$33:$B$776,Q$83)+'СЕТ СН'!$H$9+СВЦЭМ!$D$10+'СЕТ СН'!$H$6-'СЕТ СН'!$H$19</f>
        <v>1334.7197325900001</v>
      </c>
      <c r="R86" s="36">
        <f>SUMIFS(СВЦЭМ!$C$33:$C$776,СВЦЭМ!$A$33:$A$776,$A86,СВЦЭМ!$B$33:$B$776,R$83)+'СЕТ СН'!$H$9+СВЦЭМ!$D$10+'СЕТ СН'!$H$6-'СЕТ СН'!$H$19</f>
        <v>1337.7440151199999</v>
      </c>
      <c r="S86" s="36">
        <f>SUMIFS(СВЦЭМ!$C$33:$C$776,СВЦЭМ!$A$33:$A$776,$A86,СВЦЭМ!$B$33:$B$776,S$83)+'СЕТ СН'!$H$9+СВЦЭМ!$D$10+'СЕТ СН'!$H$6-'СЕТ СН'!$H$19</f>
        <v>1302.5780439</v>
      </c>
      <c r="T86" s="36">
        <f>SUMIFS(СВЦЭМ!$C$33:$C$776,СВЦЭМ!$A$33:$A$776,$A86,СВЦЭМ!$B$33:$B$776,T$83)+'СЕТ СН'!$H$9+СВЦЭМ!$D$10+'СЕТ СН'!$H$6-'СЕТ СН'!$H$19</f>
        <v>1275.56119797</v>
      </c>
      <c r="U86" s="36">
        <f>SUMIFS(СВЦЭМ!$C$33:$C$776,СВЦЭМ!$A$33:$A$776,$A86,СВЦЭМ!$B$33:$B$776,U$83)+'СЕТ СН'!$H$9+СВЦЭМ!$D$10+'СЕТ СН'!$H$6-'СЕТ СН'!$H$19</f>
        <v>1273.56098855</v>
      </c>
      <c r="V86" s="36">
        <f>SUMIFS(СВЦЭМ!$C$33:$C$776,СВЦЭМ!$A$33:$A$776,$A86,СВЦЭМ!$B$33:$B$776,V$83)+'СЕТ СН'!$H$9+СВЦЭМ!$D$10+'СЕТ СН'!$H$6-'СЕТ СН'!$H$19</f>
        <v>1276.19629538</v>
      </c>
      <c r="W86" s="36">
        <f>SUMIFS(СВЦЭМ!$C$33:$C$776,СВЦЭМ!$A$33:$A$776,$A86,СВЦЭМ!$B$33:$B$776,W$83)+'СЕТ СН'!$H$9+СВЦЭМ!$D$10+'СЕТ СН'!$H$6-'СЕТ СН'!$H$19</f>
        <v>1293.2751335799999</v>
      </c>
      <c r="X86" s="36">
        <f>SUMIFS(СВЦЭМ!$C$33:$C$776,СВЦЭМ!$A$33:$A$776,$A86,СВЦЭМ!$B$33:$B$776,X$83)+'СЕТ СН'!$H$9+СВЦЭМ!$D$10+'СЕТ СН'!$H$6-'СЕТ СН'!$H$19</f>
        <v>1297.4870966200001</v>
      </c>
      <c r="Y86" s="36">
        <f>SUMIFS(СВЦЭМ!$C$33:$C$776,СВЦЭМ!$A$33:$A$776,$A86,СВЦЭМ!$B$33:$B$776,Y$83)+'СЕТ СН'!$H$9+СВЦЭМ!$D$10+'СЕТ СН'!$H$6-'СЕТ СН'!$H$19</f>
        <v>1312.74941384</v>
      </c>
    </row>
    <row r="87" spans="1:25" ht="15.75" x14ac:dyDescent="0.2">
      <c r="A87" s="35">
        <f t="shared" si="2"/>
        <v>43803</v>
      </c>
      <c r="B87" s="36">
        <f>SUMIFS(СВЦЭМ!$C$33:$C$776,СВЦЭМ!$A$33:$A$776,$A87,СВЦЭМ!$B$33:$B$776,B$83)+'СЕТ СН'!$H$9+СВЦЭМ!$D$10+'СЕТ СН'!$H$6-'СЕТ СН'!$H$19</f>
        <v>1363.4576035999999</v>
      </c>
      <c r="C87" s="36">
        <f>SUMIFS(СВЦЭМ!$C$33:$C$776,СВЦЭМ!$A$33:$A$776,$A87,СВЦЭМ!$B$33:$B$776,C$83)+'СЕТ СН'!$H$9+СВЦЭМ!$D$10+'СЕТ СН'!$H$6-'СЕТ СН'!$H$19</f>
        <v>1386.6462125200001</v>
      </c>
      <c r="D87" s="36">
        <f>SUMIFS(СВЦЭМ!$C$33:$C$776,СВЦЭМ!$A$33:$A$776,$A87,СВЦЭМ!$B$33:$B$776,D$83)+'СЕТ СН'!$H$9+СВЦЭМ!$D$10+'СЕТ СН'!$H$6-'СЕТ СН'!$H$19</f>
        <v>1407.96133826</v>
      </c>
      <c r="E87" s="36">
        <f>SUMIFS(СВЦЭМ!$C$33:$C$776,СВЦЭМ!$A$33:$A$776,$A87,СВЦЭМ!$B$33:$B$776,E$83)+'СЕТ СН'!$H$9+СВЦЭМ!$D$10+'СЕТ СН'!$H$6-'СЕТ СН'!$H$19</f>
        <v>1416.1259208500001</v>
      </c>
      <c r="F87" s="36">
        <f>SUMIFS(СВЦЭМ!$C$33:$C$776,СВЦЭМ!$A$33:$A$776,$A87,СВЦЭМ!$B$33:$B$776,F$83)+'СЕТ СН'!$H$9+СВЦЭМ!$D$10+'СЕТ СН'!$H$6-'СЕТ СН'!$H$19</f>
        <v>1413.2715975900001</v>
      </c>
      <c r="G87" s="36">
        <f>SUMIFS(СВЦЭМ!$C$33:$C$776,СВЦЭМ!$A$33:$A$776,$A87,СВЦЭМ!$B$33:$B$776,G$83)+'СЕТ СН'!$H$9+СВЦЭМ!$D$10+'СЕТ СН'!$H$6-'СЕТ СН'!$H$19</f>
        <v>1395.24923231</v>
      </c>
      <c r="H87" s="36">
        <f>SUMIFS(СВЦЭМ!$C$33:$C$776,СВЦЭМ!$A$33:$A$776,$A87,СВЦЭМ!$B$33:$B$776,H$83)+'СЕТ СН'!$H$9+СВЦЭМ!$D$10+'СЕТ СН'!$H$6-'СЕТ СН'!$H$19</f>
        <v>1360.3147562500001</v>
      </c>
      <c r="I87" s="36">
        <f>SUMIFS(СВЦЭМ!$C$33:$C$776,СВЦЭМ!$A$33:$A$776,$A87,СВЦЭМ!$B$33:$B$776,I$83)+'СЕТ СН'!$H$9+СВЦЭМ!$D$10+'СЕТ СН'!$H$6-'СЕТ СН'!$H$19</f>
        <v>1327.32752536</v>
      </c>
      <c r="J87" s="36">
        <f>SUMIFS(СВЦЭМ!$C$33:$C$776,СВЦЭМ!$A$33:$A$776,$A87,СВЦЭМ!$B$33:$B$776,J$83)+'СЕТ СН'!$H$9+СВЦЭМ!$D$10+'СЕТ СН'!$H$6-'СЕТ СН'!$H$19</f>
        <v>1308.12028513</v>
      </c>
      <c r="K87" s="36">
        <f>SUMIFS(СВЦЭМ!$C$33:$C$776,СВЦЭМ!$A$33:$A$776,$A87,СВЦЭМ!$B$33:$B$776,K$83)+'СЕТ СН'!$H$9+СВЦЭМ!$D$10+'СЕТ СН'!$H$6-'СЕТ СН'!$H$19</f>
        <v>1285.8105478299999</v>
      </c>
      <c r="L87" s="36">
        <f>SUMIFS(СВЦЭМ!$C$33:$C$776,СВЦЭМ!$A$33:$A$776,$A87,СВЦЭМ!$B$33:$B$776,L$83)+'СЕТ СН'!$H$9+СВЦЭМ!$D$10+'СЕТ СН'!$H$6-'СЕТ СН'!$H$19</f>
        <v>1286.1218256299999</v>
      </c>
      <c r="M87" s="36">
        <f>SUMIFS(СВЦЭМ!$C$33:$C$776,СВЦЭМ!$A$33:$A$776,$A87,СВЦЭМ!$B$33:$B$776,M$83)+'СЕТ СН'!$H$9+СВЦЭМ!$D$10+'СЕТ СН'!$H$6-'СЕТ СН'!$H$19</f>
        <v>1303.4396323999999</v>
      </c>
      <c r="N87" s="36">
        <f>SUMIFS(СВЦЭМ!$C$33:$C$776,СВЦЭМ!$A$33:$A$776,$A87,СВЦЭМ!$B$33:$B$776,N$83)+'СЕТ СН'!$H$9+СВЦЭМ!$D$10+'СЕТ СН'!$H$6-'СЕТ СН'!$H$19</f>
        <v>1306.5050528699999</v>
      </c>
      <c r="O87" s="36">
        <f>SUMIFS(СВЦЭМ!$C$33:$C$776,СВЦЭМ!$A$33:$A$776,$A87,СВЦЭМ!$B$33:$B$776,O$83)+'СЕТ СН'!$H$9+СВЦЭМ!$D$10+'СЕТ СН'!$H$6-'СЕТ СН'!$H$19</f>
        <v>1308.7935066700002</v>
      </c>
      <c r="P87" s="36">
        <f>SUMIFS(СВЦЭМ!$C$33:$C$776,СВЦЭМ!$A$33:$A$776,$A87,СВЦЭМ!$B$33:$B$776,P$83)+'СЕТ СН'!$H$9+СВЦЭМ!$D$10+'СЕТ СН'!$H$6-'СЕТ СН'!$H$19</f>
        <v>1315.8769584699999</v>
      </c>
      <c r="Q87" s="36">
        <f>SUMIFS(СВЦЭМ!$C$33:$C$776,СВЦЭМ!$A$33:$A$776,$A87,СВЦЭМ!$B$33:$B$776,Q$83)+'СЕТ СН'!$H$9+СВЦЭМ!$D$10+'СЕТ СН'!$H$6-'СЕТ СН'!$H$19</f>
        <v>1325.6172157599999</v>
      </c>
      <c r="R87" s="36">
        <f>SUMIFS(СВЦЭМ!$C$33:$C$776,СВЦЭМ!$A$33:$A$776,$A87,СВЦЭМ!$B$33:$B$776,R$83)+'СЕТ СН'!$H$9+СВЦЭМ!$D$10+'СЕТ СН'!$H$6-'СЕТ СН'!$H$19</f>
        <v>1312.63010035</v>
      </c>
      <c r="S87" s="36">
        <f>SUMIFS(СВЦЭМ!$C$33:$C$776,СВЦЭМ!$A$33:$A$776,$A87,СВЦЭМ!$B$33:$B$776,S$83)+'СЕТ СН'!$H$9+СВЦЭМ!$D$10+'СЕТ СН'!$H$6-'СЕТ СН'!$H$19</f>
        <v>1289.2506382900001</v>
      </c>
      <c r="T87" s="36">
        <f>SUMIFS(СВЦЭМ!$C$33:$C$776,СВЦЭМ!$A$33:$A$776,$A87,СВЦЭМ!$B$33:$B$776,T$83)+'СЕТ СН'!$H$9+СВЦЭМ!$D$10+'СЕТ СН'!$H$6-'СЕТ СН'!$H$19</f>
        <v>1266.0225671399999</v>
      </c>
      <c r="U87" s="36">
        <f>SUMIFS(СВЦЭМ!$C$33:$C$776,СВЦЭМ!$A$33:$A$776,$A87,СВЦЭМ!$B$33:$B$776,U$83)+'СЕТ СН'!$H$9+СВЦЭМ!$D$10+'СЕТ СН'!$H$6-'СЕТ СН'!$H$19</f>
        <v>1269.2466013200001</v>
      </c>
      <c r="V87" s="36">
        <f>SUMIFS(СВЦЭМ!$C$33:$C$776,СВЦЭМ!$A$33:$A$776,$A87,СВЦЭМ!$B$33:$B$776,V$83)+'СЕТ СН'!$H$9+СВЦЭМ!$D$10+'СЕТ СН'!$H$6-'СЕТ СН'!$H$19</f>
        <v>1280.1785643799999</v>
      </c>
      <c r="W87" s="36">
        <f>SUMIFS(СВЦЭМ!$C$33:$C$776,СВЦЭМ!$A$33:$A$776,$A87,СВЦЭМ!$B$33:$B$776,W$83)+'СЕТ СН'!$H$9+СВЦЭМ!$D$10+'СЕТ СН'!$H$6-'СЕТ СН'!$H$19</f>
        <v>1288.02474355</v>
      </c>
      <c r="X87" s="36">
        <f>SUMIFS(СВЦЭМ!$C$33:$C$776,СВЦЭМ!$A$33:$A$776,$A87,СВЦЭМ!$B$33:$B$776,X$83)+'СЕТ СН'!$H$9+СВЦЭМ!$D$10+'СЕТ СН'!$H$6-'СЕТ СН'!$H$19</f>
        <v>1288.55207182</v>
      </c>
      <c r="Y87" s="36">
        <f>SUMIFS(СВЦЭМ!$C$33:$C$776,СВЦЭМ!$A$33:$A$776,$A87,СВЦЭМ!$B$33:$B$776,Y$83)+'СЕТ СН'!$H$9+СВЦЭМ!$D$10+'СЕТ СН'!$H$6-'СЕТ СН'!$H$19</f>
        <v>1319.01653556</v>
      </c>
    </row>
    <row r="88" spans="1:25" ht="15.75" x14ac:dyDescent="0.2">
      <c r="A88" s="35">
        <f t="shared" si="2"/>
        <v>43804</v>
      </c>
      <c r="B88" s="36">
        <f>SUMIFS(СВЦЭМ!$C$33:$C$776,СВЦЭМ!$A$33:$A$776,$A88,СВЦЭМ!$B$33:$B$776,B$83)+'СЕТ СН'!$H$9+СВЦЭМ!$D$10+'СЕТ СН'!$H$6-'СЕТ СН'!$H$19</f>
        <v>1372.8548805200001</v>
      </c>
      <c r="C88" s="36">
        <f>SUMIFS(СВЦЭМ!$C$33:$C$776,СВЦЭМ!$A$33:$A$776,$A88,СВЦЭМ!$B$33:$B$776,C$83)+'СЕТ СН'!$H$9+СВЦЭМ!$D$10+'СЕТ СН'!$H$6-'СЕТ СН'!$H$19</f>
        <v>1377.33040858</v>
      </c>
      <c r="D88" s="36">
        <f>SUMIFS(СВЦЭМ!$C$33:$C$776,СВЦЭМ!$A$33:$A$776,$A88,СВЦЭМ!$B$33:$B$776,D$83)+'СЕТ СН'!$H$9+СВЦЭМ!$D$10+'СЕТ СН'!$H$6-'СЕТ СН'!$H$19</f>
        <v>1380.63611926</v>
      </c>
      <c r="E88" s="36">
        <f>SUMIFS(СВЦЭМ!$C$33:$C$776,СВЦЭМ!$A$33:$A$776,$A88,СВЦЭМ!$B$33:$B$776,E$83)+'СЕТ СН'!$H$9+СВЦЭМ!$D$10+'СЕТ СН'!$H$6-'СЕТ СН'!$H$19</f>
        <v>1400.75905932</v>
      </c>
      <c r="F88" s="36">
        <f>SUMIFS(СВЦЭМ!$C$33:$C$776,СВЦЭМ!$A$33:$A$776,$A88,СВЦЭМ!$B$33:$B$776,F$83)+'СЕТ СН'!$H$9+СВЦЭМ!$D$10+'СЕТ СН'!$H$6-'СЕТ СН'!$H$19</f>
        <v>1392.12149305</v>
      </c>
      <c r="G88" s="36">
        <f>SUMIFS(СВЦЭМ!$C$33:$C$776,СВЦЭМ!$A$33:$A$776,$A88,СВЦЭМ!$B$33:$B$776,G$83)+'СЕТ СН'!$H$9+СВЦЭМ!$D$10+'СЕТ СН'!$H$6-'СЕТ СН'!$H$19</f>
        <v>1377.3965332100001</v>
      </c>
      <c r="H88" s="36">
        <f>SUMIFS(СВЦЭМ!$C$33:$C$776,СВЦЭМ!$A$33:$A$776,$A88,СВЦЭМ!$B$33:$B$776,H$83)+'СЕТ СН'!$H$9+СВЦЭМ!$D$10+'СЕТ СН'!$H$6-'СЕТ СН'!$H$19</f>
        <v>1356.72248485</v>
      </c>
      <c r="I88" s="36">
        <f>SUMIFS(СВЦЭМ!$C$33:$C$776,СВЦЭМ!$A$33:$A$776,$A88,СВЦЭМ!$B$33:$B$776,I$83)+'СЕТ СН'!$H$9+СВЦЭМ!$D$10+'СЕТ СН'!$H$6-'СЕТ СН'!$H$19</f>
        <v>1322.7780200900002</v>
      </c>
      <c r="J88" s="36">
        <f>SUMIFS(СВЦЭМ!$C$33:$C$776,СВЦЭМ!$A$33:$A$776,$A88,СВЦЭМ!$B$33:$B$776,J$83)+'СЕТ СН'!$H$9+СВЦЭМ!$D$10+'СЕТ СН'!$H$6-'СЕТ СН'!$H$19</f>
        <v>1294.04265489</v>
      </c>
      <c r="K88" s="36">
        <f>SUMIFS(СВЦЭМ!$C$33:$C$776,СВЦЭМ!$A$33:$A$776,$A88,СВЦЭМ!$B$33:$B$776,K$83)+'СЕТ СН'!$H$9+СВЦЭМ!$D$10+'СЕТ СН'!$H$6-'СЕТ СН'!$H$19</f>
        <v>1295.96274386</v>
      </c>
      <c r="L88" s="36">
        <f>SUMIFS(СВЦЭМ!$C$33:$C$776,СВЦЭМ!$A$33:$A$776,$A88,СВЦЭМ!$B$33:$B$776,L$83)+'СЕТ СН'!$H$9+СВЦЭМ!$D$10+'СЕТ СН'!$H$6-'СЕТ СН'!$H$19</f>
        <v>1303.8999758099999</v>
      </c>
      <c r="M88" s="36">
        <f>SUMIFS(СВЦЭМ!$C$33:$C$776,СВЦЭМ!$A$33:$A$776,$A88,СВЦЭМ!$B$33:$B$776,M$83)+'СЕТ СН'!$H$9+СВЦЭМ!$D$10+'СЕТ СН'!$H$6-'СЕТ СН'!$H$19</f>
        <v>1309.5103708699999</v>
      </c>
      <c r="N88" s="36">
        <f>SUMIFS(СВЦЭМ!$C$33:$C$776,СВЦЭМ!$A$33:$A$776,$A88,СВЦЭМ!$B$33:$B$776,N$83)+'СЕТ СН'!$H$9+СВЦЭМ!$D$10+'СЕТ СН'!$H$6-'СЕТ СН'!$H$19</f>
        <v>1313.2978081700001</v>
      </c>
      <c r="O88" s="36">
        <f>SUMIFS(СВЦЭМ!$C$33:$C$776,СВЦЭМ!$A$33:$A$776,$A88,СВЦЭМ!$B$33:$B$776,O$83)+'СЕТ СН'!$H$9+СВЦЭМ!$D$10+'СЕТ СН'!$H$6-'СЕТ СН'!$H$19</f>
        <v>1312.6884109500002</v>
      </c>
      <c r="P88" s="36">
        <f>SUMIFS(СВЦЭМ!$C$33:$C$776,СВЦЭМ!$A$33:$A$776,$A88,СВЦЭМ!$B$33:$B$776,P$83)+'СЕТ СН'!$H$9+СВЦЭМ!$D$10+'СЕТ СН'!$H$6-'СЕТ СН'!$H$19</f>
        <v>1314.53095663</v>
      </c>
      <c r="Q88" s="36">
        <f>SUMIFS(СВЦЭМ!$C$33:$C$776,СВЦЭМ!$A$33:$A$776,$A88,СВЦЭМ!$B$33:$B$776,Q$83)+'СЕТ СН'!$H$9+СВЦЭМ!$D$10+'СЕТ СН'!$H$6-'СЕТ СН'!$H$19</f>
        <v>1322.51272178</v>
      </c>
      <c r="R88" s="36">
        <f>SUMIFS(СВЦЭМ!$C$33:$C$776,СВЦЭМ!$A$33:$A$776,$A88,СВЦЭМ!$B$33:$B$776,R$83)+'СЕТ СН'!$H$9+СВЦЭМ!$D$10+'СЕТ СН'!$H$6-'СЕТ СН'!$H$19</f>
        <v>1345.4685425800001</v>
      </c>
      <c r="S88" s="36">
        <f>SUMIFS(СВЦЭМ!$C$33:$C$776,СВЦЭМ!$A$33:$A$776,$A88,СВЦЭМ!$B$33:$B$776,S$83)+'СЕТ СН'!$H$9+СВЦЭМ!$D$10+'СЕТ СН'!$H$6-'СЕТ СН'!$H$19</f>
        <v>1357.8507566000001</v>
      </c>
      <c r="T88" s="36">
        <f>SUMIFS(СВЦЭМ!$C$33:$C$776,СВЦЭМ!$A$33:$A$776,$A88,СВЦЭМ!$B$33:$B$776,T$83)+'СЕТ СН'!$H$9+СВЦЭМ!$D$10+'СЕТ СН'!$H$6-'СЕТ СН'!$H$19</f>
        <v>1343.47553462</v>
      </c>
      <c r="U88" s="36">
        <f>SUMIFS(СВЦЭМ!$C$33:$C$776,СВЦЭМ!$A$33:$A$776,$A88,СВЦЭМ!$B$33:$B$776,U$83)+'СЕТ СН'!$H$9+СВЦЭМ!$D$10+'СЕТ СН'!$H$6-'СЕТ СН'!$H$19</f>
        <v>1317.7119699899999</v>
      </c>
      <c r="V88" s="36">
        <f>SUMIFS(СВЦЭМ!$C$33:$C$776,СВЦЭМ!$A$33:$A$776,$A88,СВЦЭМ!$B$33:$B$776,V$83)+'СЕТ СН'!$H$9+СВЦЭМ!$D$10+'СЕТ СН'!$H$6-'СЕТ СН'!$H$19</f>
        <v>1311.78757423</v>
      </c>
      <c r="W88" s="36">
        <f>SUMIFS(СВЦЭМ!$C$33:$C$776,СВЦЭМ!$A$33:$A$776,$A88,СВЦЭМ!$B$33:$B$776,W$83)+'СЕТ СН'!$H$9+СВЦЭМ!$D$10+'СЕТ СН'!$H$6-'СЕТ СН'!$H$19</f>
        <v>1321.8396199900001</v>
      </c>
      <c r="X88" s="36">
        <f>SUMIFS(СВЦЭМ!$C$33:$C$776,СВЦЭМ!$A$33:$A$776,$A88,СВЦЭМ!$B$33:$B$776,X$83)+'СЕТ СН'!$H$9+СВЦЭМ!$D$10+'СЕТ СН'!$H$6-'СЕТ СН'!$H$19</f>
        <v>1338.3425424100001</v>
      </c>
      <c r="Y88" s="36">
        <f>SUMIFS(СВЦЭМ!$C$33:$C$776,СВЦЭМ!$A$33:$A$776,$A88,СВЦЭМ!$B$33:$B$776,Y$83)+'СЕТ СН'!$H$9+СВЦЭМ!$D$10+'СЕТ СН'!$H$6-'СЕТ СН'!$H$19</f>
        <v>1360.5276098499999</v>
      </c>
    </row>
    <row r="89" spans="1:25" ht="15.75" x14ac:dyDescent="0.2">
      <c r="A89" s="35">
        <f t="shared" si="2"/>
        <v>43805</v>
      </c>
      <c r="B89" s="36">
        <f>SUMIFS(СВЦЭМ!$C$33:$C$776,СВЦЭМ!$A$33:$A$776,$A89,СВЦЭМ!$B$33:$B$776,B$83)+'СЕТ СН'!$H$9+СВЦЭМ!$D$10+'СЕТ СН'!$H$6-'СЕТ СН'!$H$19</f>
        <v>1364.29010956</v>
      </c>
      <c r="C89" s="36">
        <f>SUMIFS(СВЦЭМ!$C$33:$C$776,СВЦЭМ!$A$33:$A$776,$A89,СВЦЭМ!$B$33:$B$776,C$83)+'СЕТ СН'!$H$9+СВЦЭМ!$D$10+'СЕТ СН'!$H$6-'СЕТ СН'!$H$19</f>
        <v>1405.2635957100001</v>
      </c>
      <c r="D89" s="36">
        <f>SUMIFS(СВЦЭМ!$C$33:$C$776,СВЦЭМ!$A$33:$A$776,$A89,СВЦЭМ!$B$33:$B$776,D$83)+'СЕТ СН'!$H$9+СВЦЭМ!$D$10+'СЕТ СН'!$H$6-'СЕТ СН'!$H$19</f>
        <v>1417.09012996</v>
      </c>
      <c r="E89" s="36">
        <f>SUMIFS(СВЦЭМ!$C$33:$C$776,СВЦЭМ!$A$33:$A$776,$A89,СВЦЭМ!$B$33:$B$776,E$83)+'СЕТ СН'!$H$9+СВЦЭМ!$D$10+'СЕТ СН'!$H$6-'СЕТ СН'!$H$19</f>
        <v>1428.8648787699999</v>
      </c>
      <c r="F89" s="36">
        <f>SUMIFS(СВЦЭМ!$C$33:$C$776,СВЦЭМ!$A$33:$A$776,$A89,СВЦЭМ!$B$33:$B$776,F$83)+'СЕТ СН'!$H$9+СВЦЭМ!$D$10+'СЕТ СН'!$H$6-'СЕТ СН'!$H$19</f>
        <v>1422.7807515499999</v>
      </c>
      <c r="G89" s="36">
        <f>SUMIFS(СВЦЭМ!$C$33:$C$776,СВЦЭМ!$A$33:$A$776,$A89,СВЦЭМ!$B$33:$B$776,G$83)+'СЕТ СН'!$H$9+СВЦЭМ!$D$10+'СЕТ СН'!$H$6-'СЕТ СН'!$H$19</f>
        <v>1413.06864255</v>
      </c>
      <c r="H89" s="36">
        <f>SUMIFS(СВЦЭМ!$C$33:$C$776,СВЦЭМ!$A$33:$A$776,$A89,СВЦЭМ!$B$33:$B$776,H$83)+'СЕТ СН'!$H$9+СВЦЭМ!$D$10+'СЕТ СН'!$H$6-'СЕТ СН'!$H$19</f>
        <v>1369.2047013700001</v>
      </c>
      <c r="I89" s="36">
        <f>SUMIFS(СВЦЭМ!$C$33:$C$776,СВЦЭМ!$A$33:$A$776,$A89,СВЦЭМ!$B$33:$B$776,I$83)+'СЕТ СН'!$H$9+СВЦЭМ!$D$10+'СЕТ СН'!$H$6-'СЕТ СН'!$H$19</f>
        <v>1332.47413351</v>
      </c>
      <c r="J89" s="36">
        <f>SUMIFS(СВЦЭМ!$C$33:$C$776,СВЦЭМ!$A$33:$A$776,$A89,СВЦЭМ!$B$33:$B$776,J$83)+'СЕТ СН'!$H$9+СВЦЭМ!$D$10+'СЕТ СН'!$H$6-'СЕТ СН'!$H$19</f>
        <v>1315.4226796200001</v>
      </c>
      <c r="K89" s="36">
        <f>SUMIFS(СВЦЭМ!$C$33:$C$776,СВЦЭМ!$A$33:$A$776,$A89,СВЦЭМ!$B$33:$B$776,K$83)+'СЕТ СН'!$H$9+СВЦЭМ!$D$10+'СЕТ СН'!$H$6-'СЕТ СН'!$H$19</f>
        <v>1299.9273485200001</v>
      </c>
      <c r="L89" s="36">
        <f>SUMIFS(СВЦЭМ!$C$33:$C$776,СВЦЭМ!$A$33:$A$776,$A89,СВЦЭМ!$B$33:$B$776,L$83)+'СЕТ СН'!$H$9+СВЦЭМ!$D$10+'СЕТ СН'!$H$6-'СЕТ СН'!$H$19</f>
        <v>1296.85356342</v>
      </c>
      <c r="M89" s="36">
        <f>SUMIFS(СВЦЭМ!$C$33:$C$776,СВЦЭМ!$A$33:$A$776,$A89,СВЦЭМ!$B$33:$B$776,M$83)+'СЕТ СН'!$H$9+СВЦЭМ!$D$10+'СЕТ СН'!$H$6-'СЕТ СН'!$H$19</f>
        <v>1299.9416491900001</v>
      </c>
      <c r="N89" s="36">
        <f>SUMIFS(СВЦЭМ!$C$33:$C$776,СВЦЭМ!$A$33:$A$776,$A89,СВЦЭМ!$B$33:$B$776,N$83)+'СЕТ СН'!$H$9+СВЦЭМ!$D$10+'СЕТ СН'!$H$6-'СЕТ СН'!$H$19</f>
        <v>1301.15288207</v>
      </c>
      <c r="O89" s="36">
        <f>SUMIFS(СВЦЭМ!$C$33:$C$776,СВЦЭМ!$A$33:$A$776,$A89,СВЦЭМ!$B$33:$B$776,O$83)+'СЕТ СН'!$H$9+СВЦЭМ!$D$10+'СЕТ СН'!$H$6-'СЕТ СН'!$H$19</f>
        <v>1304.47276863</v>
      </c>
      <c r="P89" s="36">
        <f>SUMIFS(СВЦЭМ!$C$33:$C$776,СВЦЭМ!$A$33:$A$776,$A89,СВЦЭМ!$B$33:$B$776,P$83)+'СЕТ СН'!$H$9+СВЦЭМ!$D$10+'СЕТ СН'!$H$6-'СЕТ СН'!$H$19</f>
        <v>1307.22838067</v>
      </c>
      <c r="Q89" s="36">
        <f>SUMIFS(СВЦЭМ!$C$33:$C$776,СВЦЭМ!$A$33:$A$776,$A89,СВЦЭМ!$B$33:$B$776,Q$83)+'СЕТ СН'!$H$9+СВЦЭМ!$D$10+'СЕТ СН'!$H$6-'СЕТ СН'!$H$19</f>
        <v>1305.36453446</v>
      </c>
      <c r="R89" s="36">
        <f>SUMIFS(СВЦЭМ!$C$33:$C$776,СВЦЭМ!$A$33:$A$776,$A89,СВЦЭМ!$B$33:$B$776,R$83)+'СЕТ СН'!$H$9+СВЦЭМ!$D$10+'СЕТ СН'!$H$6-'СЕТ СН'!$H$19</f>
        <v>1305.3383645399999</v>
      </c>
      <c r="S89" s="36">
        <f>SUMIFS(СВЦЭМ!$C$33:$C$776,СВЦЭМ!$A$33:$A$776,$A89,СВЦЭМ!$B$33:$B$776,S$83)+'СЕТ СН'!$H$9+СВЦЭМ!$D$10+'СЕТ СН'!$H$6-'СЕТ СН'!$H$19</f>
        <v>1307.8329230899999</v>
      </c>
      <c r="T89" s="36">
        <f>SUMIFS(СВЦЭМ!$C$33:$C$776,СВЦЭМ!$A$33:$A$776,$A89,СВЦЭМ!$B$33:$B$776,T$83)+'СЕТ СН'!$H$9+СВЦЭМ!$D$10+'СЕТ СН'!$H$6-'СЕТ СН'!$H$19</f>
        <v>1299.8435412700001</v>
      </c>
      <c r="U89" s="36">
        <f>SUMIFS(СВЦЭМ!$C$33:$C$776,СВЦЭМ!$A$33:$A$776,$A89,СВЦЭМ!$B$33:$B$776,U$83)+'СЕТ СН'!$H$9+СВЦЭМ!$D$10+'СЕТ СН'!$H$6-'СЕТ СН'!$H$19</f>
        <v>1299.68621962</v>
      </c>
      <c r="V89" s="36">
        <f>SUMIFS(СВЦЭМ!$C$33:$C$776,СВЦЭМ!$A$33:$A$776,$A89,СВЦЭМ!$B$33:$B$776,V$83)+'СЕТ СН'!$H$9+СВЦЭМ!$D$10+'СЕТ СН'!$H$6-'СЕТ СН'!$H$19</f>
        <v>1291.7256335000002</v>
      </c>
      <c r="W89" s="36">
        <f>SUMIFS(СВЦЭМ!$C$33:$C$776,СВЦЭМ!$A$33:$A$776,$A89,СВЦЭМ!$B$33:$B$776,W$83)+'СЕТ СН'!$H$9+СВЦЭМ!$D$10+'СЕТ СН'!$H$6-'СЕТ СН'!$H$19</f>
        <v>1294.2861013900001</v>
      </c>
      <c r="X89" s="36">
        <f>SUMIFS(СВЦЭМ!$C$33:$C$776,СВЦЭМ!$A$33:$A$776,$A89,СВЦЭМ!$B$33:$B$776,X$83)+'СЕТ СН'!$H$9+СВЦЭМ!$D$10+'СЕТ СН'!$H$6-'СЕТ СН'!$H$19</f>
        <v>1290.66300839</v>
      </c>
      <c r="Y89" s="36">
        <f>SUMIFS(СВЦЭМ!$C$33:$C$776,СВЦЭМ!$A$33:$A$776,$A89,СВЦЭМ!$B$33:$B$776,Y$83)+'СЕТ СН'!$H$9+СВЦЭМ!$D$10+'СЕТ СН'!$H$6-'СЕТ СН'!$H$19</f>
        <v>1305.25057014</v>
      </c>
    </row>
    <row r="90" spans="1:25" ht="15.75" x14ac:dyDescent="0.2">
      <c r="A90" s="35">
        <f t="shared" si="2"/>
        <v>43806</v>
      </c>
      <c r="B90" s="36">
        <f>SUMIFS(СВЦЭМ!$C$33:$C$776,СВЦЭМ!$A$33:$A$776,$A90,СВЦЭМ!$B$33:$B$776,B$83)+'СЕТ СН'!$H$9+СВЦЭМ!$D$10+'СЕТ СН'!$H$6-'СЕТ СН'!$H$19</f>
        <v>1328.63902222</v>
      </c>
      <c r="C90" s="36">
        <f>SUMIFS(СВЦЭМ!$C$33:$C$776,СВЦЭМ!$A$33:$A$776,$A90,СВЦЭМ!$B$33:$B$776,C$83)+'СЕТ СН'!$H$9+СВЦЭМ!$D$10+'СЕТ СН'!$H$6-'СЕТ СН'!$H$19</f>
        <v>1339.68222016</v>
      </c>
      <c r="D90" s="36">
        <f>SUMIFS(СВЦЭМ!$C$33:$C$776,СВЦЭМ!$A$33:$A$776,$A90,СВЦЭМ!$B$33:$B$776,D$83)+'СЕТ СН'!$H$9+СВЦЭМ!$D$10+'СЕТ СН'!$H$6-'СЕТ СН'!$H$19</f>
        <v>1345.0197928800001</v>
      </c>
      <c r="E90" s="36">
        <f>SUMIFS(СВЦЭМ!$C$33:$C$776,СВЦЭМ!$A$33:$A$776,$A90,СВЦЭМ!$B$33:$B$776,E$83)+'СЕТ СН'!$H$9+СВЦЭМ!$D$10+'СЕТ СН'!$H$6-'СЕТ СН'!$H$19</f>
        <v>1350.45531697</v>
      </c>
      <c r="F90" s="36">
        <f>SUMIFS(СВЦЭМ!$C$33:$C$776,СВЦЭМ!$A$33:$A$776,$A90,СВЦЭМ!$B$33:$B$776,F$83)+'СЕТ СН'!$H$9+СВЦЭМ!$D$10+'СЕТ СН'!$H$6-'СЕТ СН'!$H$19</f>
        <v>1331.9837083699999</v>
      </c>
      <c r="G90" s="36">
        <f>SUMIFS(СВЦЭМ!$C$33:$C$776,СВЦЭМ!$A$33:$A$776,$A90,СВЦЭМ!$B$33:$B$776,G$83)+'СЕТ СН'!$H$9+СВЦЭМ!$D$10+'СЕТ СН'!$H$6-'СЕТ СН'!$H$19</f>
        <v>1344.9595464700001</v>
      </c>
      <c r="H90" s="36">
        <f>SUMIFS(СВЦЭМ!$C$33:$C$776,СВЦЭМ!$A$33:$A$776,$A90,СВЦЭМ!$B$33:$B$776,H$83)+'СЕТ СН'!$H$9+СВЦЭМ!$D$10+'СЕТ СН'!$H$6-'СЕТ СН'!$H$19</f>
        <v>1328.05337863</v>
      </c>
      <c r="I90" s="36">
        <f>SUMIFS(СВЦЭМ!$C$33:$C$776,СВЦЭМ!$A$33:$A$776,$A90,СВЦЭМ!$B$33:$B$776,I$83)+'СЕТ СН'!$H$9+СВЦЭМ!$D$10+'СЕТ СН'!$H$6-'СЕТ СН'!$H$19</f>
        <v>1300.4249654099999</v>
      </c>
      <c r="J90" s="36">
        <f>SUMIFS(СВЦЭМ!$C$33:$C$776,СВЦЭМ!$A$33:$A$776,$A90,СВЦЭМ!$B$33:$B$776,J$83)+'СЕТ СН'!$H$9+СВЦЭМ!$D$10+'СЕТ СН'!$H$6-'СЕТ СН'!$H$19</f>
        <v>1257.1658573099999</v>
      </c>
      <c r="K90" s="36">
        <f>SUMIFS(СВЦЭМ!$C$33:$C$776,СВЦЭМ!$A$33:$A$776,$A90,СВЦЭМ!$B$33:$B$776,K$83)+'СЕТ СН'!$H$9+СВЦЭМ!$D$10+'СЕТ СН'!$H$6-'СЕТ СН'!$H$19</f>
        <v>1243.19256513</v>
      </c>
      <c r="L90" s="36">
        <f>SUMIFS(СВЦЭМ!$C$33:$C$776,СВЦЭМ!$A$33:$A$776,$A90,СВЦЭМ!$B$33:$B$776,L$83)+'СЕТ СН'!$H$9+СВЦЭМ!$D$10+'СЕТ СН'!$H$6-'СЕТ СН'!$H$19</f>
        <v>1240.27103657</v>
      </c>
      <c r="M90" s="36">
        <f>SUMIFS(СВЦЭМ!$C$33:$C$776,СВЦЭМ!$A$33:$A$776,$A90,СВЦЭМ!$B$33:$B$776,M$83)+'СЕТ СН'!$H$9+СВЦЭМ!$D$10+'СЕТ СН'!$H$6-'СЕТ СН'!$H$19</f>
        <v>1234.27159944</v>
      </c>
      <c r="N90" s="36">
        <f>SUMIFS(СВЦЭМ!$C$33:$C$776,СВЦЭМ!$A$33:$A$776,$A90,СВЦЭМ!$B$33:$B$776,N$83)+'СЕТ СН'!$H$9+СВЦЭМ!$D$10+'СЕТ СН'!$H$6-'СЕТ СН'!$H$19</f>
        <v>1243.0454250799999</v>
      </c>
      <c r="O90" s="36">
        <f>SUMIFS(СВЦЭМ!$C$33:$C$776,СВЦЭМ!$A$33:$A$776,$A90,СВЦЭМ!$B$33:$B$776,O$83)+'СЕТ СН'!$H$9+СВЦЭМ!$D$10+'СЕТ СН'!$H$6-'СЕТ СН'!$H$19</f>
        <v>1251.5340706299999</v>
      </c>
      <c r="P90" s="36">
        <f>SUMIFS(СВЦЭМ!$C$33:$C$776,СВЦЭМ!$A$33:$A$776,$A90,СВЦЭМ!$B$33:$B$776,P$83)+'СЕТ СН'!$H$9+СВЦЭМ!$D$10+'СЕТ СН'!$H$6-'СЕТ СН'!$H$19</f>
        <v>1257.98521381</v>
      </c>
      <c r="Q90" s="36">
        <f>SUMIFS(СВЦЭМ!$C$33:$C$776,СВЦЭМ!$A$33:$A$776,$A90,СВЦЭМ!$B$33:$B$776,Q$83)+'СЕТ СН'!$H$9+СВЦЭМ!$D$10+'СЕТ СН'!$H$6-'СЕТ СН'!$H$19</f>
        <v>1259.3180103300001</v>
      </c>
      <c r="R90" s="36">
        <f>SUMIFS(СВЦЭМ!$C$33:$C$776,СВЦЭМ!$A$33:$A$776,$A90,СВЦЭМ!$B$33:$B$776,R$83)+'СЕТ СН'!$H$9+СВЦЭМ!$D$10+'СЕТ СН'!$H$6-'СЕТ СН'!$H$19</f>
        <v>1251.3916453000002</v>
      </c>
      <c r="S90" s="36">
        <f>SUMIFS(СВЦЭМ!$C$33:$C$776,СВЦЭМ!$A$33:$A$776,$A90,СВЦЭМ!$B$33:$B$776,S$83)+'СЕТ СН'!$H$9+СВЦЭМ!$D$10+'СЕТ СН'!$H$6-'СЕТ СН'!$H$19</f>
        <v>1241.2684841800001</v>
      </c>
      <c r="T90" s="36">
        <f>SUMIFS(СВЦЭМ!$C$33:$C$776,СВЦЭМ!$A$33:$A$776,$A90,СВЦЭМ!$B$33:$B$776,T$83)+'СЕТ СН'!$H$9+СВЦЭМ!$D$10+'СЕТ СН'!$H$6-'СЕТ СН'!$H$19</f>
        <v>1234.02242961</v>
      </c>
      <c r="U90" s="36">
        <f>SUMIFS(СВЦЭМ!$C$33:$C$776,СВЦЭМ!$A$33:$A$776,$A90,СВЦЭМ!$B$33:$B$776,U$83)+'СЕТ СН'!$H$9+СВЦЭМ!$D$10+'СЕТ СН'!$H$6-'СЕТ СН'!$H$19</f>
        <v>1233.4005897000002</v>
      </c>
      <c r="V90" s="36">
        <f>SUMIFS(СВЦЭМ!$C$33:$C$776,СВЦЭМ!$A$33:$A$776,$A90,СВЦЭМ!$B$33:$B$776,V$83)+'СЕТ СН'!$H$9+СВЦЭМ!$D$10+'СЕТ СН'!$H$6-'СЕТ СН'!$H$19</f>
        <v>1238.3027677999999</v>
      </c>
      <c r="W90" s="36">
        <f>SUMIFS(СВЦЭМ!$C$33:$C$776,СВЦЭМ!$A$33:$A$776,$A90,СВЦЭМ!$B$33:$B$776,W$83)+'СЕТ СН'!$H$9+СВЦЭМ!$D$10+'СЕТ СН'!$H$6-'СЕТ СН'!$H$19</f>
        <v>1251.0856177200001</v>
      </c>
      <c r="X90" s="36">
        <f>SUMIFS(СВЦЭМ!$C$33:$C$776,СВЦЭМ!$A$33:$A$776,$A90,СВЦЭМ!$B$33:$B$776,X$83)+'СЕТ СН'!$H$9+СВЦЭМ!$D$10+'СЕТ СН'!$H$6-'СЕТ СН'!$H$19</f>
        <v>1249.3560441700001</v>
      </c>
      <c r="Y90" s="36">
        <f>SUMIFS(СВЦЭМ!$C$33:$C$776,СВЦЭМ!$A$33:$A$776,$A90,СВЦЭМ!$B$33:$B$776,Y$83)+'СЕТ СН'!$H$9+СВЦЭМ!$D$10+'СЕТ СН'!$H$6-'СЕТ СН'!$H$19</f>
        <v>1280.00236604</v>
      </c>
    </row>
    <row r="91" spans="1:25" ht="15.75" x14ac:dyDescent="0.2">
      <c r="A91" s="35">
        <f t="shared" si="2"/>
        <v>43807</v>
      </c>
      <c r="B91" s="36">
        <f>SUMIFS(СВЦЭМ!$C$33:$C$776,СВЦЭМ!$A$33:$A$776,$A91,СВЦЭМ!$B$33:$B$776,B$83)+'СЕТ СН'!$H$9+СВЦЭМ!$D$10+'СЕТ СН'!$H$6-'СЕТ СН'!$H$19</f>
        <v>1341.27090974</v>
      </c>
      <c r="C91" s="36">
        <f>SUMIFS(СВЦЭМ!$C$33:$C$776,СВЦЭМ!$A$33:$A$776,$A91,СВЦЭМ!$B$33:$B$776,C$83)+'СЕТ СН'!$H$9+СВЦЭМ!$D$10+'СЕТ СН'!$H$6-'СЕТ СН'!$H$19</f>
        <v>1367.4466418000002</v>
      </c>
      <c r="D91" s="36">
        <f>SUMIFS(СВЦЭМ!$C$33:$C$776,СВЦЭМ!$A$33:$A$776,$A91,СВЦЭМ!$B$33:$B$776,D$83)+'СЕТ СН'!$H$9+СВЦЭМ!$D$10+'СЕТ СН'!$H$6-'СЕТ СН'!$H$19</f>
        <v>1384.6685906</v>
      </c>
      <c r="E91" s="36">
        <f>SUMIFS(СВЦЭМ!$C$33:$C$776,СВЦЭМ!$A$33:$A$776,$A91,СВЦЭМ!$B$33:$B$776,E$83)+'СЕТ СН'!$H$9+СВЦЭМ!$D$10+'СЕТ СН'!$H$6-'СЕТ СН'!$H$19</f>
        <v>1406.09287647</v>
      </c>
      <c r="F91" s="36">
        <f>SUMIFS(СВЦЭМ!$C$33:$C$776,СВЦЭМ!$A$33:$A$776,$A91,СВЦЭМ!$B$33:$B$776,F$83)+'СЕТ СН'!$H$9+СВЦЭМ!$D$10+'СЕТ СН'!$H$6-'СЕТ СН'!$H$19</f>
        <v>1417.14011099</v>
      </c>
      <c r="G91" s="36">
        <f>SUMIFS(СВЦЭМ!$C$33:$C$776,СВЦЭМ!$A$33:$A$776,$A91,СВЦЭМ!$B$33:$B$776,G$83)+'СЕТ СН'!$H$9+СВЦЭМ!$D$10+'СЕТ СН'!$H$6-'СЕТ СН'!$H$19</f>
        <v>1416.39597867</v>
      </c>
      <c r="H91" s="36">
        <f>SUMIFS(СВЦЭМ!$C$33:$C$776,СВЦЭМ!$A$33:$A$776,$A91,СВЦЭМ!$B$33:$B$776,H$83)+'СЕТ СН'!$H$9+СВЦЭМ!$D$10+'СЕТ СН'!$H$6-'СЕТ СН'!$H$19</f>
        <v>1406.5184345299999</v>
      </c>
      <c r="I91" s="36">
        <f>SUMIFS(СВЦЭМ!$C$33:$C$776,СВЦЭМ!$A$33:$A$776,$A91,СВЦЭМ!$B$33:$B$776,I$83)+'СЕТ СН'!$H$9+СВЦЭМ!$D$10+'СЕТ СН'!$H$6-'СЕТ СН'!$H$19</f>
        <v>1399.4655012600001</v>
      </c>
      <c r="J91" s="36">
        <f>SUMIFS(СВЦЭМ!$C$33:$C$776,СВЦЭМ!$A$33:$A$776,$A91,СВЦЭМ!$B$33:$B$776,J$83)+'СЕТ СН'!$H$9+СВЦЭМ!$D$10+'СЕТ СН'!$H$6-'СЕТ СН'!$H$19</f>
        <v>1359.88069384</v>
      </c>
      <c r="K91" s="36">
        <f>SUMIFS(СВЦЭМ!$C$33:$C$776,СВЦЭМ!$A$33:$A$776,$A91,СВЦЭМ!$B$33:$B$776,K$83)+'СЕТ СН'!$H$9+СВЦЭМ!$D$10+'СЕТ СН'!$H$6-'СЕТ СН'!$H$19</f>
        <v>1311.2672832799999</v>
      </c>
      <c r="L91" s="36">
        <f>SUMIFS(СВЦЭМ!$C$33:$C$776,СВЦЭМ!$A$33:$A$776,$A91,СВЦЭМ!$B$33:$B$776,L$83)+'СЕТ СН'!$H$9+СВЦЭМ!$D$10+'СЕТ СН'!$H$6-'СЕТ СН'!$H$19</f>
        <v>1298.1909206600001</v>
      </c>
      <c r="M91" s="36">
        <f>SUMIFS(СВЦЭМ!$C$33:$C$776,СВЦЭМ!$A$33:$A$776,$A91,СВЦЭМ!$B$33:$B$776,M$83)+'СЕТ СН'!$H$9+СВЦЭМ!$D$10+'СЕТ СН'!$H$6-'СЕТ СН'!$H$19</f>
        <v>1290.16338754</v>
      </c>
      <c r="N91" s="36">
        <f>SUMIFS(СВЦЭМ!$C$33:$C$776,СВЦЭМ!$A$33:$A$776,$A91,СВЦЭМ!$B$33:$B$776,N$83)+'СЕТ СН'!$H$9+СВЦЭМ!$D$10+'СЕТ СН'!$H$6-'СЕТ СН'!$H$19</f>
        <v>1301.4773757400001</v>
      </c>
      <c r="O91" s="36">
        <f>SUMIFS(СВЦЭМ!$C$33:$C$776,СВЦЭМ!$A$33:$A$776,$A91,СВЦЭМ!$B$33:$B$776,O$83)+'СЕТ СН'!$H$9+СВЦЭМ!$D$10+'СЕТ СН'!$H$6-'СЕТ СН'!$H$19</f>
        <v>1309.03835774</v>
      </c>
      <c r="P91" s="36">
        <f>SUMIFS(СВЦЭМ!$C$33:$C$776,СВЦЭМ!$A$33:$A$776,$A91,СВЦЭМ!$B$33:$B$776,P$83)+'СЕТ СН'!$H$9+СВЦЭМ!$D$10+'СЕТ СН'!$H$6-'СЕТ СН'!$H$19</f>
        <v>1318.9232705100001</v>
      </c>
      <c r="Q91" s="36">
        <f>SUMIFS(СВЦЭМ!$C$33:$C$776,СВЦЭМ!$A$33:$A$776,$A91,СВЦЭМ!$B$33:$B$776,Q$83)+'СЕТ СН'!$H$9+СВЦЭМ!$D$10+'СЕТ СН'!$H$6-'СЕТ СН'!$H$19</f>
        <v>1320.70525787</v>
      </c>
      <c r="R91" s="36">
        <f>SUMIFS(СВЦЭМ!$C$33:$C$776,СВЦЭМ!$A$33:$A$776,$A91,СВЦЭМ!$B$33:$B$776,R$83)+'СЕТ СН'!$H$9+СВЦЭМ!$D$10+'СЕТ СН'!$H$6-'СЕТ СН'!$H$19</f>
        <v>1315.4642259699999</v>
      </c>
      <c r="S91" s="36">
        <f>SUMIFS(СВЦЭМ!$C$33:$C$776,СВЦЭМ!$A$33:$A$776,$A91,СВЦЭМ!$B$33:$B$776,S$83)+'СЕТ СН'!$H$9+СВЦЭМ!$D$10+'СЕТ СН'!$H$6-'СЕТ СН'!$H$19</f>
        <v>1291.2856353299999</v>
      </c>
      <c r="T91" s="36">
        <f>SUMIFS(СВЦЭМ!$C$33:$C$776,СВЦЭМ!$A$33:$A$776,$A91,СВЦЭМ!$B$33:$B$776,T$83)+'СЕТ СН'!$H$9+СВЦЭМ!$D$10+'СЕТ СН'!$H$6-'СЕТ СН'!$H$19</f>
        <v>1274.1905803899999</v>
      </c>
      <c r="U91" s="36">
        <f>SUMIFS(СВЦЭМ!$C$33:$C$776,СВЦЭМ!$A$33:$A$776,$A91,СВЦЭМ!$B$33:$B$776,U$83)+'СЕТ СН'!$H$9+СВЦЭМ!$D$10+'СЕТ СН'!$H$6-'СЕТ СН'!$H$19</f>
        <v>1278.7423448</v>
      </c>
      <c r="V91" s="36">
        <f>SUMIFS(СВЦЭМ!$C$33:$C$776,СВЦЭМ!$A$33:$A$776,$A91,СВЦЭМ!$B$33:$B$776,V$83)+'СЕТ СН'!$H$9+СВЦЭМ!$D$10+'СЕТ СН'!$H$6-'СЕТ СН'!$H$19</f>
        <v>1289.70487409</v>
      </c>
      <c r="W91" s="36">
        <f>SUMIFS(СВЦЭМ!$C$33:$C$776,СВЦЭМ!$A$33:$A$776,$A91,СВЦЭМ!$B$33:$B$776,W$83)+'СЕТ СН'!$H$9+СВЦЭМ!$D$10+'СЕТ СН'!$H$6-'СЕТ СН'!$H$19</f>
        <v>1297.1465729500001</v>
      </c>
      <c r="X91" s="36">
        <f>SUMIFS(СВЦЭМ!$C$33:$C$776,СВЦЭМ!$A$33:$A$776,$A91,СВЦЭМ!$B$33:$B$776,X$83)+'СЕТ СН'!$H$9+СВЦЭМ!$D$10+'СЕТ СН'!$H$6-'СЕТ СН'!$H$19</f>
        <v>1319.4028970300001</v>
      </c>
      <c r="Y91" s="36">
        <f>SUMIFS(СВЦЭМ!$C$33:$C$776,СВЦЭМ!$A$33:$A$776,$A91,СВЦЭМ!$B$33:$B$776,Y$83)+'СЕТ СН'!$H$9+СВЦЭМ!$D$10+'СЕТ СН'!$H$6-'СЕТ СН'!$H$19</f>
        <v>1336.47591018</v>
      </c>
    </row>
    <row r="92" spans="1:25" ht="15.75" x14ac:dyDescent="0.2">
      <c r="A92" s="35">
        <f t="shared" si="2"/>
        <v>43808</v>
      </c>
      <c r="B92" s="36">
        <f>SUMIFS(СВЦЭМ!$C$33:$C$776,СВЦЭМ!$A$33:$A$776,$A92,СВЦЭМ!$B$33:$B$776,B$83)+'СЕТ СН'!$H$9+СВЦЭМ!$D$10+'СЕТ СН'!$H$6-'СЕТ СН'!$H$19</f>
        <v>1357.49402577</v>
      </c>
      <c r="C92" s="36">
        <f>SUMIFS(СВЦЭМ!$C$33:$C$776,СВЦЭМ!$A$33:$A$776,$A92,СВЦЭМ!$B$33:$B$776,C$83)+'СЕТ СН'!$H$9+СВЦЭМ!$D$10+'СЕТ СН'!$H$6-'СЕТ СН'!$H$19</f>
        <v>1387.2952424300001</v>
      </c>
      <c r="D92" s="36">
        <f>SUMIFS(СВЦЭМ!$C$33:$C$776,СВЦЭМ!$A$33:$A$776,$A92,СВЦЭМ!$B$33:$B$776,D$83)+'СЕТ СН'!$H$9+СВЦЭМ!$D$10+'СЕТ СН'!$H$6-'СЕТ СН'!$H$19</f>
        <v>1400.1496864800001</v>
      </c>
      <c r="E92" s="36">
        <f>SUMIFS(СВЦЭМ!$C$33:$C$776,СВЦЭМ!$A$33:$A$776,$A92,СВЦЭМ!$B$33:$B$776,E$83)+'СЕТ СН'!$H$9+СВЦЭМ!$D$10+'СЕТ СН'!$H$6-'СЕТ СН'!$H$19</f>
        <v>1399.36141978</v>
      </c>
      <c r="F92" s="36">
        <f>SUMIFS(СВЦЭМ!$C$33:$C$776,СВЦЭМ!$A$33:$A$776,$A92,СВЦЭМ!$B$33:$B$776,F$83)+'СЕТ СН'!$H$9+СВЦЭМ!$D$10+'СЕТ СН'!$H$6-'СЕТ СН'!$H$19</f>
        <v>1400.1949782400002</v>
      </c>
      <c r="G92" s="36">
        <f>SUMIFS(СВЦЭМ!$C$33:$C$776,СВЦЭМ!$A$33:$A$776,$A92,СВЦЭМ!$B$33:$B$776,G$83)+'СЕТ СН'!$H$9+СВЦЭМ!$D$10+'СЕТ СН'!$H$6-'СЕТ СН'!$H$19</f>
        <v>1415.5153812600001</v>
      </c>
      <c r="H92" s="36">
        <f>SUMIFS(СВЦЭМ!$C$33:$C$776,СВЦЭМ!$A$33:$A$776,$A92,СВЦЭМ!$B$33:$B$776,H$83)+'СЕТ СН'!$H$9+СВЦЭМ!$D$10+'СЕТ СН'!$H$6-'СЕТ СН'!$H$19</f>
        <v>1384.1812380900001</v>
      </c>
      <c r="I92" s="36">
        <f>SUMIFS(СВЦЭМ!$C$33:$C$776,СВЦЭМ!$A$33:$A$776,$A92,СВЦЭМ!$B$33:$B$776,I$83)+'СЕТ СН'!$H$9+СВЦЭМ!$D$10+'СЕТ СН'!$H$6-'СЕТ СН'!$H$19</f>
        <v>1354.94537474</v>
      </c>
      <c r="J92" s="36">
        <f>SUMIFS(СВЦЭМ!$C$33:$C$776,СВЦЭМ!$A$33:$A$776,$A92,СВЦЭМ!$B$33:$B$776,J$83)+'СЕТ СН'!$H$9+СВЦЭМ!$D$10+'СЕТ СН'!$H$6-'СЕТ СН'!$H$19</f>
        <v>1331.26369989</v>
      </c>
      <c r="K92" s="36">
        <f>SUMIFS(СВЦЭМ!$C$33:$C$776,СВЦЭМ!$A$33:$A$776,$A92,СВЦЭМ!$B$33:$B$776,K$83)+'СЕТ СН'!$H$9+СВЦЭМ!$D$10+'СЕТ СН'!$H$6-'СЕТ СН'!$H$19</f>
        <v>1303.4991769200001</v>
      </c>
      <c r="L92" s="36">
        <f>SUMIFS(СВЦЭМ!$C$33:$C$776,СВЦЭМ!$A$33:$A$776,$A92,СВЦЭМ!$B$33:$B$776,L$83)+'СЕТ СН'!$H$9+СВЦЭМ!$D$10+'СЕТ СН'!$H$6-'СЕТ СН'!$H$19</f>
        <v>1301.8151556100001</v>
      </c>
      <c r="M92" s="36">
        <f>SUMIFS(СВЦЭМ!$C$33:$C$776,СВЦЭМ!$A$33:$A$776,$A92,СВЦЭМ!$B$33:$B$776,M$83)+'СЕТ СН'!$H$9+СВЦЭМ!$D$10+'СЕТ СН'!$H$6-'СЕТ СН'!$H$19</f>
        <v>1308.1352498900001</v>
      </c>
      <c r="N92" s="36">
        <f>SUMIFS(СВЦЭМ!$C$33:$C$776,СВЦЭМ!$A$33:$A$776,$A92,СВЦЭМ!$B$33:$B$776,N$83)+'СЕТ СН'!$H$9+СВЦЭМ!$D$10+'СЕТ СН'!$H$6-'СЕТ СН'!$H$19</f>
        <v>1311.3952616000001</v>
      </c>
      <c r="O92" s="36">
        <f>SUMIFS(СВЦЭМ!$C$33:$C$776,СВЦЭМ!$A$33:$A$776,$A92,СВЦЭМ!$B$33:$B$776,O$83)+'СЕТ СН'!$H$9+СВЦЭМ!$D$10+'СЕТ СН'!$H$6-'СЕТ СН'!$H$19</f>
        <v>1319.58401839</v>
      </c>
      <c r="P92" s="36">
        <f>SUMIFS(СВЦЭМ!$C$33:$C$776,СВЦЭМ!$A$33:$A$776,$A92,СВЦЭМ!$B$33:$B$776,P$83)+'СЕТ СН'!$H$9+СВЦЭМ!$D$10+'СЕТ СН'!$H$6-'СЕТ СН'!$H$19</f>
        <v>1327.89235803</v>
      </c>
      <c r="Q92" s="36">
        <f>SUMIFS(СВЦЭМ!$C$33:$C$776,СВЦЭМ!$A$33:$A$776,$A92,СВЦЭМ!$B$33:$B$776,Q$83)+'СЕТ СН'!$H$9+СВЦЭМ!$D$10+'СЕТ СН'!$H$6-'СЕТ СН'!$H$19</f>
        <v>1330.9215315000001</v>
      </c>
      <c r="R92" s="36">
        <f>SUMIFS(СВЦЭМ!$C$33:$C$776,СВЦЭМ!$A$33:$A$776,$A92,СВЦЭМ!$B$33:$B$776,R$83)+'СЕТ СН'!$H$9+СВЦЭМ!$D$10+'СЕТ СН'!$H$6-'СЕТ СН'!$H$19</f>
        <v>1328.6635305300001</v>
      </c>
      <c r="S92" s="36">
        <f>SUMIFS(СВЦЭМ!$C$33:$C$776,СВЦЭМ!$A$33:$A$776,$A92,СВЦЭМ!$B$33:$B$776,S$83)+'СЕТ СН'!$H$9+СВЦЭМ!$D$10+'СЕТ СН'!$H$6-'СЕТ СН'!$H$19</f>
        <v>1312.20404676</v>
      </c>
      <c r="T92" s="36">
        <f>SUMIFS(СВЦЭМ!$C$33:$C$776,СВЦЭМ!$A$33:$A$776,$A92,СВЦЭМ!$B$33:$B$776,T$83)+'СЕТ СН'!$H$9+СВЦЭМ!$D$10+'СЕТ СН'!$H$6-'СЕТ СН'!$H$19</f>
        <v>1289.79767173</v>
      </c>
      <c r="U92" s="36">
        <f>SUMIFS(СВЦЭМ!$C$33:$C$776,СВЦЭМ!$A$33:$A$776,$A92,СВЦЭМ!$B$33:$B$776,U$83)+'СЕТ СН'!$H$9+СВЦЭМ!$D$10+'СЕТ СН'!$H$6-'СЕТ СН'!$H$19</f>
        <v>1290.3937390900001</v>
      </c>
      <c r="V92" s="36">
        <f>SUMIFS(СВЦЭМ!$C$33:$C$776,СВЦЭМ!$A$33:$A$776,$A92,СВЦЭМ!$B$33:$B$776,V$83)+'СЕТ СН'!$H$9+СВЦЭМ!$D$10+'СЕТ СН'!$H$6-'СЕТ СН'!$H$19</f>
        <v>1308.2882236</v>
      </c>
      <c r="W92" s="36">
        <f>SUMIFS(СВЦЭМ!$C$33:$C$776,СВЦЭМ!$A$33:$A$776,$A92,СВЦЭМ!$B$33:$B$776,W$83)+'СЕТ СН'!$H$9+СВЦЭМ!$D$10+'СЕТ СН'!$H$6-'СЕТ СН'!$H$19</f>
        <v>1322.3321061900001</v>
      </c>
      <c r="X92" s="36">
        <f>SUMIFS(СВЦЭМ!$C$33:$C$776,СВЦЭМ!$A$33:$A$776,$A92,СВЦЭМ!$B$33:$B$776,X$83)+'СЕТ СН'!$H$9+СВЦЭМ!$D$10+'СЕТ СН'!$H$6-'СЕТ СН'!$H$19</f>
        <v>1329.77874019</v>
      </c>
      <c r="Y92" s="36">
        <f>SUMIFS(СВЦЭМ!$C$33:$C$776,СВЦЭМ!$A$33:$A$776,$A92,СВЦЭМ!$B$33:$B$776,Y$83)+'СЕТ СН'!$H$9+СВЦЭМ!$D$10+'СЕТ СН'!$H$6-'СЕТ СН'!$H$19</f>
        <v>1350.1674786799999</v>
      </c>
    </row>
    <row r="93" spans="1:25" ht="15.75" x14ac:dyDescent="0.2">
      <c r="A93" s="35">
        <f t="shared" si="2"/>
        <v>43809</v>
      </c>
      <c r="B93" s="36">
        <f>SUMIFS(СВЦЭМ!$C$33:$C$776,СВЦЭМ!$A$33:$A$776,$A93,СВЦЭМ!$B$33:$B$776,B$83)+'СЕТ СН'!$H$9+СВЦЭМ!$D$10+'СЕТ СН'!$H$6-'СЕТ СН'!$H$19</f>
        <v>1363.04517401</v>
      </c>
      <c r="C93" s="36">
        <f>SUMIFS(СВЦЭМ!$C$33:$C$776,СВЦЭМ!$A$33:$A$776,$A93,СВЦЭМ!$B$33:$B$776,C$83)+'СЕТ СН'!$H$9+СВЦЭМ!$D$10+'СЕТ СН'!$H$6-'СЕТ СН'!$H$19</f>
        <v>1418.18333906</v>
      </c>
      <c r="D93" s="36">
        <f>SUMIFS(СВЦЭМ!$C$33:$C$776,СВЦЭМ!$A$33:$A$776,$A93,СВЦЭМ!$B$33:$B$776,D$83)+'СЕТ СН'!$H$9+СВЦЭМ!$D$10+'СЕТ СН'!$H$6-'СЕТ СН'!$H$19</f>
        <v>1443.2624567600001</v>
      </c>
      <c r="E93" s="36">
        <f>SUMIFS(СВЦЭМ!$C$33:$C$776,СВЦЭМ!$A$33:$A$776,$A93,СВЦЭМ!$B$33:$B$776,E$83)+'СЕТ СН'!$H$9+СВЦЭМ!$D$10+'СЕТ СН'!$H$6-'СЕТ СН'!$H$19</f>
        <v>1442.4632807499997</v>
      </c>
      <c r="F93" s="36">
        <f>SUMIFS(СВЦЭМ!$C$33:$C$776,СВЦЭМ!$A$33:$A$776,$A93,СВЦЭМ!$B$33:$B$776,F$83)+'СЕТ СН'!$H$9+СВЦЭМ!$D$10+'СЕТ СН'!$H$6-'СЕТ СН'!$H$19</f>
        <v>1397.70269659</v>
      </c>
      <c r="G93" s="36">
        <f>SUMIFS(СВЦЭМ!$C$33:$C$776,СВЦЭМ!$A$33:$A$776,$A93,СВЦЭМ!$B$33:$B$776,G$83)+'СЕТ СН'!$H$9+СВЦЭМ!$D$10+'СЕТ СН'!$H$6-'СЕТ СН'!$H$19</f>
        <v>1383.6663872399999</v>
      </c>
      <c r="H93" s="36">
        <f>SUMIFS(СВЦЭМ!$C$33:$C$776,СВЦЭМ!$A$33:$A$776,$A93,СВЦЭМ!$B$33:$B$776,H$83)+'СЕТ СН'!$H$9+СВЦЭМ!$D$10+'СЕТ СН'!$H$6-'СЕТ СН'!$H$19</f>
        <v>1347.6490531100001</v>
      </c>
      <c r="I93" s="36">
        <f>SUMIFS(СВЦЭМ!$C$33:$C$776,СВЦЭМ!$A$33:$A$776,$A93,СВЦЭМ!$B$33:$B$776,I$83)+'СЕТ СН'!$H$9+СВЦЭМ!$D$10+'СЕТ СН'!$H$6-'СЕТ СН'!$H$19</f>
        <v>1316.9713811500001</v>
      </c>
      <c r="J93" s="36">
        <f>SUMIFS(СВЦЭМ!$C$33:$C$776,СВЦЭМ!$A$33:$A$776,$A93,СВЦЭМ!$B$33:$B$776,J$83)+'СЕТ СН'!$H$9+СВЦЭМ!$D$10+'СЕТ СН'!$H$6-'СЕТ СН'!$H$19</f>
        <v>1295.93135379</v>
      </c>
      <c r="K93" s="36">
        <f>SUMIFS(СВЦЭМ!$C$33:$C$776,СВЦЭМ!$A$33:$A$776,$A93,СВЦЭМ!$B$33:$B$776,K$83)+'СЕТ СН'!$H$9+СВЦЭМ!$D$10+'СЕТ СН'!$H$6-'СЕТ СН'!$H$19</f>
        <v>1281.66785112</v>
      </c>
      <c r="L93" s="36">
        <f>SUMIFS(СВЦЭМ!$C$33:$C$776,СВЦЭМ!$A$33:$A$776,$A93,СВЦЭМ!$B$33:$B$776,L$83)+'СЕТ СН'!$H$9+СВЦЭМ!$D$10+'СЕТ СН'!$H$6-'СЕТ СН'!$H$19</f>
        <v>1283.6503871499999</v>
      </c>
      <c r="M93" s="36">
        <f>SUMIFS(СВЦЭМ!$C$33:$C$776,СВЦЭМ!$A$33:$A$776,$A93,СВЦЭМ!$B$33:$B$776,M$83)+'СЕТ СН'!$H$9+СВЦЭМ!$D$10+'СЕТ СН'!$H$6-'СЕТ СН'!$H$19</f>
        <v>1338.67669555</v>
      </c>
      <c r="N93" s="36">
        <f>SUMIFS(СВЦЭМ!$C$33:$C$776,СВЦЭМ!$A$33:$A$776,$A93,СВЦЭМ!$B$33:$B$776,N$83)+'СЕТ СН'!$H$9+СВЦЭМ!$D$10+'СЕТ СН'!$H$6-'СЕТ СН'!$H$19</f>
        <v>1351.8920706700001</v>
      </c>
      <c r="O93" s="36">
        <f>SUMIFS(СВЦЭМ!$C$33:$C$776,СВЦЭМ!$A$33:$A$776,$A93,СВЦЭМ!$B$33:$B$776,O$83)+'СЕТ СН'!$H$9+СВЦЭМ!$D$10+'СЕТ СН'!$H$6-'СЕТ СН'!$H$19</f>
        <v>1357.2541368500001</v>
      </c>
      <c r="P93" s="36">
        <f>SUMIFS(СВЦЭМ!$C$33:$C$776,СВЦЭМ!$A$33:$A$776,$A93,СВЦЭМ!$B$33:$B$776,P$83)+'СЕТ СН'!$H$9+СВЦЭМ!$D$10+'СЕТ СН'!$H$6-'СЕТ СН'!$H$19</f>
        <v>1354.72120068</v>
      </c>
      <c r="Q93" s="36">
        <f>SUMIFS(СВЦЭМ!$C$33:$C$776,СВЦЭМ!$A$33:$A$776,$A93,СВЦЭМ!$B$33:$B$776,Q$83)+'СЕТ СН'!$H$9+СВЦЭМ!$D$10+'СЕТ СН'!$H$6-'СЕТ СН'!$H$19</f>
        <v>1352.8884264600001</v>
      </c>
      <c r="R93" s="36">
        <f>SUMIFS(СВЦЭМ!$C$33:$C$776,СВЦЭМ!$A$33:$A$776,$A93,СВЦЭМ!$B$33:$B$776,R$83)+'СЕТ СН'!$H$9+СВЦЭМ!$D$10+'СЕТ СН'!$H$6-'СЕТ СН'!$H$19</f>
        <v>1349.8355409199999</v>
      </c>
      <c r="S93" s="36">
        <f>SUMIFS(СВЦЭМ!$C$33:$C$776,СВЦЭМ!$A$33:$A$776,$A93,СВЦЭМ!$B$33:$B$776,S$83)+'СЕТ СН'!$H$9+СВЦЭМ!$D$10+'СЕТ СН'!$H$6-'СЕТ СН'!$H$19</f>
        <v>1338.7538269500001</v>
      </c>
      <c r="T93" s="36">
        <f>SUMIFS(СВЦЭМ!$C$33:$C$776,СВЦЭМ!$A$33:$A$776,$A93,СВЦЭМ!$B$33:$B$776,T$83)+'СЕТ СН'!$H$9+СВЦЭМ!$D$10+'СЕТ СН'!$H$6-'СЕТ СН'!$H$19</f>
        <v>1322.7818398100001</v>
      </c>
      <c r="U93" s="36">
        <f>SUMIFS(СВЦЭМ!$C$33:$C$776,СВЦЭМ!$A$33:$A$776,$A93,СВЦЭМ!$B$33:$B$776,U$83)+'СЕТ СН'!$H$9+СВЦЭМ!$D$10+'СЕТ СН'!$H$6-'СЕТ СН'!$H$19</f>
        <v>1320.4322021400001</v>
      </c>
      <c r="V93" s="36">
        <f>SUMIFS(СВЦЭМ!$C$33:$C$776,СВЦЭМ!$A$33:$A$776,$A93,СВЦЭМ!$B$33:$B$776,V$83)+'СЕТ СН'!$H$9+СВЦЭМ!$D$10+'СЕТ СН'!$H$6-'СЕТ СН'!$H$19</f>
        <v>1308.5597747100001</v>
      </c>
      <c r="W93" s="36">
        <f>SUMIFS(СВЦЭМ!$C$33:$C$776,СВЦЭМ!$A$33:$A$776,$A93,СВЦЭМ!$B$33:$B$776,W$83)+'СЕТ СН'!$H$9+СВЦЭМ!$D$10+'СЕТ СН'!$H$6-'СЕТ СН'!$H$19</f>
        <v>1281.0873424700001</v>
      </c>
      <c r="X93" s="36">
        <f>SUMIFS(СВЦЭМ!$C$33:$C$776,СВЦЭМ!$A$33:$A$776,$A93,СВЦЭМ!$B$33:$B$776,X$83)+'СЕТ СН'!$H$9+СВЦЭМ!$D$10+'СЕТ СН'!$H$6-'СЕТ СН'!$H$19</f>
        <v>1271.92551301</v>
      </c>
      <c r="Y93" s="36">
        <f>SUMIFS(СВЦЭМ!$C$33:$C$776,СВЦЭМ!$A$33:$A$776,$A93,СВЦЭМ!$B$33:$B$776,Y$83)+'СЕТ СН'!$H$9+СВЦЭМ!$D$10+'СЕТ СН'!$H$6-'СЕТ СН'!$H$19</f>
        <v>1283.60453603</v>
      </c>
    </row>
    <row r="94" spans="1:25" ht="15.75" x14ac:dyDescent="0.2">
      <c r="A94" s="35">
        <f t="shared" si="2"/>
        <v>43810</v>
      </c>
      <c r="B94" s="36">
        <f>SUMIFS(СВЦЭМ!$C$33:$C$776,СВЦЭМ!$A$33:$A$776,$A94,СВЦЭМ!$B$33:$B$776,B$83)+'СЕТ СН'!$H$9+СВЦЭМ!$D$10+'СЕТ СН'!$H$6-'СЕТ СН'!$H$19</f>
        <v>1329.4056473400001</v>
      </c>
      <c r="C94" s="36">
        <f>SUMIFS(СВЦЭМ!$C$33:$C$776,СВЦЭМ!$A$33:$A$776,$A94,СВЦЭМ!$B$33:$B$776,C$83)+'СЕТ СН'!$H$9+СВЦЭМ!$D$10+'СЕТ СН'!$H$6-'СЕТ СН'!$H$19</f>
        <v>1365.45618586</v>
      </c>
      <c r="D94" s="36">
        <f>SUMIFS(СВЦЭМ!$C$33:$C$776,СВЦЭМ!$A$33:$A$776,$A94,СВЦЭМ!$B$33:$B$776,D$83)+'СЕТ СН'!$H$9+СВЦЭМ!$D$10+'СЕТ СН'!$H$6-'СЕТ СН'!$H$19</f>
        <v>1373.9770842299999</v>
      </c>
      <c r="E94" s="36">
        <f>SUMIFS(СВЦЭМ!$C$33:$C$776,СВЦЭМ!$A$33:$A$776,$A94,СВЦЭМ!$B$33:$B$776,E$83)+'СЕТ СН'!$H$9+СВЦЭМ!$D$10+'СЕТ СН'!$H$6-'СЕТ СН'!$H$19</f>
        <v>1380.9622423999999</v>
      </c>
      <c r="F94" s="36">
        <f>SUMIFS(СВЦЭМ!$C$33:$C$776,СВЦЭМ!$A$33:$A$776,$A94,СВЦЭМ!$B$33:$B$776,F$83)+'СЕТ СН'!$H$9+СВЦЭМ!$D$10+'СЕТ СН'!$H$6-'СЕТ СН'!$H$19</f>
        <v>1374.0497193199999</v>
      </c>
      <c r="G94" s="36">
        <f>SUMIFS(СВЦЭМ!$C$33:$C$776,СВЦЭМ!$A$33:$A$776,$A94,СВЦЭМ!$B$33:$B$776,G$83)+'СЕТ СН'!$H$9+СВЦЭМ!$D$10+'СЕТ СН'!$H$6-'СЕТ СН'!$H$19</f>
        <v>1356.21295343</v>
      </c>
      <c r="H94" s="36">
        <f>SUMIFS(СВЦЭМ!$C$33:$C$776,СВЦЭМ!$A$33:$A$776,$A94,СВЦЭМ!$B$33:$B$776,H$83)+'СЕТ СН'!$H$9+СВЦЭМ!$D$10+'СЕТ СН'!$H$6-'СЕТ СН'!$H$19</f>
        <v>1315.26801903</v>
      </c>
      <c r="I94" s="36">
        <f>SUMIFS(СВЦЭМ!$C$33:$C$776,СВЦЭМ!$A$33:$A$776,$A94,СВЦЭМ!$B$33:$B$776,I$83)+'СЕТ СН'!$H$9+СВЦЭМ!$D$10+'СЕТ СН'!$H$6-'СЕТ СН'!$H$19</f>
        <v>1302.6968397000001</v>
      </c>
      <c r="J94" s="36">
        <f>SUMIFS(СВЦЭМ!$C$33:$C$776,СВЦЭМ!$A$33:$A$776,$A94,СВЦЭМ!$B$33:$B$776,J$83)+'СЕТ СН'!$H$9+СВЦЭМ!$D$10+'СЕТ СН'!$H$6-'СЕТ СН'!$H$19</f>
        <v>1276.3338825000001</v>
      </c>
      <c r="K94" s="36">
        <f>SUMIFS(СВЦЭМ!$C$33:$C$776,СВЦЭМ!$A$33:$A$776,$A94,СВЦЭМ!$B$33:$B$776,K$83)+'СЕТ СН'!$H$9+СВЦЭМ!$D$10+'СЕТ СН'!$H$6-'СЕТ СН'!$H$19</f>
        <v>1267.93481419</v>
      </c>
      <c r="L94" s="36">
        <f>SUMIFS(СВЦЭМ!$C$33:$C$776,СВЦЭМ!$A$33:$A$776,$A94,СВЦЭМ!$B$33:$B$776,L$83)+'СЕТ СН'!$H$9+СВЦЭМ!$D$10+'СЕТ СН'!$H$6-'СЕТ СН'!$H$19</f>
        <v>1271.15584369</v>
      </c>
      <c r="M94" s="36">
        <f>SUMIFS(СВЦЭМ!$C$33:$C$776,СВЦЭМ!$A$33:$A$776,$A94,СВЦЭМ!$B$33:$B$776,M$83)+'СЕТ СН'!$H$9+СВЦЭМ!$D$10+'СЕТ СН'!$H$6-'СЕТ СН'!$H$19</f>
        <v>1273.2031213800001</v>
      </c>
      <c r="N94" s="36">
        <f>SUMIFS(СВЦЭМ!$C$33:$C$776,СВЦЭМ!$A$33:$A$776,$A94,СВЦЭМ!$B$33:$B$776,N$83)+'СЕТ СН'!$H$9+СВЦЭМ!$D$10+'СЕТ СН'!$H$6-'СЕТ СН'!$H$19</f>
        <v>1267.8808794000001</v>
      </c>
      <c r="O94" s="36">
        <f>SUMIFS(СВЦЭМ!$C$33:$C$776,СВЦЭМ!$A$33:$A$776,$A94,СВЦЭМ!$B$33:$B$776,O$83)+'СЕТ СН'!$H$9+СВЦЭМ!$D$10+'СЕТ СН'!$H$6-'СЕТ СН'!$H$19</f>
        <v>1276.44479798</v>
      </c>
      <c r="P94" s="36">
        <f>SUMIFS(СВЦЭМ!$C$33:$C$776,СВЦЭМ!$A$33:$A$776,$A94,СВЦЭМ!$B$33:$B$776,P$83)+'СЕТ СН'!$H$9+СВЦЭМ!$D$10+'СЕТ СН'!$H$6-'СЕТ СН'!$H$19</f>
        <v>1283.63539197</v>
      </c>
      <c r="Q94" s="36">
        <f>SUMIFS(СВЦЭМ!$C$33:$C$776,СВЦЭМ!$A$33:$A$776,$A94,СВЦЭМ!$B$33:$B$776,Q$83)+'СЕТ СН'!$H$9+СВЦЭМ!$D$10+'СЕТ СН'!$H$6-'СЕТ СН'!$H$19</f>
        <v>1288.5338345499999</v>
      </c>
      <c r="R94" s="36">
        <f>SUMIFS(СВЦЭМ!$C$33:$C$776,СВЦЭМ!$A$33:$A$776,$A94,СВЦЭМ!$B$33:$B$776,R$83)+'СЕТ СН'!$H$9+СВЦЭМ!$D$10+'СЕТ СН'!$H$6-'СЕТ СН'!$H$19</f>
        <v>1294.39993639</v>
      </c>
      <c r="S94" s="36">
        <f>SUMIFS(СВЦЭМ!$C$33:$C$776,СВЦЭМ!$A$33:$A$776,$A94,СВЦЭМ!$B$33:$B$776,S$83)+'СЕТ СН'!$H$9+СВЦЭМ!$D$10+'СЕТ СН'!$H$6-'СЕТ СН'!$H$19</f>
        <v>1279.8098981000001</v>
      </c>
      <c r="T94" s="36">
        <f>SUMIFS(СВЦЭМ!$C$33:$C$776,СВЦЭМ!$A$33:$A$776,$A94,СВЦЭМ!$B$33:$B$776,T$83)+'СЕТ СН'!$H$9+СВЦЭМ!$D$10+'СЕТ СН'!$H$6-'СЕТ СН'!$H$19</f>
        <v>1270.0398449700001</v>
      </c>
      <c r="U94" s="36">
        <f>SUMIFS(СВЦЭМ!$C$33:$C$776,СВЦЭМ!$A$33:$A$776,$A94,СВЦЭМ!$B$33:$B$776,U$83)+'СЕТ СН'!$H$9+СВЦЭМ!$D$10+'СЕТ СН'!$H$6-'СЕТ СН'!$H$19</f>
        <v>1270.11356673</v>
      </c>
      <c r="V94" s="36">
        <f>SUMIFS(СВЦЭМ!$C$33:$C$776,СВЦЭМ!$A$33:$A$776,$A94,СВЦЭМ!$B$33:$B$776,V$83)+'СЕТ СН'!$H$9+СВЦЭМ!$D$10+'СЕТ СН'!$H$6-'СЕТ СН'!$H$19</f>
        <v>1276.1015008100001</v>
      </c>
      <c r="W94" s="36">
        <f>SUMIFS(СВЦЭМ!$C$33:$C$776,СВЦЭМ!$A$33:$A$776,$A94,СВЦЭМ!$B$33:$B$776,W$83)+'СЕТ СН'!$H$9+СВЦЭМ!$D$10+'СЕТ СН'!$H$6-'СЕТ СН'!$H$19</f>
        <v>1288.5865866300001</v>
      </c>
      <c r="X94" s="36">
        <f>SUMIFS(СВЦЭМ!$C$33:$C$776,СВЦЭМ!$A$33:$A$776,$A94,СВЦЭМ!$B$33:$B$776,X$83)+'СЕТ СН'!$H$9+СВЦЭМ!$D$10+'СЕТ СН'!$H$6-'СЕТ СН'!$H$19</f>
        <v>1296.7934629000001</v>
      </c>
      <c r="Y94" s="36">
        <f>SUMIFS(СВЦЭМ!$C$33:$C$776,СВЦЭМ!$A$33:$A$776,$A94,СВЦЭМ!$B$33:$B$776,Y$83)+'СЕТ СН'!$H$9+СВЦЭМ!$D$10+'СЕТ СН'!$H$6-'СЕТ СН'!$H$19</f>
        <v>1311.8739199000001</v>
      </c>
    </row>
    <row r="95" spans="1:25" ht="15.75" x14ac:dyDescent="0.2">
      <c r="A95" s="35">
        <f t="shared" si="2"/>
        <v>43811</v>
      </c>
      <c r="B95" s="36">
        <f>SUMIFS(СВЦЭМ!$C$33:$C$776,СВЦЭМ!$A$33:$A$776,$A95,СВЦЭМ!$B$33:$B$776,B$83)+'СЕТ СН'!$H$9+СВЦЭМ!$D$10+'СЕТ СН'!$H$6-'СЕТ СН'!$H$19</f>
        <v>1340.4564075100002</v>
      </c>
      <c r="C95" s="36">
        <f>SUMIFS(СВЦЭМ!$C$33:$C$776,СВЦЭМ!$A$33:$A$776,$A95,СВЦЭМ!$B$33:$B$776,C$83)+'СЕТ СН'!$H$9+СВЦЭМ!$D$10+'СЕТ СН'!$H$6-'СЕТ СН'!$H$19</f>
        <v>1378.9158314900001</v>
      </c>
      <c r="D95" s="36">
        <f>SUMIFS(СВЦЭМ!$C$33:$C$776,СВЦЭМ!$A$33:$A$776,$A95,СВЦЭМ!$B$33:$B$776,D$83)+'СЕТ СН'!$H$9+СВЦЭМ!$D$10+'СЕТ СН'!$H$6-'СЕТ СН'!$H$19</f>
        <v>1393.18057017</v>
      </c>
      <c r="E95" s="36">
        <f>SUMIFS(СВЦЭМ!$C$33:$C$776,СВЦЭМ!$A$33:$A$776,$A95,СВЦЭМ!$B$33:$B$776,E$83)+'СЕТ СН'!$H$9+СВЦЭМ!$D$10+'СЕТ СН'!$H$6-'СЕТ СН'!$H$19</f>
        <v>1403.8071799499999</v>
      </c>
      <c r="F95" s="36">
        <f>SUMIFS(СВЦЭМ!$C$33:$C$776,СВЦЭМ!$A$33:$A$776,$A95,СВЦЭМ!$B$33:$B$776,F$83)+'СЕТ СН'!$H$9+СВЦЭМ!$D$10+'СЕТ СН'!$H$6-'СЕТ СН'!$H$19</f>
        <v>1402.8889509999999</v>
      </c>
      <c r="G95" s="36">
        <f>SUMIFS(СВЦЭМ!$C$33:$C$776,СВЦЭМ!$A$33:$A$776,$A95,СВЦЭМ!$B$33:$B$776,G$83)+'СЕТ СН'!$H$9+СВЦЭМ!$D$10+'СЕТ СН'!$H$6-'СЕТ СН'!$H$19</f>
        <v>1382.9093226800001</v>
      </c>
      <c r="H95" s="36">
        <f>SUMIFS(СВЦЭМ!$C$33:$C$776,СВЦЭМ!$A$33:$A$776,$A95,СВЦЭМ!$B$33:$B$776,H$83)+'СЕТ СН'!$H$9+СВЦЭМ!$D$10+'СЕТ СН'!$H$6-'СЕТ СН'!$H$19</f>
        <v>1338.0830962</v>
      </c>
      <c r="I95" s="36">
        <f>SUMIFS(СВЦЭМ!$C$33:$C$776,СВЦЭМ!$A$33:$A$776,$A95,СВЦЭМ!$B$33:$B$776,I$83)+'СЕТ СН'!$H$9+СВЦЭМ!$D$10+'СЕТ СН'!$H$6-'СЕТ СН'!$H$19</f>
        <v>1317.60624792</v>
      </c>
      <c r="J95" s="36">
        <f>SUMIFS(СВЦЭМ!$C$33:$C$776,СВЦЭМ!$A$33:$A$776,$A95,СВЦЭМ!$B$33:$B$776,J$83)+'СЕТ СН'!$H$9+СВЦЭМ!$D$10+'СЕТ СН'!$H$6-'СЕТ СН'!$H$19</f>
        <v>1293.20337146</v>
      </c>
      <c r="K95" s="36">
        <f>SUMIFS(СВЦЭМ!$C$33:$C$776,СВЦЭМ!$A$33:$A$776,$A95,СВЦЭМ!$B$33:$B$776,K$83)+'СЕТ СН'!$H$9+СВЦЭМ!$D$10+'СЕТ СН'!$H$6-'СЕТ СН'!$H$19</f>
        <v>1287.43231846</v>
      </c>
      <c r="L95" s="36">
        <f>SUMIFS(СВЦЭМ!$C$33:$C$776,СВЦЭМ!$A$33:$A$776,$A95,СВЦЭМ!$B$33:$B$776,L$83)+'СЕТ СН'!$H$9+СВЦЭМ!$D$10+'СЕТ СН'!$H$6-'СЕТ СН'!$H$19</f>
        <v>1290.8647300800001</v>
      </c>
      <c r="M95" s="36">
        <f>SUMIFS(СВЦЭМ!$C$33:$C$776,СВЦЭМ!$A$33:$A$776,$A95,СВЦЭМ!$B$33:$B$776,M$83)+'СЕТ СН'!$H$9+СВЦЭМ!$D$10+'СЕТ СН'!$H$6-'СЕТ СН'!$H$19</f>
        <v>1290.28424406</v>
      </c>
      <c r="N95" s="36">
        <f>SUMIFS(СВЦЭМ!$C$33:$C$776,СВЦЭМ!$A$33:$A$776,$A95,СВЦЭМ!$B$33:$B$776,N$83)+'СЕТ СН'!$H$9+СВЦЭМ!$D$10+'СЕТ СН'!$H$6-'СЕТ СН'!$H$19</f>
        <v>1290.70722518</v>
      </c>
      <c r="O95" s="36">
        <f>SUMIFS(СВЦЭМ!$C$33:$C$776,СВЦЭМ!$A$33:$A$776,$A95,СВЦЭМ!$B$33:$B$776,O$83)+'СЕТ СН'!$H$9+СВЦЭМ!$D$10+'СЕТ СН'!$H$6-'СЕТ СН'!$H$19</f>
        <v>1291.8079735000001</v>
      </c>
      <c r="P95" s="36">
        <f>SUMIFS(СВЦЭМ!$C$33:$C$776,СВЦЭМ!$A$33:$A$776,$A95,СВЦЭМ!$B$33:$B$776,P$83)+'СЕТ СН'!$H$9+СВЦЭМ!$D$10+'СЕТ СН'!$H$6-'СЕТ СН'!$H$19</f>
        <v>1287.72913174</v>
      </c>
      <c r="Q95" s="36">
        <f>SUMIFS(СВЦЭМ!$C$33:$C$776,СВЦЭМ!$A$33:$A$776,$A95,СВЦЭМ!$B$33:$B$776,Q$83)+'СЕТ СН'!$H$9+СВЦЭМ!$D$10+'СЕТ СН'!$H$6-'СЕТ СН'!$H$19</f>
        <v>1284.9532834000001</v>
      </c>
      <c r="R95" s="36">
        <f>SUMIFS(СВЦЭМ!$C$33:$C$776,СВЦЭМ!$A$33:$A$776,$A95,СВЦЭМ!$B$33:$B$776,R$83)+'СЕТ СН'!$H$9+СВЦЭМ!$D$10+'СЕТ СН'!$H$6-'СЕТ СН'!$H$19</f>
        <v>1283.29614902</v>
      </c>
      <c r="S95" s="36">
        <f>SUMIFS(СВЦЭМ!$C$33:$C$776,СВЦЭМ!$A$33:$A$776,$A95,СВЦЭМ!$B$33:$B$776,S$83)+'СЕТ СН'!$H$9+СВЦЭМ!$D$10+'СЕТ СН'!$H$6-'СЕТ СН'!$H$19</f>
        <v>1292.0775825000001</v>
      </c>
      <c r="T95" s="36">
        <f>SUMIFS(СВЦЭМ!$C$33:$C$776,СВЦЭМ!$A$33:$A$776,$A95,СВЦЭМ!$B$33:$B$776,T$83)+'СЕТ СН'!$H$9+СВЦЭМ!$D$10+'СЕТ СН'!$H$6-'СЕТ СН'!$H$19</f>
        <v>1282.9433917900001</v>
      </c>
      <c r="U95" s="36">
        <f>SUMIFS(СВЦЭМ!$C$33:$C$776,СВЦЭМ!$A$33:$A$776,$A95,СВЦЭМ!$B$33:$B$776,U$83)+'СЕТ СН'!$H$9+СВЦЭМ!$D$10+'СЕТ СН'!$H$6-'СЕТ СН'!$H$19</f>
        <v>1279.9641967299999</v>
      </c>
      <c r="V95" s="36">
        <f>SUMIFS(СВЦЭМ!$C$33:$C$776,СВЦЭМ!$A$33:$A$776,$A95,СВЦЭМ!$B$33:$B$776,V$83)+'СЕТ СН'!$H$9+СВЦЭМ!$D$10+'СЕТ СН'!$H$6-'СЕТ СН'!$H$19</f>
        <v>1274.2959656799999</v>
      </c>
      <c r="W95" s="36">
        <f>SUMIFS(СВЦЭМ!$C$33:$C$776,СВЦЭМ!$A$33:$A$776,$A95,СВЦЭМ!$B$33:$B$776,W$83)+'СЕТ СН'!$H$9+СВЦЭМ!$D$10+'СЕТ СН'!$H$6-'СЕТ СН'!$H$19</f>
        <v>1295.0044507100001</v>
      </c>
      <c r="X95" s="36">
        <f>SUMIFS(СВЦЭМ!$C$33:$C$776,СВЦЭМ!$A$33:$A$776,$A95,СВЦЭМ!$B$33:$B$776,X$83)+'СЕТ СН'!$H$9+СВЦЭМ!$D$10+'СЕТ СН'!$H$6-'СЕТ СН'!$H$19</f>
        <v>1297.06239764</v>
      </c>
      <c r="Y95" s="36">
        <f>SUMIFS(СВЦЭМ!$C$33:$C$776,СВЦЭМ!$A$33:$A$776,$A95,СВЦЭМ!$B$33:$B$776,Y$83)+'СЕТ СН'!$H$9+СВЦЭМ!$D$10+'СЕТ СН'!$H$6-'СЕТ СН'!$H$19</f>
        <v>1312.6809028800001</v>
      </c>
    </row>
    <row r="96" spans="1:25" ht="15.75" x14ac:dyDescent="0.2">
      <c r="A96" s="35">
        <f t="shared" si="2"/>
        <v>43812</v>
      </c>
      <c r="B96" s="36">
        <f>SUMIFS(СВЦЭМ!$C$33:$C$776,СВЦЭМ!$A$33:$A$776,$A96,СВЦЭМ!$B$33:$B$776,B$83)+'СЕТ СН'!$H$9+СВЦЭМ!$D$10+'СЕТ СН'!$H$6-'СЕТ СН'!$H$19</f>
        <v>1340.4742473900001</v>
      </c>
      <c r="C96" s="36">
        <f>SUMIFS(СВЦЭМ!$C$33:$C$776,СВЦЭМ!$A$33:$A$776,$A96,СВЦЭМ!$B$33:$B$776,C$83)+'СЕТ СН'!$H$9+СВЦЭМ!$D$10+'СЕТ СН'!$H$6-'СЕТ СН'!$H$19</f>
        <v>1387.6255586100001</v>
      </c>
      <c r="D96" s="36">
        <f>SUMIFS(СВЦЭМ!$C$33:$C$776,СВЦЭМ!$A$33:$A$776,$A96,СВЦЭМ!$B$33:$B$776,D$83)+'СЕТ СН'!$H$9+СВЦЭМ!$D$10+'СЕТ СН'!$H$6-'СЕТ СН'!$H$19</f>
        <v>1414.40700995</v>
      </c>
      <c r="E96" s="36">
        <f>SUMIFS(СВЦЭМ!$C$33:$C$776,СВЦЭМ!$A$33:$A$776,$A96,СВЦЭМ!$B$33:$B$776,E$83)+'СЕТ СН'!$H$9+СВЦЭМ!$D$10+'СЕТ СН'!$H$6-'СЕТ СН'!$H$19</f>
        <v>1408.9437142300001</v>
      </c>
      <c r="F96" s="36">
        <f>SUMIFS(СВЦЭМ!$C$33:$C$776,СВЦЭМ!$A$33:$A$776,$A96,СВЦЭМ!$B$33:$B$776,F$83)+'СЕТ СН'!$H$9+СВЦЭМ!$D$10+'СЕТ СН'!$H$6-'СЕТ СН'!$H$19</f>
        <v>1385.6207889299999</v>
      </c>
      <c r="G96" s="36">
        <f>SUMIFS(СВЦЭМ!$C$33:$C$776,СВЦЭМ!$A$33:$A$776,$A96,СВЦЭМ!$B$33:$B$776,G$83)+'СЕТ СН'!$H$9+СВЦЭМ!$D$10+'СЕТ СН'!$H$6-'СЕТ СН'!$H$19</f>
        <v>1366.31644738</v>
      </c>
      <c r="H96" s="36">
        <f>SUMIFS(СВЦЭМ!$C$33:$C$776,СВЦЭМ!$A$33:$A$776,$A96,СВЦЭМ!$B$33:$B$776,H$83)+'СЕТ СН'!$H$9+СВЦЭМ!$D$10+'СЕТ СН'!$H$6-'СЕТ СН'!$H$19</f>
        <v>1327.51278598</v>
      </c>
      <c r="I96" s="36">
        <f>SUMIFS(СВЦЭМ!$C$33:$C$776,СВЦЭМ!$A$33:$A$776,$A96,СВЦЭМ!$B$33:$B$776,I$83)+'СЕТ СН'!$H$9+СВЦЭМ!$D$10+'СЕТ СН'!$H$6-'СЕТ СН'!$H$19</f>
        <v>1312.6247706300001</v>
      </c>
      <c r="J96" s="36">
        <f>SUMIFS(СВЦЭМ!$C$33:$C$776,СВЦЭМ!$A$33:$A$776,$A96,СВЦЭМ!$B$33:$B$776,J$83)+'СЕТ СН'!$H$9+СВЦЭМ!$D$10+'СЕТ СН'!$H$6-'СЕТ СН'!$H$19</f>
        <v>1285.1154985799999</v>
      </c>
      <c r="K96" s="36">
        <f>SUMIFS(СВЦЭМ!$C$33:$C$776,СВЦЭМ!$A$33:$A$776,$A96,СВЦЭМ!$B$33:$B$776,K$83)+'СЕТ СН'!$H$9+СВЦЭМ!$D$10+'СЕТ СН'!$H$6-'СЕТ СН'!$H$19</f>
        <v>1258.7697321599999</v>
      </c>
      <c r="L96" s="36">
        <f>SUMIFS(СВЦЭМ!$C$33:$C$776,СВЦЭМ!$A$33:$A$776,$A96,СВЦЭМ!$B$33:$B$776,L$83)+'СЕТ СН'!$H$9+СВЦЭМ!$D$10+'СЕТ СН'!$H$6-'СЕТ СН'!$H$19</f>
        <v>1264.9231103500001</v>
      </c>
      <c r="M96" s="36">
        <f>SUMIFS(СВЦЭМ!$C$33:$C$776,СВЦЭМ!$A$33:$A$776,$A96,СВЦЭМ!$B$33:$B$776,M$83)+'СЕТ СН'!$H$9+СВЦЭМ!$D$10+'СЕТ СН'!$H$6-'СЕТ СН'!$H$19</f>
        <v>1278.59391164</v>
      </c>
      <c r="N96" s="36">
        <f>SUMIFS(СВЦЭМ!$C$33:$C$776,СВЦЭМ!$A$33:$A$776,$A96,СВЦЭМ!$B$33:$B$776,N$83)+'СЕТ СН'!$H$9+СВЦЭМ!$D$10+'СЕТ СН'!$H$6-'СЕТ СН'!$H$19</f>
        <v>1284.58773217</v>
      </c>
      <c r="O96" s="36">
        <f>SUMIFS(СВЦЭМ!$C$33:$C$776,СВЦЭМ!$A$33:$A$776,$A96,СВЦЭМ!$B$33:$B$776,O$83)+'СЕТ СН'!$H$9+СВЦЭМ!$D$10+'СЕТ СН'!$H$6-'СЕТ СН'!$H$19</f>
        <v>1294.63791616</v>
      </c>
      <c r="P96" s="36">
        <f>SUMIFS(СВЦЭМ!$C$33:$C$776,СВЦЭМ!$A$33:$A$776,$A96,СВЦЭМ!$B$33:$B$776,P$83)+'СЕТ СН'!$H$9+СВЦЭМ!$D$10+'СЕТ СН'!$H$6-'СЕТ СН'!$H$19</f>
        <v>1298.7189527800001</v>
      </c>
      <c r="Q96" s="36">
        <f>SUMIFS(СВЦЭМ!$C$33:$C$776,СВЦЭМ!$A$33:$A$776,$A96,СВЦЭМ!$B$33:$B$776,Q$83)+'СЕТ СН'!$H$9+СВЦЭМ!$D$10+'СЕТ СН'!$H$6-'СЕТ СН'!$H$19</f>
        <v>1294.6289818999999</v>
      </c>
      <c r="R96" s="36">
        <f>SUMIFS(СВЦЭМ!$C$33:$C$776,СВЦЭМ!$A$33:$A$776,$A96,СВЦЭМ!$B$33:$B$776,R$83)+'СЕТ СН'!$H$9+СВЦЭМ!$D$10+'СЕТ СН'!$H$6-'СЕТ СН'!$H$19</f>
        <v>1288.62229538</v>
      </c>
      <c r="S96" s="36">
        <f>SUMIFS(СВЦЭМ!$C$33:$C$776,СВЦЭМ!$A$33:$A$776,$A96,СВЦЭМ!$B$33:$B$776,S$83)+'СЕТ СН'!$H$9+СВЦЭМ!$D$10+'СЕТ СН'!$H$6-'СЕТ СН'!$H$19</f>
        <v>1281.1821066800001</v>
      </c>
      <c r="T96" s="36">
        <f>SUMIFS(СВЦЭМ!$C$33:$C$776,СВЦЭМ!$A$33:$A$776,$A96,СВЦЭМ!$B$33:$B$776,T$83)+'СЕТ СН'!$H$9+СВЦЭМ!$D$10+'СЕТ СН'!$H$6-'СЕТ СН'!$H$19</f>
        <v>1263.0216264800001</v>
      </c>
      <c r="U96" s="36">
        <f>SUMIFS(СВЦЭМ!$C$33:$C$776,СВЦЭМ!$A$33:$A$776,$A96,СВЦЭМ!$B$33:$B$776,U$83)+'СЕТ СН'!$H$9+СВЦЭМ!$D$10+'СЕТ СН'!$H$6-'СЕТ СН'!$H$19</f>
        <v>1266.36651953</v>
      </c>
      <c r="V96" s="36">
        <f>SUMIFS(СВЦЭМ!$C$33:$C$776,СВЦЭМ!$A$33:$A$776,$A96,СВЦЭМ!$B$33:$B$776,V$83)+'СЕТ СН'!$H$9+СВЦЭМ!$D$10+'СЕТ СН'!$H$6-'СЕТ СН'!$H$19</f>
        <v>1280.5179794000001</v>
      </c>
      <c r="W96" s="36">
        <f>SUMIFS(СВЦЭМ!$C$33:$C$776,СВЦЭМ!$A$33:$A$776,$A96,СВЦЭМ!$B$33:$B$776,W$83)+'СЕТ СН'!$H$9+СВЦЭМ!$D$10+'СЕТ СН'!$H$6-'СЕТ СН'!$H$19</f>
        <v>1304.9630949</v>
      </c>
      <c r="X96" s="36">
        <f>SUMIFS(СВЦЭМ!$C$33:$C$776,СВЦЭМ!$A$33:$A$776,$A96,СВЦЭМ!$B$33:$B$776,X$83)+'СЕТ СН'!$H$9+СВЦЭМ!$D$10+'СЕТ СН'!$H$6-'СЕТ СН'!$H$19</f>
        <v>1315.50777049</v>
      </c>
      <c r="Y96" s="36">
        <f>SUMIFS(СВЦЭМ!$C$33:$C$776,СВЦЭМ!$A$33:$A$776,$A96,СВЦЭМ!$B$33:$B$776,Y$83)+'СЕТ СН'!$H$9+СВЦЭМ!$D$10+'СЕТ СН'!$H$6-'СЕТ СН'!$H$19</f>
        <v>1321.8302260099999</v>
      </c>
    </row>
    <row r="97" spans="1:25" ht="15.75" x14ac:dyDescent="0.2">
      <c r="A97" s="35">
        <f t="shared" si="2"/>
        <v>43813</v>
      </c>
      <c r="B97" s="36">
        <f>SUMIFS(СВЦЭМ!$C$33:$C$776,СВЦЭМ!$A$33:$A$776,$A97,СВЦЭМ!$B$33:$B$776,B$83)+'СЕТ СН'!$H$9+СВЦЭМ!$D$10+'СЕТ СН'!$H$6-'СЕТ СН'!$H$19</f>
        <v>1350.43059606</v>
      </c>
      <c r="C97" s="36">
        <f>SUMIFS(СВЦЭМ!$C$33:$C$776,СВЦЭМ!$A$33:$A$776,$A97,СВЦЭМ!$B$33:$B$776,C$83)+'СЕТ СН'!$H$9+СВЦЭМ!$D$10+'СЕТ СН'!$H$6-'СЕТ СН'!$H$19</f>
        <v>1392.55683935</v>
      </c>
      <c r="D97" s="36">
        <f>SUMIFS(СВЦЭМ!$C$33:$C$776,СВЦЭМ!$A$33:$A$776,$A97,СВЦЭМ!$B$33:$B$776,D$83)+'СЕТ СН'!$H$9+СВЦЭМ!$D$10+'СЕТ СН'!$H$6-'СЕТ СН'!$H$19</f>
        <v>1406.62606093</v>
      </c>
      <c r="E97" s="36">
        <f>SUMIFS(СВЦЭМ!$C$33:$C$776,СВЦЭМ!$A$33:$A$776,$A97,СВЦЭМ!$B$33:$B$776,E$83)+'СЕТ СН'!$H$9+СВЦЭМ!$D$10+'СЕТ СН'!$H$6-'СЕТ СН'!$H$19</f>
        <v>1414.5859251900001</v>
      </c>
      <c r="F97" s="36">
        <f>SUMIFS(СВЦЭМ!$C$33:$C$776,СВЦЭМ!$A$33:$A$776,$A97,СВЦЭМ!$B$33:$B$776,F$83)+'СЕТ СН'!$H$9+СВЦЭМ!$D$10+'СЕТ СН'!$H$6-'СЕТ СН'!$H$19</f>
        <v>1416.37864788</v>
      </c>
      <c r="G97" s="36">
        <f>SUMIFS(СВЦЭМ!$C$33:$C$776,СВЦЭМ!$A$33:$A$776,$A97,СВЦЭМ!$B$33:$B$776,G$83)+'СЕТ СН'!$H$9+СВЦЭМ!$D$10+'СЕТ СН'!$H$6-'СЕТ СН'!$H$19</f>
        <v>1411.38097268</v>
      </c>
      <c r="H97" s="36">
        <f>SUMIFS(СВЦЭМ!$C$33:$C$776,СВЦЭМ!$A$33:$A$776,$A97,СВЦЭМ!$B$33:$B$776,H$83)+'СЕТ СН'!$H$9+СВЦЭМ!$D$10+'СЕТ СН'!$H$6-'СЕТ СН'!$H$19</f>
        <v>1388.1036804099999</v>
      </c>
      <c r="I97" s="36">
        <f>SUMIFS(СВЦЭМ!$C$33:$C$776,СВЦЭМ!$A$33:$A$776,$A97,СВЦЭМ!$B$33:$B$776,I$83)+'СЕТ СН'!$H$9+СВЦЭМ!$D$10+'СЕТ СН'!$H$6-'СЕТ СН'!$H$19</f>
        <v>1371.81806289</v>
      </c>
      <c r="J97" s="36">
        <f>SUMIFS(СВЦЭМ!$C$33:$C$776,СВЦЭМ!$A$33:$A$776,$A97,СВЦЭМ!$B$33:$B$776,J$83)+'СЕТ СН'!$H$9+СВЦЭМ!$D$10+'СЕТ СН'!$H$6-'СЕТ СН'!$H$19</f>
        <v>1319.3822430700002</v>
      </c>
      <c r="K97" s="36">
        <f>SUMIFS(СВЦЭМ!$C$33:$C$776,СВЦЭМ!$A$33:$A$776,$A97,СВЦЭМ!$B$33:$B$776,K$83)+'СЕТ СН'!$H$9+СВЦЭМ!$D$10+'СЕТ СН'!$H$6-'СЕТ СН'!$H$19</f>
        <v>1283.2887696600001</v>
      </c>
      <c r="L97" s="36">
        <f>SUMIFS(СВЦЭМ!$C$33:$C$776,СВЦЭМ!$A$33:$A$776,$A97,СВЦЭМ!$B$33:$B$776,L$83)+'СЕТ СН'!$H$9+СВЦЭМ!$D$10+'СЕТ СН'!$H$6-'СЕТ СН'!$H$19</f>
        <v>1274.7850343099999</v>
      </c>
      <c r="M97" s="36">
        <f>SUMIFS(СВЦЭМ!$C$33:$C$776,СВЦЭМ!$A$33:$A$776,$A97,СВЦЭМ!$B$33:$B$776,M$83)+'СЕТ СН'!$H$9+СВЦЭМ!$D$10+'СЕТ СН'!$H$6-'СЕТ СН'!$H$19</f>
        <v>1281.39577119</v>
      </c>
      <c r="N97" s="36">
        <f>SUMIFS(СВЦЭМ!$C$33:$C$776,СВЦЭМ!$A$33:$A$776,$A97,СВЦЭМ!$B$33:$B$776,N$83)+'СЕТ СН'!$H$9+СВЦЭМ!$D$10+'СЕТ СН'!$H$6-'СЕТ СН'!$H$19</f>
        <v>1289.2680450100002</v>
      </c>
      <c r="O97" s="36">
        <f>SUMIFS(СВЦЭМ!$C$33:$C$776,СВЦЭМ!$A$33:$A$776,$A97,СВЦЭМ!$B$33:$B$776,O$83)+'СЕТ СН'!$H$9+СВЦЭМ!$D$10+'СЕТ СН'!$H$6-'СЕТ СН'!$H$19</f>
        <v>1301.7397356199999</v>
      </c>
      <c r="P97" s="36">
        <f>SUMIFS(СВЦЭМ!$C$33:$C$776,СВЦЭМ!$A$33:$A$776,$A97,СВЦЭМ!$B$33:$B$776,P$83)+'СЕТ СН'!$H$9+СВЦЭМ!$D$10+'СЕТ СН'!$H$6-'СЕТ СН'!$H$19</f>
        <v>1313.3232937400001</v>
      </c>
      <c r="Q97" s="36">
        <f>SUMIFS(СВЦЭМ!$C$33:$C$776,СВЦЭМ!$A$33:$A$776,$A97,СВЦЭМ!$B$33:$B$776,Q$83)+'СЕТ СН'!$H$9+СВЦЭМ!$D$10+'СЕТ СН'!$H$6-'СЕТ СН'!$H$19</f>
        <v>1315.2495869499999</v>
      </c>
      <c r="R97" s="36">
        <f>SUMIFS(СВЦЭМ!$C$33:$C$776,СВЦЭМ!$A$33:$A$776,$A97,СВЦЭМ!$B$33:$B$776,R$83)+'СЕТ СН'!$H$9+СВЦЭМ!$D$10+'СЕТ СН'!$H$6-'СЕТ СН'!$H$19</f>
        <v>1297.9404613400002</v>
      </c>
      <c r="S97" s="36">
        <f>SUMIFS(СВЦЭМ!$C$33:$C$776,СВЦЭМ!$A$33:$A$776,$A97,СВЦЭМ!$B$33:$B$776,S$83)+'СЕТ СН'!$H$9+СВЦЭМ!$D$10+'СЕТ СН'!$H$6-'СЕТ СН'!$H$19</f>
        <v>1283.8735926499999</v>
      </c>
      <c r="T97" s="36">
        <f>SUMIFS(СВЦЭМ!$C$33:$C$776,СВЦЭМ!$A$33:$A$776,$A97,СВЦЭМ!$B$33:$B$776,T$83)+'СЕТ СН'!$H$9+СВЦЭМ!$D$10+'СЕТ СН'!$H$6-'СЕТ СН'!$H$19</f>
        <v>1266.42121357</v>
      </c>
      <c r="U97" s="36">
        <f>SUMIFS(СВЦЭМ!$C$33:$C$776,СВЦЭМ!$A$33:$A$776,$A97,СВЦЭМ!$B$33:$B$776,U$83)+'СЕТ СН'!$H$9+СВЦЭМ!$D$10+'СЕТ СН'!$H$6-'СЕТ СН'!$H$19</f>
        <v>1271.4593049300001</v>
      </c>
      <c r="V97" s="36">
        <f>SUMIFS(СВЦЭМ!$C$33:$C$776,СВЦЭМ!$A$33:$A$776,$A97,СВЦЭМ!$B$33:$B$776,V$83)+'СЕТ СН'!$H$9+СВЦЭМ!$D$10+'СЕТ СН'!$H$6-'СЕТ СН'!$H$19</f>
        <v>1285.19371916</v>
      </c>
      <c r="W97" s="36">
        <f>SUMIFS(СВЦЭМ!$C$33:$C$776,СВЦЭМ!$A$33:$A$776,$A97,СВЦЭМ!$B$33:$B$776,W$83)+'СЕТ СН'!$H$9+СВЦЭМ!$D$10+'СЕТ СН'!$H$6-'СЕТ СН'!$H$19</f>
        <v>1303.3079009</v>
      </c>
      <c r="X97" s="36">
        <f>SUMIFS(СВЦЭМ!$C$33:$C$776,СВЦЭМ!$A$33:$A$776,$A97,СВЦЭМ!$B$33:$B$776,X$83)+'СЕТ СН'!$H$9+СВЦЭМ!$D$10+'СЕТ СН'!$H$6-'СЕТ СН'!$H$19</f>
        <v>1321.58664359</v>
      </c>
      <c r="Y97" s="36">
        <f>SUMIFS(СВЦЭМ!$C$33:$C$776,СВЦЭМ!$A$33:$A$776,$A97,СВЦЭМ!$B$33:$B$776,Y$83)+'СЕТ СН'!$H$9+СВЦЭМ!$D$10+'СЕТ СН'!$H$6-'СЕТ СН'!$H$19</f>
        <v>1327.8825349900001</v>
      </c>
    </row>
    <row r="98" spans="1:25" ht="15.75" x14ac:dyDescent="0.2">
      <c r="A98" s="35">
        <f t="shared" si="2"/>
        <v>43814</v>
      </c>
      <c r="B98" s="36">
        <f>SUMIFS(СВЦЭМ!$C$33:$C$776,СВЦЭМ!$A$33:$A$776,$A98,СВЦЭМ!$B$33:$B$776,B$83)+'СЕТ СН'!$H$9+СВЦЭМ!$D$10+'СЕТ СН'!$H$6-'СЕТ СН'!$H$19</f>
        <v>1342.86739777</v>
      </c>
      <c r="C98" s="36">
        <f>SUMIFS(СВЦЭМ!$C$33:$C$776,СВЦЭМ!$A$33:$A$776,$A98,СВЦЭМ!$B$33:$B$776,C$83)+'СЕТ СН'!$H$9+СВЦЭМ!$D$10+'СЕТ СН'!$H$6-'СЕТ СН'!$H$19</f>
        <v>1356.52722425</v>
      </c>
      <c r="D98" s="36">
        <f>SUMIFS(СВЦЭМ!$C$33:$C$776,СВЦЭМ!$A$33:$A$776,$A98,СВЦЭМ!$B$33:$B$776,D$83)+'СЕТ СН'!$H$9+СВЦЭМ!$D$10+'СЕТ СН'!$H$6-'СЕТ СН'!$H$19</f>
        <v>1363.25407752</v>
      </c>
      <c r="E98" s="36">
        <f>SUMIFS(СВЦЭМ!$C$33:$C$776,СВЦЭМ!$A$33:$A$776,$A98,СВЦЭМ!$B$33:$B$776,E$83)+'СЕТ СН'!$H$9+СВЦЭМ!$D$10+'СЕТ СН'!$H$6-'СЕТ СН'!$H$19</f>
        <v>1385.03217991</v>
      </c>
      <c r="F98" s="36">
        <f>SUMIFS(СВЦЭМ!$C$33:$C$776,СВЦЭМ!$A$33:$A$776,$A98,СВЦЭМ!$B$33:$B$776,F$83)+'СЕТ СН'!$H$9+СВЦЭМ!$D$10+'СЕТ СН'!$H$6-'СЕТ СН'!$H$19</f>
        <v>1390.3315425800001</v>
      </c>
      <c r="G98" s="36">
        <f>SUMIFS(СВЦЭМ!$C$33:$C$776,СВЦЭМ!$A$33:$A$776,$A98,СВЦЭМ!$B$33:$B$776,G$83)+'СЕТ СН'!$H$9+СВЦЭМ!$D$10+'СЕТ СН'!$H$6-'СЕТ СН'!$H$19</f>
        <v>1394.5231221899999</v>
      </c>
      <c r="H98" s="36">
        <f>SUMIFS(СВЦЭМ!$C$33:$C$776,СВЦЭМ!$A$33:$A$776,$A98,СВЦЭМ!$B$33:$B$776,H$83)+'СЕТ СН'!$H$9+СВЦЭМ!$D$10+'СЕТ СН'!$H$6-'СЕТ СН'!$H$19</f>
        <v>1378.9548456</v>
      </c>
      <c r="I98" s="36">
        <f>SUMIFS(СВЦЭМ!$C$33:$C$776,СВЦЭМ!$A$33:$A$776,$A98,СВЦЭМ!$B$33:$B$776,I$83)+'СЕТ СН'!$H$9+СВЦЭМ!$D$10+'СЕТ СН'!$H$6-'СЕТ СН'!$H$19</f>
        <v>1359.67708421</v>
      </c>
      <c r="J98" s="36">
        <f>SUMIFS(СВЦЭМ!$C$33:$C$776,СВЦЭМ!$A$33:$A$776,$A98,СВЦЭМ!$B$33:$B$776,J$83)+'СЕТ СН'!$H$9+СВЦЭМ!$D$10+'СЕТ СН'!$H$6-'СЕТ СН'!$H$19</f>
        <v>1326.8251805700002</v>
      </c>
      <c r="K98" s="36">
        <f>SUMIFS(СВЦЭМ!$C$33:$C$776,СВЦЭМ!$A$33:$A$776,$A98,СВЦЭМ!$B$33:$B$776,K$83)+'СЕТ СН'!$H$9+СВЦЭМ!$D$10+'СЕТ СН'!$H$6-'СЕТ СН'!$H$19</f>
        <v>1298.7281134099999</v>
      </c>
      <c r="L98" s="36">
        <f>SUMIFS(СВЦЭМ!$C$33:$C$776,СВЦЭМ!$A$33:$A$776,$A98,СВЦЭМ!$B$33:$B$776,L$83)+'СЕТ СН'!$H$9+СВЦЭМ!$D$10+'СЕТ СН'!$H$6-'СЕТ СН'!$H$19</f>
        <v>1290.20282718</v>
      </c>
      <c r="M98" s="36">
        <f>SUMIFS(СВЦЭМ!$C$33:$C$776,СВЦЭМ!$A$33:$A$776,$A98,СВЦЭМ!$B$33:$B$776,M$83)+'СЕТ СН'!$H$9+СВЦЭМ!$D$10+'СЕТ СН'!$H$6-'СЕТ СН'!$H$19</f>
        <v>1295.99912219</v>
      </c>
      <c r="N98" s="36">
        <f>SUMIFS(СВЦЭМ!$C$33:$C$776,СВЦЭМ!$A$33:$A$776,$A98,СВЦЭМ!$B$33:$B$776,N$83)+'СЕТ СН'!$H$9+СВЦЭМ!$D$10+'СЕТ СН'!$H$6-'СЕТ СН'!$H$19</f>
        <v>1298.12182192</v>
      </c>
      <c r="O98" s="36">
        <f>SUMIFS(СВЦЭМ!$C$33:$C$776,СВЦЭМ!$A$33:$A$776,$A98,СВЦЭМ!$B$33:$B$776,O$83)+'СЕТ СН'!$H$9+СВЦЭМ!$D$10+'СЕТ СН'!$H$6-'СЕТ СН'!$H$19</f>
        <v>1316.6552845900001</v>
      </c>
      <c r="P98" s="36">
        <f>SUMIFS(СВЦЭМ!$C$33:$C$776,СВЦЭМ!$A$33:$A$776,$A98,СВЦЭМ!$B$33:$B$776,P$83)+'СЕТ СН'!$H$9+СВЦЭМ!$D$10+'СЕТ СН'!$H$6-'СЕТ СН'!$H$19</f>
        <v>1329.8901634900001</v>
      </c>
      <c r="Q98" s="36">
        <f>SUMIFS(СВЦЭМ!$C$33:$C$776,СВЦЭМ!$A$33:$A$776,$A98,СВЦЭМ!$B$33:$B$776,Q$83)+'СЕТ СН'!$H$9+СВЦЭМ!$D$10+'СЕТ СН'!$H$6-'СЕТ СН'!$H$19</f>
        <v>1329.9859582200002</v>
      </c>
      <c r="R98" s="36">
        <f>SUMIFS(СВЦЭМ!$C$33:$C$776,СВЦЭМ!$A$33:$A$776,$A98,СВЦЭМ!$B$33:$B$776,R$83)+'СЕТ СН'!$H$9+СВЦЭМ!$D$10+'СЕТ СН'!$H$6-'СЕТ СН'!$H$19</f>
        <v>1316.5110184499999</v>
      </c>
      <c r="S98" s="36">
        <f>SUMIFS(СВЦЭМ!$C$33:$C$776,СВЦЭМ!$A$33:$A$776,$A98,СВЦЭМ!$B$33:$B$776,S$83)+'СЕТ СН'!$H$9+СВЦЭМ!$D$10+'СЕТ СН'!$H$6-'СЕТ СН'!$H$19</f>
        <v>1296.2746881600001</v>
      </c>
      <c r="T98" s="36">
        <f>SUMIFS(СВЦЭМ!$C$33:$C$776,СВЦЭМ!$A$33:$A$776,$A98,СВЦЭМ!$B$33:$B$776,T$83)+'СЕТ СН'!$H$9+СВЦЭМ!$D$10+'СЕТ СН'!$H$6-'СЕТ СН'!$H$19</f>
        <v>1264.7689651800001</v>
      </c>
      <c r="U98" s="36">
        <f>SUMIFS(СВЦЭМ!$C$33:$C$776,СВЦЭМ!$A$33:$A$776,$A98,СВЦЭМ!$B$33:$B$776,U$83)+'СЕТ СН'!$H$9+СВЦЭМ!$D$10+'СЕТ СН'!$H$6-'СЕТ СН'!$H$19</f>
        <v>1260.1353345900002</v>
      </c>
      <c r="V98" s="36">
        <f>SUMIFS(СВЦЭМ!$C$33:$C$776,СВЦЭМ!$A$33:$A$776,$A98,СВЦЭМ!$B$33:$B$776,V$83)+'СЕТ СН'!$H$9+СВЦЭМ!$D$10+'СЕТ СН'!$H$6-'СЕТ СН'!$H$19</f>
        <v>1268.1588187900002</v>
      </c>
      <c r="W98" s="36">
        <f>SUMIFS(СВЦЭМ!$C$33:$C$776,СВЦЭМ!$A$33:$A$776,$A98,СВЦЭМ!$B$33:$B$776,W$83)+'СЕТ СН'!$H$9+СВЦЭМ!$D$10+'СЕТ СН'!$H$6-'СЕТ СН'!$H$19</f>
        <v>1285.4870925099999</v>
      </c>
      <c r="X98" s="36">
        <f>SUMIFS(СВЦЭМ!$C$33:$C$776,СВЦЭМ!$A$33:$A$776,$A98,СВЦЭМ!$B$33:$B$776,X$83)+'СЕТ СН'!$H$9+СВЦЭМ!$D$10+'СЕТ СН'!$H$6-'СЕТ СН'!$H$19</f>
        <v>1294.9553112200001</v>
      </c>
      <c r="Y98" s="36">
        <f>SUMIFS(СВЦЭМ!$C$33:$C$776,СВЦЭМ!$A$33:$A$776,$A98,СВЦЭМ!$B$33:$B$776,Y$83)+'СЕТ СН'!$H$9+СВЦЭМ!$D$10+'СЕТ СН'!$H$6-'СЕТ СН'!$H$19</f>
        <v>1325.1356870700001</v>
      </c>
    </row>
    <row r="99" spans="1:25" ht="15.75" x14ac:dyDescent="0.2">
      <c r="A99" s="35">
        <f t="shared" si="2"/>
        <v>43815</v>
      </c>
      <c r="B99" s="36">
        <f>SUMIFS(СВЦЭМ!$C$33:$C$776,СВЦЭМ!$A$33:$A$776,$A99,СВЦЭМ!$B$33:$B$776,B$83)+'СЕТ СН'!$H$9+СВЦЭМ!$D$10+'СЕТ СН'!$H$6-'СЕТ СН'!$H$19</f>
        <v>1353.81511359</v>
      </c>
      <c r="C99" s="36">
        <f>SUMIFS(СВЦЭМ!$C$33:$C$776,СВЦЭМ!$A$33:$A$776,$A99,СВЦЭМ!$B$33:$B$776,C$83)+'СЕТ СН'!$H$9+СВЦЭМ!$D$10+'СЕТ СН'!$H$6-'СЕТ СН'!$H$19</f>
        <v>1367.68870603</v>
      </c>
      <c r="D99" s="36">
        <f>SUMIFS(СВЦЭМ!$C$33:$C$776,СВЦЭМ!$A$33:$A$776,$A99,СВЦЭМ!$B$33:$B$776,D$83)+'СЕТ СН'!$H$9+СВЦЭМ!$D$10+'СЕТ СН'!$H$6-'СЕТ СН'!$H$19</f>
        <v>1385.2712572200001</v>
      </c>
      <c r="E99" s="36">
        <f>SUMIFS(СВЦЭМ!$C$33:$C$776,СВЦЭМ!$A$33:$A$776,$A99,СВЦЭМ!$B$33:$B$776,E$83)+'СЕТ СН'!$H$9+СВЦЭМ!$D$10+'СЕТ СН'!$H$6-'СЕТ СН'!$H$19</f>
        <v>1405.3037344300001</v>
      </c>
      <c r="F99" s="36">
        <f>SUMIFS(СВЦЭМ!$C$33:$C$776,СВЦЭМ!$A$33:$A$776,$A99,СВЦЭМ!$B$33:$B$776,F$83)+'СЕТ СН'!$H$9+СВЦЭМ!$D$10+'СЕТ СН'!$H$6-'СЕТ СН'!$H$19</f>
        <v>1397.64582217</v>
      </c>
      <c r="G99" s="36">
        <f>SUMIFS(СВЦЭМ!$C$33:$C$776,СВЦЭМ!$A$33:$A$776,$A99,СВЦЭМ!$B$33:$B$776,G$83)+'СЕТ СН'!$H$9+СВЦЭМ!$D$10+'СЕТ СН'!$H$6-'СЕТ СН'!$H$19</f>
        <v>1380.5736942200001</v>
      </c>
      <c r="H99" s="36">
        <f>SUMIFS(СВЦЭМ!$C$33:$C$776,СВЦЭМ!$A$33:$A$776,$A99,СВЦЭМ!$B$33:$B$776,H$83)+'СЕТ СН'!$H$9+СВЦЭМ!$D$10+'СЕТ СН'!$H$6-'СЕТ СН'!$H$19</f>
        <v>1337.8187037500002</v>
      </c>
      <c r="I99" s="36">
        <f>SUMIFS(СВЦЭМ!$C$33:$C$776,СВЦЭМ!$A$33:$A$776,$A99,СВЦЭМ!$B$33:$B$776,I$83)+'СЕТ СН'!$H$9+СВЦЭМ!$D$10+'СЕТ СН'!$H$6-'СЕТ СН'!$H$19</f>
        <v>1316.62922183</v>
      </c>
      <c r="J99" s="36">
        <f>SUMIFS(СВЦЭМ!$C$33:$C$776,СВЦЭМ!$A$33:$A$776,$A99,СВЦЭМ!$B$33:$B$776,J$83)+'СЕТ СН'!$H$9+СВЦЭМ!$D$10+'СЕТ СН'!$H$6-'СЕТ СН'!$H$19</f>
        <v>1294.085752</v>
      </c>
      <c r="K99" s="36">
        <f>SUMIFS(СВЦЭМ!$C$33:$C$776,СВЦЭМ!$A$33:$A$776,$A99,СВЦЭМ!$B$33:$B$776,K$83)+'СЕТ СН'!$H$9+СВЦЭМ!$D$10+'СЕТ СН'!$H$6-'СЕТ СН'!$H$19</f>
        <v>1270.3728750600001</v>
      </c>
      <c r="L99" s="36">
        <f>SUMIFS(СВЦЭМ!$C$33:$C$776,СВЦЭМ!$A$33:$A$776,$A99,СВЦЭМ!$B$33:$B$776,L$83)+'СЕТ СН'!$H$9+СВЦЭМ!$D$10+'СЕТ СН'!$H$6-'СЕТ СН'!$H$19</f>
        <v>1274.9817031</v>
      </c>
      <c r="M99" s="36">
        <f>SUMIFS(СВЦЭМ!$C$33:$C$776,СВЦЭМ!$A$33:$A$776,$A99,СВЦЭМ!$B$33:$B$776,M$83)+'СЕТ СН'!$H$9+СВЦЭМ!$D$10+'СЕТ СН'!$H$6-'СЕТ СН'!$H$19</f>
        <v>1288.2623454</v>
      </c>
      <c r="N99" s="36">
        <f>SUMIFS(СВЦЭМ!$C$33:$C$776,СВЦЭМ!$A$33:$A$776,$A99,СВЦЭМ!$B$33:$B$776,N$83)+'СЕТ СН'!$H$9+СВЦЭМ!$D$10+'СЕТ СН'!$H$6-'СЕТ СН'!$H$19</f>
        <v>1296.6452983200002</v>
      </c>
      <c r="O99" s="36">
        <f>SUMIFS(СВЦЭМ!$C$33:$C$776,СВЦЭМ!$A$33:$A$776,$A99,СВЦЭМ!$B$33:$B$776,O$83)+'СЕТ СН'!$H$9+СВЦЭМ!$D$10+'СЕТ СН'!$H$6-'СЕТ СН'!$H$19</f>
        <v>1307.8170802899999</v>
      </c>
      <c r="P99" s="36">
        <f>SUMIFS(СВЦЭМ!$C$33:$C$776,СВЦЭМ!$A$33:$A$776,$A99,СВЦЭМ!$B$33:$B$776,P$83)+'СЕТ СН'!$H$9+СВЦЭМ!$D$10+'СЕТ СН'!$H$6-'СЕТ СН'!$H$19</f>
        <v>1326.8573731900001</v>
      </c>
      <c r="Q99" s="36">
        <f>SUMIFS(СВЦЭМ!$C$33:$C$776,СВЦЭМ!$A$33:$A$776,$A99,СВЦЭМ!$B$33:$B$776,Q$83)+'СЕТ СН'!$H$9+СВЦЭМ!$D$10+'СЕТ СН'!$H$6-'СЕТ СН'!$H$19</f>
        <v>1293.3531099000002</v>
      </c>
      <c r="R99" s="36">
        <f>SUMIFS(СВЦЭМ!$C$33:$C$776,СВЦЭМ!$A$33:$A$776,$A99,СВЦЭМ!$B$33:$B$776,R$83)+'СЕТ СН'!$H$9+СВЦЭМ!$D$10+'СЕТ СН'!$H$6-'СЕТ СН'!$H$19</f>
        <v>1302.150742</v>
      </c>
      <c r="S99" s="36">
        <f>SUMIFS(СВЦЭМ!$C$33:$C$776,СВЦЭМ!$A$33:$A$776,$A99,СВЦЭМ!$B$33:$B$776,S$83)+'СЕТ СН'!$H$9+СВЦЭМ!$D$10+'СЕТ СН'!$H$6-'СЕТ СН'!$H$19</f>
        <v>1290.61604934</v>
      </c>
      <c r="T99" s="36">
        <f>SUMIFS(СВЦЭМ!$C$33:$C$776,СВЦЭМ!$A$33:$A$776,$A99,СВЦЭМ!$B$33:$B$776,T$83)+'СЕТ СН'!$H$9+СВЦЭМ!$D$10+'СЕТ СН'!$H$6-'СЕТ СН'!$H$19</f>
        <v>1280.6140371000001</v>
      </c>
      <c r="U99" s="36">
        <f>SUMIFS(СВЦЭМ!$C$33:$C$776,СВЦЭМ!$A$33:$A$776,$A99,СВЦЭМ!$B$33:$B$776,U$83)+'СЕТ СН'!$H$9+СВЦЭМ!$D$10+'СЕТ СН'!$H$6-'СЕТ СН'!$H$19</f>
        <v>1283.1577548499999</v>
      </c>
      <c r="V99" s="36">
        <f>SUMIFS(СВЦЭМ!$C$33:$C$776,СВЦЭМ!$A$33:$A$776,$A99,СВЦЭМ!$B$33:$B$776,V$83)+'СЕТ СН'!$H$9+СВЦЭМ!$D$10+'СЕТ СН'!$H$6-'СЕТ СН'!$H$19</f>
        <v>1302.91376315</v>
      </c>
      <c r="W99" s="36">
        <f>SUMIFS(СВЦЭМ!$C$33:$C$776,СВЦЭМ!$A$33:$A$776,$A99,СВЦЭМ!$B$33:$B$776,W$83)+'СЕТ СН'!$H$9+СВЦЭМ!$D$10+'СЕТ СН'!$H$6-'СЕТ СН'!$H$19</f>
        <v>1321.5349227500001</v>
      </c>
      <c r="X99" s="36">
        <f>SUMIFS(СВЦЭМ!$C$33:$C$776,СВЦЭМ!$A$33:$A$776,$A99,СВЦЭМ!$B$33:$B$776,X$83)+'СЕТ СН'!$H$9+СВЦЭМ!$D$10+'СЕТ СН'!$H$6-'СЕТ СН'!$H$19</f>
        <v>1331.9162507000001</v>
      </c>
      <c r="Y99" s="36">
        <f>SUMIFS(СВЦЭМ!$C$33:$C$776,СВЦЭМ!$A$33:$A$776,$A99,СВЦЭМ!$B$33:$B$776,Y$83)+'СЕТ СН'!$H$9+СВЦЭМ!$D$10+'СЕТ СН'!$H$6-'СЕТ СН'!$H$19</f>
        <v>1344.96108972</v>
      </c>
    </row>
    <row r="100" spans="1:25" ht="15.75" x14ac:dyDescent="0.2">
      <c r="A100" s="35">
        <f t="shared" si="2"/>
        <v>43816</v>
      </c>
      <c r="B100" s="36">
        <f>SUMIFS(СВЦЭМ!$C$33:$C$776,СВЦЭМ!$A$33:$A$776,$A100,СВЦЭМ!$B$33:$B$776,B$83)+'СЕТ СН'!$H$9+СВЦЭМ!$D$10+'СЕТ СН'!$H$6-'СЕТ СН'!$H$19</f>
        <v>1381.20794239</v>
      </c>
      <c r="C100" s="36">
        <f>SUMIFS(СВЦЭМ!$C$33:$C$776,СВЦЭМ!$A$33:$A$776,$A100,СВЦЭМ!$B$33:$B$776,C$83)+'СЕТ СН'!$H$9+СВЦЭМ!$D$10+'СЕТ СН'!$H$6-'СЕТ СН'!$H$19</f>
        <v>1403.31524481</v>
      </c>
      <c r="D100" s="36">
        <f>SUMIFS(СВЦЭМ!$C$33:$C$776,СВЦЭМ!$A$33:$A$776,$A100,СВЦЭМ!$B$33:$B$776,D$83)+'СЕТ СН'!$H$9+СВЦЭМ!$D$10+'СЕТ СН'!$H$6-'СЕТ СН'!$H$19</f>
        <v>1413.0451398300002</v>
      </c>
      <c r="E100" s="36">
        <f>SUMIFS(СВЦЭМ!$C$33:$C$776,СВЦЭМ!$A$33:$A$776,$A100,СВЦЭМ!$B$33:$B$776,E$83)+'СЕТ СН'!$H$9+СВЦЭМ!$D$10+'СЕТ СН'!$H$6-'СЕТ СН'!$H$19</f>
        <v>1420.20288039</v>
      </c>
      <c r="F100" s="36">
        <f>SUMIFS(СВЦЭМ!$C$33:$C$776,СВЦЭМ!$A$33:$A$776,$A100,СВЦЭМ!$B$33:$B$776,F$83)+'СЕТ СН'!$H$9+СВЦЭМ!$D$10+'СЕТ СН'!$H$6-'СЕТ СН'!$H$19</f>
        <v>1408.6522832200001</v>
      </c>
      <c r="G100" s="36">
        <f>SUMIFS(СВЦЭМ!$C$33:$C$776,СВЦЭМ!$A$33:$A$776,$A100,СВЦЭМ!$B$33:$B$776,G$83)+'СЕТ СН'!$H$9+СВЦЭМ!$D$10+'СЕТ СН'!$H$6-'СЕТ СН'!$H$19</f>
        <v>1385.0423053499999</v>
      </c>
      <c r="H100" s="36">
        <f>SUMIFS(СВЦЭМ!$C$33:$C$776,СВЦЭМ!$A$33:$A$776,$A100,СВЦЭМ!$B$33:$B$776,H$83)+'СЕТ СН'!$H$9+СВЦЭМ!$D$10+'СЕТ СН'!$H$6-'СЕТ СН'!$H$19</f>
        <v>1347.9747986299999</v>
      </c>
      <c r="I100" s="36">
        <f>SUMIFS(СВЦЭМ!$C$33:$C$776,СВЦЭМ!$A$33:$A$776,$A100,СВЦЭМ!$B$33:$B$776,I$83)+'СЕТ СН'!$H$9+СВЦЭМ!$D$10+'СЕТ СН'!$H$6-'СЕТ СН'!$H$19</f>
        <v>1320.0067938299999</v>
      </c>
      <c r="J100" s="36">
        <f>SUMIFS(СВЦЭМ!$C$33:$C$776,СВЦЭМ!$A$33:$A$776,$A100,СВЦЭМ!$B$33:$B$776,J$83)+'СЕТ СН'!$H$9+СВЦЭМ!$D$10+'СЕТ СН'!$H$6-'СЕТ СН'!$H$19</f>
        <v>1288.9039795399999</v>
      </c>
      <c r="K100" s="36">
        <f>SUMIFS(СВЦЭМ!$C$33:$C$776,СВЦЭМ!$A$33:$A$776,$A100,СВЦЭМ!$B$33:$B$776,K$83)+'СЕТ СН'!$H$9+СВЦЭМ!$D$10+'СЕТ СН'!$H$6-'СЕТ СН'!$H$19</f>
        <v>1274.3960970799999</v>
      </c>
      <c r="L100" s="36">
        <f>SUMIFS(СВЦЭМ!$C$33:$C$776,СВЦЭМ!$A$33:$A$776,$A100,СВЦЭМ!$B$33:$B$776,L$83)+'СЕТ СН'!$H$9+СВЦЭМ!$D$10+'СЕТ СН'!$H$6-'СЕТ СН'!$H$19</f>
        <v>1279.75785118</v>
      </c>
      <c r="M100" s="36">
        <f>SUMIFS(СВЦЭМ!$C$33:$C$776,СВЦЭМ!$A$33:$A$776,$A100,СВЦЭМ!$B$33:$B$776,M$83)+'СЕТ СН'!$H$9+СВЦЭМ!$D$10+'СЕТ СН'!$H$6-'СЕТ СН'!$H$19</f>
        <v>1289.51741092</v>
      </c>
      <c r="N100" s="36">
        <f>SUMIFS(СВЦЭМ!$C$33:$C$776,СВЦЭМ!$A$33:$A$776,$A100,СВЦЭМ!$B$33:$B$776,N$83)+'СЕТ СН'!$H$9+СВЦЭМ!$D$10+'СЕТ СН'!$H$6-'СЕТ СН'!$H$19</f>
        <v>1297.8777451800001</v>
      </c>
      <c r="O100" s="36">
        <f>SUMIFS(СВЦЭМ!$C$33:$C$776,СВЦЭМ!$A$33:$A$776,$A100,СВЦЭМ!$B$33:$B$776,O$83)+'СЕТ СН'!$H$9+СВЦЭМ!$D$10+'СЕТ СН'!$H$6-'СЕТ СН'!$H$19</f>
        <v>1307.5431490599999</v>
      </c>
      <c r="P100" s="36">
        <f>SUMIFS(СВЦЭМ!$C$33:$C$776,СВЦЭМ!$A$33:$A$776,$A100,СВЦЭМ!$B$33:$B$776,P$83)+'СЕТ СН'!$H$9+СВЦЭМ!$D$10+'СЕТ СН'!$H$6-'СЕТ СН'!$H$19</f>
        <v>1315.1489514899999</v>
      </c>
      <c r="Q100" s="36">
        <f>SUMIFS(СВЦЭМ!$C$33:$C$776,СВЦЭМ!$A$33:$A$776,$A100,СВЦЭМ!$B$33:$B$776,Q$83)+'СЕТ СН'!$H$9+СВЦЭМ!$D$10+'СЕТ СН'!$H$6-'СЕТ СН'!$H$19</f>
        <v>1314.4502380600002</v>
      </c>
      <c r="R100" s="36">
        <f>SUMIFS(СВЦЭМ!$C$33:$C$776,СВЦЭМ!$A$33:$A$776,$A100,СВЦЭМ!$B$33:$B$776,R$83)+'СЕТ СН'!$H$9+СВЦЭМ!$D$10+'СЕТ СН'!$H$6-'СЕТ СН'!$H$19</f>
        <v>1301.10011575</v>
      </c>
      <c r="S100" s="36">
        <f>SUMIFS(СВЦЭМ!$C$33:$C$776,СВЦЭМ!$A$33:$A$776,$A100,СВЦЭМ!$B$33:$B$776,S$83)+'СЕТ СН'!$H$9+СВЦЭМ!$D$10+'СЕТ СН'!$H$6-'СЕТ СН'!$H$19</f>
        <v>1295.4148890199999</v>
      </c>
      <c r="T100" s="36">
        <f>SUMIFS(СВЦЭМ!$C$33:$C$776,СВЦЭМ!$A$33:$A$776,$A100,СВЦЭМ!$B$33:$B$776,T$83)+'СЕТ СН'!$H$9+СВЦЭМ!$D$10+'СЕТ СН'!$H$6-'СЕТ СН'!$H$19</f>
        <v>1278.8620262499999</v>
      </c>
      <c r="U100" s="36">
        <f>SUMIFS(СВЦЭМ!$C$33:$C$776,СВЦЭМ!$A$33:$A$776,$A100,СВЦЭМ!$B$33:$B$776,U$83)+'СЕТ СН'!$H$9+СВЦЭМ!$D$10+'СЕТ СН'!$H$6-'СЕТ СН'!$H$19</f>
        <v>1271.60623951</v>
      </c>
      <c r="V100" s="36">
        <f>SUMIFS(СВЦЭМ!$C$33:$C$776,СВЦЭМ!$A$33:$A$776,$A100,СВЦЭМ!$B$33:$B$776,V$83)+'СЕТ СН'!$H$9+СВЦЭМ!$D$10+'СЕТ СН'!$H$6-'СЕТ СН'!$H$19</f>
        <v>1267.9535558900002</v>
      </c>
      <c r="W100" s="36">
        <f>SUMIFS(СВЦЭМ!$C$33:$C$776,СВЦЭМ!$A$33:$A$776,$A100,СВЦЭМ!$B$33:$B$776,W$83)+'СЕТ СН'!$H$9+СВЦЭМ!$D$10+'СЕТ СН'!$H$6-'СЕТ СН'!$H$19</f>
        <v>1284.0194219</v>
      </c>
      <c r="X100" s="36">
        <f>SUMIFS(СВЦЭМ!$C$33:$C$776,СВЦЭМ!$A$33:$A$776,$A100,СВЦЭМ!$B$33:$B$776,X$83)+'СЕТ СН'!$H$9+СВЦЭМ!$D$10+'СЕТ СН'!$H$6-'СЕТ СН'!$H$19</f>
        <v>1300.26120479</v>
      </c>
      <c r="Y100" s="36">
        <f>SUMIFS(СВЦЭМ!$C$33:$C$776,СВЦЭМ!$A$33:$A$776,$A100,СВЦЭМ!$B$33:$B$776,Y$83)+'СЕТ СН'!$H$9+СВЦЭМ!$D$10+'СЕТ СН'!$H$6-'СЕТ СН'!$H$19</f>
        <v>1324.63652667</v>
      </c>
    </row>
    <row r="101" spans="1:25" ht="15.75" x14ac:dyDescent="0.2">
      <c r="A101" s="35">
        <f t="shared" si="2"/>
        <v>43817</v>
      </c>
      <c r="B101" s="36">
        <f>SUMIFS(СВЦЭМ!$C$33:$C$776,СВЦЭМ!$A$33:$A$776,$A101,СВЦЭМ!$B$33:$B$776,B$83)+'СЕТ СН'!$H$9+СВЦЭМ!$D$10+'СЕТ СН'!$H$6-'СЕТ СН'!$H$19</f>
        <v>1335.0135459100002</v>
      </c>
      <c r="C101" s="36">
        <f>SUMIFS(СВЦЭМ!$C$33:$C$776,СВЦЭМ!$A$33:$A$776,$A101,СВЦЭМ!$B$33:$B$776,C$83)+'СЕТ СН'!$H$9+СВЦЭМ!$D$10+'СЕТ СН'!$H$6-'СЕТ СН'!$H$19</f>
        <v>1390.5137886699999</v>
      </c>
      <c r="D101" s="36">
        <f>SUMIFS(СВЦЭМ!$C$33:$C$776,СВЦЭМ!$A$33:$A$776,$A101,СВЦЭМ!$B$33:$B$776,D$83)+'СЕТ СН'!$H$9+СВЦЭМ!$D$10+'СЕТ СН'!$H$6-'СЕТ СН'!$H$19</f>
        <v>1410.61816494</v>
      </c>
      <c r="E101" s="36">
        <f>SUMIFS(СВЦЭМ!$C$33:$C$776,СВЦЭМ!$A$33:$A$776,$A101,СВЦЭМ!$B$33:$B$776,E$83)+'СЕТ СН'!$H$9+СВЦЭМ!$D$10+'СЕТ СН'!$H$6-'СЕТ СН'!$H$19</f>
        <v>1407.77392252</v>
      </c>
      <c r="F101" s="36">
        <f>SUMIFS(СВЦЭМ!$C$33:$C$776,СВЦЭМ!$A$33:$A$776,$A101,СВЦЭМ!$B$33:$B$776,F$83)+'СЕТ СН'!$H$9+СВЦЭМ!$D$10+'СЕТ СН'!$H$6-'СЕТ СН'!$H$19</f>
        <v>1401.97700732</v>
      </c>
      <c r="G101" s="36">
        <f>SUMIFS(СВЦЭМ!$C$33:$C$776,СВЦЭМ!$A$33:$A$776,$A101,СВЦЭМ!$B$33:$B$776,G$83)+'СЕТ СН'!$H$9+СВЦЭМ!$D$10+'СЕТ СН'!$H$6-'СЕТ СН'!$H$19</f>
        <v>1385.5103130900002</v>
      </c>
      <c r="H101" s="36">
        <f>SUMIFS(СВЦЭМ!$C$33:$C$776,СВЦЭМ!$A$33:$A$776,$A101,СВЦЭМ!$B$33:$B$776,H$83)+'СЕТ СН'!$H$9+СВЦЭМ!$D$10+'СЕТ СН'!$H$6-'СЕТ СН'!$H$19</f>
        <v>1350.1863401999999</v>
      </c>
      <c r="I101" s="36">
        <f>SUMIFS(СВЦЭМ!$C$33:$C$776,СВЦЭМ!$A$33:$A$776,$A101,СВЦЭМ!$B$33:$B$776,I$83)+'СЕТ СН'!$H$9+СВЦЭМ!$D$10+'СЕТ СН'!$H$6-'СЕТ СН'!$H$19</f>
        <v>1338.01030786</v>
      </c>
      <c r="J101" s="36">
        <f>SUMIFS(СВЦЭМ!$C$33:$C$776,СВЦЭМ!$A$33:$A$776,$A101,СВЦЭМ!$B$33:$B$776,J$83)+'СЕТ СН'!$H$9+СВЦЭМ!$D$10+'СЕТ СН'!$H$6-'СЕТ СН'!$H$19</f>
        <v>1306.05453848</v>
      </c>
      <c r="K101" s="36">
        <f>SUMIFS(СВЦЭМ!$C$33:$C$776,СВЦЭМ!$A$33:$A$776,$A101,СВЦЭМ!$B$33:$B$776,K$83)+'СЕТ СН'!$H$9+СВЦЭМ!$D$10+'СЕТ СН'!$H$6-'СЕТ СН'!$H$19</f>
        <v>1282.8147476899999</v>
      </c>
      <c r="L101" s="36">
        <f>SUMIFS(СВЦЭМ!$C$33:$C$776,СВЦЭМ!$A$33:$A$776,$A101,СВЦЭМ!$B$33:$B$776,L$83)+'СЕТ СН'!$H$9+СВЦЭМ!$D$10+'СЕТ СН'!$H$6-'СЕТ СН'!$H$19</f>
        <v>1275.87469852</v>
      </c>
      <c r="M101" s="36">
        <f>SUMIFS(СВЦЭМ!$C$33:$C$776,СВЦЭМ!$A$33:$A$776,$A101,СВЦЭМ!$B$33:$B$776,M$83)+'СЕТ СН'!$H$9+СВЦЭМ!$D$10+'СЕТ СН'!$H$6-'СЕТ СН'!$H$19</f>
        <v>1282.65578108</v>
      </c>
      <c r="N101" s="36">
        <f>SUMIFS(СВЦЭМ!$C$33:$C$776,СВЦЭМ!$A$33:$A$776,$A101,СВЦЭМ!$B$33:$B$776,N$83)+'СЕТ СН'!$H$9+СВЦЭМ!$D$10+'СЕТ СН'!$H$6-'СЕТ СН'!$H$19</f>
        <v>1286.46286723</v>
      </c>
      <c r="O101" s="36">
        <f>SUMIFS(СВЦЭМ!$C$33:$C$776,СВЦЭМ!$A$33:$A$776,$A101,СВЦЭМ!$B$33:$B$776,O$83)+'СЕТ СН'!$H$9+СВЦЭМ!$D$10+'СЕТ СН'!$H$6-'СЕТ СН'!$H$19</f>
        <v>1296.02024949</v>
      </c>
      <c r="P101" s="36">
        <f>SUMIFS(СВЦЭМ!$C$33:$C$776,СВЦЭМ!$A$33:$A$776,$A101,СВЦЭМ!$B$33:$B$776,P$83)+'СЕТ СН'!$H$9+СВЦЭМ!$D$10+'СЕТ СН'!$H$6-'СЕТ СН'!$H$19</f>
        <v>1304.69548491</v>
      </c>
      <c r="Q101" s="36">
        <f>SUMIFS(СВЦЭМ!$C$33:$C$776,СВЦЭМ!$A$33:$A$776,$A101,СВЦЭМ!$B$33:$B$776,Q$83)+'СЕТ СН'!$H$9+СВЦЭМ!$D$10+'СЕТ СН'!$H$6-'СЕТ СН'!$H$19</f>
        <v>1305.62508361</v>
      </c>
      <c r="R101" s="36">
        <f>SUMIFS(СВЦЭМ!$C$33:$C$776,СВЦЭМ!$A$33:$A$776,$A101,СВЦЭМ!$B$33:$B$776,R$83)+'СЕТ СН'!$H$9+СВЦЭМ!$D$10+'СЕТ СН'!$H$6-'СЕТ СН'!$H$19</f>
        <v>1295.5745802199999</v>
      </c>
      <c r="S101" s="36">
        <f>SUMIFS(СВЦЭМ!$C$33:$C$776,СВЦЭМ!$A$33:$A$776,$A101,СВЦЭМ!$B$33:$B$776,S$83)+'СЕТ СН'!$H$9+СВЦЭМ!$D$10+'СЕТ СН'!$H$6-'СЕТ СН'!$H$19</f>
        <v>1282.1833009299999</v>
      </c>
      <c r="T101" s="36">
        <f>SUMIFS(СВЦЭМ!$C$33:$C$776,СВЦЭМ!$A$33:$A$776,$A101,СВЦЭМ!$B$33:$B$776,T$83)+'СЕТ СН'!$H$9+СВЦЭМ!$D$10+'СЕТ СН'!$H$6-'СЕТ СН'!$H$19</f>
        <v>1253.94971775</v>
      </c>
      <c r="U101" s="36">
        <f>SUMIFS(СВЦЭМ!$C$33:$C$776,СВЦЭМ!$A$33:$A$776,$A101,СВЦЭМ!$B$33:$B$776,U$83)+'СЕТ СН'!$H$9+СВЦЭМ!$D$10+'СЕТ СН'!$H$6-'СЕТ СН'!$H$19</f>
        <v>1255.1489182300002</v>
      </c>
      <c r="V101" s="36">
        <f>SUMIFS(СВЦЭМ!$C$33:$C$776,СВЦЭМ!$A$33:$A$776,$A101,СВЦЭМ!$B$33:$B$776,V$83)+'СЕТ СН'!$H$9+СВЦЭМ!$D$10+'СЕТ СН'!$H$6-'СЕТ СН'!$H$19</f>
        <v>1262.28992621</v>
      </c>
      <c r="W101" s="36">
        <f>SUMIFS(СВЦЭМ!$C$33:$C$776,СВЦЭМ!$A$33:$A$776,$A101,СВЦЭМ!$B$33:$B$776,W$83)+'СЕТ СН'!$H$9+СВЦЭМ!$D$10+'СЕТ СН'!$H$6-'СЕТ СН'!$H$19</f>
        <v>1282.05311325</v>
      </c>
      <c r="X101" s="36">
        <f>SUMIFS(СВЦЭМ!$C$33:$C$776,СВЦЭМ!$A$33:$A$776,$A101,СВЦЭМ!$B$33:$B$776,X$83)+'СЕТ СН'!$H$9+СВЦЭМ!$D$10+'СЕТ СН'!$H$6-'СЕТ СН'!$H$19</f>
        <v>1283.7957867700002</v>
      </c>
      <c r="Y101" s="36">
        <f>SUMIFS(СВЦЭМ!$C$33:$C$776,СВЦЭМ!$A$33:$A$776,$A101,СВЦЭМ!$B$33:$B$776,Y$83)+'СЕТ СН'!$H$9+СВЦЭМ!$D$10+'СЕТ СН'!$H$6-'СЕТ СН'!$H$19</f>
        <v>1299.5442123</v>
      </c>
    </row>
    <row r="102" spans="1:25" ht="15.75" x14ac:dyDescent="0.2">
      <c r="A102" s="35">
        <f t="shared" si="2"/>
        <v>43818</v>
      </c>
      <c r="B102" s="36">
        <f>SUMIFS(СВЦЭМ!$C$33:$C$776,СВЦЭМ!$A$33:$A$776,$A102,СВЦЭМ!$B$33:$B$776,B$83)+'СЕТ СН'!$H$9+СВЦЭМ!$D$10+'СЕТ СН'!$H$6-'СЕТ СН'!$H$19</f>
        <v>1337.1651611299999</v>
      </c>
      <c r="C102" s="36">
        <f>SUMIFS(СВЦЭМ!$C$33:$C$776,СВЦЭМ!$A$33:$A$776,$A102,СВЦЭМ!$B$33:$B$776,C$83)+'СЕТ СН'!$H$9+СВЦЭМ!$D$10+'СЕТ СН'!$H$6-'СЕТ СН'!$H$19</f>
        <v>1360.2535182300001</v>
      </c>
      <c r="D102" s="36">
        <f>SUMIFS(СВЦЭМ!$C$33:$C$776,СВЦЭМ!$A$33:$A$776,$A102,СВЦЭМ!$B$33:$B$776,D$83)+'СЕТ СН'!$H$9+СВЦЭМ!$D$10+'СЕТ СН'!$H$6-'СЕТ СН'!$H$19</f>
        <v>1377.71262993</v>
      </c>
      <c r="E102" s="36">
        <f>SUMIFS(СВЦЭМ!$C$33:$C$776,СВЦЭМ!$A$33:$A$776,$A102,СВЦЭМ!$B$33:$B$776,E$83)+'СЕТ СН'!$H$9+СВЦЭМ!$D$10+'СЕТ СН'!$H$6-'СЕТ СН'!$H$19</f>
        <v>1411.1348457700001</v>
      </c>
      <c r="F102" s="36">
        <f>SUMIFS(СВЦЭМ!$C$33:$C$776,СВЦЭМ!$A$33:$A$776,$A102,СВЦЭМ!$B$33:$B$776,F$83)+'СЕТ СН'!$H$9+СВЦЭМ!$D$10+'СЕТ СН'!$H$6-'СЕТ СН'!$H$19</f>
        <v>1422.8506938800001</v>
      </c>
      <c r="G102" s="36">
        <f>SUMIFS(СВЦЭМ!$C$33:$C$776,СВЦЭМ!$A$33:$A$776,$A102,СВЦЭМ!$B$33:$B$776,G$83)+'СЕТ СН'!$H$9+СВЦЭМ!$D$10+'СЕТ СН'!$H$6-'СЕТ СН'!$H$19</f>
        <v>1400.6608465100001</v>
      </c>
      <c r="H102" s="36">
        <f>SUMIFS(СВЦЭМ!$C$33:$C$776,СВЦЭМ!$A$33:$A$776,$A102,СВЦЭМ!$B$33:$B$776,H$83)+'СЕТ СН'!$H$9+СВЦЭМ!$D$10+'СЕТ СН'!$H$6-'СЕТ СН'!$H$19</f>
        <v>1369.0003619500001</v>
      </c>
      <c r="I102" s="36">
        <f>SUMIFS(СВЦЭМ!$C$33:$C$776,СВЦЭМ!$A$33:$A$776,$A102,СВЦЭМ!$B$33:$B$776,I$83)+'СЕТ СН'!$H$9+СВЦЭМ!$D$10+'СЕТ СН'!$H$6-'СЕТ СН'!$H$19</f>
        <v>1334.57775109</v>
      </c>
      <c r="J102" s="36">
        <f>SUMIFS(СВЦЭМ!$C$33:$C$776,СВЦЭМ!$A$33:$A$776,$A102,СВЦЭМ!$B$33:$B$776,J$83)+'СЕТ СН'!$H$9+СВЦЭМ!$D$10+'СЕТ СН'!$H$6-'СЕТ СН'!$H$19</f>
        <v>1308.3577362599999</v>
      </c>
      <c r="K102" s="36">
        <f>SUMIFS(СВЦЭМ!$C$33:$C$776,СВЦЭМ!$A$33:$A$776,$A102,СВЦЭМ!$B$33:$B$776,K$83)+'СЕТ СН'!$H$9+СВЦЭМ!$D$10+'СЕТ СН'!$H$6-'СЕТ СН'!$H$19</f>
        <v>1287.4801713500001</v>
      </c>
      <c r="L102" s="36">
        <f>SUMIFS(СВЦЭМ!$C$33:$C$776,СВЦЭМ!$A$33:$A$776,$A102,СВЦЭМ!$B$33:$B$776,L$83)+'СЕТ СН'!$H$9+СВЦЭМ!$D$10+'СЕТ СН'!$H$6-'СЕТ СН'!$H$19</f>
        <v>1289.6528131999999</v>
      </c>
      <c r="M102" s="36">
        <f>SUMIFS(СВЦЭМ!$C$33:$C$776,СВЦЭМ!$A$33:$A$776,$A102,СВЦЭМ!$B$33:$B$776,M$83)+'СЕТ СН'!$H$9+СВЦЭМ!$D$10+'СЕТ СН'!$H$6-'СЕТ СН'!$H$19</f>
        <v>1303.2287388</v>
      </c>
      <c r="N102" s="36">
        <f>SUMIFS(СВЦЭМ!$C$33:$C$776,СВЦЭМ!$A$33:$A$776,$A102,СВЦЭМ!$B$33:$B$776,N$83)+'СЕТ СН'!$H$9+СВЦЭМ!$D$10+'СЕТ СН'!$H$6-'СЕТ СН'!$H$19</f>
        <v>1305.17102153</v>
      </c>
      <c r="O102" s="36">
        <f>SUMIFS(СВЦЭМ!$C$33:$C$776,СВЦЭМ!$A$33:$A$776,$A102,СВЦЭМ!$B$33:$B$776,O$83)+'СЕТ СН'!$H$9+СВЦЭМ!$D$10+'СЕТ СН'!$H$6-'СЕТ СН'!$H$19</f>
        <v>1322.52352023</v>
      </c>
      <c r="P102" s="36">
        <f>SUMIFS(СВЦЭМ!$C$33:$C$776,СВЦЭМ!$A$33:$A$776,$A102,СВЦЭМ!$B$33:$B$776,P$83)+'СЕТ СН'!$H$9+СВЦЭМ!$D$10+'СЕТ СН'!$H$6-'СЕТ СН'!$H$19</f>
        <v>1316.57011973</v>
      </c>
      <c r="Q102" s="36">
        <f>SUMIFS(СВЦЭМ!$C$33:$C$776,СВЦЭМ!$A$33:$A$776,$A102,СВЦЭМ!$B$33:$B$776,Q$83)+'СЕТ СН'!$H$9+СВЦЭМ!$D$10+'СЕТ СН'!$H$6-'СЕТ СН'!$H$19</f>
        <v>1323.66897103</v>
      </c>
      <c r="R102" s="36">
        <f>SUMIFS(СВЦЭМ!$C$33:$C$776,СВЦЭМ!$A$33:$A$776,$A102,СВЦЭМ!$B$33:$B$776,R$83)+'СЕТ СН'!$H$9+СВЦЭМ!$D$10+'СЕТ СН'!$H$6-'СЕТ СН'!$H$19</f>
        <v>1309.4139856000002</v>
      </c>
      <c r="S102" s="36">
        <f>SUMIFS(СВЦЭМ!$C$33:$C$776,СВЦЭМ!$A$33:$A$776,$A102,СВЦЭМ!$B$33:$B$776,S$83)+'СЕТ СН'!$H$9+СВЦЭМ!$D$10+'СЕТ СН'!$H$6-'СЕТ СН'!$H$19</f>
        <v>1293.3678894</v>
      </c>
      <c r="T102" s="36">
        <f>SUMIFS(СВЦЭМ!$C$33:$C$776,СВЦЭМ!$A$33:$A$776,$A102,СВЦЭМ!$B$33:$B$776,T$83)+'СЕТ СН'!$H$9+СВЦЭМ!$D$10+'СЕТ СН'!$H$6-'СЕТ СН'!$H$19</f>
        <v>1278.5971484300001</v>
      </c>
      <c r="U102" s="36">
        <f>SUMIFS(СВЦЭМ!$C$33:$C$776,СВЦЭМ!$A$33:$A$776,$A102,СВЦЭМ!$B$33:$B$776,U$83)+'СЕТ СН'!$H$9+СВЦЭМ!$D$10+'СЕТ СН'!$H$6-'СЕТ СН'!$H$19</f>
        <v>1289.96598754</v>
      </c>
      <c r="V102" s="36">
        <f>SUMIFS(СВЦЭМ!$C$33:$C$776,СВЦЭМ!$A$33:$A$776,$A102,СВЦЭМ!$B$33:$B$776,V$83)+'СЕТ СН'!$H$9+СВЦЭМ!$D$10+'СЕТ СН'!$H$6-'СЕТ СН'!$H$19</f>
        <v>1317.1827501299999</v>
      </c>
      <c r="W102" s="36">
        <f>SUMIFS(СВЦЭМ!$C$33:$C$776,СВЦЭМ!$A$33:$A$776,$A102,СВЦЭМ!$B$33:$B$776,W$83)+'СЕТ СН'!$H$9+СВЦЭМ!$D$10+'СЕТ СН'!$H$6-'СЕТ СН'!$H$19</f>
        <v>1346.1855267800001</v>
      </c>
      <c r="X102" s="36">
        <f>SUMIFS(СВЦЭМ!$C$33:$C$776,СВЦЭМ!$A$33:$A$776,$A102,СВЦЭМ!$B$33:$B$776,X$83)+'СЕТ СН'!$H$9+СВЦЭМ!$D$10+'СЕТ СН'!$H$6-'СЕТ СН'!$H$19</f>
        <v>1356.42676641</v>
      </c>
      <c r="Y102" s="36">
        <f>SUMIFS(СВЦЭМ!$C$33:$C$776,СВЦЭМ!$A$33:$A$776,$A102,СВЦЭМ!$B$33:$B$776,Y$83)+'СЕТ СН'!$H$9+СВЦЭМ!$D$10+'СЕТ СН'!$H$6-'СЕТ СН'!$H$19</f>
        <v>1384.34192723</v>
      </c>
    </row>
    <row r="103" spans="1:25" ht="15.75" x14ac:dyDescent="0.2">
      <c r="A103" s="35">
        <f t="shared" si="2"/>
        <v>43819</v>
      </c>
      <c r="B103" s="36">
        <f>SUMIFS(СВЦЭМ!$C$33:$C$776,СВЦЭМ!$A$33:$A$776,$A103,СВЦЭМ!$B$33:$B$776,B$83)+'СЕТ СН'!$H$9+СВЦЭМ!$D$10+'СЕТ СН'!$H$6-'СЕТ СН'!$H$19</f>
        <v>1323.7246687300001</v>
      </c>
      <c r="C103" s="36">
        <f>SUMIFS(СВЦЭМ!$C$33:$C$776,СВЦЭМ!$A$33:$A$776,$A103,СВЦЭМ!$B$33:$B$776,C$83)+'СЕТ СН'!$H$9+СВЦЭМ!$D$10+'СЕТ СН'!$H$6-'СЕТ СН'!$H$19</f>
        <v>1346.41943782</v>
      </c>
      <c r="D103" s="36">
        <f>SUMIFS(СВЦЭМ!$C$33:$C$776,СВЦЭМ!$A$33:$A$776,$A103,СВЦЭМ!$B$33:$B$776,D$83)+'СЕТ СН'!$H$9+СВЦЭМ!$D$10+'СЕТ СН'!$H$6-'СЕТ СН'!$H$19</f>
        <v>1358.1985237700001</v>
      </c>
      <c r="E103" s="36">
        <f>SUMIFS(СВЦЭМ!$C$33:$C$776,СВЦЭМ!$A$33:$A$776,$A103,СВЦЭМ!$B$33:$B$776,E$83)+'СЕТ СН'!$H$9+СВЦЭМ!$D$10+'СЕТ СН'!$H$6-'СЕТ СН'!$H$19</f>
        <v>1373.9130046</v>
      </c>
      <c r="F103" s="36">
        <f>SUMIFS(СВЦЭМ!$C$33:$C$776,СВЦЭМ!$A$33:$A$776,$A103,СВЦЭМ!$B$33:$B$776,F$83)+'СЕТ СН'!$H$9+СВЦЭМ!$D$10+'СЕТ СН'!$H$6-'СЕТ СН'!$H$19</f>
        <v>1366.1309973500001</v>
      </c>
      <c r="G103" s="36">
        <f>SUMIFS(СВЦЭМ!$C$33:$C$776,СВЦЭМ!$A$33:$A$776,$A103,СВЦЭМ!$B$33:$B$776,G$83)+'СЕТ СН'!$H$9+СВЦЭМ!$D$10+'СЕТ СН'!$H$6-'СЕТ СН'!$H$19</f>
        <v>1354.4188539199999</v>
      </c>
      <c r="H103" s="36">
        <f>SUMIFS(СВЦЭМ!$C$33:$C$776,СВЦЭМ!$A$33:$A$776,$A103,СВЦЭМ!$B$33:$B$776,H$83)+'СЕТ СН'!$H$9+СВЦЭМ!$D$10+'СЕТ СН'!$H$6-'СЕТ СН'!$H$19</f>
        <v>1312.5918941499999</v>
      </c>
      <c r="I103" s="36">
        <f>SUMIFS(СВЦЭМ!$C$33:$C$776,СВЦЭМ!$A$33:$A$776,$A103,СВЦЭМ!$B$33:$B$776,I$83)+'СЕТ СН'!$H$9+СВЦЭМ!$D$10+'СЕТ СН'!$H$6-'СЕТ СН'!$H$19</f>
        <v>1297.88986639</v>
      </c>
      <c r="J103" s="36">
        <f>SUMIFS(СВЦЭМ!$C$33:$C$776,СВЦЭМ!$A$33:$A$776,$A103,СВЦЭМ!$B$33:$B$776,J$83)+'СЕТ СН'!$H$9+СВЦЭМ!$D$10+'СЕТ СН'!$H$6-'СЕТ СН'!$H$19</f>
        <v>1277.28056257</v>
      </c>
      <c r="K103" s="36">
        <f>SUMIFS(СВЦЭМ!$C$33:$C$776,СВЦЭМ!$A$33:$A$776,$A103,СВЦЭМ!$B$33:$B$776,K$83)+'СЕТ СН'!$H$9+СВЦЭМ!$D$10+'СЕТ СН'!$H$6-'СЕТ СН'!$H$19</f>
        <v>1256.0397765600001</v>
      </c>
      <c r="L103" s="36">
        <f>SUMIFS(СВЦЭМ!$C$33:$C$776,СВЦЭМ!$A$33:$A$776,$A103,СВЦЭМ!$B$33:$B$776,L$83)+'СЕТ СН'!$H$9+СВЦЭМ!$D$10+'СЕТ СН'!$H$6-'СЕТ СН'!$H$19</f>
        <v>1256.2983957500001</v>
      </c>
      <c r="M103" s="36">
        <f>SUMIFS(СВЦЭМ!$C$33:$C$776,СВЦЭМ!$A$33:$A$776,$A103,СВЦЭМ!$B$33:$B$776,M$83)+'СЕТ СН'!$H$9+СВЦЭМ!$D$10+'СЕТ СН'!$H$6-'СЕТ СН'!$H$19</f>
        <v>1272.7239984799999</v>
      </c>
      <c r="N103" s="36">
        <f>SUMIFS(СВЦЭМ!$C$33:$C$776,СВЦЭМ!$A$33:$A$776,$A103,СВЦЭМ!$B$33:$B$776,N$83)+'СЕТ СН'!$H$9+СВЦЭМ!$D$10+'СЕТ СН'!$H$6-'СЕТ СН'!$H$19</f>
        <v>1273.54500732</v>
      </c>
      <c r="O103" s="36">
        <f>SUMIFS(СВЦЭМ!$C$33:$C$776,СВЦЭМ!$A$33:$A$776,$A103,СВЦЭМ!$B$33:$B$776,O$83)+'СЕТ СН'!$H$9+СВЦЭМ!$D$10+'СЕТ СН'!$H$6-'СЕТ СН'!$H$19</f>
        <v>1280.44145725</v>
      </c>
      <c r="P103" s="36">
        <f>SUMIFS(СВЦЭМ!$C$33:$C$776,СВЦЭМ!$A$33:$A$776,$A103,СВЦЭМ!$B$33:$B$776,P$83)+'СЕТ СН'!$H$9+СВЦЭМ!$D$10+'СЕТ СН'!$H$6-'СЕТ СН'!$H$19</f>
        <v>1286.0196384000001</v>
      </c>
      <c r="Q103" s="36">
        <f>SUMIFS(СВЦЭМ!$C$33:$C$776,СВЦЭМ!$A$33:$A$776,$A103,СВЦЭМ!$B$33:$B$776,Q$83)+'СЕТ СН'!$H$9+СВЦЭМ!$D$10+'СЕТ СН'!$H$6-'СЕТ СН'!$H$19</f>
        <v>1291.2099892800002</v>
      </c>
      <c r="R103" s="36">
        <f>SUMIFS(СВЦЭМ!$C$33:$C$776,СВЦЭМ!$A$33:$A$776,$A103,СВЦЭМ!$B$33:$B$776,R$83)+'СЕТ СН'!$H$9+СВЦЭМ!$D$10+'СЕТ СН'!$H$6-'СЕТ СН'!$H$19</f>
        <v>1293.65820899</v>
      </c>
      <c r="S103" s="36">
        <f>SUMIFS(СВЦЭМ!$C$33:$C$776,СВЦЭМ!$A$33:$A$776,$A103,СВЦЭМ!$B$33:$B$776,S$83)+'СЕТ СН'!$H$9+СВЦЭМ!$D$10+'СЕТ СН'!$H$6-'СЕТ СН'!$H$19</f>
        <v>1277.8157743900001</v>
      </c>
      <c r="T103" s="36">
        <f>SUMIFS(СВЦЭМ!$C$33:$C$776,СВЦЭМ!$A$33:$A$776,$A103,СВЦЭМ!$B$33:$B$776,T$83)+'СЕТ СН'!$H$9+СВЦЭМ!$D$10+'СЕТ СН'!$H$6-'СЕТ СН'!$H$19</f>
        <v>1270.8519764299999</v>
      </c>
      <c r="U103" s="36">
        <f>SUMIFS(СВЦЭМ!$C$33:$C$776,СВЦЭМ!$A$33:$A$776,$A103,СВЦЭМ!$B$33:$B$776,U$83)+'СЕТ СН'!$H$9+СВЦЭМ!$D$10+'СЕТ СН'!$H$6-'СЕТ СН'!$H$19</f>
        <v>1252.066421</v>
      </c>
      <c r="V103" s="36">
        <f>SUMIFS(СВЦЭМ!$C$33:$C$776,СВЦЭМ!$A$33:$A$776,$A103,СВЦЭМ!$B$33:$B$776,V$83)+'СЕТ СН'!$H$9+СВЦЭМ!$D$10+'СЕТ СН'!$H$6-'СЕТ СН'!$H$19</f>
        <v>1230.6537697900001</v>
      </c>
      <c r="W103" s="36">
        <f>SUMIFS(СВЦЭМ!$C$33:$C$776,СВЦЭМ!$A$33:$A$776,$A103,СВЦЭМ!$B$33:$B$776,W$83)+'СЕТ СН'!$H$9+СВЦЭМ!$D$10+'СЕТ СН'!$H$6-'СЕТ СН'!$H$19</f>
        <v>1245.7665911700001</v>
      </c>
      <c r="X103" s="36">
        <f>SUMIFS(СВЦЭМ!$C$33:$C$776,СВЦЭМ!$A$33:$A$776,$A103,СВЦЭМ!$B$33:$B$776,X$83)+'СЕТ СН'!$H$9+СВЦЭМ!$D$10+'СЕТ СН'!$H$6-'СЕТ СН'!$H$19</f>
        <v>1251.7277364900001</v>
      </c>
      <c r="Y103" s="36">
        <f>SUMIFS(СВЦЭМ!$C$33:$C$776,СВЦЭМ!$A$33:$A$776,$A103,СВЦЭМ!$B$33:$B$776,Y$83)+'СЕТ СН'!$H$9+СВЦЭМ!$D$10+'СЕТ СН'!$H$6-'СЕТ СН'!$H$19</f>
        <v>1262.1355956900002</v>
      </c>
    </row>
    <row r="104" spans="1:25" ht="15.75" x14ac:dyDescent="0.2">
      <c r="A104" s="35">
        <f t="shared" si="2"/>
        <v>43820</v>
      </c>
      <c r="B104" s="36">
        <f>SUMIFS(СВЦЭМ!$C$33:$C$776,СВЦЭМ!$A$33:$A$776,$A104,СВЦЭМ!$B$33:$B$776,B$83)+'СЕТ СН'!$H$9+СВЦЭМ!$D$10+'СЕТ СН'!$H$6-'СЕТ СН'!$H$19</f>
        <v>1267.3179929500002</v>
      </c>
      <c r="C104" s="36">
        <f>SUMIFS(СВЦЭМ!$C$33:$C$776,СВЦЭМ!$A$33:$A$776,$A104,СВЦЭМ!$B$33:$B$776,C$83)+'СЕТ СН'!$H$9+СВЦЭМ!$D$10+'СЕТ СН'!$H$6-'СЕТ СН'!$H$19</f>
        <v>1301.59556668</v>
      </c>
      <c r="D104" s="36">
        <f>SUMIFS(СВЦЭМ!$C$33:$C$776,СВЦЭМ!$A$33:$A$776,$A104,СВЦЭМ!$B$33:$B$776,D$83)+'СЕТ СН'!$H$9+СВЦЭМ!$D$10+'СЕТ СН'!$H$6-'СЕТ СН'!$H$19</f>
        <v>1322.6045629800001</v>
      </c>
      <c r="E104" s="36">
        <f>SUMIFS(СВЦЭМ!$C$33:$C$776,СВЦЭМ!$A$33:$A$776,$A104,СВЦЭМ!$B$33:$B$776,E$83)+'СЕТ СН'!$H$9+СВЦЭМ!$D$10+'СЕТ СН'!$H$6-'СЕТ СН'!$H$19</f>
        <v>1355.8607906699999</v>
      </c>
      <c r="F104" s="36">
        <f>SUMIFS(СВЦЭМ!$C$33:$C$776,СВЦЭМ!$A$33:$A$776,$A104,СВЦЭМ!$B$33:$B$776,F$83)+'СЕТ СН'!$H$9+СВЦЭМ!$D$10+'СЕТ СН'!$H$6-'СЕТ СН'!$H$19</f>
        <v>1377.2136006599999</v>
      </c>
      <c r="G104" s="36">
        <f>SUMIFS(СВЦЭМ!$C$33:$C$776,СВЦЭМ!$A$33:$A$776,$A104,СВЦЭМ!$B$33:$B$776,G$83)+'СЕТ СН'!$H$9+СВЦЭМ!$D$10+'СЕТ СН'!$H$6-'СЕТ СН'!$H$19</f>
        <v>1368.3334302799999</v>
      </c>
      <c r="H104" s="36">
        <f>SUMIFS(СВЦЭМ!$C$33:$C$776,СВЦЭМ!$A$33:$A$776,$A104,СВЦЭМ!$B$33:$B$776,H$83)+'СЕТ СН'!$H$9+СВЦЭМ!$D$10+'СЕТ СН'!$H$6-'СЕТ СН'!$H$19</f>
        <v>1349.2404455400001</v>
      </c>
      <c r="I104" s="36">
        <f>SUMIFS(СВЦЭМ!$C$33:$C$776,СВЦЭМ!$A$33:$A$776,$A104,СВЦЭМ!$B$33:$B$776,I$83)+'СЕТ СН'!$H$9+СВЦЭМ!$D$10+'СЕТ СН'!$H$6-'СЕТ СН'!$H$19</f>
        <v>1346.62199994</v>
      </c>
      <c r="J104" s="36">
        <f>SUMIFS(СВЦЭМ!$C$33:$C$776,СВЦЭМ!$A$33:$A$776,$A104,СВЦЭМ!$B$33:$B$776,J$83)+'СЕТ СН'!$H$9+СВЦЭМ!$D$10+'СЕТ СН'!$H$6-'СЕТ СН'!$H$19</f>
        <v>1305.9031207400001</v>
      </c>
      <c r="K104" s="36">
        <f>SUMIFS(СВЦЭМ!$C$33:$C$776,СВЦЭМ!$A$33:$A$776,$A104,СВЦЭМ!$B$33:$B$776,K$83)+'СЕТ СН'!$H$9+СВЦЭМ!$D$10+'СЕТ СН'!$H$6-'СЕТ СН'!$H$19</f>
        <v>1265.8169826000001</v>
      </c>
      <c r="L104" s="36">
        <f>SUMIFS(СВЦЭМ!$C$33:$C$776,СВЦЭМ!$A$33:$A$776,$A104,СВЦЭМ!$B$33:$B$776,L$83)+'СЕТ СН'!$H$9+СВЦЭМ!$D$10+'СЕТ СН'!$H$6-'СЕТ СН'!$H$19</f>
        <v>1256.0424231500001</v>
      </c>
      <c r="M104" s="36">
        <f>SUMIFS(СВЦЭМ!$C$33:$C$776,СВЦЭМ!$A$33:$A$776,$A104,СВЦЭМ!$B$33:$B$776,M$83)+'СЕТ СН'!$H$9+СВЦЭМ!$D$10+'СЕТ СН'!$H$6-'СЕТ СН'!$H$19</f>
        <v>1265.2036247999999</v>
      </c>
      <c r="N104" s="36">
        <f>SUMIFS(СВЦЭМ!$C$33:$C$776,СВЦЭМ!$A$33:$A$776,$A104,СВЦЭМ!$B$33:$B$776,N$83)+'СЕТ СН'!$H$9+СВЦЭМ!$D$10+'СЕТ СН'!$H$6-'СЕТ СН'!$H$19</f>
        <v>1262.6553137199999</v>
      </c>
      <c r="O104" s="36">
        <f>SUMIFS(СВЦЭМ!$C$33:$C$776,СВЦЭМ!$A$33:$A$776,$A104,СВЦЭМ!$B$33:$B$776,O$83)+'СЕТ СН'!$H$9+СВЦЭМ!$D$10+'СЕТ СН'!$H$6-'СЕТ СН'!$H$19</f>
        <v>1275.4588589099999</v>
      </c>
      <c r="P104" s="36">
        <f>SUMIFS(СВЦЭМ!$C$33:$C$776,СВЦЭМ!$A$33:$A$776,$A104,СВЦЭМ!$B$33:$B$776,P$83)+'СЕТ СН'!$H$9+СВЦЭМ!$D$10+'СЕТ СН'!$H$6-'СЕТ СН'!$H$19</f>
        <v>1287.1339998200001</v>
      </c>
      <c r="Q104" s="36">
        <f>SUMIFS(СВЦЭМ!$C$33:$C$776,СВЦЭМ!$A$33:$A$776,$A104,СВЦЭМ!$B$33:$B$776,Q$83)+'СЕТ СН'!$H$9+СВЦЭМ!$D$10+'СЕТ СН'!$H$6-'СЕТ СН'!$H$19</f>
        <v>1292.73658755</v>
      </c>
      <c r="R104" s="36">
        <f>SUMIFS(СВЦЭМ!$C$33:$C$776,СВЦЭМ!$A$33:$A$776,$A104,СВЦЭМ!$B$33:$B$776,R$83)+'СЕТ СН'!$H$9+СВЦЭМ!$D$10+'СЕТ СН'!$H$6-'СЕТ СН'!$H$19</f>
        <v>1296.4325628300001</v>
      </c>
      <c r="S104" s="36">
        <f>SUMIFS(СВЦЭМ!$C$33:$C$776,СВЦЭМ!$A$33:$A$776,$A104,СВЦЭМ!$B$33:$B$776,S$83)+'СЕТ СН'!$H$9+СВЦЭМ!$D$10+'СЕТ СН'!$H$6-'СЕТ СН'!$H$19</f>
        <v>1289.24085683</v>
      </c>
      <c r="T104" s="36">
        <f>SUMIFS(СВЦЭМ!$C$33:$C$776,СВЦЭМ!$A$33:$A$776,$A104,СВЦЭМ!$B$33:$B$776,T$83)+'СЕТ СН'!$H$9+СВЦЭМ!$D$10+'СЕТ СН'!$H$6-'СЕТ СН'!$H$19</f>
        <v>1267.0125154699999</v>
      </c>
      <c r="U104" s="36">
        <f>SUMIFS(СВЦЭМ!$C$33:$C$776,СВЦЭМ!$A$33:$A$776,$A104,СВЦЭМ!$B$33:$B$776,U$83)+'СЕТ СН'!$H$9+СВЦЭМ!$D$10+'СЕТ СН'!$H$6-'СЕТ СН'!$H$19</f>
        <v>1264.1621460599999</v>
      </c>
      <c r="V104" s="36">
        <f>SUMIFS(СВЦЭМ!$C$33:$C$776,СВЦЭМ!$A$33:$A$776,$A104,СВЦЭМ!$B$33:$B$776,V$83)+'СЕТ СН'!$H$9+СВЦЭМ!$D$10+'СЕТ СН'!$H$6-'СЕТ СН'!$H$19</f>
        <v>1276.7817198400001</v>
      </c>
      <c r="W104" s="36">
        <f>SUMIFS(СВЦЭМ!$C$33:$C$776,СВЦЭМ!$A$33:$A$776,$A104,СВЦЭМ!$B$33:$B$776,W$83)+'СЕТ СН'!$H$9+СВЦЭМ!$D$10+'СЕТ СН'!$H$6-'СЕТ СН'!$H$19</f>
        <v>1284.55431849</v>
      </c>
      <c r="X104" s="36">
        <f>SUMIFS(СВЦЭМ!$C$33:$C$776,СВЦЭМ!$A$33:$A$776,$A104,СВЦЭМ!$B$33:$B$776,X$83)+'СЕТ СН'!$H$9+СВЦЭМ!$D$10+'СЕТ СН'!$H$6-'СЕТ СН'!$H$19</f>
        <v>1301.8391507800002</v>
      </c>
      <c r="Y104" s="36">
        <f>SUMIFS(СВЦЭМ!$C$33:$C$776,СВЦЭМ!$A$33:$A$776,$A104,СВЦЭМ!$B$33:$B$776,Y$83)+'СЕТ СН'!$H$9+СВЦЭМ!$D$10+'СЕТ СН'!$H$6-'СЕТ СН'!$H$19</f>
        <v>1312.1195198599999</v>
      </c>
    </row>
    <row r="105" spans="1:25" ht="15.75" x14ac:dyDescent="0.2">
      <c r="A105" s="35">
        <f t="shared" si="2"/>
        <v>43821</v>
      </c>
      <c r="B105" s="36">
        <f>SUMIFS(СВЦЭМ!$C$33:$C$776,СВЦЭМ!$A$33:$A$776,$A105,СВЦЭМ!$B$33:$B$776,B$83)+'СЕТ СН'!$H$9+СВЦЭМ!$D$10+'СЕТ СН'!$H$6-'СЕТ СН'!$H$19</f>
        <v>1330.96201032</v>
      </c>
      <c r="C105" s="36">
        <f>SUMIFS(СВЦЭМ!$C$33:$C$776,СВЦЭМ!$A$33:$A$776,$A105,СВЦЭМ!$B$33:$B$776,C$83)+'СЕТ СН'!$H$9+СВЦЭМ!$D$10+'СЕТ СН'!$H$6-'СЕТ СН'!$H$19</f>
        <v>1349.7777050300001</v>
      </c>
      <c r="D105" s="36">
        <f>SUMIFS(СВЦЭМ!$C$33:$C$776,СВЦЭМ!$A$33:$A$776,$A105,СВЦЭМ!$B$33:$B$776,D$83)+'СЕТ СН'!$H$9+СВЦЭМ!$D$10+'СЕТ СН'!$H$6-'СЕТ СН'!$H$19</f>
        <v>1366.7276242200001</v>
      </c>
      <c r="E105" s="36">
        <f>SUMIFS(СВЦЭМ!$C$33:$C$776,СВЦЭМ!$A$33:$A$776,$A105,СВЦЭМ!$B$33:$B$776,E$83)+'СЕТ СН'!$H$9+СВЦЭМ!$D$10+'СЕТ СН'!$H$6-'СЕТ СН'!$H$19</f>
        <v>1381.3755932899999</v>
      </c>
      <c r="F105" s="36">
        <f>SUMIFS(СВЦЭМ!$C$33:$C$776,СВЦЭМ!$A$33:$A$776,$A105,СВЦЭМ!$B$33:$B$776,F$83)+'СЕТ СН'!$H$9+СВЦЭМ!$D$10+'СЕТ СН'!$H$6-'СЕТ СН'!$H$19</f>
        <v>1381.2987030700001</v>
      </c>
      <c r="G105" s="36">
        <f>SUMIFS(СВЦЭМ!$C$33:$C$776,СВЦЭМ!$A$33:$A$776,$A105,СВЦЭМ!$B$33:$B$776,G$83)+'СЕТ СН'!$H$9+СВЦЭМ!$D$10+'СЕТ СН'!$H$6-'СЕТ СН'!$H$19</f>
        <v>1365.75281344</v>
      </c>
      <c r="H105" s="36">
        <f>SUMIFS(СВЦЭМ!$C$33:$C$776,СВЦЭМ!$A$33:$A$776,$A105,СВЦЭМ!$B$33:$B$776,H$83)+'СЕТ СН'!$H$9+СВЦЭМ!$D$10+'СЕТ СН'!$H$6-'СЕТ СН'!$H$19</f>
        <v>1347.27588234</v>
      </c>
      <c r="I105" s="36">
        <f>SUMIFS(СВЦЭМ!$C$33:$C$776,СВЦЭМ!$A$33:$A$776,$A105,СВЦЭМ!$B$33:$B$776,I$83)+'СЕТ СН'!$H$9+СВЦЭМ!$D$10+'СЕТ СН'!$H$6-'СЕТ СН'!$H$19</f>
        <v>1346.4169117800002</v>
      </c>
      <c r="J105" s="36">
        <f>SUMIFS(СВЦЭМ!$C$33:$C$776,СВЦЭМ!$A$33:$A$776,$A105,СВЦЭМ!$B$33:$B$776,J$83)+'СЕТ СН'!$H$9+СВЦЭМ!$D$10+'СЕТ СН'!$H$6-'СЕТ СН'!$H$19</f>
        <v>1308.8526900699999</v>
      </c>
      <c r="K105" s="36">
        <f>SUMIFS(СВЦЭМ!$C$33:$C$776,СВЦЭМ!$A$33:$A$776,$A105,СВЦЭМ!$B$33:$B$776,K$83)+'СЕТ СН'!$H$9+СВЦЭМ!$D$10+'СЕТ СН'!$H$6-'СЕТ СН'!$H$19</f>
        <v>1275.42256589</v>
      </c>
      <c r="L105" s="36">
        <f>SUMIFS(СВЦЭМ!$C$33:$C$776,СВЦЭМ!$A$33:$A$776,$A105,СВЦЭМ!$B$33:$B$776,L$83)+'СЕТ СН'!$H$9+СВЦЭМ!$D$10+'СЕТ СН'!$H$6-'СЕТ СН'!$H$19</f>
        <v>1259.7516966100002</v>
      </c>
      <c r="M105" s="36">
        <f>SUMIFS(СВЦЭМ!$C$33:$C$776,СВЦЭМ!$A$33:$A$776,$A105,СВЦЭМ!$B$33:$B$776,M$83)+'СЕТ СН'!$H$9+СВЦЭМ!$D$10+'СЕТ СН'!$H$6-'СЕТ СН'!$H$19</f>
        <v>1272.4203892999999</v>
      </c>
      <c r="N105" s="36">
        <f>SUMIFS(СВЦЭМ!$C$33:$C$776,СВЦЭМ!$A$33:$A$776,$A105,СВЦЭМ!$B$33:$B$776,N$83)+'СЕТ СН'!$H$9+СВЦЭМ!$D$10+'СЕТ СН'!$H$6-'СЕТ СН'!$H$19</f>
        <v>1282.1262561200001</v>
      </c>
      <c r="O105" s="36">
        <f>SUMIFS(СВЦЭМ!$C$33:$C$776,СВЦЭМ!$A$33:$A$776,$A105,СВЦЭМ!$B$33:$B$776,O$83)+'СЕТ СН'!$H$9+СВЦЭМ!$D$10+'СЕТ СН'!$H$6-'СЕТ СН'!$H$19</f>
        <v>1297.9980198000001</v>
      </c>
      <c r="P105" s="36">
        <f>SUMIFS(СВЦЭМ!$C$33:$C$776,СВЦЭМ!$A$33:$A$776,$A105,СВЦЭМ!$B$33:$B$776,P$83)+'СЕТ СН'!$H$9+СВЦЭМ!$D$10+'СЕТ СН'!$H$6-'СЕТ СН'!$H$19</f>
        <v>1308.1820652599999</v>
      </c>
      <c r="Q105" s="36">
        <f>SUMIFS(СВЦЭМ!$C$33:$C$776,СВЦЭМ!$A$33:$A$776,$A105,СВЦЭМ!$B$33:$B$776,Q$83)+'СЕТ СН'!$H$9+СВЦЭМ!$D$10+'СЕТ СН'!$H$6-'СЕТ СН'!$H$19</f>
        <v>1306.4200648000001</v>
      </c>
      <c r="R105" s="36">
        <f>SUMIFS(СВЦЭМ!$C$33:$C$776,СВЦЭМ!$A$33:$A$776,$A105,СВЦЭМ!$B$33:$B$776,R$83)+'СЕТ СН'!$H$9+СВЦЭМ!$D$10+'СЕТ СН'!$H$6-'СЕТ СН'!$H$19</f>
        <v>1312.56469019</v>
      </c>
      <c r="S105" s="36">
        <f>SUMIFS(СВЦЭМ!$C$33:$C$776,СВЦЭМ!$A$33:$A$776,$A105,СВЦЭМ!$B$33:$B$776,S$83)+'СЕТ СН'!$H$9+СВЦЭМ!$D$10+'СЕТ СН'!$H$6-'СЕТ СН'!$H$19</f>
        <v>1307.45560413</v>
      </c>
      <c r="T105" s="36">
        <f>SUMIFS(СВЦЭМ!$C$33:$C$776,СВЦЭМ!$A$33:$A$776,$A105,СВЦЭМ!$B$33:$B$776,T$83)+'СЕТ СН'!$H$9+СВЦЭМ!$D$10+'СЕТ СН'!$H$6-'СЕТ СН'!$H$19</f>
        <v>1279.1584852599999</v>
      </c>
      <c r="U105" s="36">
        <f>SUMIFS(СВЦЭМ!$C$33:$C$776,СВЦЭМ!$A$33:$A$776,$A105,СВЦЭМ!$B$33:$B$776,U$83)+'СЕТ СН'!$H$9+СВЦЭМ!$D$10+'СЕТ СН'!$H$6-'СЕТ СН'!$H$19</f>
        <v>1276.47598105</v>
      </c>
      <c r="V105" s="36">
        <f>SUMIFS(СВЦЭМ!$C$33:$C$776,СВЦЭМ!$A$33:$A$776,$A105,СВЦЭМ!$B$33:$B$776,V$83)+'СЕТ СН'!$H$9+СВЦЭМ!$D$10+'СЕТ СН'!$H$6-'СЕТ СН'!$H$19</f>
        <v>1296.5231105100002</v>
      </c>
      <c r="W105" s="36">
        <f>SUMIFS(СВЦЭМ!$C$33:$C$776,СВЦЭМ!$A$33:$A$776,$A105,СВЦЭМ!$B$33:$B$776,W$83)+'СЕТ СН'!$H$9+СВЦЭМ!$D$10+'СЕТ СН'!$H$6-'СЕТ СН'!$H$19</f>
        <v>1313.88900087</v>
      </c>
      <c r="X105" s="36">
        <f>SUMIFS(СВЦЭМ!$C$33:$C$776,СВЦЭМ!$A$33:$A$776,$A105,СВЦЭМ!$B$33:$B$776,X$83)+'СЕТ СН'!$H$9+СВЦЭМ!$D$10+'СЕТ СН'!$H$6-'СЕТ СН'!$H$19</f>
        <v>1329.2863279200001</v>
      </c>
      <c r="Y105" s="36">
        <f>SUMIFS(СВЦЭМ!$C$33:$C$776,СВЦЭМ!$A$33:$A$776,$A105,СВЦЭМ!$B$33:$B$776,Y$83)+'СЕТ СН'!$H$9+СВЦЭМ!$D$10+'СЕТ СН'!$H$6-'СЕТ СН'!$H$19</f>
        <v>1337.0149326999999</v>
      </c>
    </row>
    <row r="106" spans="1:25" ht="15.75" x14ac:dyDescent="0.2">
      <c r="A106" s="35">
        <f t="shared" si="2"/>
        <v>43822</v>
      </c>
      <c r="B106" s="36">
        <f>SUMIFS(СВЦЭМ!$C$33:$C$776,СВЦЭМ!$A$33:$A$776,$A106,СВЦЭМ!$B$33:$B$776,B$83)+'СЕТ СН'!$H$9+СВЦЭМ!$D$10+'СЕТ СН'!$H$6-'СЕТ СН'!$H$19</f>
        <v>1320.20560196</v>
      </c>
      <c r="C106" s="36">
        <f>SUMIFS(СВЦЭМ!$C$33:$C$776,СВЦЭМ!$A$33:$A$776,$A106,СВЦЭМ!$B$33:$B$776,C$83)+'СЕТ СН'!$H$9+СВЦЭМ!$D$10+'СЕТ СН'!$H$6-'СЕТ СН'!$H$19</f>
        <v>1336.43546988</v>
      </c>
      <c r="D106" s="36">
        <f>SUMIFS(СВЦЭМ!$C$33:$C$776,СВЦЭМ!$A$33:$A$776,$A106,СВЦЭМ!$B$33:$B$776,D$83)+'СЕТ СН'!$H$9+СВЦЭМ!$D$10+'СЕТ СН'!$H$6-'СЕТ СН'!$H$19</f>
        <v>1368.33133277</v>
      </c>
      <c r="E106" s="36">
        <f>SUMIFS(СВЦЭМ!$C$33:$C$776,СВЦЭМ!$A$33:$A$776,$A106,СВЦЭМ!$B$33:$B$776,E$83)+'СЕТ СН'!$H$9+СВЦЭМ!$D$10+'СЕТ СН'!$H$6-'СЕТ СН'!$H$19</f>
        <v>1385.4736671000001</v>
      </c>
      <c r="F106" s="36">
        <f>SUMIFS(СВЦЭМ!$C$33:$C$776,СВЦЭМ!$A$33:$A$776,$A106,СВЦЭМ!$B$33:$B$776,F$83)+'СЕТ СН'!$H$9+СВЦЭМ!$D$10+'СЕТ СН'!$H$6-'СЕТ СН'!$H$19</f>
        <v>1379.8182960500001</v>
      </c>
      <c r="G106" s="36">
        <f>SUMIFS(СВЦЭМ!$C$33:$C$776,СВЦЭМ!$A$33:$A$776,$A106,СВЦЭМ!$B$33:$B$776,G$83)+'СЕТ СН'!$H$9+СВЦЭМ!$D$10+'СЕТ СН'!$H$6-'СЕТ СН'!$H$19</f>
        <v>1378.7207424399999</v>
      </c>
      <c r="H106" s="36">
        <f>SUMIFS(СВЦЭМ!$C$33:$C$776,СВЦЭМ!$A$33:$A$776,$A106,СВЦЭМ!$B$33:$B$776,H$83)+'СЕТ СН'!$H$9+СВЦЭМ!$D$10+'СЕТ СН'!$H$6-'СЕТ СН'!$H$19</f>
        <v>1339.03484764</v>
      </c>
      <c r="I106" s="36">
        <f>SUMIFS(СВЦЭМ!$C$33:$C$776,СВЦЭМ!$A$33:$A$776,$A106,СВЦЭМ!$B$33:$B$776,I$83)+'СЕТ СН'!$H$9+СВЦЭМ!$D$10+'СЕТ СН'!$H$6-'СЕТ СН'!$H$19</f>
        <v>1313.4960246200001</v>
      </c>
      <c r="J106" s="36">
        <f>SUMIFS(СВЦЭМ!$C$33:$C$776,СВЦЭМ!$A$33:$A$776,$A106,СВЦЭМ!$B$33:$B$776,J$83)+'СЕТ СН'!$H$9+СВЦЭМ!$D$10+'СЕТ СН'!$H$6-'СЕТ СН'!$H$19</f>
        <v>1285.1939062000001</v>
      </c>
      <c r="K106" s="36">
        <f>SUMIFS(СВЦЭМ!$C$33:$C$776,СВЦЭМ!$A$33:$A$776,$A106,СВЦЭМ!$B$33:$B$776,K$83)+'СЕТ СН'!$H$9+СВЦЭМ!$D$10+'СЕТ СН'!$H$6-'СЕТ СН'!$H$19</f>
        <v>1257.7603854700001</v>
      </c>
      <c r="L106" s="36">
        <f>SUMIFS(СВЦЭМ!$C$33:$C$776,СВЦЭМ!$A$33:$A$776,$A106,СВЦЭМ!$B$33:$B$776,L$83)+'СЕТ СН'!$H$9+СВЦЭМ!$D$10+'СЕТ СН'!$H$6-'СЕТ СН'!$H$19</f>
        <v>1265.0401136200001</v>
      </c>
      <c r="M106" s="36">
        <f>SUMIFS(СВЦЭМ!$C$33:$C$776,СВЦЭМ!$A$33:$A$776,$A106,СВЦЭМ!$B$33:$B$776,M$83)+'СЕТ СН'!$H$9+СВЦЭМ!$D$10+'СЕТ СН'!$H$6-'СЕТ СН'!$H$19</f>
        <v>1279.68393156</v>
      </c>
      <c r="N106" s="36">
        <f>SUMIFS(СВЦЭМ!$C$33:$C$776,СВЦЭМ!$A$33:$A$776,$A106,СВЦЭМ!$B$33:$B$776,N$83)+'СЕТ СН'!$H$9+СВЦЭМ!$D$10+'СЕТ СН'!$H$6-'СЕТ СН'!$H$19</f>
        <v>1288.7725744700001</v>
      </c>
      <c r="O106" s="36">
        <f>SUMIFS(СВЦЭМ!$C$33:$C$776,СВЦЭМ!$A$33:$A$776,$A106,СВЦЭМ!$B$33:$B$776,O$83)+'СЕТ СН'!$H$9+СВЦЭМ!$D$10+'СЕТ СН'!$H$6-'СЕТ СН'!$H$19</f>
        <v>1297.6575685299999</v>
      </c>
      <c r="P106" s="36">
        <f>SUMIFS(СВЦЭМ!$C$33:$C$776,СВЦЭМ!$A$33:$A$776,$A106,СВЦЭМ!$B$33:$B$776,P$83)+'СЕТ СН'!$H$9+СВЦЭМ!$D$10+'СЕТ СН'!$H$6-'СЕТ СН'!$H$19</f>
        <v>1306.1535469800001</v>
      </c>
      <c r="Q106" s="36">
        <f>SUMIFS(СВЦЭМ!$C$33:$C$776,СВЦЭМ!$A$33:$A$776,$A106,СВЦЭМ!$B$33:$B$776,Q$83)+'СЕТ СН'!$H$9+СВЦЭМ!$D$10+'СЕТ СН'!$H$6-'СЕТ СН'!$H$19</f>
        <v>1305.4219269499999</v>
      </c>
      <c r="R106" s="36">
        <f>SUMIFS(СВЦЭМ!$C$33:$C$776,СВЦЭМ!$A$33:$A$776,$A106,СВЦЭМ!$B$33:$B$776,R$83)+'СЕТ СН'!$H$9+СВЦЭМ!$D$10+'СЕТ СН'!$H$6-'СЕТ СН'!$H$19</f>
        <v>1292.7817309500001</v>
      </c>
      <c r="S106" s="36">
        <f>SUMIFS(СВЦЭМ!$C$33:$C$776,СВЦЭМ!$A$33:$A$776,$A106,СВЦЭМ!$B$33:$B$776,S$83)+'СЕТ СН'!$H$9+СВЦЭМ!$D$10+'СЕТ СН'!$H$6-'СЕТ СН'!$H$19</f>
        <v>1281.6506439700001</v>
      </c>
      <c r="T106" s="36">
        <f>SUMIFS(СВЦЭМ!$C$33:$C$776,СВЦЭМ!$A$33:$A$776,$A106,СВЦЭМ!$B$33:$B$776,T$83)+'СЕТ СН'!$H$9+СВЦЭМ!$D$10+'СЕТ СН'!$H$6-'СЕТ СН'!$H$19</f>
        <v>1255.52339276</v>
      </c>
      <c r="U106" s="36">
        <f>SUMIFS(СВЦЭМ!$C$33:$C$776,СВЦЭМ!$A$33:$A$776,$A106,СВЦЭМ!$B$33:$B$776,U$83)+'СЕТ СН'!$H$9+СВЦЭМ!$D$10+'СЕТ СН'!$H$6-'СЕТ СН'!$H$19</f>
        <v>1258.60842142</v>
      </c>
      <c r="V106" s="36">
        <f>SUMIFS(СВЦЭМ!$C$33:$C$776,СВЦЭМ!$A$33:$A$776,$A106,СВЦЭМ!$B$33:$B$776,V$83)+'СЕТ СН'!$H$9+СВЦЭМ!$D$10+'СЕТ СН'!$H$6-'СЕТ СН'!$H$19</f>
        <v>1270.77179301</v>
      </c>
      <c r="W106" s="36">
        <f>SUMIFS(СВЦЭМ!$C$33:$C$776,СВЦЭМ!$A$33:$A$776,$A106,СВЦЭМ!$B$33:$B$776,W$83)+'СЕТ СН'!$H$9+СВЦЭМ!$D$10+'СЕТ СН'!$H$6-'СЕТ СН'!$H$19</f>
        <v>1289.5804229999999</v>
      </c>
      <c r="X106" s="36">
        <f>SUMIFS(СВЦЭМ!$C$33:$C$776,СВЦЭМ!$A$33:$A$776,$A106,СВЦЭМ!$B$33:$B$776,X$83)+'СЕТ СН'!$H$9+СВЦЭМ!$D$10+'СЕТ СН'!$H$6-'СЕТ СН'!$H$19</f>
        <v>1298.05879254</v>
      </c>
      <c r="Y106" s="36">
        <f>SUMIFS(СВЦЭМ!$C$33:$C$776,СВЦЭМ!$A$33:$A$776,$A106,СВЦЭМ!$B$33:$B$776,Y$83)+'СЕТ СН'!$H$9+СВЦЭМ!$D$10+'СЕТ СН'!$H$6-'СЕТ СН'!$H$19</f>
        <v>1315.6563340799999</v>
      </c>
    </row>
    <row r="107" spans="1:25" ht="15.75" x14ac:dyDescent="0.2">
      <c r="A107" s="35">
        <f t="shared" si="2"/>
        <v>43823</v>
      </c>
      <c r="B107" s="36">
        <f>SUMIFS(СВЦЭМ!$C$33:$C$776,СВЦЭМ!$A$33:$A$776,$A107,СВЦЭМ!$B$33:$B$776,B$83)+'СЕТ СН'!$H$9+СВЦЭМ!$D$10+'СЕТ СН'!$H$6-'СЕТ СН'!$H$19</f>
        <v>1330.1429387000001</v>
      </c>
      <c r="C107" s="36">
        <f>SUMIFS(СВЦЭМ!$C$33:$C$776,СВЦЭМ!$A$33:$A$776,$A107,СВЦЭМ!$B$33:$B$776,C$83)+'СЕТ СН'!$H$9+СВЦЭМ!$D$10+'СЕТ СН'!$H$6-'СЕТ СН'!$H$19</f>
        <v>1364.21317256</v>
      </c>
      <c r="D107" s="36">
        <f>SUMIFS(СВЦЭМ!$C$33:$C$776,СВЦЭМ!$A$33:$A$776,$A107,СВЦЭМ!$B$33:$B$776,D$83)+'СЕТ СН'!$H$9+СВЦЭМ!$D$10+'СЕТ СН'!$H$6-'СЕТ СН'!$H$19</f>
        <v>1382.99012343</v>
      </c>
      <c r="E107" s="36">
        <f>SUMIFS(СВЦЭМ!$C$33:$C$776,СВЦЭМ!$A$33:$A$776,$A107,СВЦЭМ!$B$33:$B$776,E$83)+'СЕТ СН'!$H$9+СВЦЭМ!$D$10+'СЕТ СН'!$H$6-'СЕТ СН'!$H$19</f>
        <v>1391.6308283200001</v>
      </c>
      <c r="F107" s="36">
        <f>SUMIFS(СВЦЭМ!$C$33:$C$776,СВЦЭМ!$A$33:$A$776,$A107,СВЦЭМ!$B$33:$B$776,F$83)+'СЕТ СН'!$H$9+СВЦЭМ!$D$10+'СЕТ СН'!$H$6-'СЕТ СН'!$H$19</f>
        <v>1388.73859954</v>
      </c>
      <c r="G107" s="36">
        <f>SUMIFS(СВЦЭМ!$C$33:$C$776,СВЦЭМ!$A$33:$A$776,$A107,СВЦЭМ!$B$33:$B$776,G$83)+'СЕТ СН'!$H$9+СВЦЭМ!$D$10+'СЕТ СН'!$H$6-'СЕТ СН'!$H$19</f>
        <v>1374.2292073399999</v>
      </c>
      <c r="H107" s="36">
        <f>SUMIFS(СВЦЭМ!$C$33:$C$776,СВЦЭМ!$A$33:$A$776,$A107,СВЦЭМ!$B$33:$B$776,H$83)+'СЕТ СН'!$H$9+СВЦЭМ!$D$10+'СЕТ СН'!$H$6-'СЕТ СН'!$H$19</f>
        <v>1334.2108108699999</v>
      </c>
      <c r="I107" s="36">
        <f>SUMIFS(СВЦЭМ!$C$33:$C$776,СВЦЭМ!$A$33:$A$776,$A107,СВЦЭМ!$B$33:$B$776,I$83)+'СЕТ СН'!$H$9+СВЦЭМ!$D$10+'СЕТ СН'!$H$6-'СЕТ СН'!$H$19</f>
        <v>1298.64480295</v>
      </c>
      <c r="J107" s="36">
        <f>SUMIFS(СВЦЭМ!$C$33:$C$776,СВЦЭМ!$A$33:$A$776,$A107,СВЦЭМ!$B$33:$B$776,J$83)+'СЕТ СН'!$H$9+СВЦЭМ!$D$10+'СЕТ СН'!$H$6-'СЕТ СН'!$H$19</f>
        <v>1274.4108215700001</v>
      </c>
      <c r="K107" s="36">
        <f>SUMIFS(СВЦЭМ!$C$33:$C$776,СВЦЭМ!$A$33:$A$776,$A107,СВЦЭМ!$B$33:$B$776,K$83)+'СЕТ СН'!$H$9+СВЦЭМ!$D$10+'СЕТ СН'!$H$6-'СЕТ СН'!$H$19</f>
        <v>1260.40028534</v>
      </c>
      <c r="L107" s="36">
        <f>SUMIFS(СВЦЭМ!$C$33:$C$776,СВЦЭМ!$A$33:$A$776,$A107,СВЦЭМ!$B$33:$B$776,L$83)+'СЕТ СН'!$H$9+СВЦЭМ!$D$10+'СЕТ СН'!$H$6-'СЕТ СН'!$H$19</f>
        <v>1260.31815108</v>
      </c>
      <c r="M107" s="36">
        <f>SUMIFS(СВЦЭМ!$C$33:$C$776,СВЦЭМ!$A$33:$A$776,$A107,СВЦЭМ!$B$33:$B$776,M$83)+'СЕТ СН'!$H$9+СВЦЭМ!$D$10+'СЕТ СН'!$H$6-'СЕТ СН'!$H$19</f>
        <v>1267.7427659499999</v>
      </c>
      <c r="N107" s="36">
        <f>SUMIFS(СВЦЭМ!$C$33:$C$776,СВЦЭМ!$A$33:$A$776,$A107,СВЦЭМ!$B$33:$B$776,N$83)+'СЕТ СН'!$H$9+СВЦЭМ!$D$10+'СЕТ СН'!$H$6-'СЕТ СН'!$H$19</f>
        <v>1269.8215659699999</v>
      </c>
      <c r="O107" s="36">
        <f>SUMIFS(СВЦЭМ!$C$33:$C$776,СВЦЭМ!$A$33:$A$776,$A107,СВЦЭМ!$B$33:$B$776,O$83)+'СЕТ СН'!$H$9+СВЦЭМ!$D$10+'СЕТ СН'!$H$6-'СЕТ СН'!$H$19</f>
        <v>1272.7123560700002</v>
      </c>
      <c r="P107" s="36">
        <f>SUMIFS(СВЦЭМ!$C$33:$C$776,СВЦЭМ!$A$33:$A$776,$A107,СВЦЭМ!$B$33:$B$776,P$83)+'СЕТ СН'!$H$9+СВЦЭМ!$D$10+'СЕТ СН'!$H$6-'СЕТ СН'!$H$19</f>
        <v>1283.21501401</v>
      </c>
      <c r="Q107" s="36">
        <f>SUMIFS(СВЦЭМ!$C$33:$C$776,СВЦЭМ!$A$33:$A$776,$A107,СВЦЭМ!$B$33:$B$776,Q$83)+'СЕТ СН'!$H$9+СВЦЭМ!$D$10+'СЕТ СН'!$H$6-'СЕТ СН'!$H$19</f>
        <v>1291.4203146899999</v>
      </c>
      <c r="R107" s="36">
        <f>SUMIFS(СВЦЭМ!$C$33:$C$776,СВЦЭМ!$A$33:$A$776,$A107,СВЦЭМ!$B$33:$B$776,R$83)+'СЕТ СН'!$H$9+СВЦЭМ!$D$10+'СЕТ СН'!$H$6-'СЕТ СН'!$H$19</f>
        <v>1286.2073499799999</v>
      </c>
      <c r="S107" s="36">
        <f>SUMIFS(СВЦЭМ!$C$33:$C$776,СВЦЭМ!$A$33:$A$776,$A107,СВЦЭМ!$B$33:$B$776,S$83)+'СЕТ СН'!$H$9+СВЦЭМ!$D$10+'СЕТ СН'!$H$6-'СЕТ СН'!$H$19</f>
        <v>1284.2543176300001</v>
      </c>
      <c r="T107" s="36">
        <f>SUMIFS(СВЦЭМ!$C$33:$C$776,СВЦЭМ!$A$33:$A$776,$A107,СВЦЭМ!$B$33:$B$776,T$83)+'СЕТ СН'!$H$9+СВЦЭМ!$D$10+'СЕТ СН'!$H$6-'СЕТ СН'!$H$19</f>
        <v>1283.0587554900001</v>
      </c>
      <c r="U107" s="36">
        <f>SUMIFS(СВЦЭМ!$C$33:$C$776,СВЦЭМ!$A$33:$A$776,$A107,СВЦЭМ!$B$33:$B$776,U$83)+'СЕТ СН'!$H$9+СВЦЭМ!$D$10+'СЕТ СН'!$H$6-'СЕТ СН'!$H$19</f>
        <v>1271.90108132</v>
      </c>
      <c r="V107" s="36">
        <f>SUMIFS(СВЦЭМ!$C$33:$C$776,СВЦЭМ!$A$33:$A$776,$A107,СВЦЭМ!$B$33:$B$776,V$83)+'СЕТ СН'!$H$9+СВЦЭМ!$D$10+'СЕТ СН'!$H$6-'СЕТ СН'!$H$19</f>
        <v>1276.9590332500002</v>
      </c>
      <c r="W107" s="36">
        <f>SUMIFS(СВЦЭМ!$C$33:$C$776,СВЦЭМ!$A$33:$A$776,$A107,СВЦЭМ!$B$33:$B$776,W$83)+'СЕТ СН'!$H$9+СВЦЭМ!$D$10+'СЕТ СН'!$H$6-'СЕТ СН'!$H$19</f>
        <v>1292.0548761800001</v>
      </c>
      <c r="X107" s="36">
        <f>SUMIFS(СВЦЭМ!$C$33:$C$776,СВЦЭМ!$A$33:$A$776,$A107,СВЦЭМ!$B$33:$B$776,X$83)+'СЕТ СН'!$H$9+СВЦЭМ!$D$10+'СЕТ СН'!$H$6-'СЕТ СН'!$H$19</f>
        <v>1314.86141327</v>
      </c>
      <c r="Y107" s="36">
        <f>SUMIFS(СВЦЭМ!$C$33:$C$776,СВЦЭМ!$A$33:$A$776,$A107,СВЦЭМ!$B$33:$B$776,Y$83)+'СЕТ СН'!$H$9+СВЦЭМ!$D$10+'СЕТ СН'!$H$6-'СЕТ СН'!$H$19</f>
        <v>1328.3714591500002</v>
      </c>
    </row>
    <row r="108" spans="1:25" ht="15.75" x14ac:dyDescent="0.2">
      <c r="A108" s="35">
        <f t="shared" si="2"/>
        <v>43824</v>
      </c>
      <c r="B108" s="36">
        <f>SUMIFS(СВЦЭМ!$C$33:$C$776,СВЦЭМ!$A$33:$A$776,$A108,СВЦЭМ!$B$33:$B$776,B$83)+'СЕТ СН'!$H$9+СВЦЭМ!$D$10+'СЕТ СН'!$H$6-'СЕТ СН'!$H$19</f>
        <v>1341.43518221</v>
      </c>
      <c r="C108" s="36">
        <f>SUMIFS(СВЦЭМ!$C$33:$C$776,СВЦЭМ!$A$33:$A$776,$A108,СВЦЭМ!$B$33:$B$776,C$83)+'СЕТ СН'!$H$9+СВЦЭМ!$D$10+'СЕТ СН'!$H$6-'СЕТ СН'!$H$19</f>
        <v>1371.9415644000001</v>
      </c>
      <c r="D108" s="36">
        <f>SUMIFS(СВЦЭМ!$C$33:$C$776,СВЦЭМ!$A$33:$A$776,$A108,СВЦЭМ!$B$33:$B$776,D$83)+'СЕТ СН'!$H$9+СВЦЭМ!$D$10+'СЕТ СН'!$H$6-'СЕТ СН'!$H$19</f>
        <v>1389.96799652</v>
      </c>
      <c r="E108" s="36">
        <f>SUMIFS(СВЦЭМ!$C$33:$C$776,СВЦЭМ!$A$33:$A$776,$A108,СВЦЭМ!$B$33:$B$776,E$83)+'СЕТ СН'!$H$9+СВЦЭМ!$D$10+'СЕТ СН'!$H$6-'СЕТ СН'!$H$19</f>
        <v>1400.8023917099999</v>
      </c>
      <c r="F108" s="36">
        <f>SUMIFS(СВЦЭМ!$C$33:$C$776,СВЦЭМ!$A$33:$A$776,$A108,СВЦЭМ!$B$33:$B$776,F$83)+'СЕТ СН'!$H$9+СВЦЭМ!$D$10+'СЕТ СН'!$H$6-'СЕТ СН'!$H$19</f>
        <v>1404.3148115700001</v>
      </c>
      <c r="G108" s="36">
        <f>SUMIFS(СВЦЭМ!$C$33:$C$776,СВЦЭМ!$A$33:$A$776,$A108,СВЦЭМ!$B$33:$B$776,G$83)+'СЕТ СН'!$H$9+СВЦЭМ!$D$10+'СЕТ СН'!$H$6-'СЕТ СН'!$H$19</f>
        <v>1384.06494828</v>
      </c>
      <c r="H108" s="36">
        <f>SUMIFS(СВЦЭМ!$C$33:$C$776,СВЦЭМ!$A$33:$A$776,$A108,СВЦЭМ!$B$33:$B$776,H$83)+'СЕТ СН'!$H$9+СВЦЭМ!$D$10+'СЕТ СН'!$H$6-'СЕТ СН'!$H$19</f>
        <v>1343.00096852</v>
      </c>
      <c r="I108" s="36">
        <f>SUMIFS(СВЦЭМ!$C$33:$C$776,СВЦЭМ!$A$33:$A$776,$A108,СВЦЭМ!$B$33:$B$776,I$83)+'СЕТ СН'!$H$9+СВЦЭМ!$D$10+'СЕТ СН'!$H$6-'СЕТ СН'!$H$19</f>
        <v>1317.1481536700001</v>
      </c>
      <c r="J108" s="36">
        <f>SUMIFS(СВЦЭМ!$C$33:$C$776,СВЦЭМ!$A$33:$A$776,$A108,СВЦЭМ!$B$33:$B$776,J$83)+'СЕТ СН'!$H$9+СВЦЭМ!$D$10+'СЕТ СН'!$H$6-'СЕТ СН'!$H$19</f>
        <v>1297.7051894700001</v>
      </c>
      <c r="K108" s="36">
        <f>SUMIFS(СВЦЭМ!$C$33:$C$776,СВЦЭМ!$A$33:$A$776,$A108,СВЦЭМ!$B$33:$B$776,K$83)+'СЕТ СН'!$H$9+СВЦЭМ!$D$10+'СЕТ СН'!$H$6-'СЕТ СН'!$H$19</f>
        <v>1276.88756582</v>
      </c>
      <c r="L108" s="36">
        <f>SUMIFS(СВЦЭМ!$C$33:$C$776,СВЦЭМ!$A$33:$A$776,$A108,СВЦЭМ!$B$33:$B$776,L$83)+'СЕТ СН'!$H$9+СВЦЭМ!$D$10+'СЕТ СН'!$H$6-'СЕТ СН'!$H$19</f>
        <v>1272.29735095</v>
      </c>
      <c r="M108" s="36">
        <f>SUMIFS(СВЦЭМ!$C$33:$C$776,СВЦЭМ!$A$33:$A$776,$A108,СВЦЭМ!$B$33:$B$776,M$83)+'СЕТ СН'!$H$9+СВЦЭМ!$D$10+'СЕТ СН'!$H$6-'СЕТ СН'!$H$19</f>
        <v>1277.4751709900002</v>
      </c>
      <c r="N108" s="36">
        <f>SUMIFS(СВЦЭМ!$C$33:$C$776,СВЦЭМ!$A$33:$A$776,$A108,СВЦЭМ!$B$33:$B$776,N$83)+'СЕТ СН'!$H$9+СВЦЭМ!$D$10+'СЕТ СН'!$H$6-'СЕТ СН'!$H$19</f>
        <v>1276.47179252</v>
      </c>
      <c r="O108" s="36">
        <f>SUMIFS(СВЦЭМ!$C$33:$C$776,СВЦЭМ!$A$33:$A$776,$A108,СВЦЭМ!$B$33:$B$776,O$83)+'СЕТ СН'!$H$9+СВЦЭМ!$D$10+'СЕТ СН'!$H$6-'СЕТ СН'!$H$19</f>
        <v>1280.30952667</v>
      </c>
      <c r="P108" s="36">
        <f>SUMIFS(СВЦЭМ!$C$33:$C$776,СВЦЭМ!$A$33:$A$776,$A108,СВЦЭМ!$B$33:$B$776,P$83)+'СЕТ СН'!$H$9+СВЦЭМ!$D$10+'СЕТ СН'!$H$6-'СЕТ СН'!$H$19</f>
        <v>1282.90260816</v>
      </c>
      <c r="Q108" s="36">
        <f>SUMIFS(СВЦЭМ!$C$33:$C$776,СВЦЭМ!$A$33:$A$776,$A108,СВЦЭМ!$B$33:$B$776,Q$83)+'СЕТ СН'!$H$9+СВЦЭМ!$D$10+'СЕТ СН'!$H$6-'СЕТ СН'!$H$19</f>
        <v>1286.96840036</v>
      </c>
      <c r="R108" s="36">
        <f>SUMIFS(СВЦЭМ!$C$33:$C$776,СВЦЭМ!$A$33:$A$776,$A108,СВЦЭМ!$B$33:$B$776,R$83)+'СЕТ СН'!$H$9+СВЦЭМ!$D$10+'СЕТ СН'!$H$6-'СЕТ СН'!$H$19</f>
        <v>1288.0564286600002</v>
      </c>
      <c r="S108" s="36">
        <f>SUMIFS(СВЦЭМ!$C$33:$C$776,СВЦЭМ!$A$33:$A$776,$A108,СВЦЭМ!$B$33:$B$776,S$83)+'СЕТ СН'!$H$9+СВЦЭМ!$D$10+'СЕТ СН'!$H$6-'СЕТ СН'!$H$19</f>
        <v>1287.11872513</v>
      </c>
      <c r="T108" s="36">
        <f>SUMIFS(СВЦЭМ!$C$33:$C$776,СВЦЭМ!$A$33:$A$776,$A108,СВЦЭМ!$B$33:$B$776,T$83)+'СЕТ СН'!$H$9+СВЦЭМ!$D$10+'СЕТ СН'!$H$6-'СЕТ СН'!$H$19</f>
        <v>1273.62199209</v>
      </c>
      <c r="U108" s="36">
        <f>SUMIFS(СВЦЭМ!$C$33:$C$776,СВЦЭМ!$A$33:$A$776,$A108,СВЦЭМ!$B$33:$B$776,U$83)+'СЕТ СН'!$H$9+СВЦЭМ!$D$10+'СЕТ СН'!$H$6-'СЕТ СН'!$H$19</f>
        <v>1276.51160557</v>
      </c>
      <c r="V108" s="36">
        <f>SUMIFS(СВЦЭМ!$C$33:$C$776,СВЦЭМ!$A$33:$A$776,$A108,СВЦЭМ!$B$33:$B$776,V$83)+'СЕТ СН'!$H$9+СВЦЭМ!$D$10+'СЕТ СН'!$H$6-'СЕТ СН'!$H$19</f>
        <v>1280.5184791900001</v>
      </c>
      <c r="W108" s="36">
        <f>SUMIFS(СВЦЭМ!$C$33:$C$776,СВЦЭМ!$A$33:$A$776,$A108,СВЦЭМ!$B$33:$B$776,W$83)+'СЕТ СН'!$H$9+СВЦЭМ!$D$10+'СЕТ СН'!$H$6-'СЕТ СН'!$H$19</f>
        <v>1292.8928984200002</v>
      </c>
      <c r="X108" s="36">
        <f>SUMIFS(СВЦЭМ!$C$33:$C$776,СВЦЭМ!$A$33:$A$776,$A108,СВЦЭМ!$B$33:$B$776,X$83)+'СЕТ СН'!$H$9+СВЦЭМ!$D$10+'СЕТ СН'!$H$6-'СЕТ СН'!$H$19</f>
        <v>1300.51954191</v>
      </c>
      <c r="Y108" s="36">
        <f>SUMIFS(СВЦЭМ!$C$33:$C$776,СВЦЭМ!$A$33:$A$776,$A108,СВЦЭМ!$B$33:$B$776,Y$83)+'СЕТ СН'!$H$9+СВЦЭМ!$D$10+'СЕТ СН'!$H$6-'СЕТ СН'!$H$19</f>
        <v>1306.58650259</v>
      </c>
    </row>
    <row r="109" spans="1:25" ht="15.75" x14ac:dyDescent="0.2">
      <c r="A109" s="35">
        <f t="shared" si="2"/>
        <v>43825</v>
      </c>
      <c r="B109" s="36">
        <f>SUMIFS(СВЦЭМ!$C$33:$C$776,СВЦЭМ!$A$33:$A$776,$A109,СВЦЭМ!$B$33:$B$776,B$83)+'СЕТ СН'!$H$9+СВЦЭМ!$D$10+'СЕТ СН'!$H$6-'СЕТ СН'!$H$19</f>
        <v>1341.50661786</v>
      </c>
      <c r="C109" s="36">
        <f>SUMIFS(СВЦЭМ!$C$33:$C$776,СВЦЭМ!$A$33:$A$776,$A109,СВЦЭМ!$B$33:$B$776,C$83)+'СЕТ СН'!$H$9+СВЦЭМ!$D$10+'СЕТ СН'!$H$6-'СЕТ СН'!$H$19</f>
        <v>1375.3428439100001</v>
      </c>
      <c r="D109" s="36">
        <f>SUMIFS(СВЦЭМ!$C$33:$C$776,СВЦЭМ!$A$33:$A$776,$A109,СВЦЭМ!$B$33:$B$776,D$83)+'СЕТ СН'!$H$9+СВЦЭМ!$D$10+'СЕТ СН'!$H$6-'СЕТ СН'!$H$19</f>
        <v>1387.9670411500001</v>
      </c>
      <c r="E109" s="36">
        <f>SUMIFS(СВЦЭМ!$C$33:$C$776,СВЦЭМ!$A$33:$A$776,$A109,СВЦЭМ!$B$33:$B$776,E$83)+'СЕТ СН'!$H$9+СВЦЭМ!$D$10+'СЕТ СН'!$H$6-'СЕТ СН'!$H$19</f>
        <v>1397.02648041</v>
      </c>
      <c r="F109" s="36">
        <f>SUMIFS(СВЦЭМ!$C$33:$C$776,СВЦЭМ!$A$33:$A$776,$A109,СВЦЭМ!$B$33:$B$776,F$83)+'СЕТ СН'!$H$9+СВЦЭМ!$D$10+'СЕТ СН'!$H$6-'СЕТ СН'!$H$19</f>
        <v>1395.1532541900001</v>
      </c>
      <c r="G109" s="36">
        <f>SUMIFS(СВЦЭМ!$C$33:$C$776,СВЦЭМ!$A$33:$A$776,$A109,СВЦЭМ!$B$33:$B$776,G$83)+'СЕТ СН'!$H$9+СВЦЭМ!$D$10+'СЕТ СН'!$H$6-'СЕТ СН'!$H$19</f>
        <v>1376.13338767</v>
      </c>
      <c r="H109" s="36">
        <f>SUMIFS(СВЦЭМ!$C$33:$C$776,СВЦЭМ!$A$33:$A$776,$A109,СВЦЭМ!$B$33:$B$776,H$83)+'СЕТ СН'!$H$9+СВЦЭМ!$D$10+'СЕТ СН'!$H$6-'СЕТ СН'!$H$19</f>
        <v>1340.7545394799999</v>
      </c>
      <c r="I109" s="36">
        <f>SUMIFS(СВЦЭМ!$C$33:$C$776,СВЦЭМ!$A$33:$A$776,$A109,СВЦЭМ!$B$33:$B$776,I$83)+'СЕТ СН'!$H$9+СВЦЭМ!$D$10+'СЕТ СН'!$H$6-'СЕТ СН'!$H$19</f>
        <v>1328.81763151</v>
      </c>
      <c r="J109" s="36">
        <f>SUMIFS(СВЦЭМ!$C$33:$C$776,СВЦЭМ!$A$33:$A$776,$A109,СВЦЭМ!$B$33:$B$776,J$83)+'СЕТ СН'!$H$9+СВЦЭМ!$D$10+'СЕТ СН'!$H$6-'СЕТ СН'!$H$19</f>
        <v>1302.1040102699999</v>
      </c>
      <c r="K109" s="36">
        <f>SUMIFS(СВЦЭМ!$C$33:$C$776,СВЦЭМ!$A$33:$A$776,$A109,СВЦЭМ!$B$33:$B$776,K$83)+'СЕТ СН'!$H$9+СВЦЭМ!$D$10+'СЕТ СН'!$H$6-'СЕТ СН'!$H$19</f>
        <v>1283.2184247499999</v>
      </c>
      <c r="L109" s="36">
        <f>SUMIFS(СВЦЭМ!$C$33:$C$776,СВЦЭМ!$A$33:$A$776,$A109,СВЦЭМ!$B$33:$B$776,L$83)+'СЕТ СН'!$H$9+СВЦЭМ!$D$10+'СЕТ СН'!$H$6-'СЕТ СН'!$H$19</f>
        <v>1281.3817438800002</v>
      </c>
      <c r="M109" s="36">
        <f>SUMIFS(СВЦЭМ!$C$33:$C$776,СВЦЭМ!$A$33:$A$776,$A109,СВЦЭМ!$B$33:$B$776,M$83)+'СЕТ СН'!$H$9+СВЦЭМ!$D$10+'СЕТ СН'!$H$6-'СЕТ СН'!$H$19</f>
        <v>1290.70808474</v>
      </c>
      <c r="N109" s="36">
        <f>SUMIFS(СВЦЭМ!$C$33:$C$776,СВЦЭМ!$A$33:$A$776,$A109,СВЦЭМ!$B$33:$B$776,N$83)+'СЕТ СН'!$H$9+СВЦЭМ!$D$10+'СЕТ СН'!$H$6-'СЕТ СН'!$H$19</f>
        <v>1294.3457269599999</v>
      </c>
      <c r="O109" s="36">
        <f>SUMIFS(СВЦЭМ!$C$33:$C$776,СВЦЭМ!$A$33:$A$776,$A109,СВЦЭМ!$B$33:$B$776,O$83)+'СЕТ СН'!$H$9+СВЦЭМ!$D$10+'СЕТ СН'!$H$6-'СЕТ СН'!$H$19</f>
        <v>1303.9674753300001</v>
      </c>
      <c r="P109" s="36">
        <f>SUMIFS(СВЦЭМ!$C$33:$C$776,СВЦЭМ!$A$33:$A$776,$A109,СВЦЭМ!$B$33:$B$776,P$83)+'СЕТ СН'!$H$9+СВЦЭМ!$D$10+'СЕТ СН'!$H$6-'СЕТ СН'!$H$19</f>
        <v>1303.5491637</v>
      </c>
      <c r="Q109" s="36">
        <f>SUMIFS(СВЦЭМ!$C$33:$C$776,СВЦЭМ!$A$33:$A$776,$A109,СВЦЭМ!$B$33:$B$776,Q$83)+'СЕТ СН'!$H$9+СВЦЭМ!$D$10+'СЕТ СН'!$H$6-'СЕТ СН'!$H$19</f>
        <v>1305.7911447900001</v>
      </c>
      <c r="R109" s="36">
        <f>SUMIFS(СВЦЭМ!$C$33:$C$776,СВЦЭМ!$A$33:$A$776,$A109,СВЦЭМ!$B$33:$B$776,R$83)+'СЕТ СН'!$H$9+СВЦЭМ!$D$10+'СЕТ СН'!$H$6-'СЕТ СН'!$H$19</f>
        <v>1301.8311413000001</v>
      </c>
      <c r="S109" s="36">
        <f>SUMIFS(СВЦЭМ!$C$33:$C$776,СВЦЭМ!$A$33:$A$776,$A109,СВЦЭМ!$B$33:$B$776,S$83)+'СЕТ СН'!$H$9+СВЦЭМ!$D$10+'СЕТ СН'!$H$6-'СЕТ СН'!$H$19</f>
        <v>1301.05966229</v>
      </c>
      <c r="T109" s="36">
        <f>SUMIFS(СВЦЭМ!$C$33:$C$776,СВЦЭМ!$A$33:$A$776,$A109,СВЦЭМ!$B$33:$B$776,T$83)+'СЕТ СН'!$H$9+СВЦЭМ!$D$10+'СЕТ СН'!$H$6-'СЕТ СН'!$H$19</f>
        <v>1273.84376686</v>
      </c>
      <c r="U109" s="36">
        <f>SUMIFS(СВЦЭМ!$C$33:$C$776,СВЦЭМ!$A$33:$A$776,$A109,СВЦЭМ!$B$33:$B$776,U$83)+'СЕТ СН'!$H$9+СВЦЭМ!$D$10+'СЕТ СН'!$H$6-'СЕТ СН'!$H$19</f>
        <v>1273.5216458800001</v>
      </c>
      <c r="V109" s="36">
        <f>SUMIFS(СВЦЭМ!$C$33:$C$776,СВЦЭМ!$A$33:$A$776,$A109,СВЦЭМ!$B$33:$B$776,V$83)+'СЕТ СН'!$H$9+СВЦЭМ!$D$10+'СЕТ СН'!$H$6-'СЕТ СН'!$H$19</f>
        <v>1288.5658726000001</v>
      </c>
      <c r="W109" s="36">
        <f>SUMIFS(СВЦЭМ!$C$33:$C$776,СВЦЭМ!$A$33:$A$776,$A109,СВЦЭМ!$B$33:$B$776,W$83)+'СЕТ СН'!$H$9+СВЦЭМ!$D$10+'СЕТ СН'!$H$6-'СЕТ СН'!$H$19</f>
        <v>1305.8332308899999</v>
      </c>
      <c r="X109" s="36">
        <f>SUMIFS(СВЦЭМ!$C$33:$C$776,СВЦЭМ!$A$33:$A$776,$A109,СВЦЭМ!$B$33:$B$776,X$83)+'СЕТ СН'!$H$9+СВЦЭМ!$D$10+'СЕТ СН'!$H$6-'СЕТ СН'!$H$19</f>
        <v>1308.4891129800001</v>
      </c>
      <c r="Y109" s="36">
        <f>SUMIFS(СВЦЭМ!$C$33:$C$776,СВЦЭМ!$A$33:$A$776,$A109,СВЦЭМ!$B$33:$B$776,Y$83)+'СЕТ СН'!$H$9+СВЦЭМ!$D$10+'СЕТ СН'!$H$6-'СЕТ СН'!$H$19</f>
        <v>1310.7165998200001</v>
      </c>
    </row>
    <row r="110" spans="1:25" ht="15.75" x14ac:dyDescent="0.2">
      <c r="A110" s="35">
        <f t="shared" si="2"/>
        <v>43826</v>
      </c>
      <c r="B110" s="36">
        <f>SUMIFS(СВЦЭМ!$C$33:$C$776,СВЦЭМ!$A$33:$A$776,$A110,СВЦЭМ!$B$33:$B$776,B$83)+'СЕТ СН'!$H$9+СВЦЭМ!$D$10+'СЕТ СН'!$H$6-'СЕТ СН'!$H$19</f>
        <v>1299.7484409900001</v>
      </c>
      <c r="C110" s="36">
        <f>SUMIFS(СВЦЭМ!$C$33:$C$776,СВЦЭМ!$A$33:$A$776,$A110,СВЦЭМ!$B$33:$B$776,C$83)+'СЕТ СН'!$H$9+СВЦЭМ!$D$10+'СЕТ СН'!$H$6-'СЕТ СН'!$H$19</f>
        <v>1337.5597309099999</v>
      </c>
      <c r="D110" s="36">
        <f>SUMIFS(СВЦЭМ!$C$33:$C$776,СВЦЭМ!$A$33:$A$776,$A110,СВЦЭМ!$B$33:$B$776,D$83)+'СЕТ СН'!$H$9+СВЦЭМ!$D$10+'СЕТ СН'!$H$6-'СЕТ СН'!$H$19</f>
        <v>1345.5125622200001</v>
      </c>
      <c r="E110" s="36">
        <f>SUMIFS(СВЦЭМ!$C$33:$C$776,СВЦЭМ!$A$33:$A$776,$A110,СВЦЭМ!$B$33:$B$776,E$83)+'СЕТ СН'!$H$9+СВЦЭМ!$D$10+'СЕТ СН'!$H$6-'СЕТ СН'!$H$19</f>
        <v>1361.87656365</v>
      </c>
      <c r="F110" s="36">
        <f>SUMIFS(СВЦЭМ!$C$33:$C$776,СВЦЭМ!$A$33:$A$776,$A110,СВЦЭМ!$B$33:$B$776,F$83)+'СЕТ СН'!$H$9+СВЦЭМ!$D$10+'СЕТ СН'!$H$6-'СЕТ СН'!$H$19</f>
        <v>1366.7566104100001</v>
      </c>
      <c r="G110" s="36">
        <f>SUMIFS(СВЦЭМ!$C$33:$C$776,СВЦЭМ!$A$33:$A$776,$A110,СВЦЭМ!$B$33:$B$776,G$83)+'СЕТ СН'!$H$9+СВЦЭМ!$D$10+'СЕТ СН'!$H$6-'СЕТ СН'!$H$19</f>
        <v>1350.35650437</v>
      </c>
      <c r="H110" s="36">
        <f>SUMIFS(СВЦЭМ!$C$33:$C$776,СВЦЭМ!$A$33:$A$776,$A110,СВЦЭМ!$B$33:$B$776,H$83)+'СЕТ СН'!$H$9+СВЦЭМ!$D$10+'СЕТ СН'!$H$6-'СЕТ СН'!$H$19</f>
        <v>1314.96889341</v>
      </c>
      <c r="I110" s="36">
        <f>SUMIFS(СВЦЭМ!$C$33:$C$776,СВЦЭМ!$A$33:$A$776,$A110,СВЦЭМ!$B$33:$B$776,I$83)+'СЕТ СН'!$H$9+СВЦЭМ!$D$10+'СЕТ СН'!$H$6-'СЕТ СН'!$H$19</f>
        <v>1291.27116095</v>
      </c>
      <c r="J110" s="36">
        <f>SUMIFS(СВЦЭМ!$C$33:$C$776,СВЦЭМ!$A$33:$A$776,$A110,СВЦЭМ!$B$33:$B$776,J$83)+'СЕТ СН'!$H$9+СВЦЭМ!$D$10+'СЕТ СН'!$H$6-'СЕТ СН'!$H$19</f>
        <v>1264.5100370099999</v>
      </c>
      <c r="K110" s="36">
        <f>SUMIFS(СВЦЭМ!$C$33:$C$776,СВЦЭМ!$A$33:$A$776,$A110,СВЦЭМ!$B$33:$B$776,K$83)+'СЕТ СН'!$H$9+СВЦЭМ!$D$10+'СЕТ СН'!$H$6-'СЕТ СН'!$H$19</f>
        <v>1237.2500526600002</v>
      </c>
      <c r="L110" s="36">
        <f>SUMIFS(СВЦЭМ!$C$33:$C$776,СВЦЭМ!$A$33:$A$776,$A110,СВЦЭМ!$B$33:$B$776,L$83)+'СЕТ СН'!$H$9+СВЦЭМ!$D$10+'СЕТ СН'!$H$6-'СЕТ СН'!$H$19</f>
        <v>1235.55780959</v>
      </c>
      <c r="M110" s="36">
        <f>SUMIFS(СВЦЭМ!$C$33:$C$776,СВЦЭМ!$A$33:$A$776,$A110,СВЦЭМ!$B$33:$B$776,M$83)+'СЕТ СН'!$H$9+СВЦЭМ!$D$10+'СЕТ СН'!$H$6-'СЕТ СН'!$H$19</f>
        <v>1246.2098136499999</v>
      </c>
      <c r="N110" s="36">
        <f>SUMIFS(СВЦЭМ!$C$33:$C$776,СВЦЭМ!$A$33:$A$776,$A110,СВЦЭМ!$B$33:$B$776,N$83)+'СЕТ СН'!$H$9+СВЦЭМ!$D$10+'СЕТ СН'!$H$6-'СЕТ СН'!$H$19</f>
        <v>1242.5374847600001</v>
      </c>
      <c r="O110" s="36">
        <f>SUMIFS(СВЦЭМ!$C$33:$C$776,СВЦЭМ!$A$33:$A$776,$A110,СВЦЭМ!$B$33:$B$776,O$83)+'СЕТ СН'!$H$9+СВЦЭМ!$D$10+'СЕТ СН'!$H$6-'СЕТ СН'!$H$19</f>
        <v>1252.1875287600001</v>
      </c>
      <c r="P110" s="36">
        <f>SUMIFS(СВЦЭМ!$C$33:$C$776,СВЦЭМ!$A$33:$A$776,$A110,СВЦЭМ!$B$33:$B$776,P$83)+'СЕТ СН'!$H$9+СВЦЭМ!$D$10+'СЕТ СН'!$H$6-'СЕТ СН'!$H$19</f>
        <v>1261.82506612</v>
      </c>
      <c r="Q110" s="36">
        <f>SUMIFS(СВЦЭМ!$C$33:$C$776,СВЦЭМ!$A$33:$A$776,$A110,СВЦЭМ!$B$33:$B$776,Q$83)+'СЕТ СН'!$H$9+СВЦЭМ!$D$10+'СЕТ СН'!$H$6-'СЕТ СН'!$H$19</f>
        <v>1280.8976121400001</v>
      </c>
      <c r="R110" s="36">
        <f>SUMIFS(СВЦЭМ!$C$33:$C$776,СВЦЭМ!$A$33:$A$776,$A110,СВЦЭМ!$B$33:$B$776,R$83)+'СЕТ СН'!$H$9+СВЦЭМ!$D$10+'СЕТ СН'!$H$6-'СЕТ СН'!$H$19</f>
        <v>1283.1957506799999</v>
      </c>
      <c r="S110" s="36">
        <f>SUMIFS(СВЦЭМ!$C$33:$C$776,СВЦЭМ!$A$33:$A$776,$A110,СВЦЭМ!$B$33:$B$776,S$83)+'СЕТ СН'!$H$9+СВЦЭМ!$D$10+'СЕТ СН'!$H$6-'СЕТ СН'!$H$19</f>
        <v>1283.9866626600001</v>
      </c>
      <c r="T110" s="36">
        <f>SUMIFS(СВЦЭМ!$C$33:$C$776,СВЦЭМ!$A$33:$A$776,$A110,СВЦЭМ!$B$33:$B$776,T$83)+'СЕТ СН'!$H$9+СВЦЭМ!$D$10+'СЕТ СН'!$H$6-'СЕТ СН'!$H$19</f>
        <v>1255.56422484</v>
      </c>
      <c r="U110" s="36">
        <f>SUMIFS(СВЦЭМ!$C$33:$C$776,СВЦЭМ!$A$33:$A$776,$A110,СВЦЭМ!$B$33:$B$776,U$83)+'СЕТ СН'!$H$9+СВЦЭМ!$D$10+'СЕТ СН'!$H$6-'СЕТ СН'!$H$19</f>
        <v>1255.89411537</v>
      </c>
      <c r="V110" s="36">
        <f>SUMIFS(СВЦЭМ!$C$33:$C$776,СВЦЭМ!$A$33:$A$776,$A110,СВЦЭМ!$B$33:$B$776,V$83)+'СЕТ СН'!$H$9+СВЦЭМ!$D$10+'СЕТ СН'!$H$6-'СЕТ СН'!$H$19</f>
        <v>1263.87382604</v>
      </c>
      <c r="W110" s="36">
        <f>SUMIFS(СВЦЭМ!$C$33:$C$776,СВЦЭМ!$A$33:$A$776,$A110,СВЦЭМ!$B$33:$B$776,W$83)+'СЕТ СН'!$H$9+СВЦЭМ!$D$10+'СЕТ СН'!$H$6-'СЕТ СН'!$H$19</f>
        <v>1266.9648765100001</v>
      </c>
      <c r="X110" s="36">
        <f>SUMIFS(СВЦЭМ!$C$33:$C$776,СВЦЭМ!$A$33:$A$776,$A110,СВЦЭМ!$B$33:$B$776,X$83)+'СЕТ СН'!$H$9+СВЦЭМ!$D$10+'СЕТ СН'!$H$6-'СЕТ СН'!$H$19</f>
        <v>1277.9646831800001</v>
      </c>
      <c r="Y110" s="36">
        <f>SUMIFS(СВЦЭМ!$C$33:$C$776,СВЦЭМ!$A$33:$A$776,$A110,СВЦЭМ!$B$33:$B$776,Y$83)+'СЕТ СН'!$H$9+СВЦЭМ!$D$10+'СЕТ СН'!$H$6-'СЕТ СН'!$H$19</f>
        <v>1288.14588381</v>
      </c>
    </row>
    <row r="111" spans="1:25" ht="15.75" x14ac:dyDescent="0.2">
      <c r="A111" s="35">
        <f t="shared" si="2"/>
        <v>43827</v>
      </c>
      <c r="B111" s="36">
        <f>SUMIFS(СВЦЭМ!$C$33:$C$776,СВЦЭМ!$A$33:$A$776,$A111,СВЦЭМ!$B$33:$B$776,B$83)+'СЕТ СН'!$H$9+СВЦЭМ!$D$10+'СЕТ СН'!$H$6-'СЕТ СН'!$H$19</f>
        <v>1306.73067186</v>
      </c>
      <c r="C111" s="36">
        <f>SUMIFS(СВЦЭМ!$C$33:$C$776,СВЦЭМ!$A$33:$A$776,$A111,СВЦЭМ!$B$33:$B$776,C$83)+'СЕТ СН'!$H$9+СВЦЭМ!$D$10+'СЕТ СН'!$H$6-'СЕТ СН'!$H$19</f>
        <v>1334.7639947100001</v>
      </c>
      <c r="D111" s="36">
        <f>SUMIFS(СВЦЭМ!$C$33:$C$776,СВЦЭМ!$A$33:$A$776,$A111,СВЦЭМ!$B$33:$B$776,D$83)+'СЕТ СН'!$H$9+СВЦЭМ!$D$10+'СЕТ СН'!$H$6-'СЕТ СН'!$H$19</f>
        <v>1350.3623668300002</v>
      </c>
      <c r="E111" s="36">
        <f>SUMIFS(СВЦЭМ!$C$33:$C$776,СВЦЭМ!$A$33:$A$776,$A111,СВЦЭМ!$B$33:$B$776,E$83)+'СЕТ СН'!$H$9+СВЦЭМ!$D$10+'СЕТ СН'!$H$6-'СЕТ СН'!$H$19</f>
        <v>1360.25762562</v>
      </c>
      <c r="F111" s="36">
        <f>SUMIFS(СВЦЭМ!$C$33:$C$776,СВЦЭМ!$A$33:$A$776,$A111,СВЦЭМ!$B$33:$B$776,F$83)+'СЕТ СН'!$H$9+СВЦЭМ!$D$10+'СЕТ СН'!$H$6-'СЕТ СН'!$H$19</f>
        <v>1362.71906199</v>
      </c>
      <c r="G111" s="36">
        <f>SUMIFS(СВЦЭМ!$C$33:$C$776,СВЦЭМ!$A$33:$A$776,$A111,СВЦЭМ!$B$33:$B$776,G$83)+'СЕТ СН'!$H$9+СВЦЭМ!$D$10+'СЕТ СН'!$H$6-'СЕТ СН'!$H$19</f>
        <v>1356.7657345600001</v>
      </c>
      <c r="H111" s="36">
        <f>SUMIFS(СВЦЭМ!$C$33:$C$776,СВЦЭМ!$A$33:$A$776,$A111,СВЦЭМ!$B$33:$B$776,H$83)+'СЕТ СН'!$H$9+СВЦЭМ!$D$10+'СЕТ СН'!$H$6-'СЕТ СН'!$H$19</f>
        <v>1338.6237781300001</v>
      </c>
      <c r="I111" s="36">
        <f>SUMIFS(СВЦЭМ!$C$33:$C$776,СВЦЭМ!$A$33:$A$776,$A111,СВЦЭМ!$B$33:$B$776,I$83)+'СЕТ СН'!$H$9+СВЦЭМ!$D$10+'СЕТ СН'!$H$6-'СЕТ СН'!$H$19</f>
        <v>1324.7213087999999</v>
      </c>
      <c r="J111" s="36">
        <f>SUMIFS(СВЦЭМ!$C$33:$C$776,СВЦЭМ!$A$33:$A$776,$A111,СВЦЭМ!$B$33:$B$776,J$83)+'СЕТ СН'!$H$9+СВЦЭМ!$D$10+'СЕТ СН'!$H$6-'СЕТ СН'!$H$19</f>
        <v>1286.5804970899999</v>
      </c>
      <c r="K111" s="36">
        <f>SUMIFS(СВЦЭМ!$C$33:$C$776,СВЦЭМ!$A$33:$A$776,$A111,СВЦЭМ!$B$33:$B$776,K$83)+'СЕТ СН'!$H$9+СВЦЭМ!$D$10+'СЕТ СН'!$H$6-'СЕТ СН'!$H$19</f>
        <v>1249.2797236500001</v>
      </c>
      <c r="L111" s="36">
        <f>SUMIFS(СВЦЭМ!$C$33:$C$776,СВЦЭМ!$A$33:$A$776,$A111,СВЦЭМ!$B$33:$B$776,L$83)+'СЕТ СН'!$H$9+СВЦЭМ!$D$10+'СЕТ СН'!$H$6-'СЕТ СН'!$H$19</f>
        <v>1248.19966047</v>
      </c>
      <c r="M111" s="36">
        <f>SUMIFS(СВЦЭМ!$C$33:$C$776,СВЦЭМ!$A$33:$A$776,$A111,СВЦЭМ!$B$33:$B$776,M$83)+'СЕТ СН'!$H$9+СВЦЭМ!$D$10+'СЕТ СН'!$H$6-'СЕТ СН'!$H$19</f>
        <v>1251.2611647200001</v>
      </c>
      <c r="N111" s="36">
        <f>SUMIFS(СВЦЭМ!$C$33:$C$776,СВЦЭМ!$A$33:$A$776,$A111,СВЦЭМ!$B$33:$B$776,N$83)+'СЕТ СН'!$H$9+СВЦЭМ!$D$10+'СЕТ СН'!$H$6-'СЕТ СН'!$H$19</f>
        <v>1244.0020243399999</v>
      </c>
      <c r="O111" s="36">
        <f>SUMIFS(СВЦЭМ!$C$33:$C$776,СВЦЭМ!$A$33:$A$776,$A111,СВЦЭМ!$B$33:$B$776,O$83)+'СЕТ СН'!$H$9+СВЦЭМ!$D$10+'СЕТ СН'!$H$6-'СЕТ СН'!$H$19</f>
        <v>1259.25939352</v>
      </c>
      <c r="P111" s="36">
        <f>SUMIFS(СВЦЭМ!$C$33:$C$776,СВЦЭМ!$A$33:$A$776,$A111,СВЦЭМ!$B$33:$B$776,P$83)+'СЕТ СН'!$H$9+СВЦЭМ!$D$10+'СЕТ СН'!$H$6-'СЕТ СН'!$H$19</f>
        <v>1268.2094921500002</v>
      </c>
      <c r="Q111" s="36">
        <f>SUMIFS(СВЦЭМ!$C$33:$C$776,СВЦЭМ!$A$33:$A$776,$A111,СВЦЭМ!$B$33:$B$776,Q$83)+'СЕТ СН'!$H$9+СВЦЭМ!$D$10+'СЕТ СН'!$H$6-'СЕТ СН'!$H$19</f>
        <v>1276.6294424100001</v>
      </c>
      <c r="R111" s="36">
        <f>SUMIFS(СВЦЭМ!$C$33:$C$776,СВЦЭМ!$A$33:$A$776,$A111,СВЦЭМ!$B$33:$B$776,R$83)+'СЕТ СН'!$H$9+СВЦЭМ!$D$10+'СЕТ СН'!$H$6-'СЕТ СН'!$H$19</f>
        <v>1267.1957773500001</v>
      </c>
      <c r="S111" s="36">
        <f>SUMIFS(СВЦЭМ!$C$33:$C$776,СВЦЭМ!$A$33:$A$776,$A111,СВЦЭМ!$B$33:$B$776,S$83)+'СЕТ СН'!$H$9+СВЦЭМ!$D$10+'СЕТ СН'!$H$6-'СЕТ СН'!$H$19</f>
        <v>1262.04428304</v>
      </c>
      <c r="T111" s="36">
        <f>SUMIFS(СВЦЭМ!$C$33:$C$776,СВЦЭМ!$A$33:$A$776,$A111,СВЦЭМ!$B$33:$B$776,T$83)+'СЕТ СН'!$H$9+СВЦЭМ!$D$10+'СЕТ СН'!$H$6-'СЕТ СН'!$H$19</f>
        <v>1249.1756785100001</v>
      </c>
      <c r="U111" s="36">
        <f>SUMIFS(СВЦЭМ!$C$33:$C$776,СВЦЭМ!$A$33:$A$776,$A111,СВЦЭМ!$B$33:$B$776,U$83)+'СЕТ СН'!$H$9+СВЦЭМ!$D$10+'СЕТ СН'!$H$6-'СЕТ СН'!$H$19</f>
        <v>1251.73440026</v>
      </c>
      <c r="V111" s="36">
        <f>SUMIFS(СВЦЭМ!$C$33:$C$776,СВЦЭМ!$A$33:$A$776,$A111,СВЦЭМ!$B$33:$B$776,V$83)+'СЕТ СН'!$H$9+СВЦЭМ!$D$10+'СЕТ СН'!$H$6-'СЕТ СН'!$H$19</f>
        <v>1261.03198879</v>
      </c>
      <c r="W111" s="36">
        <f>SUMIFS(СВЦЭМ!$C$33:$C$776,СВЦЭМ!$A$33:$A$776,$A111,СВЦЭМ!$B$33:$B$776,W$83)+'СЕТ СН'!$H$9+СВЦЭМ!$D$10+'СЕТ СН'!$H$6-'СЕТ СН'!$H$19</f>
        <v>1273.09704788</v>
      </c>
      <c r="X111" s="36">
        <f>SUMIFS(СВЦЭМ!$C$33:$C$776,СВЦЭМ!$A$33:$A$776,$A111,СВЦЭМ!$B$33:$B$776,X$83)+'СЕТ СН'!$H$9+СВЦЭМ!$D$10+'СЕТ СН'!$H$6-'СЕТ СН'!$H$19</f>
        <v>1284.22697307</v>
      </c>
      <c r="Y111" s="36">
        <f>SUMIFS(СВЦЭМ!$C$33:$C$776,СВЦЭМ!$A$33:$A$776,$A111,СВЦЭМ!$B$33:$B$776,Y$83)+'СЕТ СН'!$H$9+СВЦЭМ!$D$10+'СЕТ СН'!$H$6-'СЕТ СН'!$H$19</f>
        <v>1294.12717716</v>
      </c>
    </row>
    <row r="112" spans="1:25" ht="15.75" x14ac:dyDescent="0.2">
      <c r="A112" s="35">
        <f t="shared" si="2"/>
        <v>43828</v>
      </c>
      <c r="B112" s="36">
        <f>SUMIFS(СВЦЭМ!$C$33:$C$776,СВЦЭМ!$A$33:$A$776,$A112,СВЦЭМ!$B$33:$B$776,B$83)+'СЕТ СН'!$H$9+СВЦЭМ!$D$10+'СЕТ СН'!$H$6-'СЕТ СН'!$H$19</f>
        <v>1190.7924920599999</v>
      </c>
      <c r="C112" s="36">
        <f>SUMIFS(СВЦЭМ!$C$33:$C$776,СВЦЭМ!$A$33:$A$776,$A112,СВЦЭМ!$B$33:$B$776,C$83)+'СЕТ СН'!$H$9+СВЦЭМ!$D$10+'СЕТ СН'!$H$6-'СЕТ СН'!$H$19</f>
        <v>1198.8920216400002</v>
      </c>
      <c r="D112" s="36">
        <f>SUMIFS(СВЦЭМ!$C$33:$C$776,СВЦЭМ!$A$33:$A$776,$A112,СВЦЭМ!$B$33:$B$776,D$83)+'СЕТ СН'!$H$9+СВЦЭМ!$D$10+'СЕТ СН'!$H$6-'СЕТ СН'!$H$19</f>
        <v>1230.03813365</v>
      </c>
      <c r="E112" s="36">
        <f>SUMIFS(СВЦЭМ!$C$33:$C$776,СВЦЭМ!$A$33:$A$776,$A112,СВЦЭМ!$B$33:$B$776,E$83)+'СЕТ СН'!$H$9+СВЦЭМ!$D$10+'СЕТ СН'!$H$6-'СЕТ СН'!$H$19</f>
        <v>1254.9061554300001</v>
      </c>
      <c r="F112" s="36">
        <f>SUMIFS(СВЦЭМ!$C$33:$C$776,СВЦЭМ!$A$33:$A$776,$A112,СВЦЭМ!$B$33:$B$776,F$83)+'СЕТ СН'!$H$9+СВЦЭМ!$D$10+'СЕТ СН'!$H$6-'СЕТ СН'!$H$19</f>
        <v>1255.1185691000001</v>
      </c>
      <c r="G112" s="36">
        <f>SUMIFS(СВЦЭМ!$C$33:$C$776,СВЦЭМ!$A$33:$A$776,$A112,СВЦЭМ!$B$33:$B$776,G$83)+'СЕТ СН'!$H$9+СВЦЭМ!$D$10+'СЕТ СН'!$H$6-'СЕТ СН'!$H$19</f>
        <v>1254.70616696</v>
      </c>
      <c r="H112" s="36">
        <f>SUMIFS(СВЦЭМ!$C$33:$C$776,СВЦЭМ!$A$33:$A$776,$A112,СВЦЭМ!$B$33:$B$776,H$83)+'СЕТ СН'!$H$9+СВЦЭМ!$D$10+'СЕТ СН'!$H$6-'СЕТ СН'!$H$19</f>
        <v>1242.3571387100001</v>
      </c>
      <c r="I112" s="36">
        <f>SUMIFS(СВЦЭМ!$C$33:$C$776,СВЦЭМ!$A$33:$A$776,$A112,СВЦЭМ!$B$33:$B$776,I$83)+'СЕТ СН'!$H$9+СВЦЭМ!$D$10+'СЕТ СН'!$H$6-'СЕТ СН'!$H$19</f>
        <v>1234.05857709</v>
      </c>
      <c r="J112" s="36">
        <f>SUMIFS(СВЦЭМ!$C$33:$C$776,СВЦЭМ!$A$33:$A$776,$A112,СВЦЭМ!$B$33:$B$776,J$83)+'СЕТ СН'!$H$9+СВЦЭМ!$D$10+'СЕТ СН'!$H$6-'СЕТ СН'!$H$19</f>
        <v>1190.4233706</v>
      </c>
      <c r="K112" s="36">
        <f>SUMIFS(СВЦЭМ!$C$33:$C$776,СВЦЭМ!$A$33:$A$776,$A112,СВЦЭМ!$B$33:$B$776,K$83)+'СЕТ СН'!$H$9+СВЦЭМ!$D$10+'СЕТ СН'!$H$6-'СЕТ СН'!$H$19</f>
        <v>1181.5469011700002</v>
      </c>
      <c r="L112" s="36">
        <f>SUMIFS(СВЦЭМ!$C$33:$C$776,СВЦЭМ!$A$33:$A$776,$A112,СВЦЭМ!$B$33:$B$776,L$83)+'СЕТ СН'!$H$9+СВЦЭМ!$D$10+'СЕТ СН'!$H$6-'СЕТ СН'!$H$19</f>
        <v>1185.93114565</v>
      </c>
      <c r="M112" s="36">
        <f>SUMIFS(СВЦЭМ!$C$33:$C$776,СВЦЭМ!$A$33:$A$776,$A112,СВЦЭМ!$B$33:$B$776,M$83)+'СЕТ СН'!$H$9+СВЦЭМ!$D$10+'СЕТ СН'!$H$6-'СЕТ СН'!$H$19</f>
        <v>1186.92326389</v>
      </c>
      <c r="N112" s="36">
        <f>SUMIFS(СВЦЭМ!$C$33:$C$776,СВЦЭМ!$A$33:$A$776,$A112,СВЦЭМ!$B$33:$B$776,N$83)+'СЕТ СН'!$H$9+СВЦЭМ!$D$10+'СЕТ СН'!$H$6-'СЕТ СН'!$H$19</f>
        <v>1187.48667039</v>
      </c>
      <c r="O112" s="36">
        <f>SUMIFS(СВЦЭМ!$C$33:$C$776,СВЦЭМ!$A$33:$A$776,$A112,СВЦЭМ!$B$33:$B$776,O$83)+'СЕТ СН'!$H$9+СВЦЭМ!$D$10+'СЕТ СН'!$H$6-'СЕТ СН'!$H$19</f>
        <v>1190.5806230100002</v>
      </c>
      <c r="P112" s="36">
        <f>SUMIFS(СВЦЭМ!$C$33:$C$776,СВЦЭМ!$A$33:$A$776,$A112,СВЦЭМ!$B$33:$B$776,P$83)+'СЕТ СН'!$H$9+СВЦЭМ!$D$10+'СЕТ СН'!$H$6-'СЕТ СН'!$H$19</f>
        <v>1198.5348931600001</v>
      </c>
      <c r="Q112" s="36">
        <f>SUMIFS(СВЦЭМ!$C$33:$C$776,СВЦЭМ!$A$33:$A$776,$A112,СВЦЭМ!$B$33:$B$776,Q$83)+'СЕТ СН'!$H$9+СВЦЭМ!$D$10+'СЕТ СН'!$H$6-'СЕТ СН'!$H$19</f>
        <v>1193.2937503600001</v>
      </c>
      <c r="R112" s="36">
        <f>SUMIFS(СВЦЭМ!$C$33:$C$776,СВЦЭМ!$A$33:$A$776,$A112,СВЦЭМ!$B$33:$B$776,R$83)+'СЕТ СН'!$H$9+СВЦЭМ!$D$10+'СЕТ СН'!$H$6-'СЕТ СН'!$H$19</f>
        <v>1190.3887669999999</v>
      </c>
      <c r="S112" s="36">
        <f>SUMIFS(СВЦЭМ!$C$33:$C$776,СВЦЭМ!$A$33:$A$776,$A112,СВЦЭМ!$B$33:$B$776,S$83)+'СЕТ СН'!$H$9+СВЦЭМ!$D$10+'СЕТ СН'!$H$6-'СЕТ СН'!$H$19</f>
        <v>1201.06351077</v>
      </c>
      <c r="T112" s="36">
        <f>SUMIFS(СВЦЭМ!$C$33:$C$776,СВЦЭМ!$A$33:$A$776,$A112,СВЦЭМ!$B$33:$B$776,T$83)+'СЕТ СН'!$H$9+СВЦЭМ!$D$10+'СЕТ СН'!$H$6-'СЕТ СН'!$H$19</f>
        <v>1200.2184308000001</v>
      </c>
      <c r="U112" s="36">
        <f>SUMIFS(СВЦЭМ!$C$33:$C$776,СВЦЭМ!$A$33:$A$776,$A112,СВЦЭМ!$B$33:$B$776,U$83)+'СЕТ СН'!$H$9+СВЦЭМ!$D$10+'СЕТ СН'!$H$6-'СЕТ СН'!$H$19</f>
        <v>1227.7625023099999</v>
      </c>
      <c r="V112" s="36">
        <f>SUMIFS(СВЦЭМ!$C$33:$C$776,СВЦЭМ!$A$33:$A$776,$A112,СВЦЭМ!$B$33:$B$776,V$83)+'СЕТ СН'!$H$9+СВЦЭМ!$D$10+'СЕТ СН'!$H$6-'СЕТ СН'!$H$19</f>
        <v>1222.6357632200002</v>
      </c>
      <c r="W112" s="36">
        <f>SUMIFS(СВЦЭМ!$C$33:$C$776,СВЦЭМ!$A$33:$A$776,$A112,СВЦЭМ!$B$33:$B$776,W$83)+'СЕТ СН'!$H$9+СВЦЭМ!$D$10+'СЕТ СН'!$H$6-'СЕТ СН'!$H$19</f>
        <v>1217.6110779099999</v>
      </c>
      <c r="X112" s="36">
        <f>SUMIFS(СВЦЭМ!$C$33:$C$776,СВЦЭМ!$A$33:$A$776,$A112,СВЦЭМ!$B$33:$B$776,X$83)+'СЕТ СН'!$H$9+СВЦЭМ!$D$10+'СЕТ СН'!$H$6-'СЕТ СН'!$H$19</f>
        <v>1205.2041392400001</v>
      </c>
      <c r="Y112" s="36">
        <f>SUMIFS(СВЦЭМ!$C$33:$C$776,СВЦЭМ!$A$33:$A$776,$A112,СВЦЭМ!$B$33:$B$776,Y$83)+'СЕТ СН'!$H$9+СВЦЭМ!$D$10+'СЕТ СН'!$H$6-'СЕТ СН'!$H$19</f>
        <v>1185.0529483400001</v>
      </c>
    </row>
    <row r="113" spans="1:27" ht="15.75" x14ac:dyDescent="0.2">
      <c r="A113" s="35">
        <f t="shared" si="2"/>
        <v>43829</v>
      </c>
      <c r="B113" s="36">
        <f>SUMIFS(СВЦЭМ!$C$33:$C$776,СВЦЭМ!$A$33:$A$776,$A113,СВЦЭМ!$B$33:$B$776,B$83)+'СЕТ СН'!$H$9+СВЦЭМ!$D$10+'СЕТ СН'!$H$6-'СЕТ СН'!$H$19</f>
        <v>1337.0142806200001</v>
      </c>
      <c r="C113" s="36">
        <f>SUMIFS(СВЦЭМ!$C$33:$C$776,СВЦЭМ!$A$33:$A$776,$A113,СВЦЭМ!$B$33:$B$776,C$83)+'СЕТ СН'!$H$9+СВЦЭМ!$D$10+'СЕТ СН'!$H$6-'СЕТ СН'!$H$19</f>
        <v>1369.63891055</v>
      </c>
      <c r="D113" s="36">
        <f>SUMIFS(СВЦЭМ!$C$33:$C$776,СВЦЭМ!$A$33:$A$776,$A113,СВЦЭМ!$B$33:$B$776,D$83)+'СЕТ СН'!$H$9+СВЦЭМ!$D$10+'СЕТ СН'!$H$6-'СЕТ СН'!$H$19</f>
        <v>1369.77825248</v>
      </c>
      <c r="E113" s="36">
        <f>SUMIFS(СВЦЭМ!$C$33:$C$776,СВЦЭМ!$A$33:$A$776,$A113,СВЦЭМ!$B$33:$B$776,E$83)+'СЕТ СН'!$H$9+СВЦЭМ!$D$10+'СЕТ СН'!$H$6-'СЕТ СН'!$H$19</f>
        <v>1393.03660524</v>
      </c>
      <c r="F113" s="36">
        <f>SUMIFS(СВЦЭМ!$C$33:$C$776,СВЦЭМ!$A$33:$A$776,$A113,СВЦЭМ!$B$33:$B$776,F$83)+'СЕТ СН'!$H$9+СВЦЭМ!$D$10+'СЕТ СН'!$H$6-'СЕТ СН'!$H$19</f>
        <v>1390.39737412</v>
      </c>
      <c r="G113" s="36">
        <f>SUMIFS(СВЦЭМ!$C$33:$C$776,СВЦЭМ!$A$33:$A$776,$A113,СВЦЭМ!$B$33:$B$776,G$83)+'СЕТ СН'!$H$9+СВЦЭМ!$D$10+'СЕТ СН'!$H$6-'СЕТ СН'!$H$19</f>
        <v>1372.5064038400001</v>
      </c>
      <c r="H113" s="36">
        <f>SUMIFS(СВЦЭМ!$C$33:$C$776,СВЦЭМ!$A$33:$A$776,$A113,СВЦЭМ!$B$33:$B$776,H$83)+'СЕТ СН'!$H$9+СВЦЭМ!$D$10+'СЕТ СН'!$H$6-'СЕТ СН'!$H$19</f>
        <v>1345.24150364</v>
      </c>
      <c r="I113" s="36">
        <f>SUMIFS(СВЦЭМ!$C$33:$C$776,СВЦЭМ!$A$33:$A$776,$A113,СВЦЭМ!$B$33:$B$776,I$83)+'СЕТ СН'!$H$9+СВЦЭМ!$D$10+'СЕТ СН'!$H$6-'СЕТ СН'!$H$19</f>
        <v>1323.61896735</v>
      </c>
      <c r="J113" s="36">
        <f>SUMIFS(СВЦЭМ!$C$33:$C$776,СВЦЭМ!$A$33:$A$776,$A113,СВЦЭМ!$B$33:$B$776,J$83)+'СЕТ СН'!$H$9+СВЦЭМ!$D$10+'СЕТ СН'!$H$6-'СЕТ СН'!$H$19</f>
        <v>1299.8184550800001</v>
      </c>
      <c r="K113" s="36">
        <f>SUMIFS(СВЦЭМ!$C$33:$C$776,СВЦЭМ!$A$33:$A$776,$A113,СВЦЭМ!$B$33:$B$776,K$83)+'СЕТ СН'!$H$9+СВЦЭМ!$D$10+'СЕТ СН'!$H$6-'СЕТ СН'!$H$19</f>
        <v>1269.27877392</v>
      </c>
      <c r="L113" s="36">
        <f>SUMIFS(СВЦЭМ!$C$33:$C$776,СВЦЭМ!$A$33:$A$776,$A113,СВЦЭМ!$B$33:$B$776,L$83)+'СЕТ СН'!$H$9+СВЦЭМ!$D$10+'СЕТ СН'!$H$6-'СЕТ СН'!$H$19</f>
        <v>1276.44717279</v>
      </c>
      <c r="M113" s="36">
        <f>SUMIFS(СВЦЭМ!$C$33:$C$776,СВЦЭМ!$A$33:$A$776,$A113,СВЦЭМ!$B$33:$B$776,M$83)+'СЕТ СН'!$H$9+СВЦЭМ!$D$10+'СЕТ СН'!$H$6-'СЕТ СН'!$H$19</f>
        <v>1275.4035470900001</v>
      </c>
      <c r="N113" s="36">
        <f>SUMIFS(СВЦЭМ!$C$33:$C$776,СВЦЭМ!$A$33:$A$776,$A113,СВЦЭМ!$B$33:$B$776,N$83)+'СЕТ СН'!$H$9+СВЦЭМ!$D$10+'СЕТ СН'!$H$6-'СЕТ СН'!$H$19</f>
        <v>1282.8520980200001</v>
      </c>
      <c r="O113" s="36">
        <f>SUMIFS(СВЦЭМ!$C$33:$C$776,СВЦЭМ!$A$33:$A$776,$A113,СВЦЭМ!$B$33:$B$776,O$83)+'СЕТ СН'!$H$9+СВЦЭМ!$D$10+'СЕТ СН'!$H$6-'СЕТ СН'!$H$19</f>
        <v>1291.5978610900002</v>
      </c>
      <c r="P113" s="36">
        <f>SUMIFS(СВЦЭМ!$C$33:$C$776,СВЦЭМ!$A$33:$A$776,$A113,СВЦЭМ!$B$33:$B$776,P$83)+'СЕТ СН'!$H$9+СВЦЭМ!$D$10+'СЕТ СН'!$H$6-'СЕТ СН'!$H$19</f>
        <v>1305.5187156100001</v>
      </c>
      <c r="Q113" s="36">
        <f>SUMIFS(СВЦЭМ!$C$33:$C$776,СВЦЭМ!$A$33:$A$776,$A113,СВЦЭМ!$B$33:$B$776,Q$83)+'СЕТ СН'!$H$9+СВЦЭМ!$D$10+'СЕТ СН'!$H$6-'СЕТ СН'!$H$19</f>
        <v>1306.6473783500001</v>
      </c>
      <c r="R113" s="36">
        <f>SUMIFS(СВЦЭМ!$C$33:$C$776,СВЦЭМ!$A$33:$A$776,$A113,СВЦЭМ!$B$33:$B$776,R$83)+'СЕТ СН'!$H$9+СВЦЭМ!$D$10+'СЕТ СН'!$H$6-'СЕТ СН'!$H$19</f>
        <v>1299.2571308699999</v>
      </c>
      <c r="S113" s="36">
        <f>SUMIFS(СВЦЭМ!$C$33:$C$776,СВЦЭМ!$A$33:$A$776,$A113,СВЦЭМ!$B$33:$B$776,S$83)+'СЕТ СН'!$H$9+СВЦЭМ!$D$10+'СЕТ СН'!$H$6-'СЕТ СН'!$H$19</f>
        <v>1289.28629899</v>
      </c>
      <c r="T113" s="36">
        <f>SUMIFS(СВЦЭМ!$C$33:$C$776,СВЦЭМ!$A$33:$A$776,$A113,СВЦЭМ!$B$33:$B$776,T$83)+'СЕТ СН'!$H$9+СВЦЭМ!$D$10+'СЕТ СН'!$H$6-'СЕТ СН'!$H$19</f>
        <v>1280.01934424</v>
      </c>
      <c r="U113" s="36">
        <f>SUMIFS(СВЦЭМ!$C$33:$C$776,СВЦЭМ!$A$33:$A$776,$A113,СВЦЭМ!$B$33:$B$776,U$83)+'СЕТ СН'!$H$9+СВЦЭМ!$D$10+'СЕТ СН'!$H$6-'СЕТ СН'!$H$19</f>
        <v>1280.69949204</v>
      </c>
      <c r="V113" s="36">
        <f>SUMIFS(СВЦЭМ!$C$33:$C$776,СВЦЭМ!$A$33:$A$776,$A113,СВЦЭМ!$B$33:$B$776,V$83)+'СЕТ СН'!$H$9+СВЦЭМ!$D$10+'СЕТ СН'!$H$6-'СЕТ СН'!$H$19</f>
        <v>1277.8604279800002</v>
      </c>
      <c r="W113" s="36">
        <f>SUMIFS(СВЦЭМ!$C$33:$C$776,СВЦЭМ!$A$33:$A$776,$A113,СВЦЭМ!$B$33:$B$776,W$83)+'СЕТ СН'!$H$9+СВЦЭМ!$D$10+'СЕТ СН'!$H$6-'СЕТ СН'!$H$19</f>
        <v>1285.5184753399999</v>
      </c>
      <c r="X113" s="36">
        <f>SUMIFS(СВЦЭМ!$C$33:$C$776,СВЦЭМ!$A$33:$A$776,$A113,СВЦЭМ!$B$33:$B$776,X$83)+'СЕТ СН'!$H$9+СВЦЭМ!$D$10+'СЕТ СН'!$H$6-'СЕТ СН'!$H$19</f>
        <v>1302.99241547</v>
      </c>
      <c r="Y113" s="36">
        <f>SUMIFS(СВЦЭМ!$C$33:$C$776,СВЦЭМ!$A$33:$A$776,$A113,СВЦЭМ!$B$33:$B$776,Y$83)+'СЕТ СН'!$H$9+СВЦЭМ!$D$10+'СЕТ СН'!$H$6-'СЕТ СН'!$H$19</f>
        <v>1319.9469511</v>
      </c>
      <c r="AA113" s="37"/>
    </row>
    <row r="114" spans="1:27" ht="15.75" x14ac:dyDescent="0.2">
      <c r="A114" s="35">
        <f t="shared" si="2"/>
        <v>43830</v>
      </c>
      <c r="B114" s="36">
        <f>SUMIFS(СВЦЭМ!$C$33:$C$776,СВЦЭМ!$A$33:$A$776,$A114,СВЦЭМ!$B$33:$B$776,B$83)+'СЕТ СН'!$H$9+СВЦЭМ!$D$10+'СЕТ СН'!$H$6-'СЕТ СН'!$H$19</f>
        <v>1321.56840068</v>
      </c>
      <c r="C114" s="36">
        <f>SUMIFS(СВЦЭМ!$C$33:$C$776,СВЦЭМ!$A$33:$A$776,$A114,СВЦЭМ!$B$33:$B$776,C$83)+'СЕТ СН'!$H$9+СВЦЭМ!$D$10+'СЕТ СН'!$H$6-'СЕТ СН'!$H$19</f>
        <v>1339.6418067700001</v>
      </c>
      <c r="D114" s="36">
        <f>SUMIFS(СВЦЭМ!$C$33:$C$776,СВЦЭМ!$A$33:$A$776,$A114,СВЦЭМ!$B$33:$B$776,D$83)+'СЕТ СН'!$H$9+СВЦЭМ!$D$10+'СЕТ СН'!$H$6-'СЕТ СН'!$H$19</f>
        <v>1345.0788793000002</v>
      </c>
      <c r="E114" s="36">
        <f>SUMIFS(СВЦЭМ!$C$33:$C$776,СВЦЭМ!$A$33:$A$776,$A114,СВЦЭМ!$B$33:$B$776,E$83)+'СЕТ СН'!$H$9+СВЦЭМ!$D$10+'СЕТ СН'!$H$6-'СЕТ СН'!$H$19</f>
        <v>1346.77139973</v>
      </c>
      <c r="F114" s="36">
        <f>SUMIFS(СВЦЭМ!$C$33:$C$776,СВЦЭМ!$A$33:$A$776,$A114,СВЦЭМ!$B$33:$B$776,F$83)+'СЕТ СН'!$H$9+СВЦЭМ!$D$10+'СЕТ СН'!$H$6-'СЕТ СН'!$H$19</f>
        <v>1352.0671376800001</v>
      </c>
      <c r="G114" s="36">
        <f>SUMIFS(СВЦЭМ!$C$33:$C$776,СВЦЭМ!$A$33:$A$776,$A114,СВЦЭМ!$B$33:$B$776,G$83)+'СЕТ СН'!$H$9+СВЦЭМ!$D$10+'СЕТ СН'!$H$6-'СЕТ СН'!$H$19</f>
        <v>1343.9536024700001</v>
      </c>
      <c r="H114" s="36">
        <f>SUMIFS(СВЦЭМ!$C$33:$C$776,СВЦЭМ!$A$33:$A$776,$A114,СВЦЭМ!$B$33:$B$776,H$83)+'СЕТ СН'!$H$9+СВЦЭМ!$D$10+'СЕТ СН'!$H$6-'СЕТ СН'!$H$19</f>
        <v>1319.90470463</v>
      </c>
      <c r="I114" s="36">
        <f>SUMIFS(СВЦЭМ!$C$33:$C$776,СВЦЭМ!$A$33:$A$776,$A114,СВЦЭМ!$B$33:$B$776,I$83)+'СЕТ СН'!$H$9+СВЦЭМ!$D$10+'СЕТ СН'!$H$6-'СЕТ СН'!$H$19</f>
        <v>1303.9656003700002</v>
      </c>
      <c r="J114" s="36">
        <f>SUMIFS(СВЦЭМ!$C$33:$C$776,СВЦЭМ!$A$33:$A$776,$A114,СВЦЭМ!$B$33:$B$776,J$83)+'СЕТ СН'!$H$9+СВЦЭМ!$D$10+'СЕТ СН'!$H$6-'СЕТ СН'!$H$19</f>
        <v>1293.3114924900001</v>
      </c>
      <c r="K114" s="36">
        <f>SUMIFS(СВЦЭМ!$C$33:$C$776,СВЦЭМ!$A$33:$A$776,$A114,СВЦЭМ!$B$33:$B$776,K$83)+'СЕТ СН'!$H$9+СВЦЭМ!$D$10+'СЕТ СН'!$H$6-'СЕТ СН'!$H$19</f>
        <v>1272.5143051</v>
      </c>
      <c r="L114" s="36">
        <f>SUMIFS(СВЦЭМ!$C$33:$C$776,СВЦЭМ!$A$33:$A$776,$A114,СВЦЭМ!$B$33:$B$776,L$83)+'СЕТ СН'!$H$9+СВЦЭМ!$D$10+'СЕТ СН'!$H$6-'СЕТ СН'!$H$19</f>
        <v>1270.8770075900002</v>
      </c>
      <c r="M114" s="36">
        <f>SUMIFS(СВЦЭМ!$C$33:$C$776,СВЦЭМ!$A$33:$A$776,$A114,СВЦЭМ!$B$33:$B$776,M$83)+'СЕТ СН'!$H$9+СВЦЭМ!$D$10+'СЕТ СН'!$H$6-'СЕТ СН'!$H$19</f>
        <v>1291.8334399400001</v>
      </c>
      <c r="N114" s="36">
        <f>SUMIFS(СВЦЭМ!$C$33:$C$776,СВЦЭМ!$A$33:$A$776,$A114,СВЦЭМ!$B$33:$B$776,N$83)+'СЕТ СН'!$H$9+СВЦЭМ!$D$10+'СЕТ СН'!$H$6-'СЕТ СН'!$H$19</f>
        <v>1284.7375289500001</v>
      </c>
      <c r="O114" s="36">
        <f>SUMIFS(СВЦЭМ!$C$33:$C$776,СВЦЭМ!$A$33:$A$776,$A114,СВЦЭМ!$B$33:$B$776,O$83)+'СЕТ СН'!$H$9+СВЦЭМ!$D$10+'СЕТ СН'!$H$6-'СЕТ СН'!$H$19</f>
        <v>1291.55830986</v>
      </c>
      <c r="P114" s="36">
        <f>SUMIFS(СВЦЭМ!$C$33:$C$776,СВЦЭМ!$A$33:$A$776,$A114,СВЦЭМ!$B$33:$B$776,P$83)+'СЕТ СН'!$H$9+СВЦЭМ!$D$10+'СЕТ СН'!$H$6-'СЕТ СН'!$H$19</f>
        <v>1295.74801424</v>
      </c>
      <c r="Q114" s="36">
        <f>SUMIFS(СВЦЭМ!$C$33:$C$776,СВЦЭМ!$A$33:$A$776,$A114,СВЦЭМ!$B$33:$B$776,Q$83)+'СЕТ СН'!$H$9+СВЦЭМ!$D$10+'СЕТ СН'!$H$6-'СЕТ СН'!$H$19</f>
        <v>1298.26017669</v>
      </c>
      <c r="R114" s="36">
        <f>SUMIFS(СВЦЭМ!$C$33:$C$776,СВЦЭМ!$A$33:$A$776,$A114,СВЦЭМ!$B$33:$B$776,R$83)+'СЕТ СН'!$H$9+СВЦЭМ!$D$10+'СЕТ СН'!$H$6-'СЕТ СН'!$H$19</f>
        <v>1297.3222699600001</v>
      </c>
      <c r="S114" s="36">
        <f>SUMIFS(СВЦЭМ!$C$33:$C$776,СВЦЭМ!$A$33:$A$776,$A114,СВЦЭМ!$B$33:$B$776,S$83)+'СЕТ СН'!$H$9+СВЦЭМ!$D$10+'СЕТ СН'!$H$6-'СЕТ СН'!$H$19</f>
        <v>1304.7254683199999</v>
      </c>
      <c r="T114" s="36">
        <f>SUMIFS(СВЦЭМ!$C$33:$C$776,СВЦЭМ!$A$33:$A$776,$A114,СВЦЭМ!$B$33:$B$776,T$83)+'СЕТ СН'!$H$9+СВЦЭМ!$D$10+'СЕТ СН'!$H$6-'СЕТ СН'!$H$19</f>
        <v>1310.40882773</v>
      </c>
      <c r="U114" s="36">
        <f>SUMIFS(СВЦЭМ!$C$33:$C$776,СВЦЭМ!$A$33:$A$776,$A114,СВЦЭМ!$B$33:$B$776,U$83)+'СЕТ СН'!$H$9+СВЦЭМ!$D$10+'СЕТ СН'!$H$6-'СЕТ СН'!$H$19</f>
        <v>1306.12872068</v>
      </c>
      <c r="V114" s="36">
        <f>SUMIFS(СВЦЭМ!$C$33:$C$776,СВЦЭМ!$A$33:$A$776,$A114,СВЦЭМ!$B$33:$B$776,V$83)+'СЕТ СН'!$H$9+СВЦЭМ!$D$10+'СЕТ СН'!$H$6-'СЕТ СН'!$H$19</f>
        <v>1318.3626069900001</v>
      </c>
      <c r="W114" s="36">
        <f>SUMIFS(СВЦЭМ!$C$33:$C$776,СВЦЭМ!$A$33:$A$776,$A114,СВЦЭМ!$B$33:$B$776,W$83)+'СЕТ СН'!$H$9+СВЦЭМ!$D$10+'СЕТ СН'!$H$6-'СЕТ СН'!$H$19</f>
        <v>1319.2812058700001</v>
      </c>
      <c r="X114" s="36">
        <f>SUMIFS(СВЦЭМ!$C$33:$C$776,СВЦЭМ!$A$33:$A$776,$A114,СВЦЭМ!$B$33:$B$776,X$83)+'СЕТ СН'!$H$9+СВЦЭМ!$D$10+'СЕТ СН'!$H$6-'СЕТ СН'!$H$19</f>
        <v>1310.33707708</v>
      </c>
      <c r="Y114" s="36">
        <f>SUMIFS(СВЦЭМ!$C$33:$C$776,СВЦЭМ!$A$33:$A$776,$A114,СВЦЭМ!$B$33:$B$776,Y$83)+'СЕТ СН'!$H$9+СВЦЭМ!$D$10+'СЕТ СН'!$H$6-'СЕТ СН'!$H$19</f>
        <v>1311.9440997500001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СН'!$I$9+СВЦЭМ!$D$10+'СЕТ СН'!$I$6-'СЕТ СН'!$I$19</f>
        <v>1564.5503576400001</v>
      </c>
      <c r="C120" s="36">
        <f>SUMIFS(СВЦЭМ!$C$33:$C$776,СВЦЭМ!$A$33:$A$776,$A120,СВЦЭМ!$B$33:$B$776,C$119)+'СЕТ СН'!$I$9+СВЦЭМ!$D$10+'СЕТ СН'!$I$6-'СЕТ СН'!$I$19</f>
        <v>1573.0974743000002</v>
      </c>
      <c r="D120" s="36">
        <f>SUMIFS(СВЦЭМ!$C$33:$C$776,СВЦЭМ!$A$33:$A$776,$A120,СВЦЭМ!$B$33:$B$776,D$119)+'СЕТ СН'!$I$9+СВЦЭМ!$D$10+'СЕТ СН'!$I$6-'СЕТ СН'!$I$19</f>
        <v>1606.2641303299999</v>
      </c>
      <c r="E120" s="36">
        <f>SUMIFS(СВЦЭМ!$C$33:$C$776,СВЦЭМ!$A$33:$A$776,$A120,СВЦЭМ!$B$33:$B$776,E$119)+'СЕТ СН'!$I$9+СВЦЭМ!$D$10+'СЕТ СН'!$I$6-'СЕТ СН'!$I$19</f>
        <v>1604.0015353700001</v>
      </c>
      <c r="F120" s="36">
        <f>SUMIFS(СВЦЭМ!$C$33:$C$776,СВЦЭМ!$A$33:$A$776,$A120,СВЦЭМ!$B$33:$B$776,F$119)+'СЕТ СН'!$I$9+СВЦЭМ!$D$10+'СЕТ СН'!$I$6-'СЕТ СН'!$I$19</f>
        <v>1597.29506124</v>
      </c>
      <c r="G120" s="36">
        <f>SUMIFS(СВЦЭМ!$C$33:$C$776,СВЦЭМ!$A$33:$A$776,$A120,СВЦЭМ!$B$33:$B$776,G$119)+'СЕТ СН'!$I$9+СВЦЭМ!$D$10+'СЕТ СН'!$I$6-'СЕТ СН'!$I$19</f>
        <v>1595.64259711</v>
      </c>
      <c r="H120" s="36">
        <f>SUMIFS(СВЦЭМ!$C$33:$C$776,СВЦЭМ!$A$33:$A$776,$A120,СВЦЭМ!$B$33:$B$776,H$119)+'СЕТ СН'!$I$9+СВЦЭМ!$D$10+'СЕТ СН'!$I$6-'СЕТ СН'!$I$19</f>
        <v>1593.37033458</v>
      </c>
      <c r="I120" s="36">
        <f>SUMIFS(СВЦЭМ!$C$33:$C$776,СВЦЭМ!$A$33:$A$776,$A120,СВЦЭМ!$B$33:$B$776,I$119)+'СЕТ СН'!$I$9+СВЦЭМ!$D$10+'СЕТ СН'!$I$6-'СЕТ СН'!$I$19</f>
        <v>1584.7798809400001</v>
      </c>
      <c r="J120" s="36">
        <f>SUMIFS(СВЦЭМ!$C$33:$C$776,СВЦЭМ!$A$33:$A$776,$A120,СВЦЭМ!$B$33:$B$776,J$119)+'СЕТ СН'!$I$9+СВЦЭМ!$D$10+'СЕТ СН'!$I$6-'СЕТ СН'!$I$19</f>
        <v>1546.5584797500001</v>
      </c>
      <c r="K120" s="36">
        <f>SUMIFS(СВЦЭМ!$C$33:$C$776,СВЦЭМ!$A$33:$A$776,$A120,СВЦЭМ!$B$33:$B$776,K$119)+'СЕТ СН'!$I$9+СВЦЭМ!$D$10+'СЕТ СН'!$I$6-'СЕТ СН'!$I$19</f>
        <v>1507.2262027699999</v>
      </c>
      <c r="L120" s="36">
        <f>SUMIFS(СВЦЭМ!$C$33:$C$776,СВЦЭМ!$A$33:$A$776,$A120,СВЦЭМ!$B$33:$B$776,L$119)+'СЕТ СН'!$I$9+СВЦЭМ!$D$10+'СЕТ СН'!$I$6-'СЕТ СН'!$I$19</f>
        <v>1485.3486406299999</v>
      </c>
      <c r="M120" s="36">
        <f>SUMIFS(СВЦЭМ!$C$33:$C$776,СВЦЭМ!$A$33:$A$776,$A120,СВЦЭМ!$B$33:$B$776,M$119)+'СЕТ СН'!$I$9+СВЦЭМ!$D$10+'СЕТ СН'!$I$6-'СЕТ СН'!$I$19</f>
        <v>1488.8011424400001</v>
      </c>
      <c r="N120" s="36">
        <f>SUMIFS(СВЦЭМ!$C$33:$C$776,СВЦЭМ!$A$33:$A$776,$A120,СВЦЭМ!$B$33:$B$776,N$119)+'СЕТ СН'!$I$9+СВЦЭМ!$D$10+'СЕТ СН'!$I$6-'СЕТ СН'!$I$19</f>
        <v>1515.2150567600002</v>
      </c>
      <c r="O120" s="36">
        <f>SUMIFS(СВЦЭМ!$C$33:$C$776,СВЦЭМ!$A$33:$A$776,$A120,СВЦЭМ!$B$33:$B$776,O$119)+'СЕТ СН'!$I$9+СВЦЭМ!$D$10+'СЕТ СН'!$I$6-'СЕТ СН'!$I$19</f>
        <v>1520.4228523100001</v>
      </c>
      <c r="P120" s="36">
        <f>SUMIFS(СВЦЭМ!$C$33:$C$776,СВЦЭМ!$A$33:$A$776,$A120,СВЦЭМ!$B$33:$B$776,P$119)+'СЕТ СН'!$I$9+СВЦЭМ!$D$10+'СЕТ СН'!$I$6-'СЕТ СН'!$I$19</f>
        <v>1531.67978143</v>
      </c>
      <c r="Q120" s="36">
        <f>SUMIFS(СВЦЭМ!$C$33:$C$776,СВЦЭМ!$A$33:$A$776,$A120,СВЦЭМ!$B$33:$B$776,Q$119)+'СЕТ СН'!$I$9+СВЦЭМ!$D$10+'СЕТ СН'!$I$6-'СЕТ СН'!$I$19</f>
        <v>1532.2239849799998</v>
      </c>
      <c r="R120" s="36">
        <f>SUMIFS(СВЦЭМ!$C$33:$C$776,СВЦЭМ!$A$33:$A$776,$A120,СВЦЭМ!$B$33:$B$776,R$119)+'СЕТ СН'!$I$9+СВЦЭМ!$D$10+'СЕТ СН'!$I$6-'СЕТ СН'!$I$19</f>
        <v>1528.42159713</v>
      </c>
      <c r="S120" s="36">
        <f>SUMIFS(СВЦЭМ!$C$33:$C$776,СВЦЭМ!$A$33:$A$776,$A120,СВЦЭМ!$B$33:$B$776,S$119)+'СЕТ СН'!$I$9+СВЦЭМ!$D$10+'СЕТ СН'!$I$6-'СЕТ СН'!$I$19</f>
        <v>1512.28102412</v>
      </c>
      <c r="T120" s="36">
        <f>SUMIFS(СВЦЭМ!$C$33:$C$776,СВЦЭМ!$A$33:$A$776,$A120,СВЦЭМ!$B$33:$B$776,T$119)+'СЕТ СН'!$I$9+СВЦЭМ!$D$10+'СЕТ СН'!$I$6-'СЕТ СН'!$I$19</f>
        <v>1486.63887202</v>
      </c>
      <c r="U120" s="36">
        <f>SUMIFS(СВЦЭМ!$C$33:$C$776,СВЦЭМ!$A$33:$A$776,$A120,СВЦЭМ!$B$33:$B$776,U$119)+'СЕТ СН'!$I$9+СВЦЭМ!$D$10+'СЕТ СН'!$I$6-'СЕТ СН'!$I$19</f>
        <v>1491.1528217699999</v>
      </c>
      <c r="V120" s="36">
        <f>SUMIFS(СВЦЭМ!$C$33:$C$776,СВЦЭМ!$A$33:$A$776,$A120,СВЦЭМ!$B$33:$B$776,V$119)+'СЕТ СН'!$I$9+СВЦЭМ!$D$10+'СЕТ СН'!$I$6-'СЕТ СН'!$I$19</f>
        <v>1507.1101557299999</v>
      </c>
      <c r="W120" s="36">
        <f>SUMIFS(СВЦЭМ!$C$33:$C$776,СВЦЭМ!$A$33:$A$776,$A120,СВЦЭМ!$B$33:$B$776,W$119)+'СЕТ СН'!$I$9+СВЦЭМ!$D$10+'СЕТ СН'!$I$6-'СЕТ СН'!$I$19</f>
        <v>1527.26067031</v>
      </c>
      <c r="X120" s="36">
        <f>SUMIFS(СВЦЭМ!$C$33:$C$776,СВЦЭМ!$A$33:$A$776,$A120,СВЦЭМ!$B$33:$B$776,X$119)+'СЕТ СН'!$I$9+СВЦЭМ!$D$10+'СЕТ СН'!$I$6-'СЕТ СН'!$I$19</f>
        <v>1522.75845319</v>
      </c>
      <c r="Y120" s="36">
        <f>SUMIFS(СВЦЭМ!$C$33:$C$776,СВЦЭМ!$A$33:$A$776,$A120,СВЦЭМ!$B$33:$B$776,Y$119)+'СЕТ СН'!$I$9+СВЦЭМ!$D$10+'СЕТ СН'!$I$6-'СЕТ СН'!$I$19</f>
        <v>1551.22527021</v>
      </c>
    </row>
    <row r="121" spans="1:27" ht="15.75" x14ac:dyDescent="0.2">
      <c r="A121" s="35">
        <f>A120+1</f>
        <v>43801</v>
      </c>
      <c r="B121" s="36">
        <f>SUMIFS(СВЦЭМ!$C$33:$C$776,СВЦЭМ!$A$33:$A$776,$A121,СВЦЭМ!$B$33:$B$776,B$119)+'СЕТ СН'!$I$9+СВЦЭМ!$D$10+'СЕТ СН'!$I$6-'СЕТ СН'!$I$19</f>
        <v>1550.0024198199999</v>
      </c>
      <c r="C121" s="36">
        <f>SUMIFS(СВЦЭМ!$C$33:$C$776,СВЦЭМ!$A$33:$A$776,$A121,СВЦЭМ!$B$33:$B$776,C$119)+'СЕТ СН'!$I$9+СВЦЭМ!$D$10+'СЕТ СН'!$I$6-'СЕТ СН'!$I$19</f>
        <v>1576.1397684600001</v>
      </c>
      <c r="D121" s="36">
        <f>SUMIFS(СВЦЭМ!$C$33:$C$776,СВЦЭМ!$A$33:$A$776,$A121,СВЦЭМ!$B$33:$B$776,D$119)+'СЕТ СН'!$I$9+СВЦЭМ!$D$10+'СЕТ СН'!$I$6-'СЕТ СН'!$I$19</f>
        <v>1596.6248946199998</v>
      </c>
      <c r="E121" s="36">
        <f>SUMIFS(СВЦЭМ!$C$33:$C$776,СВЦЭМ!$A$33:$A$776,$A121,СВЦЭМ!$B$33:$B$776,E$119)+'СЕТ СН'!$I$9+СВЦЭМ!$D$10+'СЕТ СН'!$I$6-'СЕТ СН'!$I$19</f>
        <v>1610.06212921</v>
      </c>
      <c r="F121" s="36">
        <f>SUMIFS(СВЦЭМ!$C$33:$C$776,СВЦЭМ!$A$33:$A$776,$A121,СВЦЭМ!$B$33:$B$776,F$119)+'СЕТ СН'!$I$9+СВЦЭМ!$D$10+'СЕТ СН'!$I$6-'СЕТ СН'!$I$19</f>
        <v>1609.8007757</v>
      </c>
      <c r="G121" s="36">
        <f>SUMIFS(СВЦЭМ!$C$33:$C$776,СВЦЭМ!$A$33:$A$776,$A121,СВЦЭМ!$B$33:$B$776,G$119)+'СЕТ СН'!$I$9+СВЦЭМ!$D$10+'СЕТ СН'!$I$6-'СЕТ СН'!$I$19</f>
        <v>1592.16554658</v>
      </c>
      <c r="H121" s="36">
        <f>SUMIFS(СВЦЭМ!$C$33:$C$776,СВЦЭМ!$A$33:$A$776,$A121,СВЦЭМ!$B$33:$B$776,H$119)+'СЕТ СН'!$I$9+СВЦЭМ!$D$10+'СЕТ СН'!$I$6-'СЕТ СН'!$I$19</f>
        <v>1542.6389701200001</v>
      </c>
      <c r="I121" s="36">
        <f>SUMIFS(СВЦЭМ!$C$33:$C$776,СВЦЭМ!$A$33:$A$776,$A121,СВЦЭМ!$B$33:$B$776,I$119)+'СЕТ СН'!$I$9+СВЦЭМ!$D$10+'СЕТ СН'!$I$6-'СЕТ СН'!$I$19</f>
        <v>1494.72161704</v>
      </c>
      <c r="J121" s="36">
        <f>SUMIFS(СВЦЭМ!$C$33:$C$776,СВЦЭМ!$A$33:$A$776,$A121,СВЦЭМ!$B$33:$B$776,J$119)+'СЕТ СН'!$I$9+СВЦЭМ!$D$10+'СЕТ СН'!$I$6-'СЕТ СН'!$I$19</f>
        <v>1492.2258259599998</v>
      </c>
      <c r="K121" s="36">
        <f>SUMIFS(СВЦЭМ!$C$33:$C$776,СВЦЭМ!$A$33:$A$776,$A121,СВЦЭМ!$B$33:$B$776,K$119)+'СЕТ СН'!$I$9+СВЦЭМ!$D$10+'СЕТ СН'!$I$6-'СЕТ СН'!$I$19</f>
        <v>1484.2173935400001</v>
      </c>
      <c r="L121" s="36">
        <f>SUMIFS(СВЦЭМ!$C$33:$C$776,СВЦЭМ!$A$33:$A$776,$A121,СВЦЭМ!$B$33:$B$776,L$119)+'СЕТ СН'!$I$9+СВЦЭМ!$D$10+'СЕТ СН'!$I$6-'СЕТ СН'!$I$19</f>
        <v>1502.97365885</v>
      </c>
      <c r="M121" s="36">
        <f>SUMIFS(СВЦЭМ!$C$33:$C$776,СВЦЭМ!$A$33:$A$776,$A121,СВЦЭМ!$B$33:$B$776,M$119)+'СЕТ СН'!$I$9+СВЦЭМ!$D$10+'СЕТ СН'!$I$6-'СЕТ СН'!$I$19</f>
        <v>1522.09548948</v>
      </c>
      <c r="N121" s="36">
        <f>SUMIFS(СВЦЭМ!$C$33:$C$776,СВЦЭМ!$A$33:$A$776,$A121,СВЦЭМ!$B$33:$B$776,N$119)+'СЕТ СН'!$I$9+СВЦЭМ!$D$10+'СЕТ СН'!$I$6-'СЕТ СН'!$I$19</f>
        <v>1532.7990859400002</v>
      </c>
      <c r="O121" s="36">
        <f>SUMIFS(СВЦЭМ!$C$33:$C$776,СВЦЭМ!$A$33:$A$776,$A121,СВЦЭМ!$B$33:$B$776,O$119)+'СЕТ СН'!$I$9+СВЦЭМ!$D$10+'СЕТ СН'!$I$6-'СЕТ СН'!$I$19</f>
        <v>1533.31830089</v>
      </c>
      <c r="P121" s="36">
        <f>SUMIFS(СВЦЭМ!$C$33:$C$776,СВЦЭМ!$A$33:$A$776,$A121,СВЦЭМ!$B$33:$B$776,P$119)+'СЕТ СН'!$I$9+СВЦЭМ!$D$10+'СЕТ СН'!$I$6-'СЕТ СН'!$I$19</f>
        <v>1542.9167632600002</v>
      </c>
      <c r="Q121" s="36">
        <f>SUMIFS(СВЦЭМ!$C$33:$C$776,СВЦЭМ!$A$33:$A$776,$A121,СВЦЭМ!$B$33:$B$776,Q$119)+'СЕТ СН'!$I$9+СВЦЭМ!$D$10+'СЕТ СН'!$I$6-'СЕТ СН'!$I$19</f>
        <v>1551.32268026</v>
      </c>
      <c r="R121" s="36">
        <f>SUMIFS(СВЦЭМ!$C$33:$C$776,СВЦЭМ!$A$33:$A$776,$A121,СВЦЭМ!$B$33:$B$776,R$119)+'СЕТ СН'!$I$9+СВЦЭМ!$D$10+'СЕТ СН'!$I$6-'СЕТ СН'!$I$19</f>
        <v>1551.1117932900002</v>
      </c>
      <c r="S121" s="36">
        <f>SUMIFS(СВЦЭМ!$C$33:$C$776,СВЦЭМ!$A$33:$A$776,$A121,СВЦЭМ!$B$33:$B$776,S$119)+'СЕТ СН'!$I$9+СВЦЭМ!$D$10+'СЕТ СН'!$I$6-'СЕТ СН'!$I$19</f>
        <v>1522.0437800499999</v>
      </c>
      <c r="T121" s="36">
        <f>SUMIFS(СВЦЭМ!$C$33:$C$776,СВЦЭМ!$A$33:$A$776,$A121,СВЦЭМ!$B$33:$B$776,T$119)+'СЕТ СН'!$I$9+СВЦЭМ!$D$10+'СЕТ СН'!$I$6-'СЕТ СН'!$I$19</f>
        <v>1514.3202220799999</v>
      </c>
      <c r="U121" s="36">
        <f>SUMIFS(СВЦЭМ!$C$33:$C$776,СВЦЭМ!$A$33:$A$776,$A121,СВЦЭМ!$B$33:$B$776,U$119)+'СЕТ СН'!$I$9+СВЦЭМ!$D$10+'СЕТ СН'!$I$6-'СЕТ СН'!$I$19</f>
        <v>1512.00381696</v>
      </c>
      <c r="V121" s="36">
        <f>SUMIFS(СВЦЭМ!$C$33:$C$776,СВЦЭМ!$A$33:$A$776,$A121,СВЦЭМ!$B$33:$B$776,V$119)+'СЕТ СН'!$I$9+СВЦЭМ!$D$10+'СЕТ СН'!$I$6-'СЕТ СН'!$I$19</f>
        <v>1521.75638306</v>
      </c>
      <c r="W121" s="36">
        <f>SUMIFS(СВЦЭМ!$C$33:$C$776,СВЦЭМ!$A$33:$A$776,$A121,СВЦЭМ!$B$33:$B$776,W$119)+'СЕТ СН'!$I$9+СВЦЭМ!$D$10+'СЕТ СН'!$I$6-'СЕТ СН'!$I$19</f>
        <v>1521.24411173</v>
      </c>
      <c r="X121" s="36">
        <f>SUMIFS(СВЦЭМ!$C$33:$C$776,СВЦЭМ!$A$33:$A$776,$A121,СВЦЭМ!$B$33:$B$776,X$119)+'СЕТ СН'!$I$9+СВЦЭМ!$D$10+'СЕТ СН'!$I$6-'СЕТ СН'!$I$19</f>
        <v>1524.8226376100001</v>
      </c>
      <c r="Y121" s="36">
        <f>SUMIFS(СВЦЭМ!$C$33:$C$776,СВЦЭМ!$A$33:$A$776,$A121,СВЦЭМ!$B$33:$B$776,Y$119)+'СЕТ СН'!$I$9+СВЦЭМ!$D$10+'СЕТ СН'!$I$6-'СЕТ СН'!$I$19</f>
        <v>1558.7492949</v>
      </c>
    </row>
    <row r="122" spans="1:27" ht="15.75" x14ac:dyDescent="0.2">
      <c r="A122" s="35">
        <f t="shared" ref="A122:A150" si="3">A121+1</f>
        <v>43802</v>
      </c>
      <c r="B122" s="36">
        <f>SUMIFS(СВЦЭМ!$C$33:$C$776,СВЦЭМ!$A$33:$A$776,$A122,СВЦЭМ!$B$33:$B$776,B$119)+'СЕТ СН'!$I$9+СВЦЭМ!$D$10+'СЕТ СН'!$I$6-'СЕТ СН'!$I$19</f>
        <v>1575.7754941200001</v>
      </c>
      <c r="C122" s="36">
        <f>SUMIFS(СВЦЭМ!$C$33:$C$776,СВЦЭМ!$A$33:$A$776,$A122,СВЦЭМ!$B$33:$B$776,C$119)+'СЕТ СН'!$I$9+СВЦЭМ!$D$10+'СЕТ СН'!$I$6-'СЕТ СН'!$I$19</f>
        <v>1613.77289584</v>
      </c>
      <c r="D122" s="36">
        <f>SUMIFS(СВЦЭМ!$C$33:$C$776,СВЦЭМ!$A$33:$A$776,$A122,СВЦЭМ!$B$33:$B$776,D$119)+'СЕТ СН'!$I$9+СВЦЭМ!$D$10+'СЕТ СН'!$I$6-'СЕТ СН'!$I$19</f>
        <v>1628.79651358</v>
      </c>
      <c r="E122" s="36">
        <f>SUMIFS(СВЦЭМ!$C$33:$C$776,СВЦЭМ!$A$33:$A$776,$A122,СВЦЭМ!$B$33:$B$776,E$119)+'СЕТ СН'!$I$9+СВЦЭМ!$D$10+'СЕТ СН'!$I$6-'СЕТ СН'!$I$19</f>
        <v>1635.99822685</v>
      </c>
      <c r="F122" s="36">
        <f>SUMIFS(СВЦЭМ!$C$33:$C$776,СВЦЭМ!$A$33:$A$776,$A122,СВЦЭМ!$B$33:$B$776,F$119)+'СЕТ СН'!$I$9+СВЦЭМ!$D$10+'СЕТ СН'!$I$6-'СЕТ СН'!$I$19</f>
        <v>1647.51557751</v>
      </c>
      <c r="G122" s="36">
        <f>SUMIFS(СВЦЭМ!$C$33:$C$776,СВЦЭМ!$A$33:$A$776,$A122,СВЦЭМ!$B$33:$B$776,G$119)+'СЕТ СН'!$I$9+СВЦЭМ!$D$10+'СЕТ СН'!$I$6-'СЕТ СН'!$I$19</f>
        <v>1637.11725849</v>
      </c>
      <c r="H122" s="36">
        <f>SUMIFS(СВЦЭМ!$C$33:$C$776,СВЦЭМ!$A$33:$A$776,$A122,СВЦЭМ!$B$33:$B$776,H$119)+'СЕТ СН'!$I$9+СВЦЭМ!$D$10+'СЕТ СН'!$I$6-'СЕТ СН'!$I$19</f>
        <v>1591.5647448499999</v>
      </c>
      <c r="I122" s="36">
        <f>SUMIFS(СВЦЭМ!$C$33:$C$776,СВЦЭМ!$A$33:$A$776,$A122,СВЦЭМ!$B$33:$B$776,I$119)+'СЕТ СН'!$I$9+СВЦЭМ!$D$10+'СЕТ СН'!$I$6-'СЕТ СН'!$I$19</f>
        <v>1542.04873836</v>
      </c>
      <c r="J122" s="36">
        <f>SUMIFS(СВЦЭМ!$C$33:$C$776,СВЦЭМ!$A$33:$A$776,$A122,СВЦЭМ!$B$33:$B$776,J$119)+'СЕТ СН'!$I$9+СВЦЭМ!$D$10+'СЕТ СН'!$I$6-'СЕТ СН'!$I$19</f>
        <v>1525.4974103700001</v>
      </c>
      <c r="K122" s="36">
        <f>SUMIFS(СВЦЭМ!$C$33:$C$776,СВЦЭМ!$A$33:$A$776,$A122,СВЦЭМ!$B$33:$B$776,K$119)+'СЕТ СН'!$I$9+СВЦЭМ!$D$10+'СЕТ СН'!$I$6-'СЕТ СН'!$I$19</f>
        <v>1496.31985158</v>
      </c>
      <c r="L122" s="36">
        <f>SUMIFS(СВЦЭМ!$C$33:$C$776,СВЦЭМ!$A$33:$A$776,$A122,СВЦЭМ!$B$33:$B$776,L$119)+'СЕТ СН'!$I$9+СВЦЭМ!$D$10+'СЕТ СН'!$I$6-'СЕТ СН'!$I$19</f>
        <v>1495.71480195</v>
      </c>
      <c r="M122" s="36">
        <f>SUMIFS(СВЦЭМ!$C$33:$C$776,СВЦЭМ!$A$33:$A$776,$A122,СВЦЭМ!$B$33:$B$776,M$119)+'СЕТ СН'!$I$9+СВЦЭМ!$D$10+'СЕТ СН'!$I$6-'СЕТ СН'!$I$19</f>
        <v>1536.0079267900001</v>
      </c>
      <c r="N122" s="36">
        <f>SUMIFS(СВЦЭМ!$C$33:$C$776,СВЦЭМ!$A$33:$A$776,$A122,СВЦЭМ!$B$33:$B$776,N$119)+'СЕТ СН'!$I$9+СВЦЭМ!$D$10+'СЕТ СН'!$I$6-'СЕТ СН'!$I$19</f>
        <v>1549.9080262299999</v>
      </c>
      <c r="O122" s="36">
        <f>SUMIFS(СВЦЭМ!$C$33:$C$776,СВЦЭМ!$A$33:$A$776,$A122,СВЦЭМ!$B$33:$B$776,O$119)+'СЕТ СН'!$I$9+СВЦЭМ!$D$10+'СЕТ СН'!$I$6-'СЕТ СН'!$I$19</f>
        <v>1557.0249027499999</v>
      </c>
      <c r="P122" s="36">
        <f>SUMIFS(СВЦЭМ!$C$33:$C$776,СВЦЭМ!$A$33:$A$776,$A122,СВЦЭМ!$B$33:$B$776,P$119)+'СЕТ СН'!$I$9+СВЦЭМ!$D$10+'СЕТ СН'!$I$6-'СЕТ СН'!$I$19</f>
        <v>1564.66840415</v>
      </c>
      <c r="Q122" s="36">
        <f>SUMIFS(СВЦЭМ!$C$33:$C$776,СВЦЭМ!$A$33:$A$776,$A122,СВЦЭМ!$B$33:$B$776,Q$119)+'СЕТ СН'!$I$9+СВЦЭМ!$D$10+'СЕТ СН'!$I$6-'СЕТ СН'!$I$19</f>
        <v>1571.61973259</v>
      </c>
      <c r="R122" s="36">
        <f>SUMIFS(СВЦЭМ!$C$33:$C$776,СВЦЭМ!$A$33:$A$776,$A122,СВЦЭМ!$B$33:$B$776,R$119)+'СЕТ СН'!$I$9+СВЦЭМ!$D$10+'СЕТ СН'!$I$6-'СЕТ СН'!$I$19</f>
        <v>1574.6440151199999</v>
      </c>
      <c r="S122" s="36">
        <f>SUMIFS(СВЦЭМ!$C$33:$C$776,СВЦЭМ!$A$33:$A$776,$A122,СВЦЭМ!$B$33:$B$776,S$119)+'СЕТ СН'!$I$9+СВЦЭМ!$D$10+'СЕТ СН'!$I$6-'СЕТ СН'!$I$19</f>
        <v>1539.4780439000001</v>
      </c>
      <c r="T122" s="36">
        <f>SUMIFS(СВЦЭМ!$C$33:$C$776,СВЦЭМ!$A$33:$A$776,$A122,СВЦЭМ!$B$33:$B$776,T$119)+'СЕТ СН'!$I$9+СВЦЭМ!$D$10+'СЕТ СН'!$I$6-'СЕТ СН'!$I$19</f>
        <v>1512.4611979699998</v>
      </c>
      <c r="U122" s="36">
        <f>SUMIFS(СВЦЭМ!$C$33:$C$776,СВЦЭМ!$A$33:$A$776,$A122,СВЦЭМ!$B$33:$B$776,U$119)+'СЕТ СН'!$I$9+СВЦЭМ!$D$10+'СЕТ СН'!$I$6-'СЕТ СН'!$I$19</f>
        <v>1510.4609885499999</v>
      </c>
      <c r="V122" s="36">
        <f>SUMIFS(СВЦЭМ!$C$33:$C$776,СВЦЭМ!$A$33:$A$776,$A122,СВЦЭМ!$B$33:$B$776,V$119)+'СЕТ СН'!$I$9+СВЦЭМ!$D$10+'СЕТ СН'!$I$6-'СЕТ СН'!$I$19</f>
        <v>1513.0962953799999</v>
      </c>
      <c r="W122" s="36">
        <f>SUMIFS(СВЦЭМ!$C$33:$C$776,СВЦЭМ!$A$33:$A$776,$A122,СВЦЭМ!$B$33:$B$776,W$119)+'СЕТ СН'!$I$9+СВЦЭМ!$D$10+'СЕТ СН'!$I$6-'СЕТ СН'!$I$19</f>
        <v>1530.17513358</v>
      </c>
      <c r="X122" s="36">
        <f>SUMIFS(СВЦЭМ!$C$33:$C$776,СВЦЭМ!$A$33:$A$776,$A122,СВЦЭМ!$B$33:$B$776,X$119)+'СЕТ СН'!$I$9+СВЦЭМ!$D$10+'СЕТ СН'!$I$6-'СЕТ СН'!$I$19</f>
        <v>1534.38709662</v>
      </c>
      <c r="Y122" s="36">
        <f>SUMIFS(СВЦЭМ!$C$33:$C$776,СВЦЭМ!$A$33:$A$776,$A122,СВЦЭМ!$B$33:$B$776,Y$119)+'СЕТ СН'!$I$9+СВЦЭМ!$D$10+'СЕТ СН'!$I$6-'СЕТ СН'!$I$19</f>
        <v>1549.6494138399999</v>
      </c>
    </row>
    <row r="123" spans="1:27" ht="15.75" x14ac:dyDescent="0.2">
      <c r="A123" s="35">
        <f t="shared" si="3"/>
        <v>43803</v>
      </c>
      <c r="B123" s="36">
        <f>SUMIFS(СВЦЭМ!$C$33:$C$776,СВЦЭМ!$A$33:$A$776,$A123,СВЦЭМ!$B$33:$B$776,B$119)+'СЕТ СН'!$I$9+СВЦЭМ!$D$10+'СЕТ СН'!$I$6-'СЕТ СН'!$I$19</f>
        <v>1600.3576035999999</v>
      </c>
      <c r="C123" s="36">
        <f>SUMIFS(СВЦЭМ!$C$33:$C$776,СВЦЭМ!$A$33:$A$776,$A123,СВЦЭМ!$B$33:$B$776,C$119)+'СЕТ СН'!$I$9+СВЦЭМ!$D$10+'СЕТ СН'!$I$6-'СЕТ СН'!$I$19</f>
        <v>1623.5462125200002</v>
      </c>
      <c r="D123" s="36">
        <f>SUMIFS(СВЦЭМ!$C$33:$C$776,СВЦЭМ!$A$33:$A$776,$A123,СВЦЭМ!$B$33:$B$776,D$119)+'СЕТ СН'!$I$9+СВЦЭМ!$D$10+'СЕТ СН'!$I$6-'СЕТ СН'!$I$19</f>
        <v>1644.8613382600001</v>
      </c>
      <c r="E123" s="36">
        <f>SUMIFS(СВЦЭМ!$C$33:$C$776,СВЦЭМ!$A$33:$A$776,$A123,СВЦЭМ!$B$33:$B$776,E$119)+'СЕТ СН'!$I$9+СВЦЭМ!$D$10+'СЕТ СН'!$I$6-'СЕТ СН'!$I$19</f>
        <v>1653.0259208500001</v>
      </c>
      <c r="F123" s="36">
        <f>SUMIFS(СВЦЭМ!$C$33:$C$776,СВЦЭМ!$A$33:$A$776,$A123,СВЦЭМ!$B$33:$B$776,F$119)+'СЕТ СН'!$I$9+СВЦЭМ!$D$10+'СЕТ СН'!$I$6-'СЕТ СН'!$I$19</f>
        <v>1650.1715975900001</v>
      </c>
      <c r="G123" s="36">
        <f>SUMIFS(СВЦЭМ!$C$33:$C$776,СВЦЭМ!$A$33:$A$776,$A123,СВЦЭМ!$B$33:$B$776,G$119)+'СЕТ СН'!$I$9+СВЦЭМ!$D$10+'СЕТ СН'!$I$6-'СЕТ СН'!$I$19</f>
        <v>1632.1492323100001</v>
      </c>
      <c r="H123" s="36">
        <f>SUMIFS(СВЦЭМ!$C$33:$C$776,СВЦЭМ!$A$33:$A$776,$A123,СВЦЭМ!$B$33:$B$776,H$119)+'СЕТ СН'!$I$9+СВЦЭМ!$D$10+'СЕТ СН'!$I$6-'СЕТ СН'!$I$19</f>
        <v>1597.2147562499999</v>
      </c>
      <c r="I123" s="36">
        <f>SUMIFS(СВЦЭМ!$C$33:$C$776,СВЦЭМ!$A$33:$A$776,$A123,СВЦЭМ!$B$33:$B$776,I$119)+'СЕТ СН'!$I$9+СВЦЭМ!$D$10+'СЕТ СН'!$I$6-'СЕТ СН'!$I$19</f>
        <v>1564.2275253600001</v>
      </c>
      <c r="J123" s="36">
        <f>SUMIFS(СВЦЭМ!$C$33:$C$776,СВЦЭМ!$A$33:$A$776,$A123,СВЦЭМ!$B$33:$B$776,J$119)+'СЕТ СН'!$I$9+СВЦЭМ!$D$10+'СЕТ СН'!$I$6-'СЕТ СН'!$I$19</f>
        <v>1545.02028513</v>
      </c>
      <c r="K123" s="36">
        <f>SUMIFS(СВЦЭМ!$C$33:$C$776,СВЦЭМ!$A$33:$A$776,$A123,СВЦЭМ!$B$33:$B$776,K$119)+'СЕТ СН'!$I$9+СВЦЭМ!$D$10+'СЕТ СН'!$I$6-'СЕТ СН'!$I$19</f>
        <v>1522.71054783</v>
      </c>
      <c r="L123" s="36">
        <f>SUMIFS(СВЦЭМ!$C$33:$C$776,СВЦЭМ!$A$33:$A$776,$A123,СВЦЭМ!$B$33:$B$776,L$119)+'СЕТ СН'!$I$9+СВЦЭМ!$D$10+'СЕТ СН'!$I$6-'СЕТ СН'!$I$19</f>
        <v>1523.02182563</v>
      </c>
      <c r="M123" s="36">
        <f>SUMIFS(СВЦЭМ!$C$33:$C$776,СВЦЭМ!$A$33:$A$776,$A123,СВЦЭМ!$B$33:$B$776,M$119)+'СЕТ СН'!$I$9+СВЦЭМ!$D$10+'СЕТ СН'!$I$6-'СЕТ СН'!$I$19</f>
        <v>1540.3396324</v>
      </c>
      <c r="N123" s="36">
        <f>SUMIFS(СВЦЭМ!$C$33:$C$776,СВЦЭМ!$A$33:$A$776,$A123,СВЦЭМ!$B$33:$B$776,N$119)+'СЕТ СН'!$I$9+СВЦЭМ!$D$10+'СЕТ СН'!$I$6-'СЕТ СН'!$I$19</f>
        <v>1543.40505287</v>
      </c>
      <c r="O123" s="36">
        <f>SUMIFS(СВЦЭМ!$C$33:$C$776,СВЦЭМ!$A$33:$A$776,$A123,СВЦЭМ!$B$33:$B$776,O$119)+'СЕТ СН'!$I$9+СВЦЭМ!$D$10+'СЕТ СН'!$I$6-'СЕТ СН'!$I$19</f>
        <v>1545.69350667</v>
      </c>
      <c r="P123" s="36">
        <f>SUMIFS(СВЦЭМ!$C$33:$C$776,СВЦЭМ!$A$33:$A$776,$A123,СВЦЭМ!$B$33:$B$776,P$119)+'СЕТ СН'!$I$9+СВЦЭМ!$D$10+'СЕТ СН'!$I$6-'СЕТ СН'!$I$19</f>
        <v>1552.77695847</v>
      </c>
      <c r="Q123" s="36">
        <f>SUMIFS(СВЦЭМ!$C$33:$C$776,СВЦЭМ!$A$33:$A$776,$A123,СВЦЭМ!$B$33:$B$776,Q$119)+'СЕТ СН'!$I$9+СВЦЭМ!$D$10+'СЕТ СН'!$I$6-'СЕТ СН'!$I$19</f>
        <v>1562.51721576</v>
      </c>
      <c r="R123" s="36">
        <f>SUMIFS(СВЦЭМ!$C$33:$C$776,СВЦЭМ!$A$33:$A$776,$A123,СВЦЭМ!$B$33:$B$776,R$119)+'СЕТ СН'!$I$9+СВЦЭМ!$D$10+'СЕТ СН'!$I$6-'СЕТ СН'!$I$19</f>
        <v>1549.5301003499999</v>
      </c>
      <c r="S123" s="36">
        <f>SUMIFS(СВЦЭМ!$C$33:$C$776,СВЦЭМ!$A$33:$A$776,$A123,СВЦЭМ!$B$33:$B$776,S$119)+'СЕТ СН'!$I$9+СВЦЭМ!$D$10+'СЕТ СН'!$I$6-'СЕТ СН'!$I$19</f>
        <v>1526.15063829</v>
      </c>
      <c r="T123" s="36">
        <f>SUMIFS(СВЦЭМ!$C$33:$C$776,СВЦЭМ!$A$33:$A$776,$A123,СВЦЭМ!$B$33:$B$776,T$119)+'СЕТ СН'!$I$9+СВЦЭМ!$D$10+'СЕТ СН'!$I$6-'СЕТ СН'!$I$19</f>
        <v>1502.92256714</v>
      </c>
      <c r="U123" s="36">
        <f>SUMIFS(СВЦЭМ!$C$33:$C$776,СВЦЭМ!$A$33:$A$776,$A123,СВЦЭМ!$B$33:$B$776,U$119)+'СЕТ СН'!$I$9+СВЦЭМ!$D$10+'СЕТ СН'!$I$6-'СЕТ СН'!$I$19</f>
        <v>1506.1466013199999</v>
      </c>
      <c r="V123" s="36">
        <f>SUMIFS(СВЦЭМ!$C$33:$C$776,СВЦЭМ!$A$33:$A$776,$A123,СВЦЭМ!$B$33:$B$776,V$119)+'СЕТ СН'!$I$9+СВЦЭМ!$D$10+'СЕТ СН'!$I$6-'СЕТ СН'!$I$19</f>
        <v>1517.07856438</v>
      </c>
      <c r="W123" s="36">
        <f>SUMIFS(СВЦЭМ!$C$33:$C$776,СВЦЭМ!$A$33:$A$776,$A123,СВЦЭМ!$B$33:$B$776,W$119)+'СЕТ СН'!$I$9+СВЦЭМ!$D$10+'СЕТ СН'!$I$6-'СЕТ СН'!$I$19</f>
        <v>1524.9247435500001</v>
      </c>
      <c r="X123" s="36">
        <f>SUMIFS(СВЦЭМ!$C$33:$C$776,СВЦЭМ!$A$33:$A$776,$A123,СВЦЭМ!$B$33:$B$776,X$119)+'СЕТ СН'!$I$9+СВЦЭМ!$D$10+'СЕТ СН'!$I$6-'СЕТ СН'!$I$19</f>
        <v>1525.4520718200001</v>
      </c>
      <c r="Y123" s="36">
        <f>SUMIFS(СВЦЭМ!$C$33:$C$776,СВЦЭМ!$A$33:$A$776,$A123,СВЦЭМ!$B$33:$B$776,Y$119)+'СЕТ СН'!$I$9+СВЦЭМ!$D$10+'СЕТ СН'!$I$6-'СЕТ СН'!$I$19</f>
        <v>1555.9165355599998</v>
      </c>
    </row>
    <row r="124" spans="1:27" ht="15.75" x14ac:dyDescent="0.2">
      <c r="A124" s="35">
        <f t="shared" si="3"/>
        <v>43804</v>
      </c>
      <c r="B124" s="36">
        <f>SUMIFS(СВЦЭМ!$C$33:$C$776,СВЦЭМ!$A$33:$A$776,$A124,СВЦЭМ!$B$33:$B$776,B$119)+'СЕТ СН'!$I$9+СВЦЭМ!$D$10+'СЕТ СН'!$I$6-'СЕТ СН'!$I$19</f>
        <v>1609.7548805199999</v>
      </c>
      <c r="C124" s="36">
        <f>SUMIFS(СВЦЭМ!$C$33:$C$776,СВЦЭМ!$A$33:$A$776,$A124,СВЦЭМ!$B$33:$B$776,C$119)+'СЕТ СН'!$I$9+СВЦЭМ!$D$10+'СЕТ СН'!$I$6-'СЕТ СН'!$I$19</f>
        <v>1614.2304085800001</v>
      </c>
      <c r="D124" s="36">
        <f>SUMIFS(СВЦЭМ!$C$33:$C$776,СВЦЭМ!$A$33:$A$776,$A124,СВЦЭМ!$B$33:$B$776,D$119)+'СЕТ СН'!$I$9+СВЦЭМ!$D$10+'СЕТ СН'!$I$6-'СЕТ СН'!$I$19</f>
        <v>1617.5361192599999</v>
      </c>
      <c r="E124" s="36">
        <f>SUMIFS(СВЦЭМ!$C$33:$C$776,СВЦЭМ!$A$33:$A$776,$A124,СВЦЭМ!$B$33:$B$776,E$119)+'СЕТ СН'!$I$9+СВЦЭМ!$D$10+'СЕТ СН'!$I$6-'СЕТ СН'!$I$19</f>
        <v>1637.6590593199999</v>
      </c>
      <c r="F124" s="36">
        <f>SUMIFS(СВЦЭМ!$C$33:$C$776,СВЦЭМ!$A$33:$A$776,$A124,СВЦЭМ!$B$33:$B$776,F$119)+'СЕТ СН'!$I$9+СВЦЭМ!$D$10+'СЕТ СН'!$I$6-'СЕТ СН'!$I$19</f>
        <v>1629.0214930500001</v>
      </c>
      <c r="G124" s="36">
        <f>SUMIFS(СВЦЭМ!$C$33:$C$776,СВЦЭМ!$A$33:$A$776,$A124,СВЦЭМ!$B$33:$B$776,G$119)+'СЕТ СН'!$I$9+СВЦЭМ!$D$10+'СЕТ СН'!$I$6-'СЕТ СН'!$I$19</f>
        <v>1614.29653321</v>
      </c>
      <c r="H124" s="36">
        <f>SUMIFS(СВЦЭМ!$C$33:$C$776,СВЦЭМ!$A$33:$A$776,$A124,СВЦЭМ!$B$33:$B$776,H$119)+'СЕТ СН'!$I$9+СВЦЭМ!$D$10+'СЕТ СН'!$I$6-'СЕТ СН'!$I$19</f>
        <v>1593.6224848500001</v>
      </c>
      <c r="I124" s="36">
        <f>SUMIFS(СВЦЭМ!$C$33:$C$776,СВЦЭМ!$A$33:$A$776,$A124,СВЦЭМ!$B$33:$B$776,I$119)+'СЕТ СН'!$I$9+СВЦЭМ!$D$10+'СЕТ СН'!$I$6-'СЕТ СН'!$I$19</f>
        <v>1559.67802009</v>
      </c>
      <c r="J124" s="36">
        <f>SUMIFS(СВЦЭМ!$C$33:$C$776,СВЦЭМ!$A$33:$A$776,$A124,СВЦЭМ!$B$33:$B$776,J$119)+'СЕТ СН'!$I$9+СВЦЭМ!$D$10+'СЕТ СН'!$I$6-'СЕТ СН'!$I$19</f>
        <v>1530.9426548900001</v>
      </c>
      <c r="K124" s="36">
        <f>SUMIFS(СВЦЭМ!$C$33:$C$776,СВЦЭМ!$A$33:$A$776,$A124,СВЦЭМ!$B$33:$B$776,K$119)+'СЕТ СН'!$I$9+СВЦЭМ!$D$10+'СЕТ СН'!$I$6-'СЕТ СН'!$I$19</f>
        <v>1532.8627438600001</v>
      </c>
      <c r="L124" s="36">
        <f>SUMIFS(СВЦЭМ!$C$33:$C$776,СВЦЭМ!$A$33:$A$776,$A124,СВЦЭМ!$B$33:$B$776,L$119)+'СЕТ СН'!$I$9+СВЦЭМ!$D$10+'СЕТ СН'!$I$6-'СЕТ СН'!$I$19</f>
        <v>1540.79997581</v>
      </c>
      <c r="M124" s="36">
        <f>SUMIFS(СВЦЭМ!$C$33:$C$776,СВЦЭМ!$A$33:$A$776,$A124,СВЦЭМ!$B$33:$B$776,M$119)+'СЕТ СН'!$I$9+СВЦЭМ!$D$10+'СЕТ СН'!$I$6-'СЕТ СН'!$I$19</f>
        <v>1546.41037087</v>
      </c>
      <c r="N124" s="36">
        <f>SUMIFS(СВЦЭМ!$C$33:$C$776,СВЦЭМ!$A$33:$A$776,$A124,СВЦЭМ!$B$33:$B$776,N$119)+'СЕТ СН'!$I$9+СВЦЭМ!$D$10+'СЕТ СН'!$I$6-'СЕТ СН'!$I$19</f>
        <v>1550.1978081699999</v>
      </c>
      <c r="O124" s="36">
        <f>SUMIFS(СВЦЭМ!$C$33:$C$776,СВЦЭМ!$A$33:$A$776,$A124,СВЦЭМ!$B$33:$B$776,O$119)+'СЕТ СН'!$I$9+СВЦЭМ!$D$10+'СЕТ СН'!$I$6-'СЕТ СН'!$I$19</f>
        <v>1549.58841095</v>
      </c>
      <c r="P124" s="36">
        <f>SUMIFS(СВЦЭМ!$C$33:$C$776,СВЦЭМ!$A$33:$A$776,$A124,СВЦЭМ!$B$33:$B$776,P$119)+'СЕТ СН'!$I$9+СВЦЭМ!$D$10+'СЕТ СН'!$I$6-'СЕТ СН'!$I$19</f>
        <v>1551.4309566299999</v>
      </c>
      <c r="Q124" s="36">
        <f>SUMIFS(СВЦЭМ!$C$33:$C$776,СВЦЭМ!$A$33:$A$776,$A124,СВЦЭМ!$B$33:$B$776,Q$119)+'СЕТ СН'!$I$9+СВЦЭМ!$D$10+'СЕТ СН'!$I$6-'СЕТ СН'!$I$19</f>
        <v>1559.4127217800001</v>
      </c>
      <c r="R124" s="36">
        <f>SUMIFS(СВЦЭМ!$C$33:$C$776,СВЦЭМ!$A$33:$A$776,$A124,СВЦЭМ!$B$33:$B$776,R$119)+'СЕТ СН'!$I$9+СВЦЭМ!$D$10+'СЕТ СН'!$I$6-'СЕТ СН'!$I$19</f>
        <v>1582.3685425799999</v>
      </c>
      <c r="S124" s="36">
        <f>SUMIFS(СВЦЭМ!$C$33:$C$776,СВЦЭМ!$A$33:$A$776,$A124,СВЦЭМ!$B$33:$B$776,S$119)+'СЕТ СН'!$I$9+СВЦЭМ!$D$10+'СЕТ СН'!$I$6-'СЕТ СН'!$I$19</f>
        <v>1594.7507565999999</v>
      </c>
      <c r="T124" s="36">
        <f>SUMIFS(СВЦЭМ!$C$33:$C$776,СВЦЭМ!$A$33:$A$776,$A124,СВЦЭМ!$B$33:$B$776,T$119)+'СЕТ СН'!$I$9+СВЦЭМ!$D$10+'СЕТ СН'!$I$6-'СЕТ СН'!$I$19</f>
        <v>1580.3755346200001</v>
      </c>
      <c r="U124" s="36">
        <f>SUMIFS(СВЦЭМ!$C$33:$C$776,СВЦЭМ!$A$33:$A$776,$A124,СВЦЭМ!$B$33:$B$776,U$119)+'СЕТ СН'!$I$9+СВЦЭМ!$D$10+'СЕТ СН'!$I$6-'СЕТ СН'!$I$19</f>
        <v>1554.61196999</v>
      </c>
      <c r="V124" s="36">
        <f>SUMIFS(СВЦЭМ!$C$33:$C$776,СВЦЭМ!$A$33:$A$776,$A124,СВЦЭМ!$B$33:$B$776,V$119)+'СЕТ СН'!$I$9+СВЦЭМ!$D$10+'СЕТ СН'!$I$6-'СЕТ СН'!$I$19</f>
        <v>1548.6875742299999</v>
      </c>
      <c r="W124" s="36">
        <f>SUMIFS(СВЦЭМ!$C$33:$C$776,СВЦЭМ!$A$33:$A$776,$A124,СВЦЭМ!$B$33:$B$776,W$119)+'СЕТ СН'!$I$9+СВЦЭМ!$D$10+'СЕТ СН'!$I$6-'СЕТ СН'!$I$19</f>
        <v>1558.7396199899999</v>
      </c>
      <c r="X124" s="36">
        <f>SUMIFS(СВЦЭМ!$C$33:$C$776,СВЦЭМ!$A$33:$A$776,$A124,СВЦЭМ!$B$33:$B$776,X$119)+'СЕТ СН'!$I$9+СВЦЭМ!$D$10+'СЕТ СН'!$I$6-'СЕТ СН'!$I$19</f>
        <v>1575.2425424099999</v>
      </c>
      <c r="Y124" s="36">
        <f>SUMIFS(СВЦЭМ!$C$33:$C$776,СВЦЭМ!$A$33:$A$776,$A124,СВЦЭМ!$B$33:$B$776,Y$119)+'СЕТ СН'!$I$9+СВЦЭМ!$D$10+'СЕТ СН'!$I$6-'СЕТ СН'!$I$19</f>
        <v>1597.42760985</v>
      </c>
    </row>
    <row r="125" spans="1:27" ht="15.75" x14ac:dyDescent="0.2">
      <c r="A125" s="35">
        <f t="shared" si="3"/>
        <v>43805</v>
      </c>
      <c r="B125" s="36">
        <f>SUMIFS(СВЦЭМ!$C$33:$C$776,СВЦЭМ!$A$33:$A$776,$A125,СВЦЭМ!$B$33:$B$776,B$119)+'СЕТ СН'!$I$9+СВЦЭМ!$D$10+'СЕТ СН'!$I$6-'СЕТ СН'!$I$19</f>
        <v>1601.1901095600001</v>
      </c>
      <c r="C125" s="36">
        <f>SUMIFS(СВЦЭМ!$C$33:$C$776,СВЦЭМ!$A$33:$A$776,$A125,СВЦЭМ!$B$33:$B$776,C$119)+'СЕТ СН'!$I$9+СВЦЭМ!$D$10+'СЕТ СН'!$I$6-'СЕТ СН'!$I$19</f>
        <v>1642.16359571</v>
      </c>
      <c r="D125" s="36">
        <f>SUMIFS(СВЦЭМ!$C$33:$C$776,СВЦЭМ!$A$33:$A$776,$A125,СВЦЭМ!$B$33:$B$776,D$119)+'СЕТ СН'!$I$9+СВЦЭМ!$D$10+'СЕТ СН'!$I$6-'СЕТ СН'!$I$19</f>
        <v>1653.9901299600001</v>
      </c>
      <c r="E125" s="36">
        <f>SUMIFS(СВЦЭМ!$C$33:$C$776,СВЦЭМ!$A$33:$A$776,$A125,СВЦЭМ!$B$33:$B$776,E$119)+'СЕТ СН'!$I$9+СВЦЭМ!$D$10+'СЕТ СН'!$I$6-'СЕТ СН'!$I$19</f>
        <v>1665.76487877</v>
      </c>
      <c r="F125" s="36">
        <f>SUMIFS(СВЦЭМ!$C$33:$C$776,СВЦЭМ!$A$33:$A$776,$A125,СВЦЭМ!$B$33:$B$776,F$119)+'СЕТ СН'!$I$9+СВЦЭМ!$D$10+'СЕТ СН'!$I$6-'СЕТ СН'!$I$19</f>
        <v>1659.68075155</v>
      </c>
      <c r="G125" s="36">
        <f>SUMIFS(СВЦЭМ!$C$33:$C$776,СВЦЭМ!$A$33:$A$776,$A125,СВЦЭМ!$B$33:$B$776,G$119)+'СЕТ СН'!$I$9+СВЦЭМ!$D$10+'СЕТ СН'!$I$6-'СЕТ СН'!$I$19</f>
        <v>1649.9686425499999</v>
      </c>
      <c r="H125" s="36">
        <f>SUMIFS(СВЦЭМ!$C$33:$C$776,СВЦЭМ!$A$33:$A$776,$A125,СВЦЭМ!$B$33:$B$776,H$119)+'СЕТ СН'!$I$9+СВЦЭМ!$D$10+'СЕТ СН'!$I$6-'СЕТ СН'!$I$19</f>
        <v>1606.1047013699999</v>
      </c>
      <c r="I125" s="36">
        <f>SUMIFS(СВЦЭМ!$C$33:$C$776,СВЦЭМ!$A$33:$A$776,$A125,СВЦЭМ!$B$33:$B$776,I$119)+'СЕТ СН'!$I$9+СВЦЭМ!$D$10+'СЕТ СН'!$I$6-'СЕТ СН'!$I$19</f>
        <v>1569.3741335099999</v>
      </c>
      <c r="J125" s="36">
        <f>SUMIFS(СВЦЭМ!$C$33:$C$776,СВЦЭМ!$A$33:$A$776,$A125,СВЦЭМ!$B$33:$B$776,J$119)+'СЕТ СН'!$I$9+СВЦЭМ!$D$10+'СЕТ СН'!$I$6-'СЕТ СН'!$I$19</f>
        <v>1552.3226796200001</v>
      </c>
      <c r="K125" s="36">
        <f>SUMIFS(СВЦЭМ!$C$33:$C$776,СВЦЭМ!$A$33:$A$776,$A125,СВЦЭМ!$B$33:$B$776,K$119)+'СЕТ СН'!$I$9+СВЦЭМ!$D$10+'СЕТ СН'!$I$6-'СЕТ СН'!$I$19</f>
        <v>1536.82734852</v>
      </c>
      <c r="L125" s="36">
        <f>SUMIFS(СВЦЭМ!$C$33:$C$776,СВЦЭМ!$A$33:$A$776,$A125,СВЦЭМ!$B$33:$B$776,L$119)+'СЕТ СН'!$I$9+СВЦЭМ!$D$10+'СЕТ СН'!$I$6-'СЕТ СН'!$I$19</f>
        <v>1533.7535634199999</v>
      </c>
      <c r="M125" s="36">
        <f>SUMIFS(СВЦЭМ!$C$33:$C$776,СВЦЭМ!$A$33:$A$776,$A125,СВЦЭМ!$B$33:$B$776,M$119)+'СЕТ СН'!$I$9+СВЦЭМ!$D$10+'СЕТ СН'!$I$6-'СЕТ СН'!$I$19</f>
        <v>1536.84164919</v>
      </c>
      <c r="N125" s="36">
        <f>SUMIFS(СВЦЭМ!$C$33:$C$776,СВЦЭМ!$A$33:$A$776,$A125,СВЦЭМ!$B$33:$B$776,N$119)+'СЕТ СН'!$I$9+СВЦЭМ!$D$10+'СЕТ СН'!$I$6-'СЕТ СН'!$I$19</f>
        <v>1538.0528820700001</v>
      </c>
      <c r="O125" s="36">
        <f>SUMIFS(СВЦЭМ!$C$33:$C$776,СВЦЭМ!$A$33:$A$776,$A125,СВЦЭМ!$B$33:$B$776,O$119)+'СЕТ СН'!$I$9+СВЦЭМ!$D$10+'СЕТ СН'!$I$6-'СЕТ СН'!$I$19</f>
        <v>1541.3727686299999</v>
      </c>
      <c r="P125" s="36">
        <f>SUMIFS(СВЦЭМ!$C$33:$C$776,СВЦЭМ!$A$33:$A$776,$A125,СВЦЭМ!$B$33:$B$776,P$119)+'СЕТ СН'!$I$9+СВЦЭМ!$D$10+'СЕТ СН'!$I$6-'СЕТ СН'!$I$19</f>
        <v>1544.1283806699998</v>
      </c>
      <c r="Q125" s="36">
        <f>SUMIFS(СВЦЭМ!$C$33:$C$776,СВЦЭМ!$A$33:$A$776,$A125,СВЦЭМ!$B$33:$B$776,Q$119)+'СЕТ СН'!$I$9+СВЦЭМ!$D$10+'СЕТ СН'!$I$6-'СЕТ СН'!$I$19</f>
        <v>1542.26453446</v>
      </c>
      <c r="R125" s="36">
        <f>SUMIFS(СВЦЭМ!$C$33:$C$776,СВЦЭМ!$A$33:$A$776,$A125,СВЦЭМ!$B$33:$B$776,R$119)+'СЕТ СН'!$I$9+СВЦЭМ!$D$10+'СЕТ СН'!$I$6-'СЕТ СН'!$I$19</f>
        <v>1542.23836454</v>
      </c>
      <c r="S125" s="36">
        <f>SUMIFS(СВЦЭМ!$C$33:$C$776,СВЦЭМ!$A$33:$A$776,$A125,СВЦЭМ!$B$33:$B$776,S$119)+'СЕТ СН'!$I$9+СВЦЭМ!$D$10+'СЕТ СН'!$I$6-'СЕТ СН'!$I$19</f>
        <v>1544.73292309</v>
      </c>
      <c r="T125" s="36">
        <f>SUMIFS(СВЦЭМ!$C$33:$C$776,СВЦЭМ!$A$33:$A$776,$A125,СВЦЭМ!$B$33:$B$776,T$119)+'СЕТ СН'!$I$9+СВЦЭМ!$D$10+'СЕТ СН'!$I$6-'СЕТ СН'!$I$19</f>
        <v>1536.7435412700002</v>
      </c>
      <c r="U125" s="36">
        <f>SUMIFS(СВЦЭМ!$C$33:$C$776,СВЦЭМ!$A$33:$A$776,$A125,СВЦЭМ!$B$33:$B$776,U$119)+'СЕТ СН'!$I$9+СВЦЭМ!$D$10+'СЕТ СН'!$I$6-'СЕТ СН'!$I$19</f>
        <v>1536.5862196200001</v>
      </c>
      <c r="V125" s="36">
        <f>SUMIFS(СВЦЭМ!$C$33:$C$776,СВЦЭМ!$A$33:$A$776,$A125,СВЦЭМ!$B$33:$B$776,V$119)+'СЕТ СН'!$I$9+СВЦЭМ!$D$10+'СЕТ СН'!$I$6-'СЕТ СН'!$I$19</f>
        <v>1528.6256335</v>
      </c>
      <c r="W125" s="36">
        <f>SUMIFS(СВЦЭМ!$C$33:$C$776,СВЦЭМ!$A$33:$A$776,$A125,СВЦЭМ!$B$33:$B$776,W$119)+'СЕТ СН'!$I$9+СВЦЭМ!$D$10+'СЕТ СН'!$I$6-'СЕТ СН'!$I$19</f>
        <v>1531.18610139</v>
      </c>
      <c r="X125" s="36">
        <f>SUMIFS(СВЦЭМ!$C$33:$C$776,СВЦЭМ!$A$33:$A$776,$A125,СВЦЭМ!$B$33:$B$776,X$119)+'СЕТ СН'!$I$9+СВЦЭМ!$D$10+'СЕТ СН'!$I$6-'СЕТ СН'!$I$19</f>
        <v>1527.56300839</v>
      </c>
      <c r="Y125" s="36">
        <f>SUMIFS(СВЦЭМ!$C$33:$C$776,СВЦЭМ!$A$33:$A$776,$A125,СВЦЭМ!$B$33:$B$776,Y$119)+'СЕТ СН'!$I$9+СВЦЭМ!$D$10+'СЕТ СН'!$I$6-'СЕТ СН'!$I$19</f>
        <v>1542.1505701400001</v>
      </c>
    </row>
    <row r="126" spans="1:27" ht="15.75" x14ac:dyDescent="0.2">
      <c r="A126" s="35">
        <f t="shared" si="3"/>
        <v>43806</v>
      </c>
      <c r="B126" s="36">
        <f>SUMIFS(СВЦЭМ!$C$33:$C$776,СВЦЭМ!$A$33:$A$776,$A126,СВЦЭМ!$B$33:$B$776,B$119)+'СЕТ СН'!$I$9+СВЦЭМ!$D$10+'СЕТ СН'!$I$6-'СЕТ СН'!$I$19</f>
        <v>1565.5390222199999</v>
      </c>
      <c r="C126" s="36">
        <f>SUMIFS(СВЦЭМ!$C$33:$C$776,СВЦЭМ!$A$33:$A$776,$A126,СВЦЭМ!$B$33:$B$776,C$119)+'СЕТ СН'!$I$9+СВЦЭМ!$D$10+'СЕТ СН'!$I$6-'СЕТ СН'!$I$19</f>
        <v>1576.5822201599999</v>
      </c>
      <c r="D126" s="36">
        <f>SUMIFS(СВЦЭМ!$C$33:$C$776,СВЦЭМ!$A$33:$A$776,$A126,СВЦЭМ!$B$33:$B$776,D$119)+'СЕТ СН'!$I$9+СВЦЭМ!$D$10+'СЕТ СН'!$I$6-'СЕТ СН'!$I$19</f>
        <v>1581.9197928799999</v>
      </c>
      <c r="E126" s="36">
        <f>SUMIFS(СВЦЭМ!$C$33:$C$776,СВЦЭМ!$A$33:$A$776,$A126,СВЦЭМ!$B$33:$B$776,E$119)+'СЕТ СН'!$I$9+СВЦЭМ!$D$10+'СЕТ СН'!$I$6-'СЕТ СН'!$I$19</f>
        <v>1587.3553169699999</v>
      </c>
      <c r="F126" s="36">
        <f>SUMIFS(СВЦЭМ!$C$33:$C$776,СВЦЭМ!$A$33:$A$776,$A126,СВЦЭМ!$B$33:$B$776,F$119)+'СЕТ СН'!$I$9+СВЦЭМ!$D$10+'СЕТ СН'!$I$6-'СЕТ СН'!$I$19</f>
        <v>1568.88370837</v>
      </c>
      <c r="G126" s="36">
        <f>SUMIFS(СВЦЭМ!$C$33:$C$776,СВЦЭМ!$A$33:$A$776,$A126,СВЦЭМ!$B$33:$B$776,G$119)+'СЕТ СН'!$I$9+СВЦЭМ!$D$10+'СЕТ СН'!$I$6-'СЕТ СН'!$I$19</f>
        <v>1581.8595464700002</v>
      </c>
      <c r="H126" s="36">
        <f>SUMIFS(СВЦЭМ!$C$33:$C$776,СВЦЭМ!$A$33:$A$776,$A126,СВЦЭМ!$B$33:$B$776,H$119)+'СЕТ СН'!$I$9+СВЦЭМ!$D$10+'СЕТ СН'!$I$6-'СЕТ СН'!$I$19</f>
        <v>1564.9533786299999</v>
      </c>
      <c r="I126" s="36">
        <f>SUMIFS(СВЦЭМ!$C$33:$C$776,СВЦЭМ!$A$33:$A$776,$A126,СВЦЭМ!$B$33:$B$776,I$119)+'СЕТ СН'!$I$9+СВЦЭМ!$D$10+'СЕТ СН'!$I$6-'СЕТ СН'!$I$19</f>
        <v>1537.32496541</v>
      </c>
      <c r="J126" s="36">
        <f>SUMIFS(СВЦЭМ!$C$33:$C$776,СВЦЭМ!$A$33:$A$776,$A126,СВЦЭМ!$B$33:$B$776,J$119)+'СЕТ СН'!$I$9+СВЦЭМ!$D$10+'СЕТ СН'!$I$6-'СЕТ СН'!$I$19</f>
        <v>1494.06585731</v>
      </c>
      <c r="K126" s="36">
        <f>SUMIFS(СВЦЭМ!$C$33:$C$776,СВЦЭМ!$A$33:$A$776,$A126,СВЦЭМ!$B$33:$B$776,K$119)+'СЕТ СН'!$I$9+СВЦЭМ!$D$10+'СЕТ СН'!$I$6-'СЕТ СН'!$I$19</f>
        <v>1480.0925651299999</v>
      </c>
      <c r="L126" s="36">
        <f>SUMIFS(СВЦЭМ!$C$33:$C$776,СВЦЭМ!$A$33:$A$776,$A126,СВЦЭМ!$B$33:$B$776,L$119)+'СЕТ СН'!$I$9+СВЦЭМ!$D$10+'СЕТ СН'!$I$6-'СЕТ СН'!$I$19</f>
        <v>1477.1710365700001</v>
      </c>
      <c r="M126" s="36">
        <f>SUMIFS(СВЦЭМ!$C$33:$C$776,СВЦЭМ!$A$33:$A$776,$A126,СВЦЭМ!$B$33:$B$776,M$119)+'СЕТ СН'!$I$9+СВЦЭМ!$D$10+'СЕТ СН'!$I$6-'СЕТ СН'!$I$19</f>
        <v>1471.1715994400001</v>
      </c>
      <c r="N126" s="36">
        <f>SUMIFS(СВЦЭМ!$C$33:$C$776,СВЦЭМ!$A$33:$A$776,$A126,СВЦЭМ!$B$33:$B$776,N$119)+'СЕТ СН'!$I$9+СВЦЭМ!$D$10+'СЕТ СН'!$I$6-'СЕТ СН'!$I$19</f>
        <v>1479.9454250799999</v>
      </c>
      <c r="O126" s="36">
        <f>SUMIFS(СВЦЭМ!$C$33:$C$776,СВЦЭМ!$A$33:$A$776,$A126,СВЦЭМ!$B$33:$B$776,O$119)+'СЕТ СН'!$I$9+СВЦЭМ!$D$10+'СЕТ СН'!$I$6-'СЕТ СН'!$I$19</f>
        <v>1488.43407063</v>
      </c>
      <c r="P126" s="36">
        <f>SUMIFS(СВЦЭМ!$C$33:$C$776,СВЦЭМ!$A$33:$A$776,$A126,СВЦЭМ!$B$33:$B$776,P$119)+'СЕТ СН'!$I$9+СВЦЭМ!$D$10+'СЕТ СН'!$I$6-'СЕТ СН'!$I$19</f>
        <v>1494.8852138100001</v>
      </c>
      <c r="Q126" s="36">
        <f>SUMIFS(СВЦЭМ!$C$33:$C$776,СВЦЭМ!$A$33:$A$776,$A126,СВЦЭМ!$B$33:$B$776,Q$119)+'СЕТ СН'!$I$9+СВЦЭМ!$D$10+'СЕТ СН'!$I$6-'СЕТ СН'!$I$19</f>
        <v>1496.21801033</v>
      </c>
      <c r="R126" s="36">
        <f>SUMIFS(СВЦЭМ!$C$33:$C$776,СВЦЭМ!$A$33:$A$776,$A126,СВЦЭМ!$B$33:$B$776,R$119)+'СЕТ СН'!$I$9+СВЦЭМ!$D$10+'СЕТ СН'!$I$6-'СЕТ СН'!$I$19</f>
        <v>1488.2916453</v>
      </c>
      <c r="S126" s="36">
        <f>SUMIFS(СВЦЭМ!$C$33:$C$776,СВЦЭМ!$A$33:$A$776,$A126,СВЦЭМ!$B$33:$B$776,S$119)+'СЕТ СН'!$I$9+СВЦЭМ!$D$10+'СЕТ СН'!$I$6-'СЕТ СН'!$I$19</f>
        <v>1478.16848418</v>
      </c>
      <c r="T126" s="36">
        <f>SUMIFS(СВЦЭМ!$C$33:$C$776,СВЦЭМ!$A$33:$A$776,$A126,СВЦЭМ!$B$33:$B$776,T$119)+'СЕТ СН'!$I$9+СВЦЭМ!$D$10+'СЕТ СН'!$I$6-'СЕТ СН'!$I$19</f>
        <v>1470.9224296100001</v>
      </c>
      <c r="U126" s="36">
        <f>SUMIFS(СВЦЭМ!$C$33:$C$776,СВЦЭМ!$A$33:$A$776,$A126,СВЦЭМ!$B$33:$B$776,U$119)+'СЕТ СН'!$I$9+СВЦЭМ!$D$10+'СЕТ СН'!$I$6-'СЕТ СН'!$I$19</f>
        <v>1470.3005897</v>
      </c>
      <c r="V126" s="36">
        <f>SUMIFS(СВЦЭМ!$C$33:$C$776,СВЦЭМ!$A$33:$A$776,$A126,СВЦЭМ!$B$33:$B$776,V$119)+'СЕТ СН'!$I$9+СВЦЭМ!$D$10+'СЕТ СН'!$I$6-'СЕТ СН'!$I$19</f>
        <v>1475.2027677999999</v>
      </c>
      <c r="W126" s="36">
        <f>SUMIFS(СВЦЭМ!$C$33:$C$776,СВЦЭМ!$A$33:$A$776,$A126,СВЦЭМ!$B$33:$B$776,W$119)+'СЕТ СН'!$I$9+СВЦЭМ!$D$10+'СЕТ СН'!$I$6-'СЕТ СН'!$I$19</f>
        <v>1487.9856177199999</v>
      </c>
      <c r="X126" s="36">
        <f>SUMIFS(СВЦЭМ!$C$33:$C$776,СВЦЭМ!$A$33:$A$776,$A126,СВЦЭМ!$B$33:$B$776,X$119)+'СЕТ СН'!$I$9+СВЦЭМ!$D$10+'СЕТ СН'!$I$6-'СЕТ СН'!$I$19</f>
        <v>1486.25604417</v>
      </c>
      <c r="Y126" s="36">
        <f>SUMIFS(СВЦЭМ!$C$33:$C$776,СВЦЭМ!$A$33:$A$776,$A126,СВЦЭМ!$B$33:$B$776,Y$119)+'СЕТ СН'!$I$9+СВЦЭМ!$D$10+'СЕТ СН'!$I$6-'СЕТ СН'!$I$19</f>
        <v>1516.9023660399998</v>
      </c>
    </row>
    <row r="127" spans="1:27" ht="15.75" x14ac:dyDescent="0.2">
      <c r="A127" s="35">
        <f t="shared" si="3"/>
        <v>43807</v>
      </c>
      <c r="B127" s="36">
        <f>SUMIFS(СВЦЭМ!$C$33:$C$776,СВЦЭМ!$A$33:$A$776,$A127,СВЦЭМ!$B$33:$B$776,B$119)+'СЕТ СН'!$I$9+СВЦЭМ!$D$10+'СЕТ СН'!$I$6-'СЕТ СН'!$I$19</f>
        <v>1578.1709097399998</v>
      </c>
      <c r="C127" s="36">
        <f>SUMIFS(СВЦЭМ!$C$33:$C$776,СВЦЭМ!$A$33:$A$776,$A127,СВЦЭМ!$B$33:$B$776,C$119)+'СЕТ СН'!$I$9+СВЦЭМ!$D$10+'СЕТ СН'!$I$6-'СЕТ СН'!$I$19</f>
        <v>1604.3466418</v>
      </c>
      <c r="D127" s="36">
        <f>SUMIFS(СВЦЭМ!$C$33:$C$776,СВЦЭМ!$A$33:$A$776,$A127,СВЦЭМ!$B$33:$B$776,D$119)+'СЕТ СН'!$I$9+СВЦЭМ!$D$10+'СЕТ СН'!$I$6-'СЕТ СН'!$I$19</f>
        <v>1621.5685905999999</v>
      </c>
      <c r="E127" s="36">
        <f>SUMIFS(СВЦЭМ!$C$33:$C$776,СВЦЭМ!$A$33:$A$776,$A127,СВЦЭМ!$B$33:$B$776,E$119)+'СЕТ СН'!$I$9+СВЦЭМ!$D$10+'СЕТ СН'!$I$6-'СЕТ СН'!$I$19</f>
        <v>1642.9928764699998</v>
      </c>
      <c r="F127" s="36">
        <f>SUMIFS(СВЦЭМ!$C$33:$C$776,СВЦЭМ!$A$33:$A$776,$A127,СВЦЭМ!$B$33:$B$776,F$119)+'СЕТ СН'!$I$9+СВЦЭМ!$D$10+'СЕТ СН'!$I$6-'СЕТ СН'!$I$19</f>
        <v>1654.0401109899999</v>
      </c>
      <c r="G127" s="36">
        <f>SUMIFS(СВЦЭМ!$C$33:$C$776,СВЦЭМ!$A$33:$A$776,$A127,СВЦЭМ!$B$33:$B$776,G$119)+'СЕТ СН'!$I$9+СВЦЭМ!$D$10+'СЕТ СН'!$I$6-'СЕТ СН'!$I$19</f>
        <v>1653.2959786699998</v>
      </c>
      <c r="H127" s="36">
        <f>SUMIFS(СВЦЭМ!$C$33:$C$776,СВЦЭМ!$A$33:$A$776,$A127,СВЦЭМ!$B$33:$B$776,H$119)+'СЕТ СН'!$I$9+СВЦЭМ!$D$10+'СЕТ СН'!$I$6-'СЕТ СН'!$I$19</f>
        <v>1643.41843453</v>
      </c>
      <c r="I127" s="36">
        <f>SUMIFS(СВЦЭМ!$C$33:$C$776,СВЦЭМ!$A$33:$A$776,$A127,СВЦЭМ!$B$33:$B$776,I$119)+'СЕТ СН'!$I$9+СВЦЭМ!$D$10+'СЕТ СН'!$I$6-'СЕТ СН'!$I$19</f>
        <v>1636.36550126</v>
      </c>
      <c r="J127" s="36">
        <f>SUMIFS(СВЦЭМ!$C$33:$C$776,СВЦЭМ!$A$33:$A$776,$A127,СВЦЭМ!$B$33:$B$776,J$119)+'СЕТ СН'!$I$9+СВЦЭМ!$D$10+'СЕТ СН'!$I$6-'СЕТ СН'!$I$19</f>
        <v>1596.7806938399999</v>
      </c>
      <c r="K127" s="36">
        <f>SUMIFS(СВЦЭМ!$C$33:$C$776,СВЦЭМ!$A$33:$A$776,$A127,СВЦЭМ!$B$33:$B$776,K$119)+'СЕТ СН'!$I$9+СВЦЭМ!$D$10+'СЕТ СН'!$I$6-'СЕТ СН'!$I$19</f>
        <v>1548.16728328</v>
      </c>
      <c r="L127" s="36">
        <f>SUMIFS(СВЦЭМ!$C$33:$C$776,СВЦЭМ!$A$33:$A$776,$A127,СВЦЭМ!$B$33:$B$776,L$119)+'СЕТ СН'!$I$9+СВЦЭМ!$D$10+'СЕТ СН'!$I$6-'СЕТ СН'!$I$19</f>
        <v>1535.0909206599999</v>
      </c>
      <c r="M127" s="36">
        <f>SUMIFS(СВЦЭМ!$C$33:$C$776,СВЦЭМ!$A$33:$A$776,$A127,СВЦЭМ!$B$33:$B$776,M$119)+'СЕТ СН'!$I$9+СВЦЭМ!$D$10+'СЕТ СН'!$I$6-'СЕТ СН'!$I$19</f>
        <v>1527.0633875399999</v>
      </c>
      <c r="N127" s="36">
        <f>SUMIFS(СВЦЭМ!$C$33:$C$776,СВЦЭМ!$A$33:$A$776,$A127,СВЦЭМ!$B$33:$B$776,N$119)+'СЕТ СН'!$I$9+СВЦЭМ!$D$10+'СЕТ СН'!$I$6-'СЕТ СН'!$I$19</f>
        <v>1538.3773757399999</v>
      </c>
      <c r="O127" s="36">
        <f>SUMIFS(СВЦЭМ!$C$33:$C$776,СВЦЭМ!$A$33:$A$776,$A127,СВЦЭМ!$B$33:$B$776,O$119)+'СЕТ СН'!$I$9+СВЦЭМ!$D$10+'СЕТ СН'!$I$6-'СЕТ СН'!$I$19</f>
        <v>1545.9383577399999</v>
      </c>
      <c r="P127" s="36">
        <f>SUMIFS(СВЦЭМ!$C$33:$C$776,СВЦЭМ!$A$33:$A$776,$A127,СВЦЭМ!$B$33:$B$776,P$119)+'СЕТ СН'!$I$9+СВЦЭМ!$D$10+'СЕТ СН'!$I$6-'СЕТ СН'!$I$19</f>
        <v>1555.8232705099999</v>
      </c>
      <c r="Q127" s="36">
        <f>SUMIFS(СВЦЭМ!$C$33:$C$776,СВЦЭМ!$A$33:$A$776,$A127,СВЦЭМ!$B$33:$B$776,Q$119)+'СЕТ СН'!$I$9+СВЦЭМ!$D$10+'СЕТ СН'!$I$6-'СЕТ СН'!$I$19</f>
        <v>1557.6052578700001</v>
      </c>
      <c r="R127" s="36">
        <f>SUMIFS(СВЦЭМ!$C$33:$C$776,СВЦЭМ!$A$33:$A$776,$A127,СВЦЭМ!$B$33:$B$776,R$119)+'СЕТ СН'!$I$9+СВЦЭМ!$D$10+'СЕТ СН'!$I$6-'СЕТ СН'!$I$19</f>
        <v>1552.36422597</v>
      </c>
      <c r="S127" s="36">
        <f>SUMIFS(СВЦЭМ!$C$33:$C$776,СВЦЭМ!$A$33:$A$776,$A127,СВЦЭМ!$B$33:$B$776,S$119)+'СЕТ СН'!$I$9+СВЦЭМ!$D$10+'СЕТ СН'!$I$6-'СЕТ СН'!$I$19</f>
        <v>1528.18563533</v>
      </c>
      <c r="T127" s="36">
        <f>SUMIFS(СВЦЭМ!$C$33:$C$776,СВЦЭМ!$A$33:$A$776,$A127,СВЦЭМ!$B$33:$B$776,T$119)+'СЕТ СН'!$I$9+СВЦЭМ!$D$10+'СЕТ СН'!$I$6-'СЕТ СН'!$I$19</f>
        <v>1511.09058039</v>
      </c>
      <c r="U127" s="36">
        <f>SUMIFS(СВЦЭМ!$C$33:$C$776,СВЦЭМ!$A$33:$A$776,$A127,СВЦЭМ!$B$33:$B$776,U$119)+'СЕТ СН'!$I$9+СВЦЭМ!$D$10+'СЕТ СН'!$I$6-'СЕТ СН'!$I$19</f>
        <v>1515.6423448</v>
      </c>
      <c r="V127" s="36">
        <f>SUMIFS(СВЦЭМ!$C$33:$C$776,СВЦЭМ!$A$33:$A$776,$A127,СВЦЭМ!$B$33:$B$776,V$119)+'СЕТ СН'!$I$9+СВЦЭМ!$D$10+'СЕТ СН'!$I$6-'СЕТ СН'!$I$19</f>
        <v>1526.6048740900001</v>
      </c>
      <c r="W127" s="36">
        <f>SUMIFS(СВЦЭМ!$C$33:$C$776,СВЦЭМ!$A$33:$A$776,$A127,СВЦЭМ!$B$33:$B$776,W$119)+'СЕТ СН'!$I$9+СВЦЭМ!$D$10+'СЕТ СН'!$I$6-'СЕТ СН'!$I$19</f>
        <v>1534.0465729500002</v>
      </c>
      <c r="X127" s="36">
        <f>SUMIFS(СВЦЭМ!$C$33:$C$776,СВЦЭМ!$A$33:$A$776,$A127,СВЦЭМ!$B$33:$B$776,X$119)+'СЕТ СН'!$I$9+СВЦЭМ!$D$10+'СЕТ СН'!$I$6-'СЕТ СН'!$I$19</f>
        <v>1556.3028970300002</v>
      </c>
      <c r="Y127" s="36">
        <f>SUMIFS(СВЦЭМ!$C$33:$C$776,СВЦЭМ!$A$33:$A$776,$A127,СВЦЭМ!$B$33:$B$776,Y$119)+'СЕТ СН'!$I$9+СВЦЭМ!$D$10+'СЕТ СН'!$I$6-'СЕТ СН'!$I$19</f>
        <v>1573.3759101800001</v>
      </c>
    </row>
    <row r="128" spans="1:27" ht="15.75" x14ac:dyDescent="0.2">
      <c r="A128" s="35">
        <f t="shared" si="3"/>
        <v>43808</v>
      </c>
      <c r="B128" s="36">
        <f>SUMIFS(СВЦЭМ!$C$33:$C$776,СВЦЭМ!$A$33:$A$776,$A128,СВЦЭМ!$B$33:$B$776,B$119)+'СЕТ СН'!$I$9+СВЦЭМ!$D$10+'СЕТ СН'!$I$6-'СЕТ СН'!$I$19</f>
        <v>1594.3940257700001</v>
      </c>
      <c r="C128" s="36">
        <f>SUMIFS(СВЦЭМ!$C$33:$C$776,СВЦЭМ!$A$33:$A$776,$A128,СВЦЭМ!$B$33:$B$776,C$119)+'СЕТ СН'!$I$9+СВЦЭМ!$D$10+'СЕТ СН'!$I$6-'СЕТ СН'!$I$19</f>
        <v>1624.19524243</v>
      </c>
      <c r="D128" s="36">
        <f>SUMIFS(СВЦЭМ!$C$33:$C$776,СВЦЭМ!$A$33:$A$776,$A128,СВЦЭМ!$B$33:$B$776,D$119)+'СЕТ СН'!$I$9+СВЦЭМ!$D$10+'СЕТ СН'!$I$6-'СЕТ СН'!$I$19</f>
        <v>1637.04968648</v>
      </c>
      <c r="E128" s="36">
        <f>SUMIFS(СВЦЭМ!$C$33:$C$776,СВЦЭМ!$A$33:$A$776,$A128,СВЦЭМ!$B$33:$B$776,E$119)+'СЕТ СН'!$I$9+СВЦЭМ!$D$10+'СЕТ СН'!$I$6-'СЕТ СН'!$I$19</f>
        <v>1636.2614197799999</v>
      </c>
      <c r="F128" s="36">
        <f>SUMIFS(СВЦЭМ!$C$33:$C$776,СВЦЭМ!$A$33:$A$776,$A128,СВЦЭМ!$B$33:$B$776,F$119)+'СЕТ СН'!$I$9+СВЦЭМ!$D$10+'СЕТ СН'!$I$6-'СЕТ СН'!$I$19</f>
        <v>1637.09497824</v>
      </c>
      <c r="G128" s="36">
        <f>SUMIFS(СВЦЭМ!$C$33:$C$776,СВЦЭМ!$A$33:$A$776,$A128,СВЦЭМ!$B$33:$B$776,G$119)+'СЕТ СН'!$I$9+СВЦЭМ!$D$10+'СЕТ СН'!$I$6-'СЕТ СН'!$I$19</f>
        <v>1652.41538126</v>
      </c>
      <c r="H128" s="36">
        <f>SUMIFS(СВЦЭМ!$C$33:$C$776,СВЦЭМ!$A$33:$A$776,$A128,СВЦЭМ!$B$33:$B$776,H$119)+'СЕТ СН'!$I$9+СВЦЭМ!$D$10+'СЕТ СН'!$I$6-'СЕТ СН'!$I$19</f>
        <v>1621.0812380899999</v>
      </c>
      <c r="I128" s="36">
        <f>SUMIFS(СВЦЭМ!$C$33:$C$776,СВЦЭМ!$A$33:$A$776,$A128,СВЦЭМ!$B$33:$B$776,I$119)+'СЕТ СН'!$I$9+СВЦЭМ!$D$10+'СЕТ СН'!$I$6-'СЕТ СН'!$I$19</f>
        <v>1591.8453747399999</v>
      </c>
      <c r="J128" s="36">
        <f>SUMIFS(СВЦЭМ!$C$33:$C$776,СВЦЭМ!$A$33:$A$776,$A128,СВЦЭМ!$B$33:$B$776,J$119)+'СЕТ СН'!$I$9+СВЦЭМ!$D$10+'СЕТ СН'!$I$6-'СЕТ СН'!$I$19</f>
        <v>1568.1636998899999</v>
      </c>
      <c r="K128" s="36">
        <f>SUMIFS(СВЦЭМ!$C$33:$C$776,СВЦЭМ!$A$33:$A$776,$A128,СВЦЭМ!$B$33:$B$776,K$119)+'СЕТ СН'!$I$9+СВЦЭМ!$D$10+'СЕТ СН'!$I$6-'СЕТ СН'!$I$19</f>
        <v>1540.3991769199999</v>
      </c>
      <c r="L128" s="36">
        <f>SUMIFS(СВЦЭМ!$C$33:$C$776,СВЦЭМ!$A$33:$A$776,$A128,СВЦЭМ!$B$33:$B$776,L$119)+'СЕТ СН'!$I$9+СВЦЭМ!$D$10+'СЕТ СН'!$I$6-'СЕТ СН'!$I$19</f>
        <v>1538.71515561</v>
      </c>
      <c r="M128" s="36">
        <f>SUMIFS(СВЦЭМ!$C$33:$C$776,СВЦЭМ!$A$33:$A$776,$A128,СВЦЭМ!$B$33:$B$776,M$119)+'СЕТ СН'!$I$9+СВЦЭМ!$D$10+'СЕТ СН'!$I$6-'СЕТ СН'!$I$19</f>
        <v>1545.0352498900002</v>
      </c>
      <c r="N128" s="36">
        <f>SUMIFS(СВЦЭМ!$C$33:$C$776,СВЦЭМ!$A$33:$A$776,$A128,СВЦЭМ!$B$33:$B$776,N$119)+'СЕТ СН'!$I$9+СВЦЭМ!$D$10+'СЕТ СН'!$I$6-'СЕТ СН'!$I$19</f>
        <v>1548.2952616</v>
      </c>
      <c r="O128" s="36">
        <f>SUMIFS(СВЦЭМ!$C$33:$C$776,СВЦЭМ!$A$33:$A$776,$A128,СВЦЭМ!$B$33:$B$776,O$119)+'СЕТ СН'!$I$9+СВЦЭМ!$D$10+'СЕТ СН'!$I$6-'СЕТ СН'!$I$19</f>
        <v>1556.4840183900001</v>
      </c>
      <c r="P128" s="36">
        <f>SUMIFS(СВЦЭМ!$C$33:$C$776,СВЦЭМ!$A$33:$A$776,$A128,СВЦЭМ!$B$33:$B$776,P$119)+'СЕТ СН'!$I$9+СВЦЭМ!$D$10+'СЕТ СН'!$I$6-'СЕТ СН'!$I$19</f>
        <v>1564.7923580299998</v>
      </c>
      <c r="Q128" s="36">
        <f>SUMIFS(СВЦЭМ!$C$33:$C$776,СВЦЭМ!$A$33:$A$776,$A128,СВЦЭМ!$B$33:$B$776,Q$119)+'СЕТ СН'!$I$9+СВЦЭМ!$D$10+'СЕТ СН'!$I$6-'СЕТ СН'!$I$19</f>
        <v>1567.8215315</v>
      </c>
      <c r="R128" s="36">
        <f>SUMIFS(СВЦЭМ!$C$33:$C$776,СВЦЭМ!$A$33:$A$776,$A128,СВЦЭМ!$B$33:$B$776,R$119)+'СЕТ СН'!$I$9+СВЦЭМ!$D$10+'СЕТ СН'!$I$6-'СЕТ СН'!$I$19</f>
        <v>1565.56353053</v>
      </c>
      <c r="S128" s="36">
        <f>SUMIFS(СВЦЭМ!$C$33:$C$776,СВЦЭМ!$A$33:$A$776,$A128,СВЦЭМ!$B$33:$B$776,S$119)+'СЕТ СН'!$I$9+СВЦЭМ!$D$10+'СЕТ СН'!$I$6-'СЕТ СН'!$I$19</f>
        <v>1549.1040467600001</v>
      </c>
      <c r="T128" s="36">
        <f>SUMIFS(СВЦЭМ!$C$33:$C$776,СВЦЭМ!$A$33:$A$776,$A128,СВЦЭМ!$B$33:$B$776,T$119)+'СЕТ СН'!$I$9+СВЦЭМ!$D$10+'СЕТ СН'!$I$6-'СЕТ СН'!$I$19</f>
        <v>1526.6976717299999</v>
      </c>
      <c r="U128" s="36">
        <f>SUMIFS(СВЦЭМ!$C$33:$C$776,СВЦЭМ!$A$33:$A$776,$A128,СВЦЭМ!$B$33:$B$776,U$119)+'СЕТ СН'!$I$9+СВЦЭМ!$D$10+'СЕТ СН'!$I$6-'СЕТ СН'!$I$19</f>
        <v>1527.2937390900001</v>
      </c>
      <c r="V128" s="36">
        <f>SUMIFS(СВЦЭМ!$C$33:$C$776,СВЦЭМ!$A$33:$A$776,$A128,СВЦЭМ!$B$33:$B$776,V$119)+'СЕТ СН'!$I$9+СВЦЭМ!$D$10+'СЕТ СН'!$I$6-'СЕТ СН'!$I$19</f>
        <v>1545.1882236000001</v>
      </c>
      <c r="W128" s="36">
        <f>SUMIFS(СВЦЭМ!$C$33:$C$776,СВЦЭМ!$A$33:$A$776,$A128,СВЦЭМ!$B$33:$B$776,W$119)+'СЕТ СН'!$I$9+СВЦЭМ!$D$10+'СЕТ СН'!$I$6-'СЕТ СН'!$I$19</f>
        <v>1559.23210619</v>
      </c>
      <c r="X128" s="36">
        <f>SUMIFS(СВЦЭМ!$C$33:$C$776,СВЦЭМ!$A$33:$A$776,$A128,СВЦЭМ!$B$33:$B$776,X$119)+'СЕТ СН'!$I$9+СВЦЭМ!$D$10+'СЕТ СН'!$I$6-'СЕТ СН'!$I$19</f>
        <v>1566.6787401900001</v>
      </c>
      <c r="Y128" s="36">
        <f>SUMIFS(СВЦЭМ!$C$33:$C$776,СВЦЭМ!$A$33:$A$776,$A128,СВЦЭМ!$B$33:$B$776,Y$119)+'СЕТ СН'!$I$9+СВЦЭМ!$D$10+'СЕТ СН'!$I$6-'СЕТ СН'!$I$19</f>
        <v>1587.06747868</v>
      </c>
    </row>
    <row r="129" spans="1:25" ht="15.75" x14ac:dyDescent="0.2">
      <c r="A129" s="35">
        <f t="shared" si="3"/>
        <v>43809</v>
      </c>
      <c r="B129" s="36">
        <f>SUMIFS(СВЦЭМ!$C$33:$C$776,СВЦЭМ!$A$33:$A$776,$A129,СВЦЭМ!$B$33:$B$776,B$119)+'СЕТ СН'!$I$9+СВЦЭМ!$D$10+'СЕТ СН'!$I$6-'СЕТ СН'!$I$19</f>
        <v>1599.9451740099998</v>
      </c>
      <c r="C129" s="36">
        <f>SUMIFS(СВЦЭМ!$C$33:$C$776,СВЦЭМ!$A$33:$A$776,$A129,СВЦЭМ!$B$33:$B$776,C$119)+'СЕТ СН'!$I$9+СВЦЭМ!$D$10+'СЕТ СН'!$I$6-'СЕТ СН'!$I$19</f>
        <v>1655.0833390600001</v>
      </c>
      <c r="D129" s="36">
        <f>SUMIFS(СВЦЭМ!$C$33:$C$776,СВЦЭМ!$A$33:$A$776,$A129,СВЦЭМ!$B$33:$B$776,D$119)+'СЕТ СН'!$I$9+СВЦЭМ!$D$10+'СЕТ СН'!$I$6-'СЕТ СН'!$I$19</f>
        <v>1680.1624567599999</v>
      </c>
      <c r="E129" s="36">
        <f>SUMIFS(СВЦЭМ!$C$33:$C$776,СВЦЭМ!$A$33:$A$776,$A129,СВЦЭМ!$B$33:$B$776,E$119)+'СЕТ СН'!$I$9+СВЦЭМ!$D$10+'СЕТ СН'!$I$6-'СЕТ СН'!$I$19</f>
        <v>1679.3632807499998</v>
      </c>
      <c r="F129" s="36">
        <f>SUMIFS(СВЦЭМ!$C$33:$C$776,СВЦЭМ!$A$33:$A$776,$A129,СВЦЭМ!$B$33:$B$776,F$119)+'СЕТ СН'!$I$9+СВЦЭМ!$D$10+'СЕТ СН'!$I$6-'СЕТ СН'!$I$19</f>
        <v>1634.6026965900001</v>
      </c>
      <c r="G129" s="36">
        <f>SUMIFS(СВЦЭМ!$C$33:$C$776,СВЦЭМ!$A$33:$A$776,$A129,СВЦЭМ!$B$33:$B$776,G$119)+'СЕТ СН'!$I$9+СВЦЭМ!$D$10+'СЕТ СН'!$I$6-'СЕТ СН'!$I$19</f>
        <v>1620.56638724</v>
      </c>
      <c r="H129" s="36">
        <f>SUMIFS(СВЦЭМ!$C$33:$C$776,СВЦЭМ!$A$33:$A$776,$A129,СВЦЭМ!$B$33:$B$776,H$119)+'СЕТ СН'!$I$9+СВЦЭМ!$D$10+'СЕТ СН'!$I$6-'СЕТ СН'!$I$19</f>
        <v>1584.5490531099999</v>
      </c>
      <c r="I129" s="36">
        <f>SUMIFS(СВЦЭМ!$C$33:$C$776,СВЦЭМ!$A$33:$A$776,$A129,СВЦЭМ!$B$33:$B$776,I$119)+'СЕТ СН'!$I$9+СВЦЭМ!$D$10+'СЕТ СН'!$I$6-'СЕТ СН'!$I$19</f>
        <v>1553.8713811500002</v>
      </c>
      <c r="J129" s="36">
        <f>SUMIFS(СВЦЭМ!$C$33:$C$776,СВЦЭМ!$A$33:$A$776,$A129,СВЦЭМ!$B$33:$B$776,J$119)+'СЕТ СН'!$I$9+СВЦЭМ!$D$10+'СЕТ СН'!$I$6-'СЕТ СН'!$I$19</f>
        <v>1532.8313537899999</v>
      </c>
      <c r="K129" s="36">
        <f>SUMIFS(СВЦЭМ!$C$33:$C$776,СВЦЭМ!$A$33:$A$776,$A129,СВЦЭМ!$B$33:$B$776,K$119)+'СЕТ СН'!$I$9+СВЦЭМ!$D$10+'СЕТ СН'!$I$6-'СЕТ СН'!$I$19</f>
        <v>1518.5678511199999</v>
      </c>
      <c r="L129" s="36">
        <f>SUMIFS(СВЦЭМ!$C$33:$C$776,СВЦЭМ!$A$33:$A$776,$A129,СВЦЭМ!$B$33:$B$776,L$119)+'СЕТ СН'!$I$9+СВЦЭМ!$D$10+'СЕТ СН'!$I$6-'СЕТ СН'!$I$19</f>
        <v>1520.55038715</v>
      </c>
      <c r="M129" s="36">
        <f>SUMIFS(СВЦЭМ!$C$33:$C$776,СВЦЭМ!$A$33:$A$776,$A129,СВЦЭМ!$B$33:$B$776,M$119)+'СЕТ СН'!$I$9+СВЦЭМ!$D$10+'СЕТ СН'!$I$6-'СЕТ СН'!$I$19</f>
        <v>1575.5766955499998</v>
      </c>
      <c r="N129" s="36">
        <f>SUMIFS(СВЦЭМ!$C$33:$C$776,СВЦЭМ!$A$33:$A$776,$A129,СВЦЭМ!$B$33:$B$776,N$119)+'СЕТ СН'!$I$9+СВЦЭМ!$D$10+'СЕТ СН'!$I$6-'СЕТ СН'!$I$19</f>
        <v>1588.7920706700002</v>
      </c>
      <c r="O129" s="36">
        <f>SUMIFS(СВЦЭМ!$C$33:$C$776,СВЦЭМ!$A$33:$A$776,$A129,СВЦЭМ!$B$33:$B$776,O$119)+'СЕТ СН'!$I$9+СВЦЭМ!$D$10+'СЕТ СН'!$I$6-'СЕТ СН'!$I$19</f>
        <v>1594.15413685</v>
      </c>
      <c r="P129" s="36">
        <f>SUMIFS(СВЦЭМ!$C$33:$C$776,СВЦЭМ!$A$33:$A$776,$A129,СВЦЭМ!$B$33:$B$776,P$119)+'СЕТ СН'!$I$9+СВЦЭМ!$D$10+'СЕТ СН'!$I$6-'СЕТ СН'!$I$19</f>
        <v>1591.6212006800001</v>
      </c>
      <c r="Q129" s="36">
        <f>SUMIFS(СВЦЭМ!$C$33:$C$776,СВЦЭМ!$A$33:$A$776,$A129,СВЦЭМ!$B$33:$B$776,Q$119)+'СЕТ СН'!$I$9+СВЦЭМ!$D$10+'СЕТ СН'!$I$6-'СЕТ СН'!$I$19</f>
        <v>1589.78842646</v>
      </c>
      <c r="R129" s="36">
        <f>SUMIFS(СВЦЭМ!$C$33:$C$776,СВЦЭМ!$A$33:$A$776,$A129,СВЦЭМ!$B$33:$B$776,R$119)+'СЕТ СН'!$I$9+СВЦЭМ!$D$10+'СЕТ СН'!$I$6-'СЕТ СН'!$I$19</f>
        <v>1586.7355409199999</v>
      </c>
      <c r="S129" s="36">
        <f>SUMIFS(СВЦЭМ!$C$33:$C$776,СВЦЭМ!$A$33:$A$776,$A129,СВЦЭМ!$B$33:$B$776,S$119)+'СЕТ СН'!$I$9+СВЦЭМ!$D$10+'СЕТ СН'!$I$6-'СЕТ СН'!$I$19</f>
        <v>1575.6538269500002</v>
      </c>
      <c r="T129" s="36">
        <f>SUMIFS(СВЦЭМ!$C$33:$C$776,СВЦЭМ!$A$33:$A$776,$A129,СВЦЭМ!$B$33:$B$776,T$119)+'СЕТ СН'!$I$9+СВЦЭМ!$D$10+'СЕТ СН'!$I$6-'СЕТ СН'!$I$19</f>
        <v>1559.6818398099999</v>
      </c>
      <c r="U129" s="36">
        <f>SUMIFS(СВЦЭМ!$C$33:$C$776,СВЦЭМ!$A$33:$A$776,$A129,СВЦЭМ!$B$33:$B$776,U$119)+'СЕТ СН'!$I$9+СВЦЭМ!$D$10+'СЕТ СН'!$I$6-'СЕТ СН'!$I$19</f>
        <v>1557.3322021399999</v>
      </c>
      <c r="V129" s="36">
        <f>SUMIFS(СВЦЭМ!$C$33:$C$776,СВЦЭМ!$A$33:$A$776,$A129,СВЦЭМ!$B$33:$B$776,V$119)+'СЕТ СН'!$I$9+СВЦЭМ!$D$10+'СЕТ СН'!$I$6-'СЕТ СН'!$I$19</f>
        <v>1545.4597747100001</v>
      </c>
      <c r="W129" s="36">
        <f>SUMIFS(СВЦЭМ!$C$33:$C$776,СВЦЭМ!$A$33:$A$776,$A129,СВЦЭМ!$B$33:$B$776,W$119)+'СЕТ СН'!$I$9+СВЦЭМ!$D$10+'СЕТ СН'!$I$6-'СЕТ СН'!$I$19</f>
        <v>1517.9873424699999</v>
      </c>
      <c r="X129" s="36">
        <f>SUMIFS(СВЦЭМ!$C$33:$C$776,СВЦЭМ!$A$33:$A$776,$A129,СВЦЭМ!$B$33:$B$776,X$119)+'СЕТ СН'!$I$9+СВЦЭМ!$D$10+'СЕТ СН'!$I$6-'СЕТ СН'!$I$19</f>
        <v>1508.8255130100001</v>
      </c>
      <c r="Y129" s="36">
        <f>SUMIFS(СВЦЭМ!$C$33:$C$776,СВЦЭМ!$A$33:$A$776,$A129,СВЦЭМ!$B$33:$B$776,Y$119)+'СЕТ СН'!$I$9+СВЦЭМ!$D$10+'СЕТ СН'!$I$6-'СЕТ СН'!$I$19</f>
        <v>1520.5045360300001</v>
      </c>
    </row>
    <row r="130" spans="1:25" ht="15.75" x14ac:dyDescent="0.2">
      <c r="A130" s="35">
        <f t="shared" si="3"/>
        <v>43810</v>
      </c>
      <c r="B130" s="36">
        <f>SUMIFS(СВЦЭМ!$C$33:$C$776,СВЦЭМ!$A$33:$A$776,$A130,СВЦЭМ!$B$33:$B$776,B$119)+'СЕТ СН'!$I$9+СВЦЭМ!$D$10+'СЕТ СН'!$I$6-'СЕТ СН'!$I$19</f>
        <v>1566.30564734</v>
      </c>
      <c r="C130" s="36">
        <f>SUMIFS(СВЦЭМ!$C$33:$C$776,СВЦЭМ!$A$33:$A$776,$A130,СВЦЭМ!$B$33:$B$776,C$119)+'СЕТ СН'!$I$9+СВЦЭМ!$D$10+'СЕТ СН'!$I$6-'СЕТ СН'!$I$19</f>
        <v>1602.3561858600001</v>
      </c>
      <c r="D130" s="36">
        <f>SUMIFS(СВЦЭМ!$C$33:$C$776,СВЦЭМ!$A$33:$A$776,$A130,СВЦЭМ!$B$33:$B$776,D$119)+'СЕТ СН'!$I$9+СВЦЭМ!$D$10+'СЕТ СН'!$I$6-'СЕТ СН'!$I$19</f>
        <v>1610.87708423</v>
      </c>
      <c r="E130" s="36">
        <f>SUMIFS(СВЦЭМ!$C$33:$C$776,СВЦЭМ!$A$33:$A$776,$A130,СВЦЭМ!$B$33:$B$776,E$119)+'СЕТ СН'!$I$9+СВЦЭМ!$D$10+'СЕТ СН'!$I$6-'СЕТ СН'!$I$19</f>
        <v>1617.8622424</v>
      </c>
      <c r="F130" s="36">
        <f>SUMIFS(СВЦЭМ!$C$33:$C$776,СВЦЭМ!$A$33:$A$776,$A130,СВЦЭМ!$B$33:$B$776,F$119)+'СЕТ СН'!$I$9+СВЦЭМ!$D$10+'СЕТ СН'!$I$6-'СЕТ СН'!$I$19</f>
        <v>1610.94971932</v>
      </c>
      <c r="G130" s="36">
        <f>SUMIFS(СВЦЭМ!$C$33:$C$776,СВЦЭМ!$A$33:$A$776,$A130,СВЦЭМ!$B$33:$B$776,G$119)+'СЕТ СН'!$I$9+СВЦЭМ!$D$10+'СЕТ СН'!$I$6-'СЕТ СН'!$I$19</f>
        <v>1593.1129534299998</v>
      </c>
      <c r="H130" s="36">
        <f>SUMIFS(СВЦЭМ!$C$33:$C$776,СВЦЭМ!$A$33:$A$776,$A130,СВЦЭМ!$B$33:$B$776,H$119)+'СЕТ СН'!$I$9+СВЦЭМ!$D$10+'СЕТ СН'!$I$6-'СЕТ СН'!$I$19</f>
        <v>1552.1680190299999</v>
      </c>
      <c r="I130" s="36">
        <f>SUMIFS(СВЦЭМ!$C$33:$C$776,СВЦЭМ!$A$33:$A$776,$A130,СВЦЭМ!$B$33:$B$776,I$119)+'СЕТ СН'!$I$9+СВЦЭМ!$D$10+'СЕТ СН'!$I$6-'СЕТ СН'!$I$19</f>
        <v>1539.5968397000001</v>
      </c>
      <c r="J130" s="36">
        <f>SUMIFS(СВЦЭМ!$C$33:$C$776,СВЦЭМ!$A$33:$A$776,$A130,СВЦЭМ!$B$33:$B$776,J$119)+'СЕТ СН'!$I$9+СВЦЭМ!$D$10+'СЕТ СН'!$I$6-'СЕТ СН'!$I$19</f>
        <v>1513.2338825000002</v>
      </c>
      <c r="K130" s="36">
        <f>SUMIFS(СВЦЭМ!$C$33:$C$776,СВЦЭМ!$A$33:$A$776,$A130,СВЦЭМ!$B$33:$B$776,K$119)+'СЕТ СН'!$I$9+СВЦЭМ!$D$10+'СЕТ СН'!$I$6-'СЕТ СН'!$I$19</f>
        <v>1504.8348141900001</v>
      </c>
      <c r="L130" s="36">
        <f>SUMIFS(СВЦЭМ!$C$33:$C$776,СВЦЭМ!$A$33:$A$776,$A130,СВЦЭМ!$B$33:$B$776,L$119)+'СЕТ СН'!$I$9+СВЦЭМ!$D$10+'СЕТ СН'!$I$6-'СЕТ СН'!$I$19</f>
        <v>1508.0558436900001</v>
      </c>
      <c r="M130" s="36">
        <f>SUMIFS(СВЦЭМ!$C$33:$C$776,СВЦЭМ!$A$33:$A$776,$A130,СВЦЭМ!$B$33:$B$776,M$119)+'СЕТ СН'!$I$9+СВЦЭМ!$D$10+'СЕТ СН'!$I$6-'СЕТ СН'!$I$19</f>
        <v>1510.1031213799999</v>
      </c>
      <c r="N130" s="36">
        <f>SUMIFS(СВЦЭМ!$C$33:$C$776,СВЦЭМ!$A$33:$A$776,$A130,СВЦЭМ!$B$33:$B$776,N$119)+'СЕТ СН'!$I$9+СВЦЭМ!$D$10+'СЕТ СН'!$I$6-'СЕТ СН'!$I$19</f>
        <v>1504.7808794</v>
      </c>
      <c r="O130" s="36">
        <f>SUMIFS(СВЦЭМ!$C$33:$C$776,СВЦЭМ!$A$33:$A$776,$A130,СВЦЭМ!$B$33:$B$776,O$119)+'СЕТ СН'!$I$9+СВЦЭМ!$D$10+'СЕТ СН'!$I$6-'СЕТ СН'!$I$19</f>
        <v>1513.3447979799998</v>
      </c>
      <c r="P130" s="36">
        <f>SUMIFS(СВЦЭМ!$C$33:$C$776,СВЦЭМ!$A$33:$A$776,$A130,СВЦЭМ!$B$33:$B$776,P$119)+'СЕТ СН'!$I$9+СВЦЭМ!$D$10+'СЕТ СН'!$I$6-'СЕТ СН'!$I$19</f>
        <v>1520.5353919700001</v>
      </c>
      <c r="Q130" s="36">
        <f>SUMIFS(СВЦЭМ!$C$33:$C$776,СВЦЭМ!$A$33:$A$776,$A130,СВЦЭМ!$B$33:$B$776,Q$119)+'СЕТ СН'!$I$9+СВЦЭМ!$D$10+'СЕТ СН'!$I$6-'СЕТ СН'!$I$19</f>
        <v>1525.43383455</v>
      </c>
      <c r="R130" s="36">
        <f>SUMIFS(СВЦЭМ!$C$33:$C$776,СВЦЭМ!$A$33:$A$776,$A130,СВЦЭМ!$B$33:$B$776,R$119)+'СЕТ СН'!$I$9+СВЦЭМ!$D$10+'СЕТ СН'!$I$6-'СЕТ СН'!$I$19</f>
        <v>1531.2999363899999</v>
      </c>
      <c r="S130" s="36">
        <f>SUMIFS(СВЦЭМ!$C$33:$C$776,СВЦЭМ!$A$33:$A$776,$A130,СВЦЭМ!$B$33:$B$776,S$119)+'СЕТ СН'!$I$9+СВЦЭМ!$D$10+'СЕТ СН'!$I$6-'СЕТ СН'!$I$19</f>
        <v>1516.7098980999999</v>
      </c>
      <c r="T130" s="36">
        <f>SUMIFS(СВЦЭМ!$C$33:$C$776,СВЦЭМ!$A$33:$A$776,$A130,СВЦЭМ!$B$33:$B$776,T$119)+'СЕТ СН'!$I$9+СВЦЭМ!$D$10+'СЕТ СН'!$I$6-'СЕТ СН'!$I$19</f>
        <v>1506.93984497</v>
      </c>
      <c r="U130" s="36">
        <f>SUMIFS(СВЦЭМ!$C$33:$C$776,СВЦЭМ!$A$33:$A$776,$A130,СВЦЭМ!$B$33:$B$776,U$119)+'СЕТ СН'!$I$9+СВЦЭМ!$D$10+'СЕТ СН'!$I$6-'СЕТ СН'!$I$19</f>
        <v>1507.0135667300001</v>
      </c>
      <c r="V130" s="36">
        <f>SUMIFS(СВЦЭМ!$C$33:$C$776,СВЦЭМ!$A$33:$A$776,$A130,СВЦЭМ!$B$33:$B$776,V$119)+'СЕТ СН'!$I$9+СВЦЭМ!$D$10+'СЕТ СН'!$I$6-'СЕТ СН'!$I$19</f>
        <v>1513.0015008099999</v>
      </c>
      <c r="W130" s="36">
        <f>SUMIFS(СВЦЭМ!$C$33:$C$776,СВЦЭМ!$A$33:$A$776,$A130,СВЦЭМ!$B$33:$B$776,W$119)+'СЕТ СН'!$I$9+СВЦЭМ!$D$10+'СЕТ СН'!$I$6-'СЕТ СН'!$I$19</f>
        <v>1525.4865866300001</v>
      </c>
      <c r="X130" s="36">
        <f>SUMIFS(СВЦЭМ!$C$33:$C$776,СВЦЭМ!$A$33:$A$776,$A130,СВЦЭМ!$B$33:$B$776,X$119)+'СЕТ СН'!$I$9+СВЦЭМ!$D$10+'СЕТ СН'!$I$6-'СЕТ СН'!$I$19</f>
        <v>1533.6934629</v>
      </c>
      <c r="Y130" s="36">
        <f>SUMIFS(СВЦЭМ!$C$33:$C$776,СВЦЭМ!$A$33:$A$776,$A130,СВЦЭМ!$B$33:$B$776,Y$119)+'СЕТ СН'!$I$9+СВЦЭМ!$D$10+'СЕТ СН'!$I$6-'СЕТ СН'!$I$19</f>
        <v>1548.7739199</v>
      </c>
    </row>
    <row r="131" spans="1:25" ht="15.75" x14ac:dyDescent="0.2">
      <c r="A131" s="35">
        <f t="shared" si="3"/>
        <v>43811</v>
      </c>
      <c r="B131" s="36">
        <f>SUMIFS(СВЦЭМ!$C$33:$C$776,СВЦЭМ!$A$33:$A$776,$A131,СВЦЭМ!$B$33:$B$776,B$119)+'СЕТ СН'!$I$9+СВЦЭМ!$D$10+'СЕТ СН'!$I$6-'СЕТ СН'!$I$19</f>
        <v>1577.3564075100001</v>
      </c>
      <c r="C131" s="36">
        <f>SUMIFS(СВЦЭМ!$C$33:$C$776,СВЦЭМ!$A$33:$A$776,$A131,СВЦЭМ!$B$33:$B$776,C$119)+'СЕТ СН'!$I$9+СВЦЭМ!$D$10+'СЕТ СН'!$I$6-'СЕТ СН'!$I$19</f>
        <v>1615.8158314900002</v>
      </c>
      <c r="D131" s="36">
        <f>SUMIFS(СВЦЭМ!$C$33:$C$776,СВЦЭМ!$A$33:$A$776,$A131,СВЦЭМ!$B$33:$B$776,D$119)+'СЕТ СН'!$I$9+СВЦЭМ!$D$10+'СЕТ СН'!$I$6-'СЕТ СН'!$I$19</f>
        <v>1630.0805701700001</v>
      </c>
      <c r="E131" s="36">
        <f>SUMIFS(СВЦЭМ!$C$33:$C$776,СВЦЭМ!$A$33:$A$776,$A131,СВЦЭМ!$B$33:$B$776,E$119)+'СЕТ СН'!$I$9+СВЦЭМ!$D$10+'СЕТ СН'!$I$6-'СЕТ СН'!$I$19</f>
        <v>1640.70717995</v>
      </c>
      <c r="F131" s="36">
        <f>SUMIFS(СВЦЭМ!$C$33:$C$776,СВЦЭМ!$A$33:$A$776,$A131,СВЦЭМ!$B$33:$B$776,F$119)+'СЕТ СН'!$I$9+СВЦЭМ!$D$10+'СЕТ СН'!$I$6-'СЕТ СН'!$I$19</f>
        <v>1639.788951</v>
      </c>
      <c r="G131" s="36">
        <f>SUMIFS(СВЦЭМ!$C$33:$C$776,СВЦЭМ!$A$33:$A$776,$A131,СВЦЭМ!$B$33:$B$776,G$119)+'СЕТ СН'!$I$9+СВЦЭМ!$D$10+'СЕТ СН'!$I$6-'СЕТ СН'!$I$19</f>
        <v>1619.8093226800002</v>
      </c>
      <c r="H131" s="36">
        <f>SUMIFS(СВЦЭМ!$C$33:$C$776,СВЦЭМ!$A$33:$A$776,$A131,СВЦЭМ!$B$33:$B$776,H$119)+'СЕТ СН'!$I$9+СВЦЭМ!$D$10+'СЕТ СН'!$I$6-'СЕТ СН'!$I$19</f>
        <v>1574.9830962000001</v>
      </c>
      <c r="I131" s="36">
        <f>SUMIFS(СВЦЭМ!$C$33:$C$776,СВЦЭМ!$A$33:$A$776,$A131,СВЦЭМ!$B$33:$B$776,I$119)+'СЕТ СН'!$I$9+СВЦЭМ!$D$10+'СЕТ СН'!$I$6-'СЕТ СН'!$I$19</f>
        <v>1554.5062479200001</v>
      </c>
      <c r="J131" s="36">
        <f>SUMIFS(СВЦЭМ!$C$33:$C$776,СВЦЭМ!$A$33:$A$776,$A131,СВЦЭМ!$B$33:$B$776,J$119)+'СЕТ СН'!$I$9+СВЦЭМ!$D$10+'СЕТ СН'!$I$6-'СЕТ СН'!$I$19</f>
        <v>1530.1033714599998</v>
      </c>
      <c r="K131" s="36">
        <f>SUMIFS(СВЦЭМ!$C$33:$C$776,СВЦЭМ!$A$33:$A$776,$A131,СВЦЭМ!$B$33:$B$776,K$119)+'СЕТ СН'!$I$9+СВЦЭМ!$D$10+'СЕТ СН'!$I$6-'СЕТ СН'!$I$19</f>
        <v>1524.3323184599999</v>
      </c>
      <c r="L131" s="36">
        <f>SUMIFS(СВЦЭМ!$C$33:$C$776,СВЦЭМ!$A$33:$A$776,$A131,СВЦЭМ!$B$33:$B$776,L$119)+'СЕТ СН'!$I$9+СВЦЭМ!$D$10+'СЕТ СН'!$I$6-'СЕТ СН'!$I$19</f>
        <v>1527.7647300799999</v>
      </c>
      <c r="M131" s="36">
        <f>SUMIFS(СВЦЭМ!$C$33:$C$776,СВЦЭМ!$A$33:$A$776,$A131,СВЦЭМ!$B$33:$B$776,M$119)+'СЕТ СН'!$I$9+СВЦЭМ!$D$10+'СЕТ СН'!$I$6-'СЕТ СН'!$I$19</f>
        <v>1527.1842440599999</v>
      </c>
      <c r="N131" s="36">
        <f>SUMIFS(СВЦЭМ!$C$33:$C$776,СВЦЭМ!$A$33:$A$776,$A131,СВЦЭМ!$B$33:$B$776,N$119)+'СЕТ СН'!$I$9+СВЦЭМ!$D$10+'СЕТ СН'!$I$6-'СЕТ СН'!$I$19</f>
        <v>1527.6072251800001</v>
      </c>
      <c r="O131" s="36">
        <f>SUMIFS(СВЦЭМ!$C$33:$C$776,СВЦЭМ!$A$33:$A$776,$A131,СВЦЭМ!$B$33:$B$776,O$119)+'СЕТ СН'!$I$9+СВЦЭМ!$D$10+'СЕТ СН'!$I$6-'СЕТ СН'!$I$19</f>
        <v>1528.7079735</v>
      </c>
      <c r="P131" s="36">
        <f>SUMIFS(СВЦЭМ!$C$33:$C$776,СВЦЭМ!$A$33:$A$776,$A131,СВЦЭМ!$B$33:$B$776,P$119)+'СЕТ СН'!$I$9+СВЦЭМ!$D$10+'СЕТ СН'!$I$6-'СЕТ СН'!$I$19</f>
        <v>1524.62913174</v>
      </c>
      <c r="Q131" s="36">
        <f>SUMIFS(СВЦЭМ!$C$33:$C$776,СВЦЭМ!$A$33:$A$776,$A131,СВЦЭМ!$B$33:$B$776,Q$119)+'СЕТ СН'!$I$9+СВЦЭМ!$D$10+'СЕТ СН'!$I$6-'СЕТ СН'!$I$19</f>
        <v>1521.8532834</v>
      </c>
      <c r="R131" s="36">
        <f>SUMIFS(СВЦЭМ!$C$33:$C$776,СВЦЭМ!$A$33:$A$776,$A131,СВЦЭМ!$B$33:$B$776,R$119)+'СЕТ СН'!$I$9+СВЦЭМ!$D$10+'СЕТ СН'!$I$6-'СЕТ СН'!$I$19</f>
        <v>1520.1961490200001</v>
      </c>
      <c r="S131" s="36">
        <f>SUMIFS(СВЦЭМ!$C$33:$C$776,СВЦЭМ!$A$33:$A$776,$A131,СВЦЭМ!$B$33:$B$776,S$119)+'СЕТ СН'!$I$9+СВЦЭМ!$D$10+'СЕТ СН'!$I$6-'СЕТ СН'!$I$19</f>
        <v>1528.9775825000002</v>
      </c>
      <c r="T131" s="36">
        <f>SUMIFS(СВЦЭМ!$C$33:$C$776,СВЦЭМ!$A$33:$A$776,$A131,СВЦЭМ!$B$33:$B$776,T$119)+'СЕТ СН'!$I$9+СВЦЭМ!$D$10+'СЕТ СН'!$I$6-'СЕТ СН'!$I$19</f>
        <v>1519.8433917900002</v>
      </c>
      <c r="U131" s="36">
        <f>SUMIFS(СВЦЭМ!$C$33:$C$776,СВЦЭМ!$A$33:$A$776,$A131,СВЦЭМ!$B$33:$B$776,U$119)+'СЕТ СН'!$I$9+СВЦЭМ!$D$10+'СЕТ СН'!$I$6-'СЕТ СН'!$I$19</f>
        <v>1516.86419673</v>
      </c>
      <c r="V131" s="36">
        <f>SUMIFS(СВЦЭМ!$C$33:$C$776,СВЦЭМ!$A$33:$A$776,$A131,СВЦЭМ!$B$33:$B$776,V$119)+'СЕТ СН'!$I$9+СВЦЭМ!$D$10+'СЕТ СН'!$I$6-'СЕТ СН'!$I$19</f>
        <v>1511.19596568</v>
      </c>
      <c r="W131" s="36">
        <f>SUMIFS(СВЦЭМ!$C$33:$C$776,СВЦЭМ!$A$33:$A$776,$A131,СВЦЭМ!$B$33:$B$776,W$119)+'СЕТ СН'!$I$9+СВЦЭМ!$D$10+'СЕТ СН'!$I$6-'СЕТ СН'!$I$19</f>
        <v>1531.90445071</v>
      </c>
      <c r="X131" s="36">
        <f>SUMIFS(СВЦЭМ!$C$33:$C$776,СВЦЭМ!$A$33:$A$776,$A131,СВЦЭМ!$B$33:$B$776,X$119)+'СЕТ СН'!$I$9+СВЦЭМ!$D$10+'СЕТ СН'!$I$6-'СЕТ СН'!$I$19</f>
        <v>1533.9623976399998</v>
      </c>
      <c r="Y131" s="36">
        <f>SUMIFS(СВЦЭМ!$C$33:$C$776,СВЦЭМ!$A$33:$A$776,$A131,СВЦЭМ!$B$33:$B$776,Y$119)+'СЕТ СН'!$I$9+СВЦЭМ!$D$10+'СЕТ СН'!$I$6-'СЕТ СН'!$I$19</f>
        <v>1549.5809028799999</v>
      </c>
    </row>
    <row r="132" spans="1:25" ht="15.75" x14ac:dyDescent="0.2">
      <c r="A132" s="35">
        <f t="shared" si="3"/>
        <v>43812</v>
      </c>
      <c r="B132" s="36">
        <f>SUMIFS(СВЦЭМ!$C$33:$C$776,СВЦЭМ!$A$33:$A$776,$A132,СВЦЭМ!$B$33:$B$776,B$119)+'СЕТ СН'!$I$9+СВЦЭМ!$D$10+'СЕТ СН'!$I$6-'СЕТ СН'!$I$19</f>
        <v>1577.3742473900002</v>
      </c>
      <c r="C132" s="36">
        <f>SUMIFS(СВЦЭМ!$C$33:$C$776,СВЦЭМ!$A$33:$A$776,$A132,СВЦЭМ!$B$33:$B$776,C$119)+'СЕТ СН'!$I$9+СВЦЭМ!$D$10+'СЕТ СН'!$I$6-'СЕТ СН'!$I$19</f>
        <v>1624.52555861</v>
      </c>
      <c r="D132" s="36">
        <f>SUMIFS(СВЦЭМ!$C$33:$C$776,СВЦЭМ!$A$33:$A$776,$A132,СВЦЭМ!$B$33:$B$776,D$119)+'СЕТ СН'!$I$9+СВЦЭМ!$D$10+'СЕТ СН'!$I$6-'СЕТ СН'!$I$19</f>
        <v>1651.3070099500001</v>
      </c>
      <c r="E132" s="36">
        <f>SUMIFS(СВЦЭМ!$C$33:$C$776,СВЦЭМ!$A$33:$A$776,$A132,СВЦЭМ!$B$33:$B$776,E$119)+'СЕТ СН'!$I$9+СВЦЭМ!$D$10+'СЕТ СН'!$I$6-'СЕТ СН'!$I$19</f>
        <v>1645.8437142299999</v>
      </c>
      <c r="F132" s="36">
        <f>SUMIFS(СВЦЭМ!$C$33:$C$776,СВЦЭМ!$A$33:$A$776,$A132,СВЦЭМ!$B$33:$B$776,F$119)+'СЕТ СН'!$I$9+СВЦЭМ!$D$10+'СЕТ СН'!$I$6-'СЕТ СН'!$I$19</f>
        <v>1622.52078893</v>
      </c>
      <c r="G132" s="36">
        <f>SUMIFS(СВЦЭМ!$C$33:$C$776,СВЦЭМ!$A$33:$A$776,$A132,СВЦЭМ!$B$33:$B$776,G$119)+'СЕТ СН'!$I$9+СВЦЭМ!$D$10+'СЕТ СН'!$I$6-'СЕТ СН'!$I$19</f>
        <v>1603.2164473799999</v>
      </c>
      <c r="H132" s="36">
        <f>SUMIFS(СВЦЭМ!$C$33:$C$776,СВЦЭМ!$A$33:$A$776,$A132,СВЦЭМ!$B$33:$B$776,H$119)+'СЕТ СН'!$I$9+СВЦЭМ!$D$10+'СЕТ СН'!$I$6-'СЕТ СН'!$I$19</f>
        <v>1564.4127859800001</v>
      </c>
      <c r="I132" s="36">
        <f>SUMIFS(СВЦЭМ!$C$33:$C$776,СВЦЭМ!$A$33:$A$776,$A132,СВЦЭМ!$B$33:$B$776,I$119)+'СЕТ СН'!$I$9+СВЦЭМ!$D$10+'СЕТ СН'!$I$6-'СЕТ СН'!$I$19</f>
        <v>1549.5247706300001</v>
      </c>
      <c r="J132" s="36">
        <f>SUMIFS(СВЦЭМ!$C$33:$C$776,СВЦЭМ!$A$33:$A$776,$A132,СВЦЭМ!$B$33:$B$776,J$119)+'СЕТ СН'!$I$9+СВЦЭМ!$D$10+'СЕТ СН'!$I$6-'СЕТ СН'!$I$19</f>
        <v>1522.01549858</v>
      </c>
      <c r="K132" s="36">
        <f>SUMIFS(СВЦЭМ!$C$33:$C$776,СВЦЭМ!$A$33:$A$776,$A132,СВЦЭМ!$B$33:$B$776,K$119)+'СЕТ СН'!$I$9+СВЦЭМ!$D$10+'СЕТ СН'!$I$6-'СЕТ СН'!$I$19</f>
        <v>1495.66973216</v>
      </c>
      <c r="L132" s="36">
        <f>SUMIFS(СВЦЭМ!$C$33:$C$776,СВЦЭМ!$A$33:$A$776,$A132,СВЦЭМ!$B$33:$B$776,L$119)+'СЕТ СН'!$I$9+СВЦЭМ!$D$10+'СЕТ СН'!$I$6-'СЕТ СН'!$I$19</f>
        <v>1501.82311035</v>
      </c>
      <c r="M132" s="36">
        <f>SUMIFS(СВЦЭМ!$C$33:$C$776,СВЦЭМ!$A$33:$A$776,$A132,СВЦЭМ!$B$33:$B$776,M$119)+'СЕТ СН'!$I$9+СВЦЭМ!$D$10+'СЕТ СН'!$I$6-'СЕТ СН'!$I$19</f>
        <v>1515.4939116400001</v>
      </c>
      <c r="N132" s="36">
        <f>SUMIFS(СВЦЭМ!$C$33:$C$776,СВЦЭМ!$A$33:$A$776,$A132,СВЦЭМ!$B$33:$B$776,N$119)+'СЕТ СН'!$I$9+СВЦЭМ!$D$10+'СЕТ СН'!$I$6-'СЕТ СН'!$I$19</f>
        <v>1521.4877321700001</v>
      </c>
      <c r="O132" s="36">
        <f>SUMIFS(СВЦЭМ!$C$33:$C$776,СВЦЭМ!$A$33:$A$776,$A132,СВЦЭМ!$B$33:$B$776,O$119)+'СЕТ СН'!$I$9+СВЦЭМ!$D$10+'СЕТ СН'!$I$6-'СЕТ СН'!$I$19</f>
        <v>1531.5379161599999</v>
      </c>
      <c r="P132" s="36">
        <f>SUMIFS(СВЦЭМ!$C$33:$C$776,СВЦЭМ!$A$33:$A$776,$A132,СВЦЭМ!$B$33:$B$776,P$119)+'СЕТ СН'!$I$9+СВЦЭМ!$D$10+'СЕТ СН'!$I$6-'СЕТ СН'!$I$19</f>
        <v>1535.61895278</v>
      </c>
      <c r="Q132" s="36">
        <f>SUMIFS(СВЦЭМ!$C$33:$C$776,СВЦЭМ!$A$33:$A$776,$A132,СВЦЭМ!$B$33:$B$776,Q$119)+'СЕТ СН'!$I$9+СВЦЭМ!$D$10+'СЕТ СН'!$I$6-'СЕТ СН'!$I$19</f>
        <v>1531.5289819</v>
      </c>
      <c r="R132" s="36">
        <f>SUMIFS(СВЦЭМ!$C$33:$C$776,СВЦЭМ!$A$33:$A$776,$A132,СВЦЭМ!$B$33:$B$776,R$119)+'СЕТ СН'!$I$9+СВЦЭМ!$D$10+'СЕТ СН'!$I$6-'СЕТ СН'!$I$19</f>
        <v>1525.5222953799998</v>
      </c>
      <c r="S132" s="36">
        <f>SUMIFS(СВЦЭМ!$C$33:$C$776,СВЦЭМ!$A$33:$A$776,$A132,СВЦЭМ!$B$33:$B$776,S$119)+'СЕТ СН'!$I$9+СВЦЭМ!$D$10+'СЕТ СН'!$I$6-'СЕТ СН'!$I$19</f>
        <v>1518.0821066799999</v>
      </c>
      <c r="T132" s="36">
        <f>SUMIFS(СВЦЭМ!$C$33:$C$776,СВЦЭМ!$A$33:$A$776,$A132,СВЦЭМ!$B$33:$B$776,T$119)+'СЕТ СН'!$I$9+СВЦЭМ!$D$10+'СЕТ СН'!$I$6-'СЕТ СН'!$I$19</f>
        <v>1499.92162648</v>
      </c>
      <c r="U132" s="36">
        <f>SUMIFS(СВЦЭМ!$C$33:$C$776,СВЦЭМ!$A$33:$A$776,$A132,СВЦЭМ!$B$33:$B$776,U$119)+'СЕТ СН'!$I$9+СВЦЭМ!$D$10+'СЕТ СН'!$I$6-'СЕТ СН'!$I$19</f>
        <v>1503.2665195300001</v>
      </c>
      <c r="V132" s="36">
        <f>SUMIFS(СВЦЭМ!$C$33:$C$776,СВЦЭМ!$A$33:$A$776,$A132,СВЦЭМ!$B$33:$B$776,V$119)+'СЕТ СН'!$I$9+СВЦЭМ!$D$10+'СЕТ СН'!$I$6-'СЕТ СН'!$I$19</f>
        <v>1517.4179794000001</v>
      </c>
      <c r="W132" s="36">
        <f>SUMIFS(СВЦЭМ!$C$33:$C$776,СВЦЭМ!$A$33:$A$776,$A132,СВЦЭМ!$B$33:$B$776,W$119)+'СЕТ СН'!$I$9+СВЦЭМ!$D$10+'СЕТ СН'!$I$6-'СЕТ СН'!$I$19</f>
        <v>1541.8630948999999</v>
      </c>
      <c r="X132" s="36">
        <f>SUMIFS(СВЦЭМ!$C$33:$C$776,СВЦЭМ!$A$33:$A$776,$A132,СВЦЭМ!$B$33:$B$776,X$119)+'СЕТ СН'!$I$9+СВЦЭМ!$D$10+'СЕТ СН'!$I$6-'СЕТ СН'!$I$19</f>
        <v>1552.4077704900001</v>
      </c>
      <c r="Y132" s="36">
        <f>SUMIFS(СВЦЭМ!$C$33:$C$776,СВЦЭМ!$A$33:$A$776,$A132,СВЦЭМ!$B$33:$B$776,Y$119)+'СЕТ СН'!$I$9+СВЦЭМ!$D$10+'СЕТ СН'!$I$6-'СЕТ СН'!$I$19</f>
        <v>1558.73022601</v>
      </c>
    </row>
    <row r="133" spans="1:25" ht="15.75" x14ac:dyDescent="0.2">
      <c r="A133" s="35">
        <f t="shared" si="3"/>
        <v>43813</v>
      </c>
      <c r="B133" s="36">
        <f>SUMIFS(СВЦЭМ!$C$33:$C$776,СВЦЭМ!$A$33:$A$776,$A133,СВЦЭМ!$B$33:$B$776,B$119)+'СЕТ СН'!$I$9+СВЦЭМ!$D$10+'СЕТ СН'!$I$6-'СЕТ СН'!$I$19</f>
        <v>1587.3305960600001</v>
      </c>
      <c r="C133" s="36">
        <f>SUMIFS(СВЦЭМ!$C$33:$C$776,СВЦЭМ!$A$33:$A$776,$A133,СВЦЭМ!$B$33:$B$776,C$119)+'СЕТ СН'!$I$9+СВЦЭМ!$D$10+'СЕТ СН'!$I$6-'СЕТ СН'!$I$19</f>
        <v>1629.4568393499999</v>
      </c>
      <c r="D133" s="36">
        <f>SUMIFS(СВЦЭМ!$C$33:$C$776,СВЦЭМ!$A$33:$A$776,$A133,СВЦЭМ!$B$33:$B$776,D$119)+'СЕТ СН'!$I$9+СВЦЭМ!$D$10+'СЕТ СН'!$I$6-'СЕТ СН'!$I$19</f>
        <v>1643.5260609299999</v>
      </c>
      <c r="E133" s="36">
        <f>SUMIFS(СВЦЭМ!$C$33:$C$776,СВЦЭМ!$A$33:$A$776,$A133,СВЦЭМ!$B$33:$B$776,E$119)+'СЕТ СН'!$I$9+СВЦЭМ!$D$10+'СЕТ СН'!$I$6-'СЕТ СН'!$I$19</f>
        <v>1651.48592519</v>
      </c>
      <c r="F133" s="36">
        <f>SUMIFS(СВЦЭМ!$C$33:$C$776,СВЦЭМ!$A$33:$A$776,$A133,СВЦЭМ!$B$33:$B$776,F$119)+'СЕТ СН'!$I$9+СВЦЭМ!$D$10+'СЕТ СН'!$I$6-'СЕТ СН'!$I$19</f>
        <v>1653.2786478799999</v>
      </c>
      <c r="G133" s="36">
        <f>SUMIFS(СВЦЭМ!$C$33:$C$776,СВЦЭМ!$A$33:$A$776,$A133,СВЦЭМ!$B$33:$B$776,G$119)+'СЕТ СН'!$I$9+СВЦЭМ!$D$10+'СЕТ СН'!$I$6-'СЕТ СН'!$I$19</f>
        <v>1648.2809726800001</v>
      </c>
      <c r="H133" s="36">
        <f>SUMIFS(СВЦЭМ!$C$33:$C$776,СВЦЭМ!$A$33:$A$776,$A133,СВЦЭМ!$B$33:$B$776,H$119)+'СЕТ СН'!$I$9+СВЦЭМ!$D$10+'СЕТ СН'!$I$6-'СЕТ СН'!$I$19</f>
        <v>1625.00368041</v>
      </c>
      <c r="I133" s="36">
        <f>SUMIFS(СВЦЭМ!$C$33:$C$776,СВЦЭМ!$A$33:$A$776,$A133,СВЦЭМ!$B$33:$B$776,I$119)+'СЕТ СН'!$I$9+СВЦЭМ!$D$10+'СЕТ СН'!$I$6-'СЕТ СН'!$I$19</f>
        <v>1608.7180628900001</v>
      </c>
      <c r="J133" s="36">
        <f>SUMIFS(СВЦЭМ!$C$33:$C$776,СВЦЭМ!$A$33:$A$776,$A133,СВЦЭМ!$B$33:$B$776,J$119)+'СЕТ СН'!$I$9+СВЦЭМ!$D$10+'СЕТ СН'!$I$6-'СЕТ СН'!$I$19</f>
        <v>1556.28224307</v>
      </c>
      <c r="K133" s="36">
        <f>SUMIFS(СВЦЭМ!$C$33:$C$776,СВЦЭМ!$A$33:$A$776,$A133,СВЦЭМ!$B$33:$B$776,K$119)+'СЕТ СН'!$I$9+СВЦЭМ!$D$10+'СЕТ СН'!$I$6-'СЕТ СН'!$I$19</f>
        <v>1520.1887696600002</v>
      </c>
      <c r="L133" s="36">
        <f>SUMIFS(СВЦЭМ!$C$33:$C$776,СВЦЭМ!$A$33:$A$776,$A133,СВЦЭМ!$B$33:$B$776,L$119)+'СЕТ СН'!$I$9+СВЦЭМ!$D$10+'СЕТ СН'!$I$6-'СЕТ СН'!$I$19</f>
        <v>1511.68503431</v>
      </c>
      <c r="M133" s="36">
        <f>SUMIFS(СВЦЭМ!$C$33:$C$776,СВЦЭМ!$A$33:$A$776,$A133,СВЦЭМ!$B$33:$B$776,M$119)+'СЕТ СН'!$I$9+СВЦЭМ!$D$10+'СЕТ СН'!$I$6-'СЕТ СН'!$I$19</f>
        <v>1518.2957711899999</v>
      </c>
      <c r="N133" s="36">
        <f>SUMIFS(СВЦЭМ!$C$33:$C$776,СВЦЭМ!$A$33:$A$776,$A133,СВЦЭМ!$B$33:$B$776,N$119)+'СЕТ СН'!$I$9+СВЦЭМ!$D$10+'СЕТ СН'!$I$6-'СЕТ СН'!$I$19</f>
        <v>1526.16804501</v>
      </c>
      <c r="O133" s="36">
        <f>SUMIFS(СВЦЭМ!$C$33:$C$776,СВЦЭМ!$A$33:$A$776,$A133,СВЦЭМ!$B$33:$B$776,O$119)+'СЕТ СН'!$I$9+СВЦЭМ!$D$10+'СЕТ СН'!$I$6-'СЕТ СН'!$I$19</f>
        <v>1538.63973562</v>
      </c>
      <c r="P133" s="36">
        <f>SUMIFS(СВЦЭМ!$C$33:$C$776,СВЦЭМ!$A$33:$A$776,$A133,СВЦЭМ!$B$33:$B$776,P$119)+'СЕТ СН'!$I$9+СВЦЭМ!$D$10+'СЕТ СН'!$I$6-'СЕТ СН'!$I$19</f>
        <v>1550.2232937399999</v>
      </c>
      <c r="Q133" s="36">
        <f>SUMIFS(СВЦЭМ!$C$33:$C$776,СВЦЭМ!$A$33:$A$776,$A133,СВЦЭМ!$B$33:$B$776,Q$119)+'СЕТ СН'!$I$9+СВЦЭМ!$D$10+'СЕТ СН'!$I$6-'СЕТ СН'!$I$19</f>
        <v>1552.14958695</v>
      </c>
      <c r="R133" s="36">
        <f>SUMIFS(СВЦЭМ!$C$33:$C$776,СВЦЭМ!$A$33:$A$776,$A133,СВЦЭМ!$B$33:$B$776,R$119)+'СЕТ СН'!$I$9+СВЦЭМ!$D$10+'СЕТ СН'!$I$6-'СЕТ СН'!$I$19</f>
        <v>1534.84046134</v>
      </c>
      <c r="S133" s="36">
        <f>SUMIFS(СВЦЭМ!$C$33:$C$776,СВЦЭМ!$A$33:$A$776,$A133,СВЦЭМ!$B$33:$B$776,S$119)+'СЕТ СН'!$I$9+СВЦЭМ!$D$10+'СЕТ СН'!$I$6-'СЕТ СН'!$I$19</f>
        <v>1520.77359265</v>
      </c>
      <c r="T133" s="36">
        <f>SUMIFS(СВЦЭМ!$C$33:$C$776,СВЦЭМ!$A$33:$A$776,$A133,СВЦЭМ!$B$33:$B$776,T$119)+'СЕТ СН'!$I$9+СВЦЭМ!$D$10+'СЕТ СН'!$I$6-'СЕТ СН'!$I$19</f>
        <v>1503.3212135700001</v>
      </c>
      <c r="U133" s="36">
        <f>SUMIFS(СВЦЭМ!$C$33:$C$776,СВЦЭМ!$A$33:$A$776,$A133,СВЦЭМ!$B$33:$B$776,U$119)+'СЕТ СН'!$I$9+СВЦЭМ!$D$10+'СЕТ СН'!$I$6-'СЕТ СН'!$I$19</f>
        <v>1508.35930493</v>
      </c>
      <c r="V133" s="36">
        <f>SUMIFS(СВЦЭМ!$C$33:$C$776,СВЦЭМ!$A$33:$A$776,$A133,СВЦЭМ!$B$33:$B$776,V$119)+'СЕТ СН'!$I$9+СВЦЭМ!$D$10+'СЕТ СН'!$I$6-'СЕТ СН'!$I$19</f>
        <v>1522.0937191600001</v>
      </c>
      <c r="W133" s="36">
        <f>SUMIFS(СВЦЭМ!$C$33:$C$776,СВЦЭМ!$A$33:$A$776,$A133,СВЦЭМ!$B$33:$B$776,W$119)+'СЕТ СН'!$I$9+СВЦЭМ!$D$10+'СЕТ СН'!$I$6-'СЕТ СН'!$I$19</f>
        <v>1540.2079008999999</v>
      </c>
      <c r="X133" s="36">
        <f>SUMIFS(СВЦЭМ!$C$33:$C$776,СВЦЭМ!$A$33:$A$776,$A133,СВЦЭМ!$B$33:$B$776,X$119)+'СЕТ СН'!$I$9+СВЦЭМ!$D$10+'СЕТ СН'!$I$6-'СЕТ СН'!$I$19</f>
        <v>1558.4866435899999</v>
      </c>
      <c r="Y133" s="36">
        <f>SUMIFS(СВЦЭМ!$C$33:$C$776,СВЦЭМ!$A$33:$A$776,$A133,СВЦЭМ!$B$33:$B$776,Y$119)+'СЕТ СН'!$I$9+СВЦЭМ!$D$10+'СЕТ СН'!$I$6-'СЕТ СН'!$I$19</f>
        <v>1564.7825349899999</v>
      </c>
    </row>
    <row r="134" spans="1:25" ht="15.75" x14ac:dyDescent="0.2">
      <c r="A134" s="35">
        <f t="shared" si="3"/>
        <v>43814</v>
      </c>
      <c r="B134" s="36">
        <f>SUMIFS(СВЦЭМ!$C$33:$C$776,СВЦЭМ!$A$33:$A$776,$A134,СВЦЭМ!$B$33:$B$776,B$119)+'СЕТ СН'!$I$9+СВЦЭМ!$D$10+'СЕТ СН'!$I$6-'СЕТ СН'!$I$19</f>
        <v>1579.7673977700001</v>
      </c>
      <c r="C134" s="36">
        <f>SUMIFS(СВЦЭМ!$C$33:$C$776,СВЦЭМ!$A$33:$A$776,$A134,СВЦЭМ!$B$33:$B$776,C$119)+'СЕТ СН'!$I$9+СВЦЭМ!$D$10+'СЕТ СН'!$I$6-'СЕТ СН'!$I$19</f>
        <v>1593.4272242500001</v>
      </c>
      <c r="D134" s="36">
        <f>SUMIFS(СВЦЭМ!$C$33:$C$776,СВЦЭМ!$A$33:$A$776,$A134,СВЦЭМ!$B$33:$B$776,D$119)+'СЕТ СН'!$I$9+СВЦЭМ!$D$10+'СЕТ СН'!$I$6-'СЕТ СН'!$I$19</f>
        <v>1600.1540775200001</v>
      </c>
      <c r="E134" s="36">
        <f>SUMIFS(СВЦЭМ!$C$33:$C$776,СВЦЭМ!$A$33:$A$776,$A134,СВЦЭМ!$B$33:$B$776,E$119)+'СЕТ СН'!$I$9+СВЦЭМ!$D$10+'СЕТ СН'!$I$6-'СЕТ СН'!$I$19</f>
        <v>1621.9321799099998</v>
      </c>
      <c r="F134" s="36">
        <f>SUMIFS(СВЦЭМ!$C$33:$C$776,СВЦЭМ!$A$33:$A$776,$A134,СВЦЭМ!$B$33:$B$776,F$119)+'СЕТ СН'!$I$9+СВЦЭМ!$D$10+'СЕТ СН'!$I$6-'СЕТ СН'!$I$19</f>
        <v>1627.23154258</v>
      </c>
      <c r="G134" s="36">
        <f>SUMIFS(СВЦЭМ!$C$33:$C$776,СВЦЭМ!$A$33:$A$776,$A134,СВЦЭМ!$B$33:$B$776,G$119)+'СЕТ СН'!$I$9+СВЦЭМ!$D$10+'СЕТ СН'!$I$6-'СЕТ СН'!$I$19</f>
        <v>1631.42312219</v>
      </c>
      <c r="H134" s="36">
        <f>SUMIFS(СВЦЭМ!$C$33:$C$776,СВЦЭМ!$A$33:$A$776,$A134,СВЦЭМ!$B$33:$B$776,H$119)+'СЕТ СН'!$I$9+СВЦЭМ!$D$10+'СЕТ СН'!$I$6-'СЕТ СН'!$I$19</f>
        <v>1615.8548455999999</v>
      </c>
      <c r="I134" s="36">
        <f>SUMIFS(СВЦЭМ!$C$33:$C$776,СВЦЭМ!$A$33:$A$776,$A134,СВЦЭМ!$B$33:$B$776,I$119)+'СЕТ СН'!$I$9+СВЦЭМ!$D$10+'СЕТ СН'!$I$6-'СЕТ СН'!$I$19</f>
        <v>1596.5770842100001</v>
      </c>
      <c r="J134" s="36">
        <f>SUMIFS(СВЦЭМ!$C$33:$C$776,СВЦЭМ!$A$33:$A$776,$A134,СВЦЭМ!$B$33:$B$776,J$119)+'СЕТ СН'!$I$9+СВЦЭМ!$D$10+'СЕТ СН'!$I$6-'СЕТ СН'!$I$19</f>
        <v>1563.72518057</v>
      </c>
      <c r="K134" s="36">
        <f>SUMIFS(СВЦЭМ!$C$33:$C$776,СВЦЭМ!$A$33:$A$776,$A134,СВЦЭМ!$B$33:$B$776,K$119)+'СЕТ СН'!$I$9+СВЦЭМ!$D$10+'СЕТ СН'!$I$6-'СЕТ СН'!$I$19</f>
        <v>1535.62811341</v>
      </c>
      <c r="L134" s="36">
        <f>SUMIFS(СВЦЭМ!$C$33:$C$776,СВЦЭМ!$A$33:$A$776,$A134,СВЦЭМ!$B$33:$B$776,L$119)+'СЕТ СН'!$I$9+СВЦЭМ!$D$10+'СЕТ СН'!$I$6-'СЕТ СН'!$I$19</f>
        <v>1527.1028271800001</v>
      </c>
      <c r="M134" s="36">
        <f>SUMIFS(СВЦЭМ!$C$33:$C$776,СВЦЭМ!$A$33:$A$776,$A134,СВЦЭМ!$B$33:$B$776,M$119)+'СЕТ СН'!$I$9+СВЦЭМ!$D$10+'СЕТ СН'!$I$6-'СЕТ СН'!$I$19</f>
        <v>1532.8991221900001</v>
      </c>
      <c r="N134" s="36">
        <f>SUMIFS(СВЦЭМ!$C$33:$C$776,СВЦЭМ!$A$33:$A$776,$A134,СВЦЭМ!$B$33:$B$776,N$119)+'СЕТ СН'!$I$9+СВЦЭМ!$D$10+'СЕТ СН'!$I$6-'СЕТ СН'!$I$19</f>
        <v>1535.0218219200001</v>
      </c>
      <c r="O134" s="36">
        <f>SUMIFS(СВЦЭМ!$C$33:$C$776,СВЦЭМ!$A$33:$A$776,$A134,СВЦЭМ!$B$33:$B$776,O$119)+'СЕТ СН'!$I$9+СВЦЭМ!$D$10+'СЕТ СН'!$I$6-'СЕТ СН'!$I$19</f>
        <v>1553.5552845900002</v>
      </c>
      <c r="P134" s="36">
        <f>SUMIFS(СВЦЭМ!$C$33:$C$776,СВЦЭМ!$A$33:$A$776,$A134,СВЦЭМ!$B$33:$B$776,P$119)+'СЕТ СН'!$I$9+СВЦЭМ!$D$10+'СЕТ СН'!$I$6-'СЕТ СН'!$I$19</f>
        <v>1566.7901634899999</v>
      </c>
      <c r="Q134" s="36">
        <f>SUMIFS(СВЦЭМ!$C$33:$C$776,СВЦЭМ!$A$33:$A$776,$A134,СВЦЭМ!$B$33:$B$776,Q$119)+'СЕТ СН'!$I$9+СВЦЭМ!$D$10+'СЕТ СН'!$I$6-'СЕТ СН'!$I$19</f>
        <v>1566.88595822</v>
      </c>
      <c r="R134" s="36">
        <f>SUMIFS(СВЦЭМ!$C$33:$C$776,СВЦЭМ!$A$33:$A$776,$A134,СВЦЭМ!$B$33:$B$776,R$119)+'СЕТ СН'!$I$9+СВЦЭМ!$D$10+'СЕТ СН'!$I$6-'СЕТ СН'!$I$19</f>
        <v>1553.41101845</v>
      </c>
      <c r="S134" s="36">
        <f>SUMIFS(СВЦЭМ!$C$33:$C$776,СВЦЭМ!$A$33:$A$776,$A134,СВЦЭМ!$B$33:$B$776,S$119)+'СЕТ СН'!$I$9+СВЦЭМ!$D$10+'СЕТ СН'!$I$6-'СЕТ СН'!$I$19</f>
        <v>1533.17468816</v>
      </c>
      <c r="T134" s="36">
        <f>SUMIFS(СВЦЭМ!$C$33:$C$776,СВЦЭМ!$A$33:$A$776,$A134,СВЦЭМ!$B$33:$B$776,T$119)+'СЕТ СН'!$I$9+СВЦЭМ!$D$10+'СЕТ СН'!$I$6-'СЕТ СН'!$I$19</f>
        <v>1501.66896518</v>
      </c>
      <c r="U134" s="36">
        <f>SUMIFS(СВЦЭМ!$C$33:$C$776,СВЦЭМ!$A$33:$A$776,$A134,СВЦЭМ!$B$33:$B$776,U$119)+'СЕТ СН'!$I$9+СВЦЭМ!$D$10+'СЕТ СН'!$I$6-'СЕТ СН'!$I$19</f>
        <v>1497.03533459</v>
      </c>
      <c r="V134" s="36">
        <f>SUMIFS(СВЦЭМ!$C$33:$C$776,СВЦЭМ!$A$33:$A$776,$A134,СВЦЭМ!$B$33:$B$776,V$119)+'СЕТ СН'!$I$9+СВЦЭМ!$D$10+'СЕТ СН'!$I$6-'СЕТ СН'!$I$19</f>
        <v>1505.05881879</v>
      </c>
      <c r="W134" s="36">
        <f>SUMIFS(СВЦЭМ!$C$33:$C$776,СВЦЭМ!$A$33:$A$776,$A134,СВЦЭМ!$B$33:$B$776,W$119)+'СЕТ СН'!$I$9+СВЦЭМ!$D$10+'СЕТ СН'!$I$6-'СЕТ СН'!$I$19</f>
        <v>1522.38709251</v>
      </c>
      <c r="X134" s="36">
        <f>SUMIFS(СВЦЭМ!$C$33:$C$776,СВЦЭМ!$A$33:$A$776,$A134,СВЦЭМ!$B$33:$B$776,X$119)+'СЕТ СН'!$I$9+СВЦЭМ!$D$10+'СЕТ СН'!$I$6-'СЕТ СН'!$I$19</f>
        <v>1531.85531122</v>
      </c>
      <c r="Y134" s="36">
        <f>SUMIFS(СВЦЭМ!$C$33:$C$776,СВЦЭМ!$A$33:$A$776,$A134,СВЦЭМ!$B$33:$B$776,Y$119)+'СЕТ СН'!$I$9+СВЦЭМ!$D$10+'СЕТ СН'!$I$6-'СЕТ СН'!$I$19</f>
        <v>1562.03568707</v>
      </c>
    </row>
    <row r="135" spans="1:25" ht="15.75" x14ac:dyDescent="0.2">
      <c r="A135" s="35">
        <f t="shared" si="3"/>
        <v>43815</v>
      </c>
      <c r="B135" s="36">
        <f>SUMIFS(СВЦЭМ!$C$33:$C$776,СВЦЭМ!$A$33:$A$776,$A135,СВЦЭМ!$B$33:$B$776,B$119)+'СЕТ СН'!$I$9+СВЦЭМ!$D$10+'СЕТ СН'!$I$6-'СЕТ СН'!$I$19</f>
        <v>1590.7151135899999</v>
      </c>
      <c r="C135" s="36">
        <f>SUMIFS(СВЦЭМ!$C$33:$C$776,СВЦЭМ!$A$33:$A$776,$A135,СВЦЭМ!$B$33:$B$776,C$119)+'СЕТ СН'!$I$9+СВЦЭМ!$D$10+'СЕТ СН'!$I$6-'СЕТ СН'!$I$19</f>
        <v>1604.5887060300001</v>
      </c>
      <c r="D135" s="36">
        <f>SUMIFS(СВЦЭМ!$C$33:$C$776,СВЦЭМ!$A$33:$A$776,$A135,СВЦЭМ!$B$33:$B$776,D$119)+'СЕТ СН'!$I$9+СВЦЭМ!$D$10+'СЕТ СН'!$I$6-'СЕТ СН'!$I$19</f>
        <v>1622.1712572199999</v>
      </c>
      <c r="E135" s="36">
        <f>SUMIFS(СВЦЭМ!$C$33:$C$776,СВЦЭМ!$A$33:$A$776,$A135,СВЦЭМ!$B$33:$B$776,E$119)+'СЕТ СН'!$I$9+СВЦЭМ!$D$10+'СЕТ СН'!$I$6-'СЕТ СН'!$I$19</f>
        <v>1642.2037344300002</v>
      </c>
      <c r="F135" s="36">
        <f>SUMIFS(СВЦЭМ!$C$33:$C$776,СВЦЭМ!$A$33:$A$776,$A135,СВЦЭМ!$B$33:$B$776,F$119)+'СЕТ СН'!$I$9+СВЦЭМ!$D$10+'СЕТ СН'!$I$6-'СЕТ СН'!$I$19</f>
        <v>1634.5458221700001</v>
      </c>
      <c r="G135" s="36">
        <f>SUMIFS(СВЦЭМ!$C$33:$C$776,СВЦЭМ!$A$33:$A$776,$A135,СВЦЭМ!$B$33:$B$776,G$119)+'СЕТ СН'!$I$9+СВЦЭМ!$D$10+'СЕТ СН'!$I$6-'СЕТ СН'!$I$19</f>
        <v>1617.47369422</v>
      </c>
      <c r="H135" s="36">
        <f>SUMIFS(СВЦЭМ!$C$33:$C$776,СВЦЭМ!$A$33:$A$776,$A135,СВЦЭМ!$B$33:$B$776,H$119)+'СЕТ СН'!$I$9+СВЦЭМ!$D$10+'СЕТ СН'!$I$6-'СЕТ СН'!$I$19</f>
        <v>1574.71870375</v>
      </c>
      <c r="I135" s="36">
        <f>SUMIFS(СВЦЭМ!$C$33:$C$776,СВЦЭМ!$A$33:$A$776,$A135,СВЦЭМ!$B$33:$B$776,I$119)+'СЕТ СН'!$I$9+СВЦЭМ!$D$10+'СЕТ СН'!$I$6-'СЕТ СН'!$I$19</f>
        <v>1553.5292218300001</v>
      </c>
      <c r="J135" s="36">
        <f>SUMIFS(СВЦЭМ!$C$33:$C$776,СВЦЭМ!$A$33:$A$776,$A135,СВЦЭМ!$B$33:$B$776,J$119)+'СЕТ СН'!$I$9+СВЦЭМ!$D$10+'СЕТ СН'!$I$6-'СЕТ СН'!$I$19</f>
        <v>1530.985752</v>
      </c>
      <c r="K135" s="36">
        <f>SUMIFS(СВЦЭМ!$C$33:$C$776,СВЦЭМ!$A$33:$A$776,$A135,СВЦЭМ!$B$33:$B$776,K$119)+'СЕТ СН'!$I$9+СВЦЭМ!$D$10+'СЕТ СН'!$I$6-'СЕТ СН'!$I$19</f>
        <v>1507.2728750599999</v>
      </c>
      <c r="L135" s="36">
        <f>SUMIFS(СВЦЭМ!$C$33:$C$776,СВЦЭМ!$A$33:$A$776,$A135,СВЦЭМ!$B$33:$B$776,L$119)+'СЕТ СН'!$I$9+СВЦЭМ!$D$10+'СЕТ СН'!$I$6-'СЕТ СН'!$I$19</f>
        <v>1511.8817030999999</v>
      </c>
      <c r="M135" s="36">
        <f>SUMIFS(СВЦЭМ!$C$33:$C$776,СВЦЭМ!$A$33:$A$776,$A135,СВЦЭМ!$B$33:$B$776,M$119)+'СЕТ СН'!$I$9+СВЦЭМ!$D$10+'СЕТ СН'!$I$6-'СЕТ СН'!$I$19</f>
        <v>1525.1623454</v>
      </c>
      <c r="N135" s="36">
        <f>SUMIFS(СВЦЭМ!$C$33:$C$776,СВЦЭМ!$A$33:$A$776,$A135,СВЦЭМ!$B$33:$B$776,N$119)+'СЕТ СН'!$I$9+СВЦЭМ!$D$10+'СЕТ СН'!$I$6-'СЕТ СН'!$I$19</f>
        <v>1533.54529832</v>
      </c>
      <c r="O135" s="36">
        <f>SUMIFS(СВЦЭМ!$C$33:$C$776,СВЦЭМ!$A$33:$A$776,$A135,СВЦЭМ!$B$33:$B$776,O$119)+'СЕТ СН'!$I$9+СВЦЭМ!$D$10+'СЕТ СН'!$I$6-'СЕТ СН'!$I$19</f>
        <v>1544.71708029</v>
      </c>
      <c r="P135" s="36">
        <f>SUMIFS(СВЦЭМ!$C$33:$C$776,СВЦЭМ!$A$33:$A$776,$A135,СВЦЭМ!$B$33:$B$776,P$119)+'СЕТ СН'!$I$9+СВЦЭМ!$D$10+'СЕТ СН'!$I$6-'СЕТ СН'!$I$19</f>
        <v>1563.75737319</v>
      </c>
      <c r="Q135" s="36">
        <f>SUMIFS(СВЦЭМ!$C$33:$C$776,СВЦЭМ!$A$33:$A$776,$A135,СВЦЭМ!$B$33:$B$776,Q$119)+'СЕТ СН'!$I$9+СВЦЭМ!$D$10+'СЕТ СН'!$I$6-'СЕТ СН'!$I$19</f>
        <v>1530.2531099</v>
      </c>
      <c r="R135" s="36">
        <f>SUMIFS(СВЦЭМ!$C$33:$C$776,СВЦЭМ!$A$33:$A$776,$A135,СВЦЭМ!$B$33:$B$776,R$119)+'СЕТ СН'!$I$9+СВЦЭМ!$D$10+'СЕТ СН'!$I$6-'СЕТ СН'!$I$19</f>
        <v>1539.0507419999999</v>
      </c>
      <c r="S135" s="36">
        <f>SUMIFS(СВЦЭМ!$C$33:$C$776,СВЦЭМ!$A$33:$A$776,$A135,СВЦЭМ!$B$33:$B$776,S$119)+'СЕТ СН'!$I$9+СВЦЭМ!$D$10+'СЕТ СН'!$I$6-'СЕТ СН'!$I$19</f>
        <v>1527.5160493399999</v>
      </c>
      <c r="T135" s="36">
        <f>SUMIFS(СВЦЭМ!$C$33:$C$776,СВЦЭМ!$A$33:$A$776,$A135,СВЦЭМ!$B$33:$B$776,T$119)+'СЕТ СН'!$I$9+СВЦЭМ!$D$10+'СЕТ СН'!$I$6-'СЕТ СН'!$I$19</f>
        <v>1517.5140371</v>
      </c>
      <c r="U135" s="36">
        <f>SUMIFS(СВЦЭМ!$C$33:$C$776,СВЦЭМ!$A$33:$A$776,$A135,СВЦЭМ!$B$33:$B$776,U$119)+'СЕТ СН'!$I$9+СВЦЭМ!$D$10+'СЕТ СН'!$I$6-'СЕТ СН'!$I$19</f>
        <v>1520.05775485</v>
      </c>
      <c r="V135" s="36">
        <f>SUMIFS(СВЦЭМ!$C$33:$C$776,СВЦЭМ!$A$33:$A$776,$A135,СВЦЭМ!$B$33:$B$776,V$119)+'СЕТ СН'!$I$9+СВЦЭМ!$D$10+'СЕТ СН'!$I$6-'СЕТ СН'!$I$19</f>
        <v>1539.8137631499999</v>
      </c>
      <c r="W135" s="36">
        <f>SUMIFS(СВЦЭМ!$C$33:$C$776,СВЦЭМ!$A$33:$A$776,$A135,СВЦЭМ!$B$33:$B$776,W$119)+'СЕТ СН'!$I$9+СВЦЭМ!$D$10+'СЕТ СН'!$I$6-'СЕТ СН'!$I$19</f>
        <v>1558.4349227500002</v>
      </c>
      <c r="X135" s="36">
        <f>SUMIFS(СВЦЭМ!$C$33:$C$776,СВЦЭМ!$A$33:$A$776,$A135,СВЦЭМ!$B$33:$B$776,X$119)+'СЕТ СН'!$I$9+СВЦЭМ!$D$10+'СЕТ СН'!$I$6-'СЕТ СН'!$I$19</f>
        <v>1568.8162507</v>
      </c>
      <c r="Y135" s="36">
        <f>SUMIFS(СВЦЭМ!$C$33:$C$776,СВЦЭМ!$A$33:$A$776,$A135,СВЦЭМ!$B$33:$B$776,Y$119)+'СЕТ СН'!$I$9+СВЦЭМ!$D$10+'СЕТ СН'!$I$6-'СЕТ СН'!$I$19</f>
        <v>1581.8610897200001</v>
      </c>
    </row>
    <row r="136" spans="1:25" ht="15.75" x14ac:dyDescent="0.2">
      <c r="A136" s="35">
        <f t="shared" si="3"/>
        <v>43816</v>
      </c>
      <c r="B136" s="36">
        <f>SUMIFS(СВЦЭМ!$C$33:$C$776,СВЦЭМ!$A$33:$A$776,$A136,СВЦЭМ!$B$33:$B$776,B$119)+'СЕТ СН'!$I$9+СВЦЭМ!$D$10+'СЕТ СН'!$I$6-'СЕТ СН'!$I$19</f>
        <v>1618.1079423900001</v>
      </c>
      <c r="C136" s="36">
        <f>SUMIFS(СВЦЭМ!$C$33:$C$776,СВЦЭМ!$A$33:$A$776,$A136,СВЦЭМ!$B$33:$B$776,C$119)+'СЕТ СН'!$I$9+СВЦЭМ!$D$10+'СЕТ СН'!$I$6-'СЕТ СН'!$I$19</f>
        <v>1640.2152448100001</v>
      </c>
      <c r="D136" s="36">
        <f>SUMIFS(СВЦЭМ!$C$33:$C$776,СВЦЭМ!$A$33:$A$776,$A136,СВЦЭМ!$B$33:$B$776,D$119)+'СЕТ СН'!$I$9+СВЦЭМ!$D$10+'СЕТ СН'!$I$6-'СЕТ СН'!$I$19</f>
        <v>1649.94513983</v>
      </c>
      <c r="E136" s="36">
        <f>SUMIFS(СВЦЭМ!$C$33:$C$776,СВЦЭМ!$A$33:$A$776,$A136,СВЦЭМ!$B$33:$B$776,E$119)+'СЕТ СН'!$I$9+СВЦЭМ!$D$10+'СЕТ СН'!$I$6-'СЕТ СН'!$I$19</f>
        <v>1657.1028803899999</v>
      </c>
      <c r="F136" s="36">
        <f>SUMIFS(СВЦЭМ!$C$33:$C$776,СВЦЭМ!$A$33:$A$776,$A136,СВЦЭМ!$B$33:$B$776,F$119)+'СЕТ СН'!$I$9+СВЦЭМ!$D$10+'СЕТ СН'!$I$6-'СЕТ СН'!$I$19</f>
        <v>1645.5522832199999</v>
      </c>
      <c r="G136" s="36">
        <f>SUMIFS(СВЦЭМ!$C$33:$C$776,СВЦЭМ!$A$33:$A$776,$A136,СВЦЭМ!$B$33:$B$776,G$119)+'СЕТ СН'!$I$9+СВЦЭМ!$D$10+'СЕТ СН'!$I$6-'СЕТ СН'!$I$19</f>
        <v>1621.94230535</v>
      </c>
      <c r="H136" s="36">
        <f>SUMIFS(СВЦЭМ!$C$33:$C$776,СВЦЭМ!$A$33:$A$776,$A136,СВЦЭМ!$B$33:$B$776,H$119)+'СЕТ СН'!$I$9+СВЦЭМ!$D$10+'СЕТ СН'!$I$6-'СЕТ СН'!$I$19</f>
        <v>1584.87479863</v>
      </c>
      <c r="I136" s="36">
        <f>SUMIFS(СВЦЭМ!$C$33:$C$776,СВЦЭМ!$A$33:$A$776,$A136,СВЦЭМ!$B$33:$B$776,I$119)+'СЕТ СН'!$I$9+СВЦЭМ!$D$10+'СЕТ СН'!$I$6-'СЕТ СН'!$I$19</f>
        <v>1556.90679383</v>
      </c>
      <c r="J136" s="36">
        <f>SUMIFS(СВЦЭМ!$C$33:$C$776,СВЦЭМ!$A$33:$A$776,$A136,СВЦЭМ!$B$33:$B$776,J$119)+'СЕТ СН'!$I$9+СВЦЭМ!$D$10+'СЕТ СН'!$I$6-'СЕТ СН'!$I$19</f>
        <v>1525.80397954</v>
      </c>
      <c r="K136" s="36">
        <f>SUMIFS(СВЦЭМ!$C$33:$C$776,СВЦЭМ!$A$33:$A$776,$A136,СВЦЭМ!$B$33:$B$776,K$119)+'СЕТ СН'!$I$9+СВЦЭМ!$D$10+'СЕТ СН'!$I$6-'СЕТ СН'!$I$19</f>
        <v>1511.29609708</v>
      </c>
      <c r="L136" s="36">
        <f>SUMIFS(СВЦЭМ!$C$33:$C$776,СВЦЭМ!$A$33:$A$776,$A136,СВЦЭМ!$B$33:$B$776,L$119)+'СЕТ СН'!$I$9+СВЦЭМ!$D$10+'СЕТ СН'!$I$6-'СЕТ СН'!$I$19</f>
        <v>1516.6578511799999</v>
      </c>
      <c r="M136" s="36">
        <f>SUMIFS(СВЦЭМ!$C$33:$C$776,СВЦЭМ!$A$33:$A$776,$A136,СВЦЭМ!$B$33:$B$776,M$119)+'СЕТ СН'!$I$9+СВЦЭМ!$D$10+'СЕТ СН'!$I$6-'СЕТ СН'!$I$19</f>
        <v>1526.4174109199998</v>
      </c>
      <c r="N136" s="36">
        <f>SUMIFS(СВЦЭМ!$C$33:$C$776,СВЦЭМ!$A$33:$A$776,$A136,СВЦЭМ!$B$33:$B$776,N$119)+'СЕТ СН'!$I$9+СВЦЭМ!$D$10+'СЕТ СН'!$I$6-'СЕТ СН'!$I$19</f>
        <v>1534.77774518</v>
      </c>
      <c r="O136" s="36">
        <f>SUMIFS(СВЦЭМ!$C$33:$C$776,СВЦЭМ!$A$33:$A$776,$A136,СВЦЭМ!$B$33:$B$776,O$119)+'СЕТ СН'!$I$9+СВЦЭМ!$D$10+'СЕТ СН'!$I$6-'СЕТ СН'!$I$19</f>
        <v>1544.44314906</v>
      </c>
      <c r="P136" s="36">
        <f>SUMIFS(СВЦЭМ!$C$33:$C$776,СВЦЭМ!$A$33:$A$776,$A136,СВЦЭМ!$B$33:$B$776,P$119)+'СЕТ СН'!$I$9+СВЦЭМ!$D$10+'СЕТ СН'!$I$6-'СЕТ СН'!$I$19</f>
        <v>1552.04895149</v>
      </c>
      <c r="Q136" s="36">
        <f>SUMIFS(СВЦЭМ!$C$33:$C$776,СВЦЭМ!$A$33:$A$776,$A136,СВЦЭМ!$B$33:$B$776,Q$119)+'СЕТ СН'!$I$9+СВЦЭМ!$D$10+'СЕТ СН'!$I$6-'СЕТ СН'!$I$19</f>
        <v>1551.35023806</v>
      </c>
      <c r="R136" s="36">
        <f>SUMIFS(СВЦЭМ!$C$33:$C$776,СВЦЭМ!$A$33:$A$776,$A136,СВЦЭМ!$B$33:$B$776,R$119)+'СЕТ СН'!$I$9+СВЦЭМ!$D$10+'СЕТ СН'!$I$6-'СЕТ СН'!$I$19</f>
        <v>1538.0001157500001</v>
      </c>
      <c r="S136" s="36">
        <f>SUMIFS(СВЦЭМ!$C$33:$C$776,СВЦЭМ!$A$33:$A$776,$A136,СВЦЭМ!$B$33:$B$776,S$119)+'СЕТ СН'!$I$9+СВЦЭМ!$D$10+'СЕТ СН'!$I$6-'СЕТ СН'!$I$19</f>
        <v>1532.31488902</v>
      </c>
      <c r="T136" s="36">
        <f>SUMIFS(СВЦЭМ!$C$33:$C$776,СВЦЭМ!$A$33:$A$776,$A136,СВЦЭМ!$B$33:$B$776,T$119)+'СЕТ СН'!$I$9+СВЦЭМ!$D$10+'СЕТ СН'!$I$6-'СЕТ СН'!$I$19</f>
        <v>1515.76202625</v>
      </c>
      <c r="U136" s="36">
        <f>SUMIFS(СВЦЭМ!$C$33:$C$776,СВЦЭМ!$A$33:$A$776,$A136,СВЦЭМ!$B$33:$B$776,U$119)+'СЕТ СН'!$I$9+СВЦЭМ!$D$10+'СЕТ СН'!$I$6-'СЕТ СН'!$I$19</f>
        <v>1508.5062395099999</v>
      </c>
      <c r="V136" s="36">
        <f>SUMIFS(СВЦЭМ!$C$33:$C$776,СВЦЭМ!$A$33:$A$776,$A136,СВЦЭМ!$B$33:$B$776,V$119)+'СЕТ СН'!$I$9+СВЦЭМ!$D$10+'СЕТ СН'!$I$6-'СЕТ СН'!$I$19</f>
        <v>1504.8535558900001</v>
      </c>
      <c r="W136" s="36">
        <f>SUMIFS(СВЦЭМ!$C$33:$C$776,СВЦЭМ!$A$33:$A$776,$A136,СВЦЭМ!$B$33:$B$776,W$119)+'СЕТ СН'!$I$9+СВЦЭМ!$D$10+'СЕТ СН'!$I$6-'СЕТ СН'!$I$19</f>
        <v>1520.9194219000001</v>
      </c>
      <c r="X136" s="36">
        <f>SUMIFS(СВЦЭМ!$C$33:$C$776,СВЦЭМ!$A$33:$A$776,$A136,СВЦЭМ!$B$33:$B$776,X$119)+'СЕТ СН'!$I$9+СВЦЭМ!$D$10+'СЕТ СН'!$I$6-'СЕТ СН'!$I$19</f>
        <v>1537.1612047899998</v>
      </c>
      <c r="Y136" s="36">
        <f>SUMIFS(СВЦЭМ!$C$33:$C$776,СВЦЭМ!$A$33:$A$776,$A136,СВЦЭМ!$B$33:$B$776,Y$119)+'СЕТ СН'!$I$9+СВЦЭМ!$D$10+'СЕТ СН'!$I$6-'СЕТ СН'!$I$19</f>
        <v>1561.5365266700001</v>
      </c>
    </row>
    <row r="137" spans="1:25" ht="15.75" x14ac:dyDescent="0.2">
      <c r="A137" s="35">
        <f t="shared" si="3"/>
        <v>43817</v>
      </c>
      <c r="B137" s="36">
        <f>SUMIFS(СВЦЭМ!$C$33:$C$776,СВЦЭМ!$A$33:$A$776,$A137,СВЦЭМ!$B$33:$B$776,B$119)+'СЕТ СН'!$I$9+СВЦЭМ!$D$10+'СЕТ СН'!$I$6-'СЕТ СН'!$I$19</f>
        <v>1571.91354591</v>
      </c>
      <c r="C137" s="36">
        <f>SUMIFS(СВЦЭМ!$C$33:$C$776,СВЦЭМ!$A$33:$A$776,$A137,СВЦЭМ!$B$33:$B$776,C$119)+'СЕТ СН'!$I$9+СВЦЭМ!$D$10+'СЕТ СН'!$I$6-'СЕТ СН'!$I$19</f>
        <v>1627.41378867</v>
      </c>
      <c r="D137" s="36">
        <f>SUMIFS(СВЦЭМ!$C$33:$C$776,СВЦЭМ!$A$33:$A$776,$A137,СВЦЭМ!$B$33:$B$776,D$119)+'СЕТ СН'!$I$9+СВЦЭМ!$D$10+'СЕТ СН'!$I$6-'СЕТ СН'!$I$19</f>
        <v>1647.5181649400001</v>
      </c>
      <c r="E137" s="36">
        <f>SUMIFS(СВЦЭМ!$C$33:$C$776,СВЦЭМ!$A$33:$A$776,$A137,СВЦЭМ!$B$33:$B$776,E$119)+'СЕТ СН'!$I$9+СВЦЭМ!$D$10+'СЕТ СН'!$I$6-'СЕТ СН'!$I$19</f>
        <v>1644.6739225199999</v>
      </c>
      <c r="F137" s="36">
        <f>SUMIFS(СВЦЭМ!$C$33:$C$776,СВЦЭМ!$A$33:$A$776,$A137,СВЦЭМ!$B$33:$B$776,F$119)+'СЕТ СН'!$I$9+СВЦЭМ!$D$10+'СЕТ СН'!$I$6-'СЕТ СН'!$I$19</f>
        <v>1638.8770073199998</v>
      </c>
      <c r="G137" s="36">
        <f>SUMIFS(СВЦЭМ!$C$33:$C$776,СВЦЭМ!$A$33:$A$776,$A137,СВЦЭМ!$B$33:$B$776,G$119)+'СЕТ СН'!$I$9+СВЦЭМ!$D$10+'СЕТ СН'!$I$6-'СЕТ СН'!$I$19</f>
        <v>1622.41031309</v>
      </c>
      <c r="H137" s="36">
        <f>SUMIFS(СВЦЭМ!$C$33:$C$776,СВЦЭМ!$A$33:$A$776,$A137,СВЦЭМ!$B$33:$B$776,H$119)+'СЕТ СН'!$I$9+СВЦЭМ!$D$10+'СЕТ СН'!$I$6-'СЕТ СН'!$I$19</f>
        <v>1587.0863402</v>
      </c>
      <c r="I137" s="36">
        <f>SUMIFS(СВЦЭМ!$C$33:$C$776,СВЦЭМ!$A$33:$A$776,$A137,СВЦЭМ!$B$33:$B$776,I$119)+'СЕТ СН'!$I$9+СВЦЭМ!$D$10+'СЕТ СН'!$I$6-'СЕТ СН'!$I$19</f>
        <v>1574.9103078600001</v>
      </c>
      <c r="J137" s="36">
        <f>SUMIFS(СВЦЭМ!$C$33:$C$776,СВЦЭМ!$A$33:$A$776,$A137,СВЦЭМ!$B$33:$B$776,J$119)+'СЕТ СН'!$I$9+СВЦЭМ!$D$10+'СЕТ СН'!$I$6-'СЕТ СН'!$I$19</f>
        <v>1542.9545384799999</v>
      </c>
      <c r="K137" s="36">
        <f>SUMIFS(СВЦЭМ!$C$33:$C$776,СВЦЭМ!$A$33:$A$776,$A137,СВЦЭМ!$B$33:$B$776,K$119)+'СЕТ СН'!$I$9+СВЦЭМ!$D$10+'СЕТ СН'!$I$6-'СЕТ СН'!$I$19</f>
        <v>1519.71474769</v>
      </c>
      <c r="L137" s="36">
        <f>SUMIFS(СВЦЭМ!$C$33:$C$776,СВЦЭМ!$A$33:$A$776,$A137,СВЦЭМ!$B$33:$B$776,L$119)+'СЕТ СН'!$I$9+СВЦЭМ!$D$10+'СЕТ СН'!$I$6-'СЕТ СН'!$I$19</f>
        <v>1512.7746985200001</v>
      </c>
      <c r="M137" s="36">
        <f>SUMIFS(СВЦЭМ!$C$33:$C$776,СВЦЭМ!$A$33:$A$776,$A137,СВЦЭМ!$B$33:$B$776,M$119)+'СЕТ СН'!$I$9+СВЦЭМ!$D$10+'СЕТ СН'!$I$6-'СЕТ СН'!$I$19</f>
        <v>1519.5557810800001</v>
      </c>
      <c r="N137" s="36">
        <f>SUMIFS(СВЦЭМ!$C$33:$C$776,СВЦЭМ!$A$33:$A$776,$A137,СВЦЭМ!$B$33:$B$776,N$119)+'СЕТ СН'!$I$9+СВЦЭМ!$D$10+'СЕТ СН'!$I$6-'СЕТ СН'!$I$19</f>
        <v>1523.3628672300001</v>
      </c>
      <c r="O137" s="36">
        <f>SUMIFS(СВЦЭМ!$C$33:$C$776,СВЦЭМ!$A$33:$A$776,$A137,СВЦЭМ!$B$33:$B$776,O$119)+'СЕТ СН'!$I$9+СВЦЭМ!$D$10+'СЕТ СН'!$I$6-'СЕТ СН'!$I$19</f>
        <v>1532.9202494900001</v>
      </c>
      <c r="P137" s="36">
        <f>SUMIFS(СВЦЭМ!$C$33:$C$776,СВЦЭМ!$A$33:$A$776,$A137,СВЦЭМ!$B$33:$B$776,P$119)+'СЕТ СН'!$I$9+СВЦЭМ!$D$10+'СЕТ СН'!$I$6-'СЕТ СН'!$I$19</f>
        <v>1541.5954849099999</v>
      </c>
      <c r="Q137" s="36">
        <f>SUMIFS(СВЦЭМ!$C$33:$C$776,СВЦЭМ!$A$33:$A$776,$A137,СВЦЭМ!$B$33:$B$776,Q$119)+'СЕТ СН'!$I$9+СВЦЭМ!$D$10+'СЕТ СН'!$I$6-'СЕТ СН'!$I$19</f>
        <v>1542.5250836099999</v>
      </c>
      <c r="R137" s="36">
        <f>SUMIFS(СВЦЭМ!$C$33:$C$776,СВЦЭМ!$A$33:$A$776,$A137,СВЦЭМ!$B$33:$B$776,R$119)+'СЕТ СН'!$I$9+СВЦЭМ!$D$10+'СЕТ СН'!$I$6-'СЕТ СН'!$I$19</f>
        <v>1532.47458022</v>
      </c>
      <c r="S137" s="36">
        <f>SUMIFS(СВЦЭМ!$C$33:$C$776,СВЦЭМ!$A$33:$A$776,$A137,СВЦЭМ!$B$33:$B$776,S$119)+'СЕТ СН'!$I$9+СВЦЭМ!$D$10+'СЕТ СН'!$I$6-'СЕТ СН'!$I$19</f>
        <v>1519.08330093</v>
      </c>
      <c r="T137" s="36">
        <f>SUMIFS(СВЦЭМ!$C$33:$C$776,СВЦЭМ!$A$33:$A$776,$A137,СВЦЭМ!$B$33:$B$776,T$119)+'СЕТ СН'!$I$9+СВЦЭМ!$D$10+'СЕТ СН'!$I$6-'СЕТ СН'!$I$19</f>
        <v>1490.8497177499999</v>
      </c>
      <c r="U137" s="36">
        <f>SUMIFS(СВЦЭМ!$C$33:$C$776,СВЦЭМ!$A$33:$A$776,$A137,СВЦЭМ!$B$33:$B$776,U$119)+'СЕТ СН'!$I$9+СВЦЭМ!$D$10+'СЕТ СН'!$I$6-'СЕТ СН'!$I$19</f>
        <v>1492.04891823</v>
      </c>
      <c r="V137" s="36">
        <f>SUMIFS(СВЦЭМ!$C$33:$C$776,СВЦЭМ!$A$33:$A$776,$A137,СВЦЭМ!$B$33:$B$776,V$119)+'СЕТ СН'!$I$9+СВЦЭМ!$D$10+'СЕТ СН'!$I$6-'СЕТ СН'!$I$19</f>
        <v>1499.1899262100001</v>
      </c>
      <c r="W137" s="36">
        <f>SUMIFS(СВЦЭМ!$C$33:$C$776,СВЦЭМ!$A$33:$A$776,$A137,СВЦЭМ!$B$33:$B$776,W$119)+'СЕТ СН'!$I$9+СВЦЭМ!$D$10+'СЕТ СН'!$I$6-'СЕТ СН'!$I$19</f>
        <v>1518.9531132500001</v>
      </c>
      <c r="X137" s="36">
        <f>SUMIFS(СВЦЭМ!$C$33:$C$776,СВЦЭМ!$A$33:$A$776,$A137,СВЦЭМ!$B$33:$B$776,X$119)+'СЕТ СН'!$I$9+СВЦЭМ!$D$10+'СЕТ СН'!$I$6-'СЕТ СН'!$I$19</f>
        <v>1520.69578677</v>
      </c>
      <c r="Y137" s="36">
        <f>SUMIFS(СВЦЭМ!$C$33:$C$776,СВЦЭМ!$A$33:$A$776,$A137,СВЦЭМ!$B$33:$B$776,Y$119)+'СЕТ СН'!$I$9+СВЦЭМ!$D$10+'СЕТ СН'!$I$6-'СЕТ СН'!$I$19</f>
        <v>1536.4442122999999</v>
      </c>
    </row>
    <row r="138" spans="1:25" ht="15.75" x14ac:dyDescent="0.2">
      <c r="A138" s="35">
        <f t="shared" si="3"/>
        <v>43818</v>
      </c>
      <c r="B138" s="36">
        <f>SUMIFS(СВЦЭМ!$C$33:$C$776,СВЦЭМ!$A$33:$A$776,$A138,СВЦЭМ!$B$33:$B$776,B$119)+'СЕТ СН'!$I$9+СВЦЭМ!$D$10+'СЕТ СН'!$I$6-'СЕТ СН'!$I$19</f>
        <v>1574.06516113</v>
      </c>
      <c r="C138" s="36">
        <f>SUMIFS(СВЦЭМ!$C$33:$C$776,СВЦЭМ!$A$33:$A$776,$A138,СВЦЭМ!$B$33:$B$776,C$119)+'СЕТ СН'!$I$9+СВЦЭМ!$D$10+'СЕТ СН'!$I$6-'СЕТ СН'!$I$19</f>
        <v>1597.1535182299999</v>
      </c>
      <c r="D138" s="36">
        <f>SUMIFS(СВЦЭМ!$C$33:$C$776,СВЦЭМ!$A$33:$A$776,$A138,СВЦЭМ!$B$33:$B$776,D$119)+'СЕТ СН'!$I$9+СВЦЭМ!$D$10+'СЕТ СН'!$I$6-'СЕТ СН'!$I$19</f>
        <v>1614.6126299299999</v>
      </c>
      <c r="E138" s="36">
        <f>SUMIFS(СВЦЭМ!$C$33:$C$776,СВЦЭМ!$A$33:$A$776,$A138,СВЦЭМ!$B$33:$B$776,E$119)+'СЕТ СН'!$I$9+СВЦЭМ!$D$10+'СЕТ СН'!$I$6-'СЕТ СН'!$I$19</f>
        <v>1648.0348457699999</v>
      </c>
      <c r="F138" s="36">
        <f>SUMIFS(СВЦЭМ!$C$33:$C$776,СВЦЭМ!$A$33:$A$776,$A138,СВЦЭМ!$B$33:$B$776,F$119)+'СЕТ СН'!$I$9+СВЦЭМ!$D$10+'СЕТ СН'!$I$6-'СЕТ СН'!$I$19</f>
        <v>1659.75069388</v>
      </c>
      <c r="G138" s="36">
        <f>SUMIFS(СВЦЭМ!$C$33:$C$776,СВЦЭМ!$A$33:$A$776,$A138,СВЦЭМ!$B$33:$B$776,G$119)+'СЕТ СН'!$I$9+СВЦЭМ!$D$10+'СЕТ СН'!$I$6-'СЕТ СН'!$I$19</f>
        <v>1637.5608465099999</v>
      </c>
      <c r="H138" s="36">
        <f>SUMIFS(СВЦЭМ!$C$33:$C$776,СВЦЭМ!$A$33:$A$776,$A138,СВЦЭМ!$B$33:$B$776,H$119)+'СЕТ СН'!$I$9+СВЦЭМ!$D$10+'СЕТ СН'!$I$6-'СЕТ СН'!$I$19</f>
        <v>1605.9003619499999</v>
      </c>
      <c r="I138" s="36">
        <f>SUMIFS(СВЦЭМ!$C$33:$C$776,СВЦЭМ!$A$33:$A$776,$A138,СВЦЭМ!$B$33:$B$776,I$119)+'СЕТ СН'!$I$9+СВЦЭМ!$D$10+'СЕТ СН'!$I$6-'СЕТ СН'!$I$19</f>
        <v>1571.4777510899999</v>
      </c>
      <c r="J138" s="36">
        <f>SUMIFS(СВЦЭМ!$C$33:$C$776,СВЦЭМ!$A$33:$A$776,$A138,СВЦЭМ!$B$33:$B$776,J$119)+'СЕТ СН'!$I$9+СВЦЭМ!$D$10+'СЕТ СН'!$I$6-'СЕТ СН'!$I$19</f>
        <v>1545.25773626</v>
      </c>
      <c r="K138" s="36">
        <f>SUMIFS(СВЦЭМ!$C$33:$C$776,СВЦЭМ!$A$33:$A$776,$A138,СВЦЭМ!$B$33:$B$776,K$119)+'СЕТ СН'!$I$9+СВЦЭМ!$D$10+'СЕТ СН'!$I$6-'СЕТ СН'!$I$19</f>
        <v>1524.38017135</v>
      </c>
      <c r="L138" s="36">
        <f>SUMIFS(СВЦЭМ!$C$33:$C$776,СВЦЭМ!$A$33:$A$776,$A138,СВЦЭМ!$B$33:$B$776,L$119)+'СЕТ СН'!$I$9+СВЦЭМ!$D$10+'СЕТ СН'!$I$6-'СЕТ СН'!$I$19</f>
        <v>1526.5528131999999</v>
      </c>
      <c r="M138" s="36">
        <f>SUMIFS(СВЦЭМ!$C$33:$C$776,СВЦЭМ!$A$33:$A$776,$A138,СВЦЭМ!$B$33:$B$776,M$119)+'СЕТ СН'!$I$9+СВЦЭМ!$D$10+'СЕТ СН'!$I$6-'СЕТ СН'!$I$19</f>
        <v>1540.1287388000001</v>
      </c>
      <c r="N138" s="36">
        <f>SUMIFS(СВЦЭМ!$C$33:$C$776,СВЦЭМ!$A$33:$A$776,$A138,СВЦЭМ!$B$33:$B$776,N$119)+'СЕТ СН'!$I$9+СВЦЭМ!$D$10+'СЕТ СН'!$I$6-'СЕТ СН'!$I$19</f>
        <v>1542.0710215300001</v>
      </c>
      <c r="O138" s="36">
        <f>SUMIFS(СВЦЭМ!$C$33:$C$776,СВЦЭМ!$A$33:$A$776,$A138,СВЦЭМ!$B$33:$B$776,O$119)+'СЕТ СН'!$I$9+СВЦЭМ!$D$10+'СЕТ СН'!$I$6-'СЕТ СН'!$I$19</f>
        <v>1559.4235202300001</v>
      </c>
      <c r="P138" s="36">
        <f>SUMIFS(СВЦЭМ!$C$33:$C$776,СВЦЭМ!$A$33:$A$776,$A138,СВЦЭМ!$B$33:$B$776,P$119)+'СЕТ СН'!$I$9+СВЦЭМ!$D$10+'СЕТ СН'!$I$6-'СЕТ СН'!$I$19</f>
        <v>1553.4701197300001</v>
      </c>
      <c r="Q138" s="36">
        <f>SUMIFS(СВЦЭМ!$C$33:$C$776,СВЦЭМ!$A$33:$A$776,$A138,СВЦЭМ!$B$33:$B$776,Q$119)+'СЕТ СН'!$I$9+СВЦЭМ!$D$10+'СЕТ СН'!$I$6-'СЕТ СН'!$I$19</f>
        <v>1560.5689710299998</v>
      </c>
      <c r="R138" s="36">
        <f>SUMIFS(СВЦЭМ!$C$33:$C$776,СВЦЭМ!$A$33:$A$776,$A138,СВЦЭМ!$B$33:$B$776,R$119)+'СЕТ СН'!$I$9+СВЦЭМ!$D$10+'СЕТ СН'!$I$6-'СЕТ СН'!$I$19</f>
        <v>1546.3139856</v>
      </c>
      <c r="S138" s="36">
        <f>SUMIFS(СВЦЭМ!$C$33:$C$776,СВЦЭМ!$A$33:$A$776,$A138,СВЦЭМ!$B$33:$B$776,S$119)+'СЕТ СН'!$I$9+СВЦЭМ!$D$10+'СЕТ СН'!$I$6-'СЕТ СН'!$I$19</f>
        <v>1530.2678894000001</v>
      </c>
      <c r="T138" s="36">
        <f>SUMIFS(СВЦЭМ!$C$33:$C$776,СВЦЭМ!$A$33:$A$776,$A138,СВЦЭМ!$B$33:$B$776,T$119)+'СЕТ СН'!$I$9+СВЦЭМ!$D$10+'СЕТ СН'!$I$6-'СЕТ СН'!$I$19</f>
        <v>1515.4971484299999</v>
      </c>
      <c r="U138" s="36">
        <f>SUMIFS(СВЦЭМ!$C$33:$C$776,СВЦЭМ!$A$33:$A$776,$A138,СВЦЭМ!$B$33:$B$776,U$119)+'СЕТ СН'!$I$9+СВЦЭМ!$D$10+'СЕТ СН'!$I$6-'СЕТ СН'!$I$19</f>
        <v>1526.8659875399999</v>
      </c>
      <c r="V138" s="36">
        <f>SUMIFS(СВЦЭМ!$C$33:$C$776,СВЦЭМ!$A$33:$A$776,$A138,СВЦЭМ!$B$33:$B$776,V$119)+'СЕТ СН'!$I$9+СВЦЭМ!$D$10+'СЕТ СН'!$I$6-'СЕТ СН'!$I$19</f>
        <v>1554.08275013</v>
      </c>
      <c r="W138" s="36">
        <f>SUMIFS(СВЦЭМ!$C$33:$C$776,СВЦЭМ!$A$33:$A$776,$A138,СВЦЭМ!$B$33:$B$776,W$119)+'СЕТ СН'!$I$9+СВЦЭМ!$D$10+'СЕТ СН'!$I$6-'СЕТ СН'!$I$19</f>
        <v>1583.08552678</v>
      </c>
      <c r="X138" s="36">
        <f>SUMIFS(СВЦЭМ!$C$33:$C$776,СВЦЭМ!$A$33:$A$776,$A138,СВЦЭМ!$B$33:$B$776,X$119)+'СЕТ СН'!$I$9+СВЦЭМ!$D$10+'СЕТ СН'!$I$6-'СЕТ СН'!$I$19</f>
        <v>1593.3267664099999</v>
      </c>
      <c r="Y138" s="36">
        <f>SUMIFS(СВЦЭМ!$C$33:$C$776,СВЦЭМ!$A$33:$A$776,$A138,СВЦЭМ!$B$33:$B$776,Y$119)+'СЕТ СН'!$I$9+СВЦЭМ!$D$10+'СЕТ СН'!$I$6-'СЕТ СН'!$I$19</f>
        <v>1621.2419272299999</v>
      </c>
    </row>
    <row r="139" spans="1:25" ht="15.75" x14ac:dyDescent="0.2">
      <c r="A139" s="35">
        <f t="shared" si="3"/>
        <v>43819</v>
      </c>
      <c r="B139" s="36">
        <f>SUMIFS(СВЦЭМ!$C$33:$C$776,СВЦЭМ!$A$33:$A$776,$A139,СВЦЭМ!$B$33:$B$776,B$119)+'СЕТ СН'!$I$9+СВЦЭМ!$D$10+'СЕТ СН'!$I$6-'СЕТ СН'!$I$19</f>
        <v>1560.6246687299999</v>
      </c>
      <c r="C139" s="36">
        <f>SUMIFS(СВЦЭМ!$C$33:$C$776,СВЦЭМ!$A$33:$A$776,$A139,СВЦЭМ!$B$33:$B$776,C$119)+'СЕТ СН'!$I$9+СВЦЭМ!$D$10+'СЕТ СН'!$I$6-'СЕТ СН'!$I$19</f>
        <v>1583.3194378200001</v>
      </c>
      <c r="D139" s="36">
        <f>SUMIFS(СВЦЭМ!$C$33:$C$776,СВЦЭМ!$A$33:$A$776,$A139,СВЦЭМ!$B$33:$B$776,D$119)+'СЕТ СН'!$I$9+СВЦЭМ!$D$10+'СЕТ СН'!$I$6-'СЕТ СН'!$I$19</f>
        <v>1595.0985237700002</v>
      </c>
      <c r="E139" s="36">
        <f>SUMIFS(СВЦЭМ!$C$33:$C$776,СВЦЭМ!$A$33:$A$776,$A139,СВЦЭМ!$B$33:$B$776,E$119)+'СЕТ СН'!$I$9+СВЦЭМ!$D$10+'СЕТ СН'!$I$6-'СЕТ СН'!$I$19</f>
        <v>1610.8130046000001</v>
      </c>
      <c r="F139" s="36">
        <f>SUMIFS(СВЦЭМ!$C$33:$C$776,СВЦЭМ!$A$33:$A$776,$A139,СВЦЭМ!$B$33:$B$776,F$119)+'СЕТ СН'!$I$9+СВЦЭМ!$D$10+'СЕТ СН'!$I$6-'СЕТ СН'!$I$19</f>
        <v>1603.03099735</v>
      </c>
      <c r="G139" s="36">
        <f>SUMIFS(СВЦЭМ!$C$33:$C$776,СВЦЭМ!$A$33:$A$776,$A139,СВЦЭМ!$B$33:$B$776,G$119)+'СЕТ СН'!$I$9+СВЦЭМ!$D$10+'СЕТ СН'!$I$6-'СЕТ СН'!$I$19</f>
        <v>1591.31885392</v>
      </c>
      <c r="H139" s="36">
        <f>SUMIFS(СВЦЭМ!$C$33:$C$776,СВЦЭМ!$A$33:$A$776,$A139,СВЦЭМ!$B$33:$B$776,H$119)+'СЕТ СН'!$I$9+СВЦЭМ!$D$10+'СЕТ СН'!$I$6-'СЕТ СН'!$I$19</f>
        <v>1549.49189415</v>
      </c>
      <c r="I139" s="36">
        <f>SUMIFS(СВЦЭМ!$C$33:$C$776,СВЦЭМ!$A$33:$A$776,$A139,СВЦЭМ!$B$33:$B$776,I$119)+'СЕТ СН'!$I$9+СВЦЭМ!$D$10+'СЕТ СН'!$I$6-'СЕТ СН'!$I$19</f>
        <v>1534.78986639</v>
      </c>
      <c r="J139" s="36">
        <f>SUMIFS(СВЦЭМ!$C$33:$C$776,СВЦЭМ!$A$33:$A$776,$A139,СВЦЭМ!$B$33:$B$776,J$119)+'СЕТ СН'!$I$9+СВЦЭМ!$D$10+'СЕТ СН'!$I$6-'СЕТ СН'!$I$19</f>
        <v>1514.1805625699999</v>
      </c>
      <c r="K139" s="36">
        <f>SUMIFS(СВЦЭМ!$C$33:$C$776,СВЦЭМ!$A$33:$A$776,$A139,СВЦЭМ!$B$33:$B$776,K$119)+'СЕТ СН'!$I$9+СВЦЭМ!$D$10+'СЕТ СН'!$I$6-'СЕТ СН'!$I$19</f>
        <v>1492.9397765600002</v>
      </c>
      <c r="L139" s="36">
        <f>SUMIFS(СВЦЭМ!$C$33:$C$776,СВЦЭМ!$A$33:$A$776,$A139,СВЦЭМ!$B$33:$B$776,L$119)+'СЕТ СН'!$I$9+СВЦЭМ!$D$10+'СЕТ СН'!$I$6-'СЕТ СН'!$I$19</f>
        <v>1493.1983957500001</v>
      </c>
      <c r="M139" s="36">
        <f>SUMIFS(СВЦЭМ!$C$33:$C$776,СВЦЭМ!$A$33:$A$776,$A139,СВЦЭМ!$B$33:$B$776,M$119)+'СЕТ СН'!$I$9+СВЦЭМ!$D$10+'СЕТ СН'!$I$6-'СЕТ СН'!$I$19</f>
        <v>1509.62399848</v>
      </c>
      <c r="N139" s="36">
        <f>SUMIFS(СВЦЭМ!$C$33:$C$776,СВЦЭМ!$A$33:$A$776,$A139,СВЦЭМ!$B$33:$B$776,N$119)+'СЕТ СН'!$I$9+СВЦЭМ!$D$10+'СЕТ СН'!$I$6-'СЕТ СН'!$I$19</f>
        <v>1510.4450073200001</v>
      </c>
      <c r="O139" s="36">
        <f>SUMIFS(СВЦЭМ!$C$33:$C$776,СВЦЭМ!$A$33:$A$776,$A139,СВЦЭМ!$B$33:$B$776,O$119)+'СЕТ СН'!$I$9+СВЦЭМ!$D$10+'СЕТ СН'!$I$6-'СЕТ СН'!$I$19</f>
        <v>1517.3414572500001</v>
      </c>
      <c r="P139" s="36">
        <f>SUMIFS(СВЦЭМ!$C$33:$C$776,СВЦЭМ!$A$33:$A$776,$A139,СВЦЭМ!$B$33:$B$776,P$119)+'СЕТ СН'!$I$9+СВЦЭМ!$D$10+'СЕТ СН'!$I$6-'СЕТ СН'!$I$19</f>
        <v>1522.9196384000002</v>
      </c>
      <c r="Q139" s="36">
        <f>SUMIFS(СВЦЭМ!$C$33:$C$776,СВЦЭМ!$A$33:$A$776,$A139,СВЦЭМ!$B$33:$B$776,Q$119)+'СЕТ СН'!$I$9+СВЦЭМ!$D$10+'СЕТ СН'!$I$6-'СЕТ СН'!$I$19</f>
        <v>1528.10998928</v>
      </c>
      <c r="R139" s="36">
        <f>SUMIFS(СВЦЭМ!$C$33:$C$776,СВЦЭМ!$A$33:$A$776,$A139,СВЦЭМ!$B$33:$B$776,R$119)+'СЕТ СН'!$I$9+СВЦЭМ!$D$10+'СЕТ СН'!$I$6-'СЕТ СН'!$I$19</f>
        <v>1530.5582089899999</v>
      </c>
      <c r="S139" s="36">
        <f>SUMIFS(СВЦЭМ!$C$33:$C$776,СВЦЭМ!$A$33:$A$776,$A139,СВЦЭМ!$B$33:$B$776,S$119)+'СЕТ СН'!$I$9+СВЦЭМ!$D$10+'СЕТ СН'!$I$6-'СЕТ СН'!$I$19</f>
        <v>1514.71577439</v>
      </c>
      <c r="T139" s="36">
        <f>SUMIFS(СВЦЭМ!$C$33:$C$776,СВЦЭМ!$A$33:$A$776,$A139,СВЦЭМ!$B$33:$B$776,T$119)+'СЕТ СН'!$I$9+СВЦЭМ!$D$10+'СЕТ СН'!$I$6-'СЕТ СН'!$I$19</f>
        <v>1507.75197643</v>
      </c>
      <c r="U139" s="36">
        <f>SUMIFS(СВЦЭМ!$C$33:$C$776,СВЦЭМ!$A$33:$A$776,$A139,СВЦЭМ!$B$33:$B$776,U$119)+'СЕТ СН'!$I$9+СВЦЭМ!$D$10+'СЕТ СН'!$I$6-'СЕТ СН'!$I$19</f>
        <v>1488.9664210000001</v>
      </c>
      <c r="V139" s="36">
        <f>SUMIFS(СВЦЭМ!$C$33:$C$776,СВЦЭМ!$A$33:$A$776,$A139,СВЦЭМ!$B$33:$B$776,V$119)+'СЕТ СН'!$I$9+СВЦЭМ!$D$10+'СЕТ СН'!$I$6-'СЕТ СН'!$I$19</f>
        <v>1467.5537697899999</v>
      </c>
      <c r="W139" s="36">
        <f>SUMIFS(СВЦЭМ!$C$33:$C$776,СВЦЭМ!$A$33:$A$776,$A139,СВЦЭМ!$B$33:$B$776,W$119)+'СЕТ СН'!$I$9+СВЦЭМ!$D$10+'СЕТ СН'!$I$6-'СЕТ СН'!$I$19</f>
        <v>1482.6665911699999</v>
      </c>
      <c r="X139" s="36">
        <f>SUMIFS(СВЦЭМ!$C$33:$C$776,СВЦЭМ!$A$33:$A$776,$A139,СВЦЭМ!$B$33:$B$776,X$119)+'СЕТ СН'!$I$9+СВЦЭМ!$D$10+'СЕТ СН'!$I$6-'СЕТ СН'!$I$19</f>
        <v>1488.62773649</v>
      </c>
      <c r="Y139" s="36">
        <f>SUMIFS(СВЦЭМ!$C$33:$C$776,СВЦЭМ!$A$33:$A$776,$A139,СВЦЭМ!$B$33:$B$776,Y$119)+'СЕТ СН'!$I$9+СВЦЭМ!$D$10+'СЕТ СН'!$I$6-'СЕТ СН'!$I$19</f>
        <v>1499.03559569</v>
      </c>
    </row>
    <row r="140" spans="1:25" ht="15.75" x14ac:dyDescent="0.2">
      <c r="A140" s="35">
        <f t="shared" si="3"/>
        <v>43820</v>
      </c>
      <c r="B140" s="36">
        <f>SUMIFS(СВЦЭМ!$C$33:$C$776,СВЦЭМ!$A$33:$A$776,$A140,СВЦЭМ!$B$33:$B$776,B$119)+'СЕТ СН'!$I$9+СВЦЭМ!$D$10+'СЕТ СН'!$I$6-'СЕТ СН'!$I$19</f>
        <v>1504.2179929500001</v>
      </c>
      <c r="C140" s="36">
        <f>SUMIFS(СВЦЭМ!$C$33:$C$776,СВЦЭМ!$A$33:$A$776,$A140,СВЦЭМ!$B$33:$B$776,C$119)+'СЕТ СН'!$I$9+СВЦЭМ!$D$10+'СЕТ СН'!$I$6-'СЕТ СН'!$I$19</f>
        <v>1538.4955666800001</v>
      </c>
      <c r="D140" s="36">
        <f>SUMIFS(СВЦЭМ!$C$33:$C$776,СВЦЭМ!$A$33:$A$776,$A140,СВЦЭМ!$B$33:$B$776,D$119)+'СЕТ СН'!$I$9+СВЦЭМ!$D$10+'СЕТ СН'!$I$6-'СЕТ СН'!$I$19</f>
        <v>1559.5045629799999</v>
      </c>
      <c r="E140" s="36">
        <f>SUMIFS(СВЦЭМ!$C$33:$C$776,СВЦЭМ!$A$33:$A$776,$A140,СВЦЭМ!$B$33:$B$776,E$119)+'СЕТ СН'!$I$9+СВЦЭМ!$D$10+'СЕТ СН'!$I$6-'СЕТ СН'!$I$19</f>
        <v>1592.76079067</v>
      </c>
      <c r="F140" s="36">
        <f>SUMIFS(СВЦЭМ!$C$33:$C$776,СВЦЭМ!$A$33:$A$776,$A140,СВЦЭМ!$B$33:$B$776,F$119)+'СЕТ СН'!$I$9+СВЦЭМ!$D$10+'СЕТ СН'!$I$6-'СЕТ СН'!$I$19</f>
        <v>1614.11360066</v>
      </c>
      <c r="G140" s="36">
        <f>SUMIFS(СВЦЭМ!$C$33:$C$776,СВЦЭМ!$A$33:$A$776,$A140,СВЦЭМ!$B$33:$B$776,G$119)+'СЕТ СН'!$I$9+СВЦЭМ!$D$10+'СЕТ СН'!$I$6-'СЕТ СН'!$I$19</f>
        <v>1605.23343028</v>
      </c>
      <c r="H140" s="36">
        <f>SUMIFS(СВЦЭМ!$C$33:$C$776,СВЦЭМ!$A$33:$A$776,$A140,СВЦЭМ!$B$33:$B$776,H$119)+'СЕТ СН'!$I$9+СВЦЭМ!$D$10+'СЕТ СН'!$I$6-'СЕТ СН'!$I$19</f>
        <v>1586.14044554</v>
      </c>
      <c r="I140" s="36">
        <f>SUMIFS(СВЦЭМ!$C$33:$C$776,СВЦЭМ!$A$33:$A$776,$A140,СВЦЭМ!$B$33:$B$776,I$119)+'СЕТ СН'!$I$9+СВЦЭМ!$D$10+'СЕТ СН'!$I$6-'СЕТ СН'!$I$19</f>
        <v>1583.5219999400001</v>
      </c>
      <c r="J140" s="36">
        <f>SUMIFS(СВЦЭМ!$C$33:$C$776,СВЦЭМ!$A$33:$A$776,$A140,СВЦЭМ!$B$33:$B$776,J$119)+'СЕТ СН'!$I$9+СВЦЭМ!$D$10+'СЕТ СН'!$I$6-'СЕТ СН'!$I$19</f>
        <v>1542.8031207399999</v>
      </c>
      <c r="K140" s="36">
        <f>SUMIFS(СВЦЭМ!$C$33:$C$776,СВЦЭМ!$A$33:$A$776,$A140,СВЦЭМ!$B$33:$B$776,K$119)+'СЕТ СН'!$I$9+СВЦЭМ!$D$10+'СЕТ СН'!$I$6-'СЕТ СН'!$I$19</f>
        <v>1502.7169825999999</v>
      </c>
      <c r="L140" s="36">
        <f>SUMIFS(СВЦЭМ!$C$33:$C$776,СВЦЭМ!$A$33:$A$776,$A140,СВЦЭМ!$B$33:$B$776,L$119)+'СЕТ СН'!$I$9+СВЦЭМ!$D$10+'СЕТ СН'!$I$6-'СЕТ СН'!$I$19</f>
        <v>1492.94242315</v>
      </c>
      <c r="M140" s="36">
        <f>SUMIFS(СВЦЭМ!$C$33:$C$776,СВЦЭМ!$A$33:$A$776,$A140,СВЦЭМ!$B$33:$B$776,M$119)+'СЕТ СН'!$I$9+СВЦЭМ!$D$10+'СЕТ СН'!$I$6-'СЕТ СН'!$I$19</f>
        <v>1502.1036248</v>
      </c>
      <c r="N140" s="36">
        <f>SUMIFS(СВЦЭМ!$C$33:$C$776,СВЦЭМ!$A$33:$A$776,$A140,СВЦЭМ!$B$33:$B$776,N$119)+'СЕТ СН'!$I$9+СВЦЭМ!$D$10+'СЕТ СН'!$I$6-'СЕТ СН'!$I$19</f>
        <v>1499.55531372</v>
      </c>
      <c r="O140" s="36">
        <f>SUMIFS(СВЦЭМ!$C$33:$C$776,СВЦЭМ!$A$33:$A$776,$A140,СВЦЭМ!$B$33:$B$776,O$119)+'СЕТ СН'!$I$9+СВЦЭМ!$D$10+'СЕТ СН'!$I$6-'СЕТ СН'!$I$19</f>
        <v>1512.35885891</v>
      </c>
      <c r="P140" s="36">
        <f>SUMIFS(СВЦЭМ!$C$33:$C$776,СВЦЭМ!$A$33:$A$776,$A140,СВЦЭМ!$B$33:$B$776,P$119)+'СЕТ СН'!$I$9+СВЦЭМ!$D$10+'СЕТ СН'!$I$6-'СЕТ СН'!$I$19</f>
        <v>1524.03399982</v>
      </c>
      <c r="Q140" s="36">
        <f>SUMIFS(СВЦЭМ!$C$33:$C$776,СВЦЭМ!$A$33:$A$776,$A140,СВЦЭМ!$B$33:$B$776,Q$119)+'СЕТ СН'!$I$9+СВЦЭМ!$D$10+'СЕТ СН'!$I$6-'СЕТ СН'!$I$19</f>
        <v>1529.6365875500001</v>
      </c>
      <c r="R140" s="36">
        <f>SUMIFS(СВЦЭМ!$C$33:$C$776,СВЦЭМ!$A$33:$A$776,$A140,СВЦЭМ!$B$33:$B$776,R$119)+'СЕТ СН'!$I$9+СВЦЭМ!$D$10+'СЕТ СН'!$I$6-'СЕТ СН'!$I$19</f>
        <v>1533.3325628299999</v>
      </c>
      <c r="S140" s="36">
        <f>SUMIFS(СВЦЭМ!$C$33:$C$776,СВЦЭМ!$A$33:$A$776,$A140,СВЦЭМ!$B$33:$B$776,S$119)+'СЕТ СН'!$I$9+СВЦЭМ!$D$10+'СЕТ СН'!$I$6-'СЕТ СН'!$I$19</f>
        <v>1526.1408568299998</v>
      </c>
      <c r="T140" s="36">
        <f>SUMIFS(СВЦЭМ!$C$33:$C$776,СВЦЭМ!$A$33:$A$776,$A140,СВЦЭМ!$B$33:$B$776,T$119)+'СЕТ СН'!$I$9+СВЦЭМ!$D$10+'СЕТ СН'!$I$6-'СЕТ СН'!$I$19</f>
        <v>1503.91251547</v>
      </c>
      <c r="U140" s="36">
        <f>SUMIFS(СВЦЭМ!$C$33:$C$776,СВЦЭМ!$A$33:$A$776,$A140,СВЦЭМ!$B$33:$B$776,U$119)+'СЕТ СН'!$I$9+СВЦЭМ!$D$10+'СЕТ СН'!$I$6-'СЕТ СН'!$I$19</f>
        <v>1501.06214606</v>
      </c>
      <c r="V140" s="36">
        <f>SUMIFS(СВЦЭМ!$C$33:$C$776,СВЦЭМ!$A$33:$A$776,$A140,СВЦЭМ!$B$33:$B$776,V$119)+'СЕТ СН'!$I$9+СВЦЭМ!$D$10+'СЕТ СН'!$I$6-'СЕТ СН'!$I$19</f>
        <v>1513.6817198399999</v>
      </c>
      <c r="W140" s="36">
        <f>SUMIFS(СВЦЭМ!$C$33:$C$776,СВЦЭМ!$A$33:$A$776,$A140,СВЦЭМ!$B$33:$B$776,W$119)+'СЕТ СН'!$I$9+СВЦЭМ!$D$10+'СЕТ СН'!$I$6-'СЕТ СН'!$I$19</f>
        <v>1521.4543184899999</v>
      </c>
      <c r="X140" s="36">
        <f>SUMIFS(СВЦЭМ!$C$33:$C$776,СВЦЭМ!$A$33:$A$776,$A140,СВЦЭМ!$B$33:$B$776,X$119)+'СЕТ СН'!$I$9+СВЦЭМ!$D$10+'СЕТ СН'!$I$6-'СЕТ СН'!$I$19</f>
        <v>1538.73915078</v>
      </c>
      <c r="Y140" s="36">
        <f>SUMIFS(СВЦЭМ!$C$33:$C$776,СВЦЭМ!$A$33:$A$776,$A140,СВЦЭМ!$B$33:$B$776,Y$119)+'СЕТ СН'!$I$9+СВЦЭМ!$D$10+'СЕТ СН'!$I$6-'СЕТ СН'!$I$19</f>
        <v>1549.0195198599999</v>
      </c>
    </row>
    <row r="141" spans="1:25" ht="15.75" x14ac:dyDescent="0.2">
      <c r="A141" s="35">
        <f t="shared" si="3"/>
        <v>43821</v>
      </c>
      <c r="B141" s="36">
        <f>SUMIFS(СВЦЭМ!$C$33:$C$776,СВЦЭМ!$A$33:$A$776,$A141,СВЦЭМ!$B$33:$B$776,B$119)+'СЕТ СН'!$I$9+СВЦЭМ!$D$10+'СЕТ СН'!$I$6-'СЕТ СН'!$I$19</f>
        <v>1567.8620103200001</v>
      </c>
      <c r="C141" s="36">
        <f>SUMIFS(СВЦЭМ!$C$33:$C$776,СВЦЭМ!$A$33:$A$776,$A141,СВЦЭМ!$B$33:$B$776,C$119)+'СЕТ СН'!$I$9+СВЦЭМ!$D$10+'СЕТ СН'!$I$6-'СЕТ СН'!$I$19</f>
        <v>1586.67770503</v>
      </c>
      <c r="D141" s="36">
        <f>SUMIFS(СВЦЭМ!$C$33:$C$776,СВЦЭМ!$A$33:$A$776,$A141,СВЦЭМ!$B$33:$B$776,D$119)+'СЕТ СН'!$I$9+СВЦЭМ!$D$10+'СЕТ СН'!$I$6-'СЕТ СН'!$I$19</f>
        <v>1603.6276242200001</v>
      </c>
      <c r="E141" s="36">
        <f>SUMIFS(СВЦЭМ!$C$33:$C$776,СВЦЭМ!$A$33:$A$776,$A141,СВЦЭМ!$B$33:$B$776,E$119)+'СЕТ СН'!$I$9+СВЦЭМ!$D$10+'СЕТ СН'!$I$6-'СЕТ СН'!$I$19</f>
        <v>1618.27559329</v>
      </c>
      <c r="F141" s="36">
        <f>SUMIFS(СВЦЭМ!$C$33:$C$776,СВЦЭМ!$A$33:$A$776,$A141,СВЦЭМ!$B$33:$B$776,F$119)+'СЕТ СН'!$I$9+СВЦЭМ!$D$10+'СЕТ СН'!$I$6-'СЕТ СН'!$I$19</f>
        <v>1618.19870307</v>
      </c>
      <c r="G141" s="36">
        <f>SUMIFS(СВЦЭМ!$C$33:$C$776,СВЦЭМ!$A$33:$A$776,$A141,СВЦЭМ!$B$33:$B$776,G$119)+'СЕТ СН'!$I$9+СВЦЭМ!$D$10+'СЕТ СН'!$I$6-'СЕТ СН'!$I$19</f>
        <v>1602.65281344</v>
      </c>
      <c r="H141" s="36">
        <f>SUMIFS(СВЦЭМ!$C$33:$C$776,СВЦЭМ!$A$33:$A$776,$A141,СВЦЭМ!$B$33:$B$776,H$119)+'СЕТ СН'!$I$9+СВЦЭМ!$D$10+'СЕТ СН'!$I$6-'СЕТ СН'!$I$19</f>
        <v>1584.17588234</v>
      </c>
      <c r="I141" s="36">
        <f>SUMIFS(СВЦЭМ!$C$33:$C$776,СВЦЭМ!$A$33:$A$776,$A141,СВЦЭМ!$B$33:$B$776,I$119)+'СЕТ СН'!$I$9+СВЦЭМ!$D$10+'СЕТ СН'!$I$6-'СЕТ СН'!$I$19</f>
        <v>1583.3169117800001</v>
      </c>
      <c r="J141" s="36">
        <f>SUMIFS(СВЦЭМ!$C$33:$C$776,СВЦЭМ!$A$33:$A$776,$A141,СВЦЭМ!$B$33:$B$776,J$119)+'СЕТ СН'!$I$9+СВЦЭМ!$D$10+'СЕТ СН'!$I$6-'СЕТ СН'!$I$19</f>
        <v>1545.75269007</v>
      </c>
      <c r="K141" s="36">
        <f>SUMIFS(СВЦЭМ!$C$33:$C$776,СВЦЭМ!$A$33:$A$776,$A141,СВЦЭМ!$B$33:$B$776,K$119)+'СЕТ СН'!$I$9+СВЦЭМ!$D$10+'СЕТ СН'!$I$6-'СЕТ СН'!$I$19</f>
        <v>1512.3225658900001</v>
      </c>
      <c r="L141" s="36">
        <f>SUMIFS(СВЦЭМ!$C$33:$C$776,СВЦЭМ!$A$33:$A$776,$A141,СВЦЭМ!$B$33:$B$776,L$119)+'СЕТ СН'!$I$9+СВЦЭМ!$D$10+'СЕТ СН'!$I$6-'СЕТ СН'!$I$19</f>
        <v>1496.65169661</v>
      </c>
      <c r="M141" s="36">
        <f>SUMIFS(СВЦЭМ!$C$33:$C$776,СВЦЭМ!$A$33:$A$776,$A141,СВЦЭМ!$B$33:$B$776,M$119)+'СЕТ СН'!$I$9+СВЦЭМ!$D$10+'СЕТ СН'!$I$6-'СЕТ СН'!$I$19</f>
        <v>1509.3203893</v>
      </c>
      <c r="N141" s="36">
        <f>SUMIFS(СВЦЭМ!$C$33:$C$776,СВЦЭМ!$A$33:$A$776,$A141,СВЦЭМ!$B$33:$B$776,N$119)+'СЕТ СН'!$I$9+СВЦЭМ!$D$10+'СЕТ СН'!$I$6-'СЕТ СН'!$I$19</f>
        <v>1519.02625612</v>
      </c>
      <c r="O141" s="36">
        <f>SUMIFS(СВЦЭМ!$C$33:$C$776,СВЦЭМ!$A$33:$A$776,$A141,СВЦЭМ!$B$33:$B$776,O$119)+'СЕТ СН'!$I$9+СВЦЭМ!$D$10+'СЕТ СН'!$I$6-'СЕТ СН'!$I$19</f>
        <v>1534.8980197999999</v>
      </c>
      <c r="P141" s="36">
        <f>SUMIFS(СВЦЭМ!$C$33:$C$776,СВЦЭМ!$A$33:$A$776,$A141,СВЦЭМ!$B$33:$B$776,P$119)+'СЕТ СН'!$I$9+СВЦЭМ!$D$10+'СЕТ СН'!$I$6-'СЕТ СН'!$I$19</f>
        <v>1545.08206526</v>
      </c>
      <c r="Q141" s="36">
        <f>SUMIFS(СВЦЭМ!$C$33:$C$776,СВЦЭМ!$A$33:$A$776,$A141,СВЦЭМ!$B$33:$B$776,Q$119)+'СЕТ СН'!$I$9+СВЦЭМ!$D$10+'СЕТ СН'!$I$6-'СЕТ СН'!$I$19</f>
        <v>1543.3200648</v>
      </c>
      <c r="R141" s="36">
        <f>SUMIFS(СВЦЭМ!$C$33:$C$776,СВЦЭМ!$A$33:$A$776,$A141,СВЦЭМ!$B$33:$B$776,R$119)+'СЕТ СН'!$I$9+СВЦЭМ!$D$10+'СЕТ СН'!$I$6-'СЕТ СН'!$I$19</f>
        <v>1549.4646901900001</v>
      </c>
      <c r="S141" s="36">
        <f>SUMIFS(СВЦЭМ!$C$33:$C$776,СВЦЭМ!$A$33:$A$776,$A141,СВЦЭМ!$B$33:$B$776,S$119)+'СЕТ СН'!$I$9+СВЦЭМ!$D$10+'СЕТ СН'!$I$6-'СЕТ СН'!$I$19</f>
        <v>1544.3556041299998</v>
      </c>
      <c r="T141" s="36">
        <f>SUMIFS(СВЦЭМ!$C$33:$C$776,СВЦЭМ!$A$33:$A$776,$A141,СВЦЭМ!$B$33:$B$776,T$119)+'СЕТ СН'!$I$9+СВЦЭМ!$D$10+'СЕТ СН'!$I$6-'СЕТ СН'!$I$19</f>
        <v>1516.05848526</v>
      </c>
      <c r="U141" s="36">
        <f>SUMIFS(СВЦЭМ!$C$33:$C$776,СВЦЭМ!$A$33:$A$776,$A141,СВЦЭМ!$B$33:$B$776,U$119)+'СЕТ СН'!$I$9+СВЦЭМ!$D$10+'СЕТ СН'!$I$6-'СЕТ СН'!$I$19</f>
        <v>1513.3759810500001</v>
      </c>
      <c r="V141" s="36">
        <f>SUMIFS(СВЦЭМ!$C$33:$C$776,СВЦЭМ!$A$33:$A$776,$A141,СВЦЭМ!$B$33:$B$776,V$119)+'СЕТ СН'!$I$9+СВЦЭМ!$D$10+'СЕТ СН'!$I$6-'СЕТ СН'!$I$19</f>
        <v>1533.42311051</v>
      </c>
      <c r="W141" s="36">
        <f>SUMIFS(СВЦЭМ!$C$33:$C$776,СВЦЭМ!$A$33:$A$776,$A141,СВЦЭМ!$B$33:$B$776,W$119)+'СЕТ СН'!$I$9+СВЦЭМ!$D$10+'СЕТ СН'!$I$6-'СЕТ СН'!$I$19</f>
        <v>1550.7890008700001</v>
      </c>
      <c r="X141" s="36">
        <f>SUMIFS(СВЦЭМ!$C$33:$C$776,СВЦЭМ!$A$33:$A$776,$A141,СВЦЭМ!$B$33:$B$776,X$119)+'СЕТ СН'!$I$9+СВЦЭМ!$D$10+'СЕТ СН'!$I$6-'СЕТ СН'!$I$19</f>
        <v>1566.1863279200002</v>
      </c>
      <c r="Y141" s="36">
        <f>SUMIFS(СВЦЭМ!$C$33:$C$776,СВЦЭМ!$A$33:$A$776,$A141,СВЦЭМ!$B$33:$B$776,Y$119)+'СЕТ СН'!$I$9+СВЦЭМ!$D$10+'СЕТ СН'!$I$6-'СЕТ СН'!$I$19</f>
        <v>1573.9149327</v>
      </c>
    </row>
    <row r="142" spans="1:25" ht="15.75" x14ac:dyDescent="0.2">
      <c r="A142" s="35">
        <f t="shared" si="3"/>
        <v>43822</v>
      </c>
      <c r="B142" s="36">
        <f>SUMIFS(СВЦЭМ!$C$33:$C$776,СВЦЭМ!$A$33:$A$776,$A142,СВЦЭМ!$B$33:$B$776,B$119)+'СЕТ СН'!$I$9+СВЦЭМ!$D$10+'СЕТ СН'!$I$6-'СЕТ СН'!$I$19</f>
        <v>1557.1056019600001</v>
      </c>
      <c r="C142" s="36">
        <f>SUMIFS(СВЦЭМ!$C$33:$C$776,СВЦЭМ!$A$33:$A$776,$A142,СВЦЭМ!$B$33:$B$776,C$119)+'СЕТ СН'!$I$9+СВЦЭМ!$D$10+'СЕТ СН'!$I$6-'СЕТ СН'!$I$19</f>
        <v>1573.3354698799999</v>
      </c>
      <c r="D142" s="36">
        <f>SUMIFS(СВЦЭМ!$C$33:$C$776,СВЦЭМ!$A$33:$A$776,$A142,СВЦЭМ!$B$33:$B$776,D$119)+'СЕТ СН'!$I$9+СВЦЭМ!$D$10+'СЕТ СН'!$I$6-'СЕТ СН'!$I$19</f>
        <v>1605.2313327699999</v>
      </c>
      <c r="E142" s="36">
        <f>SUMIFS(СВЦЭМ!$C$33:$C$776,СВЦЭМ!$A$33:$A$776,$A142,СВЦЭМ!$B$33:$B$776,E$119)+'СЕТ СН'!$I$9+СВЦЭМ!$D$10+'СЕТ СН'!$I$6-'СЕТ СН'!$I$19</f>
        <v>1622.3736671000001</v>
      </c>
      <c r="F142" s="36">
        <f>SUMIFS(СВЦЭМ!$C$33:$C$776,СВЦЭМ!$A$33:$A$776,$A142,СВЦЭМ!$B$33:$B$776,F$119)+'СЕТ СН'!$I$9+СВЦЭМ!$D$10+'СЕТ СН'!$I$6-'СЕТ СН'!$I$19</f>
        <v>1616.7182960499999</v>
      </c>
      <c r="G142" s="36">
        <f>SUMIFS(СВЦЭМ!$C$33:$C$776,СВЦЭМ!$A$33:$A$776,$A142,СВЦЭМ!$B$33:$B$776,G$119)+'СЕТ СН'!$I$9+СВЦЭМ!$D$10+'СЕТ СН'!$I$6-'СЕТ СН'!$I$19</f>
        <v>1615.62074244</v>
      </c>
      <c r="H142" s="36">
        <f>SUMIFS(СВЦЭМ!$C$33:$C$776,СВЦЭМ!$A$33:$A$776,$A142,СВЦЭМ!$B$33:$B$776,H$119)+'СЕТ СН'!$I$9+СВЦЭМ!$D$10+'СЕТ СН'!$I$6-'СЕТ СН'!$I$19</f>
        <v>1575.93484764</v>
      </c>
      <c r="I142" s="36">
        <f>SUMIFS(СВЦЭМ!$C$33:$C$776,СВЦЭМ!$A$33:$A$776,$A142,СВЦЭМ!$B$33:$B$776,I$119)+'СЕТ СН'!$I$9+СВЦЭМ!$D$10+'СЕТ СН'!$I$6-'СЕТ СН'!$I$19</f>
        <v>1550.3960246199999</v>
      </c>
      <c r="J142" s="36">
        <f>SUMIFS(СВЦЭМ!$C$33:$C$776,СВЦЭМ!$A$33:$A$776,$A142,СВЦЭМ!$B$33:$B$776,J$119)+'СЕТ СН'!$I$9+СВЦЭМ!$D$10+'СЕТ СН'!$I$6-'СЕТ СН'!$I$19</f>
        <v>1522.0939062</v>
      </c>
      <c r="K142" s="36">
        <f>SUMIFS(СВЦЭМ!$C$33:$C$776,СВЦЭМ!$A$33:$A$776,$A142,СВЦЭМ!$B$33:$B$776,K$119)+'СЕТ СН'!$I$9+СВЦЭМ!$D$10+'СЕТ СН'!$I$6-'СЕТ СН'!$I$19</f>
        <v>1494.6603854700002</v>
      </c>
      <c r="L142" s="36">
        <f>SUMIFS(СВЦЭМ!$C$33:$C$776,СВЦЭМ!$A$33:$A$776,$A142,СВЦЭМ!$B$33:$B$776,L$119)+'СЕТ СН'!$I$9+СВЦЭМ!$D$10+'СЕТ СН'!$I$6-'СЕТ СН'!$I$19</f>
        <v>1501.9401136199999</v>
      </c>
      <c r="M142" s="36">
        <f>SUMIFS(СВЦЭМ!$C$33:$C$776,СВЦЭМ!$A$33:$A$776,$A142,СВЦЭМ!$B$33:$B$776,M$119)+'СЕТ СН'!$I$9+СВЦЭМ!$D$10+'СЕТ СН'!$I$6-'СЕТ СН'!$I$19</f>
        <v>1516.5839315600001</v>
      </c>
      <c r="N142" s="36">
        <f>SUMIFS(СВЦЭМ!$C$33:$C$776,СВЦЭМ!$A$33:$A$776,$A142,СВЦЭМ!$B$33:$B$776,N$119)+'СЕТ СН'!$I$9+СВЦЭМ!$D$10+'СЕТ СН'!$I$6-'СЕТ СН'!$I$19</f>
        <v>1525.67257447</v>
      </c>
      <c r="O142" s="36">
        <f>SUMIFS(СВЦЭМ!$C$33:$C$776,СВЦЭМ!$A$33:$A$776,$A142,СВЦЭМ!$B$33:$B$776,O$119)+'СЕТ СН'!$I$9+СВЦЭМ!$D$10+'СЕТ СН'!$I$6-'СЕТ СН'!$I$19</f>
        <v>1534.55756853</v>
      </c>
      <c r="P142" s="36">
        <f>SUMIFS(СВЦЭМ!$C$33:$C$776,СВЦЭМ!$A$33:$A$776,$A142,СВЦЭМ!$B$33:$B$776,P$119)+'СЕТ СН'!$I$9+СВЦЭМ!$D$10+'СЕТ СН'!$I$6-'СЕТ СН'!$I$19</f>
        <v>1543.05354698</v>
      </c>
      <c r="Q142" s="36">
        <f>SUMIFS(СВЦЭМ!$C$33:$C$776,СВЦЭМ!$A$33:$A$776,$A142,СВЦЭМ!$B$33:$B$776,Q$119)+'СЕТ СН'!$I$9+СВЦЭМ!$D$10+'СЕТ СН'!$I$6-'СЕТ СН'!$I$19</f>
        <v>1542.32192695</v>
      </c>
      <c r="R142" s="36">
        <f>SUMIFS(СВЦЭМ!$C$33:$C$776,СВЦЭМ!$A$33:$A$776,$A142,СВЦЭМ!$B$33:$B$776,R$119)+'СЕТ СН'!$I$9+СВЦЭМ!$D$10+'СЕТ СН'!$I$6-'СЕТ СН'!$I$19</f>
        <v>1529.68173095</v>
      </c>
      <c r="S142" s="36">
        <f>SUMIFS(СВЦЭМ!$C$33:$C$776,СВЦЭМ!$A$33:$A$776,$A142,СВЦЭМ!$B$33:$B$776,S$119)+'СЕТ СН'!$I$9+СВЦЭМ!$D$10+'СЕТ СН'!$I$6-'СЕТ СН'!$I$19</f>
        <v>1518.55064397</v>
      </c>
      <c r="T142" s="36">
        <f>SUMIFS(СВЦЭМ!$C$33:$C$776,СВЦЭМ!$A$33:$A$776,$A142,СВЦЭМ!$B$33:$B$776,T$119)+'СЕТ СН'!$I$9+СВЦЭМ!$D$10+'СЕТ СН'!$I$6-'СЕТ СН'!$I$19</f>
        <v>1492.4233927599998</v>
      </c>
      <c r="U142" s="36">
        <f>SUMIFS(СВЦЭМ!$C$33:$C$776,СВЦЭМ!$A$33:$A$776,$A142,СВЦЭМ!$B$33:$B$776,U$119)+'СЕТ СН'!$I$9+СВЦЭМ!$D$10+'СЕТ СН'!$I$6-'СЕТ СН'!$I$19</f>
        <v>1495.5084214200001</v>
      </c>
      <c r="V142" s="36">
        <f>SUMIFS(СВЦЭМ!$C$33:$C$776,СВЦЭМ!$A$33:$A$776,$A142,СВЦЭМ!$B$33:$B$776,V$119)+'СЕТ СН'!$I$9+СВЦЭМ!$D$10+'СЕТ СН'!$I$6-'СЕТ СН'!$I$19</f>
        <v>1507.6717930099999</v>
      </c>
      <c r="W142" s="36">
        <f>SUMIFS(СВЦЭМ!$C$33:$C$776,СВЦЭМ!$A$33:$A$776,$A142,СВЦЭМ!$B$33:$B$776,W$119)+'СЕТ СН'!$I$9+СВЦЭМ!$D$10+'СЕТ СН'!$I$6-'СЕТ СН'!$I$19</f>
        <v>1526.480423</v>
      </c>
      <c r="X142" s="36">
        <f>SUMIFS(СВЦЭМ!$C$33:$C$776,СВЦЭМ!$A$33:$A$776,$A142,СВЦЭМ!$B$33:$B$776,X$119)+'СЕТ СН'!$I$9+СВЦЭМ!$D$10+'СЕТ СН'!$I$6-'СЕТ СН'!$I$19</f>
        <v>1534.9587925400001</v>
      </c>
      <c r="Y142" s="36">
        <f>SUMIFS(СВЦЭМ!$C$33:$C$776,СВЦЭМ!$A$33:$A$776,$A142,СВЦЭМ!$B$33:$B$776,Y$119)+'СЕТ СН'!$I$9+СВЦЭМ!$D$10+'СЕТ СН'!$I$6-'СЕТ СН'!$I$19</f>
        <v>1552.5563340799999</v>
      </c>
    </row>
    <row r="143" spans="1:25" ht="15.75" x14ac:dyDescent="0.2">
      <c r="A143" s="35">
        <f t="shared" si="3"/>
        <v>43823</v>
      </c>
      <c r="B143" s="36">
        <f>SUMIFS(СВЦЭМ!$C$33:$C$776,СВЦЭМ!$A$33:$A$776,$A143,СВЦЭМ!$B$33:$B$776,B$119)+'СЕТ СН'!$I$9+СВЦЭМ!$D$10+'СЕТ СН'!$I$6-'СЕТ СН'!$I$19</f>
        <v>1567.0429386999999</v>
      </c>
      <c r="C143" s="36">
        <f>SUMIFS(СВЦЭМ!$C$33:$C$776,СВЦЭМ!$A$33:$A$776,$A143,СВЦЭМ!$B$33:$B$776,C$119)+'СЕТ СН'!$I$9+СВЦЭМ!$D$10+'СЕТ СН'!$I$6-'СЕТ СН'!$I$19</f>
        <v>1601.1131725599998</v>
      </c>
      <c r="D143" s="36">
        <f>SUMIFS(СВЦЭМ!$C$33:$C$776,СВЦЭМ!$A$33:$A$776,$A143,СВЦЭМ!$B$33:$B$776,D$119)+'СЕТ СН'!$I$9+СВЦЭМ!$D$10+'СЕТ СН'!$I$6-'СЕТ СН'!$I$19</f>
        <v>1619.8901234300001</v>
      </c>
      <c r="E143" s="36">
        <f>SUMIFS(СВЦЭМ!$C$33:$C$776,СВЦЭМ!$A$33:$A$776,$A143,СВЦЭМ!$B$33:$B$776,E$119)+'СЕТ СН'!$I$9+СВЦЭМ!$D$10+'СЕТ СН'!$I$6-'СЕТ СН'!$I$19</f>
        <v>1628.53082832</v>
      </c>
      <c r="F143" s="36">
        <f>SUMIFS(СВЦЭМ!$C$33:$C$776,СВЦЭМ!$A$33:$A$776,$A143,СВЦЭМ!$B$33:$B$776,F$119)+'СЕТ СН'!$I$9+СВЦЭМ!$D$10+'СЕТ СН'!$I$6-'СЕТ СН'!$I$19</f>
        <v>1625.6385995400001</v>
      </c>
      <c r="G143" s="36">
        <f>SUMIFS(СВЦЭМ!$C$33:$C$776,СВЦЭМ!$A$33:$A$776,$A143,СВЦЭМ!$B$33:$B$776,G$119)+'СЕТ СН'!$I$9+СВЦЭМ!$D$10+'СЕТ СН'!$I$6-'СЕТ СН'!$I$19</f>
        <v>1611.12920734</v>
      </c>
      <c r="H143" s="36">
        <f>SUMIFS(СВЦЭМ!$C$33:$C$776,СВЦЭМ!$A$33:$A$776,$A143,СВЦЭМ!$B$33:$B$776,H$119)+'СЕТ СН'!$I$9+СВЦЭМ!$D$10+'СЕТ СН'!$I$6-'СЕТ СН'!$I$19</f>
        <v>1571.11081087</v>
      </c>
      <c r="I143" s="36">
        <f>SUMIFS(СВЦЭМ!$C$33:$C$776,СВЦЭМ!$A$33:$A$776,$A143,СВЦЭМ!$B$33:$B$776,I$119)+'СЕТ СН'!$I$9+СВЦЭМ!$D$10+'СЕТ СН'!$I$6-'СЕТ СН'!$I$19</f>
        <v>1535.5448029499998</v>
      </c>
      <c r="J143" s="36">
        <f>SUMIFS(СВЦЭМ!$C$33:$C$776,СВЦЭМ!$A$33:$A$776,$A143,СВЦЭМ!$B$33:$B$776,J$119)+'СЕТ СН'!$I$9+СВЦЭМ!$D$10+'СЕТ СН'!$I$6-'СЕТ СН'!$I$19</f>
        <v>1511.3108215699999</v>
      </c>
      <c r="K143" s="36">
        <f>SUMIFS(СВЦЭМ!$C$33:$C$776,СВЦЭМ!$A$33:$A$776,$A143,СВЦЭМ!$B$33:$B$776,K$119)+'СЕТ СН'!$I$9+СВЦЭМ!$D$10+'СЕТ СН'!$I$6-'СЕТ СН'!$I$19</f>
        <v>1497.3002853399998</v>
      </c>
      <c r="L143" s="36">
        <f>SUMIFS(СВЦЭМ!$C$33:$C$776,СВЦЭМ!$A$33:$A$776,$A143,СВЦЭМ!$B$33:$B$776,L$119)+'СЕТ СН'!$I$9+СВЦЭМ!$D$10+'СЕТ СН'!$I$6-'СЕТ СН'!$I$19</f>
        <v>1497.2181510800001</v>
      </c>
      <c r="M143" s="36">
        <f>SUMIFS(СВЦЭМ!$C$33:$C$776,СВЦЭМ!$A$33:$A$776,$A143,СВЦЭМ!$B$33:$B$776,M$119)+'СЕТ СН'!$I$9+СВЦЭМ!$D$10+'СЕТ СН'!$I$6-'СЕТ СН'!$I$19</f>
        <v>1504.64276595</v>
      </c>
      <c r="N143" s="36">
        <f>SUMIFS(СВЦЭМ!$C$33:$C$776,СВЦЭМ!$A$33:$A$776,$A143,СВЦЭМ!$B$33:$B$776,N$119)+'СЕТ СН'!$I$9+СВЦЭМ!$D$10+'СЕТ СН'!$I$6-'СЕТ СН'!$I$19</f>
        <v>1506.72156597</v>
      </c>
      <c r="O143" s="36">
        <f>SUMIFS(СВЦЭМ!$C$33:$C$776,СВЦЭМ!$A$33:$A$776,$A143,СВЦЭМ!$B$33:$B$776,O$119)+'СЕТ СН'!$I$9+СВЦЭМ!$D$10+'СЕТ СН'!$I$6-'СЕТ СН'!$I$19</f>
        <v>1509.61235607</v>
      </c>
      <c r="P143" s="36">
        <f>SUMIFS(СВЦЭМ!$C$33:$C$776,СВЦЭМ!$A$33:$A$776,$A143,СВЦЭМ!$B$33:$B$776,P$119)+'СЕТ СН'!$I$9+СВЦЭМ!$D$10+'СЕТ СН'!$I$6-'СЕТ СН'!$I$19</f>
        <v>1520.1150140099999</v>
      </c>
      <c r="Q143" s="36">
        <f>SUMIFS(СВЦЭМ!$C$33:$C$776,СВЦЭМ!$A$33:$A$776,$A143,СВЦЭМ!$B$33:$B$776,Q$119)+'СЕТ СН'!$I$9+СВЦЭМ!$D$10+'СЕТ СН'!$I$6-'СЕТ СН'!$I$19</f>
        <v>1528.32031469</v>
      </c>
      <c r="R143" s="36">
        <f>SUMIFS(СВЦЭМ!$C$33:$C$776,СВЦЭМ!$A$33:$A$776,$A143,СВЦЭМ!$B$33:$B$776,R$119)+'СЕТ СН'!$I$9+СВЦЭМ!$D$10+'СЕТ СН'!$I$6-'СЕТ СН'!$I$19</f>
        <v>1523.10734998</v>
      </c>
      <c r="S143" s="36">
        <f>SUMIFS(СВЦЭМ!$C$33:$C$776,СВЦЭМ!$A$33:$A$776,$A143,СВЦЭМ!$B$33:$B$776,S$119)+'СЕТ СН'!$I$9+СВЦЭМ!$D$10+'СЕТ СН'!$I$6-'СЕТ СН'!$I$19</f>
        <v>1521.1543176300002</v>
      </c>
      <c r="T143" s="36">
        <f>SUMIFS(СВЦЭМ!$C$33:$C$776,СВЦЭМ!$A$33:$A$776,$A143,СВЦЭМ!$B$33:$B$776,T$119)+'СЕТ СН'!$I$9+СВЦЭМ!$D$10+'СЕТ СН'!$I$6-'СЕТ СН'!$I$19</f>
        <v>1519.9587554899999</v>
      </c>
      <c r="U143" s="36">
        <f>SUMIFS(СВЦЭМ!$C$33:$C$776,СВЦЭМ!$A$33:$A$776,$A143,СВЦЭМ!$B$33:$B$776,U$119)+'СЕТ СН'!$I$9+СВЦЭМ!$D$10+'СЕТ СН'!$I$6-'СЕТ СН'!$I$19</f>
        <v>1508.8010813199999</v>
      </c>
      <c r="V143" s="36">
        <f>SUMIFS(СВЦЭМ!$C$33:$C$776,СВЦЭМ!$A$33:$A$776,$A143,СВЦЭМ!$B$33:$B$776,V$119)+'СЕТ СН'!$I$9+СВЦЭМ!$D$10+'СЕТ СН'!$I$6-'СЕТ СН'!$I$19</f>
        <v>1513.85903325</v>
      </c>
      <c r="W143" s="36">
        <f>SUMIFS(СВЦЭМ!$C$33:$C$776,СВЦЭМ!$A$33:$A$776,$A143,СВЦЭМ!$B$33:$B$776,W$119)+'СЕТ СН'!$I$9+СВЦЭМ!$D$10+'СЕТ СН'!$I$6-'СЕТ СН'!$I$19</f>
        <v>1528.9548761800002</v>
      </c>
      <c r="X143" s="36">
        <f>SUMIFS(СВЦЭМ!$C$33:$C$776,СВЦЭМ!$A$33:$A$776,$A143,СВЦЭМ!$B$33:$B$776,X$119)+'СЕТ СН'!$I$9+СВЦЭМ!$D$10+'СЕТ СН'!$I$6-'СЕТ СН'!$I$19</f>
        <v>1551.76141327</v>
      </c>
      <c r="Y143" s="36">
        <f>SUMIFS(СВЦЭМ!$C$33:$C$776,СВЦЭМ!$A$33:$A$776,$A143,СВЦЭМ!$B$33:$B$776,Y$119)+'СЕТ СН'!$I$9+СВЦЭМ!$D$10+'СЕТ СН'!$I$6-'СЕТ СН'!$I$19</f>
        <v>1565.2714591500001</v>
      </c>
    </row>
    <row r="144" spans="1:25" ht="15.75" x14ac:dyDescent="0.2">
      <c r="A144" s="35">
        <f t="shared" si="3"/>
        <v>43824</v>
      </c>
      <c r="B144" s="36">
        <f>SUMIFS(СВЦЭМ!$C$33:$C$776,СВЦЭМ!$A$33:$A$776,$A144,СВЦЭМ!$B$33:$B$776,B$119)+'СЕТ СН'!$I$9+СВЦЭМ!$D$10+'СЕТ СН'!$I$6-'СЕТ СН'!$I$19</f>
        <v>1578.3351822099999</v>
      </c>
      <c r="C144" s="36">
        <f>SUMIFS(СВЦЭМ!$C$33:$C$776,СВЦЭМ!$A$33:$A$776,$A144,СВЦЭМ!$B$33:$B$776,C$119)+'СЕТ СН'!$I$9+СВЦЭМ!$D$10+'СЕТ СН'!$I$6-'СЕТ СН'!$I$19</f>
        <v>1608.8415644000002</v>
      </c>
      <c r="D144" s="36">
        <f>SUMIFS(СВЦЭМ!$C$33:$C$776,СВЦЭМ!$A$33:$A$776,$A144,СВЦЭМ!$B$33:$B$776,D$119)+'СЕТ СН'!$I$9+СВЦЭМ!$D$10+'СЕТ СН'!$I$6-'СЕТ СН'!$I$19</f>
        <v>1626.8679965199999</v>
      </c>
      <c r="E144" s="36">
        <f>SUMIFS(СВЦЭМ!$C$33:$C$776,СВЦЭМ!$A$33:$A$776,$A144,СВЦЭМ!$B$33:$B$776,E$119)+'СЕТ СН'!$I$9+СВЦЭМ!$D$10+'СЕТ СН'!$I$6-'СЕТ СН'!$I$19</f>
        <v>1637.70239171</v>
      </c>
      <c r="F144" s="36">
        <f>SUMIFS(СВЦЭМ!$C$33:$C$776,СВЦЭМ!$A$33:$A$776,$A144,СВЦЭМ!$B$33:$B$776,F$119)+'СЕТ СН'!$I$9+СВЦЭМ!$D$10+'СЕТ СН'!$I$6-'СЕТ СН'!$I$19</f>
        <v>1641.2148115700002</v>
      </c>
      <c r="G144" s="36">
        <f>SUMIFS(СВЦЭМ!$C$33:$C$776,СВЦЭМ!$A$33:$A$776,$A144,СВЦЭМ!$B$33:$B$776,G$119)+'СЕТ СН'!$I$9+СВЦЭМ!$D$10+'СЕТ СН'!$I$6-'СЕТ СН'!$I$19</f>
        <v>1620.96494828</v>
      </c>
      <c r="H144" s="36">
        <f>SUMIFS(СВЦЭМ!$C$33:$C$776,СВЦЭМ!$A$33:$A$776,$A144,СВЦЭМ!$B$33:$B$776,H$119)+'СЕТ СН'!$I$9+СВЦЭМ!$D$10+'СЕТ СН'!$I$6-'СЕТ СН'!$I$19</f>
        <v>1579.9009685199999</v>
      </c>
      <c r="I144" s="36">
        <f>SUMIFS(СВЦЭМ!$C$33:$C$776,СВЦЭМ!$A$33:$A$776,$A144,СВЦЭМ!$B$33:$B$776,I$119)+'СЕТ СН'!$I$9+СВЦЭМ!$D$10+'СЕТ СН'!$I$6-'СЕТ СН'!$I$19</f>
        <v>1554.0481536699999</v>
      </c>
      <c r="J144" s="36">
        <f>SUMIFS(СВЦЭМ!$C$33:$C$776,СВЦЭМ!$A$33:$A$776,$A144,СВЦЭМ!$B$33:$B$776,J$119)+'СЕТ СН'!$I$9+СВЦЭМ!$D$10+'СЕТ СН'!$I$6-'СЕТ СН'!$I$19</f>
        <v>1534.6051894699999</v>
      </c>
      <c r="K144" s="36">
        <f>SUMIFS(СВЦЭМ!$C$33:$C$776,СВЦЭМ!$A$33:$A$776,$A144,СВЦЭМ!$B$33:$B$776,K$119)+'СЕТ СН'!$I$9+СВЦЭМ!$D$10+'СЕТ СН'!$I$6-'СЕТ СН'!$I$19</f>
        <v>1513.7875658200001</v>
      </c>
      <c r="L144" s="36">
        <f>SUMIFS(СВЦЭМ!$C$33:$C$776,СВЦЭМ!$A$33:$A$776,$A144,СВЦЭМ!$B$33:$B$776,L$119)+'СЕТ СН'!$I$9+СВЦЭМ!$D$10+'СЕТ СН'!$I$6-'СЕТ СН'!$I$19</f>
        <v>1509.1973509499999</v>
      </c>
      <c r="M144" s="36">
        <f>SUMIFS(СВЦЭМ!$C$33:$C$776,СВЦЭМ!$A$33:$A$776,$A144,СВЦЭМ!$B$33:$B$776,M$119)+'СЕТ СН'!$I$9+СВЦЭМ!$D$10+'СЕТ СН'!$I$6-'СЕТ СН'!$I$19</f>
        <v>1514.37517099</v>
      </c>
      <c r="N144" s="36">
        <f>SUMIFS(СВЦЭМ!$C$33:$C$776,СВЦЭМ!$A$33:$A$776,$A144,СВЦЭМ!$B$33:$B$776,N$119)+'СЕТ СН'!$I$9+СВЦЭМ!$D$10+'СЕТ СН'!$I$6-'СЕТ СН'!$I$19</f>
        <v>1513.3717925199999</v>
      </c>
      <c r="O144" s="36">
        <f>SUMIFS(СВЦЭМ!$C$33:$C$776,СВЦЭМ!$A$33:$A$776,$A144,СВЦЭМ!$B$33:$B$776,O$119)+'СЕТ СН'!$I$9+СВЦЭМ!$D$10+'СЕТ СН'!$I$6-'СЕТ СН'!$I$19</f>
        <v>1517.2095266699998</v>
      </c>
      <c r="P144" s="36">
        <f>SUMIFS(СВЦЭМ!$C$33:$C$776,СВЦЭМ!$A$33:$A$776,$A144,СВЦЭМ!$B$33:$B$776,P$119)+'СЕТ СН'!$I$9+СВЦЭМ!$D$10+'СЕТ СН'!$I$6-'СЕТ СН'!$I$19</f>
        <v>1519.8026081600001</v>
      </c>
      <c r="Q144" s="36">
        <f>SUMIFS(СВЦЭМ!$C$33:$C$776,СВЦЭМ!$A$33:$A$776,$A144,СВЦЭМ!$B$33:$B$776,Q$119)+'СЕТ СН'!$I$9+СВЦЭМ!$D$10+'СЕТ СН'!$I$6-'СЕТ СН'!$I$19</f>
        <v>1523.8684003600001</v>
      </c>
      <c r="R144" s="36">
        <f>SUMIFS(СВЦЭМ!$C$33:$C$776,СВЦЭМ!$A$33:$A$776,$A144,СВЦЭМ!$B$33:$B$776,R$119)+'СЕТ СН'!$I$9+СВЦЭМ!$D$10+'СЕТ СН'!$I$6-'СЕТ СН'!$I$19</f>
        <v>1524.95642866</v>
      </c>
      <c r="S144" s="36">
        <f>SUMIFS(СВЦЭМ!$C$33:$C$776,СВЦЭМ!$A$33:$A$776,$A144,СВЦЭМ!$B$33:$B$776,S$119)+'СЕТ СН'!$I$9+СВЦЭМ!$D$10+'СЕТ СН'!$I$6-'СЕТ СН'!$I$19</f>
        <v>1524.0187251299999</v>
      </c>
      <c r="T144" s="36">
        <f>SUMIFS(СВЦЭМ!$C$33:$C$776,СВЦЭМ!$A$33:$A$776,$A144,СВЦЭМ!$B$33:$B$776,T$119)+'СЕТ СН'!$I$9+СВЦЭМ!$D$10+'СЕТ СН'!$I$6-'СЕТ СН'!$I$19</f>
        <v>1510.5219920899999</v>
      </c>
      <c r="U144" s="36">
        <f>SUMIFS(СВЦЭМ!$C$33:$C$776,СВЦЭМ!$A$33:$A$776,$A144,СВЦЭМ!$B$33:$B$776,U$119)+'СЕТ СН'!$I$9+СВЦЭМ!$D$10+'СЕТ СН'!$I$6-'СЕТ СН'!$I$19</f>
        <v>1513.4116055700001</v>
      </c>
      <c r="V144" s="36">
        <f>SUMIFS(СВЦЭМ!$C$33:$C$776,СВЦЭМ!$A$33:$A$776,$A144,СВЦЭМ!$B$33:$B$776,V$119)+'СЕТ СН'!$I$9+СВЦЭМ!$D$10+'СЕТ СН'!$I$6-'СЕТ СН'!$I$19</f>
        <v>1517.41847919</v>
      </c>
      <c r="W144" s="36">
        <f>SUMIFS(СВЦЭМ!$C$33:$C$776,СВЦЭМ!$A$33:$A$776,$A144,СВЦЭМ!$B$33:$B$776,W$119)+'СЕТ СН'!$I$9+СВЦЭМ!$D$10+'СЕТ СН'!$I$6-'СЕТ СН'!$I$19</f>
        <v>1529.79289842</v>
      </c>
      <c r="X144" s="36">
        <f>SUMIFS(СВЦЭМ!$C$33:$C$776,СВЦЭМ!$A$33:$A$776,$A144,СВЦЭМ!$B$33:$B$776,X$119)+'СЕТ СН'!$I$9+СВЦЭМ!$D$10+'СЕТ СН'!$I$6-'СЕТ СН'!$I$19</f>
        <v>1537.4195419100001</v>
      </c>
      <c r="Y144" s="36">
        <f>SUMIFS(СВЦЭМ!$C$33:$C$776,СВЦЭМ!$A$33:$A$776,$A144,СВЦЭМ!$B$33:$B$776,Y$119)+'СЕТ СН'!$I$9+СВЦЭМ!$D$10+'СЕТ СН'!$I$6-'СЕТ СН'!$I$19</f>
        <v>1543.4865025899999</v>
      </c>
    </row>
    <row r="145" spans="1:26" ht="15.75" x14ac:dyDescent="0.2">
      <c r="A145" s="35">
        <f t="shared" si="3"/>
        <v>43825</v>
      </c>
      <c r="B145" s="36">
        <f>SUMIFS(СВЦЭМ!$C$33:$C$776,СВЦЭМ!$A$33:$A$776,$A145,СВЦЭМ!$B$33:$B$776,B$119)+'СЕТ СН'!$I$9+СВЦЭМ!$D$10+'СЕТ СН'!$I$6-'СЕТ СН'!$I$19</f>
        <v>1578.4066178600001</v>
      </c>
      <c r="C145" s="36">
        <f>SUMIFS(СВЦЭМ!$C$33:$C$776,СВЦЭМ!$A$33:$A$776,$A145,СВЦЭМ!$B$33:$B$776,C$119)+'СЕТ СН'!$I$9+СВЦЭМ!$D$10+'СЕТ СН'!$I$6-'СЕТ СН'!$I$19</f>
        <v>1612.2428439099999</v>
      </c>
      <c r="D145" s="36">
        <f>SUMIFS(СВЦЭМ!$C$33:$C$776,СВЦЭМ!$A$33:$A$776,$A145,СВЦЭМ!$B$33:$B$776,D$119)+'СЕТ СН'!$I$9+СВЦЭМ!$D$10+'СЕТ СН'!$I$6-'СЕТ СН'!$I$19</f>
        <v>1624.86704115</v>
      </c>
      <c r="E145" s="36">
        <f>SUMIFS(СВЦЭМ!$C$33:$C$776,СВЦЭМ!$A$33:$A$776,$A145,СВЦЭМ!$B$33:$B$776,E$119)+'СЕТ СН'!$I$9+СВЦЭМ!$D$10+'СЕТ СН'!$I$6-'СЕТ СН'!$I$19</f>
        <v>1633.9264804099998</v>
      </c>
      <c r="F145" s="36">
        <f>SUMIFS(СВЦЭМ!$C$33:$C$776,СВЦЭМ!$A$33:$A$776,$A145,СВЦЭМ!$B$33:$B$776,F$119)+'СЕТ СН'!$I$9+СВЦЭМ!$D$10+'СЕТ СН'!$I$6-'СЕТ СН'!$I$19</f>
        <v>1632.05325419</v>
      </c>
      <c r="G145" s="36">
        <f>SUMIFS(СВЦЭМ!$C$33:$C$776,СВЦЭМ!$A$33:$A$776,$A145,СВЦЭМ!$B$33:$B$776,G$119)+'СЕТ СН'!$I$9+СВЦЭМ!$D$10+'СЕТ СН'!$I$6-'СЕТ СН'!$I$19</f>
        <v>1613.0333876700001</v>
      </c>
      <c r="H145" s="36">
        <f>SUMIFS(СВЦЭМ!$C$33:$C$776,СВЦЭМ!$A$33:$A$776,$A145,СВЦЭМ!$B$33:$B$776,H$119)+'СЕТ СН'!$I$9+СВЦЭМ!$D$10+'СЕТ СН'!$I$6-'СЕТ СН'!$I$19</f>
        <v>1577.65453948</v>
      </c>
      <c r="I145" s="36">
        <f>SUMIFS(СВЦЭМ!$C$33:$C$776,СВЦЭМ!$A$33:$A$776,$A145,СВЦЭМ!$B$33:$B$776,I$119)+'СЕТ СН'!$I$9+СВЦЭМ!$D$10+'СЕТ СН'!$I$6-'СЕТ СН'!$I$19</f>
        <v>1565.71763151</v>
      </c>
      <c r="J145" s="36">
        <f>SUMIFS(СВЦЭМ!$C$33:$C$776,СВЦЭМ!$A$33:$A$776,$A145,СВЦЭМ!$B$33:$B$776,J$119)+'СЕТ СН'!$I$9+СВЦЭМ!$D$10+'СЕТ СН'!$I$6-'СЕТ СН'!$I$19</f>
        <v>1539.00401027</v>
      </c>
      <c r="K145" s="36">
        <f>SUMIFS(СВЦЭМ!$C$33:$C$776,СВЦЭМ!$A$33:$A$776,$A145,СВЦЭМ!$B$33:$B$776,K$119)+'СЕТ СН'!$I$9+СВЦЭМ!$D$10+'СЕТ СН'!$I$6-'СЕТ СН'!$I$19</f>
        <v>1520.11842475</v>
      </c>
      <c r="L145" s="36">
        <f>SUMIFS(СВЦЭМ!$C$33:$C$776,СВЦЭМ!$A$33:$A$776,$A145,СВЦЭМ!$B$33:$B$776,L$119)+'СЕТ СН'!$I$9+СВЦЭМ!$D$10+'СЕТ СН'!$I$6-'СЕТ СН'!$I$19</f>
        <v>1518.28174388</v>
      </c>
      <c r="M145" s="36">
        <f>SUMIFS(СВЦЭМ!$C$33:$C$776,СВЦЭМ!$A$33:$A$776,$A145,СВЦЭМ!$B$33:$B$776,M$119)+'СЕТ СН'!$I$9+СВЦЭМ!$D$10+'СЕТ СН'!$I$6-'СЕТ СН'!$I$19</f>
        <v>1527.6080847399999</v>
      </c>
      <c r="N145" s="36">
        <f>SUMIFS(СВЦЭМ!$C$33:$C$776,СВЦЭМ!$A$33:$A$776,$A145,СВЦЭМ!$B$33:$B$776,N$119)+'СЕТ СН'!$I$9+СВЦЭМ!$D$10+'СЕТ СН'!$I$6-'СЕТ СН'!$I$19</f>
        <v>1531.24572696</v>
      </c>
      <c r="O145" s="36">
        <f>SUMIFS(СВЦЭМ!$C$33:$C$776,СВЦЭМ!$A$33:$A$776,$A145,СВЦЭМ!$B$33:$B$776,O$119)+'СЕТ СН'!$I$9+СВЦЭМ!$D$10+'СЕТ СН'!$I$6-'СЕТ СН'!$I$19</f>
        <v>1540.8674753300002</v>
      </c>
      <c r="P145" s="36">
        <f>SUMIFS(СВЦЭМ!$C$33:$C$776,СВЦЭМ!$A$33:$A$776,$A145,СВЦЭМ!$B$33:$B$776,P$119)+'СЕТ СН'!$I$9+СВЦЭМ!$D$10+'СЕТ СН'!$I$6-'СЕТ СН'!$I$19</f>
        <v>1540.4491637000001</v>
      </c>
      <c r="Q145" s="36">
        <f>SUMIFS(СВЦЭМ!$C$33:$C$776,СВЦЭМ!$A$33:$A$776,$A145,СВЦЭМ!$B$33:$B$776,Q$119)+'СЕТ СН'!$I$9+СВЦЭМ!$D$10+'СЕТ СН'!$I$6-'СЕТ СН'!$I$19</f>
        <v>1542.69114479</v>
      </c>
      <c r="R145" s="36">
        <f>SUMIFS(СВЦЭМ!$C$33:$C$776,СВЦЭМ!$A$33:$A$776,$A145,СВЦЭМ!$B$33:$B$776,R$119)+'СЕТ СН'!$I$9+СВЦЭМ!$D$10+'СЕТ СН'!$I$6-'СЕТ СН'!$I$19</f>
        <v>1538.7311413</v>
      </c>
      <c r="S145" s="36">
        <f>SUMIFS(СВЦЭМ!$C$33:$C$776,СВЦЭМ!$A$33:$A$776,$A145,СВЦЭМ!$B$33:$B$776,S$119)+'СЕТ СН'!$I$9+СВЦЭМ!$D$10+'СЕТ СН'!$I$6-'СЕТ СН'!$I$19</f>
        <v>1537.9596622899999</v>
      </c>
      <c r="T145" s="36">
        <f>SUMIFS(СВЦЭМ!$C$33:$C$776,СВЦЭМ!$A$33:$A$776,$A145,СВЦЭМ!$B$33:$B$776,T$119)+'СЕТ СН'!$I$9+СВЦЭМ!$D$10+'СЕТ СН'!$I$6-'СЕТ СН'!$I$19</f>
        <v>1510.7437668600001</v>
      </c>
      <c r="U145" s="36">
        <f>SUMIFS(СВЦЭМ!$C$33:$C$776,СВЦЭМ!$A$33:$A$776,$A145,СВЦЭМ!$B$33:$B$776,U$119)+'СЕТ СН'!$I$9+СВЦЭМ!$D$10+'СЕТ СН'!$I$6-'СЕТ СН'!$I$19</f>
        <v>1510.4216458800001</v>
      </c>
      <c r="V145" s="36">
        <f>SUMIFS(СВЦЭМ!$C$33:$C$776,СВЦЭМ!$A$33:$A$776,$A145,СВЦЭМ!$B$33:$B$776,V$119)+'СЕТ СН'!$I$9+СВЦЭМ!$D$10+'СЕТ СН'!$I$6-'СЕТ СН'!$I$19</f>
        <v>1525.4658726</v>
      </c>
      <c r="W145" s="36">
        <f>SUMIFS(СВЦЭМ!$C$33:$C$776,СВЦЭМ!$A$33:$A$776,$A145,СВЦЭМ!$B$33:$B$776,W$119)+'СЕТ СН'!$I$9+СВЦЭМ!$D$10+'СЕТ СН'!$I$6-'СЕТ СН'!$I$19</f>
        <v>1542.73323089</v>
      </c>
      <c r="X145" s="36">
        <f>SUMIFS(СВЦЭМ!$C$33:$C$776,СВЦЭМ!$A$33:$A$776,$A145,СВЦЭМ!$B$33:$B$776,X$119)+'СЕТ СН'!$I$9+СВЦЭМ!$D$10+'СЕТ СН'!$I$6-'СЕТ СН'!$I$19</f>
        <v>1545.3891129799999</v>
      </c>
      <c r="Y145" s="36">
        <f>SUMIFS(СВЦЭМ!$C$33:$C$776,СВЦЭМ!$A$33:$A$776,$A145,СВЦЭМ!$B$33:$B$776,Y$119)+'СЕТ СН'!$I$9+СВЦЭМ!$D$10+'СЕТ СН'!$I$6-'СЕТ СН'!$I$19</f>
        <v>1547.6165998199999</v>
      </c>
    </row>
    <row r="146" spans="1:26" ht="15.75" x14ac:dyDescent="0.2">
      <c r="A146" s="35">
        <f t="shared" si="3"/>
        <v>43826</v>
      </c>
      <c r="B146" s="36">
        <f>SUMIFS(СВЦЭМ!$C$33:$C$776,СВЦЭМ!$A$33:$A$776,$A146,СВЦЭМ!$B$33:$B$776,B$119)+'СЕТ СН'!$I$9+СВЦЭМ!$D$10+'СЕТ СН'!$I$6-'СЕТ СН'!$I$19</f>
        <v>1536.6484409899999</v>
      </c>
      <c r="C146" s="36">
        <f>SUMIFS(СВЦЭМ!$C$33:$C$776,СВЦЭМ!$A$33:$A$776,$A146,СВЦЭМ!$B$33:$B$776,C$119)+'СЕТ СН'!$I$9+СВЦЭМ!$D$10+'СЕТ СН'!$I$6-'СЕТ СН'!$I$19</f>
        <v>1574.45973091</v>
      </c>
      <c r="D146" s="36">
        <f>SUMIFS(СВЦЭМ!$C$33:$C$776,СВЦЭМ!$A$33:$A$776,$A146,СВЦЭМ!$B$33:$B$776,D$119)+'СЕТ СН'!$I$9+СВЦЭМ!$D$10+'СЕТ СН'!$I$6-'СЕТ СН'!$I$19</f>
        <v>1582.4125622199999</v>
      </c>
      <c r="E146" s="36">
        <f>SUMIFS(СВЦЭМ!$C$33:$C$776,СВЦЭМ!$A$33:$A$776,$A146,СВЦЭМ!$B$33:$B$776,E$119)+'СЕТ СН'!$I$9+СВЦЭМ!$D$10+'СЕТ СН'!$I$6-'СЕТ СН'!$I$19</f>
        <v>1598.7765636499998</v>
      </c>
      <c r="F146" s="36">
        <f>SUMIFS(СВЦЭМ!$C$33:$C$776,СВЦЭМ!$A$33:$A$776,$A146,СВЦЭМ!$B$33:$B$776,F$119)+'СЕТ СН'!$I$9+СВЦЭМ!$D$10+'СЕТ СН'!$I$6-'СЕТ СН'!$I$19</f>
        <v>1603.65661041</v>
      </c>
      <c r="G146" s="36">
        <f>SUMIFS(СВЦЭМ!$C$33:$C$776,СВЦЭМ!$A$33:$A$776,$A146,СВЦЭМ!$B$33:$B$776,G$119)+'СЕТ СН'!$I$9+СВЦЭМ!$D$10+'СЕТ СН'!$I$6-'СЕТ СН'!$I$19</f>
        <v>1587.2565043700001</v>
      </c>
      <c r="H146" s="36">
        <f>SUMIFS(СВЦЭМ!$C$33:$C$776,СВЦЭМ!$A$33:$A$776,$A146,СВЦЭМ!$B$33:$B$776,H$119)+'СЕТ СН'!$I$9+СВЦЭМ!$D$10+'СЕТ СН'!$I$6-'СЕТ СН'!$I$19</f>
        <v>1551.8688934100001</v>
      </c>
      <c r="I146" s="36">
        <f>SUMIFS(СВЦЭМ!$C$33:$C$776,СВЦЭМ!$A$33:$A$776,$A146,СВЦЭМ!$B$33:$B$776,I$119)+'СЕТ СН'!$I$9+СВЦЭМ!$D$10+'СЕТ СН'!$I$6-'СЕТ СН'!$I$19</f>
        <v>1528.1711609499998</v>
      </c>
      <c r="J146" s="36">
        <f>SUMIFS(СВЦЭМ!$C$33:$C$776,СВЦЭМ!$A$33:$A$776,$A146,СВЦЭМ!$B$33:$B$776,J$119)+'СЕТ СН'!$I$9+СВЦЭМ!$D$10+'СЕТ СН'!$I$6-'СЕТ СН'!$I$19</f>
        <v>1501.41003701</v>
      </c>
      <c r="K146" s="36">
        <f>SUMIFS(СВЦЭМ!$C$33:$C$776,СВЦЭМ!$A$33:$A$776,$A146,СВЦЭМ!$B$33:$B$776,K$119)+'СЕТ СН'!$I$9+СВЦЭМ!$D$10+'СЕТ СН'!$I$6-'СЕТ СН'!$I$19</f>
        <v>1474.15005266</v>
      </c>
      <c r="L146" s="36">
        <f>SUMIFS(СВЦЭМ!$C$33:$C$776,СВЦЭМ!$A$33:$A$776,$A146,СВЦЭМ!$B$33:$B$776,L$119)+'СЕТ СН'!$I$9+СВЦЭМ!$D$10+'СЕТ СН'!$I$6-'СЕТ СН'!$I$19</f>
        <v>1472.4578095900001</v>
      </c>
      <c r="M146" s="36">
        <f>SUMIFS(СВЦЭМ!$C$33:$C$776,СВЦЭМ!$A$33:$A$776,$A146,СВЦЭМ!$B$33:$B$776,M$119)+'СЕТ СН'!$I$9+СВЦЭМ!$D$10+'СЕТ СН'!$I$6-'СЕТ СН'!$I$19</f>
        <v>1483.10981365</v>
      </c>
      <c r="N146" s="36">
        <f>SUMIFS(СВЦЭМ!$C$33:$C$776,СВЦЭМ!$A$33:$A$776,$A146,СВЦЭМ!$B$33:$B$776,N$119)+'СЕТ СН'!$I$9+СВЦЭМ!$D$10+'СЕТ СН'!$I$6-'СЕТ СН'!$I$19</f>
        <v>1479.43748476</v>
      </c>
      <c r="O146" s="36">
        <f>SUMIFS(СВЦЭМ!$C$33:$C$776,СВЦЭМ!$A$33:$A$776,$A146,СВЦЭМ!$B$33:$B$776,O$119)+'СЕТ СН'!$I$9+СВЦЭМ!$D$10+'СЕТ СН'!$I$6-'СЕТ СН'!$I$19</f>
        <v>1489.0875287600002</v>
      </c>
      <c r="P146" s="36">
        <f>SUMIFS(СВЦЭМ!$C$33:$C$776,СВЦЭМ!$A$33:$A$776,$A146,СВЦЭМ!$B$33:$B$776,P$119)+'СЕТ СН'!$I$9+СВЦЭМ!$D$10+'СЕТ СН'!$I$6-'СЕТ СН'!$I$19</f>
        <v>1498.7250661200001</v>
      </c>
      <c r="Q146" s="36">
        <f>SUMIFS(СВЦЭМ!$C$33:$C$776,СВЦЭМ!$A$33:$A$776,$A146,СВЦЭМ!$B$33:$B$776,Q$119)+'СЕТ СН'!$I$9+СВЦЭМ!$D$10+'СЕТ СН'!$I$6-'СЕТ СН'!$I$19</f>
        <v>1517.79761214</v>
      </c>
      <c r="R146" s="36">
        <f>SUMIFS(СВЦЭМ!$C$33:$C$776,СВЦЭМ!$A$33:$A$776,$A146,СВЦЭМ!$B$33:$B$776,R$119)+'СЕТ СН'!$I$9+СВЦЭМ!$D$10+'СЕТ СН'!$I$6-'СЕТ СН'!$I$19</f>
        <v>1520.09575068</v>
      </c>
      <c r="S146" s="36">
        <f>SUMIFS(СВЦЭМ!$C$33:$C$776,СВЦЭМ!$A$33:$A$776,$A146,СВЦЭМ!$B$33:$B$776,S$119)+'СЕТ СН'!$I$9+СВЦЭМ!$D$10+'СЕТ СН'!$I$6-'СЕТ СН'!$I$19</f>
        <v>1520.88666266</v>
      </c>
      <c r="T146" s="36">
        <f>SUMIFS(СВЦЭМ!$C$33:$C$776,СВЦЭМ!$A$33:$A$776,$A146,СВЦЭМ!$B$33:$B$776,T$119)+'СЕТ СН'!$I$9+СВЦЭМ!$D$10+'СЕТ СН'!$I$6-'СЕТ СН'!$I$19</f>
        <v>1492.46422484</v>
      </c>
      <c r="U146" s="36">
        <f>SUMIFS(СВЦЭМ!$C$33:$C$776,СВЦЭМ!$A$33:$A$776,$A146,СВЦЭМ!$B$33:$B$776,U$119)+'СЕТ СН'!$I$9+СВЦЭМ!$D$10+'СЕТ СН'!$I$6-'СЕТ СН'!$I$19</f>
        <v>1492.7941153699999</v>
      </c>
      <c r="V146" s="36">
        <f>SUMIFS(СВЦЭМ!$C$33:$C$776,СВЦЭМ!$A$33:$A$776,$A146,СВЦЭМ!$B$33:$B$776,V$119)+'СЕТ СН'!$I$9+СВЦЭМ!$D$10+'СЕТ СН'!$I$6-'СЕТ СН'!$I$19</f>
        <v>1500.7738260400001</v>
      </c>
      <c r="W146" s="36">
        <f>SUMIFS(СВЦЭМ!$C$33:$C$776,СВЦЭМ!$A$33:$A$776,$A146,СВЦЭМ!$B$33:$B$776,W$119)+'СЕТ СН'!$I$9+СВЦЭМ!$D$10+'СЕТ СН'!$I$6-'СЕТ СН'!$I$19</f>
        <v>1503.8648765100002</v>
      </c>
      <c r="X146" s="36">
        <f>SUMIFS(СВЦЭМ!$C$33:$C$776,СВЦЭМ!$A$33:$A$776,$A146,СВЦЭМ!$B$33:$B$776,X$119)+'СЕТ СН'!$I$9+СВЦЭМ!$D$10+'СЕТ СН'!$I$6-'СЕТ СН'!$I$19</f>
        <v>1514.8646831800002</v>
      </c>
      <c r="Y146" s="36">
        <f>SUMIFS(СВЦЭМ!$C$33:$C$776,СВЦЭМ!$A$33:$A$776,$A146,СВЦЭМ!$B$33:$B$776,Y$119)+'СЕТ СН'!$I$9+СВЦЭМ!$D$10+'СЕТ СН'!$I$6-'СЕТ СН'!$I$19</f>
        <v>1525.0458838099999</v>
      </c>
    </row>
    <row r="147" spans="1:26" ht="15.75" x14ac:dyDescent="0.2">
      <c r="A147" s="35">
        <f t="shared" si="3"/>
        <v>43827</v>
      </c>
      <c r="B147" s="36">
        <f>SUMIFS(СВЦЭМ!$C$33:$C$776,СВЦЭМ!$A$33:$A$776,$A147,СВЦЭМ!$B$33:$B$776,B$119)+'СЕТ СН'!$I$9+СВЦЭМ!$D$10+'СЕТ СН'!$I$6-'СЕТ СН'!$I$19</f>
        <v>1543.6306718599999</v>
      </c>
      <c r="C147" s="36">
        <f>SUMIFS(СВЦЭМ!$C$33:$C$776,СВЦЭМ!$A$33:$A$776,$A147,СВЦЭМ!$B$33:$B$776,C$119)+'СЕТ СН'!$I$9+СВЦЭМ!$D$10+'СЕТ СН'!$I$6-'СЕТ СН'!$I$19</f>
        <v>1571.66399471</v>
      </c>
      <c r="D147" s="36">
        <f>SUMIFS(СВЦЭМ!$C$33:$C$776,СВЦЭМ!$A$33:$A$776,$A147,СВЦЭМ!$B$33:$B$776,D$119)+'СЕТ СН'!$I$9+СВЦЭМ!$D$10+'СЕТ СН'!$I$6-'СЕТ СН'!$I$19</f>
        <v>1587.26236683</v>
      </c>
      <c r="E147" s="36">
        <f>SUMIFS(СВЦЭМ!$C$33:$C$776,СВЦЭМ!$A$33:$A$776,$A147,СВЦЭМ!$B$33:$B$776,E$119)+'СЕТ СН'!$I$9+СВЦЭМ!$D$10+'СЕТ СН'!$I$6-'СЕТ СН'!$I$19</f>
        <v>1597.1576256200001</v>
      </c>
      <c r="F147" s="36">
        <f>SUMIFS(СВЦЭМ!$C$33:$C$776,СВЦЭМ!$A$33:$A$776,$A147,СВЦЭМ!$B$33:$B$776,F$119)+'СЕТ СН'!$I$9+СВЦЭМ!$D$10+'СЕТ СН'!$I$6-'СЕТ СН'!$I$19</f>
        <v>1599.6190619899999</v>
      </c>
      <c r="G147" s="36">
        <f>SUMIFS(СВЦЭМ!$C$33:$C$776,СВЦЭМ!$A$33:$A$776,$A147,СВЦЭМ!$B$33:$B$776,G$119)+'СЕТ СН'!$I$9+СВЦЭМ!$D$10+'СЕТ СН'!$I$6-'СЕТ СН'!$I$19</f>
        <v>1593.6657345600001</v>
      </c>
      <c r="H147" s="36">
        <f>SUMIFS(СВЦЭМ!$C$33:$C$776,СВЦЭМ!$A$33:$A$776,$A147,СВЦЭМ!$B$33:$B$776,H$119)+'СЕТ СН'!$I$9+СВЦЭМ!$D$10+'СЕТ СН'!$I$6-'СЕТ СН'!$I$19</f>
        <v>1575.52377813</v>
      </c>
      <c r="I147" s="36">
        <f>SUMIFS(СВЦЭМ!$C$33:$C$776,СВЦЭМ!$A$33:$A$776,$A147,СВЦЭМ!$B$33:$B$776,I$119)+'СЕТ СН'!$I$9+СВЦЭМ!$D$10+'СЕТ СН'!$I$6-'СЕТ СН'!$I$19</f>
        <v>1561.6213088</v>
      </c>
      <c r="J147" s="36">
        <f>SUMIFS(СВЦЭМ!$C$33:$C$776,СВЦЭМ!$A$33:$A$776,$A147,СВЦЭМ!$B$33:$B$776,J$119)+'СЕТ СН'!$I$9+СВЦЭМ!$D$10+'СЕТ СН'!$I$6-'СЕТ СН'!$I$19</f>
        <v>1523.48049709</v>
      </c>
      <c r="K147" s="36">
        <f>SUMIFS(СВЦЭМ!$C$33:$C$776,СВЦЭМ!$A$33:$A$776,$A147,СВЦЭМ!$B$33:$B$776,K$119)+'СЕТ СН'!$I$9+СВЦЭМ!$D$10+'СЕТ СН'!$I$6-'СЕТ СН'!$I$19</f>
        <v>1486.1797236500001</v>
      </c>
      <c r="L147" s="36">
        <f>SUMIFS(СВЦЭМ!$C$33:$C$776,СВЦЭМ!$A$33:$A$776,$A147,СВЦЭМ!$B$33:$B$776,L$119)+'СЕТ СН'!$I$9+СВЦЭМ!$D$10+'СЕТ СН'!$I$6-'СЕТ СН'!$I$19</f>
        <v>1485.0996604699999</v>
      </c>
      <c r="M147" s="36">
        <f>SUMIFS(СВЦЭМ!$C$33:$C$776,СВЦЭМ!$A$33:$A$776,$A147,СВЦЭМ!$B$33:$B$776,M$119)+'СЕТ СН'!$I$9+СВЦЭМ!$D$10+'СЕТ СН'!$I$6-'СЕТ СН'!$I$19</f>
        <v>1488.16116472</v>
      </c>
      <c r="N147" s="36">
        <f>SUMIFS(СВЦЭМ!$C$33:$C$776,СВЦЭМ!$A$33:$A$776,$A147,СВЦЭМ!$B$33:$B$776,N$119)+'СЕТ СН'!$I$9+СВЦЭМ!$D$10+'СЕТ СН'!$I$6-'СЕТ СН'!$I$19</f>
        <v>1480.90202434</v>
      </c>
      <c r="O147" s="36">
        <f>SUMIFS(СВЦЭМ!$C$33:$C$776,СВЦЭМ!$A$33:$A$776,$A147,СВЦЭМ!$B$33:$B$776,O$119)+'СЕТ СН'!$I$9+СВЦЭМ!$D$10+'СЕТ СН'!$I$6-'СЕТ СН'!$I$19</f>
        <v>1496.1593935199999</v>
      </c>
      <c r="P147" s="36">
        <f>SUMIFS(СВЦЭМ!$C$33:$C$776,СВЦЭМ!$A$33:$A$776,$A147,СВЦЭМ!$B$33:$B$776,P$119)+'СЕТ СН'!$I$9+СВЦЭМ!$D$10+'СЕТ СН'!$I$6-'СЕТ СН'!$I$19</f>
        <v>1505.1094921500001</v>
      </c>
      <c r="Q147" s="36">
        <f>SUMIFS(СВЦЭМ!$C$33:$C$776,СВЦЭМ!$A$33:$A$776,$A147,СВЦЭМ!$B$33:$B$776,Q$119)+'СЕТ СН'!$I$9+СВЦЭМ!$D$10+'СЕТ СН'!$I$6-'СЕТ СН'!$I$19</f>
        <v>1513.52944241</v>
      </c>
      <c r="R147" s="36">
        <f>SUMIFS(СВЦЭМ!$C$33:$C$776,СВЦЭМ!$A$33:$A$776,$A147,СВЦЭМ!$B$33:$B$776,R$119)+'СЕТ СН'!$I$9+СВЦЭМ!$D$10+'СЕТ СН'!$I$6-'СЕТ СН'!$I$19</f>
        <v>1504.0957773499999</v>
      </c>
      <c r="S147" s="36">
        <f>SUMIFS(СВЦЭМ!$C$33:$C$776,СВЦЭМ!$A$33:$A$776,$A147,СВЦЭМ!$B$33:$B$776,S$119)+'СЕТ СН'!$I$9+СВЦЭМ!$D$10+'СЕТ СН'!$I$6-'СЕТ СН'!$I$19</f>
        <v>1498.9442830399998</v>
      </c>
      <c r="T147" s="36">
        <f>SUMIFS(СВЦЭМ!$C$33:$C$776,СВЦЭМ!$A$33:$A$776,$A147,СВЦЭМ!$B$33:$B$776,T$119)+'СЕТ СН'!$I$9+СВЦЭМ!$D$10+'СЕТ СН'!$I$6-'СЕТ СН'!$I$19</f>
        <v>1486.07567851</v>
      </c>
      <c r="U147" s="36">
        <f>SUMIFS(СВЦЭМ!$C$33:$C$776,СВЦЭМ!$A$33:$A$776,$A147,СВЦЭМ!$B$33:$B$776,U$119)+'СЕТ СН'!$I$9+СВЦЭМ!$D$10+'СЕТ СН'!$I$6-'СЕТ СН'!$I$19</f>
        <v>1488.6344002599999</v>
      </c>
      <c r="V147" s="36">
        <f>SUMIFS(СВЦЭМ!$C$33:$C$776,СВЦЭМ!$A$33:$A$776,$A147,СВЦЭМ!$B$33:$B$776,V$119)+'СЕТ СН'!$I$9+СВЦЭМ!$D$10+'СЕТ СН'!$I$6-'СЕТ СН'!$I$19</f>
        <v>1497.9319887900001</v>
      </c>
      <c r="W147" s="36">
        <f>SUMIFS(СВЦЭМ!$C$33:$C$776,СВЦЭМ!$A$33:$A$776,$A147,СВЦЭМ!$B$33:$B$776,W$119)+'СЕТ СН'!$I$9+СВЦЭМ!$D$10+'СЕТ СН'!$I$6-'СЕТ СН'!$I$19</f>
        <v>1509.9970478800001</v>
      </c>
      <c r="X147" s="36">
        <f>SUMIFS(СВЦЭМ!$C$33:$C$776,СВЦЭМ!$A$33:$A$776,$A147,СВЦЭМ!$B$33:$B$776,X$119)+'СЕТ СН'!$I$9+СВЦЭМ!$D$10+'СЕТ СН'!$I$6-'СЕТ СН'!$I$19</f>
        <v>1521.1269730700001</v>
      </c>
      <c r="Y147" s="36">
        <f>SUMIFS(СВЦЭМ!$C$33:$C$776,СВЦЭМ!$A$33:$A$776,$A147,СВЦЭМ!$B$33:$B$776,Y$119)+'СЕТ СН'!$I$9+СВЦЭМ!$D$10+'СЕТ СН'!$I$6-'СЕТ СН'!$I$19</f>
        <v>1531.0271771600001</v>
      </c>
    </row>
    <row r="148" spans="1:26" ht="15.75" x14ac:dyDescent="0.2">
      <c r="A148" s="35">
        <f t="shared" si="3"/>
        <v>43828</v>
      </c>
      <c r="B148" s="36">
        <f>SUMIFS(СВЦЭМ!$C$33:$C$776,СВЦЭМ!$A$33:$A$776,$A148,СВЦЭМ!$B$33:$B$776,B$119)+'СЕТ СН'!$I$9+СВЦЭМ!$D$10+'СЕТ СН'!$I$6-'СЕТ СН'!$I$19</f>
        <v>1427.6924920599999</v>
      </c>
      <c r="C148" s="36">
        <f>SUMIFS(СВЦЭМ!$C$33:$C$776,СВЦЭМ!$A$33:$A$776,$A148,СВЦЭМ!$B$33:$B$776,C$119)+'СЕТ СН'!$I$9+СВЦЭМ!$D$10+'СЕТ СН'!$I$6-'СЕТ СН'!$I$19</f>
        <v>1435.79202164</v>
      </c>
      <c r="D148" s="36">
        <f>SUMIFS(СВЦЭМ!$C$33:$C$776,СВЦЭМ!$A$33:$A$776,$A148,СВЦЭМ!$B$33:$B$776,D$119)+'СЕТ СН'!$I$9+СВЦЭМ!$D$10+'СЕТ СН'!$I$6-'СЕТ СН'!$I$19</f>
        <v>1466.9381336500001</v>
      </c>
      <c r="E148" s="36">
        <f>SUMIFS(СВЦЭМ!$C$33:$C$776,СВЦЭМ!$A$33:$A$776,$A148,СВЦЭМ!$B$33:$B$776,E$119)+'СЕТ СН'!$I$9+СВЦЭМ!$D$10+'СЕТ СН'!$I$6-'СЕТ СН'!$I$19</f>
        <v>1491.80615543</v>
      </c>
      <c r="F148" s="36">
        <f>SUMIFS(СВЦЭМ!$C$33:$C$776,СВЦЭМ!$A$33:$A$776,$A148,СВЦЭМ!$B$33:$B$776,F$119)+'СЕТ СН'!$I$9+СВЦЭМ!$D$10+'СЕТ СН'!$I$6-'СЕТ СН'!$I$19</f>
        <v>1492.0185691000001</v>
      </c>
      <c r="G148" s="36">
        <f>SUMIFS(СВЦЭМ!$C$33:$C$776,СВЦЭМ!$A$33:$A$776,$A148,СВЦЭМ!$B$33:$B$776,G$119)+'СЕТ СН'!$I$9+СВЦЭМ!$D$10+'СЕТ СН'!$I$6-'СЕТ СН'!$I$19</f>
        <v>1491.6061669599999</v>
      </c>
      <c r="H148" s="36">
        <f>SUMIFS(СВЦЭМ!$C$33:$C$776,СВЦЭМ!$A$33:$A$776,$A148,СВЦЭМ!$B$33:$B$776,H$119)+'СЕТ СН'!$I$9+СВЦЭМ!$D$10+'СЕТ СН'!$I$6-'СЕТ СН'!$I$19</f>
        <v>1479.2571387100002</v>
      </c>
      <c r="I148" s="36">
        <f>SUMIFS(СВЦЭМ!$C$33:$C$776,СВЦЭМ!$A$33:$A$776,$A148,СВЦЭМ!$B$33:$B$776,I$119)+'СЕТ СН'!$I$9+СВЦЭМ!$D$10+'СЕТ СН'!$I$6-'СЕТ СН'!$I$19</f>
        <v>1470.9585770899998</v>
      </c>
      <c r="J148" s="36">
        <f>SUMIFS(СВЦЭМ!$C$33:$C$776,СВЦЭМ!$A$33:$A$776,$A148,СВЦЭМ!$B$33:$B$776,J$119)+'СЕТ СН'!$I$9+СВЦЭМ!$D$10+'СЕТ СН'!$I$6-'СЕТ СН'!$I$19</f>
        <v>1427.3233706000001</v>
      </c>
      <c r="K148" s="36">
        <f>SUMIFS(СВЦЭМ!$C$33:$C$776,СВЦЭМ!$A$33:$A$776,$A148,СВЦЭМ!$B$33:$B$776,K$119)+'СЕТ СН'!$I$9+СВЦЭМ!$D$10+'СЕТ СН'!$I$6-'СЕТ СН'!$I$19</f>
        <v>1418.44690117</v>
      </c>
      <c r="L148" s="36">
        <f>SUMIFS(СВЦЭМ!$C$33:$C$776,СВЦЭМ!$A$33:$A$776,$A148,СВЦЭМ!$B$33:$B$776,L$119)+'СЕТ СН'!$I$9+СВЦЭМ!$D$10+'СЕТ СН'!$I$6-'СЕТ СН'!$I$19</f>
        <v>1422.8311456500001</v>
      </c>
      <c r="M148" s="36">
        <f>SUMIFS(СВЦЭМ!$C$33:$C$776,СВЦЭМ!$A$33:$A$776,$A148,СВЦЭМ!$B$33:$B$776,M$119)+'СЕТ СН'!$I$9+СВЦЭМ!$D$10+'СЕТ СН'!$I$6-'СЕТ СН'!$I$19</f>
        <v>1423.8232638899999</v>
      </c>
      <c r="N148" s="36">
        <f>SUMIFS(СВЦЭМ!$C$33:$C$776,СВЦЭМ!$A$33:$A$776,$A148,СВЦЭМ!$B$33:$B$776,N$119)+'СЕТ СН'!$I$9+СВЦЭМ!$D$10+'СЕТ СН'!$I$6-'СЕТ СН'!$I$19</f>
        <v>1424.3866703899998</v>
      </c>
      <c r="O148" s="36">
        <f>SUMIFS(СВЦЭМ!$C$33:$C$776,СВЦЭМ!$A$33:$A$776,$A148,СВЦЭМ!$B$33:$B$776,O$119)+'СЕТ СН'!$I$9+СВЦЭМ!$D$10+'СЕТ СН'!$I$6-'СЕТ СН'!$I$19</f>
        <v>1427.48062301</v>
      </c>
      <c r="P148" s="36">
        <f>SUMIFS(СВЦЭМ!$C$33:$C$776,СВЦЭМ!$A$33:$A$776,$A148,СВЦЭМ!$B$33:$B$776,P$119)+'СЕТ СН'!$I$9+СВЦЭМ!$D$10+'СЕТ СН'!$I$6-'СЕТ СН'!$I$19</f>
        <v>1435.43489316</v>
      </c>
      <c r="Q148" s="36">
        <f>SUMIFS(СВЦЭМ!$C$33:$C$776,СВЦЭМ!$A$33:$A$776,$A148,СВЦЭМ!$B$33:$B$776,Q$119)+'СЕТ СН'!$I$9+СВЦЭМ!$D$10+'СЕТ СН'!$I$6-'СЕТ СН'!$I$19</f>
        <v>1430.19375036</v>
      </c>
      <c r="R148" s="36">
        <f>SUMIFS(СВЦЭМ!$C$33:$C$776,СВЦЭМ!$A$33:$A$776,$A148,СВЦЭМ!$B$33:$B$776,R$119)+'СЕТ СН'!$I$9+СВЦЭМ!$D$10+'СЕТ СН'!$I$6-'СЕТ СН'!$I$19</f>
        <v>1427.288767</v>
      </c>
      <c r="S148" s="36">
        <f>SUMIFS(СВЦЭМ!$C$33:$C$776,СВЦЭМ!$A$33:$A$776,$A148,СВЦЭМ!$B$33:$B$776,S$119)+'СЕТ СН'!$I$9+СВЦЭМ!$D$10+'СЕТ СН'!$I$6-'СЕТ СН'!$I$19</f>
        <v>1437.9635107700001</v>
      </c>
      <c r="T148" s="36">
        <f>SUMIFS(СВЦЭМ!$C$33:$C$776,СВЦЭМ!$A$33:$A$776,$A148,СВЦЭМ!$B$33:$B$776,T$119)+'СЕТ СН'!$I$9+СВЦЭМ!$D$10+'СЕТ СН'!$I$6-'СЕТ СН'!$I$19</f>
        <v>1437.1184307999999</v>
      </c>
      <c r="U148" s="36">
        <f>SUMIFS(СВЦЭМ!$C$33:$C$776,СВЦЭМ!$A$33:$A$776,$A148,СВЦЭМ!$B$33:$B$776,U$119)+'СЕТ СН'!$I$9+СВЦЭМ!$D$10+'СЕТ СН'!$I$6-'СЕТ СН'!$I$19</f>
        <v>1464.66250231</v>
      </c>
      <c r="V148" s="36">
        <f>SUMIFS(СВЦЭМ!$C$33:$C$776,СВЦЭМ!$A$33:$A$776,$A148,СВЦЭМ!$B$33:$B$776,V$119)+'СЕТ СН'!$I$9+СВЦЭМ!$D$10+'СЕТ СН'!$I$6-'СЕТ СН'!$I$19</f>
        <v>1459.53576322</v>
      </c>
      <c r="W148" s="36">
        <f>SUMIFS(СВЦЭМ!$C$33:$C$776,СВЦЭМ!$A$33:$A$776,$A148,СВЦЭМ!$B$33:$B$776,W$119)+'СЕТ СН'!$I$9+СВЦЭМ!$D$10+'СЕТ СН'!$I$6-'СЕТ СН'!$I$19</f>
        <v>1454.51107791</v>
      </c>
      <c r="X148" s="36">
        <f>SUMIFS(СВЦЭМ!$C$33:$C$776,СВЦЭМ!$A$33:$A$776,$A148,СВЦЭМ!$B$33:$B$776,X$119)+'СЕТ СН'!$I$9+СВЦЭМ!$D$10+'СЕТ СН'!$I$6-'СЕТ СН'!$I$19</f>
        <v>1442.10413924</v>
      </c>
      <c r="Y148" s="36">
        <f>SUMIFS(СВЦЭМ!$C$33:$C$776,СВЦЭМ!$A$33:$A$776,$A148,СВЦЭМ!$B$33:$B$776,Y$119)+'СЕТ СН'!$I$9+СВЦЭМ!$D$10+'СЕТ СН'!$I$6-'СЕТ СН'!$I$19</f>
        <v>1421.9529483400001</v>
      </c>
    </row>
    <row r="149" spans="1:26" ht="15.75" x14ac:dyDescent="0.2">
      <c r="A149" s="35">
        <f t="shared" si="3"/>
        <v>43829</v>
      </c>
      <c r="B149" s="36">
        <f>SUMIFS(СВЦЭМ!$C$33:$C$776,СВЦЭМ!$A$33:$A$776,$A149,СВЦЭМ!$B$33:$B$776,B$119)+'СЕТ СН'!$I$9+СВЦЭМ!$D$10+'СЕТ СН'!$I$6-'СЕТ СН'!$I$19</f>
        <v>1573.91428062</v>
      </c>
      <c r="C149" s="36">
        <f>SUMIFS(СВЦЭМ!$C$33:$C$776,СВЦЭМ!$A$33:$A$776,$A149,СВЦЭМ!$B$33:$B$776,C$119)+'СЕТ СН'!$I$9+СВЦЭМ!$D$10+'СЕТ СН'!$I$6-'СЕТ СН'!$I$19</f>
        <v>1606.5389105499999</v>
      </c>
      <c r="D149" s="36">
        <f>SUMIFS(СВЦЭМ!$C$33:$C$776,СВЦЭМ!$A$33:$A$776,$A149,СВЦЭМ!$B$33:$B$776,D$119)+'СЕТ СН'!$I$9+СВЦЭМ!$D$10+'СЕТ СН'!$I$6-'СЕТ СН'!$I$19</f>
        <v>1606.6782524800001</v>
      </c>
      <c r="E149" s="36">
        <f>SUMIFS(СВЦЭМ!$C$33:$C$776,СВЦЭМ!$A$33:$A$776,$A149,СВЦЭМ!$B$33:$B$776,E$119)+'СЕТ СН'!$I$9+СВЦЭМ!$D$10+'СЕТ СН'!$I$6-'СЕТ СН'!$I$19</f>
        <v>1629.9366052400001</v>
      </c>
      <c r="F149" s="36">
        <f>SUMIFS(СВЦЭМ!$C$33:$C$776,СВЦЭМ!$A$33:$A$776,$A149,СВЦЭМ!$B$33:$B$776,F$119)+'СЕТ СН'!$I$9+СВЦЭМ!$D$10+'СЕТ СН'!$I$6-'СЕТ СН'!$I$19</f>
        <v>1627.2973741199999</v>
      </c>
      <c r="G149" s="36">
        <f>SUMIFS(СВЦЭМ!$C$33:$C$776,СВЦЭМ!$A$33:$A$776,$A149,СВЦЭМ!$B$33:$B$776,G$119)+'СЕТ СН'!$I$9+СВЦЭМ!$D$10+'СЕТ СН'!$I$6-'СЕТ СН'!$I$19</f>
        <v>1609.4064038400002</v>
      </c>
      <c r="H149" s="36">
        <f>SUMIFS(СВЦЭМ!$C$33:$C$776,СВЦЭМ!$A$33:$A$776,$A149,СВЦЭМ!$B$33:$B$776,H$119)+'СЕТ СН'!$I$9+СВЦЭМ!$D$10+'СЕТ СН'!$I$6-'СЕТ СН'!$I$19</f>
        <v>1582.1415036399999</v>
      </c>
      <c r="I149" s="36">
        <f>SUMIFS(СВЦЭМ!$C$33:$C$776,СВЦЭМ!$A$33:$A$776,$A149,СВЦЭМ!$B$33:$B$776,I$119)+'СЕТ СН'!$I$9+СВЦЭМ!$D$10+'СЕТ СН'!$I$6-'СЕТ СН'!$I$19</f>
        <v>1560.5189673499999</v>
      </c>
      <c r="J149" s="36">
        <f>SUMIFS(СВЦЭМ!$C$33:$C$776,СВЦЭМ!$A$33:$A$776,$A149,СВЦЭМ!$B$33:$B$776,J$119)+'СЕТ СН'!$I$9+СВЦЭМ!$D$10+'СЕТ СН'!$I$6-'СЕТ СН'!$I$19</f>
        <v>1536.71845508</v>
      </c>
      <c r="K149" s="36">
        <f>SUMIFS(СВЦЭМ!$C$33:$C$776,СВЦЭМ!$A$33:$A$776,$A149,СВЦЭМ!$B$33:$B$776,K$119)+'СЕТ СН'!$I$9+СВЦЭМ!$D$10+'СЕТ СН'!$I$6-'СЕТ СН'!$I$19</f>
        <v>1506.1787739199999</v>
      </c>
      <c r="L149" s="36">
        <f>SUMIFS(СВЦЭМ!$C$33:$C$776,СВЦЭМ!$A$33:$A$776,$A149,СВЦЭМ!$B$33:$B$776,L$119)+'СЕТ СН'!$I$9+СВЦЭМ!$D$10+'СЕТ СН'!$I$6-'СЕТ СН'!$I$19</f>
        <v>1513.3471727900001</v>
      </c>
      <c r="M149" s="36">
        <f>SUMIFS(СВЦЭМ!$C$33:$C$776,СВЦЭМ!$A$33:$A$776,$A149,СВЦЭМ!$B$33:$B$776,M$119)+'СЕТ СН'!$I$9+СВЦЭМ!$D$10+'СЕТ СН'!$I$6-'СЕТ СН'!$I$19</f>
        <v>1512.3035470899999</v>
      </c>
      <c r="N149" s="36">
        <f>SUMIFS(СВЦЭМ!$C$33:$C$776,СВЦЭМ!$A$33:$A$776,$A149,СВЦЭМ!$B$33:$B$776,N$119)+'СЕТ СН'!$I$9+СВЦЭМ!$D$10+'СЕТ СН'!$I$6-'СЕТ СН'!$I$19</f>
        <v>1519.7520980199999</v>
      </c>
      <c r="O149" s="36">
        <f>SUMIFS(СВЦЭМ!$C$33:$C$776,СВЦЭМ!$A$33:$A$776,$A149,СВЦЭМ!$B$33:$B$776,O$119)+'СЕТ СН'!$I$9+СВЦЭМ!$D$10+'СЕТ СН'!$I$6-'СЕТ СН'!$I$19</f>
        <v>1528.49786109</v>
      </c>
      <c r="P149" s="36">
        <f>SUMIFS(СВЦЭМ!$C$33:$C$776,СВЦЭМ!$A$33:$A$776,$A149,СВЦЭМ!$B$33:$B$776,P$119)+'СЕТ СН'!$I$9+СВЦЭМ!$D$10+'СЕТ СН'!$I$6-'СЕТ СН'!$I$19</f>
        <v>1542.4187156100002</v>
      </c>
      <c r="Q149" s="36">
        <f>SUMIFS(СВЦЭМ!$C$33:$C$776,СВЦЭМ!$A$33:$A$776,$A149,СВЦЭМ!$B$33:$B$776,Q$119)+'СЕТ СН'!$I$9+СВЦЭМ!$D$10+'СЕТ СН'!$I$6-'СЕТ СН'!$I$19</f>
        <v>1543.5473783500001</v>
      </c>
      <c r="R149" s="36">
        <f>SUMIFS(СВЦЭМ!$C$33:$C$776,СВЦЭМ!$A$33:$A$776,$A149,СВЦЭМ!$B$33:$B$776,R$119)+'СЕТ СН'!$I$9+СВЦЭМ!$D$10+'СЕТ СН'!$I$6-'СЕТ СН'!$I$19</f>
        <v>1536.1571308699999</v>
      </c>
      <c r="S149" s="36">
        <f>SUMIFS(СВЦЭМ!$C$33:$C$776,СВЦЭМ!$A$33:$A$776,$A149,СВЦЭМ!$B$33:$B$776,S$119)+'СЕТ СН'!$I$9+СВЦЭМ!$D$10+'СЕТ СН'!$I$6-'СЕТ СН'!$I$19</f>
        <v>1526.1862989900001</v>
      </c>
      <c r="T149" s="36">
        <f>SUMIFS(СВЦЭМ!$C$33:$C$776,СВЦЭМ!$A$33:$A$776,$A149,СВЦЭМ!$B$33:$B$776,T$119)+'СЕТ СН'!$I$9+СВЦЭМ!$D$10+'СЕТ СН'!$I$6-'СЕТ СН'!$I$19</f>
        <v>1516.9193442400001</v>
      </c>
      <c r="U149" s="36">
        <f>SUMIFS(СВЦЭМ!$C$33:$C$776,СВЦЭМ!$A$33:$A$776,$A149,СВЦЭМ!$B$33:$B$776,U$119)+'СЕТ СН'!$I$9+СВЦЭМ!$D$10+'СЕТ СН'!$I$6-'СЕТ СН'!$I$19</f>
        <v>1517.5994920399999</v>
      </c>
      <c r="V149" s="36">
        <f>SUMIFS(СВЦЭМ!$C$33:$C$776,СВЦЭМ!$A$33:$A$776,$A149,СВЦЭМ!$B$33:$B$776,V$119)+'СЕТ СН'!$I$9+СВЦЭМ!$D$10+'СЕТ СН'!$I$6-'СЕТ СН'!$I$19</f>
        <v>1514.76042798</v>
      </c>
      <c r="W149" s="36">
        <f>SUMIFS(СВЦЭМ!$C$33:$C$776,СВЦЭМ!$A$33:$A$776,$A149,СВЦЭМ!$B$33:$B$776,W$119)+'СЕТ СН'!$I$9+СВЦЭМ!$D$10+'СЕТ СН'!$I$6-'СЕТ СН'!$I$19</f>
        <v>1522.41847534</v>
      </c>
      <c r="X149" s="36">
        <f>SUMIFS(СВЦЭМ!$C$33:$C$776,СВЦЭМ!$A$33:$A$776,$A149,СВЦЭМ!$B$33:$B$776,X$119)+'СЕТ СН'!$I$9+СВЦЭМ!$D$10+'СЕТ СН'!$I$6-'СЕТ СН'!$I$19</f>
        <v>1539.8924154699998</v>
      </c>
      <c r="Y149" s="36">
        <f>SUMIFS(СВЦЭМ!$C$33:$C$776,СВЦЭМ!$A$33:$A$776,$A149,СВЦЭМ!$B$33:$B$776,Y$119)+'СЕТ СН'!$I$9+СВЦЭМ!$D$10+'СЕТ СН'!$I$6-'СЕТ СН'!$I$19</f>
        <v>1556.8469510999998</v>
      </c>
    </row>
    <row r="150" spans="1:26" ht="15.75" x14ac:dyDescent="0.2">
      <c r="A150" s="35">
        <f t="shared" si="3"/>
        <v>43830</v>
      </c>
      <c r="B150" s="36">
        <f>SUMIFS(СВЦЭМ!$C$33:$C$776,СВЦЭМ!$A$33:$A$776,$A150,СВЦЭМ!$B$33:$B$776,B$119)+'СЕТ СН'!$I$9+СВЦЭМ!$D$10+'СЕТ СН'!$I$6-'СЕТ СН'!$I$19</f>
        <v>1558.4684006799998</v>
      </c>
      <c r="C150" s="36">
        <f>SUMIFS(СВЦЭМ!$C$33:$C$776,СВЦЭМ!$A$33:$A$776,$A150,СВЦЭМ!$B$33:$B$776,C$119)+'СЕТ СН'!$I$9+СВЦЭМ!$D$10+'СЕТ СН'!$I$6-'СЕТ СН'!$I$19</f>
        <v>1576.54180677</v>
      </c>
      <c r="D150" s="36">
        <f>SUMIFS(СВЦЭМ!$C$33:$C$776,СВЦЭМ!$A$33:$A$776,$A150,СВЦЭМ!$B$33:$B$776,D$119)+'СЕТ СН'!$I$9+СВЦЭМ!$D$10+'СЕТ СН'!$I$6-'СЕТ СН'!$I$19</f>
        <v>1581.9788793</v>
      </c>
      <c r="E150" s="36">
        <f>SUMIFS(СВЦЭМ!$C$33:$C$776,СВЦЭМ!$A$33:$A$776,$A150,СВЦЭМ!$B$33:$B$776,E$119)+'СЕТ СН'!$I$9+СВЦЭМ!$D$10+'СЕТ СН'!$I$6-'СЕТ СН'!$I$19</f>
        <v>1583.6713997299998</v>
      </c>
      <c r="F150" s="36">
        <f>SUMIFS(СВЦЭМ!$C$33:$C$776,СВЦЭМ!$A$33:$A$776,$A150,СВЦЭМ!$B$33:$B$776,F$119)+'СЕТ СН'!$I$9+СВЦЭМ!$D$10+'СЕТ СН'!$I$6-'СЕТ СН'!$I$19</f>
        <v>1588.96713768</v>
      </c>
      <c r="G150" s="36">
        <f>SUMIFS(СВЦЭМ!$C$33:$C$776,СВЦЭМ!$A$33:$A$776,$A150,СВЦЭМ!$B$33:$B$776,G$119)+'СЕТ СН'!$I$9+СВЦЭМ!$D$10+'СЕТ СН'!$I$6-'СЕТ СН'!$I$19</f>
        <v>1580.8536024699999</v>
      </c>
      <c r="H150" s="36">
        <f>SUMIFS(СВЦЭМ!$C$33:$C$776,СВЦЭМ!$A$33:$A$776,$A150,СВЦЭМ!$B$33:$B$776,H$119)+'СЕТ СН'!$I$9+СВЦЭМ!$D$10+'СЕТ СН'!$I$6-'СЕТ СН'!$I$19</f>
        <v>1556.8047046299998</v>
      </c>
      <c r="I150" s="36">
        <f>SUMIFS(СВЦЭМ!$C$33:$C$776,СВЦЭМ!$A$33:$A$776,$A150,СВЦЭМ!$B$33:$B$776,I$119)+'СЕТ СН'!$I$9+СВЦЭМ!$D$10+'СЕТ СН'!$I$6-'СЕТ СН'!$I$19</f>
        <v>1540.86560037</v>
      </c>
      <c r="J150" s="36">
        <f>SUMIFS(СВЦЭМ!$C$33:$C$776,СВЦЭМ!$A$33:$A$776,$A150,СВЦЭМ!$B$33:$B$776,J$119)+'СЕТ СН'!$I$9+СВЦЭМ!$D$10+'СЕТ СН'!$I$6-'СЕТ СН'!$I$19</f>
        <v>1530.21149249</v>
      </c>
      <c r="K150" s="36">
        <f>SUMIFS(СВЦЭМ!$C$33:$C$776,СВЦЭМ!$A$33:$A$776,$A150,СВЦЭМ!$B$33:$B$776,K$119)+'СЕТ СН'!$I$9+СВЦЭМ!$D$10+'СЕТ СН'!$I$6-'СЕТ СН'!$I$19</f>
        <v>1509.4143051000001</v>
      </c>
      <c r="L150" s="36">
        <f>SUMIFS(СВЦЭМ!$C$33:$C$776,СВЦЭМ!$A$33:$A$776,$A150,СВЦЭМ!$B$33:$B$776,L$119)+'СЕТ СН'!$I$9+СВЦЭМ!$D$10+'СЕТ СН'!$I$6-'СЕТ СН'!$I$19</f>
        <v>1507.77700759</v>
      </c>
      <c r="M150" s="36">
        <f>SUMIFS(СВЦЭМ!$C$33:$C$776,СВЦЭМ!$A$33:$A$776,$A150,СВЦЭМ!$B$33:$B$776,M$119)+'СЕТ СН'!$I$9+СВЦЭМ!$D$10+'СЕТ СН'!$I$6-'СЕТ СН'!$I$19</f>
        <v>1528.7334399400002</v>
      </c>
      <c r="N150" s="36">
        <f>SUMIFS(СВЦЭМ!$C$33:$C$776,СВЦЭМ!$A$33:$A$776,$A150,СВЦЭМ!$B$33:$B$776,N$119)+'СЕТ СН'!$I$9+СВЦЭМ!$D$10+'СЕТ СН'!$I$6-'СЕТ СН'!$I$19</f>
        <v>1521.6375289500002</v>
      </c>
      <c r="O150" s="36">
        <f>SUMIFS(СВЦЭМ!$C$33:$C$776,СВЦЭМ!$A$33:$A$776,$A150,СВЦЭМ!$B$33:$B$776,O$119)+'СЕТ СН'!$I$9+СВЦЭМ!$D$10+'СЕТ СН'!$I$6-'СЕТ СН'!$I$19</f>
        <v>1528.4583098600001</v>
      </c>
      <c r="P150" s="36">
        <f>SUMIFS(СВЦЭМ!$C$33:$C$776,СВЦЭМ!$A$33:$A$776,$A150,СВЦЭМ!$B$33:$B$776,P$119)+'СЕТ СН'!$I$9+СВЦЭМ!$D$10+'СЕТ СН'!$I$6-'СЕТ СН'!$I$19</f>
        <v>1532.6480142400001</v>
      </c>
      <c r="Q150" s="36">
        <f>SUMIFS(СВЦЭМ!$C$33:$C$776,СВЦЭМ!$A$33:$A$776,$A150,СВЦЭМ!$B$33:$B$776,Q$119)+'СЕТ СН'!$I$9+СВЦЭМ!$D$10+'СЕТ СН'!$I$6-'СЕТ СН'!$I$19</f>
        <v>1535.1601766899998</v>
      </c>
      <c r="R150" s="36">
        <f>SUMIFS(СВЦЭМ!$C$33:$C$776,СВЦЭМ!$A$33:$A$776,$A150,СВЦЭМ!$B$33:$B$776,R$119)+'СЕТ СН'!$I$9+СВЦЭМ!$D$10+'СЕТ СН'!$I$6-'СЕТ СН'!$I$19</f>
        <v>1534.2222699599999</v>
      </c>
      <c r="S150" s="36">
        <f>SUMIFS(СВЦЭМ!$C$33:$C$776,СВЦЭМ!$A$33:$A$776,$A150,СВЦЭМ!$B$33:$B$776,S$119)+'СЕТ СН'!$I$9+СВЦЭМ!$D$10+'СЕТ СН'!$I$6-'СЕТ СН'!$I$19</f>
        <v>1541.62546832</v>
      </c>
      <c r="T150" s="36">
        <f>SUMIFS(СВЦЭМ!$C$33:$C$776,СВЦЭМ!$A$33:$A$776,$A150,СВЦЭМ!$B$33:$B$776,T$119)+'СЕТ СН'!$I$9+СВЦЭМ!$D$10+'СЕТ СН'!$I$6-'СЕТ СН'!$I$19</f>
        <v>1547.3088277299998</v>
      </c>
      <c r="U150" s="36">
        <f>SUMIFS(СВЦЭМ!$C$33:$C$776,СВЦЭМ!$A$33:$A$776,$A150,СВЦЭМ!$B$33:$B$776,U$119)+'СЕТ СН'!$I$9+СВЦЭМ!$D$10+'СЕТ СН'!$I$6-'СЕТ СН'!$I$19</f>
        <v>1543.0287206799999</v>
      </c>
      <c r="V150" s="36">
        <f>SUMIFS(СВЦЭМ!$C$33:$C$776,СВЦЭМ!$A$33:$A$776,$A150,СВЦЭМ!$B$33:$B$776,V$119)+'СЕТ СН'!$I$9+СВЦЭМ!$D$10+'СЕТ СН'!$I$6-'СЕТ СН'!$I$19</f>
        <v>1555.26260699</v>
      </c>
      <c r="W150" s="36">
        <f>SUMIFS(СВЦЭМ!$C$33:$C$776,СВЦЭМ!$A$33:$A$776,$A150,СВЦЭМ!$B$33:$B$776,W$119)+'СЕТ СН'!$I$9+СВЦЭМ!$D$10+'СЕТ СН'!$I$6-'СЕТ СН'!$I$19</f>
        <v>1556.18120587</v>
      </c>
      <c r="X150" s="36">
        <f>SUMIFS(СВЦЭМ!$C$33:$C$776,СВЦЭМ!$A$33:$A$776,$A150,СВЦЭМ!$B$33:$B$776,X$119)+'СЕТ СН'!$I$9+СВЦЭМ!$D$10+'СЕТ СН'!$I$6-'СЕТ СН'!$I$19</f>
        <v>1547.2370770799998</v>
      </c>
      <c r="Y150" s="36">
        <f>SUMIFS(СВЦЭМ!$C$33:$C$776,СВЦЭМ!$A$33:$A$776,$A150,СВЦЭМ!$B$33:$B$776,Y$119)+'СЕТ СН'!$I$9+СВЦЭМ!$D$10+'СЕТ СН'!$I$6-'СЕТ СН'!$I$19</f>
        <v>1548.8440997500002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75" x14ac:dyDescent="0.2">
      <c r="A155" s="119"/>
      <c r="B155" s="119"/>
      <c r="C155" s="119"/>
      <c r="D155" s="119"/>
      <c r="E155" s="119"/>
      <c r="F155" s="119"/>
      <c r="G155" s="119"/>
      <c r="H155" s="119"/>
      <c r="I155" s="119"/>
      <c r="J155" s="119"/>
      <c r="K155" s="119"/>
      <c r="L155" s="119"/>
      <c r="M155" s="119"/>
      <c r="N155" s="122">
        <f>СВЦЭМ!$D$12+'СЕТ СН'!$F$10-'СЕТ СН'!$F$20</f>
        <v>654576.76261587848</v>
      </c>
      <c r="O155" s="123"/>
      <c r="P155" s="122">
        <f>СВЦЭМ!$D$12+'СЕТ СН'!$F$10-'СЕТ СН'!$G$20</f>
        <v>654576.76261587848</v>
      </c>
      <c r="Q155" s="123"/>
      <c r="R155" s="122">
        <f>СВЦЭМ!$D$12+'СЕТ СН'!$F$10-'СЕТ СН'!$H$20</f>
        <v>654576.76261587848</v>
      </c>
      <c r="S155" s="123"/>
      <c r="T155" s="122">
        <f>СВЦЭМ!$D$12+'СЕТ СН'!$F$10-'СЕТ СН'!$I$20</f>
        <v>654576.76261587848</v>
      </c>
      <c r="U155" s="123"/>
      <c r="V155" s="40"/>
      <c r="W155" s="40"/>
      <c r="X155" s="40"/>
      <c r="Y155" s="40"/>
    </row>
    <row r="156" spans="1:26" x14ac:dyDescent="0.25">
      <c r="A156" s="147"/>
      <c r="B156" s="147"/>
      <c r="C156" s="147"/>
      <c r="D156" s="147"/>
      <c r="E156" s="147"/>
      <c r="F156" s="148"/>
      <c r="G156" s="148"/>
      <c r="H156" s="148"/>
      <c r="I156" s="148"/>
      <c r="J156" s="148"/>
      <c r="K156" s="148"/>
      <c r="L156" s="148"/>
      <c r="M156" s="148"/>
    </row>
    <row r="157" spans="1:26" ht="15.75" x14ac:dyDescent="0.2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1433491.35</v>
      </c>
      <c r="O159" s="137"/>
      <c r="P159" s="137">
        <f>'СЕТ СН'!$G$7</f>
        <v>980880.36</v>
      </c>
      <c r="Q159" s="137"/>
      <c r="R159" s="137">
        <f>'СЕТ СН'!$H$7</f>
        <v>1301035.3799999999</v>
      </c>
      <c r="S159" s="137"/>
      <c r="T159" s="137">
        <f>'СЕТ СН'!$I$7</f>
        <v>1236276.94</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SUMIFS(СВЦЭМ!$D$33:$D$776,СВЦЭМ!$A$33:$A$776,$A12,СВЦЭМ!$B$33:$B$776,B$11)+'СЕТ СН'!$F$11+СВЦЭМ!$D$10+'СЕТ СН'!$F$5-'СЕТ СН'!$F$21</f>
        <v>3396.6961236799998</v>
      </c>
      <c r="C12" s="36">
        <f>SUMIFS(СВЦЭМ!$D$33:$D$776,СВЦЭМ!$A$33:$A$776,$A12,СВЦЭМ!$B$33:$B$776,C$11)+'СЕТ СН'!$F$11+СВЦЭМ!$D$10+'СЕТ СН'!$F$5-'СЕТ СН'!$F$21</f>
        <v>3404.9470231200003</v>
      </c>
      <c r="D12" s="36">
        <f>SUMIFS(СВЦЭМ!$D$33:$D$776,СВЦЭМ!$A$33:$A$776,$A12,СВЦЭМ!$B$33:$B$776,D$11)+'СЕТ СН'!$F$11+СВЦЭМ!$D$10+'СЕТ СН'!$F$5-'СЕТ СН'!$F$21</f>
        <v>3437.8080168400002</v>
      </c>
      <c r="E12" s="36">
        <f>SUMIFS(СВЦЭМ!$D$33:$D$776,СВЦЭМ!$A$33:$A$776,$A12,СВЦЭМ!$B$33:$B$776,E$11)+'СЕТ СН'!$F$11+СВЦЭМ!$D$10+'СЕТ СН'!$F$5-'СЕТ СН'!$F$21</f>
        <v>3435.83811621</v>
      </c>
      <c r="F12" s="36">
        <f>SUMIFS(СВЦЭМ!$D$33:$D$776,СВЦЭМ!$A$33:$A$776,$A12,СВЦЭМ!$B$33:$B$776,F$11)+'СЕТ СН'!$F$11+СВЦЭМ!$D$10+'СЕТ СН'!$F$5-'СЕТ СН'!$F$21</f>
        <v>3428.7349276099999</v>
      </c>
      <c r="G12" s="36">
        <f>SUMIFS(СВЦЭМ!$D$33:$D$776,СВЦЭМ!$A$33:$A$776,$A12,СВЦЭМ!$B$33:$B$776,G$11)+'СЕТ СН'!$F$11+СВЦЭМ!$D$10+'СЕТ СН'!$F$5-'СЕТ СН'!$F$21</f>
        <v>3427.1048024500001</v>
      </c>
      <c r="H12" s="36">
        <f>SUMIFS(СВЦЭМ!$D$33:$D$776,СВЦЭМ!$A$33:$A$776,$A12,СВЦЭМ!$B$33:$B$776,H$11)+'СЕТ СН'!$F$11+СВЦЭМ!$D$10+'СЕТ СН'!$F$5-'СЕТ СН'!$F$21</f>
        <v>3424.9216105599999</v>
      </c>
      <c r="I12" s="36">
        <f>SUMIFS(СВЦЭМ!$D$33:$D$776,СВЦЭМ!$A$33:$A$776,$A12,СВЦЭМ!$B$33:$B$776,I$11)+'СЕТ СН'!$F$11+СВЦЭМ!$D$10+'СЕТ СН'!$F$5-'СЕТ СН'!$F$21</f>
        <v>3419.2010543900001</v>
      </c>
      <c r="J12" s="36">
        <f>SUMIFS(СВЦЭМ!$D$33:$D$776,СВЦЭМ!$A$33:$A$776,$A12,СВЦЭМ!$B$33:$B$776,J$11)+'СЕТ СН'!$F$11+СВЦЭМ!$D$10+'СЕТ СН'!$F$5-'СЕТ СН'!$F$21</f>
        <v>3382.50277082</v>
      </c>
      <c r="K12" s="36">
        <f>SUMIFS(СВЦЭМ!$D$33:$D$776,СВЦЭМ!$A$33:$A$776,$A12,СВЦЭМ!$B$33:$B$776,K$11)+'СЕТ СН'!$F$11+СВЦЭМ!$D$10+'СЕТ СН'!$F$5-'СЕТ СН'!$F$21</f>
        <v>3343.4149488600001</v>
      </c>
      <c r="L12" s="36">
        <f>SUMIFS(СВЦЭМ!$D$33:$D$776,СВЦЭМ!$A$33:$A$776,$A12,СВЦЭМ!$B$33:$B$776,L$11)+'СЕТ СН'!$F$11+СВЦЭМ!$D$10+'СЕТ СН'!$F$5-'СЕТ СН'!$F$21</f>
        <v>3324.2512846099999</v>
      </c>
      <c r="M12" s="36">
        <f>SUMIFS(СВЦЭМ!$D$33:$D$776,СВЦЭМ!$A$33:$A$776,$A12,СВЦЭМ!$B$33:$B$776,M$11)+'СЕТ СН'!$F$11+СВЦЭМ!$D$10+'СЕТ СН'!$F$5-'СЕТ СН'!$F$21</f>
        <v>3322.65583496</v>
      </c>
      <c r="N12" s="36">
        <f>SUMIFS(СВЦЭМ!$D$33:$D$776,СВЦЭМ!$A$33:$A$776,$A12,СВЦЭМ!$B$33:$B$776,N$11)+'СЕТ СН'!$F$11+СВЦЭМ!$D$10+'СЕТ СН'!$F$5-'СЕТ СН'!$F$21</f>
        <v>3348.0322271599998</v>
      </c>
      <c r="O12" s="36">
        <f>SUMIFS(СВЦЭМ!$D$33:$D$776,СВЦЭМ!$A$33:$A$776,$A12,СВЦЭМ!$B$33:$B$776,O$11)+'СЕТ СН'!$F$11+СВЦЭМ!$D$10+'СЕТ СН'!$F$5-'СЕТ СН'!$F$21</f>
        <v>3357.98624208</v>
      </c>
      <c r="P12" s="36">
        <f>SUMIFS(СВЦЭМ!$D$33:$D$776,СВЦЭМ!$A$33:$A$776,$A12,СВЦЭМ!$B$33:$B$776,P$11)+'СЕТ СН'!$F$11+СВЦЭМ!$D$10+'СЕТ СН'!$F$5-'СЕТ СН'!$F$21</f>
        <v>3365.11305034</v>
      </c>
      <c r="Q12" s="36">
        <f>SUMIFS(СВЦЭМ!$D$33:$D$776,СВЦЭМ!$A$33:$A$776,$A12,СВЦЭМ!$B$33:$B$776,Q$11)+'СЕТ СН'!$F$11+СВЦЭМ!$D$10+'СЕТ СН'!$F$5-'СЕТ СН'!$F$21</f>
        <v>3370.83886097</v>
      </c>
      <c r="R12" s="36">
        <f>SUMIFS(СВЦЭМ!$D$33:$D$776,СВЦЭМ!$A$33:$A$776,$A12,СВЦЭМ!$B$33:$B$776,R$11)+'СЕТ СН'!$F$11+СВЦЭМ!$D$10+'СЕТ СН'!$F$5-'СЕТ СН'!$F$21</f>
        <v>3360.7437317499998</v>
      </c>
      <c r="S12" s="36">
        <f>SUMIFS(СВЦЭМ!$D$33:$D$776,СВЦЭМ!$A$33:$A$776,$A12,СВЦЭМ!$B$33:$B$776,S$11)+'СЕТ СН'!$F$11+СВЦЭМ!$D$10+'СЕТ СН'!$F$5-'СЕТ СН'!$F$21</f>
        <v>3344.7889901600001</v>
      </c>
      <c r="T12" s="36">
        <f>SUMIFS(СВЦЭМ!$D$33:$D$776,СВЦЭМ!$A$33:$A$776,$A12,СВЦЭМ!$B$33:$B$776,T$11)+'СЕТ СН'!$F$11+СВЦЭМ!$D$10+'СЕТ СН'!$F$5-'СЕТ СН'!$F$21</f>
        <v>3325.3759238000002</v>
      </c>
      <c r="U12" s="36">
        <f>SUMIFS(СВЦЭМ!$D$33:$D$776,СВЦЭМ!$A$33:$A$776,$A12,СВЦЭМ!$B$33:$B$776,U$11)+'СЕТ СН'!$F$11+СВЦЭМ!$D$10+'СЕТ СН'!$F$5-'СЕТ СН'!$F$21</f>
        <v>3324.96043805</v>
      </c>
      <c r="V12" s="36">
        <f>SUMIFS(СВЦЭМ!$D$33:$D$776,СВЦЭМ!$A$33:$A$776,$A12,СВЦЭМ!$B$33:$B$776,V$11)+'СЕТ СН'!$F$11+СВЦЭМ!$D$10+'СЕТ СН'!$F$5-'СЕТ СН'!$F$21</f>
        <v>3340.8266207400002</v>
      </c>
      <c r="W12" s="36">
        <f>SUMIFS(СВЦЭМ!$D$33:$D$776,СВЦЭМ!$A$33:$A$776,$A12,СВЦЭМ!$B$33:$B$776,W$11)+'СЕТ СН'!$F$11+СВЦЭМ!$D$10+'СЕТ СН'!$F$5-'СЕТ СН'!$F$21</f>
        <v>3363.12796377</v>
      </c>
      <c r="X12" s="36">
        <f>SUMIFS(СВЦЭМ!$D$33:$D$776,СВЦЭМ!$A$33:$A$776,$A12,СВЦЭМ!$B$33:$B$776,X$11)+'СЕТ СН'!$F$11+СВЦЭМ!$D$10+'СЕТ СН'!$F$5-'СЕТ СН'!$F$21</f>
        <v>3356.86351805</v>
      </c>
      <c r="Y12" s="36">
        <f>SUMIFS(СВЦЭМ!$D$33:$D$776,СВЦЭМ!$A$33:$A$776,$A12,СВЦЭМ!$B$33:$B$776,Y$11)+'СЕТ СН'!$F$11+СВЦЭМ!$D$10+'СЕТ СН'!$F$5-'СЕТ СН'!$F$21</f>
        <v>3383.5800223800002</v>
      </c>
      <c r="AA12" s="45"/>
    </row>
    <row r="13" spans="1:27" ht="15.75" x14ac:dyDescent="0.2">
      <c r="A13" s="35">
        <f>A12+1</f>
        <v>43801</v>
      </c>
      <c r="B13" s="36">
        <f>SUMIFS(СВЦЭМ!$D$33:$D$776,СВЦЭМ!$A$33:$A$776,$A13,СВЦЭМ!$B$33:$B$776,B$11)+'СЕТ СН'!$F$11+СВЦЭМ!$D$10+'СЕТ СН'!$F$5-'СЕТ СН'!$F$21</f>
        <v>3382.1366801200002</v>
      </c>
      <c r="C13" s="36">
        <f>SUMIFS(СВЦЭМ!$D$33:$D$776,СВЦЭМ!$A$33:$A$776,$A13,СВЦЭМ!$B$33:$B$776,C$11)+'СЕТ СН'!$F$11+СВЦЭМ!$D$10+'СЕТ СН'!$F$5-'СЕТ СН'!$F$21</f>
        <v>3412.9822094700003</v>
      </c>
      <c r="D13" s="36">
        <f>SUMIFS(СВЦЭМ!$D$33:$D$776,СВЦЭМ!$A$33:$A$776,$A13,СВЦЭМ!$B$33:$B$776,D$11)+'СЕТ СН'!$F$11+СВЦЭМ!$D$10+'СЕТ СН'!$F$5-'СЕТ СН'!$F$21</f>
        <v>3430.8290029499999</v>
      </c>
      <c r="E13" s="36">
        <f>SUMIFS(СВЦЭМ!$D$33:$D$776,СВЦЭМ!$A$33:$A$776,$A13,СВЦЭМ!$B$33:$B$776,E$11)+'СЕТ СН'!$F$11+СВЦЭМ!$D$10+'СЕТ СН'!$F$5-'СЕТ СН'!$F$21</f>
        <v>3444.3780746800003</v>
      </c>
      <c r="F13" s="36">
        <f>SUMIFS(СВЦЭМ!$D$33:$D$776,СВЦЭМ!$A$33:$A$776,$A13,СВЦЭМ!$B$33:$B$776,F$11)+'СЕТ СН'!$F$11+СВЦЭМ!$D$10+'СЕТ СН'!$F$5-'СЕТ СН'!$F$21</f>
        <v>3445.1259056600002</v>
      </c>
      <c r="G13" s="36">
        <f>SUMIFS(СВЦЭМ!$D$33:$D$776,СВЦЭМ!$A$33:$A$776,$A13,СВЦЭМ!$B$33:$B$776,G$11)+'СЕТ СН'!$F$11+СВЦЭМ!$D$10+'СЕТ СН'!$F$5-'СЕТ СН'!$F$21</f>
        <v>3424.52623743</v>
      </c>
      <c r="H13" s="36">
        <f>SUMIFS(СВЦЭМ!$D$33:$D$776,СВЦЭМ!$A$33:$A$776,$A13,СВЦЭМ!$B$33:$B$776,H$11)+'СЕТ СН'!$F$11+СВЦЭМ!$D$10+'СЕТ СН'!$F$5-'СЕТ СН'!$F$21</f>
        <v>3379.8491761800001</v>
      </c>
      <c r="I13" s="36">
        <f>SUMIFS(СВЦЭМ!$D$33:$D$776,СВЦЭМ!$A$33:$A$776,$A13,СВЦЭМ!$B$33:$B$776,I$11)+'СЕТ СН'!$F$11+СВЦЭМ!$D$10+'СЕТ СН'!$F$5-'СЕТ СН'!$F$21</f>
        <v>3333.6502888099999</v>
      </c>
      <c r="J13" s="36">
        <f>SUMIFS(СВЦЭМ!$D$33:$D$776,СВЦЭМ!$A$33:$A$776,$A13,СВЦЭМ!$B$33:$B$776,J$11)+'СЕТ СН'!$F$11+СВЦЭМ!$D$10+'СЕТ СН'!$F$5-'СЕТ СН'!$F$21</f>
        <v>3330.2848752800001</v>
      </c>
      <c r="K13" s="36">
        <f>SUMIFS(СВЦЭМ!$D$33:$D$776,СВЦЭМ!$A$33:$A$776,$A13,СВЦЭМ!$B$33:$B$776,K$11)+'СЕТ СН'!$F$11+СВЦЭМ!$D$10+'СЕТ СН'!$F$5-'СЕТ СН'!$F$21</f>
        <v>3317.1549245199999</v>
      </c>
      <c r="L13" s="36">
        <f>SUMIFS(СВЦЭМ!$D$33:$D$776,СВЦЭМ!$A$33:$A$776,$A13,СВЦЭМ!$B$33:$B$776,L$11)+'СЕТ СН'!$F$11+СВЦЭМ!$D$10+'СЕТ СН'!$F$5-'СЕТ СН'!$F$21</f>
        <v>3335.2597878500001</v>
      </c>
      <c r="M13" s="36">
        <f>SUMIFS(СВЦЭМ!$D$33:$D$776,СВЦЭМ!$A$33:$A$776,$A13,СВЦЭМ!$B$33:$B$776,M$11)+'СЕТ СН'!$F$11+СВЦЭМ!$D$10+'СЕТ СН'!$F$5-'СЕТ СН'!$F$21</f>
        <v>3354.83638311</v>
      </c>
      <c r="N13" s="36">
        <f>SUMIFS(СВЦЭМ!$D$33:$D$776,СВЦЭМ!$A$33:$A$776,$A13,СВЦЭМ!$B$33:$B$776,N$11)+'СЕТ СН'!$F$11+СВЦЭМ!$D$10+'СЕТ СН'!$F$5-'СЕТ СН'!$F$21</f>
        <v>3364.5684382899999</v>
      </c>
      <c r="O13" s="36">
        <f>SUMIFS(СВЦЭМ!$D$33:$D$776,СВЦЭМ!$A$33:$A$776,$A13,СВЦЭМ!$B$33:$B$776,O$11)+'СЕТ СН'!$F$11+СВЦЭМ!$D$10+'СЕТ СН'!$F$5-'СЕТ СН'!$F$21</f>
        <v>3365.63110147</v>
      </c>
      <c r="P13" s="36">
        <f>SUMIFS(СВЦЭМ!$D$33:$D$776,СВЦЭМ!$A$33:$A$776,$A13,СВЦЭМ!$B$33:$B$776,P$11)+'СЕТ СН'!$F$11+СВЦЭМ!$D$10+'СЕТ СН'!$F$5-'СЕТ СН'!$F$21</f>
        <v>3375.3898888600002</v>
      </c>
      <c r="Q13" s="36">
        <f>SUMIFS(СВЦЭМ!$D$33:$D$776,СВЦЭМ!$A$33:$A$776,$A13,СВЦЭМ!$B$33:$B$776,Q$11)+'СЕТ СН'!$F$11+СВЦЭМ!$D$10+'СЕТ СН'!$F$5-'СЕТ СН'!$F$21</f>
        <v>3382.7868372900002</v>
      </c>
      <c r="R13" s="36">
        <f>SUMIFS(СВЦЭМ!$D$33:$D$776,СВЦЭМ!$A$33:$A$776,$A13,СВЦЭМ!$B$33:$B$776,R$11)+'СЕТ СН'!$F$11+СВЦЭМ!$D$10+'СЕТ СН'!$F$5-'СЕТ СН'!$F$21</f>
        <v>3380.83302091</v>
      </c>
      <c r="S13" s="36">
        <f>SUMIFS(СВЦЭМ!$D$33:$D$776,СВЦЭМ!$A$33:$A$776,$A13,СВЦЭМ!$B$33:$B$776,S$11)+'СЕТ СН'!$F$11+СВЦЭМ!$D$10+'СЕТ СН'!$F$5-'СЕТ СН'!$F$21</f>
        <v>3351.0924734499999</v>
      </c>
      <c r="T13" s="36">
        <f>SUMIFS(СВЦЭМ!$D$33:$D$776,СВЦЭМ!$A$33:$A$776,$A13,СВЦЭМ!$B$33:$B$776,T$11)+'СЕТ СН'!$F$11+СВЦЭМ!$D$10+'СЕТ СН'!$F$5-'СЕТ СН'!$F$21</f>
        <v>3343.2556979700003</v>
      </c>
      <c r="U13" s="36">
        <f>SUMIFS(СВЦЭМ!$D$33:$D$776,СВЦЭМ!$A$33:$A$776,$A13,СВЦЭМ!$B$33:$B$776,U$11)+'СЕТ СН'!$F$11+СВЦЭМ!$D$10+'СЕТ СН'!$F$5-'СЕТ СН'!$F$21</f>
        <v>3340.1490978699999</v>
      </c>
      <c r="V13" s="36">
        <f>SUMIFS(СВЦЭМ!$D$33:$D$776,СВЦЭМ!$A$33:$A$776,$A13,СВЦЭМ!$B$33:$B$776,V$11)+'СЕТ СН'!$F$11+СВЦЭМ!$D$10+'СЕТ СН'!$F$5-'СЕТ СН'!$F$21</f>
        <v>3349.4165330800001</v>
      </c>
      <c r="W13" s="36">
        <f>SUMIFS(СВЦЭМ!$D$33:$D$776,СВЦЭМ!$A$33:$A$776,$A13,СВЦЭМ!$B$33:$B$776,W$11)+'СЕТ СН'!$F$11+СВЦЭМ!$D$10+'СЕТ СН'!$F$5-'СЕТ СН'!$F$21</f>
        <v>3349.23947477</v>
      </c>
      <c r="X13" s="36">
        <f>SUMIFS(СВЦЭМ!$D$33:$D$776,СВЦЭМ!$A$33:$A$776,$A13,СВЦЭМ!$B$33:$B$776,X$11)+'СЕТ СН'!$F$11+СВЦЭМ!$D$10+'СЕТ СН'!$F$5-'СЕТ СН'!$F$21</f>
        <v>3353.1593441599998</v>
      </c>
      <c r="Y13" s="36">
        <f>SUMIFS(СВЦЭМ!$D$33:$D$776,СВЦЭМ!$A$33:$A$776,$A13,СВЦЭМ!$B$33:$B$776,Y$11)+'СЕТ СН'!$F$11+СВЦЭМ!$D$10+'СЕТ СН'!$F$5-'СЕТ СН'!$F$21</f>
        <v>3386.307773</v>
      </c>
    </row>
    <row r="14" spans="1:27" ht="15.75" x14ac:dyDescent="0.2">
      <c r="A14" s="35">
        <f t="shared" ref="A14:A42" si="0">A13+1</f>
        <v>43802</v>
      </c>
      <c r="B14" s="36">
        <f>SUMIFS(СВЦЭМ!$D$33:$D$776,СВЦЭМ!$A$33:$A$776,$A14,СВЦЭМ!$B$33:$B$776,B$11)+'СЕТ СН'!$F$11+СВЦЭМ!$D$10+'СЕТ СН'!$F$5-'СЕТ СН'!$F$21</f>
        <v>3403.1876464799998</v>
      </c>
      <c r="C14" s="36">
        <f>SUMIFS(СВЦЭМ!$D$33:$D$776,СВЦЭМ!$A$33:$A$776,$A14,СВЦЭМ!$B$33:$B$776,C$11)+'СЕТ СН'!$F$11+СВЦЭМ!$D$10+'СЕТ СН'!$F$5-'СЕТ СН'!$F$21</f>
        <v>3440.42581286</v>
      </c>
      <c r="D14" s="36">
        <f>SUMIFS(СВЦЭМ!$D$33:$D$776,СВЦЭМ!$A$33:$A$776,$A14,СВЦЭМ!$B$33:$B$776,D$11)+'СЕТ СН'!$F$11+СВЦЭМ!$D$10+'СЕТ СН'!$F$5-'СЕТ СН'!$F$21</f>
        <v>3454.8155525299999</v>
      </c>
      <c r="E14" s="36">
        <f>SUMIFS(СВЦЭМ!$D$33:$D$776,СВЦЭМ!$A$33:$A$776,$A14,СВЦЭМ!$B$33:$B$776,E$11)+'СЕТ СН'!$F$11+СВЦЭМ!$D$10+'СЕТ СН'!$F$5-'СЕТ СН'!$F$21</f>
        <v>3461.9544834799999</v>
      </c>
      <c r="F14" s="36">
        <f>SUMIFS(СВЦЭМ!$D$33:$D$776,СВЦЭМ!$A$33:$A$776,$A14,СВЦЭМ!$B$33:$B$776,F$11)+'СЕТ СН'!$F$11+СВЦЭМ!$D$10+'СЕТ СН'!$F$5-'СЕТ СН'!$F$21</f>
        <v>3473.4779637400002</v>
      </c>
      <c r="G14" s="36">
        <f>SUMIFS(СВЦЭМ!$D$33:$D$776,СВЦЭМ!$A$33:$A$776,$A14,СВЦЭМ!$B$33:$B$776,G$11)+'СЕТ СН'!$F$11+СВЦЭМ!$D$10+'СЕТ СН'!$F$5-'СЕТ СН'!$F$21</f>
        <v>3463.8133504100001</v>
      </c>
      <c r="H14" s="36">
        <f>SUMIFS(СВЦЭМ!$D$33:$D$776,СВЦЭМ!$A$33:$A$776,$A14,СВЦЭМ!$B$33:$B$776,H$11)+'СЕТ СН'!$F$11+СВЦЭМ!$D$10+'СЕТ СН'!$F$5-'СЕТ СН'!$F$21</f>
        <v>3418.2915849299998</v>
      </c>
      <c r="I14" s="36">
        <f>SUMIFS(СВЦЭМ!$D$33:$D$776,СВЦЭМ!$A$33:$A$776,$A14,СВЦЭМ!$B$33:$B$776,I$11)+'СЕТ СН'!$F$11+СВЦЭМ!$D$10+'СЕТ СН'!$F$5-'СЕТ СН'!$F$21</f>
        <v>3370.0547310900001</v>
      </c>
      <c r="J14" s="36">
        <f>SUMIFS(СВЦЭМ!$D$33:$D$776,СВЦЭМ!$A$33:$A$776,$A14,СВЦЭМ!$B$33:$B$776,J$11)+'СЕТ СН'!$F$11+СВЦЭМ!$D$10+'СЕТ СН'!$F$5-'СЕТ СН'!$F$21</f>
        <v>3353.4951112700001</v>
      </c>
      <c r="K14" s="36">
        <f>SUMIFS(СВЦЭМ!$D$33:$D$776,СВЦЭМ!$A$33:$A$776,$A14,СВЦЭМ!$B$33:$B$776,K$11)+'СЕТ СН'!$F$11+СВЦЭМ!$D$10+'СЕТ СН'!$F$5-'СЕТ СН'!$F$21</f>
        <v>3324.3873450299998</v>
      </c>
      <c r="L14" s="36">
        <f>SUMIFS(СВЦЭМ!$D$33:$D$776,СВЦЭМ!$A$33:$A$776,$A14,СВЦЭМ!$B$33:$B$776,L$11)+'СЕТ СН'!$F$11+СВЦЭМ!$D$10+'СЕТ СН'!$F$5-'СЕТ СН'!$F$21</f>
        <v>3323.7015489400001</v>
      </c>
      <c r="M14" s="36">
        <f>SUMIFS(СВЦЭМ!$D$33:$D$776,СВЦЭМ!$A$33:$A$776,$A14,СВЦЭМ!$B$33:$B$776,M$11)+'СЕТ СН'!$F$11+СВЦЭМ!$D$10+'СЕТ СН'!$F$5-'СЕТ СН'!$F$21</f>
        <v>3363.5394664</v>
      </c>
      <c r="N14" s="36">
        <f>SUMIFS(СВЦЭМ!$D$33:$D$776,СВЦЭМ!$A$33:$A$776,$A14,СВЦЭМ!$B$33:$B$776,N$11)+'СЕТ СН'!$F$11+СВЦЭМ!$D$10+'СЕТ СН'!$F$5-'СЕТ СН'!$F$21</f>
        <v>3377.2218531600001</v>
      </c>
      <c r="O14" s="36">
        <f>SUMIFS(СВЦЭМ!$D$33:$D$776,СВЦЭМ!$A$33:$A$776,$A14,СВЦЭМ!$B$33:$B$776,O$11)+'СЕТ СН'!$F$11+СВЦЭМ!$D$10+'СЕТ СН'!$F$5-'СЕТ СН'!$F$21</f>
        <v>3384.6947338700002</v>
      </c>
      <c r="P14" s="36">
        <f>SUMIFS(СВЦЭМ!$D$33:$D$776,СВЦЭМ!$A$33:$A$776,$A14,СВЦЭМ!$B$33:$B$776,P$11)+'СЕТ СН'!$F$11+СВЦЭМ!$D$10+'СЕТ СН'!$F$5-'СЕТ СН'!$F$21</f>
        <v>3392.3197348200001</v>
      </c>
      <c r="Q14" s="36">
        <f>SUMIFS(СВЦЭМ!$D$33:$D$776,СВЦЭМ!$A$33:$A$776,$A14,СВЦЭМ!$B$33:$B$776,Q$11)+'СЕТ СН'!$F$11+СВЦЭМ!$D$10+'СЕТ СН'!$F$5-'СЕТ СН'!$F$21</f>
        <v>3398.9278472699998</v>
      </c>
      <c r="R14" s="36">
        <f>SUMIFS(СВЦЭМ!$D$33:$D$776,СВЦЭМ!$A$33:$A$776,$A14,СВЦЭМ!$B$33:$B$776,R$11)+'СЕТ СН'!$F$11+СВЦЭМ!$D$10+'СЕТ СН'!$F$5-'СЕТ СН'!$F$21</f>
        <v>3401.4548730199999</v>
      </c>
      <c r="S14" s="36">
        <f>SUMIFS(СВЦЭМ!$D$33:$D$776,СВЦЭМ!$A$33:$A$776,$A14,СВЦЭМ!$B$33:$B$776,S$11)+'СЕТ СН'!$F$11+СВЦЭМ!$D$10+'СЕТ СН'!$F$5-'СЕТ СН'!$F$21</f>
        <v>3366.9543201300003</v>
      </c>
      <c r="T14" s="36">
        <f>SUMIFS(СВЦЭМ!$D$33:$D$776,СВЦЭМ!$A$33:$A$776,$A14,СВЦЭМ!$B$33:$B$776,T$11)+'СЕТ СН'!$F$11+СВЦЭМ!$D$10+'СЕТ СН'!$F$5-'СЕТ СН'!$F$21</f>
        <v>3340.75907448</v>
      </c>
      <c r="U14" s="36">
        <f>SUMIFS(СВЦЭМ!$D$33:$D$776,СВЦЭМ!$A$33:$A$776,$A14,СВЦЭМ!$B$33:$B$776,U$11)+'СЕТ СН'!$F$11+СВЦЭМ!$D$10+'СЕТ СН'!$F$5-'СЕТ СН'!$F$21</f>
        <v>3338.6553731600002</v>
      </c>
      <c r="V14" s="36">
        <f>SUMIFS(СВЦЭМ!$D$33:$D$776,СВЦЭМ!$A$33:$A$776,$A14,СВЦЭМ!$B$33:$B$776,V$11)+'СЕТ СН'!$F$11+СВЦЭМ!$D$10+'СЕТ СН'!$F$5-'СЕТ СН'!$F$21</f>
        <v>3341.54860452</v>
      </c>
      <c r="W14" s="36">
        <f>SUMIFS(СВЦЭМ!$D$33:$D$776,СВЦЭМ!$A$33:$A$776,$A14,СВЦЭМ!$B$33:$B$776,W$11)+'СЕТ СН'!$F$11+СВЦЭМ!$D$10+'СЕТ СН'!$F$5-'СЕТ СН'!$F$21</f>
        <v>3357.8821744799998</v>
      </c>
      <c r="X14" s="36">
        <f>SUMIFS(СВЦЭМ!$D$33:$D$776,СВЦЭМ!$A$33:$A$776,$A14,СВЦЭМ!$B$33:$B$776,X$11)+'СЕТ СН'!$F$11+СВЦЭМ!$D$10+'СЕТ СН'!$F$5-'СЕТ СН'!$F$21</f>
        <v>3361.8752198299999</v>
      </c>
      <c r="Y14" s="36">
        <f>SUMIFS(СВЦЭМ!$D$33:$D$776,СВЦЭМ!$A$33:$A$776,$A14,СВЦЭМ!$B$33:$B$776,Y$11)+'СЕТ СН'!$F$11+СВЦЭМ!$D$10+'СЕТ СН'!$F$5-'СЕТ СН'!$F$21</f>
        <v>3376.7419775399999</v>
      </c>
    </row>
    <row r="15" spans="1:27" ht="15.75" x14ac:dyDescent="0.2">
      <c r="A15" s="35">
        <f t="shared" si="0"/>
        <v>43803</v>
      </c>
      <c r="B15" s="36">
        <f>SUMIFS(СВЦЭМ!$D$33:$D$776,СВЦЭМ!$A$33:$A$776,$A15,СВЦЭМ!$B$33:$B$776,B$11)+'СЕТ СН'!$F$11+СВЦЭМ!$D$10+'СЕТ СН'!$F$5-'СЕТ СН'!$F$21</f>
        <v>3431.0601986400002</v>
      </c>
      <c r="C15" s="36">
        <f>SUMIFS(СВЦЭМ!$D$33:$D$776,СВЦЭМ!$A$33:$A$776,$A15,СВЦЭМ!$B$33:$B$776,C$11)+'СЕТ СН'!$F$11+СВЦЭМ!$D$10+'СЕТ СН'!$F$5-'СЕТ СН'!$F$21</f>
        <v>3454.2196398800002</v>
      </c>
      <c r="D15" s="36">
        <f>SUMIFS(СВЦЭМ!$D$33:$D$776,СВЦЭМ!$A$33:$A$776,$A15,СВЦЭМ!$B$33:$B$776,D$11)+'СЕТ СН'!$F$11+СВЦЭМ!$D$10+'СЕТ СН'!$F$5-'СЕТ СН'!$F$21</f>
        <v>3475.6463499299998</v>
      </c>
      <c r="E15" s="36">
        <f>SUMIFS(СВЦЭМ!$D$33:$D$776,СВЦЭМ!$A$33:$A$776,$A15,СВЦЭМ!$B$33:$B$776,E$11)+'СЕТ СН'!$F$11+СВЦЭМ!$D$10+'СЕТ СН'!$F$5-'СЕТ СН'!$F$21</f>
        <v>3484.1569022100002</v>
      </c>
      <c r="F15" s="36">
        <f>SUMIFS(СВЦЭМ!$D$33:$D$776,СВЦЭМ!$A$33:$A$776,$A15,СВЦЭМ!$B$33:$B$776,F$11)+'СЕТ СН'!$F$11+СВЦЭМ!$D$10+'СЕТ СН'!$F$5-'СЕТ СН'!$F$21</f>
        <v>3481.2822067400002</v>
      </c>
      <c r="G15" s="36">
        <f>SUMIFS(СВЦЭМ!$D$33:$D$776,СВЦЭМ!$A$33:$A$776,$A15,СВЦЭМ!$B$33:$B$776,G$11)+'СЕТ СН'!$F$11+СВЦЭМ!$D$10+'СЕТ СН'!$F$5-'СЕТ СН'!$F$21</f>
        <v>3463.2842767800003</v>
      </c>
      <c r="H15" s="36">
        <f>SUMIFS(СВЦЭМ!$D$33:$D$776,СВЦЭМ!$A$33:$A$776,$A15,СВЦЭМ!$B$33:$B$776,H$11)+'СЕТ СН'!$F$11+СВЦЭМ!$D$10+'СЕТ СН'!$F$5-'СЕТ СН'!$F$21</f>
        <v>3428.7470657900003</v>
      </c>
      <c r="I15" s="36">
        <f>SUMIFS(СВЦЭМ!$D$33:$D$776,СВЦЭМ!$A$33:$A$776,$A15,СВЦЭМ!$B$33:$B$776,I$11)+'СЕТ СН'!$F$11+СВЦЭМ!$D$10+'СЕТ СН'!$F$5-'СЕТ СН'!$F$21</f>
        <v>3395.7759683899999</v>
      </c>
      <c r="J15" s="36">
        <f>SUMIFS(СВЦЭМ!$D$33:$D$776,СВЦЭМ!$A$33:$A$776,$A15,СВЦЭМ!$B$33:$B$776,J$11)+'СЕТ СН'!$F$11+СВЦЭМ!$D$10+'СЕТ СН'!$F$5-'СЕТ СН'!$F$21</f>
        <v>3376.96353357</v>
      </c>
      <c r="K15" s="36">
        <f>SUMIFS(СВЦЭМ!$D$33:$D$776,СВЦЭМ!$A$33:$A$776,$A15,СВЦЭМ!$B$33:$B$776,K$11)+'СЕТ СН'!$F$11+СВЦЭМ!$D$10+'СЕТ СН'!$F$5-'СЕТ СН'!$F$21</f>
        <v>3354.6192467599999</v>
      </c>
      <c r="L15" s="36">
        <f>SUMIFS(СВЦЭМ!$D$33:$D$776,СВЦЭМ!$A$33:$A$776,$A15,СВЦЭМ!$B$33:$B$776,L$11)+'СЕТ СН'!$F$11+СВЦЭМ!$D$10+'СЕТ СН'!$F$5-'СЕТ СН'!$F$21</f>
        <v>3354.7900570299998</v>
      </c>
      <c r="M15" s="36">
        <f>SUMIFS(СВЦЭМ!$D$33:$D$776,СВЦЭМ!$A$33:$A$776,$A15,СВЦЭМ!$B$33:$B$776,M$11)+'СЕТ СН'!$F$11+СВЦЭМ!$D$10+'СЕТ СН'!$F$5-'СЕТ СН'!$F$21</f>
        <v>3372.6979384400001</v>
      </c>
      <c r="N15" s="36">
        <f>SUMIFS(СВЦЭМ!$D$33:$D$776,СВЦЭМ!$A$33:$A$776,$A15,СВЦЭМ!$B$33:$B$776,N$11)+'СЕТ СН'!$F$11+СВЦЭМ!$D$10+'СЕТ СН'!$F$5-'СЕТ СН'!$F$21</f>
        <v>3375.3454741599999</v>
      </c>
      <c r="O15" s="36">
        <f>SUMIFS(СВЦЭМ!$D$33:$D$776,СВЦЭМ!$A$33:$A$776,$A15,СВЦЭМ!$B$33:$B$776,O$11)+'СЕТ СН'!$F$11+СВЦЭМ!$D$10+'СЕТ СН'!$F$5-'СЕТ СН'!$F$21</f>
        <v>3377.3855094600003</v>
      </c>
      <c r="P15" s="36">
        <f>SUMIFS(СВЦЭМ!$D$33:$D$776,СВЦЭМ!$A$33:$A$776,$A15,СВЦЭМ!$B$33:$B$776,P$11)+'СЕТ СН'!$F$11+СВЦЭМ!$D$10+'СЕТ СН'!$F$5-'СЕТ СН'!$F$21</f>
        <v>3384.0256783099999</v>
      </c>
      <c r="Q15" s="36">
        <f>SUMIFS(СВЦЭМ!$D$33:$D$776,СВЦЭМ!$A$33:$A$776,$A15,СВЦЭМ!$B$33:$B$776,Q$11)+'СЕТ СН'!$F$11+СВЦЭМ!$D$10+'СЕТ СН'!$F$5-'СЕТ СН'!$F$21</f>
        <v>3391.4295612000001</v>
      </c>
      <c r="R15" s="36">
        <f>SUMIFS(СВЦЭМ!$D$33:$D$776,СВЦЭМ!$A$33:$A$776,$A15,СВЦЭМ!$B$33:$B$776,R$11)+'СЕТ СН'!$F$11+СВЦЭМ!$D$10+'СЕТ СН'!$F$5-'СЕТ СН'!$F$21</f>
        <v>3379.5939029299998</v>
      </c>
      <c r="S15" s="36">
        <f>SUMIFS(СВЦЭМ!$D$33:$D$776,СВЦЭМ!$A$33:$A$776,$A15,СВЦЭМ!$B$33:$B$776,S$11)+'СЕТ СН'!$F$11+СВЦЭМ!$D$10+'СЕТ СН'!$F$5-'СЕТ СН'!$F$21</f>
        <v>3357.1831861300002</v>
      </c>
      <c r="T15" s="36">
        <f>SUMIFS(СВЦЭМ!$D$33:$D$776,СВЦЭМ!$A$33:$A$776,$A15,СВЦЭМ!$B$33:$B$776,T$11)+'СЕТ СН'!$F$11+СВЦЭМ!$D$10+'СЕТ СН'!$F$5-'СЕТ СН'!$F$21</f>
        <v>3335.4234145600003</v>
      </c>
      <c r="U15" s="36">
        <f>SUMIFS(СВЦЭМ!$D$33:$D$776,СВЦЭМ!$A$33:$A$776,$A15,СВЦЭМ!$B$33:$B$776,U$11)+'СЕТ СН'!$F$11+СВЦЭМ!$D$10+'СЕТ СН'!$F$5-'СЕТ СН'!$F$21</f>
        <v>3338.8977633100003</v>
      </c>
      <c r="V15" s="36">
        <f>SUMIFS(СВЦЭМ!$D$33:$D$776,СВЦЭМ!$A$33:$A$776,$A15,СВЦЭМ!$B$33:$B$776,V$11)+'СЕТ СН'!$F$11+СВЦЭМ!$D$10+'СЕТ СН'!$F$5-'СЕТ СН'!$F$21</f>
        <v>3349.1929522400001</v>
      </c>
      <c r="W15" s="36">
        <f>SUMIFS(СВЦЭМ!$D$33:$D$776,СВЦЭМ!$A$33:$A$776,$A15,СВЦЭМ!$B$33:$B$776,W$11)+'СЕТ СН'!$F$11+СВЦЭМ!$D$10+'СЕТ СН'!$F$5-'СЕТ СН'!$F$21</f>
        <v>3356.9639429700001</v>
      </c>
      <c r="X15" s="36">
        <f>SUMIFS(СВЦЭМ!$D$33:$D$776,СВЦЭМ!$A$33:$A$776,$A15,СВЦЭМ!$B$33:$B$776,X$11)+'СЕТ СН'!$F$11+СВЦЭМ!$D$10+'СЕТ СН'!$F$5-'СЕТ СН'!$F$21</f>
        <v>3357.15188511</v>
      </c>
      <c r="Y15" s="36">
        <f>SUMIFS(СВЦЭМ!$D$33:$D$776,СВЦЭМ!$A$33:$A$776,$A15,СВЦЭМ!$B$33:$B$776,Y$11)+'СЕТ СН'!$F$11+СВЦЭМ!$D$10+'СЕТ СН'!$F$5-'СЕТ СН'!$F$21</f>
        <v>3386.45804</v>
      </c>
    </row>
    <row r="16" spans="1:27" ht="15.75" x14ac:dyDescent="0.2">
      <c r="A16" s="35">
        <f t="shared" si="0"/>
        <v>43804</v>
      </c>
      <c r="B16" s="36">
        <f>SUMIFS(СВЦЭМ!$D$33:$D$776,СВЦЭМ!$A$33:$A$776,$A16,СВЦЭМ!$B$33:$B$776,B$11)+'СЕТ СН'!$F$11+СВЦЭМ!$D$10+'СЕТ СН'!$F$5-'СЕТ СН'!$F$21</f>
        <v>3439.4286762199999</v>
      </c>
      <c r="C16" s="36">
        <f>SUMIFS(СВЦЭМ!$D$33:$D$776,СВЦЭМ!$A$33:$A$776,$A16,СВЦЭМ!$B$33:$B$776,C$11)+'СЕТ СН'!$F$11+СВЦЭМ!$D$10+'СЕТ СН'!$F$5-'СЕТ СН'!$F$21</f>
        <v>3444.5963198999998</v>
      </c>
      <c r="D16" s="36">
        <f>SUMIFS(СВЦЭМ!$D$33:$D$776,СВЦЭМ!$A$33:$A$776,$A16,СВЦЭМ!$B$33:$B$776,D$11)+'СЕТ СН'!$F$11+СВЦЭМ!$D$10+'СЕТ СН'!$F$5-'СЕТ СН'!$F$21</f>
        <v>3448.1339940899998</v>
      </c>
      <c r="E16" s="36">
        <f>SUMIFS(СВЦЭМ!$D$33:$D$776,СВЦЭМ!$A$33:$A$776,$A16,СВЦЭМ!$B$33:$B$776,E$11)+'СЕТ СН'!$F$11+СВЦЭМ!$D$10+'СЕТ СН'!$F$5-'СЕТ СН'!$F$21</f>
        <v>3468.46183961</v>
      </c>
      <c r="F16" s="36">
        <f>SUMIFS(СВЦЭМ!$D$33:$D$776,СВЦЭМ!$A$33:$A$776,$A16,СВЦЭМ!$B$33:$B$776,F$11)+'СЕТ СН'!$F$11+СВЦЭМ!$D$10+'СЕТ СН'!$F$5-'СЕТ СН'!$F$21</f>
        <v>3460.9632275200001</v>
      </c>
      <c r="G16" s="36">
        <f>SUMIFS(СВЦЭМ!$D$33:$D$776,СВЦЭМ!$A$33:$A$776,$A16,СВЦЭМ!$B$33:$B$776,G$11)+'СЕТ СН'!$F$11+СВЦЭМ!$D$10+'СЕТ СН'!$F$5-'СЕТ СН'!$F$21</f>
        <v>3447.5458895900001</v>
      </c>
      <c r="H16" s="36">
        <f>SUMIFS(СВЦЭМ!$D$33:$D$776,СВЦЭМ!$A$33:$A$776,$A16,СВЦЭМ!$B$33:$B$776,H$11)+'СЕТ СН'!$F$11+СВЦЭМ!$D$10+'СЕТ СН'!$F$5-'СЕТ СН'!$F$21</f>
        <v>3432.7594168400001</v>
      </c>
      <c r="I16" s="36">
        <f>SUMIFS(СВЦЭМ!$D$33:$D$776,СВЦЭМ!$A$33:$A$776,$A16,СВЦЭМ!$B$33:$B$776,I$11)+'СЕТ СН'!$F$11+СВЦЭМ!$D$10+'СЕТ СН'!$F$5-'СЕТ СН'!$F$21</f>
        <v>3395.4450106200002</v>
      </c>
      <c r="J16" s="36">
        <f>SUMIFS(СВЦЭМ!$D$33:$D$776,СВЦЭМ!$A$33:$A$776,$A16,СВЦЭМ!$B$33:$B$776,J$11)+'СЕТ СН'!$F$11+СВЦЭМ!$D$10+'СЕТ СН'!$F$5-'СЕТ СН'!$F$21</f>
        <v>3369.04440673</v>
      </c>
      <c r="K16" s="36">
        <f>SUMIFS(СВЦЭМ!$D$33:$D$776,СВЦЭМ!$A$33:$A$776,$A16,СВЦЭМ!$B$33:$B$776,K$11)+'СЕТ СН'!$F$11+СВЦЭМ!$D$10+'СЕТ СН'!$F$5-'СЕТ СН'!$F$21</f>
        <v>3366.4377230199998</v>
      </c>
      <c r="L16" s="36">
        <f>SUMIFS(СВЦЭМ!$D$33:$D$776,СВЦЭМ!$A$33:$A$776,$A16,СВЦЭМ!$B$33:$B$776,L$11)+'СЕТ СН'!$F$11+СВЦЭМ!$D$10+'СЕТ СН'!$F$5-'СЕТ СН'!$F$21</f>
        <v>3374.5768766400001</v>
      </c>
      <c r="M16" s="36">
        <f>SUMIFS(СВЦЭМ!$D$33:$D$776,СВЦЭМ!$A$33:$A$776,$A16,СВЦЭМ!$B$33:$B$776,M$11)+'СЕТ СН'!$F$11+СВЦЭМ!$D$10+'СЕТ СН'!$F$5-'СЕТ СН'!$F$21</f>
        <v>3380.0192812200003</v>
      </c>
      <c r="N16" s="36">
        <f>SUMIFS(СВЦЭМ!$D$33:$D$776,СВЦЭМ!$A$33:$A$776,$A16,СВЦЭМ!$B$33:$B$776,N$11)+'СЕТ СН'!$F$11+СВЦЭМ!$D$10+'СЕТ СН'!$F$5-'СЕТ СН'!$F$21</f>
        <v>3383.6561716599999</v>
      </c>
      <c r="O16" s="36">
        <f>SUMIFS(СВЦЭМ!$D$33:$D$776,СВЦЭМ!$A$33:$A$776,$A16,СВЦЭМ!$B$33:$B$776,O$11)+'СЕТ СН'!$F$11+СВЦЭМ!$D$10+'СЕТ СН'!$F$5-'СЕТ СН'!$F$21</f>
        <v>3385.8886980500001</v>
      </c>
      <c r="P16" s="36">
        <f>SUMIFS(СВЦЭМ!$D$33:$D$776,СВЦЭМ!$A$33:$A$776,$A16,СВЦЭМ!$B$33:$B$776,P$11)+'СЕТ СН'!$F$11+СВЦЭМ!$D$10+'СЕТ СН'!$F$5-'СЕТ СН'!$F$21</f>
        <v>3388.2229636800002</v>
      </c>
      <c r="Q16" s="36">
        <f>SUMIFS(СВЦЭМ!$D$33:$D$776,СВЦЭМ!$A$33:$A$776,$A16,СВЦЭМ!$B$33:$B$776,Q$11)+'СЕТ СН'!$F$11+СВЦЭМ!$D$10+'СЕТ СН'!$F$5-'СЕТ СН'!$F$21</f>
        <v>3397.7640885599999</v>
      </c>
      <c r="R16" s="36">
        <f>SUMIFS(СВЦЭМ!$D$33:$D$776,СВЦЭМ!$A$33:$A$776,$A16,СВЦЭМ!$B$33:$B$776,R$11)+'СЕТ СН'!$F$11+СВЦЭМ!$D$10+'СЕТ СН'!$F$5-'СЕТ СН'!$F$21</f>
        <v>3414.0253432</v>
      </c>
      <c r="S16" s="36">
        <f>SUMIFS(СВЦЭМ!$D$33:$D$776,СВЦЭМ!$A$33:$A$776,$A16,СВЦЭМ!$B$33:$B$776,S$11)+'СЕТ СН'!$F$11+СВЦЭМ!$D$10+'СЕТ СН'!$F$5-'СЕТ СН'!$F$21</f>
        <v>3426.8471843000002</v>
      </c>
      <c r="T16" s="36">
        <f>SUMIFS(СВЦЭМ!$D$33:$D$776,СВЦЭМ!$A$33:$A$776,$A16,СВЦЭМ!$B$33:$B$776,T$11)+'СЕТ СН'!$F$11+СВЦЭМ!$D$10+'СЕТ СН'!$F$5-'СЕТ СН'!$F$21</f>
        <v>3413.4065023000003</v>
      </c>
      <c r="U16" s="36">
        <f>SUMIFS(СВЦЭМ!$D$33:$D$776,СВЦЭМ!$A$33:$A$776,$A16,СВЦЭМ!$B$33:$B$776,U$11)+'СЕТ СН'!$F$11+СВЦЭМ!$D$10+'СЕТ СН'!$F$5-'СЕТ СН'!$F$21</f>
        <v>3389.3843426799999</v>
      </c>
      <c r="V16" s="36">
        <f>SUMIFS(СВЦЭМ!$D$33:$D$776,СВЦЭМ!$A$33:$A$776,$A16,СВЦЭМ!$B$33:$B$776,V$11)+'СЕТ СН'!$F$11+СВЦЭМ!$D$10+'СЕТ СН'!$F$5-'СЕТ СН'!$F$21</f>
        <v>3386.27780785</v>
      </c>
      <c r="W16" s="36">
        <f>SUMIFS(СВЦЭМ!$D$33:$D$776,СВЦЭМ!$A$33:$A$776,$A16,СВЦЭМ!$B$33:$B$776,W$11)+'СЕТ СН'!$F$11+СВЦЭМ!$D$10+'СЕТ СН'!$F$5-'СЕТ СН'!$F$21</f>
        <v>3392.4221317199999</v>
      </c>
      <c r="X16" s="36">
        <f>SUMIFS(СВЦЭМ!$D$33:$D$776,СВЦЭМ!$A$33:$A$776,$A16,СВЦЭМ!$B$33:$B$776,X$11)+'СЕТ СН'!$F$11+СВЦЭМ!$D$10+'СЕТ СН'!$F$5-'СЕТ СН'!$F$21</f>
        <v>3413.3599785199999</v>
      </c>
      <c r="Y16" s="36">
        <f>SUMIFS(СВЦЭМ!$D$33:$D$776,СВЦЭМ!$A$33:$A$776,$A16,СВЦЭМ!$B$33:$B$776,Y$11)+'СЕТ СН'!$F$11+СВЦЭМ!$D$10+'СЕТ СН'!$F$5-'СЕТ СН'!$F$21</f>
        <v>3434.5770311599999</v>
      </c>
    </row>
    <row r="17" spans="1:25" ht="15.75" x14ac:dyDescent="0.2">
      <c r="A17" s="35">
        <f t="shared" si="0"/>
        <v>43805</v>
      </c>
      <c r="B17" s="36">
        <f>SUMIFS(СВЦЭМ!$D$33:$D$776,СВЦЭМ!$A$33:$A$776,$A17,СВЦЭМ!$B$33:$B$776,B$11)+'СЕТ СН'!$F$11+СВЦЭМ!$D$10+'СЕТ СН'!$F$5-'СЕТ СН'!$F$21</f>
        <v>3438.71354277</v>
      </c>
      <c r="C17" s="36">
        <f>SUMIFS(СВЦЭМ!$D$33:$D$776,СВЦЭМ!$A$33:$A$776,$A17,СВЦЭМ!$B$33:$B$776,C$11)+'СЕТ СН'!$F$11+СВЦЭМ!$D$10+'СЕТ СН'!$F$5-'СЕТ СН'!$F$21</f>
        <v>3476.5524509300003</v>
      </c>
      <c r="D17" s="36">
        <f>SUMIFS(СВЦЭМ!$D$33:$D$776,СВЦЭМ!$A$33:$A$776,$A17,СВЦЭМ!$B$33:$B$776,D$11)+'СЕТ СН'!$F$11+СВЦЭМ!$D$10+'СЕТ СН'!$F$5-'СЕТ СН'!$F$21</f>
        <v>3492.41313111</v>
      </c>
      <c r="E17" s="36">
        <f>SUMIFS(СВЦЭМ!$D$33:$D$776,СВЦЭМ!$A$33:$A$776,$A17,СВЦЭМ!$B$33:$B$776,E$11)+'СЕТ СН'!$F$11+СВЦЭМ!$D$10+'СЕТ СН'!$F$5-'СЕТ СН'!$F$21</f>
        <v>3498.3727474400002</v>
      </c>
      <c r="F17" s="36">
        <f>SUMIFS(СВЦЭМ!$D$33:$D$776,СВЦЭМ!$A$33:$A$776,$A17,СВЦЭМ!$B$33:$B$776,F$11)+'СЕТ СН'!$F$11+СВЦЭМ!$D$10+'СЕТ СН'!$F$5-'СЕТ СН'!$F$21</f>
        <v>3495.3664447800002</v>
      </c>
      <c r="G17" s="36">
        <f>SUMIFS(СВЦЭМ!$D$33:$D$776,СВЦЭМ!$A$33:$A$776,$A17,СВЦЭМ!$B$33:$B$776,G$11)+'СЕТ СН'!$F$11+СВЦЭМ!$D$10+'СЕТ СН'!$F$5-'СЕТ СН'!$F$21</f>
        <v>3482.6597672100002</v>
      </c>
      <c r="H17" s="36">
        <f>SUMIFS(СВЦЭМ!$D$33:$D$776,СВЦЭМ!$A$33:$A$776,$A17,СВЦЭМ!$B$33:$B$776,H$11)+'СЕТ СН'!$F$11+СВЦЭМ!$D$10+'СЕТ СН'!$F$5-'СЕТ СН'!$F$21</f>
        <v>3439.0203181500001</v>
      </c>
      <c r="I17" s="36">
        <f>SUMIFS(СВЦЭМ!$D$33:$D$776,СВЦЭМ!$A$33:$A$776,$A17,СВЦЭМ!$B$33:$B$776,I$11)+'СЕТ СН'!$F$11+СВЦЭМ!$D$10+'СЕТ СН'!$F$5-'СЕТ СН'!$F$21</f>
        <v>3402.59467971</v>
      </c>
      <c r="J17" s="36">
        <f>SUMIFS(СВЦЭМ!$D$33:$D$776,СВЦЭМ!$A$33:$A$776,$A17,СВЦЭМ!$B$33:$B$776,J$11)+'СЕТ СН'!$F$11+СВЦЭМ!$D$10+'СЕТ СН'!$F$5-'СЕТ СН'!$F$21</f>
        <v>3385.7938096100002</v>
      </c>
      <c r="K17" s="36">
        <f>SUMIFS(СВЦЭМ!$D$33:$D$776,СВЦЭМ!$A$33:$A$776,$A17,СВЦЭМ!$B$33:$B$776,K$11)+'СЕТ СН'!$F$11+СВЦЭМ!$D$10+'СЕТ СН'!$F$5-'СЕТ СН'!$F$21</f>
        <v>3374.75341776</v>
      </c>
      <c r="L17" s="36">
        <f>SUMIFS(СВЦЭМ!$D$33:$D$776,СВЦЭМ!$A$33:$A$776,$A17,СВЦЭМ!$B$33:$B$776,L$11)+'СЕТ СН'!$F$11+СВЦЭМ!$D$10+'СЕТ СН'!$F$5-'СЕТ СН'!$F$21</f>
        <v>3371.1074261600002</v>
      </c>
      <c r="M17" s="36">
        <f>SUMIFS(СВЦЭМ!$D$33:$D$776,СВЦЭМ!$A$33:$A$776,$A17,СВЦЭМ!$B$33:$B$776,M$11)+'СЕТ СН'!$F$11+СВЦЭМ!$D$10+'СЕТ СН'!$F$5-'СЕТ СН'!$F$21</f>
        <v>3373.71320861</v>
      </c>
      <c r="N17" s="36">
        <f>SUMIFS(СВЦЭМ!$D$33:$D$776,СВЦЭМ!$A$33:$A$776,$A17,СВЦЭМ!$B$33:$B$776,N$11)+'СЕТ СН'!$F$11+СВЦЭМ!$D$10+'СЕТ СН'!$F$5-'СЕТ СН'!$F$21</f>
        <v>3373.4230529699998</v>
      </c>
      <c r="O17" s="36">
        <f>SUMIFS(СВЦЭМ!$D$33:$D$776,СВЦЭМ!$A$33:$A$776,$A17,СВЦЭМ!$B$33:$B$776,O$11)+'СЕТ СН'!$F$11+СВЦЭМ!$D$10+'СЕТ СН'!$F$5-'СЕТ СН'!$F$21</f>
        <v>3379.3943196999999</v>
      </c>
      <c r="P17" s="36">
        <f>SUMIFS(СВЦЭМ!$D$33:$D$776,СВЦЭМ!$A$33:$A$776,$A17,СВЦЭМ!$B$33:$B$776,P$11)+'СЕТ СН'!$F$11+СВЦЭМ!$D$10+'СЕТ СН'!$F$5-'СЕТ СН'!$F$21</f>
        <v>3380.8988922100002</v>
      </c>
      <c r="Q17" s="36">
        <f>SUMIFS(СВЦЭМ!$D$33:$D$776,СВЦЭМ!$A$33:$A$776,$A17,СВЦЭМ!$B$33:$B$776,Q$11)+'СЕТ СН'!$F$11+СВЦЭМ!$D$10+'СЕТ СН'!$F$5-'СЕТ СН'!$F$21</f>
        <v>3378.73232487</v>
      </c>
      <c r="R17" s="36">
        <f>SUMIFS(СВЦЭМ!$D$33:$D$776,СВЦЭМ!$A$33:$A$776,$A17,СВЦЭМ!$B$33:$B$776,R$11)+'СЕТ СН'!$F$11+СВЦЭМ!$D$10+'СЕТ СН'!$F$5-'СЕТ СН'!$F$21</f>
        <v>3378.4023509799999</v>
      </c>
      <c r="S17" s="36">
        <f>SUMIFS(СВЦЭМ!$D$33:$D$776,СВЦЭМ!$A$33:$A$776,$A17,СВЦЭМ!$B$33:$B$776,S$11)+'СЕТ СН'!$F$11+СВЦЭМ!$D$10+'СЕТ СН'!$F$5-'СЕТ СН'!$F$21</f>
        <v>3378.1703339800001</v>
      </c>
      <c r="T17" s="36">
        <f>SUMIFS(СВЦЭМ!$D$33:$D$776,СВЦЭМ!$A$33:$A$776,$A17,СВЦЭМ!$B$33:$B$776,T$11)+'СЕТ СН'!$F$11+СВЦЭМ!$D$10+'СЕТ СН'!$F$5-'СЕТ СН'!$F$21</f>
        <v>3370.3775572</v>
      </c>
      <c r="U17" s="36">
        <f>SUMIFS(СВЦЭМ!$D$33:$D$776,СВЦЭМ!$A$33:$A$776,$A17,СВЦЭМ!$B$33:$B$776,U$11)+'СЕТ СН'!$F$11+СВЦЭМ!$D$10+'СЕТ СН'!$F$5-'СЕТ СН'!$F$21</f>
        <v>3370.2838044499999</v>
      </c>
      <c r="V17" s="36">
        <f>SUMIFS(СВЦЭМ!$D$33:$D$776,СВЦЭМ!$A$33:$A$776,$A17,СВЦЭМ!$B$33:$B$776,V$11)+'СЕТ СН'!$F$11+СВЦЭМ!$D$10+'СЕТ СН'!$F$5-'СЕТ СН'!$F$21</f>
        <v>3363.8805291500003</v>
      </c>
      <c r="W17" s="36">
        <f>SUMIFS(СВЦЭМ!$D$33:$D$776,СВЦЭМ!$A$33:$A$776,$A17,СВЦЭМ!$B$33:$B$776,W$11)+'СЕТ СН'!$F$11+СВЦЭМ!$D$10+'СЕТ СН'!$F$5-'СЕТ СН'!$F$21</f>
        <v>3367.7913729400002</v>
      </c>
      <c r="X17" s="36">
        <f>SUMIFS(СВЦЭМ!$D$33:$D$776,СВЦЭМ!$A$33:$A$776,$A17,СВЦЭМ!$B$33:$B$776,X$11)+'СЕТ СН'!$F$11+СВЦЭМ!$D$10+'СЕТ СН'!$F$5-'СЕТ СН'!$F$21</f>
        <v>3365.0560314600002</v>
      </c>
      <c r="Y17" s="36">
        <f>SUMIFS(СВЦЭМ!$D$33:$D$776,СВЦЭМ!$A$33:$A$776,$A17,СВЦЭМ!$B$33:$B$776,Y$11)+'СЕТ СН'!$F$11+СВЦЭМ!$D$10+'СЕТ СН'!$F$5-'СЕТ СН'!$F$21</f>
        <v>3379.15995423</v>
      </c>
    </row>
    <row r="18" spans="1:25" ht="15.75" x14ac:dyDescent="0.2">
      <c r="A18" s="35">
        <f t="shared" si="0"/>
        <v>43806</v>
      </c>
      <c r="B18" s="36">
        <f>SUMIFS(СВЦЭМ!$D$33:$D$776,СВЦЭМ!$A$33:$A$776,$A18,СВЦЭМ!$B$33:$B$776,B$11)+'СЕТ СН'!$F$11+СВЦЭМ!$D$10+'СЕТ СН'!$F$5-'СЕТ СН'!$F$21</f>
        <v>3401.0820250300003</v>
      </c>
      <c r="C18" s="36">
        <f>SUMIFS(СВЦЭМ!$D$33:$D$776,СВЦЭМ!$A$33:$A$776,$A18,СВЦЭМ!$B$33:$B$776,C$11)+'СЕТ СН'!$F$11+СВЦЭМ!$D$10+'СЕТ СН'!$F$5-'СЕТ СН'!$F$21</f>
        <v>3411.9850467699998</v>
      </c>
      <c r="D18" s="36">
        <f>SUMIFS(СВЦЭМ!$D$33:$D$776,СВЦЭМ!$A$33:$A$776,$A18,СВЦЭМ!$B$33:$B$776,D$11)+'СЕТ СН'!$F$11+СВЦЭМ!$D$10+'СЕТ СН'!$F$5-'СЕТ СН'!$F$21</f>
        <v>3415.0987144000001</v>
      </c>
      <c r="E18" s="36">
        <f>SUMIFS(СВЦЭМ!$D$33:$D$776,СВЦЭМ!$A$33:$A$776,$A18,СВЦЭМ!$B$33:$B$776,E$11)+'СЕТ СН'!$F$11+СВЦЭМ!$D$10+'СЕТ СН'!$F$5-'СЕТ СН'!$F$21</f>
        <v>3420.5946170900002</v>
      </c>
      <c r="F18" s="36">
        <f>SUMIFS(СВЦЭМ!$D$33:$D$776,СВЦЭМ!$A$33:$A$776,$A18,СВЦЭМ!$B$33:$B$776,F$11)+'СЕТ СН'!$F$11+СВЦЭМ!$D$10+'СЕТ СН'!$F$5-'СЕТ СН'!$F$21</f>
        <v>3402.2852859700001</v>
      </c>
      <c r="G18" s="36">
        <f>SUMIFS(СВЦЭМ!$D$33:$D$776,СВЦЭМ!$A$33:$A$776,$A18,СВЦЭМ!$B$33:$B$776,G$11)+'СЕТ СН'!$F$11+СВЦЭМ!$D$10+'СЕТ СН'!$F$5-'СЕТ СН'!$F$21</f>
        <v>3415.1219046900001</v>
      </c>
      <c r="H18" s="36">
        <f>SUMIFS(СВЦЭМ!$D$33:$D$776,СВЦЭМ!$A$33:$A$776,$A18,СВЦЭМ!$B$33:$B$776,H$11)+'СЕТ СН'!$F$11+СВЦЭМ!$D$10+'СЕТ СН'!$F$5-'СЕТ СН'!$F$21</f>
        <v>3398.4051542900002</v>
      </c>
      <c r="I18" s="36">
        <f>SUMIFS(СВЦЭМ!$D$33:$D$776,СВЦЭМ!$A$33:$A$776,$A18,СВЦЭМ!$B$33:$B$776,I$11)+'СЕТ СН'!$F$11+СВЦЭМ!$D$10+'СЕТ СН'!$F$5-'СЕТ СН'!$F$21</f>
        <v>3370.8132708500002</v>
      </c>
      <c r="J18" s="36">
        <f>SUMIFS(СВЦЭМ!$D$33:$D$776,СВЦЭМ!$A$33:$A$776,$A18,СВЦЭМ!$B$33:$B$776,J$11)+'СЕТ СН'!$F$11+СВЦЭМ!$D$10+'СЕТ СН'!$F$5-'СЕТ СН'!$F$21</f>
        <v>3327.9481958599999</v>
      </c>
      <c r="K18" s="36">
        <f>SUMIFS(СВЦЭМ!$D$33:$D$776,СВЦЭМ!$A$33:$A$776,$A18,СВЦЭМ!$B$33:$B$776,K$11)+'СЕТ СН'!$F$11+СВЦЭМ!$D$10+'СЕТ СН'!$F$5-'СЕТ СН'!$F$21</f>
        <v>3314.0192101399998</v>
      </c>
      <c r="L18" s="36">
        <f>SUMIFS(СВЦЭМ!$D$33:$D$776,СВЦЭМ!$A$33:$A$776,$A18,СВЦЭМ!$B$33:$B$776,L$11)+'СЕТ СН'!$F$11+СВЦЭМ!$D$10+'СЕТ СН'!$F$5-'СЕТ СН'!$F$21</f>
        <v>3315.1787954599999</v>
      </c>
      <c r="M18" s="36">
        <f>SUMIFS(СВЦЭМ!$D$33:$D$776,СВЦЭМ!$A$33:$A$776,$A18,СВЦЭМ!$B$33:$B$776,M$11)+'СЕТ СН'!$F$11+СВЦЭМ!$D$10+'СЕТ СН'!$F$5-'СЕТ СН'!$F$21</f>
        <v>3308.21466543</v>
      </c>
      <c r="N18" s="36">
        <f>SUMIFS(СВЦЭМ!$D$33:$D$776,СВЦЭМ!$A$33:$A$776,$A18,СВЦЭМ!$B$33:$B$776,N$11)+'СЕТ СН'!$F$11+СВЦЭМ!$D$10+'СЕТ СН'!$F$5-'СЕТ СН'!$F$21</f>
        <v>3313.9127022500002</v>
      </c>
      <c r="O18" s="36">
        <f>SUMIFS(СВЦЭМ!$D$33:$D$776,СВЦЭМ!$A$33:$A$776,$A18,СВЦЭМ!$B$33:$B$776,O$11)+'СЕТ СН'!$F$11+СВЦЭМ!$D$10+'СЕТ СН'!$F$5-'СЕТ СН'!$F$21</f>
        <v>3322.3440620900001</v>
      </c>
      <c r="P18" s="36">
        <f>SUMIFS(СВЦЭМ!$D$33:$D$776,СВЦЭМ!$A$33:$A$776,$A18,СВЦЭМ!$B$33:$B$776,P$11)+'СЕТ СН'!$F$11+СВЦЭМ!$D$10+'СЕТ СН'!$F$5-'СЕТ СН'!$F$21</f>
        <v>3328.97465732</v>
      </c>
      <c r="Q18" s="36">
        <f>SUMIFS(СВЦЭМ!$D$33:$D$776,СВЦЭМ!$A$33:$A$776,$A18,СВЦЭМ!$B$33:$B$776,Q$11)+'СЕТ СН'!$F$11+СВЦЭМ!$D$10+'СЕТ СН'!$F$5-'СЕТ СН'!$F$21</f>
        <v>3330.1160961699998</v>
      </c>
      <c r="R18" s="36">
        <f>SUMIFS(СВЦЭМ!$D$33:$D$776,СВЦЭМ!$A$33:$A$776,$A18,СВЦЭМ!$B$33:$B$776,R$11)+'СЕТ СН'!$F$11+СВЦЭМ!$D$10+'СЕТ СН'!$F$5-'СЕТ СН'!$F$21</f>
        <v>3322.2176950399999</v>
      </c>
      <c r="S18" s="36">
        <f>SUMIFS(СВЦЭМ!$D$33:$D$776,СВЦЭМ!$A$33:$A$776,$A18,СВЦЭМ!$B$33:$B$776,S$11)+'СЕТ СН'!$F$11+СВЦЭМ!$D$10+'СЕТ СН'!$F$5-'СЕТ СН'!$F$21</f>
        <v>3312.1788659600002</v>
      </c>
      <c r="T18" s="36">
        <f>SUMIFS(СВЦЭМ!$D$33:$D$776,СВЦЭМ!$A$33:$A$776,$A18,СВЦЭМ!$B$33:$B$776,T$11)+'СЕТ СН'!$F$11+СВЦЭМ!$D$10+'СЕТ СН'!$F$5-'СЕТ СН'!$F$21</f>
        <v>3305.0913131400002</v>
      </c>
      <c r="U18" s="36">
        <f>SUMIFS(СВЦЭМ!$D$33:$D$776,СВЦЭМ!$A$33:$A$776,$A18,СВЦЭМ!$B$33:$B$776,U$11)+'СЕТ СН'!$F$11+СВЦЭМ!$D$10+'СЕТ СН'!$F$5-'СЕТ СН'!$F$21</f>
        <v>3304.4259952500001</v>
      </c>
      <c r="V18" s="36">
        <f>SUMIFS(СВЦЭМ!$D$33:$D$776,СВЦЭМ!$A$33:$A$776,$A18,СВЦЭМ!$B$33:$B$776,V$11)+'СЕТ СН'!$F$11+СВЦЭМ!$D$10+'СЕТ СН'!$F$5-'СЕТ СН'!$F$21</f>
        <v>3309.3478610500001</v>
      </c>
      <c r="W18" s="36">
        <f>SUMIFS(СВЦЭМ!$D$33:$D$776,СВЦЭМ!$A$33:$A$776,$A18,СВЦЭМ!$B$33:$B$776,W$11)+'СЕТ СН'!$F$11+СВЦЭМ!$D$10+'СЕТ СН'!$F$5-'СЕТ СН'!$F$21</f>
        <v>3322.0631588300002</v>
      </c>
      <c r="X18" s="36">
        <f>SUMIFS(СВЦЭМ!$D$33:$D$776,СВЦЭМ!$A$33:$A$776,$A18,СВЦЭМ!$B$33:$B$776,X$11)+'СЕТ СН'!$F$11+СВЦЭМ!$D$10+'СЕТ СН'!$F$5-'СЕТ СН'!$F$21</f>
        <v>3320.4049412600002</v>
      </c>
      <c r="Y18" s="36">
        <f>SUMIFS(СВЦЭМ!$D$33:$D$776,СВЦЭМ!$A$33:$A$776,$A18,СВЦЭМ!$B$33:$B$776,Y$11)+'СЕТ СН'!$F$11+СВЦЭМ!$D$10+'СЕТ СН'!$F$5-'СЕТ СН'!$F$21</f>
        <v>3350.88426544</v>
      </c>
    </row>
    <row r="19" spans="1:25" ht="15.75" x14ac:dyDescent="0.2">
      <c r="A19" s="35">
        <f t="shared" si="0"/>
        <v>43807</v>
      </c>
      <c r="B19" s="36">
        <f>SUMIFS(СВЦЭМ!$D$33:$D$776,СВЦЭМ!$A$33:$A$776,$A19,СВЦЭМ!$B$33:$B$776,B$11)+'СЕТ СН'!$F$11+СВЦЭМ!$D$10+'СЕТ СН'!$F$5-'СЕТ СН'!$F$21</f>
        <v>3411.61292022</v>
      </c>
      <c r="C19" s="36">
        <f>SUMIFS(СВЦЭМ!$D$33:$D$776,СВЦЭМ!$A$33:$A$776,$A19,СВЦЭМ!$B$33:$B$776,C$11)+'СЕТ СН'!$F$11+СВЦЭМ!$D$10+'СЕТ СН'!$F$5-'СЕТ СН'!$F$21</f>
        <v>3437.72152379</v>
      </c>
      <c r="D19" s="36">
        <f>SUMIFS(СВЦЭМ!$D$33:$D$776,СВЦЭМ!$A$33:$A$776,$A19,СВЦЭМ!$B$33:$B$776,D$11)+'СЕТ СН'!$F$11+СВЦЭМ!$D$10+'СЕТ СН'!$F$5-'СЕТ СН'!$F$21</f>
        <v>3454.8495767100003</v>
      </c>
      <c r="E19" s="36">
        <f>SUMIFS(СВЦЭМ!$D$33:$D$776,СВЦЭМ!$A$33:$A$776,$A19,СВЦЭМ!$B$33:$B$776,E$11)+'СЕТ СН'!$F$11+СВЦЭМ!$D$10+'СЕТ СН'!$F$5-'СЕТ СН'!$F$21</f>
        <v>3476.2551258200001</v>
      </c>
      <c r="F19" s="36">
        <f>SUMIFS(СВЦЭМ!$D$33:$D$776,СВЦЭМ!$A$33:$A$776,$A19,СВЦЭМ!$B$33:$B$776,F$11)+'СЕТ СН'!$F$11+СВЦЭМ!$D$10+'СЕТ СН'!$F$5-'СЕТ СН'!$F$21</f>
        <v>3486.8508536899999</v>
      </c>
      <c r="G19" s="36">
        <f>SUMIFS(СВЦЭМ!$D$33:$D$776,СВЦЭМ!$A$33:$A$776,$A19,СВЦЭМ!$B$33:$B$776,G$11)+'СЕТ СН'!$F$11+СВЦЭМ!$D$10+'СЕТ СН'!$F$5-'СЕТ СН'!$F$21</f>
        <v>3486.2154562699998</v>
      </c>
      <c r="H19" s="36">
        <f>SUMIFS(СВЦЭМ!$D$33:$D$776,СВЦЭМ!$A$33:$A$776,$A19,СВЦЭМ!$B$33:$B$776,H$11)+'СЕТ СН'!$F$11+СВЦЭМ!$D$10+'СЕТ СН'!$F$5-'СЕТ СН'!$F$21</f>
        <v>3476.4991730800002</v>
      </c>
      <c r="I19" s="36">
        <f>SUMIFS(СВЦЭМ!$D$33:$D$776,СВЦЭМ!$A$33:$A$776,$A19,СВЦЭМ!$B$33:$B$776,I$11)+'СЕТ СН'!$F$11+СВЦЭМ!$D$10+'СЕТ СН'!$F$5-'СЕТ СН'!$F$21</f>
        <v>3469.4570074000003</v>
      </c>
      <c r="J19" s="36">
        <f>SUMIFS(СВЦЭМ!$D$33:$D$776,СВЦЭМ!$A$33:$A$776,$A19,СВЦЭМ!$B$33:$B$776,J$11)+'СЕТ СН'!$F$11+СВЦЭМ!$D$10+'СЕТ СН'!$F$5-'СЕТ СН'!$F$21</f>
        <v>3429.98379776</v>
      </c>
      <c r="K19" s="36">
        <f>SUMIFS(СВЦЭМ!$D$33:$D$776,СВЦЭМ!$A$33:$A$776,$A19,СВЦЭМ!$B$33:$B$776,K$11)+'СЕТ СН'!$F$11+СВЦЭМ!$D$10+'СЕТ СН'!$F$5-'СЕТ СН'!$F$21</f>
        <v>3380.5292457200003</v>
      </c>
      <c r="L19" s="36">
        <f>SUMIFS(СВЦЭМ!$D$33:$D$776,СВЦЭМ!$A$33:$A$776,$A19,СВЦЭМ!$B$33:$B$776,L$11)+'СЕТ СН'!$F$11+СВЦЭМ!$D$10+'СЕТ СН'!$F$5-'СЕТ СН'!$F$21</f>
        <v>3367.2531907699999</v>
      </c>
      <c r="M19" s="36">
        <f>SUMIFS(СВЦЭМ!$D$33:$D$776,СВЦЭМ!$A$33:$A$776,$A19,СВЦЭМ!$B$33:$B$776,M$11)+'СЕТ СН'!$F$11+СВЦЭМ!$D$10+'СЕТ СН'!$F$5-'СЕТ СН'!$F$21</f>
        <v>3366.2121121600003</v>
      </c>
      <c r="N19" s="36">
        <f>SUMIFS(СВЦЭМ!$D$33:$D$776,СВЦЭМ!$A$33:$A$776,$A19,СВЦЭМ!$B$33:$B$776,N$11)+'СЕТ СН'!$F$11+СВЦЭМ!$D$10+'СЕТ СН'!$F$5-'СЕТ СН'!$F$21</f>
        <v>3372.3318502299999</v>
      </c>
      <c r="O19" s="36">
        <f>SUMIFS(СВЦЭМ!$D$33:$D$776,СВЦЭМ!$A$33:$A$776,$A19,СВЦЭМ!$B$33:$B$776,O$11)+'СЕТ СН'!$F$11+СВЦЭМ!$D$10+'СЕТ СН'!$F$5-'СЕТ СН'!$F$21</f>
        <v>3379.6634323100002</v>
      </c>
      <c r="P19" s="36">
        <f>SUMIFS(СВЦЭМ!$D$33:$D$776,СВЦЭМ!$A$33:$A$776,$A19,СВЦЭМ!$B$33:$B$776,P$11)+'СЕТ СН'!$F$11+СВЦЭМ!$D$10+'СЕТ СН'!$F$5-'СЕТ СН'!$F$21</f>
        <v>3389.5648833200003</v>
      </c>
      <c r="Q19" s="36">
        <f>SUMIFS(СВЦЭМ!$D$33:$D$776,СВЦЭМ!$A$33:$A$776,$A19,СВЦЭМ!$B$33:$B$776,Q$11)+'СЕТ СН'!$F$11+СВЦЭМ!$D$10+'СЕТ СН'!$F$5-'СЕТ СН'!$F$21</f>
        <v>3391.4806137</v>
      </c>
      <c r="R19" s="36">
        <f>SUMIFS(СВЦЭМ!$D$33:$D$776,СВЦЭМ!$A$33:$A$776,$A19,СВЦЭМ!$B$33:$B$776,R$11)+'СЕТ СН'!$F$11+СВЦЭМ!$D$10+'СЕТ СН'!$F$5-'СЕТ СН'!$F$21</f>
        <v>3386.293314</v>
      </c>
      <c r="S19" s="36">
        <f>SUMIFS(СВЦЭМ!$D$33:$D$776,СВЦЭМ!$A$33:$A$776,$A19,СВЦЭМ!$B$33:$B$776,S$11)+'СЕТ СН'!$F$11+СВЦЭМ!$D$10+'СЕТ СН'!$F$5-'СЕТ СН'!$F$21</f>
        <v>3361.8644437600001</v>
      </c>
      <c r="T19" s="36">
        <f>SUMIFS(СВЦЭМ!$D$33:$D$776,СВЦЭМ!$A$33:$A$776,$A19,СВЦЭМ!$B$33:$B$776,T$11)+'СЕТ СН'!$F$11+СВЦЭМ!$D$10+'СЕТ СН'!$F$5-'СЕТ СН'!$F$21</f>
        <v>3344.94845708</v>
      </c>
      <c r="U19" s="36">
        <f>SUMIFS(СВЦЭМ!$D$33:$D$776,СВЦЭМ!$A$33:$A$776,$A19,СВЦЭМ!$B$33:$B$776,U$11)+'СЕТ СН'!$F$11+СВЦЭМ!$D$10+'СЕТ СН'!$F$5-'СЕТ СН'!$F$21</f>
        <v>3349.3326699600002</v>
      </c>
      <c r="V19" s="36">
        <f>SUMIFS(СВЦЭМ!$D$33:$D$776,СВЦЭМ!$A$33:$A$776,$A19,СВЦЭМ!$B$33:$B$776,V$11)+'СЕТ СН'!$F$11+СВЦЭМ!$D$10+'СЕТ СН'!$F$5-'СЕТ СН'!$F$21</f>
        <v>3360.3622034099999</v>
      </c>
      <c r="W19" s="36">
        <f>SUMIFS(СВЦЭМ!$D$33:$D$776,СВЦЭМ!$A$33:$A$776,$A19,СВЦЭМ!$B$33:$B$776,W$11)+'СЕТ СН'!$F$11+СВЦЭМ!$D$10+'СЕТ СН'!$F$5-'СЕТ СН'!$F$21</f>
        <v>3371.5477908800003</v>
      </c>
      <c r="X19" s="36">
        <f>SUMIFS(СВЦЭМ!$D$33:$D$776,СВЦЭМ!$A$33:$A$776,$A19,СВЦЭМ!$B$33:$B$776,X$11)+'СЕТ СН'!$F$11+СВЦЭМ!$D$10+'СЕТ СН'!$F$5-'СЕТ СН'!$F$21</f>
        <v>3389.72281587</v>
      </c>
      <c r="Y19" s="36">
        <f>SUMIFS(СВЦЭМ!$D$33:$D$776,СВЦЭМ!$A$33:$A$776,$A19,СВЦЭМ!$B$33:$B$776,Y$11)+'СЕТ СН'!$F$11+СВЦЭМ!$D$10+'СЕТ СН'!$F$5-'СЕТ СН'!$F$21</f>
        <v>3406.86746163</v>
      </c>
    </row>
    <row r="20" spans="1:25" ht="15.75" x14ac:dyDescent="0.2">
      <c r="A20" s="35">
        <f t="shared" si="0"/>
        <v>43808</v>
      </c>
      <c r="B20" s="36">
        <f>SUMIFS(СВЦЭМ!$D$33:$D$776,СВЦЭМ!$A$33:$A$776,$A20,СВЦЭМ!$B$33:$B$776,B$11)+'СЕТ СН'!$F$11+СВЦЭМ!$D$10+'СЕТ СН'!$F$5-'СЕТ СН'!$F$21</f>
        <v>3427.5628157599999</v>
      </c>
      <c r="C20" s="36">
        <f>SUMIFS(СВЦЭМ!$D$33:$D$776,СВЦЭМ!$A$33:$A$776,$A20,СВЦЭМ!$B$33:$B$776,C$11)+'СЕТ СН'!$F$11+СВЦЭМ!$D$10+'СЕТ СН'!$F$5-'СЕТ СН'!$F$21</f>
        <v>3459.5579425400001</v>
      </c>
      <c r="D20" s="36">
        <f>SUMIFS(СВЦЭМ!$D$33:$D$776,СВЦЭМ!$A$33:$A$776,$A20,СВЦЭМ!$B$33:$B$776,D$11)+'СЕТ СН'!$F$11+СВЦЭМ!$D$10+'СЕТ СН'!$F$5-'СЕТ СН'!$F$21</f>
        <v>3469.9497193100001</v>
      </c>
      <c r="E20" s="36">
        <f>SUMIFS(СВЦЭМ!$D$33:$D$776,СВЦЭМ!$A$33:$A$776,$A20,СВЦЭМ!$B$33:$B$776,E$11)+'СЕТ СН'!$F$11+СВЦЭМ!$D$10+'СЕТ СН'!$F$5-'СЕТ СН'!$F$21</f>
        <v>3469.3491750900002</v>
      </c>
      <c r="F20" s="36">
        <f>SUMIFS(СВЦЭМ!$D$33:$D$776,СВЦЭМ!$A$33:$A$776,$A20,СВЦЭМ!$B$33:$B$776,F$11)+'СЕТ СН'!$F$11+СВЦЭМ!$D$10+'СЕТ СН'!$F$5-'СЕТ СН'!$F$21</f>
        <v>3470.1521100999998</v>
      </c>
      <c r="G20" s="36">
        <f>SUMIFS(СВЦЭМ!$D$33:$D$776,СВЦЭМ!$A$33:$A$776,$A20,СВЦЭМ!$B$33:$B$776,G$11)+'СЕТ СН'!$F$11+СВЦЭМ!$D$10+'СЕТ СН'!$F$5-'СЕТ СН'!$F$21</f>
        <v>3485.2150148700002</v>
      </c>
      <c r="H20" s="36">
        <f>SUMIFS(СВЦЭМ!$D$33:$D$776,СВЦЭМ!$A$33:$A$776,$A20,СВЦЭМ!$B$33:$B$776,H$11)+'СЕТ СН'!$F$11+СВЦЭМ!$D$10+'СЕТ СН'!$F$5-'СЕТ СН'!$F$21</f>
        <v>3458.9197920500001</v>
      </c>
      <c r="I20" s="36">
        <f>SUMIFS(СВЦЭМ!$D$33:$D$776,СВЦЭМ!$A$33:$A$776,$A20,СВЦЭМ!$B$33:$B$776,I$11)+'СЕТ СН'!$F$11+СВЦЭМ!$D$10+'СЕТ СН'!$F$5-'СЕТ СН'!$F$21</f>
        <v>3430.2278359299999</v>
      </c>
      <c r="J20" s="36">
        <f>SUMIFS(СВЦЭМ!$D$33:$D$776,СВЦЭМ!$A$33:$A$776,$A20,СВЦЭМ!$B$33:$B$776,J$11)+'СЕТ СН'!$F$11+СВЦЭМ!$D$10+'СЕТ СН'!$F$5-'СЕТ СН'!$F$21</f>
        <v>3401.6215194199999</v>
      </c>
      <c r="K20" s="36">
        <f>SUMIFS(СВЦЭМ!$D$33:$D$776,СВЦЭМ!$A$33:$A$776,$A20,СВЦЭМ!$B$33:$B$776,K$11)+'СЕТ СН'!$F$11+СВЦЭМ!$D$10+'СЕТ СН'!$F$5-'СЕТ СН'!$F$21</f>
        <v>3374.1179558600002</v>
      </c>
      <c r="L20" s="36">
        <f>SUMIFS(СВЦЭМ!$D$33:$D$776,СВЦЭМ!$A$33:$A$776,$A20,СВЦЭМ!$B$33:$B$776,L$11)+'СЕТ СН'!$F$11+СВЦЭМ!$D$10+'СЕТ СН'!$F$5-'СЕТ СН'!$F$21</f>
        <v>3372.0906527900001</v>
      </c>
      <c r="M20" s="36">
        <f>SUMIFS(СВЦЭМ!$D$33:$D$776,СВЦЭМ!$A$33:$A$776,$A20,СВЦЭМ!$B$33:$B$776,M$11)+'СЕТ СН'!$F$11+СВЦЭМ!$D$10+'СЕТ СН'!$F$5-'СЕТ СН'!$F$21</f>
        <v>3378.54386135</v>
      </c>
      <c r="N20" s="36">
        <f>SUMIFS(СВЦЭМ!$D$33:$D$776,СВЦЭМ!$A$33:$A$776,$A20,СВЦЭМ!$B$33:$B$776,N$11)+'СЕТ СН'!$F$11+СВЦЭМ!$D$10+'СЕТ СН'!$F$5-'СЕТ СН'!$F$21</f>
        <v>3387.1516139300002</v>
      </c>
      <c r="O20" s="36">
        <f>SUMIFS(СВЦЭМ!$D$33:$D$776,СВЦЭМ!$A$33:$A$776,$A20,СВЦЭМ!$B$33:$B$776,O$11)+'СЕТ СН'!$F$11+СВЦЭМ!$D$10+'СЕТ СН'!$F$5-'СЕТ СН'!$F$21</f>
        <v>3394.8170832200003</v>
      </c>
      <c r="P20" s="36">
        <f>SUMIFS(СВЦЭМ!$D$33:$D$776,СВЦЭМ!$A$33:$A$776,$A20,СВЦЭМ!$B$33:$B$776,P$11)+'СЕТ СН'!$F$11+СВЦЭМ!$D$10+'СЕТ СН'!$F$5-'СЕТ СН'!$F$21</f>
        <v>3400.9835793800003</v>
      </c>
      <c r="Q20" s="36">
        <f>SUMIFS(СВЦЭМ!$D$33:$D$776,СВЦЭМ!$A$33:$A$776,$A20,СВЦЭМ!$B$33:$B$776,Q$11)+'СЕТ СН'!$F$11+СВЦЭМ!$D$10+'СЕТ СН'!$F$5-'СЕТ СН'!$F$21</f>
        <v>3398.5008691600001</v>
      </c>
      <c r="R20" s="36">
        <f>SUMIFS(СВЦЭМ!$D$33:$D$776,СВЦЭМ!$A$33:$A$776,$A20,СВЦЭМ!$B$33:$B$776,R$11)+'СЕТ СН'!$F$11+СВЦЭМ!$D$10+'СЕТ СН'!$F$5-'СЕТ СН'!$F$21</f>
        <v>3395.67502238</v>
      </c>
      <c r="S20" s="36">
        <f>SUMIFS(СВЦЭМ!$D$33:$D$776,СВЦЭМ!$A$33:$A$776,$A20,СВЦЭМ!$B$33:$B$776,S$11)+'СЕТ СН'!$F$11+СВЦЭМ!$D$10+'СЕТ СН'!$F$5-'СЕТ СН'!$F$21</f>
        <v>3379.6472235800002</v>
      </c>
      <c r="T20" s="36">
        <f>SUMIFS(СВЦЭМ!$D$33:$D$776,СВЦЭМ!$A$33:$A$776,$A20,СВЦЭМ!$B$33:$B$776,T$11)+'СЕТ СН'!$F$11+СВЦЭМ!$D$10+'СЕТ СН'!$F$5-'СЕТ СН'!$F$21</f>
        <v>3357.58920885</v>
      </c>
      <c r="U20" s="36">
        <f>SUMIFS(СВЦЭМ!$D$33:$D$776,СВЦЭМ!$A$33:$A$776,$A20,СВЦЭМ!$B$33:$B$776,U$11)+'СЕТ СН'!$F$11+СВЦЭМ!$D$10+'СЕТ СН'!$F$5-'СЕТ СН'!$F$21</f>
        <v>3357.6103936600002</v>
      </c>
      <c r="V20" s="36">
        <f>SUMIFS(СВЦЭМ!$D$33:$D$776,СВЦЭМ!$A$33:$A$776,$A20,СВЦЭМ!$B$33:$B$776,V$11)+'СЕТ СН'!$F$11+СВЦЭМ!$D$10+'СЕТ СН'!$F$5-'СЕТ СН'!$F$21</f>
        <v>3376.0749800000003</v>
      </c>
      <c r="W20" s="36">
        <f>SUMIFS(СВЦЭМ!$D$33:$D$776,СВЦЭМ!$A$33:$A$776,$A20,СВЦЭМ!$B$33:$B$776,W$11)+'СЕТ СН'!$F$11+СВЦЭМ!$D$10+'СЕТ СН'!$F$5-'СЕТ СН'!$F$21</f>
        <v>3394.4987760600002</v>
      </c>
      <c r="X20" s="36">
        <f>SUMIFS(СВЦЭМ!$D$33:$D$776,СВЦЭМ!$A$33:$A$776,$A20,СВЦЭМ!$B$33:$B$776,X$11)+'СЕТ СН'!$F$11+СВЦЭМ!$D$10+'СЕТ СН'!$F$5-'СЕТ СН'!$F$21</f>
        <v>3400.2682051800002</v>
      </c>
      <c r="Y20" s="36">
        <f>SUMIFS(СВЦЭМ!$D$33:$D$776,СВЦЭМ!$A$33:$A$776,$A20,СВЦЭМ!$B$33:$B$776,Y$11)+'СЕТ СН'!$F$11+СВЦЭМ!$D$10+'СЕТ СН'!$F$5-'СЕТ СН'!$F$21</f>
        <v>3420.7053648599999</v>
      </c>
    </row>
    <row r="21" spans="1:25" ht="15.75" x14ac:dyDescent="0.2">
      <c r="A21" s="35">
        <f t="shared" si="0"/>
        <v>43809</v>
      </c>
      <c r="B21" s="36">
        <f>SUMIFS(СВЦЭМ!$D$33:$D$776,СВЦЭМ!$A$33:$A$776,$A21,СВЦЭМ!$B$33:$B$776,B$11)+'СЕТ СН'!$F$11+СВЦЭМ!$D$10+'СЕТ СН'!$F$5-'СЕТ СН'!$F$21</f>
        <v>3433.38211899</v>
      </c>
      <c r="C21" s="36">
        <f>SUMIFS(СВЦЭМ!$D$33:$D$776,СВЦЭМ!$A$33:$A$776,$A21,СВЦЭМ!$B$33:$B$776,C$11)+'СЕТ СН'!$F$11+СВЦЭМ!$D$10+'СЕТ СН'!$F$5-'СЕТ СН'!$F$21</f>
        <v>3489.2784791200002</v>
      </c>
      <c r="D21" s="36">
        <f>SUMIFS(СВЦЭМ!$D$33:$D$776,СВЦЭМ!$A$33:$A$776,$A21,СВЦЭМ!$B$33:$B$776,D$11)+'СЕТ СН'!$F$11+СВЦЭМ!$D$10+'СЕТ СН'!$F$5-'СЕТ СН'!$F$21</f>
        <v>3513.79572358</v>
      </c>
      <c r="E21" s="36">
        <f>SUMIFS(СВЦЭМ!$D$33:$D$776,СВЦЭМ!$A$33:$A$776,$A21,СВЦЭМ!$B$33:$B$776,E$11)+'СЕТ СН'!$F$11+СВЦЭМ!$D$10+'СЕТ СН'!$F$5-'СЕТ СН'!$F$21</f>
        <v>3509.5162909000001</v>
      </c>
      <c r="F21" s="36">
        <f>SUMIFS(СВЦЭМ!$D$33:$D$776,СВЦЭМ!$A$33:$A$776,$A21,СВЦЭМ!$B$33:$B$776,F$11)+'СЕТ СН'!$F$11+СВЦЭМ!$D$10+'СЕТ СН'!$F$5-'СЕТ СН'!$F$21</f>
        <v>3462.8547448700001</v>
      </c>
      <c r="G21" s="36">
        <f>SUMIFS(СВЦЭМ!$D$33:$D$776,СВЦЭМ!$A$33:$A$776,$A21,СВЦЭМ!$B$33:$B$776,G$11)+'СЕТ СН'!$F$11+СВЦЭМ!$D$10+'СЕТ СН'!$F$5-'СЕТ СН'!$F$21</f>
        <v>3448.8568155100002</v>
      </c>
      <c r="H21" s="36">
        <f>SUMIFS(СВЦЭМ!$D$33:$D$776,СВЦЭМ!$A$33:$A$776,$A21,СВЦЭМ!$B$33:$B$776,H$11)+'СЕТ СН'!$F$11+СВЦЭМ!$D$10+'СЕТ СН'!$F$5-'СЕТ СН'!$F$21</f>
        <v>3413.3606357500003</v>
      </c>
      <c r="I21" s="36">
        <f>SUMIFS(СВЦЭМ!$D$33:$D$776,СВЦЭМ!$A$33:$A$776,$A21,СВЦЭМ!$B$33:$B$776,I$11)+'СЕТ СН'!$F$11+СВЦЭМ!$D$10+'СЕТ СН'!$F$5-'СЕТ СН'!$F$21</f>
        <v>3382.958216</v>
      </c>
      <c r="J21" s="36">
        <f>SUMIFS(СВЦЭМ!$D$33:$D$776,СВЦЭМ!$A$33:$A$776,$A21,СВЦЭМ!$B$33:$B$776,J$11)+'СЕТ СН'!$F$11+СВЦЭМ!$D$10+'СЕТ СН'!$F$5-'СЕТ СН'!$F$21</f>
        <v>3362.00250667</v>
      </c>
      <c r="K21" s="36">
        <f>SUMIFS(СВЦЭМ!$D$33:$D$776,СВЦЭМ!$A$33:$A$776,$A21,СВЦЭМ!$B$33:$B$776,K$11)+'СЕТ СН'!$F$11+СВЦЭМ!$D$10+'СЕТ СН'!$F$5-'СЕТ СН'!$F$21</f>
        <v>3348.0416288900001</v>
      </c>
      <c r="L21" s="36">
        <f>SUMIFS(СВЦЭМ!$D$33:$D$776,СВЦЭМ!$A$33:$A$776,$A21,СВЦЭМ!$B$33:$B$776,L$11)+'СЕТ СН'!$F$11+СВЦЭМ!$D$10+'СЕТ СН'!$F$5-'СЕТ СН'!$F$21</f>
        <v>3349.85304154</v>
      </c>
      <c r="M21" s="36">
        <f>SUMIFS(СВЦЭМ!$D$33:$D$776,СВЦЭМ!$A$33:$A$776,$A21,СВЦЭМ!$B$33:$B$776,M$11)+'СЕТ СН'!$F$11+СВЦЭМ!$D$10+'СЕТ СН'!$F$5-'СЕТ СН'!$F$21</f>
        <v>3404.8041531899999</v>
      </c>
      <c r="N21" s="36">
        <f>SUMIFS(СВЦЭМ!$D$33:$D$776,СВЦЭМ!$A$33:$A$776,$A21,СВЦЭМ!$B$33:$B$776,N$11)+'СЕТ СН'!$F$11+СВЦЭМ!$D$10+'СЕТ СН'!$F$5-'СЕТ СН'!$F$21</f>
        <v>3418.0982632800001</v>
      </c>
      <c r="O21" s="36">
        <f>SUMIFS(СВЦЭМ!$D$33:$D$776,СВЦЭМ!$A$33:$A$776,$A21,СВЦЭМ!$B$33:$B$776,O$11)+'СЕТ СН'!$F$11+СВЦЭМ!$D$10+'СЕТ СН'!$F$5-'СЕТ СН'!$F$21</f>
        <v>3422.90771928</v>
      </c>
      <c r="P21" s="36">
        <f>SUMIFS(СВЦЭМ!$D$33:$D$776,СВЦЭМ!$A$33:$A$776,$A21,СВЦЭМ!$B$33:$B$776,P$11)+'СЕТ СН'!$F$11+СВЦЭМ!$D$10+'СЕТ СН'!$F$5-'СЕТ СН'!$F$21</f>
        <v>3420.8178472499999</v>
      </c>
      <c r="Q21" s="36">
        <f>SUMIFS(СВЦЭМ!$D$33:$D$776,СВЦЭМ!$A$33:$A$776,$A21,СВЦЭМ!$B$33:$B$776,Q$11)+'СЕТ СН'!$F$11+СВЦЭМ!$D$10+'СЕТ СН'!$F$5-'СЕТ СН'!$F$21</f>
        <v>3418.64347404</v>
      </c>
      <c r="R21" s="36">
        <f>SUMIFS(СВЦЭМ!$D$33:$D$776,СВЦЭМ!$A$33:$A$776,$A21,СВЦЭМ!$B$33:$B$776,R$11)+'СЕТ СН'!$F$11+СВЦЭМ!$D$10+'СЕТ СН'!$F$5-'СЕТ СН'!$F$21</f>
        <v>3415.86318635</v>
      </c>
      <c r="S21" s="36">
        <f>SUMIFS(СВЦЭМ!$D$33:$D$776,СВЦЭМ!$A$33:$A$776,$A21,СВЦЭМ!$B$33:$B$776,S$11)+'СЕТ СН'!$F$11+СВЦЭМ!$D$10+'СЕТ СН'!$F$5-'СЕТ СН'!$F$21</f>
        <v>3404.8427393000002</v>
      </c>
      <c r="T21" s="36">
        <f>SUMIFS(СВЦЭМ!$D$33:$D$776,СВЦЭМ!$A$33:$A$776,$A21,СВЦЭМ!$B$33:$B$776,T$11)+'СЕТ СН'!$F$11+СВЦЭМ!$D$10+'СЕТ СН'!$F$5-'СЕТ СН'!$F$21</f>
        <v>3388.4718927600002</v>
      </c>
      <c r="U21" s="36">
        <f>SUMIFS(СВЦЭМ!$D$33:$D$776,СВЦЭМ!$A$33:$A$776,$A21,СВЦЭМ!$B$33:$B$776,U$11)+'СЕТ СН'!$F$11+СВЦЭМ!$D$10+'СЕТ СН'!$F$5-'СЕТ СН'!$F$21</f>
        <v>3386.0767651000001</v>
      </c>
      <c r="V21" s="36">
        <f>SUMIFS(СВЦЭМ!$D$33:$D$776,СВЦЭМ!$A$33:$A$776,$A21,СВЦЭМ!$B$33:$B$776,V$11)+'СЕТ СН'!$F$11+СВЦЭМ!$D$10+'СЕТ СН'!$F$5-'СЕТ СН'!$F$21</f>
        <v>3374.1619567900002</v>
      </c>
      <c r="W21" s="36">
        <f>SUMIFS(СВЦЭМ!$D$33:$D$776,СВЦЭМ!$A$33:$A$776,$A21,СВЦЭМ!$B$33:$B$776,W$11)+'СЕТ СН'!$F$11+СВЦЭМ!$D$10+'СЕТ СН'!$F$5-'СЕТ СН'!$F$21</f>
        <v>3346.7380168899999</v>
      </c>
      <c r="X21" s="36">
        <f>SUMIFS(СВЦЭМ!$D$33:$D$776,СВЦЭМ!$A$33:$A$776,$A21,СВЦЭМ!$B$33:$B$776,X$11)+'СЕТ СН'!$F$11+СВЦЭМ!$D$10+'СЕТ СН'!$F$5-'СЕТ СН'!$F$21</f>
        <v>3338.0719082200003</v>
      </c>
      <c r="Y21" s="36">
        <f>SUMIFS(СВЦЭМ!$D$33:$D$776,СВЦЭМ!$A$33:$A$776,$A21,СВЦЭМ!$B$33:$B$776,Y$11)+'СЕТ СН'!$F$11+СВЦЭМ!$D$10+'СЕТ СН'!$F$5-'СЕТ СН'!$F$21</f>
        <v>3349.7413915500001</v>
      </c>
    </row>
    <row r="22" spans="1:25" ht="15.75" x14ac:dyDescent="0.2">
      <c r="A22" s="35">
        <f t="shared" si="0"/>
        <v>43810</v>
      </c>
      <c r="B22" s="36">
        <f>SUMIFS(СВЦЭМ!$D$33:$D$776,СВЦЭМ!$A$33:$A$776,$A22,СВЦЭМ!$B$33:$B$776,B$11)+'СЕТ СН'!$F$11+СВЦЭМ!$D$10+'СЕТ СН'!$F$5-'СЕТ СН'!$F$21</f>
        <v>3394.6229597000001</v>
      </c>
      <c r="C22" s="36">
        <f>SUMIFS(СВЦЭМ!$D$33:$D$776,СВЦЭМ!$A$33:$A$776,$A22,СВЦЭМ!$B$33:$B$776,C$11)+'СЕТ СН'!$F$11+СВЦЭМ!$D$10+'СЕТ СН'!$F$5-'СЕТ СН'!$F$21</f>
        <v>3430.1524837400002</v>
      </c>
      <c r="D22" s="36">
        <f>SUMIFS(СВЦЭМ!$D$33:$D$776,СВЦЭМ!$A$33:$A$776,$A22,СВЦЭМ!$B$33:$B$776,D$11)+'СЕТ СН'!$F$11+СВЦЭМ!$D$10+'СЕТ СН'!$F$5-'СЕТ СН'!$F$21</f>
        <v>3438.5901647700002</v>
      </c>
      <c r="E22" s="36">
        <f>SUMIFS(СВЦЭМ!$D$33:$D$776,СВЦЭМ!$A$33:$A$776,$A22,СВЦЭМ!$B$33:$B$776,E$11)+'СЕТ СН'!$F$11+СВЦЭМ!$D$10+'СЕТ СН'!$F$5-'СЕТ СН'!$F$21</f>
        <v>3447.2334160800001</v>
      </c>
      <c r="F22" s="36">
        <f>SUMIFS(СВЦЭМ!$D$33:$D$776,СВЦЭМ!$A$33:$A$776,$A22,СВЦЭМ!$B$33:$B$776,F$11)+'СЕТ СН'!$F$11+СВЦЭМ!$D$10+'СЕТ СН'!$F$5-'СЕТ СН'!$F$21</f>
        <v>3441.3383677100001</v>
      </c>
      <c r="G22" s="36">
        <f>SUMIFS(СВЦЭМ!$D$33:$D$776,СВЦЭМ!$A$33:$A$776,$A22,СВЦЭМ!$B$33:$B$776,G$11)+'СЕТ СН'!$F$11+СВЦЭМ!$D$10+'СЕТ СН'!$F$5-'СЕТ СН'!$F$21</f>
        <v>3424.8302601400001</v>
      </c>
      <c r="H22" s="36">
        <f>SUMIFS(СВЦЭМ!$D$33:$D$776,СВЦЭМ!$A$33:$A$776,$A22,СВЦЭМ!$B$33:$B$776,H$11)+'СЕТ СН'!$F$11+СВЦЭМ!$D$10+'СЕТ СН'!$F$5-'СЕТ СН'!$F$21</f>
        <v>3384.6710899</v>
      </c>
      <c r="I22" s="36">
        <f>SUMIFS(СВЦЭМ!$D$33:$D$776,СВЦЭМ!$A$33:$A$776,$A22,СВЦЭМ!$B$33:$B$776,I$11)+'СЕТ СН'!$F$11+СВЦЭМ!$D$10+'СЕТ СН'!$F$5-'СЕТ СН'!$F$21</f>
        <v>3371.8611792700003</v>
      </c>
      <c r="J22" s="36">
        <f>SUMIFS(СВЦЭМ!$D$33:$D$776,СВЦЭМ!$A$33:$A$776,$A22,СВЦЭМ!$B$33:$B$776,J$11)+'СЕТ СН'!$F$11+СВЦЭМ!$D$10+'СЕТ СН'!$F$5-'СЕТ СН'!$F$21</f>
        <v>3345.56353588</v>
      </c>
      <c r="K22" s="36">
        <f>SUMIFS(СВЦЭМ!$D$33:$D$776,СВЦЭМ!$A$33:$A$776,$A22,СВЦЭМ!$B$33:$B$776,K$11)+'СЕТ СН'!$F$11+СВЦЭМ!$D$10+'СЕТ СН'!$F$5-'СЕТ СН'!$F$21</f>
        <v>3337.1043579900002</v>
      </c>
      <c r="L22" s="36">
        <f>SUMIFS(СВЦЭМ!$D$33:$D$776,СВЦЭМ!$A$33:$A$776,$A22,СВЦЭМ!$B$33:$B$776,L$11)+'СЕТ СН'!$F$11+СВЦЭМ!$D$10+'СЕТ СН'!$F$5-'СЕТ СН'!$F$21</f>
        <v>3340.0886569899999</v>
      </c>
      <c r="M22" s="36">
        <f>SUMIFS(СВЦЭМ!$D$33:$D$776,СВЦЭМ!$A$33:$A$776,$A22,СВЦЭМ!$B$33:$B$776,M$11)+'СЕТ СН'!$F$11+СВЦЭМ!$D$10+'СЕТ СН'!$F$5-'СЕТ СН'!$F$21</f>
        <v>3342.5080134199998</v>
      </c>
      <c r="N22" s="36">
        <f>SUMIFS(СВЦЭМ!$D$33:$D$776,СВЦЭМ!$A$33:$A$776,$A22,СВЦЭМ!$B$33:$B$776,N$11)+'СЕТ СН'!$F$11+СВЦЭМ!$D$10+'СЕТ СН'!$F$5-'СЕТ СН'!$F$21</f>
        <v>3340.1878126199999</v>
      </c>
      <c r="O22" s="36">
        <f>SUMIFS(СВЦЭМ!$D$33:$D$776,СВЦЭМ!$A$33:$A$776,$A22,СВЦЭМ!$B$33:$B$776,O$11)+'СЕТ СН'!$F$11+СВЦЭМ!$D$10+'СЕТ СН'!$F$5-'СЕТ СН'!$F$21</f>
        <v>3351.9384789000001</v>
      </c>
      <c r="P22" s="36">
        <f>SUMIFS(СВЦЭМ!$D$33:$D$776,СВЦЭМ!$A$33:$A$776,$A22,СВЦЭМ!$B$33:$B$776,P$11)+'СЕТ СН'!$F$11+СВЦЭМ!$D$10+'СЕТ СН'!$F$5-'СЕТ СН'!$F$21</f>
        <v>3354.5713040800001</v>
      </c>
      <c r="Q22" s="36">
        <f>SUMIFS(СВЦЭМ!$D$33:$D$776,СВЦЭМ!$A$33:$A$776,$A22,СВЦЭМ!$B$33:$B$776,Q$11)+'СЕТ СН'!$F$11+СВЦЭМ!$D$10+'СЕТ СН'!$F$5-'СЕТ СН'!$F$21</f>
        <v>3359.0543607600002</v>
      </c>
      <c r="R22" s="36">
        <f>SUMIFS(СВЦЭМ!$D$33:$D$776,СВЦЭМ!$A$33:$A$776,$A22,СВЦЭМ!$B$33:$B$776,R$11)+'СЕТ СН'!$F$11+СВЦЭМ!$D$10+'СЕТ СН'!$F$5-'СЕТ СН'!$F$21</f>
        <v>3364.07280167</v>
      </c>
      <c r="S22" s="36">
        <f>SUMIFS(СВЦЭМ!$D$33:$D$776,СВЦЭМ!$A$33:$A$776,$A22,СВЦЭМ!$B$33:$B$776,S$11)+'СЕТ СН'!$F$11+СВЦЭМ!$D$10+'СЕТ СН'!$F$5-'СЕТ СН'!$F$21</f>
        <v>3349.5096928600001</v>
      </c>
      <c r="T22" s="36">
        <f>SUMIFS(СВЦЭМ!$D$33:$D$776,СВЦЭМ!$A$33:$A$776,$A22,СВЦЭМ!$B$33:$B$776,T$11)+'СЕТ СН'!$F$11+СВЦЭМ!$D$10+'СЕТ СН'!$F$5-'СЕТ СН'!$F$21</f>
        <v>3338.7678909800002</v>
      </c>
      <c r="U22" s="36">
        <f>SUMIFS(СВЦЭМ!$D$33:$D$776,СВЦЭМ!$A$33:$A$776,$A22,СВЦЭМ!$B$33:$B$776,U$11)+'СЕТ СН'!$F$11+СВЦЭМ!$D$10+'СЕТ СН'!$F$5-'СЕТ СН'!$F$21</f>
        <v>3341.3152020299999</v>
      </c>
      <c r="V22" s="36">
        <f>SUMIFS(СВЦЭМ!$D$33:$D$776,СВЦЭМ!$A$33:$A$776,$A22,СВЦЭМ!$B$33:$B$776,V$11)+'СЕТ СН'!$F$11+СВЦЭМ!$D$10+'СЕТ СН'!$F$5-'СЕТ СН'!$F$21</f>
        <v>3346.9791728700002</v>
      </c>
      <c r="W22" s="36">
        <f>SUMIFS(СВЦЭМ!$D$33:$D$776,СВЦЭМ!$A$33:$A$776,$A22,СВЦЭМ!$B$33:$B$776,W$11)+'СЕТ СН'!$F$11+СВЦЭМ!$D$10+'СЕТ СН'!$F$5-'СЕТ СН'!$F$21</f>
        <v>3359.3457279700001</v>
      </c>
      <c r="X22" s="36">
        <f>SUMIFS(СВЦЭМ!$D$33:$D$776,СВЦЭМ!$A$33:$A$776,$A22,СВЦЭМ!$B$33:$B$776,X$11)+'СЕТ СН'!$F$11+СВЦЭМ!$D$10+'СЕТ СН'!$F$5-'СЕТ СН'!$F$21</f>
        <v>3367.60169116</v>
      </c>
      <c r="Y22" s="36">
        <f>SUMIFS(СВЦЭМ!$D$33:$D$776,СВЦЭМ!$A$33:$A$776,$A22,СВЦЭМ!$B$33:$B$776,Y$11)+'СЕТ СН'!$F$11+СВЦЭМ!$D$10+'СЕТ СН'!$F$5-'СЕТ СН'!$F$21</f>
        <v>3382.5644576899999</v>
      </c>
    </row>
    <row r="23" spans="1:25" ht="15.75" x14ac:dyDescent="0.2">
      <c r="A23" s="35">
        <f t="shared" si="0"/>
        <v>43811</v>
      </c>
      <c r="B23" s="36">
        <f>SUMIFS(СВЦЭМ!$D$33:$D$776,СВЦЭМ!$A$33:$A$776,$A23,СВЦЭМ!$B$33:$B$776,B$11)+'СЕТ СН'!$F$11+СВЦЭМ!$D$10+'СЕТ СН'!$F$5-'СЕТ СН'!$F$21</f>
        <v>3410.7618958000003</v>
      </c>
      <c r="C23" s="36">
        <f>SUMIFS(СВЦЭМ!$D$33:$D$776,СВЦЭМ!$A$33:$A$776,$A23,СВЦЭМ!$B$33:$B$776,C$11)+'СЕТ СН'!$F$11+СВЦЭМ!$D$10+'СЕТ СН'!$F$5-'СЕТ СН'!$F$21</f>
        <v>3448.8582661600003</v>
      </c>
      <c r="D23" s="36">
        <f>SUMIFS(СВЦЭМ!$D$33:$D$776,СВЦЭМ!$A$33:$A$776,$A23,СВЦЭМ!$B$33:$B$776,D$11)+'СЕТ СН'!$F$11+СВЦЭМ!$D$10+'СЕТ СН'!$F$5-'СЕТ СН'!$F$21</f>
        <v>3463.21853465</v>
      </c>
      <c r="E23" s="36">
        <f>SUMIFS(СВЦЭМ!$D$33:$D$776,СВЦЭМ!$A$33:$A$776,$A23,СВЦЭМ!$B$33:$B$776,E$11)+'СЕТ СН'!$F$11+СВЦЭМ!$D$10+'СЕТ СН'!$F$5-'СЕТ СН'!$F$21</f>
        <v>3473.9022629299998</v>
      </c>
      <c r="F23" s="36">
        <f>SUMIFS(СВЦЭМ!$D$33:$D$776,СВЦЭМ!$A$33:$A$776,$A23,СВЦЭМ!$B$33:$B$776,F$11)+'СЕТ СН'!$F$11+СВЦЭМ!$D$10+'СЕТ СН'!$F$5-'СЕТ СН'!$F$21</f>
        <v>3473.0757945800001</v>
      </c>
      <c r="G23" s="36">
        <f>SUMIFS(СВЦЭМ!$D$33:$D$776,СВЦЭМ!$A$33:$A$776,$A23,СВЦЭМ!$B$33:$B$776,G$11)+'СЕТ СН'!$F$11+СВЦЭМ!$D$10+'СЕТ СН'!$F$5-'СЕТ СН'!$F$21</f>
        <v>3453.0003846700001</v>
      </c>
      <c r="H23" s="36">
        <f>SUMIFS(СВЦЭМ!$D$33:$D$776,СВЦЭМ!$A$33:$A$776,$A23,СВЦЭМ!$B$33:$B$776,H$11)+'СЕТ СН'!$F$11+СВЦЭМ!$D$10+'СЕТ СН'!$F$5-'СЕТ СН'!$F$21</f>
        <v>3413.2329632400001</v>
      </c>
      <c r="I23" s="36">
        <f>SUMIFS(СВЦЭМ!$D$33:$D$776,СВЦЭМ!$A$33:$A$776,$A23,СВЦЭМ!$B$33:$B$776,I$11)+'СЕТ СН'!$F$11+СВЦЭМ!$D$10+'СЕТ СН'!$F$5-'СЕТ СН'!$F$21</f>
        <v>3389.7035346399998</v>
      </c>
      <c r="J23" s="36">
        <f>SUMIFS(СВЦЭМ!$D$33:$D$776,СВЦЭМ!$A$33:$A$776,$A23,СВЦЭМ!$B$33:$B$776,J$11)+'СЕТ СН'!$F$11+СВЦЭМ!$D$10+'СЕТ СН'!$F$5-'СЕТ СН'!$F$21</f>
        <v>3368.72519831</v>
      </c>
      <c r="K23" s="36">
        <f>SUMIFS(СВЦЭМ!$D$33:$D$776,СВЦЭМ!$A$33:$A$776,$A23,СВЦЭМ!$B$33:$B$776,K$11)+'СЕТ СН'!$F$11+СВЦЭМ!$D$10+'СЕТ СН'!$F$5-'СЕТ СН'!$F$21</f>
        <v>3357.1581623299999</v>
      </c>
      <c r="L23" s="36">
        <f>SUMIFS(СВЦЭМ!$D$33:$D$776,СВЦЭМ!$A$33:$A$776,$A23,СВЦЭМ!$B$33:$B$776,L$11)+'СЕТ СН'!$F$11+СВЦЭМ!$D$10+'СЕТ СН'!$F$5-'СЕТ СН'!$F$21</f>
        <v>3360.3358741000002</v>
      </c>
      <c r="M23" s="36">
        <f>SUMIFS(СВЦЭМ!$D$33:$D$776,СВЦЭМ!$A$33:$A$776,$A23,СВЦЭМ!$B$33:$B$776,M$11)+'СЕТ СН'!$F$11+СВЦЭМ!$D$10+'СЕТ СН'!$F$5-'СЕТ СН'!$F$21</f>
        <v>3355.1951588100001</v>
      </c>
      <c r="N23" s="36">
        <f>SUMIFS(СВЦЭМ!$D$33:$D$776,СВЦЭМ!$A$33:$A$776,$A23,СВЦЭМ!$B$33:$B$776,N$11)+'СЕТ СН'!$F$11+СВЦЭМ!$D$10+'СЕТ СН'!$F$5-'СЕТ СН'!$F$21</f>
        <v>3355.41882231</v>
      </c>
      <c r="O23" s="36">
        <f>SUMIFS(СВЦЭМ!$D$33:$D$776,СВЦЭМ!$A$33:$A$776,$A23,СВЦЭМ!$B$33:$B$776,O$11)+'СЕТ СН'!$F$11+СВЦЭМ!$D$10+'СЕТ СН'!$F$5-'СЕТ СН'!$F$21</f>
        <v>3359.1744681600003</v>
      </c>
      <c r="P23" s="36">
        <f>SUMIFS(СВЦЭМ!$D$33:$D$776,СВЦЭМ!$A$33:$A$776,$A23,СВЦЭМ!$B$33:$B$776,P$11)+'СЕТ СН'!$F$11+СВЦЭМ!$D$10+'СЕТ СН'!$F$5-'СЕТ СН'!$F$21</f>
        <v>3356.25080832</v>
      </c>
      <c r="Q23" s="36">
        <f>SUMIFS(СВЦЭМ!$D$33:$D$776,СВЦЭМ!$A$33:$A$776,$A23,СВЦЭМ!$B$33:$B$776,Q$11)+'СЕТ СН'!$F$11+СВЦЭМ!$D$10+'СЕТ СН'!$F$5-'СЕТ СН'!$F$21</f>
        <v>3356.46444939</v>
      </c>
      <c r="R23" s="36">
        <f>SUMIFS(СВЦЭМ!$D$33:$D$776,СВЦЭМ!$A$33:$A$776,$A23,СВЦЭМ!$B$33:$B$776,R$11)+'СЕТ СН'!$F$11+СВЦЭМ!$D$10+'СЕТ СН'!$F$5-'СЕТ СН'!$F$21</f>
        <v>3352.9127142699999</v>
      </c>
      <c r="S23" s="36">
        <f>SUMIFS(СВЦЭМ!$D$33:$D$776,СВЦЭМ!$A$33:$A$776,$A23,СВЦЭМ!$B$33:$B$776,S$11)+'СЕТ СН'!$F$11+СВЦЭМ!$D$10+'СЕТ СН'!$F$5-'СЕТ СН'!$F$21</f>
        <v>3363.9898659300002</v>
      </c>
      <c r="T23" s="36">
        <f>SUMIFS(СВЦЭМ!$D$33:$D$776,СВЦЭМ!$A$33:$A$776,$A23,СВЦЭМ!$B$33:$B$776,T$11)+'СЕТ СН'!$F$11+СВЦЭМ!$D$10+'СЕТ СН'!$F$5-'СЕТ СН'!$F$21</f>
        <v>3352.6849514099999</v>
      </c>
      <c r="U23" s="36">
        <f>SUMIFS(СВЦЭМ!$D$33:$D$776,СВЦЭМ!$A$33:$A$776,$A23,СВЦЭМ!$B$33:$B$776,U$11)+'СЕТ СН'!$F$11+СВЦЭМ!$D$10+'СЕТ СН'!$F$5-'СЕТ СН'!$F$21</f>
        <v>3349.79403796</v>
      </c>
      <c r="V23" s="36">
        <f>SUMIFS(СВЦЭМ!$D$33:$D$776,СВЦЭМ!$A$33:$A$776,$A23,СВЦЭМ!$B$33:$B$776,V$11)+'СЕТ СН'!$F$11+СВЦЭМ!$D$10+'СЕТ СН'!$F$5-'СЕТ СН'!$F$21</f>
        <v>3350.2568678500002</v>
      </c>
      <c r="W23" s="36">
        <f>SUMIFS(СВЦЭМ!$D$33:$D$776,СВЦЭМ!$A$33:$A$776,$A23,СВЦЭМ!$B$33:$B$776,W$11)+'СЕТ СН'!$F$11+СВЦЭМ!$D$10+'СЕТ СН'!$F$5-'СЕТ СН'!$F$21</f>
        <v>3365.7477369600001</v>
      </c>
      <c r="X23" s="36">
        <f>SUMIFS(СВЦЭМ!$D$33:$D$776,СВЦЭМ!$A$33:$A$776,$A23,СВЦЭМ!$B$33:$B$776,X$11)+'СЕТ СН'!$F$11+СВЦЭМ!$D$10+'СЕТ СН'!$F$5-'СЕТ СН'!$F$21</f>
        <v>3373.1502304300002</v>
      </c>
      <c r="Y23" s="36">
        <f>SUMIFS(СВЦЭМ!$D$33:$D$776,СВЦЭМ!$A$33:$A$776,$A23,СВЦЭМ!$B$33:$B$776,Y$11)+'СЕТ СН'!$F$11+СВЦЭМ!$D$10+'СЕТ СН'!$F$5-'СЕТ СН'!$F$21</f>
        <v>3387.86815011</v>
      </c>
    </row>
    <row r="24" spans="1:25" ht="15.75" x14ac:dyDescent="0.2">
      <c r="A24" s="35">
        <f t="shared" si="0"/>
        <v>43812</v>
      </c>
      <c r="B24" s="36">
        <f>SUMIFS(СВЦЭМ!$D$33:$D$776,СВЦЭМ!$A$33:$A$776,$A24,СВЦЭМ!$B$33:$B$776,B$11)+'СЕТ СН'!$F$11+СВЦЭМ!$D$10+'СЕТ СН'!$F$5-'СЕТ СН'!$F$21</f>
        <v>3415.3644464600002</v>
      </c>
      <c r="C24" s="36">
        <f>SUMIFS(СВЦЭМ!$D$33:$D$776,СВЦЭМ!$A$33:$A$776,$A24,СВЦЭМ!$B$33:$B$776,C$11)+'СЕТ СН'!$F$11+СВЦЭМ!$D$10+'СЕТ СН'!$F$5-'СЕТ СН'!$F$21</f>
        <v>3456.5537964599998</v>
      </c>
      <c r="D24" s="36">
        <f>SUMIFS(СВЦЭМ!$D$33:$D$776,СВЦЭМ!$A$33:$A$776,$A24,СВЦЭМ!$B$33:$B$776,D$11)+'СЕТ СН'!$F$11+СВЦЭМ!$D$10+'СЕТ СН'!$F$5-'СЕТ СН'!$F$21</f>
        <v>3483.1412459000003</v>
      </c>
      <c r="E24" s="36">
        <f>SUMIFS(СВЦЭМ!$D$33:$D$776,СВЦЭМ!$A$33:$A$776,$A24,СВЦЭМ!$B$33:$B$776,E$11)+'СЕТ СН'!$F$11+СВЦЭМ!$D$10+'СЕТ СН'!$F$5-'СЕТ СН'!$F$21</f>
        <v>3477.6644754700001</v>
      </c>
      <c r="F24" s="36">
        <f>SUMIFS(СВЦЭМ!$D$33:$D$776,СВЦЭМ!$A$33:$A$776,$A24,СВЦЭМ!$B$33:$B$776,F$11)+'СЕТ СН'!$F$11+СВЦЭМ!$D$10+'СЕТ СН'!$F$5-'СЕТ СН'!$F$21</f>
        <v>3454.4237499999999</v>
      </c>
      <c r="G24" s="36">
        <f>SUMIFS(СВЦЭМ!$D$33:$D$776,СВЦЭМ!$A$33:$A$776,$A24,СВЦЭМ!$B$33:$B$776,G$11)+'СЕТ СН'!$F$11+СВЦЭМ!$D$10+'СЕТ СН'!$F$5-'СЕТ СН'!$F$21</f>
        <v>3435.25736211</v>
      </c>
      <c r="H24" s="36">
        <f>SUMIFS(СВЦЭМ!$D$33:$D$776,СВЦЭМ!$A$33:$A$776,$A24,СВЦЭМ!$B$33:$B$776,H$11)+'СЕТ СН'!$F$11+СВЦЭМ!$D$10+'СЕТ СН'!$F$5-'СЕТ СН'!$F$21</f>
        <v>3395.2287346100002</v>
      </c>
      <c r="I24" s="36">
        <f>SUMIFS(СВЦЭМ!$D$33:$D$776,СВЦЭМ!$A$33:$A$776,$A24,СВЦЭМ!$B$33:$B$776,I$11)+'СЕТ СН'!$F$11+СВЦЭМ!$D$10+'СЕТ СН'!$F$5-'СЕТ СН'!$F$21</f>
        <v>3379.9321286899999</v>
      </c>
      <c r="J24" s="36">
        <f>SUMIFS(СВЦЭМ!$D$33:$D$776,СВЦЭМ!$A$33:$A$776,$A24,СВЦЭМ!$B$33:$B$776,J$11)+'СЕТ СН'!$F$11+СВЦЭМ!$D$10+'СЕТ СН'!$F$5-'СЕТ СН'!$F$21</f>
        <v>3352.3039682099998</v>
      </c>
      <c r="K24" s="36">
        <f>SUMIFS(СВЦЭМ!$D$33:$D$776,СВЦЭМ!$A$33:$A$776,$A24,СВЦЭМ!$B$33:$B$776,K$11)+'СЕТ СН'!$F$11+СВЦЭМ!$D$10+'СЕТ СН'!$F$5-'СЕТ СН'!$F$21</f>
        <v>3325.1700905600001</v>
      </c>
      <c r="L24" s="36">
        <f>SUMIFS(СВЦЭМ!$D$33:$D$776,СВЦЭМ!$A$33:$A$776,$A24,СВЦЭМ!$B$33:$B$776,L$11)+'СЕТ СН'!$F$11+СВЦЭМ!$D$10+'СЕТ СН'!$F$5-'СЕТ СН'!$F$21</f>
        <v>3331.3582353000002</v>
      </c>
      <c r="M24" s="36">
        <f>SUMIFS(СВЦЭМ!$D$33:$D$776,СВЦЭМ!$A$33:$A$776,$A24,СВЦЭМ!$B$33:$B$776,M$11)+'СЕТ СН'!$F$11+СВЦЭМ!$D$10+'СЕТ СН'!$F$5-'СЕТ СН'!$F$21</f>
        <v>3344.96061336</v>
      </c>
      <c r="N24" s="36">
        <f>SUMIFS(СВЦЭМ!$D$33:$D$776,СВЦЭМ!$A$33:$A$776,$A24,СВЦЭМ!$B$33:$B$776,N$11)+'СЕТ СН'!$F$11+СВЦЭМ!$D$10+'СЕТ СН'!$F$5-'СЕТ СН'!$F$21</f>
        <v>3349.92521347</v>
      </c>
      <c r="O24" s="36">
        <f>SUMIFS(СВЦЭМ!$D$33:$D$776,СВЦЭМ!$A$33:$A$776,$A24,СВЦЭМ!$B$33:$B$776,O$11)+'СЕТ СН'!$F$11+СВЦЭМ!$D$10+'СЕТ СН'!$F$5-'СЕТ СН'!$F$21</f>
        <v>3359.6355411300001</v>
      </c>
      <c r="P24" s="36">
        <f>SUMIFS(СВЦЭМ!$D$33:$D$776,СВЦЭМ!$A$33:$A$776,$A24,СВЦЭМ!$B$33:$B$776,P$11)+'СЕТ СН'!$F$11+СВЦЭМ!$D$10+'СЕТ СН'!$F$5-'СЕТ СН'!$F$21</f>
        <v>3363.9370955100003</v>
      </c>
      <c r="Q24" s="36">
        <f>SUMIFS(СВЦЭМ!$D$33:$D$776,СВЦЭМ!$A$33:$A$776,$A24,СВЦЭМ!$B$33:$B$776,Q$11)+'СЕТ СН'!$F$11+СВЦЭМ!$D$10+'СЕТ СН'!$F$5-'СЕТ СН'!$F$21</f>
        <v>3359.7951701800002</v>
      </c>
      <c r="R24" s="36">
        <f>SUMIFS(СВЦЭМ!$D$33:$D$776,СВЦЭМ!$A$33:$A$776,$A24,СВЦЭМ!$B$33:$B$776,R$11)+'СЕТ СН'!$F$11+СВЦЭМ!$D$10+'СЕТ СН'!$F$5-'СЕТ СН'!$F$21</f>
        <v>3353.0815555600002</v>
      </c>
      <c r="S24" s="36">
        <f>SUMIFS(СВЦЭМ!$D$33:$D$776,СВЦЭМ!$A$33:$A$776,$A24,СВЦЭМ!$B$33:$B$776,S$11)+'СЕТ СН'!$F$11+СВЦЭМ!$D$10+'СЕТ СН'!$F$5-'СЕТ СН'!$F$21</f>
        <v>3345.7408613900002</v>
      </c>
      <c r="T24" s="36">
        <f>SUMIFS(СВЦЭМ!$D$33:$D$776,СВЦЭМ!$A$33:$A$776,$A24,СВЦЭМ!$B$33:$B$776,T$11)+'СЕТ СН'!$F$11+СВЦЭМ!$D$10+'СЕТ СН'!$F$5-'СЕТ СН'!$F$21</f>
        <v>3329.1000988699998</v>
      </c>
      <c r="U24" s="36">
        <f>SUMIFS(СВЦЭМ!$D$33:$D$776,СВЦЭМ!$A$33:$A$776,$A24,СВЦЭМ!$B$33:$B$776,U$11)+'СЕТ СН'!$F$11+СВЦЭМ!$D$10+'СЕТ СН'!$F$5-'СЕТ СН'!$F$21</f>
        <v>3332.6643516300001</v>
      </c>
      <c r="V24" s="36">
        <f>SUMIFS(СВЦЭМ!$D$33:$D$776,СВЦЭМ!$A$33:$A$776,$A24,СВЦЭМ!$B$33:$B$776,V$11)+'СЕТ СН'!$F$11+СВЦЭМ!$D$10+'СЕТ СН'!$F$5-'СЕТ СН'!$F$21</f>
        <v>3345.9302617100002</v>
      </c>
      <c r="W24" s="36">
        <f>SUMIFS(СВЦЭМ!$D$33:$D$776,СВЦЭМ!$A$33:$A$776,$A24,СВЦЭМ!$B$33:$B$776,W$11)+'СЕТ СН'!$F$11+СВЦЭМ!$D$10+'СЕТ СН'!$F$5-'СЕТ СН'!$F$21</f>
        <v>3370.1088313999999</v>
      </c>
      <c r="X24" s="36">
        <f>SUMIFS(СВЦЭМ!$D$33:$D$776,СВЦЭМ!$A$33:$A$776,$A24,СВЦЭМ!$B$33:$B$776,X$11)+'СЕТ СН'!$F$11+СВЦЭМ!$D$10+'СЕТ СН'!$F$5-'СЕТ СН'!$F$21</f>
        <v>3380.5437258800002</v>
      </c>
      <c r="Y24" s="36">
        <f>SUMIFS(СВЦЭМ!$D$33:$D$776,СВЦЭМ!$A$33:$A$776,$A24,СВЦЭМ!$B$33:$B$776,Y$11)+'СЕТ СН'!$F$11+СВЦЭМ!$D$10+'СЕТ СН'!$F$5-'СЕТ СН'!$F$21</f>
        <v>3385.9647438500001</v>
      </c>
    </row>
    <row r="25" spans="1:25" ht="15.75" x14ac:dyDescent="0.2">
      <c r="A25" s="35">
        <f t="shared" si="0"/>
        <v>43813</v>
      </c>
      <c r="B25" s="36">
        <f>SUMIFS(СВЦЭМ!$D$33:$D$776,СВЦЭМ!$A$33:$A$776,$A25,СВЦЭМ!$B$33:$B$776,B$11)+'СЕТ СН'!$F$11+СВЦЭМ!$D$10+'СЕТ СН'!$F$5-'СЕТ СН'!$F$21</f>
        <v>3414.7915972700002</v>
      </c>
      <c r="C25" s="36">
        <f>SUMIFS(СВЦЭМ!$D$33:$D$776,СВЦЭМ!$A$33:$A$776,$A25,СВЦЭМ!$B$33:$B$776,C$11)+'СЕТ СН'!$F$11+СВЦЭМ!$D$10+'СЕТ СН'!$F$5-'СЕТ СН'!$F$21</f>
        <v>3456.53234724</v>
      </c>
      <c r="D25" s="36">
        <f>SUMIFS(СВЦЭМ!$D$33:$D$776,СВЦЭМ!$A$33:$A$776,$A25,СВЦЭМ!$B$33:$B$776,D$11)+'СЕТ СН'!$F$11+СВЦЭМ!$D$10+'СЕТ СН'!$F$5-'СЕТ СН'!$F$21</f>
        <v>3470.2133989499998</v>
      </c>
      <c r="E25" s="36">
        <f>SUMIFS(СВЦЭМ!$D$33:$D$776,СВЦЭМ!$A$33:$A$776,$A25,СВЦЭМ!$B$33:$B$776,E$11)+'СЕТ СН'!$F$11+СВЦЭМ!$D$10+'СЕТ СН'!$F$5-'СЕТ СН'!$F$21</f>
        <v>3478.3068314900001</v>
      </c>
      <c r="F25" s="36">
        <f>SUMIFS(СВЦЭМ!$D$33:$D$776,СВЦЭМ!$A$33:$A$776,$A25,СВЦЭМ!$B$33:$B$776,F$11)+'СЕТ СН'!$F$11+СВЦЭМ!$D$10+'СЕТ СН'!$F$5-'СЕТ СН'!$F$21</f>
        <v>3480.4232880099999</v>
      </c>
      <c r="G25" s="36">
        <f>SUMIFS(СВЦЭМ!$D$33:$D$776,СВЦЭМ!$A$33:$A$776,$A25,СВЦЭМ!$B$33:$B$776,G$11)+'СЕТ СН'!$F$11+СВЦЭМ!$D$10+'СЕТ СН'!$F$5-'СЕТ СН'!$F$21</f>
        <v>3475.2681613899999</v>
      </c>
      <c r="H25" s="36">
        <f>SUMIFS(СВЦЭМ!$D$33:$D$776,СВЦЭМ!$A$33:$A$776,$A25,СВЦЭМ!$B$33:$B$776,H$11)+'СЕТ СН'!$F$11+СВЦЭМ!$D$10+'СЕТ СН'!$F$5-'СЕТ СН'!$F$21</f>
        <v>3452.2069689999998</v>
      </c>
      <c r="I25" s="36">
        <f>SUMIFS(СВЦЭМ!$D$33:$D$776,СВЦЭМ!$A$33:$A$776,$A25,СВЦЭМ!$B$33:$B$776,I$11)+'СЕТ СН'!$F$11+СВЦЭМ!$D$10+'СЕТ СН'!$F$5-'СЕТ СН'!$F$21</f>
        <v>3436.6394298099999</v>
      </c>
      <c r="J25" s="36">
        <f>SUMIFS(СВЦЭМ!$D$33:$D$776,СВЦЭМ!$A$33:$A$776,$A25,СВЦЭМ!$B$33:$B$776,J$11)+'СЕТ СН'!$F$11+СВЦЭМ!$D$10+'СЕТ СН'!$F$5-'СЕТ СН'!$F$21</f>
        <v>3384.4393226100001</v>
      </c>
      <c r="K25" s="36">
        <f>SUMIFS(СВЦЭМ!$D$33:$D$776,СВЦЭМ!$A$33:$A$776,$A25,СВЦЭМ!$B$33:$B$776,K$11)+'СЕТ СН'!$F$11+СВЦЭМ!$D$10+'СЕТ СН'!$F$5-'СЕТ СН'!$F$21</f>
        <v>3348.5335661999998</v>
      </c>
      <c r="L25" s="36">
        <f>SUMIFS(СВЦЭМ!$D$33:$D$776,СВЦЭМ!$A$33:$A$776,$A25,СВЦЭМ!$B$33:$B$776,L$11)+'СЕТ СН'!$F$11+СВЦЭМ!$D$10+'СЕТ СН'!$F$5-'СЕТ СН'!$F$21</f>
        <v>3340.57877392</v>
      </c>
      <c r="M25" s="36">
        <f>SUMIFS(СВЦЭМ!$D$33:$D$776,СВЦЭМ!$A$33:$A$776,$A25,СВЦЭМ!$B$33:$B$776,M$11)+'СЕТ СН'!$F$11+СВЦЭМ!$D$10+'СЕТ СН'!$F$5-'СЕТ СН'!$F$21</f>
        <v>3346.5487105800003</v>
      </c>
      <c r="N25" s="36">
        <f>SUMIFS(СВЦЭМ!$D$33:$D$776,СВЦЭМ!$A$33:$A$776,$A25,СВЦЭМ!$B$33:$B$776,N$11)+'СЕТ СН'!$F$11+СВЦЭМ!$D$10+'СЕТ СН'!$F$5-'СЕТ СН'!$F$21</f>
        <v>3353.7724451300001</v>
      </c>
      <c r="O25" s="36">
        <f>SUMIFS(СВЦЭМ!$D$33:$D$776,СВЦЭМ!$A$33:$A$776,$A25,СВЦЭМ!$B$33:$B$776,O$11)+'СЕТ СН'!$F$11+СВЦЭМ!$D$10+'СЕТ СН'!$F$5-'СЕТ СН'!$F$21</f>
        <v>3366.8711475800001</v>
      </c>
      <c r="P25" s="36">
        <f>SUMIFS(СВЦЭМ!$D$33:$D$776,СВЦЭМ!$A$33:$A$776,$A25,СВЦЭМ!$B$33:$B$776,P$11)+'СЕТ СН'!$F$11+СВЦЭМ!$D$10+'СЕТ СН'!$F$5-'СЕТ СН'!$F$21</f>
        <v>3377.8277450599999</v>
      </c>
      <c r="Q25" s="36">
        <f>SUMIFS(СВЦЭМ!$D$33:$D$776,СВЦЭМ!$A$33:$A$776,$A25,СВЦЭМ!$B$33:$B$776,Q$11)+'СЕТ СН'!$F$11+СВЦЭМ!$D$10+'СЕТ СН'!$F$5-'СЕТ СН'!$F$21</f>
        <v>3379.0892134800001</v>
      </c>
      <c r="R25" s="36">
        <f>SUMIFS(СВЦЭМ!$D$33:$D$776,СВЦЭМ!$A$33:$A$776,$A25,СВЦЭМ!$B$33:$B$776,R$11)+'СЕТ СН'!$F$11+СВЦЭМ!$D$10+'СЕТ СН'!$F$5-'СЕТ СН'!$F$21</f>
        <v>3361.87110222</v>
      </c>
      <c r="S25" s="36">
        <f>SUMIFS(СВЦЭМ!$D$33:$D$776,СВЦЭМ!$A$33:$A$776,$A25,СВЦЭМ!$B$33:$B$776,S$11)+'СЕТ СН'!$F$11+СВЦЭМ!$D$10+'СЕТ СН'!$F$5-'СЕТ СН'!$F$21</f>
        <v>3348.4846673100001</v>
      </c>
      <c r="T25" s="36">
        <f>SUMIFS(СВЦЭМ!$D$33:$D$776,СВЦЭМ!$A$33:$A$776,$A25,СВЦЭМ!$B$33:$B$776,T$11)+'СЕТ СН'!$F$11+СВЦЭМ!$D$10+'СЕТ СН'!$F$5-'СЕТ СН'!$F$21</f>
        <v>3332.2621738100001</v>
      </c>
      <c r="U25" s="36">
        <f>SUMIFS(СВЦЭМ!$D$33:$D$776,СВЦЭМ!$A$33:$A$776,$A25,СВЦЭМ!$B$33:$B$776,U$11)+'СЕТ СН'!$F$11+СВЦЭМ!$D$10+'СЕТ СН'!$F$5-'СЕТ СН'!$F$21</f>
        <v>3337.9877068699998</v>
      </c>
      <c r="V25" s="36">
        <f>SUMIFS(СВЦЭМ!$D$33:$D$776,СВЦЭМ!$A$33:$A$776,$A25,СВЦЭМ!$B$33:$B$776,V$11)+'СЕТ СН'!$F$11+СВЦЭМ!$D$10+'СЕТ СН'!$F$5-'СЕТ СН'!$F$21</f>
        <v>3351.4666136200003</v>
      </c>
      <c r="W25" s="36">
        <f>SUMIFS(СВЦЭМ!$D$33:$D$776,СВЦЭМ!$A$33:$A$776,$A25,СВЦЭМ!$B$33:$B$776,W$11)+'СЕТ СН'!$F$11+СВЦЭМ!$D$10+'СЕТ СН'!$F$5-'СЕТ СН'!$F$21</f>
        <v>3369.6430023900002</v>
      </c>
      <c r="X25" s="36">
        <f>SUMIFS(СВЦЭМ!$D$33:$D$776,СВЦЭМ!$A$33:$A$776,$A25,СВЦЭМ!$B$33:$B$776,X$11)+'СЕТ СН'!$F$11+СВЦЭМ!$D$10+'СЕТ СН'!$F$5-'СЕТ СН'!$F$21</f>
        <v>3388.0887203399998</v>
      </c>
      <c r="Y25" s="36">
        <f>SUMIFS(СВЦЭМ!$D$33:$D$776,СВЦЭМ!$A$33:$A$776,$A25,СВЦЭМ!$B$33:$B$776,Y$11)+'СЕТ СН'!$F$11+СВЦЭМ!$D$10+'СЕТ СН'!$F$5-'СЕТ СН'!$F$21</f>
        <v>3396.2950304199999</v>
      </c>
    </row>
    <row r="26" spans="1:25" ht="15.75" x14ac:dyDescent="0.2">
      <c r="A26" s="35">
        <f t="shared" si="0"/>
        <v>43814</v>
      </c>
      <c r="B26" s="36">
        <f>SUMIFS(СВЦЭМ!$D$33:$D$776,СВЦЭМ!$A$33:$A$776,$A26,СВЦЭМ!$B$33:$B$776,B$11)+'СЕТ СН'!$F$11+СВЦЭМ!$D$10+'СЕТ СН'!$F$5-'СЕТ СН'!$F$21</f>
        <v>3414.4588235900001</v>
      </c>
      <c r="C26" s="36">
        <f>SUMIFS(СВЦЭМ!$D$33:$D$776,СВЦЭМ!$A$33:$A$776,$A26,СВЦЭМ!$B$33:$B$776,C$11)+'СЕТ СН'!$F$11+СВЦЭМ!$D$10+'СЕТ СН'!$F$5-'СЕТ СН'!$F$21</f>
        <v>3428.0769461</v>
      </c>
      <c r="D26" s="36">
        <f>SUMIFS(СВЦЭМ!$D$33:$D$776,СВЦЭМ!$A$33:$A$776,$A26,СВЦЭМ!$B$33:$B$776,D$11)+'СЕТ СН'!$F$11+СВЦЭМ!$D$10+'СЕТ СН'!$F$5-'СЕТ СН'!$F$21</f>
        <v>3434.3522221600001</v>
      </c>
      <c r="E26" s="36">
        <f>SUMIFS(СВЦЭМ!$D$33:$D$776,СВЦЭМ!$A$33:$A$776,$A26,СВЦЭМ!$B$33:$B$776,E$11)+'СЕТ СН'!$F$11+СВЦЭМ!$D$10+'СЕТ СН'!$F$5-'СЕТ СН'!$F$21</f>
        <v>3456.3693959100001</v>
      </c>
      <c r="F26" s="36">
        <f>SUMIFS(СВЦЭМ!$D$33:$D$776,СВЦЭМ!$A$33:$A$776,$A26,СВЦЭМ!$B$33:$B$776,F$11)+'СЕТ СН'!$F$11+СВЦЭМ!$D$10+'СЕТ СН'!$F$5-'СЕТ СН'!$F$21</f>
        <v>3462.26787259</v>
      </c>
      <c r="G26" s="36">
        <f>SUMIFS(СВЦЭМ!$D$33:$D$776,СВЦЭМ!$A$33:$A$776,$A26,СВЦЭМ!$B$33:$B$776,G$11)+'СЕТ СН'!$F$11+СВЦЭМ!$D$10+'СЕТ СН'!$F$5-'СЕТ СН'!$F$21</f>
        <v>3466.1750062800002</v>
      </c>
      <c r="H26" s="36">
        <f>SUMIFS(СВЦЭМ!$D$33:$D$776,СВЦЭМ!$A$33:$A$776,$A26,СВЦЭМ!$B$33:$B$776,H$11)+'СЕТ СН'!$F$11+СВЦЭМ!$D$10+'СЕТ СН'!$F$5-'СЕТ СН'!$F$21</f>
        <v>3450.7858438100002</v>
      </c>
      <c r="I26" s="36">
        <f>SUMIFS(СВЦЭМ!$D$33:$D$776,СВЦЭМ!$A$33:$A$776,$A26,СВЦЭМ!$B$33:$B$776,I$11)+'СЕТ СН'!$F$11+СВЦЭМ!$D$10+'СЕТ СН'!$F$5-'СЕТ СН'!$F$21</f>
        <v>3431.6778423200003</v>
      </c>
      <c r="J26" s="36">
        <f>SUMIFS(СВЦЭМ!$D$33:$D$776,СВЦЭМ!$A$33:$A$776,$A26,СВЦЭМ!$B$33:$B$776,J$11)+'СЕТ СН'!$F$11+СВЦЭМ!$D$10+'СЕТ СН'!$F$5-'СЕТ СН'!$F$21</f>
        <v>3398.3881131899998</v>
      </c>
      <c r="K26" s="36">
        <f>SUMIFS(СВЦЭМ!$D$33:$D$776,СВЦЭМ!$A$33:$A$776,$A26,СВЦЭМ!$B$33:$B$776,K$11)+'СЕТ СН'!$F$11+СВЦЭМ!$D$10+'СЕТ СН'!$F$5-'СЕТ СН'!$F$21</f>
        <v>3367.9955329499999</v>
      </c>
      <c r="L26" s="36">
        <f>SUMIFS(СВЦЭМ!$D$33:$D$776,СВЦЭМ!$A$33:$A$776,$A26,СВЦЭМ!$B$33:$B$776,L$11)+'СЕТ СН'!$F$11+СВЦЭМ!$D$10+'СЕТ СН'!$F$5-'СЕТ СН'!$F$21</f>
        <v>3359.5808989500001</v>
      </c>
      <c r="M26" s="36">
        <f>SUMIFS(СВЦЭМ!$D$33:$D$776,СВЦЭМ!$A$33:$A$776,$A26,СВЦЭМ!$B$33:$B$776,M$11)+'СЕТ СН'!$F$11+СВЦЭМ!$D$10+'СЕТ СН'!$F$5-'СЕТ СН'!$F$21</f>
        <v>3365.2665506499998</v>
      </c>
      <c r="N26" s="36">
        <f>SUMIFS(СВЦЭМ!$D$33:$D$776,СВЦЭМ!$A$33:$A$776,$A26,СВЦЭМ!$B$33:$B$776,N$11)+'СЕТ СН'!$F$11+СВЦЭМ!$D$10+'СЕТ СН'!$F$5-'СЕТ СН'!$F$21</f>
        <v>3367.3657702300002</v>
      </c>
      <c r="O26" s="36">
        <f>SUMIFS(СВЦЭМ!$D$33:$D$776,СВЦЭМ!$A$33:$A$776,$A26,СВЦЭМ!$B$33:$B$776,O$11)+'СЕТ СН'!$F$11+СВЦЭМ!$D$10+'СЕТ СН'!$F$5-'СЕТ СН'!$F$21</f>
        <v>3386.0464832400003</v>
      </c>
      <c r="P26" s="36">
        <f>SUMIFS(СВЦЭМ!$D$33:$D$776,СВЦЭМ!$A$33:$A$776,$A26,СВЦЭМ!$B$33:$B$776,P$11)+'СЕТ СН'!$F$11+СВЦЭМ!$D$10+'СЕТ СН'!$F$5-'СЕТ СН'!$F$21</f>
        <v>3398.2753570700002</v>
      </c>
      <c r="Q26" s="36">
        <f>SUMIFS(СВЦЭМ!$D$33:$D$776,СВЦЭМ!$A$33:$A$776,$A26,СВЦЭМ!$B$33:$B$776,Q$11)+'СЕТ СН'!$F$11+СВЦЭМ!$D$10+'СЕТ СН'!$F$5-'СЕТ СН'!$F$21</f>
        <v>3398.5262824299998</v>
      </c>
      <c r="R26" s="36">
        <f>SUMIFS(СВЦЭМ!$D$33:$D$776,СВЦЭМ!$A$33:$A$776,$A26,СВЦЭМ!$B$33:$B$776,R$11)+'СЕТ СН'!$F$11+СВЦЭМ!$D$10+'СЕТ СН'!$F$5-'СЕТ СН'!$F$21</f>
        <v>3385.3962777300003</v>
      </c>
      <c r="S26" s="36">
        <f>SUMIFS(СВЦЭМ!$D$33:$D$776,СВЦЭМ!$A$33:$A$776,$A26,СВЦЭМ!$B$33:$B$776,S$11)+'СЕТ СН'!$F$11+СВЦЭМ!$D$10+'СЕТ СН'!$F$5-'СЕТ СН'!$F$21</f>
        <v>3365.6636083499998</v>
      </c>
      <c r="T26" s="36">
        <f>SUMIFS(СВЦЭМ!$D$33:$D$776,СВЦЭМ!$A$33:$A$776,$A26,СВЦЭМ!$B$33:$B$776,T$11)+'СЕТ СН'!$F$11+СВЦЭМ!$D$10+'СЕТ СН'!$F$5-'СЕТ СН'!$F$21</f>
        <v>3336.0657707</v>
      </c>
      <c r="U26" s="36">
        <f>SUMIFS(СВЦЭМ!$D$33:$D$776,СВЦЭМ!$A$33:$A$776,$A26,СВЦЭМ!$B$33:$B$776,U$11)+'СЕТ СН'!$F$11+СВЦЭМ!$D$10+'СЕТ СН'!$F$5-'СЕТ СН'!$F$21</f>
        <v>3332.2981036800002</v>
      </c>
      <c r="V26" s="36">
        <f>SUMIFS(СВЦЭМ!$D$33:$D$776,СВЦЭМ!$A$33:$A$776,$A26,СВЦЭМ!$B$33:$B$776,V$11)+'СЕТ СН'!$F$11+СВЦЭМ!$D$10+'СЕТ СН'!$F$5-'СЕТ СН'!$F$21</f>
        <v>3342.2939280300002</v>
      </c>
      <c r="W26" s="36">
        <f>SUMIFS(СВЦЭМ!$D$33:$D$776,СВЦЭМ!$A$33:$A$776,$A26,СВЦЭМ!$B$33:$B$776,W$11)+'СЕТ СН'!$F$11+СВЦЭМ!$D$10+'СЕТ СН'!$F$5-'СЕТ СН'!$F$21</f>
        <v>3355.6260048700001</v>
      </c>
      <c r="X26" s="36">
        <f>SUMIFS(СВЦЭМ!$D$33:$D$776,СВЦЭМ!$A$33:$A$776,$A26,СВЦЭМ!$B$33:$B$776,X$11)+'СЕТ СН'!$F$11+СВЦЭМ!$D$10+'СЕТ СН'!$F$5-'СЕТ СН'!$F$21</f>
        <v>3364.5900677700001</v>
      </c>
      <c r="Y26" s="36">
        <f>SUMIFS(СВЦЭМ!$D$33:$D$776,СВЦЭМ!$A$33:$A$776,$A26,СВЦЭМ!$B$33:$B$776,Y$11)+'СЕТ СН'!$F$11+СВЦЭМ!$D$10+'СЕТ СН'!$F$5-'СЕТ СН'!$F$21</f>
        <v>3396.1341306100003</v>
      </c>
    </row>
    <row r="27" spans="1:25" ht="15.75" x14ac:dyDescent="0.2">
      <c r="A27" s="35">
        <f t="shared" si="0"/>
        <v>43815</v>
      </c>
      <c r="B27" s="36">
        <f>SUMIFS(СВЦЭМ!$D$33:$D$776,СВЦЭМ!$A$33:$A$776,$A27,СВЦЭМ!$B$33:$B$776,B$11)+'СЕТ СН'!$F$11+СВЦЭМ!$D$10+'СЕТ СН'!$F$5-'СЕТ СН'!$F$21</f>
        <v>3422.78790652</v>
      </c>
      <c r="C27" s="36">
        <f>SUMIFS(СВЦЭМ!$D$33:$D$776,СВЦЭМ!$A$33:$A$776,$A27,СВЦЭМ!$B$33:$B$776,C$11)+'СЕТ СН'!$F$11+СВЦЭМ!$D$10+'СЕТ СН'!$F$5-'СЕТ СН'!$F$21</f>
        <v>3437.9344390699998</v>
      </c>
      <c r="D27" s="36">
        <f>SUMIFS(СВЦЭМ!$D$33:$D$776,СВЦЭМ!$A$33:$A$776,$A27,СВЦЭМ!$B$33:$B$776,D$11)+'СЕТ СН'!$F$11+СВЦЭМ!$D$10+'СЕТ СН'!$F$5-'СЕТ СН'!$F$21</f>
        <v>3454.1108331300002</v>
      </c>
      <c r="E27" s="36">
        <f>SUMIFS(СВЦЭМ!$D$33:$D$776,СВЦЭМ!$A$33:$A$776,$A27,СВЦЭМ!$B$33:$B$776,E$11)+'СЕТ СН'!$F$11+СВЦЭМ!$D$10+'СЕТ СН'!$F$5-'СЕТ СН'!$F$21</f>
        <v>3473.97187244</v>
      </c>
      <c r="F27" s="36">
        <f>SUMIFS(СВЦЭМ!$D$33:$D$776,СВЦЭМ!$A$33:$A$776,$A27,СВЦЭМ!$B$33:$B$776,F$11)+'СЕТ СН'!$F$11+СВЦЭМ!$D$10+'СЕТ СН'!$F$5-'СЕТ СН'!$F$21</f>
        <v>3469.9209271300001</v>
      </c>
      <c r="G27" s="36">
        <f>SUMIFS(СВЦЭМ!$D$33:$D$776,СВЦЭМ!$A$33:$A$776,$A27,СВЦЭМ!$B$33:$B$776,G$11)+'СЕТ СН'!$F$11+СВЦЭМ!$D$10+'СЕТ СН'!$F$5-'СЕТ СН'!$F$21</f>
        <v>3449.3729580899999</v>
      </c>
      <c r="H27" s="36">
        <f>SUMIFS(СВЦЭМ!$D$33:$D$776,СВЦЭМ!$A$33:$A$776,$A27,СВЦЭМ!$B$33:$B$776,H$11)+'СЕТ СН'!$F$11+СВЦЭМ!$D$10+'СЕТ СН'!$F$5-'СЕТ СН'!$F$21</f>
        <v>3407.1564212200001</v>
      </c>
      <c r="I27" s="36">
        <f>SUMIFS(СВЦЭМ!$D$33:$D$776,СВЦЭМ!$A$33:$A$776,$A27,СВЦЭМ!$B$33:$B$776,I$11)+'СЕТ СН'!$F$11+СВЦЭМ!$D$10+'СЕТ СН'!$F$5-'СЕТ СН'!$F$21</f>
        <v>3386.13130108</v>
      </c>
      <c r="J27" s="36">
        <f>SUMIFS(СВЦЭМ!$D$33:$D$776,СВЦЭМ!$A$33:$A$776,$A27,СВЦЭМ!$B$33:$B$776,J$11)+'СЕТ СН'!$F$11+СВЦЭМ!$D$10+'СЕТ СН'!$F$5-'СЕТ СН'!$F$21</f>
        <v>3363.6408597200002</v>
      </c>
      <c r="K27" s="36">
        <f>SUMIFS(СВЦЭМ!$D$33:$D$776,СВЦЭМ!$A$33:$A$776,$A27,СВЦЭМ!$B$33:$B$776,K$11)+'СЕТ СН'!$F$11+СВЦЭМ!$D$10+'СЕТ СН'!$F$5-'СЕТ СН'!$F$21</f>
        <v>3339.93552232</v>
      </c>
      <c r="L27" s="36">
        <f>SUMIFS(СВЦЭМ!$D$33:$D$776,СВЦЭМ!$A$33:$A$776,$A27,СВЦЭМ!$B$33:$B$776,L$11)+'СЕТ СН'!$F$11+СВЦЭМ!$D$10+'СЕТ СН'!$F$5-'СЕТ СН'!$F$21</f>
        <v>3344.7640101799998</v>
      </c>
      <c r="M27" s="36">
        <f>SUMIFS(СВЦЭМ!$D$33:$D$776,СВЦЭМ!$A$33:$A$776,$A27,СВЦЭМ!$B$33:$B$776,M$11)+'СЕТ СН'!$F$11+СВЦЭМ!$D$10+'СЕТ СН'!$F$5-'СЕТ СН'!$F$21</f>
        <v>3357.90425637</v>
      </c>
      <c r="N27" s="36">
        <f>SUMIFS(СВЦЭМ!$D$33:$D$776,СВЦЭМ!$A$33:$A$776,$A27,СВЦЭМ!$B$33:$B$776,N$11)+'СЕТ СН'!$F$11+СВЦЭМ!$D$10+'СЕТ СН'!$F$5-'СЕТ СН'!$F$21</f>
        <v>3366.2260491400002</v>
      </c>
      <c r="O27" s="36">
        <f>SUMIFS(СВЦЭМ!$D$33:$D$776,СВЦЭМ!$A$33:$A$776,$A27,СВЦЭМ!$B$33:$B$776,O$11)+'СЕТ СН'!$F$11+СВЦЭМ!$D$10+'СЕТ СН'!$F$5-'СЕТ СН'!$F$21</f>
        <v>3377.3831808599998</v>
      </c>
      <c r="P27" s="36">
        <f>SUMIFS(СВЦЭМ!$D$33:$D$776,СВЦЭМ!$A$33:$A$776,$A27,СВЦЭМ!$B$33:$B$776,P$11)+'СЕТ СН'!$F$11+СВЦЭМ!$D$10+'СЕТ СН'!$F$5-'СЕТ СН'!$F$21</f>
        <v>3395.5271080900002</v>
      </c>
      <c r="Q27" s="36">
        <f>SUMIFS(СВЦЭМ!$D$33:$D$776,СВЦЭМ!$A$33:$A$776,$A27,СВЦЭМ!$B$33:$B$776,Q$11)+'СЕТ СН'!$F$11+СВЦЭМ!$D$10+'СЕТ СН'!$F$5-'СЕТ СН'!$F$21</f>
        <v>3363.03893315</v>
      </c>
      <c r="R27" s="36">
        <f>SUMIFS(СВЦЭМ!$D$33:$D$776,СВЦЭМ!$A$33:$A$776,$A27,СВЦЭМ!$B$33:$B$776,R$11)+'СЕТ СН'!$F$11+СВЦЭМ!$D$10+'СЕТ СН'!$F$5-'СЕТ СН'!$F$21</f>
        <v>3371.7872250199998</v>
      </c>
      <c r="S27" s="36">
        <f>SUMIFS(СВЦЭМ!$D$33:$D$776,СВЦЭМ!$A$33:$A$776,$A27,СВЦЭМ!$B$33:$B$776,S$11)+'СЕТ СН'!$F$11+СВЦЭМ!$D$10+'СЕТ СН'!$F$5-'СЕТ СН'!$F$21</f>
        <v>3360.3583651399999</v>
      </c>
      <c r="T27" s="36">
        <f>SUMIFS(СВЦЭМ!$D$33:$D$776,СВЦЭМ!$A$33:$A$776,$A27,СВЦЭМ!$B$33:$B$776,T$11)+'СЕТ СН'!$F$11+СВЦЭМ!$D$10+'СЕТ СН'!$F$5-'СЕТ СН'!$F$21</f>
        <v>3355.63687265</v>
      </c>
      <c r="U27" s="36">
        <f>SUMIFS(СВЦЭМ!$D$33:$D$776,СВЦЭМ!$A$33:$A$776,$A27,СВЦЭМ!$B$33:$B$776,U$11)+'СЕТ СН'!$F$11+СВЦЭМ!$D$10+'СЕТ СН'!$F$5-'СЕТ СН'!$F$21</f>
        <v>3358.8398754899999</v>
      </c>
      <c r="V27" s="36">
        <f>SUMIFS(СВЦЭМ!$D$33:$D$776,СВЦЭМ!$A$33:$A$776,$A27,СВЦЭМ!$B$33:$B$776,V$11)+'СЕТ СН'!$F$11+СВЦЭМ!$D$10+'СЕТ СН'!$F$5-'СЕТ СН'!$F$21</f>
        <v>3376.3019624099998</v>
      </c>
      <c r="W27" s="36">
        <f>SUMIFS(СВЦЭМ!$D$33:$D$776,СВЦЭМ!$A$33:$A$776,$A27,СВЦЭМ!$B$33:$B$776,W$11)+'СЕТ СН'!$F$11+СВЦЭМ!$D$10+'СЕТ СН'!$F$5-'СЕТ СН'!$F$21</f>
        <v>3393.81929545</v>
      </c>
      <c r="X27" s="36">
        <f>SUMIFS(СВЦЭМ!$D$33:$D$776,СВЦЭМ!$A$33:$A$776,$A27,СВЦЭМ!$B$33:$B$776,X$11)+'СЕТ СН'!$F$11+СВЦЭМ!$D$10+'СЕТ СН'!$F$5-'СЕТ СН'!$F$21</f>
        <v>3402.2487297600001</v>
      </c>
      <c r="Y27" s="36">
        <f>SUMIFS(СВЦЭМ!$D$33:$D$776,СВЦЭМ!$A$33:$A$776,$A27,СВЦЭМ!$B$33:$B$776,Y$11)+'СЕТ СН'!$F$11+СВЦЭМ!$D$10+'СЕТ СН'!$F$5-'СЕТ СН'!$F$21</f>
        <v>3417.2774771499999</v>
      </c>
    </row>
    <row r="28" spans="1:25" ht="15.75" x14ac:dyDescent="0.2">
      <c r="A28" s="35">
        <f t="shared" si="0"/>
        <v>43816</v>
      </c>
      <c r="B28" s="36">
        <f>SUMIFS(СВЦЭМ!$D$33:$D$776,СВЦЭМ!$A$33:$A$776,$A28,СВЦЭМ!$B$33:$B$776,B$11)+'СЕТ СН'!$F$11+СВЦЭМ!$D$10+'СЕТ СН'!$F$5-'СЕТ СН'!$F$21</f>
        <v>3455.8171552600002</v>
      </c>
      <c r="C28" s="36">
        <f>SUMIFS(СВЦЭМ!$D$33:$D$776,СВЦЭМ!$A$33:$A$776,$A28,СВЦЭМ!$B$33:$B$776,C$11)+'СЕТ СН'!$F$11+СВЦЭМ!$D$10+'СЕТ СН'!$F$5-'СЕТ СН'!$F$21</f>
        <v>3478.4574903100001</v>
      </c>
      <c r="D28" s="36">
        <f>SUMIFS(СВЦЭМ!$D$33:$D$776,СВЦЭМ!$A$33:$A$776,$A28,СВЦЭМ!$B$33:$B$776,D$11)+'СЕТ СН'!$F$11+СВЦЭМ!$D$10+'СЕТ СН'!$F$5-'СЕТ СН'!$F$21</f>
        <v>3488.3095057800001</v>
      </c>
      <c r="E28" s="36">
        <f>SUMIFS(СВЦЭМ!$D$33:$D$776,СВЦЭМ!$A$33:$A$776,$A28,СВЦЭМ!$B$33:$B$776,E$11)+'СЕТ СН'!$F$11+СВЦЭМ!$D$10+'СЕТ СН'!$F$5-'СЕТ СН'!$F$21</f>
        <v>3492.3459536400001</v>
      </c>
      <c r="F28" s="36">
        <f>SUMIFS(СВЦЭМ!$D$33:$D$776,СВЦЭМ!$A$33:$A$776,$A28,СВЦЭМ!$B$33:$B$776,F$11)+'СЕТ СН'!$F$11+СВЦЭМ!$D$10+'СЕТ СН'!$F$5-'СЕТ СН'!$F$21</f>
        <v>3484.4663993700001</v>
      </c>
      <c r="G28" s="36">
        <f>SUMIFS(СВЦЭМ!$D$33:$D$776,СВЦЭМ!$A$33:$A$776,$A28,СВЦЭМ!$B$33:$B$776,G$11)+'СЕТ СН'!$F$11+СВЦЭМ!$D$10+'СЕТ СН'!$F$5-'СЕТ СН'!$F$21</f>
        <v>3457.0983285800003</v>
      </c>
      <c r="H28" s="36">
        <f>SUMIFS(СВЦЭМ!$D$33:$D$776,СВЦЭМ!$A$33:$A$776,$A28,СВЦЭМ!$B$33:$B$776,H$11)+'СЕТ СН'!$F$11+СВЦЭМ!$D$10+'СЕТ СН'!$F$5-'СЕТ СН'!$F$21</f>
        <v>3419.49849692</v>
      </c>
      <c r="I28" s="36">
        <f>SUMIFS(СВЦЭМ!$D$33:$D$776,СВЦЭМ!$A$33:$A$776,$A28,СВЦЭМ!$B$33:$B$776,I$11)+'СЕТ СН'!$F$11+СВЦЭМ!$D$10+'СЕТ СН'!$F$5-'СЕТ СН'!$F$21</f>
        <v>3391.9264747299999</v>
      </c>
      <c r="J28" s="36">
        <f>SUMIFS(СВЦЭМ!$D$33:$D$776,СВЦЭМ!$A$33:$A$776,$A28,СВЦЭМ!$B$33:$B$776,J$11)+'СЕТ СН'!$F$11+СВЦЭМ!$D$10+'СЕТ СН'!$F$5-'СЕТ СН'!$F$21</f>
        <v>3358.6165950200002</v>
      </c>
      <c r="K28" s="36">
        <f>SUMIFS(СВЦЭМ!$D$33:$D$776,СВЦЭМ!$A$33:$A$776,$A28,СВЦЭМ!$B$33:$B$776,K$11)+'СЕТ СН'!$F$11+СВЦЭМ!$D$10+'СЕТ СН'!$F$5-'СЕТ СН'!$F$21</f>
        <v>3343.2313505100001</v>
      </c>
      <c r="L28" s="36">
        <f>SUMIFS(СВЦЭМ!$D$33:$D$776,СВЦЭМ!$A$33:$A$776,$A28,СВЦЭМ!$B$33:$B$776,L$11)+'СЕТ СН'!$F$11+СВЦЭМ!$D$10+'СЕТ СН'!$F$5-'СЕТ СН'!$F$21</f>
        <v>3348.71444329</v>
      </c>
      <c r="M28" s="36">
        <f>SUMIFS(СВЦЭМ!$D$33:$D$776,СВЦЭМ!$A$33:$A$776,$A28,СВЦЭМ!$B$33:$B$776,M$11)+'СЕТ СН'!$F$11+СВЦЭМ!$D$10+'СЕТ СН'!$F$5-'СЕТ СН'!$F$21</f>
        <v>3358.2548248900002</v>
      </c>
      <c r="N28" s="36">
        <f>SUMIFS(СВЦЭМ!$D$33:$D$776,СВЦЭМ!$A$33:$A$776,$A28,СВЦЭМ!$B$33:$B$776,N$11)+'СЕТ СН'!$F$11+СВЦЭМ!$D$10+'СЕТ СН'!$F$5-'СЕТ СН'!$F$21</f>
        <v>3367.0680200300003</v>
      </c>
      <c r="O28" s="36">
        <f>SUMIFS(СВЦЭМ!$D$33:$D$776,СВЦЭМ!$A$33:$A$776,$A28,СВЦЭМ!$B$33:$B$776,O$11)+'СЕТ СН'!$F$11+СВЦЭМ!$D$10+'СЕТ СН'!$F$5-'СЕТ СН'!$F$21</f>
        <v>3376.7733534700001</v>
      </c>
      <c r="P28" s="36">
        <f>SUMIFS(СВЦЭМ!$D$33:$D$776,СВЦЭМ!$A$33:$A$776,$A28,СВЦЭМ!$B$33:$B$776,P$11)+'СЕТ СН'!$F$11+СВЦЭМ!$D$10+'СЕТ СН'!$F$5-'СЕТ СН'!$F$21</f>
        <v>3384.23650705</v>
      </c>
      <c r="Q28" s="36">
        <f>SUMIFS(СВЦЭМ!$D$33:$D$776,СВЦЭМ!$A$33:$A$776,$A28,СВЦЭМ!$B$33:$B$776,Q$11)+'СЕТ СН'!$F$11+СВЦЭМ!$D$10+'СЕТ СН'!$F$5-'СЕТ СН'!$F$21</f>
        <v>3385.5012116799999</v>
      </c>
      <c r="R28" s="36">
        <f>SUMIFS(СВЦЭМ!$D$33:$D$776,СВЦЭМ!$A$33:$A$776,$A28,СВЦЭМ!$B$33:$B$776,R$11)+'СЕТ СН'!$F$11+СВЦЭМ!$D$10+'СЕТ СН'!$F$5-'СЕТ СН'!$F$21</f>
        <v>3374.8833417599999</v>
      </c>
      <c r="S28" s="36">
        <f>SUMIFS(СВЦЭМ!$D$33:$D$776,СВЦЭМ!$A$33:$A$776,$A28,СВЦЭМ!$B$33:$B$776,S$11)+'СЕТ СН'!$F$11+СВЦЭМ!$D$10+'СЕТ СН'!$F$5-'СЕТ СН'!$F$21</f>
        <v>3369.4156415699999</v>
      </c>
      <c r="T28" s="36">
        <f>SUMIFS(СВЦЭМ!$D$33:$D$776,СВЦЭМ!$A$33:$A$776,$A28,СВЦЭМ!$B$33:$B$776,T$11)+'СЕТ СН'!$F$11+СВЦЭМ!$D$10+'СЕТ СН'!$F$5-'СЕТ СН'!$F$21</f>
        <v>3349.3577295200002</v>
      </c>
      <c r="U28" s="36">
        <f>SUMIFS(СВЦЭМ!$D$33:$D$776,СВЦЭМ!$A$33:$A$776,$A28,СВЦЭМ!$B$33:$B$776,U$11)+'СЕТ СН'!$F$11+СВЦЭМ!$D$10+'СЕТ СН'!$F$5-'СЕТ СН'!$F$21</f>
        <v>3342.12371833</v>
      </c>
      <c r="V28" s="36">
        <f>SUMIFS(СВЦЭМ!$D$33:$D$776,СВЦЭМ!$A$33:$A$776,$A28,СВЦЭМ!$B$33:$B$776,V$11)+'СЕТ СН'!$F$11+СВЦЭМ!$D$10+'СЕТ СН'!$F$5-'СЕТ СН'!$F$21</f>
        <v>3341.1926612500001</v>
      </c>
      <c r="W28" s="36">
        <f>SUMIFS(СВЦЭМ!$D$33:$D$776,СВЦЭМ!$A$33:$A$776,$A28,СВЦЭМ!$B$33:$B$776,W$11)+'СЕТ СН'!$F$11+СВЦЭМ!$D$10+'СЕТ СН'!$F$5-'СЕТ СН'!$F$21</f>
        <v>3359.0255349700001</v>
      </c>
      <c r="X28" s="36">
        <f>SUMIFS(СВЦЭМ!$D$33:$D$776,СВЦЭМ!$A$33:$A$776,$A28,СВЦЭМ!$B$33:$B$776,X$11)+'СЕТ СН'!$F$11+СВЦЭМ!$D$10+'СЕТ СН'!$F$5-'СЕТ СН'!$F$21</f>
        <v>3372.9076552300003</v>
      </c>
      <c r="Y28" s="36">
        <f>SUMIFS(СВЦЭМ!$D$33:$D$776,СВЦЭМ!$A$33:$A$776,$A28,СВЦЭМ!$B$33:$B$776,Y$11)+'СЕТ СН'!$F$11+СВЦЭМ!$D$10+'СЕТ СН'!$F$5-'СЕТ СН'!$F$21</f>
        <v>3394.7749848000003</v>
      </c>
    </row>
    <row r="29" spans="1:25" ht="15.75" x14ac:dyDescent="0.2">
      <c r="A29" s="35">
        <f t="shared" si="0"/>
        <v>43817</v>
      </c>
      <c r="B29" s="36">
        <f>SUMIFS(СВЦЭМ!$D$33:$D$776,СВЦЭМ!$A$33:$A$776,$A29,СВЦЭМ!$B$33:$B$776,B$11)+'СЕТ СН'!$F$11+СВЦЭМ!$D$10+'СЕТ СН'!$F$5-'СЕТ СН'!$F$21</f>
        <v>3403.9483569900003</v>
      </c>
      <c r="C29" s="36">
        <f>SUMIFS(СВЦЭМ!$D$33:$D$776,СВЦЭМ!$A$33:$A$776,$A29,СВЦЭМ!$B$33:$B$776,C$11)+'СЕТ СН'!$F$11+СВЦЭМ!$D$10+'СЕТ СН'!$F$5-'СЕТ СН'!$F$21</f>
        <v>3458.5889799500001</v>
      </c>
      <c r="D29" s="36">
        <f>SUMIFS(СВЦЭМ!$D$33:$D$776,СВЦЭМ!$A$33:$A$776,$A29,СВЦЭМ!$B$33:$B$776,D$11)+'СЕТ СН'!$F$11+СВЦЭМ!$D$10+'СЕТ СН'!$F$5-'СЕТ СН'!$F$21</f>
        <v>3482.2789495500001</v>
      </c>
      <c r="E29" s="36">
        <f>SUMIFS(СВЦЭМ!$D$33:$D$776,СВЦЭМ!$A$33:$A$776,$A29,СВЦЭМ!$B$33:$B$776,E$11)+'СЕТ СН'!$F$11+СВЦЭМ!$D$10+'СЕТ СН'!$F$5-'СЕТ СН'!$F$21</f>
        <v>3481.5510652500002</v>
      </c>
      <c r="F29" s="36">
        <f>SUMIFS(СВЦЭМ!$D$33:$D$776,СВЦЭМ!$A$33:$A$776,$A29,СВЦЭМ!$B$33:$B$776,F$11)+'СЕТ СН'!$F$11+СВЦЭМ!$D$10+'СЕТ СН'!$F$5-'СЕТ СН'!$F$21</f>
        <v>3474.0493919999999</v>
      </c>
      <c r="G29" s="36">
        <f>SUMIFS(СВЦЭМ!$D$33:$D$776,СВЦЭМ!$A$33:$A$776,$A29,СВЦЭМ!$B$33:$B$776,G$11)+'СЕТ СН'!$F$11+СВЦЭМ!$D$10+'СЕТ СН'!$F$5-'СЕТ СН'!$F$21</f>
        <v>3454.34787538</v>
      </c>
      <c r="H29" s="36">
        <f>SUMIFS(СВЦЭМ!$D$33:$D$776,СВЦЭМ!$A$33:$A$776,$A29,СВЦЭМ!$B$33:$B$776,H$11)+'СЕТ СН'!$F$11+СВЦЭМ!$D$10+'СЕТ СН'!$F$5-'СЕТ СН'!$F$21</f>
        <v>3424.7858538199998</v>
      </c>
      <c r="I29" s="36">
        <f>SUMIFS(СВЦЭМ!$D$33:$D$776,СВЦЭМ!$A$33:$A$776,$A29,СВЦЭМ!$B$33:$B$776,I$11)+'СЕТ СН'!$F$11+СВЦЭМ!$D$10+'СЕТ СН'!$F$5-'СЕТ СН'!$F$21</f>
        <v>3408.9559318700003</v>
      </c>
      <c r="J29" s="36">
        <f>SUMIFS(СВЦЭМ!$D$33:$D$776,СВЦЭМ!$A$33:$A$776,$A29,СВЦЭМ!$B$33:$B$776,J$11)+'СЕТ СН'!$F$11+СВЦЭМ!$D$10+'СЕТ СН'!$F$5-'СЕТ СН'!$F$21</f>
        <v>3380.9043251600001</v>
      </c>
      <c r="K29" s="36">
        <f>SUMIFS(СВЦЭМ!$D$33:$D$776,СВЦЭМ!$A$33:$A$776,$A29,СВЦЭМ!$B$33:$B$776,K$11)+'СЕТ СН'!$F$11+СВЦЭМ!$D$10+'СЕТ СН'!$F$5-'СЕТ СН'!$F$21</f>
        <v>3351.6904924600003</v>
      </c>
      <c r="L29" s="36">
        <f>SUMIFS(СВЦЭМ!$D$33:$D$776,СВЦЭМ!$A$33:$A$776,$A29,СВЦЭМ!$B$33:$B$776,L$11)+'СЕТ СН'!$F$11+СВЦЭМ!$D$10+'СЕТ СН'!$F$5-'СЕТ СН'!$F$21</f>
        <v>3344.9235010100001</v>
      </c>
      <c r="M29" s="36">
        <f>SUMIFS(СВЦЭМ!$D$33:$D$776,СВЦЭМ!$A$33:$A$776,$A29,СВЦЭМ!$B$33:$B$776,M$11)+'СЕТ СН'!$F$11+СВЦЭМ!$D$10+'СЕТ СН'!$F$5-'СЕТ СН'!$F$21</f>
        <v>3352.03376346</v>
      </c>
      <c r="N29" s="36">
        <f>SUMIFS(СВЦЭМ!$D$33:$D$776,СВЦЭМ!$A$33:$A$776,$A29,СВЦЭМ!$B$33:$B$776,N$11)+'СЕТ СН'!$F$11+СВЦЭМ!$D$10+'СЕТ СН'!$F$5-'СЕТ СН'!$F$21</f>
        <v>3355.9655807700001</v>
      </c>
      <c r="O29" s="36">
        <f>SUMIFS(СВЦЭМ!$D$33:$D$776,СВЦЭМ!$A$33:$A$776,$A29,СВЦЭМ!$B$33:$B$776,O$11)+'СЕТ СН'!$F$11+СВЦЭМ!$D$10+'СЕТ СН'!$F$5-'СЕТ СН'!$F$21</f>
        <v>3365.4623536300001</v>
      </c>
      <c r="P29" s="36">
        <f>SUMIFS(СВЦЭМ!$D$33:$D$776,СВЦЭМ!$A$33:$A$776,$A29,СВЦЭМ!$B$33:$B$776,P$11)+'СЕТ СН'!$F$11+СВЦЭМ!$D$10+'СЕТ СН'!$F$5-'СЕТ СН'!$F$21</f>
        <v>3374.0694899499999</v>
      </c>
      <c r="Q29" s="36">
        <f>SUMIFS(СВЦЭМ!$D$33:$D$776,СВЦЭМ!$A$33:$A$776,$A29,СВЦЭМ!$B$33:$B$776,Q$11)+'СЕТ СН'!$F$11+СВЦЭМ!$D$10+'СЕТ СН'!$F$5-'СЕТ СН'!$F$21</f>
        <v>3374.9049446600002</v>
      </c>
      <c r="R29" s="36">
        <f>SUMIFS(СВЦЭМ!$D$33:$D$776,СВЦЭМ!$A$33:$A$776,$A29,СВЦЭМ!$B$33:$B$776,R$11)+'СЕТ СН'!$F$11+СВЦЭМ!$D$10+'СЕТ СН'!$F$5-'СЕТ СН'!$F$21</f>
        <v>3365.2617927000001</v>
      </c>
      <c r="S29" s="36">
        <f>SUMIFS(СВЦЭМ!$D$33:$D$776,СВЦЭМ!$A$33:$A$776,$A29,СВЦЭМ!$B$33:$B$776,S$11)+'СЕТ СН'!$F$11+СВЦЭМ!$D$10+'СЕТ СН'!$F$5-'СЕТ СН'!$F$21</f>
        <v>3352.8227182000001</v>
      </c>
      <c r="T29" s="36">
        <f>SUMIFS(СВЦЭМ!$D$33:$D$776,СВЦЭМ!$A$33:$A$776,$A29,СВЦЭМ!$B$33:$B$776,T$11)+'СЕТ СН'!$F$11+СВЦЭМ!$D$10+'СЕТ СН'!$F$5-'СЕТ СН'!$F$21</f>
        <v>3325.0291516500001</v>
      </c>
      <c r="U29" s="36">
        <f>SUMIFS(СВЦЭМ!$D$33:$D$776,СВЦЭМ!$A$33:$A$776,$A29,СВЦЭМ!$B$33:$B$776,U$11)+'СЕТ СН'!$F$11+СВЦЭМ!$D$10+'СЕТ СН'!$F$5-'СЕТ СН'!$F$21</f>
        <v>3326.1622763400001</v>
      </c>
      <c r="V29" s="36">
        <f>SUMIFS(СВЦЭМ!$D$33:$D$776,СВЦЭМ!$A$33:$A$776,$A29,СВЦЭМ!$B$33:$B$776,V$11)+'СЕТ СН'!$F$11+СВЦЭМ!$D$10+'СЕТ СН'!$F$5-'СЕТ СН'!$F$21</f>
        <v>3333.2950943000001</v>
      </c>
      <c r="W29" s="36">
        <f>SUMIFS(СВЦЭМ!$D$33:$D$776,СВЦЭМ!$A$33:$A$776,$A29,СВЦЭМ!$B$33:$B$776,W$11)+'СЕТ СН'!$F$11+СВЦЭМ!$D$10+'СЕТ СН'!$F$5-'СЕТ СН'!$F$21</f>
        <v>3353.5953747499998</v>
      </c>
      <c r="X29" s="36">
        <f>SUMIFS(СВЦЭМ!$D$33:$D$776,СВЦЭМ!$A$33:$A$776,$A29,СВЦЭМ!$B$33:$B$776,X$11)+'СЕТ СН'!$F$11+СВЦЭМ!$D$10+'СЕТ СН'!$F$5-'СЕТ СН'!$F$21</f>
        <v>3358.0296016500001</v>
      </c>
      <c r="Y29" s="36">
        <f>SUMIFS(СВЦЭМ!$D$33:$D$776,СВЦЭМ!$A$33:$A$776,$A29,СВЦЭМ!$B$33:$B$776,Y$11)+'СЕТ СН'!$F$11+СВЦЭМ!$D$10+'СЕТ СН'!$F$5-'СЕТ СН'!$F$21</f>
        <v>3370.2130352300001</v>
      </c>
    </row>
    <row r="30" spans="1:25" ht="15.75" x14ac:dyDescent="0.2">
      <c r="A30" s="35">
        <f t="shared" si="0"/>
        <v>43818</v>
      </c>
      <c r="B30" s="36">
        <f>SUMIFS(СВЦЭМ!$D$33:$D$776,СВЦЭМ!$A$33:$A$776,$A30,СВЦЭМ!$B$33:$B$776,B$11)+'СЕТ СН'!$F$11+СВЦЭМ!$D$10+'СЕТ СН'!$F$5-'СЕТ СН'!$F$21</f>
        <v>3407.5322229799999</v>
      </c>
      <c r="C30" s="36">
        <f>SUMIFS(СВЦЭМ!$D$33:$D$776,СВЦЭМ!$A$33:$A$776,$A30,СВЦЭМ!$B$33:$B$776,C$11)+'СЕТ СН'!$F$11+СВЦЭМ!$D$10+'СЕТ СН'!$F$5-'СЕТ СН'!$F$21</f>
        <v>3434.7908498199999</v>
      </c>
      <c r="D30" s="36">
        <f>SUMIFS(СВЦЭМ!$D$33:$D$776,СВЦЭМ!$A$33:$A$776,$A30,СВЦЭМ!$B$33:$B$776,D$11)+'СЕТ СН'!$F$11+СВЦЭМ!$D$10+'СЕТ СН'!$F$5-'СЕТ СН'!$F$21</f>
        <v>3453.5374820500001</v>
      </c>
      <c r="E30" s="36">
        <f>SUMIFS(СВЦЭМ!$D$33:$D$776,СВЦЭМ!$A$33:$A$776,$A30,СВЦЭМ!$B$33:$B$776,E$11)+'СЕТ СН'!$F$11+СВЦЭМ!$D$10+'СЕТ СН'!$F$5-'СЕТ СН'!$F$21</f>
        <v>3478.3486123399998</v>
      </c>
      <c r="F30" s="36">
        <f>SUMIFS(СВЦЭМ!$D$33:$D$776,СВЦЭМ!$A$33:$A$776,$A30,СВЦЭМ!$B$33:$B$776,F$11)+'СЕТ СН'!$F$11+СВЦЭМ!$D$10+'СЕТ СН'!$F$5-'СЕТ СН'!$F$21</f>
        <v>3490.39999747</v>
      </c>
      <c r="G30" s="36">
        <f>SUMIFS(СВЦЭМ!$D$33:$D$776,СВЦЭМ!$A$33:$A$776,$A30,СВЦЭМ!$B$33:$B$776,G$11)+'СЕТ СН'!$F$11+СВЦЭМ!$D$10+'СЕТ СН'!$F$5-'СЕТ СН'!$F$21</f>
        <v>3467.1413114799998</v>
      </c>
      <c r="H30" s="36">
        <f>SUMIFS(СВЦЭМ!$D$33:$D$776,СВЦЭМ!$A$33:$A$776,$A30,СВЦЭМ!$B$33:$B$776,H$11)+'СЕТ СН'!$F$11+СВЦЭМ!$D$10+'СЕТ СН'!$F$5-'СЕТ СН'!$F$21</f>
        <v>3435.0516504299999</v>
      </c>
      <c r="I30" s="36">
        <f>SUMIFS(СВЦЭМ!$D$33:$D$776,СВЦЭМ!$A$33:$A$776,$A30,СВЦЭМ!$B$33:$B$776,I$11)+'СЕТ СН'!$F$11+СВЦЭМ!$D$10+'СЕТ СН'!$F$5-'СЕТ СН'!$F$21</f>
        <v>3401.2871605999999</v>
      </c>
      <c r="J30" s="36">
        <f>SUMIFS(СВЦЭМ!$D$33:$D$776,СВЦЭМ!$A$33:$A$776,$A30,СВЦЭМ!$B$33:$B$776,J$11)+'СЕТ СН'!$F$11+СВЦЭМ!$D$10+'СЕТ СН'!$F$5-'СЕТ СН'!$F$21</f>
        <v>3374.87396494</v>
      </c>
      <c r="K30" s="36">
        <f>SUMIFS(СВЦЭМ!$D$33:$D$776,СВЦЭМ!$A$33:$A$776,$A30,СВЦЭМ!$B$33:$B$776,K$11)+'СЕТ СН'!$F$11+СВЦЭМ!$D$10+'СЕТ СН'!$F$5-'СЕТ СН'!$F$21</f>
        <v>3356.08594068</v>
      </c>
      <c r="L30" s="36">
        <f>SUMIFS(СВЦЭМ!$D$33:$D$776,СВЦЭМ!$A$33:$A$776,$A30,СВЦЭМ!$B$33:$B$776,L$11)+'СЕТ СН'!$F$11+СВЦЭМ!$D$10+'СЕТ СН'!$F$5-'СЕТ СН'!$F$21</f>
        <v>3363.1757419999999</v>
      </c>
      <c r="M30" s="36">
        <f>SUMIFS(СВЦЭМ!$D$33:$D$776,СВЦЭМ!$A$33:$A$776,$A30,СВЦЭМ!$B$33:$B$776,M$11)+'СЕТ СН'!$F$11+СВЦЭМ!$D$10+'СЕТ СН'!$F$5-'СЕТ СН'!$F$21</f>
        <v>3376.8747044900001</v>
      </c>
      <c r="N30" s="36">
        <f>SUMIFS(СВЦЭМ!$D$33:$D$776,СВЦЭМ!$A$33:$A$776,$A30,СВЦЭМ!$B$33:$B$776,N$11)+'СЕТ СН'!$F$11+СВЦЭМ!$D$10+'СЕТ СН'!$F$5-'СЕТ СН'!$F$21</f>
        <v>3379.4798489599998</v>
      </c>
      <c r="O30" s="36">
        <f>SUMIFS(СВЦЭМ!$D$33:$D$776,СВЦЭМ!$A$33:$A$776,$A30,СВЦЭМ!$B$33:$B$776,O$11)+'СЕТ СН'!$F$11+СВЦЭМ!$D$10+'СЕТ СН'!$F$5-'СЕТ СН'!$F$21</f>
        <v>3398.5235935300002</v>
      </c>
      <c r="P30" s="36">
        <f>SUMIFS(СВЦЭМ!$D$33:$D$776,СВЦЭМ!$A$33:$A$776,$A30,СВЦЭМ!$B$33:$B$776,P$11)+'СЕТ СН'!$F$11+СВЦЭМ!$D$10+'СЕТ СН'!$F$5-'СЕТ СН'!$F$21</f>
        <v>3392.24935108</v>
      </c>
      <c r="Q30" s="36">
        <f>SUMIFS(СВЦЭМ!$D$33:$D$776,СВЦЭМ!$A$33:$A$776,$A30,СВЦЭМ!$B$33:$B$776,Q$11)+'СЕТ СН'!$F$11+СВЦЭМ!$D$10+'СЕТ СН'!$F$5-'СЕТ СН'!$F$21</f>
        <v>3395.7741424599999</v>
      </c>
      <c r="R30" s="36">
        <f>SUMIFS(СВЦЭМ!$D$33:$D$776,СВЦЭМ!$A$33:$A$776,$A30,СВЦЭМ!$B$33:$B$776,R$11)+'СЕТ СН'!$F$11+СВЦЭМ!$D$10+'СЕТ СН'!$F$5-'СЕТ СН'!$F$21</f>
        <v>3383.92654795</v>
      </c>
      <c r="S30" s="36">
        <f>SUMIFS(СВЦЭМ!$D$33:$D$776,СВЦЭМ!$A$33:$A$776,$A30,СВЦЭМ!$B$33:$B$776,S$11)+'СЕТ СН'!$F$11+СВЦЭМ!$D$10+'СЕТ СН'!$F$5-'СЕТ СН'!$F$21</f>
        <v>3364.7343277300001</v>
      </c>
      <c r="T30" s="36">
        <f>SUMIFS(СВЦЭМ!$D$33:$D$776,СВЦЭМ!$A$33:$A$776,$A30,СВЦЭМ!$B$33:$B$776,T$11)+'СЕТ СН'!$F$11+СВЦЭМ!$D$10+'СЕТ СН'!$F$5-'СЕТ СН'!$F$21</f>
        <v>3349.6566131</v>
      </c>
      <c r="U30" s="36">
        <f>SUMIFS(СВЦЭМ!$D$33:$D$776,СВЦЭМ!$A$33:$A$776,$A30,СВЦЭМ!$B$33:$B$776,U$11)+'СЕТ СН'!$F$11+СВЦЭМ!$D$10+'СЕТ СН'!$F$5-'СЕТ СН'!$F$21</f>
        <v>3360.82233597</v>
      </c>
      <c r="V30" s="36">
        <f>SUMIFS(СВЦЭМ!$D$33:$D$776,СВЦЭМ!$A$33:$A$776,$A30,СВЦЭМ!$B$33:$B$776,V$11)+'СЕТ СН'!$F$11+СВЦЭМ!$D$10+'СЕТ СН'!$F$5-'СЕТ СН'!$F$21</f>
        <v>3387.7270349</v>
      </c>
      <c r="W30" s="36">
        <f>SUMIFS(СВЦЭМ!$D$33:$D$776,СВЦЭМ!$A$33:$A$776,$A30,СВЦЭМ!$B$33:$B$776,W$11)+'СЕТ СН'!$F$11+СВЦЭМ!$D$10+'СЕТ СН'!$F$5-'СЕТ СН'!$F$21</f>
        <v>3416.81209334</v>
      </c>
      <c r="X30" s="36">
        <f>SUMIFS(СВЦЭМ!$D$33:$D$776,СВЦЭМ!$A$33:$A$776,$A30,СВЦЭМ!$B$33:$B$776,X$11)+'СЕТ СН'!$F$11+СВЦЭМ!$D$10+'СЕТ СН'!$F$5-'СЕТ СН'!$F$21</f>
        <v>3426.8486914300001</v>
      </c>
      <c r="Y30" s="36">
        <f>SUMIFS(СВЦЭМ!$D$33:$D$776,СВЦЭМ!$A$33:$A$776,$A30,СВЦЭМ!$B$33:$B$776,Y$11)+'СЕТ СН'!$F$11+СВЦЭМ!$D$10+'СЕТ СН'!$F$5-'СЕТ СН'!$F$21</f>
        <v>3454.6663788699998</v>
      </c>
    </row>
    <row r="31" spans="1:25" ht="15.75" x14ac:dyDescent="0.2">
      <c r="A31" s="35">
        <f t="shared" si="0"/>
        <v>43819</v>
      </c>
      <c r="B31" s="36">
        <f>SUMIFS(СВЦЭМ!$D$33:$D$776,СВЦЭМ!$A$33:$A$776,$A31,СВЦЭМ!$B$33:$B$776,B$11)+'СЕТ СН'!$F$11+СВЦЭМ!$D$10+'СЕТ СН'!$F$5-'СЕТ СН'!$F$21</f>
        <v>3398.96653324</v>
      </c>
      <c r="C31" s="36">
        <f>SUMIFS(СВЦЭМ!$D$33:$D$776,СВЦЭМ!$A$33:$A$776,$A31,СВЦЭМ!$B$33:$B$776,C$11)+'СЕТ СН'!$F$11+СВЦЭМ!$D$10+'СЕТ СН'!$F$5-'СЕТ СН'!$F$21</f>
        <v>3420.3303887399998</v>
      </c>
      <c r="D31" s="36">
        <f>SUMIFS(СВЦЭМ!$D$33:$D$776,СВЦЭМ!$A$33:$A$776,$A31,СВЦЭМ!$B$33:$B$776,D$11)+'СЕТ СН'!$F$11+СВЦЭМ!$D$10+'СЕТ СН'!$F$5-'СЕТ СН'!$F$21</f>
        <v>3433.2015363999999</v>
      </c>
      <c r="E31" s="36">
        <f>SUMIFS(СВЦЭМ!$D$33:$D$776,СВЦЭМ!$A$33:$A$776,$A31,СВЦЭМ!$B$33:$B$776,E$11)+'СЕТ СН'!$F$11+СВЦЭМ!$D$10+'СЕТ СН'!$F$5-'СЕТ СН'!$F$21</f>
        <v>3445.25965314</v>
      </c>
      <c r="F31" s="36">
        <f>SUMIFS(СВЦЭМ!$D$33:$D$776,СВЦЭМ!$A$33:$A$776,$A31,СВЦЭМ!$B$33:$B$776,F$11)+'СЕТ СН'!$F$11+СВЦЭМ!$D$10+'СЕТ СН'!$F$5-'СЕТ СН'!$F$21</f>
        <v>3439.4934063999999</v>
      </c>
      <c r="G31" s="36">
        <f>SUMIFS(СВЦЭМ!$D$33:$D$776,СВЦЭМ!$A$33:$A$776,$A31,СВЦЭМ!$B$33:$B$776,G$11)+'СЕТ СН'!$F$11+СВЦЭМ!$D$10+'СЕТ СН'!$F$5-'СЕТ СН'!$F$21</f>
        <v>3429.4424254300002</v>
      </c>
      <c r="H31" s="36">
        <f>SUMIFS(СВЦЭМ!$D$33:$D$776,СВЦЭМ!$A$33:$A$776,$A31,СВЦЭМ!$B$33:$B$776,H$11)+'СЕТ СН'!$F$11+СВЦЭМ!$D$10+'СЕТ СН'!$F$5-'СЕТ СН'!$F$21</f>
        <v>3382.1562243799999</v>
      </c>
      <c r="I31" s="36">
        <f>SUMIFS(СВЦЭМ!$D$33:$D$776,СВЦЭМ!$A$33:$A$776,$A31,СВЦЭМ!$B$33:$B$776,I$11)+'СЕТ СН'!$F$11+СВЦЭМ!$D$10+'СЕТ СН'!$F$5-'СЕТ СН'!$F$21</f>
        <v>3367.2979951000002</v>
      </c>
      <c r="J31" s="36">
        <f>SUMIFS(СВЦЭМ!$D$33:$D$776,СВЦЭМ!$A$33:$A$776,$A31,СВЦЭМ!$B$33:$B$776,J$11)+'СЕТ СН'!$F$11+СВЦЭМ!$D$10+'СЕТ СН'!$F$5-'СЕТ СН'!$F$21</f>
        <v>3346.9740890399999</v>
      </c>
      <c r="K31" s="36">
        <f>SUMIFS(СВЦЭМ!$D$33:$D$776,СВЦЭМ!$A$33:$A$776,$A31,СВЦЭМ!$B$33:$B$776,K$11)+'СЕТ СН'!$F$11+СВЦЭМ!$D$10+'СЕТ СН'!$F$5-'СЕТ СН'!$F$21</f>
        <v>3325.8507999799999</v>
      </c>
      <c r="L31" s="36">
        <f>SUMIFS(СВЦЭМ!$D$33:$D$776,СВЦЭМ!$A$33:$A$776,$A31,СВЦЭМ!$B$33:$B$776,L$11)+'СЕТ СН'!$F$11+СВЦЭМ!$D$10+'СЕТ СН'!$F$5-'СЕТ СН'!$F$21</f>
        <v>3326.1167647000002</v>
      </c>
      <c r="M31" s="36">
        <f>SUMIFS(СВЦЭМ!$D$33:$D$776,СВЦЭМ!$A$33:$A$776,$A31,СВЦЭМ!$B$33:$B$776,M$11)+'СЕТ СН'!$F$11+СВЦЭМ!$D$10+'СЕТ СН'!$F$5-'СЕТ СН'!$F$21</f>
        <v>3342.0740810400002</v>
      </c>
      <c r="N31" s="36">
        <f>SUMIFS(СВЦЭМ!$D$33:$D$776,СВЦЭМ!$A$33:$A$776,$A31,СВЦЭМ!$B$33:$B$776,N$11)+'СЕТ СН'!$F$11+СВЦЭМ!$D$10+'СЕТ СН'!$F$5-'СЕТ СН'!$F$21</f>
        <v>3342.7492483800002</v>
      </c>
      <c r="O31" s="36">
        <f>SUMIFS(СВЦЭМ!$D$33:$D$776,СВЦЭМ!$A$33:$A$776,$A31,СВЦЭМ!$B$33:$B$776,O$11)+'СЕТ СН'!$F$11+СВЦЭМ!$D$10+'СЕТ СН'!$F$5-'СЕТ СН'!$F$21</f>
        <v>3350.2669033699999</v>
      </c>
      <c r="P31" s="36">
        <f>SUMIFS(СВЦЭМ!$D$33:$D$776,СВЦЭМ!$A$33:$A$776,$A31,СВЦЭМ!$B$33:$B$776,P$11)+'СЕТ СН'!$F$11+СВЦЭМ!$D$10+'СЕТ СН'!$F$5-'СЕТ СН'!$F$21</f>
        <v>3355.5561060099999</v>
      </c>
      <c r="Q31" s="36">
        <f>SUMIFS(СВЦЭМ!$D$33:$D$776,СВЦЭМ!$A$33:$A$776,$A31,СВЦЭМ!$B$33:$B$776,Q$11)+'СЕТ СН'!$F$11+СВЦЭМ!$D$10+'СЕТ СН'!$F$5-'СЕТ СН'!$F$21</f>
        <v>3360.6414441500001</v>
      </c>
      <c r="R31" s="36">
        <f>SUMIFS(СВЦЭМ!$D$33:$D$776,СВЦЭМ!$A$33:$A$776,$A31,СВЦЭМ!$B$33:$B$776,R$11)+'СЕТ СН'!$F$11+СВЦЭМ!$D$10+'СЕТ СН'!$F$5-'СЕТ СН'!$F$21</f>
        <v>3363.1389889900001</v>
      </c>
      <c r="S31" s="36">
        <f>SUMIFS(СВЦЭМ!$D$33:$D$776,СВЦЭМ!$A$33:$A$776,$A31,СВЦЭМ!$B$33:$B$776,S$11)+'СЕТ СН'!$F$11+СВЦЭМ!$D$10+'СЕТ СН'!$F$5-'СЕТ СН'!$F$21</f>
        <v>3351.6240204999999</v>
      </c>
      <c r="T31" s="36">
        <f>SUMIFS(СВЦЭМ!$D$33:$D$776,СВЦЭМ!$A$33:$A$776,$A31,СВЦЭМ!$B$33:$B$776,T$11)+'СЕТ СН'!$F$11+СВЦЭМ!$D$10+'СЕТ СН'!$F$5-'СЕТ СН'!$F$21</f>
        <v>3341.4089184899999</v>
      </c>
      <c r="U31" s="36">
        <f>SUMIFS(СВЦЭМ!$D$33:$D$776,СВЦЭМ!$A$33:$A$776,$A31,СВЦЭМ!$B$33:$B$776,U$11)+'СЕТ СН'!$F$11+СВЦЭМ!$D$10+'СЕТ СН'!$F$5-'СЕТ СН'!$F$21</f>
        <v>3322.7293300599999</v>
      </c>
      <c r="V31" s="36">
        <f>SUMIFS(СВЦЭМ!$D$33:$D$776,СВЦЭМ!$A$33:$A$776,$A31,СВЦЭМ!$B$33:$B$776,V$11)+'СЕТ СН'!$F$11+СВЦЭМ!$D$10+'СЕТ СН'!$F$5-'СЕТ СН'!$F$21</f>
        <v>3305.6779170499999</v>
      </c>
      <c r="W31" s="36">
        <f>SUMIFS(СВЦЭМ!$D$33:$D$776,СВЦЭМ!$A$33:$A$776,$A31,СВЦЭМ!$B$33:$B$776,W$11)+'СЕТ СН'!$F$11+СВЦЭМ!$D$10+'СЕТ СН'!$F$5-'СЕТ СН'!$F$21</f>
        <v>3320.32231899</v>
      </c>
      <c r="X31" s="36">
        <f>SUMIFS(СВЦЭМ!$D$33:$D$776,СВЦЭМ!$A$33:$A$776,$A31,СВЦЭМ!$B$33:$B$776,X$11)+'СЕТ СН'!$F$11+СВЦЭМ!$D$10+'СЕТ СН'!$F$5-'СЕТ СН'!$F$21</f>
        <v>3321.68531338</v>
      </c>
      <c r="Y31" s="36">
        <f>SUMIFS(СВЦЭМ!$D$33:$D$776,СВЦЭМ!$A$33:$A$776,$A31,СВЦЭМ!$B$33:$B$776,Y$11)+'СЕТ СН'!$F$11+СВЦЭМ!$D$10+'СЕТ СН'!$F$5-'СЕТ СН'!$F$21</f>
        <v>3331.8935296300001</v>
      </c>
    </row>
    <row r="32" spans="1:25" ht="15.75" x14ac:dyDescent="0.2">
      <c r="A32" s="35">
        <f t="shared" si="0"/>
        <v>43820</v>
      </c>
      <c r="B32" s="36">
        <f>SUMIFS(СВЦЭМ!$D$33:$D$776,СВЦЭМ!$A$33:$A$776,$A32,СВЦЭМ!$B$33:$B$776,B$11)+'СЕТ СН'!$F$11+СВЦЭМ!$D$10+'СЕТ СН'!$F$5-'СЕТ СН'!$F$21</f>
        <v>3336.89642925</v>
      </c>
      <c r="C32" s="36">
        <f>SUMIFS(СВЦЭМ!$D$33:$D$776,СВЦЭМ!$A$33:$A$776,$A32,СВЦЭМ!$B$33:$B$776,C$11)+'СЕТ СН'!$F$11+СВЦЭМ!$D$10+'СЕТ СН'!$F$5-'СЕТ СН'!$F$21</f>
        <v>3370.7041116800001</v>
      </c>
      <c r="D32" s="36">
        <f>SUMIFS(СВЦЭМ!$D$33:$D$776,СВЦЭМ!$A$33:$A$776,$A32,СВЦЭМ!$B$33:$B$776,D$11)+'СЕТ СН'!$F$11+СВЦЭМ!$D$10+'СЕТ СН'!$F$5-'СЕТ СН'!$F$21</f>
        <v>3391.6996624900003</v>
      </c>
      <c r="E32" s="36">
        <f>SUMIFS(СВЦЭМ!$D$33:$D$776,СВЦЭМ!$A$33:$A$776,$A32,СВЦЭМ!$B$33:$B$776,E$11)+'СЕТ СН'!$F$11+СВЦЭМ!$D$10+'СЕТ СН'!$F$5-'СЕТ СН'!$F$21</f>
        <v>3424.53356889</v>
      </c>
      <c r="F32" s="36">
        <f>SUMIFS(СВЦЭМ!$D$33:$D$776,СВЦЭМ!$A$33:$A$776,$A32,СВЦЭМ!$B$33:$B$776,F$11)+'СЕТ СН'!$F$11+СВЦЭМ!$D$10+'СЕТ СН'!$F$5-'СЕТ СН'!$F$21</f>
        <v>3446.05888955</v>
      </c>
      <c r="G32" s="36">
        <f>SUMIFS(СВЦЭМ!$D$33:$D$776,СВЦЭМ!$A$33:$A$776,$A32,СВЦЭМ!$B$33:$B$776,G$11)+'СЕТ СН'!$F$11+СВЦЭМ!$D$10+'СЕТ СН'!$F$5-'СЕТ СН'!$F$21</f>
        <v>3437.1918547599998</v>
      </c>
      <c r="H32" s="36">
        <f>SUMIFS(СВЦЭМ!$D$33:$D$776,СВЦЭМ!$A$33:$A$776,$A32,СВЦЭМ!$B$33:$B$776,H$11)+'СЕТ СН'!$F$11+СВЦЭМ!$D$10+'СЕТ СН'!$F$5-'СЕТ СН'!$F$21</f>
        <v>3418.3411735600002</v>
      </c>
      <c r="I32" s="36">
        <f>SUMIFS(СВЦЭМ!$D$33:$D$776,СВЦЭМ!$A$33:$A$776,$A32,СВЦЭМ!$B$33:$B$776,I$11)+'СЕТ СН'!$F$11+СВЦЭМ!$D$10+'СЕТ СН'!$F$5-'СЕТ СН'!$F$21</f>
        <v>3415.7206552900002</v>
      </c>
      <c r="J32" s="36">
        <f>SUMIFS(СВЦЭМ!$D$33:$D$776,СВЦЭМ!$A$33:$A$776,$A32,СВЦЭМ!$B$33:$B$776,J$11)+'СЕТ СН'!$F$11+СВЦЭМ!$D$10+'СЕТ СН'!$F$5-'СЕТ СН'!$F$21</f>
        <v>3375.2956484199999</v>
      </c>
      <c r="K32" s="36">
        <f>SUMIFS(СВЦЭМ!$D$33:$D$776,СВЦЭМ!$A$33:$A$776,$A32,СВЦЭМ!$B$33:$B$776,K$11)+'СЕТ СН'!$F$11+СВЦЭМ!$D$10+'СЕТ СН'!$F$5-'СЕТ СН'!$F$21</f>
        <v>3335.31580678</v>
      </c>
      <c r="L32" s="36">
        <f>SUMIFS(СВЦЭМ!$D$33:$D$776,СВЦЭМ!$A$33:$A$776,$A32,СВЦЭМ!$B$33:$B$776,L$11)+'СЕТ СН'!$F$11+СВЦЭМ!$D$10+'СЕТ СН'!$F$5-'СЕТ СН'!$F$21</f>
        <v>3325.6088518400002</v>
      </c>
      <c r="M32" s="36">
        <f>SUMIFS(СВЦЭМ!$D$33:$D$776,СВЦЭМ!$A$33:$A$776,$A32,СВЦЭМ!$B$33:$B$776,M$11)+'СЕТ СН'!$F$11+СВЦЭМ!$D$10+'СЕТ СН'!$F$5-'СЕТ СН'!$F$21</f>
        <v>3334.65220864</v>
      </c>
      <c r="N32" s="36">
        <f>SUMIFS(СВЦЭМ!$D$33:$D$776,СВЦЭМ!$A$33:$A$776,$A32,СВЦЭМ!$B$33:$B$776,N$11)+'СЕТ СН'!$F$11+СВЦЭМ!$D$10+'СЕТ СН'!$F$5-'СЕТ СН'!$F$21</f>
        <v>3332.2634124000001</v>
      </c>
      <c r="O32" s="36">
        <f>SUMIFS(СВЦЭМ!$D$33:$D$776,СВЦЭМ!$A$33:$A$776,$A32,СВЦЭМ!$B$33:$B$776,O$11)+'СЕТ СН'!$F$11+СВЦЭМ!$D$10+'СЕТ СН'!$F$5-'СЕТ СН'!$F$21</f>
        <v>3345.0926033400001</v>
      </c>
      <c r="P32" s="36">
        <f>SUMIFS(СВЦЭМ!$D$33:$D$776,СВЦЭМ!$A$33:$A$776,$A32,СВЦЭМ!$B$33:$B$776,P$11)+'СЕТ СН'!$F$11+СВЦЭМ!$D$10+'СЕТ СН'!$F$5-'СЕТ СН'!$F$21</f>
        <v>3356.2627133199999</v>
      </c>
      <c r="Q32" s="36">
        <f>SUMIFS(СВЦЭМ!$D$33:$D$776,СВЦЭМ!$A$33:$A$776,$A32,СВЦЭМ!$B$33:$B$776,Q$11)+'СЕТ СН'!$F$11+СВЦЭМ!$D$10+'СЕТ СН'!$F$5-'СЕТ СН'!$F$21</f>
        <v>3362.2354908100001</v>
      </c>
      <c r="R32" s="36">
        <f>SUMIFS(СВЦЭМ!$D$33:$D$776,СВЦЭМ!$A$33:$A$776,$A32,СВЦЭМ!$B$33:$B$776,R$11)+'СЕТ СН'!$F$11+СВЦЭМ!$D$10+'СЕТ СН'!$F$5-'СЕТ СН'!$F$21</f>
        <v>3372.09308487</v>
      </c>
      <c r="S32" s="36">
        <f>SUMIFS(СВЦЭМ!$D$33:$D$776,СВЦЭМ!$A$33:$A$776,$A32,СВЦЭМ!$B$33:$B$776,S$11)+'СЕТ СН'!$F$11+СВЦЭМ!$D$10+'СЕТ СН'!$F$5-'СЕТ СН'!$F$21</f>
        <v>3362.54228681</v>
      </c>
      <c r="T32" s="36">
        <f>SUMIFS(СВЦЭМ!$D$33:$D$776,СВЦЭМ!$A$33:$A$776,$A32,СВЦЭМ!$B$33:$B$776,T$11)+'СЕТ СН'!$F$11+СВЦЭМ!$D$10+'СЕТ СН'!$F$5-'СЕТ СН'!$F$21</f>
        <v>3337.78196058</v>
      </c>
      <c r="U32" s="36">
        <f>SUMIFS(СВЦЭМ!$D$33:$D$776,СВЦЭМ!$A$33:$A$776,$A32,СВЦЭМ!$B$33:$B$776,U$11)+'СЕТ СН'!$F$11+СВЦЭМ!$D$10+'СЕТ СН'!$F$5-'СЕТ СН'!$F$21</f>
        <v>3334.7647533600002</v>
      </c>
      <c r="V32" s="36">
        <f>SUMIFS(СВЦЭМ!$D$33:$D$776,СВЦЭМ!$A$33:$A$776,$A32,СВЦЭМ!$B$33:$B$776,V$11)+'СЕТ СН'!$F$11+СВЦЭМ!$D$10+'СЕТ СН'!$F$5-'СЕТ СН'!$F$21</f>
        <v>3349.5877025499999</v>
      </c>
      <c r="W32" s="36">
        <f>SUMIFS(СВЦЭМ!$D$33:$D$776,СВЦЭМ!$A$33:$A$776,$A32,СВЦЭМ!$B$33:$B$776,W$11)+'СЕТ СН'!$F$11+СВЦЭМ!$D$10+'СЕТ СН'!$F$5-'СЕТ СН'!$F$21</f>
        <v>3359.0108818500003</v>
      </c>
      <c r="X32" s="36">
        <f>SUMIFS(СВЦЭМ!$D$33:$D$776,СВЦЭМ!$A$33:$A$776,$A32,СВЦЭМ!$B$33:$B$776,X$11)+'СЕТ СН'!$F$11+СВЦЭМ!$D$10+'СЕТ СН'!$F$5-'СЕТ СН'!$F$21</f>
        <v>3376.9170448099999</v>
      </c>
      <c r="Y32" s="36">
        <f>SUMIFS(СВЦЭМ!$D$33:$D$776,СВЦЭМ!$A$33:$A$776,$A32,СВЦЭМ!$B$33:$B$776,Y$11)+'СЕТ СН'!$F$11+СВЦЭМ!$D$10+'СЕТ СН'!$F$5-'СЕТ СН'!$F$21</f>
        <v>3385.9356512899999</v>
      </c>
    </row>
    <row r="33" spans="1:27" ht="15.75" x14ac:dyDescent="0.2">
      <c r="A33" s="35">
        <f t="shared" si="0"/>
        <v>43821</v>
      </c>
      <c r="B33" s="36">
        <f>SUMIFS(СВЦЭМ!$D$33:$D$776,СВЦЭМ!$A$33:$A$776,$A33,СВЦЭМ!$B$33:$B$776,B$11)+'СЕТ СН'!$F$11+СВЦЭМ!$D$10+'СЕТ СН'!$F$5-'СЕТ СН'!$F$21</f>
        <v>3401.0894494700001</v>
      </c>
      <c r="C33" s="36">
        <f>SUMIFS(СВЦЭМ!$D$33:$D$776,СВЦЭМ!$A$33:$A$776,$A33,СВЦЭМ!$B$33:$B$776,C$11)+'СЕТ СН'!$F$11+СВЦЭМ!$D$10+'СЕТ СН'!$F$5-'СЕТ СН'!$F$21</f>
        <v>3423.53199507</v>
      </c>
      <c r="D33" s="36">
        <f>SUMIFS(СВЦЭМ!$D$33:$D$776,СВЦЭМ!$A$33:$A$776,$A33,СВЦЭМ!$B$33:$B$776,D$11)+'СЕТ СН'!$F$11+СВЦЭМ!$D$10+'СЕТ СН'!$F$5-'СЕТ СН'!$F$21</f>
        <v>3441.3169489000002</v>
      </c>
      <c r="E33" s="36">
        <f>SUMIFS(СВЦЭМ!$D$33:$D$776,СВЦЭМ!$A$33:$A$776,$A33,СВЦЭМ!$B$33:$B$776,E$11)+'СЕТ СН'!$F$11+СВЦЭМ!$D$10+'СЕТ СН'!$F$5-'СЕТ СН'!$F$21</f>
        <v>3454.4628224100002</v>
      </c>
      <c r="F33" s="36">
        <f>SUMIFS(СВЦЭМ!$D$33:$D$776,СВЦЭМ!$A$33:$A$776,$A33,СВЦЭМ!$B$33:$B$776,F$11)+'СЕТ СН'!$F$11+СВЦЭМ!$D$10+'СЕТ СН'!$F$5-'СЕТ СН'!$F$21</f>
        <v>3452.88229284</v>
      </c>
      <c r="G33" s="36">
        <f>SUMIFS(СВЦЭМ!$D$33:$D$776,СВЦЭМ!$A$33:$A$776,$A33,СВЦЭМ!$B$33:$B$776,G$11)+'СЕТ СН'!$F$11+СВЦЭМ!$D$10+'СЕТ СН'!$F$5-'СЕТ СН'!$F$21</f>
        <v>3441.6725461400001</v>
      </c>
      <c r="H33" s="36">
        <f>SUMIFS(СВЦЭМ!$D$33:$D$776,СВЦЭМ!$A$33:$A$776,$A33,СВЦЭМ!$B$33:$B$776,H$11)+'СЕТ СН'!$F$11+СВЦЭМ!$D$10+'СЕТ СН'!$F$5-'СЕТ СН'!$F$21</f>
        <v>3418.3680466699998</v>
      </c>
      <c r="I33" s="36">
        <f>SUMIFS(СВЦЭМ!$D$33:$D$776,СВЦЭМ!$A$33:$A$776,$A33,СВЦЭМ!$B$33:$B$776,I$11)+'СЕТ СН'!$F$11+СВЦЭМ!$D$10+'СЕТ СН'!$F$5-'СЕТ СН'!$F$21</f>
        <v>3416.45921555</v>
      </c>
      <c r="J33" s="36">
        <f>SUMIFS(СВЦЭМ!$D$33:$D$776,СВЦЭМ!$A$33:$A$776,$A33,СВЦЭМ!$B$33:$B$776,J$11)+'СЕТ СН'!$F$11+СВЦЭМ!$D$10+'СЕТ СН'!$F$5-'СЕТ СН'!$F$21</f>
        <v>3379.4000766200002</v>
      </c>
      <c r="K33" s="36">
        <f>SUMIFS(СВЦЭМ!$D$33:$D$776,СВЦЭМ!$A$33:$A$776,$A33,СВЦЭМ!$B$33:$B$776,K$11)+'СЕТ СН'!$F$11+СВЦЭМ!$D$10+'СЕТ СН'!$F$5-'СЕТ СН'!$F$21</f>
        <v>3345.9321454299998</v>
      </c>
      <c r="L33" s="36">
        <f>SUMIFS(СВЦЭМ!$D$33:$D$776,СВЦЭМ!$A$33:$A$776,$A33,СВЦЭМ!$B$33:$B$776,L$11)+'СЕТ СН'!$F$11+СВЦЭМ!$D$10+'СЕТ СН'!$F$5-'СЕТ СН'!$F$21</f>
        <v>3330.4202311600002</v>
      </c>
      <c r="M33" s="36">
        <f>SUMIFS(СВЦЭМ!$D$33:$D$776,СВЦЭМ!$A$33:$A$776,$A33,СВЦЭМ!$B$33:$B$776,M$11)+'СЕТ СН'!$F$11+СВЦЭМ!$D$10+'СЕТ СН'!$F$5-'СЕТ СН'!$F$21</f>
        <v>3343.4720599699999</v>
      </c>
      <c r="N33" s="36">
        <f>SUMIFS(СВЦЭМ!$D$33:$D$776,СВЦЭМ!$A$33:$A$776,$A33,СВЦЭМ!$B$33:$B$776,N$11)+'СЕТ СН'!$F$11+СВЦЭМ!$D$10+'СЕТ СН'!$F$5-'СЕТ СН'!$F$21</f>
        <v>3352.6944077899998</v>
      </c>
      <c r="O33" s="36">
        <f>SUMIFS(СВЦЭМ!$D$33:$D$776,СВЦЭМ!$A$33:$A$776,$A33,СВЦЭМ!$B$33:$B$776,O$11)+'СЕТ СН'!$F$11+СВЦЭМ!$D$10+'СЕТ СН'!$F$5-'СЕТ СН'!$F$21</f>
        <v>3368.3510528300003</v>
      </c>
      <c r="P33" s="36">
        <f>SUMIFS(СВЦЭМ!$D$33:$D$776,СВЦЭМ!$A$33:$A$776,$A33,СВЦЭМ!$B$33:$B$776,P$11)+'СЕТ СН'!$F$11+СВЦЭМ!$D$10+'СЕТ СН'!$F$5-'СЕТ СН'!$F$21</f>
        <v>3378.8327570500001</v>
      </c>
      <c r="Q33" s="36">
        <f>SUMIFS(СВЦЭМ!$D$33:$D$776,СВЦЭМ!$A$33:$A$776,$A33,СВЦЭМ!$B$33:$B$776,Q$11)+'СЕТ СН'!$F$11+СВЦЭМ!$D$10+'СЕТ СН'!$F$5-'СЕТ СН'!$F$21</f>
        <v>3376.9711917200002</v>
      </c>
      <c r="R33" s="36">
        <f>SUMIFS(СВЦЭМ!$D$33:$D$776,СВЦЭМ!$A$33:$A$776,$A33,СВЦЭМ!$B$33:$B$776,R$11)+'СЕТ СН'!$F$11+СВЦЭМ!$D$10+'СЕТ СН'!$F$5-'СЕТ СН'!$F$21</f>
        <v>3388.3844655299999</v>
      </c>
      <c r="S33" s="36">
        <f>SUMIFS(СВЦЭМ!$D$33:$D$776,СВЦЭМ!$A$33:$A$776,$A33,СВЦЭМ!$B$33:$B$776,S$11)+'СЕТ СН'!$F$11+СВЦЭМ!$D$10+'СЕТ СН'!$F$5-'СЕТ СН'!$F$21</f>
        <v>3377.7848670499998</v>
      </c>
      <c r="T33" s="36">
        <f>SUMIFS(СВЦЭМ!$D$33:$D$776,СВЦЭМ!$A$33:$A$776,$A33,СВЦЭМ!$B$33:$B$776,T$11)+'СЕТ СН'!$F$11+СВЦЭМ!$D$10+'СЕТ СН'!$F$5-'СЕТ СН'!$F$21</f>
        <v>3349.8786086999999</v>
      </c>
      <c r="U33" s="36">
        <f>SUMIFS(СВЦЭМ!$D$33:$D$776,СВЦЭМ!$A$33:$A$776,$A33,СВЦЭМ!$B$33:$B$776,U$11)+'СЕТ СН'!$F$11+СВЦЭМ!$D$10+'СЕТ СН'!$F$5-'СЕТ СН'!$F$21</f>
        <v>3352.41613809</v>
      </c>
      <c r="V33" s="36">
        <f>SUMIFS(СВЦЭМ!$D$33:$D$776,СВЦЭМ!$A$33:$A$776,$A33,СВЦЭМ!$B$33:$B$776,V$11)+'СЕТ СН'!$F$11+СВЦЭМ!$D$10+'СЕТ СН'!$F$5-'СЕТ СН'!$F$21</f>
        <v>3366.9337891</v>
      </c>
      <c r="W33" s="36">
        <f>SUMIFS(СВЦЭМ!$D$33:$D$776,СВЦЭМ!$A$33:$A$776,$A33,СВЦЭМ!$B$33:$B$776,W$11)+'СЕТ СН'!$F$11+СВЦЭМ!$D$10+'СЕТ СН'!$F$5-'СЕТ СН'!$F$21</f>
        <v>3384.8048274100001</v>
      </c>
      <c r="X33" s="36">
        <f>SUMIFS(СВЦЭМ!$D$33:$D$776,СВЦЭМ!$A$33:$A$776,$A33,СВЦЭМ!$B$33:$B$776,X$11)+'СЕТ СН'!$F$11+СВЦЭМ!$D$10+'СЕТ СН'!$F$5-'СЕТ СН'!$F$21</f>
        <v>3399.5506258999999</v>
      </c>
      <c r="Y33" s="36">
        <f>SUMIFS(СВЦЭМ!$D$33:$D$776,СВЦЭМ!$A$33:$A$776,$A33,СВЦЭМ!$B$33:$B$776,Y$11)+'СЕТ СН'!$F$11+СВЦЭМ!$D$10+'СЕТ СН'!$F$5-'СЕТ СН'!$F$21</f>
        <v>3410.2382312999998</v>
      </c>
    </row>
    <row r="34" spans="1:27" ht="15.75" x14ac:dyDescent="0.2">
      <c r="A34" s="35">
        <f t="shared" si="0"/>
        <v>43822</v>
      </c>
      <c r="B34" s="36">
        <f>SUMIFS(СВЦЭМ!$D$33:$D$776,СВЦЭМ!$A$33:$A$776,$A34,СВЦЭМ!$B$33:$B$776,B$11)+'СЕТ СН'!$F$11+СВЦЭМ!$D$10+'СЕТ СН'!$F$5-'СЕТ СН'!$F$21</f>
        <v>3396.1032434600002</v>
      </c>
      <c r="C34" s="36">
        <f>SUMIFS(СВЦЭМ!$D$33:$D$776,СВЦЭМ!$A$33:$A$776,$A34,СВЦЭМ!$B$33:$B$776,C$11)+'СЕТ СН'!$F$11+СВЦЭМ!$D$10+'СЕТ СН'!$F$5-'СЕТ СН'!$F$21</f>
        <v>3408.0122109499998</v>
      </c>
      <c r="D34" s="36">
        <f>SUMIFS(СВЦЭМ!$D$33:$D$776,СВЦЭМ!$A$33:$A$776,$A34,СВЦЭМ!$B$33:$B$776,D$11)+'СЕТ СН'!$F$11+СВЦЭМ!$D$10+'СЕТ СН'!$F$5-'СЕТ СН'!$F$21</f>
        <v>3437.1123983699999</v>
      </c>
      <c r="E34" s="36">
        <f>SUMIFS(СВЦЭМ!$D$33:$D$776,СВЦЭМ!$A$33:$A$776,$A34,СВЦЭМ!$B$33:$B$776,E$11)+'СЕТ СН'!$F$11+СВЦЭМ!$D$10+'СЕТ СН'!$F$5-'СЕТ СН'!$F$21</f>
        <v>3454.1923419200002</v>
      </c>
      <c r="F34" s="36">
        <f>SUMIFS(СВЦЭМ!$D$33:$D$776,СВЦЭМ!$A$33:$A$776,$A34,СВЦЭМ!$B$33:$B$776,F$11)+'СЕТ СН'!$F$11+СВЦЭМ!$D$10+'СЕТ СН'!$F$5-'СЕТ СН'!$F$21</f>
        <v>3449.9804090500002</v>
      </c>
      <c r="G34" s="36">
        <f>SUMIFS(СВЦЭМ!$D$33:$D$776,СВЦЭМ!$A$33:$A$776,$A34,СВЦЭМ!$B$33:$B$776,G$11)+'СЕТ СН'!$F$11+СВЦЭМ!$D$10+'СЕТ СН'!$F$5-'СЕТ СН'!$F$21</f>
        <v>3448.6557175899998</v>
      </c>
      <c r="H34" s="36">
        <f>SUMIFS(СВЦЭМ!$D$33:$D$776,СВЦЭМ!$A$33:$A$776,$A34,СВЦЭМ!$B$33:$B$776,H$11)+'СЕТ СН'!$F$11+СВЦЭМ!$D$10+'СЕТ СН'!$F$5-'СЕТ СН'!$F$21</f>
        <v>3409.3979734700001</v>
      </c>
      <c r="I34" s="36">
        <f>SUMIFS(СВЦЭМ!$D$33:$D$776,СВЦЭМ!$A$33:$A$776,$A34,СВЦЭМ!$B$33:$B$776,I$11)+'СЕТ СН'!$F$11+СВЦЭМ!$D$10+'СЕТ СН'!$F$5-'СЕТ СН'!$F$21</f>
        <v>3384.02210685</v>
      </c>
      <c r="J34" s="36">
        <f>SUMIFS(СВЦЭМ!$D$33:$D$776,СВЦЭМ!$A$33:$A$776,$A34,СВЦЭМ!$B$33:$B$776,J$11)+'СЕТ СН'!$F$11+СВЦЭМ!$D$10+'СЕТ СН'!$F$5-'СЕТ СН'!$F$21</f>
        <v>3357.4496829200002</v>
      </c>
      <c r="K34" s="36">
        <f>SUMIFS(СВЦЭМ!$D$33:$D$776,СВЦЭМ!$A$33:$A$776,$A34,СВЦЭМ!$B$33:$B$776,K$11)+'СЕТ СН'!$F$11+СВЦЭМ!$D$10+'СЕТ СН'!$F$5-'СЕТ СН'!$F$21</f>
        <v>3331.3263518200001</v>
      </c>
      <c r="L34" s="36">
        <f>SUMIFS(СВЦЭМ!$D$33:$D$776,СВЦЭМ!$A$33:$A$776,$A34,СВЦЭМ!$B$33:$B$776,L$11)+'СЕТ СН'!$F$11+СВЦЭМ!$D$10+'СЕТ СН'!$F$5-'СЕТ СН'!$F$21</f>
        <v>3333.1225187</v>
      </c>
      <c r="M34" s="36">
        <f>SUMIFS(СВЦЭМ!$D$33:$D$776,СВЦЭМ!$A$33:$A$776,$A34,СВЦЭМ!$B$33:$B$776,M$11)+'СЕТ СН'!$F$11+СВЦЭМ!$D$10+'СЕТ СН'!$F$5-'СЕТ СН'!$F$21</f>
        <v>3346.2155263200002</v>
      </c>
      <c r="N34" s="36">
        <f>SUMIFS(СВЦЭМ!$D$33:$D$776,СВЦЭМ!$A$33:$A$776,$A34,СВЦЭМ!$B$33:$B$776,N$11)+'СЕТ СН'!$F$11+СВЦЭМ!$D$10+'СЕТ СН'!$F$5-'СЕТ СН'!$F$21</f>
        <v>3357.2092887899998</v>
      </c>
      <c r="O34" s="36">
        <f>SUMIFS(СВЦЭМ!$D$33:$D$776,СВЦЭМ!$A$33:$A$776,$A34,СВЦЭМ!$B$33:$B$776,O$11)+'СЕТ СН'!$F$11+СВЦЭМ!$D$10+'СЕТ СН'!$F$5-'СЕТ СН'!$F$21</f>
        <v>3366.20142145</v>
      </c>
      <c r="P34" s="36">
        <f>SUMIFS(СВЦЭМ!$D$33:$D$776,СВЦЭМ!$A$33:$A$776,$A34,СВЦЭМ!$B$33:$B$776,P$11)+'СЕТ СН'!$F$11+СВЦЭМ!$D$10+'СЕТ СН'!$F$5-'СЕТ СН'!$F$21</f>
        <v>3374.28418212</v>
      </c>
      <c r="Q34" s="36">
        <f>SUMIFS(СВЦЭМ!$D$33:$D$776,СВЦЭМ!$A$33:$A$776,$A34,СВЦЭМ!$B$33:$B$776,Q$11)+'СЕТ СН'!$F$11+СВЦЭМ!$D$10+'СЕТ СН'!$F$5-'СЕТ СН'!$F$21</f>
        <v>3374.7659495400003</v>
      </c>
      <c r="R34" s="36">
        <f>SUMIFS(СВЦЭМ!$D$33:$D$776,СВЦЭМ!$A$33:$A$776,$A34,СВЦЭМ!$B$33:$B$776,R$11)+'СЕТ СН'!$F$11+СВЦЭМ!$D$10+'СЕТ СН'!$F$5-'СЕТ СН'!$F$21</f>
        <v>3363.5048233400003</v>
      </c>
      <c r="S34" s="36">
        <f>SUMIFS(СВЦЭМ!$D$33:$D$776,СВЦЭМ!$A$33:$A$776,$A34,СВЦЭМ!$B$33:$B$776,S$11)+'СЕТ СН'!$F$11+СВЦЭМ!$D$10+'СЕТ СН'!$F$5-'СЕТ СН'!$F$21</f>
        <v>3352.29543457</v>
      </c>
      <c r="T34" s="36">
        <f>SUMIFS(СВЦЭМ!$D$33:$D$776,СВЦЭМ!$A$33:$A$776,$A34,СВЦЭМ!$B$33:$B$776,T$11)+'СЕТ СН'!$F$11+СВЦЭМ!$D$10+'СЕТ СН'!$F$5-'СЕТ СН'!$F$21</f>
        <v>3328.4360350900001</v>
      </c>
      <c r="U34" s="36">
        <f>SUMIFS(СВЦЭМ!$D$33:$D$776,СВЦЭМ!$A$33:$A$776,$A34,СВЦЭМ!$B$33:$B$776,U$11)+'СЕТ СН'!$F$11+СВЦЭМ!$D$10+'СЕТ СН'!$F$5-'СЕТ СН'!$F$21</f>
        <v>3329.3347010400003</v>
      </c>
      <c r="V34" s="36">
        <f>SUMIFS(СВЦЭМ!$D$33:$D$776,СВЦЭМ!$A$33:$A$776,$A34,СВЦЭМ!$B$33:$B$776,V$11)+'СЕТ СН'!$F$11+СВЦЭМ!$D$10+'СЕТ СН'!$F$5-'СЕТ СН'!$F$21</f>
        <v>3341.4723469700002</v>
      </c>
      <c r="W34" s="36">
        <f>SUMIFS(СВЦЭМ!$D$33:$D$776,СВЦЭМ!$A$33:$A$776,$A34,СВЦЭМ!$B$33:$B$776,W$11)+'СЕТ СН'!$F$11+СВЦЭМ!$D$10+'СЕТ СН'!$F$5-'СЕТ СН'!$F$21</f>
        <v>3360.2919294900003</v>
      </c>
      <c r="X34" s="36">
        <f>SUMIFS(СВЦЭМ!$D$33:$D$776,СВЦЭМ!$A$33:$A$776,$A34,СВЦЭМ!$B$33:$B$776,X$11)+'СЕТ СН'!$F$11+СВЦЭМ!$D$10+'СЕТ СН'!$F$5-'СЕТ СН'!$F$21</f>
        <v>3368.7771455000002</v>
      </c>
      <c r="Y34" s="36">
        <f>SUMIFS(СВЦЭМ!$D$33:$D$776,СВЦЭМ!$A$33:$A$776,$A34,СВЦЭМ!$B$33:$B$776,Y$11)+'СЕТ СН'!$F$11+СВЦЭМ!$D$10+'СЕТ СН'!$F$5-'СЕТ СН'!$F$21</f>
        <v>3386.4218364899998</v>
      </c>
    </row>
    <row r="35" spans="1:27" ht="15.75" x14ac:dyDescent="0.2">
      <c r="A35" s="35">
        <f t="shared" si="0"/>
        <v>43823</v>
      </c>
      <c r="B35" s="36">
        <f>SUMIFS(СВЦЭМ!$D$33:$D$776,СВЦЭМ!$A$33:$A$776,$A35,СВЦЭМ!$B$33:$B$776,B$11)+'СЕТ СН'!$F$11+СВЦЭМ!$D$10+'СЕТ СН'!$F$5-'СЕТ СН'!$F$21</f>
        <v>3400.8364582600002</v>
      </c>
      <c r="C35" s="36">
        <f>SUMIFS(СВЦЭМ!$D$33:$D$776,СВЦЭМ!$A$33:$A$776,$A35,СВЦЭМ!$B$33:$B$776,C$11)+'СЕТ СН'!$F$11+СВЦЭМ!$D$10+'СЕТ СН'!$F$5-'СЕТ СН'!$F$21</f>
        <v>3434.45350882</v>
      </c>
      <c r="D35" s="36">
        <f>SUMIFS(СВЦЭМ!$D$33:$D$776,СВЦЭМ!$A$33:$A$776,$A35,СВЦЭМ!$B$33:$B$776,D$11)+'СЕТ СН'!$F$11+СВЦЭМ!$D$10+'СЕТ СН'!$F$5-'СЕТ СН'!$F$21</f>
        <v>3453.0977374300001</v>
      </c>
      <c r="E35" s="36">
        <f>SUMIFS(СВЦЭМ!$D$33:$D$776,СВЦЭМ!$A$33:$A$776,$A35,СВЦЭМ!$B$33:$B$776,E$11)+'СЕТ СН'!$F$11+СВЦЭМ!$D$10+'СЕТ СН'!$F$5-'СЕТ СН'!$F$21</f>
        <v>3461.6684838900001</v>
      </c>
      <c r="F35" s="36">
        <f>SUMIFS(СВЦЭМ!$D$33:$D$776,СВЦЭМ!$A$33:$A$776,$A35,СВЦЭМ!$B$33:$B$776,F$11)+'СЕТ СН'!$F$11+СВЦЭМ!$D$10+'СЕТ СН'!$F$5-'СЕТ СН'!$F$21</f>
        <v>3458.4607506399998</v>
      </c>
      <c r="G35" s="36">
        <f>SUMIFS(СВЦЭМ!$D$33:$D$776,СВЦЭМ!$A$33:$A$776,$A35,СВЦЭМ!$B$33:$B$776,G$11)+'СЕТ СН'!$F$11+СВЦЭМ!$D$10+'СЕТ СН'!$F$5-'СЕТ СН'!$F$21</f>
        <v>3440.7633476800002</v>
      </c>
      <c r="H35" s="36">
        <f>SUMIFS(СВЦЭМ!$D$33:$D$776,СВЦЭМ!$A$33:$A$776,$A35,СВЦЭМ!$B$33:$B$776,H$11)+'СЕТ СН'!$F$11+СВЦЭМ!$D$10+'СЕТ СН'!$F$5-'СЕТ СН'!$F$21</f>
        <v>3400.0090657300002</v>
      </c>
      <c r="I35" s="36">
        <f>SUMIFS(СВЦЭМ!$D$33:$D$776,СВЦЭМ!$A$33:$A$776,$A35,СВЦЭМ!$B$33:$B$776,I$11)+'СЕТ СН'!$F$11+СВЦЭМ!$D$10+'СЕТ СН'!$F$5-'СЕТ СН'!$F$21</f>
        <v>3364.94815754</v>
      </c>
      <c r="J35" s="36">
        <f>SUMIFS(СВЦЭМ!$D$33:$D$776,СВЦЭМ!$A$33:$A$776,$A35,СВЦЭМ!$B$33:$B$776,J$11)+'СЕТ СН'!$F$11+СВЦЭМ!$D$10+'СЕТ СН'!$F$5-'СЕТ СН'!$F$21</f>
        <v>3340.3017742299999</v>
      </c>
      <c r="K35" s="36">
        <f>SUMIFS(СВЦЭМ!$D$33:$D$776,СВЦЭМ!$A$33:$A$776,$A35,СВЦЭМ!$B$33:$B$776,K$11)+'СЕТ СН'!$F$11+СВЦЭМ!$D$10+'СЕТ СН'!$F$5-'СЕТ СН'!$F$21</f>
        <v>3326.7979527299999</v>
      </c>
      <c r="L35" s="36">
        <f>SUMIFS(СВЦЭМ!$D$33:$D$776,СВЦЭМ!$A$33:$A$776,$A35,СВЦЭМ!$B$33:$B$776,L$11)+'СЕТ СН'!$F$11+СВЦЭМ!$D$10+'СЕТ СН'!$F$5-'СЕТ СН'!$F$21</f>
        <v>3328.3630337200002</v>
      </c>
      <c r="M35" s="36">
        <f>SUMIFS(СВЦЭМ!$D$33:$D$776,СВЦЭМ!$A$33:$A$776,$A35,СВЦЭМ!$B$33:$B$776,M$11)+'СЕТ СН'!$F$11+СВЦЭМ!$D$10+'СЕТ СН'!$F$5-'СЕТ СН'!$F$21</f>
        <v>3336.8989524600001</v>
      </c>
      <c r="N35" s="36">
        <f>SUMIFS(СВЦЭМ!$D$33:$D$776,СВЦЭМ!$A$33:$A$776,$A35,СВЦЭМ!$B$33:$B$776,N$11)+'СЕТ СН'!$F$11+СВЦЭМ!$D$10+'СЕТ СН'!$F$5-'СЕТ СН'!$F$21</f>
        <v>3338.9875039399999</v>
      </c>
      <c r="O35" s="36">
        <f>SUMIFS(СВЦЭМ!$D$33:$D$776,СВЦЭМ!$A$33:$A$776,$A35,СВЦЭМ!$B$33:$B$776,O$11)+'СЕТ СН'!$F$11+СВЦЭМ!$D$10+'СЕТ СН'!$F$5-'СЕТ СН'!$F$21</f>
        <v>3347.7043527699998</v>
      </c>
      <c r="P35" s="36">
        <f>SUMIFS(СВЦЭМ!$D$33:$D$776,СВЦЭМ!$A$33:$A$776,$A35,СВЦЭМ!$B$33:$B$776,P$11)+'СЕТ СН'!$F$11+СВЦЭМ!$D$10+'СЕТ СН'!$F$5-'СЕТ СН'!$F$21</f>
        <v>3358.7173524600003</v>
      </c>
      <c r="Q35" s="36">
        <f>SUMIFS(СВЦЭМ!$D$33:$D$776,СВЦЭМ!$A$33:$A$776,$A35,СВЦЭМ!$B$33:$B$776,Q$11)+'СЕТ СН'!$F$11+СВЦЭМ!$D$10+'СЕТ СН'!$F$5-'СЕТ СН'!$F$21</f>
        <v>3360.7507548600001</v>
      </c>
      <c r="R35" s="36">
        <f>SUMIFS(СВЦЭМ!$D$33:$D$776,СВЦЭМ!$A$33:$A$776,$A35,СВЦЭМ!$B$33:$B$776,R$11)+'СЕТ СН'!$F$11+СВЦЭМ!$D$10+'СЕТ СН'!$F$5-'СЕТ СН'!$F$21</f>
        <v>3355.5021167200002</v>
      </c>
      <c r="S35" s="36">
        <f>SUMIFS(СВЦЭМ!$D$33:$D$776,СВЦЭМ!$A$33:$A$776,$A35,СВЦЭМ!$B$33:$B$776,S$11)+'СЕТ СН'!$F$11+СВЦЭМ!$D$10+'СЕТ СН'!$F$5-'СЕТ СН'!$F$21</f>
        <v>3353.5677800399999</v>
      </c>
      <c r="T35" s="36">
        <f>SUMIFS(СВЦЭМ!$D$33:$D$776,СВЦЭМ!$A$33:$A$776,$A35,СВЦЭМ!$B$33:$B$776,T$11)+'СЕТ СН'!$F$11+СВЦЭМ!$D$10+'СЕТ СН'!$F$5-'СЕТ СН'!$F$21</f>
        <v>3352.8210125999999</v>
      </c>
      <c r="U35" s="36">
        <f>SUMIFS(СВЦЭМ!$D$33:$D$776,СВЦЭМ!$A$33:$A$776,$A35,СВЦЭМ!$B$33:$B$776,U$11)+'СЕТ СН'!$F$11+СВЦЭМ!$D$10+'СЕТ СН'!$F$5-'СЕТ СН'!$F$21</f>
        <v>3341.0856706599998</v>
      </c>
      <c r="V35" s="36">
        <f>SUMIFS(СВЦЭМ!$D$33:$D$776,СВЦЭМ!$A$33:$A$776,$A35,СВЦЭМ!$B$33:$B$776,V$11)+'СЕТ СН'!$F$11+СВЦЭМ!$D$10+'СЕТ СН'!$F$5-'СЕТ СН'!$F$21</f>
        <v>3344.8902517199999</v>
      </c>
      <c r="W35" s="36">
        <f>SUMIFS(СВЦЭМ!$D$33:$D$776,СВЦЭМ!$A$33:$A$776,$A35,СВЦЭМ!$B$33:$B$776,W$11)+'СЕТ СН'!$F$11+СВЦЭМ!$D$10+'СЕТ СН'!$F$5-'СЕТ СН'!$F$21</f>
        <v>3359.6484508200001</v>
      </c>
      <c r="X35" s="36">
        <f>SUMIFS(СВЦЭМ!$D$33:$D$776,СВЦЭМ!$A$33:$A$776,$A35,СВЦЭМ!$B$33:$B$776,X$11)+'СЕТ СН'!$F$11+СВЦЭМ!$D$10+'СЕТ СН'!$F$5-'СЕТ СН'!$F$21</f>
        <v>3380.8659028699999</v>
      </c>
      <c r="Y35" s="36">
        <f>SUMIFS(СВЦЭМ!$D$33:$D$776,СВЦЭМ!$A$33:$A$776,$A35,СВЦЭМ!$B$33:$B$776,Y$11)+'СЕТ СН'!$F$11+СВЦЭМ!$D$10+'СЕТ СН'!$F$5-'СЕТ СН'!$F$21</f>
        <v>3394.2558808499998</v>
      </c>
    </row>
    <row r="36" spans="1:27" ht="15.75" x14ac:dyDescent="0.2">
      <c r="A36" s="35">
        <f t="shared" si="0"/>
        <v>43824</v>
      </c>
      <c r="B36" s="36">
        <f>SUMIFS(СВЦЭМ!$D$33:$D$776,СВЦЭМ!$A$33:$A$776,$A36,СВЦЭМ!$B$33:$B$776,B$11)+'СЕТ СН'!$F$11+СВЦЭМ!$D$10+'СЕТ СН'!$F$5-'СЕТ СН'!$F$21</f>
        <v>3410.2603488300001</v>
      </c>
      <c r="C36" s="36">
        <f>SUMIFS(СВЦЭМ!$D$33:$D$776,СВЦЭМ!$A$33:$A$776,$A36,СВЦЭМ!$B$33:$B$776,C$11)+'СЕТ СН'!$F$11+СВЦЭМ!$D$10+'СЕТ СН'!$F$5-'СЕТ СН'!$F$21</f>
        <v>3442.05033817</v>
      </c>
      <c r="D36" s="36">
        <f>SUMIFS(СВЦЭМ!$D$33:$D$776,СВЦЭМ!$A$33:$A$776,$A36,СВЦЭМ!$B$33:$B$776,D$11)+'СЕТ СН'!$F$11+СВЦЭМ!$D$10+'СЕТ СН'!$F$5-'СЕТ СН'!$F$21</f>
        <v>3460.1805094199999</v>
      </c>
      <c r="E36" s="36">
        <f>SUMIFS(СВЦЭМ!$D$33:$D$776,СВЦЭМ!$A$33:$A$776,$A36,СВЦЭМ!$B$33:$B$776,E$11)+'СЕТ СН'!$F$11+СВЦЭМ!$D$10+'СЕТ СН'!$F$5-'СЕТ СН'!$F$21</f>
        <v>3470.8627623800003</v>
      </c>
      <c r="F36" s="36">
        <f>SUMIFS(СВЦЭМ!$D$33:$D$776,СВЦЭМ!$A$33:$A$776,$A36,СВЦЭМ!$B$33:$B$776,F$11)+'СЕТ СН'!$F$11+СВЦЭМ!$D$10+'СЕТ СН'!$F$5-'СЕТ СН'!$F$21</f>
        <v>3474.5849970999998</v>
      </c>
      <c r="G36" s="36">
        <f>SUMIFS(СВЦЭМ!$D$33:$D$776,СВЦЭМ!$A$33:$A$776,$A36,СВЦЭМ!$B$33:$B$776,G$11)+'СЕТ СН'!$F$11+СВЦЭМ!$D$10+'СЕТ СН'!$F$5-'СЕТ СН'!$F$21</f>
        <v>3454.2248017299999</v>
      </c>
      <c r="H36" s="36">
        <f>SUMIFS(СВЦЭМ!$D$33:$D$776,СВЦЭМ!$A$33:$A$776,$A36,СВЦЭМ!$B$33:$B$776,H$11)+'СЕТ СН'!$F$11+СВЦЭМ!$D$10+'СЕТ СН'!$F$5-'СЕТ СН'!$F$21</f>
        <v>3413.1956898600001</v>
      </c>
      <c r="I36" s="36">
        <f>SUMIFS(СВЦЭМ!$D$33:$D$776,СВЦЭМ!$A$33:$A$776,$A36,СВЦЭМ!$B$33:$B$776,I$11)+'СЕТ СН'!$F$11+СВЦЭМ!$D$10+'СЕТ СН'!$F$5-'СЕТ СН'!$F$21</f>
        <v>3387.52569967</v>
      </c>
      <c r="J36" s="36">
        <f>SUMIFS(СВЦЭМ!$D$33:$D$776,СВЦЭМ!$A$33:$A$776,$A36,СВЦЭМ!$B$33:$B$776,J$11)+'СЕТ СН'!$F$11+СВЦЭМ!$D$10+'СЕТ СН'!$F$5-'СЕТ СН'!$F$21</f>
        <v>3368.1245834700003</v>
      </c>
      <c r="K36" s="36">
        <f>SUMIFS(СВЦЭМ!$D$33:$D$776,СВЦЭМ!$A$33:$A$776,$A36,СВЦЭМ!$B$33:$B$776,K$11)+'СЕТ СН'!$F$11+СВЦЭМ!$D$10+'СЕТ СН'!$F$5-'СЕТ СН'!$F$21</f>
        <v>3347.5120916699998</v>
      </c>
      <c r="L36" s="36">
        <f>SUMIFS(СВЦЭМ!$D$33:$D$776,СВЦЭМ!$A$33:$A$776,$A36,СВЦЭМ!$B$33:$B$776,L$11)+'СЕТ СН'!$F$11+СВЦЭМ!$D$10+'СЕТ СН'!$F$5-'СЕТ СН'!$F$21</f>
        <v>3342.8735353100001</v>
      </c>
      <c r="M36" s="36">
        <f>SUMIFS(СВЦЭМ!$D$33:$D$776,СВЦЭМ!$A$33:$A$776,$A36,СВЦЭМ!$B$33:$B$776,M$11)+'СЕТ СН'!$F$11+СВЦЭМ!$D$10+'СЕТ СН'!$F$5-'СЕТ СН'!$F$21</f>
        <v>3347.9362173300001</v>
      </c>
      <c r="N36" s="36">
        <f>SUMIFS(СВЦЭМ!$D$33:$D$776,СВЦЭМ!$A$33:$A$776,$A36,СВЦЭМ!$B$33:$B$776,N$11)+'СЕТ СН'!$F$11+СВЦЭМ!$D$10+'СЕТ СН'!$F$5-'СЕТ СН'!$F$21</f>
        <v>3347.68832419</v>
      </c>
      <c r="O36" s="36">
        <f>SUMIFS(СВЦЭМ!$D$33:$D$776,СВЦЭМ!$A$33:$A$776,$A36,СВЦЭМ!$B$33:$B$776,O$11)+'СЕТ СН'!$F$11+СВЦЭМ!$D$10+'СЕТ СН'!$F$5-'СЕТ СН'!$F$21</f>
        <v>3350.8378602500002</v>
      </c>
      <c r="P36" s="36">
        <f>SUMIFS(СВЦЭМ!$D$33:$D$776,СВЦЭМ!$A$33:$A$776,$A36,СВЦЭМ!$B$33:$B$776,P$11)+'СЕТ СН'!$F$11+СВЦЭМ!$D$10+'СЕТ СН'!$F$5-'СЕТ СН'!$F$21</f>
        <v>3357.7441286499998</v>
      </c>
      <c r="Q36" s="36">
        <f>SUMIFS(СВЦЭМ!$D$33:$D$776,СВЦЭМ!$A$33:$A$776,$A36,СВЦЭМ!$B$33:$B$776,Q$11)+'СЕТ СН'!$F$11+СВЦЭМ!$D$10+'СЕТ СН'!$F$5-'СЕТ СН'!$F$21</f>
        <v>3360.9743590799999</v>
      </c>
      <c r="R36" s="36">
        <f>SUMIFS(СВЦЭМ!$D$33:$D$776,СВЦЭМ!$A$33:$A$776,$A36,СВЦЭМ!$B$33:$B$776,R$11)+'СЕТ СН'!$F$11+СВЦЭМ!$D$10+'СЕТ СН'!$F$5-'СЕТ СН'!$F$21</f>
        <v>3359.3916952</v>
      </c>
      <c r="S36" s="36">
        <f>SUMIFS(СВЦЭМ!$D$33:$D$776,СВЦЭМ!$A$33:$A$776,$A36,СВЦЭМ!$B$33:$B$776,S$11)+'СЕТ СН'!$F$11+СВЦЭМ!$D$10+'СЕТ СН'!$F$5-'СЕТ СН'!$F$21</f>
        <v>3358.81007679</v>
      </c>
      <c r="T36" s="36">
        <f>SUMIFS(СВЦЭМ!$D$33:$D$776,СВЦЭМ!$A$33:$A$776,$A36,СВЦЭМ!$B$33:$B$776,T$11)+'СЕТ СН'!$F$11+СВЦЭМ!$D$10+'СЕТ СН'!$F$5-'СЕТ СН'!$F$21</f>
        <v>3347.0548423099999</v>
      </c>
      <c r="U36" s="36">
        <f>SUMIFS(СВЦЭМ!$D$33:$D$776,СВЦЭМ!$A$33:$A$776,$A36,СВЦЭМ!$B$33:$B$776,U$11)+'СЕТ СН'!$F$11+СВЦЭМ!$D$10+'СЕТ СН'!$F$5-'СЕТ СН'!$F$21</f>
        <v>3347.36051507</v>
      </c>
      <c r="V36" s="36">
        <f>SUMIFS(СВЦЭМ!$D$33:$D$776,СВЦЭМ!$A$33:$A$776,$A36,СВЦЭМ!$B$33:$B$776,V$11)+'СЕТ СН'!$F$11+СВЦЭМ!$D$10+'СЕТ СН'!$F$5-'СЕТ СН'!$F$21</f>
        <v>3354.9729260399999</v>
      </c>
      <c r="W36" s="36">
        <f>SUMIFS(СВЦЭМ!$D$33:$D$776,СВЦЭМ!$A$33:$A$776,$A36,СВЦЭМ!$B$33:$B$776,W$11)+'СЕТ СН'!$F$11+СВЦЭМ!$D$10+'СЕТ СН'!$F$5-'СЕТ СН'!$F$21</f>
        <v>3364.4805888999999</v>
      </c>
      <c r="X36" s="36">
        <f>SUMIFS(СВЦЭМ!$D$33:$D$776,СВЦЭМ!$A$33:$A$776,$A36,СВЦЭМ!$B$33:$B$776,X$11)+'СЕТ СН'!$F$11+СВЦЭМ!$D$10+'СЕТ СН'!$F$5-'СЕТ СН'!$F$21</f>
        <v>3376.11493165</v>
      </c>
      <c r="Y36" s="36">
        <f>SUMIFS(СВЦЭМ!$D$33:$D$776,СВЦЭМ!$A$33:$A$776,$A36,СВЦЭМ!$B$33:$B$776,Y$11)+'СЕТ СН'!$F$11+СВЦЭМ!$D$10+'СЕТ СН'!$F$5-'СЕТ СН'!$F$21</f>
        <v>3376.8752750600001</v>
      </c>
    </row>
    <row r="37" spans="1:27" ht="15.75" x14ac:dyDescent="0.2">
      <c r="A37" s="35">
        <f t="shared" si="0"/>
        <v>43825</v>
      </c>
      <c r="B37" s="36">
        <f>SUMIFS(СВЦЭМ!$D$33:$D$776,СВЦЭМ!$A$33:$A$776,$A37,СВЦЭМ!$B$33:$B$776,B$11)+'СЕТ СН'!$F$11+СВЦЭМ!$D$10+'СЕТ СН'!$F$5-'СЕТ СН'!$F$21</f>
        <v>3411.5731225499999</v>
      </c>
      <c r="C37" s="36">
        <f>SUMIFS(СВЦЭМ!$D$33:$D$776,СВЦЭМ!$A$33:$A$776,$A37,СВЦЭМ!$B$33:$B$776,C$11)+'СЕТ СН'!$F$11+СВЦЭМ!$D$10+'СЕТ СН'!$F$5-'СЕТ СН'!$F$21</f>
        <v>3445.28884634</v>
      </c>
      <c r="D37" s="36">
        <f>SUMIFS(СВЦЭМ!$D$33:$D$776,СВЦЭМ!$A$33:$A$776,$A37,СВЦЭМ!$B$33:$B$776,D$11)+'СЕТ СН'!$F$11+СВЦЭМ!$D$10+'СЕТ СН'!$F$5-'СЕТ СН'!$F$21</f>
        <v>3457.9621165500002</v>
      </c>
      <c r="E37" s="36">
        <f>SUMIFS(СВЦЭМ!$D$33:$D$776,СВЦЭМ!$A$33:$A$776,$A37,СВЦЭМ!$B$33:$B$776,E$11)+'СЕТ СН'!$F$11+СВЦЭМ!$D$10+'СЕТ СН'!$F$5-'СЕТ СН'!$F$21</f>
        <v>3466.82316373</v>
      </c>
      <c r="F37" s="36">
        <f>SUMIFS(СВЦЭМ!$D$33:$D$776,СВЦЭМ!$A$33:$A$776,$A37,СВЦЭМ!$B$33:$B$776,F$11)+'СЕТ СН'!$F$11+СВЦЭМ!$D$10+'СЕТ СН'!$F$5-'СЕТ СН'!$F$21</f>
        <v>3465.0531622600001</v>
      </c>
      <c r="G37" s="36">
        <f>SUMIFS(СВЦЭМ!$D$33:$D$776,СВЦЭМ!$A$33:$A$776,$A37,СВЦЭМ!$B$33:$B$776,G$11)+'СЕТ СН'!$F$11+СВЦЭМ!$D$10+'СЕТ СН'!$F$5-'СЕТ СН'!$F$21</f>
        <v>3446.22822228</v>
      </c>
      <c r="H37" s="36">
        <f>SUMIFS(СВЦЭМ!$D$33:$D$776,СВЦЭМ!$A$33:$A$776,$A37,СВЦЭМ!$B$33:$B$776,H$11)+'СЕТ СН'!$F$11+СВЦЭМ!$D$10+'СЕТ СН'!$F$5-'СЕТ СН'!$F$21</f>
        <v>3410.9613047100001</v>
      </c>
      <c r="I37" s="36">
        <f>SUMIFS(СВЦЭМ!$D$33:$D$776,СВЦЭМ!$A$33:$A$776,$A37,СВЦЭМ!$B$33:$B$776,I$11)+'СЕТ СН'!$F$11+СВЦЭМ!$D$10+'СЕТ СН'!$F$5-'СЕТ СН'!$F$21</f>
        <v>3399.2374383000001</v>
      </c>
      <c r="J37" s="36">
        <f>SUMIFS(СВЦЭМ!$D$33:$D$776,СВЦЭМ!$A$33:$A$776,$A37,СВЦЭМ!$B$33:$B$776,J$11)+'СЕТ СН'!$F$11+СВЦЭМ!$D$10+'СЕТ СН'!$F$5-'СЕТ СН'!$F$21</f>
        <v>3372.4058750300001</v>
      </c>
      <c r="K37" s="36">
        <f>SUMIFS(СВЦЭМ!$D$33:$D$776,СВЦЭМ!$A$33:$A$776,$A37,СВЦЭМ!$B$33:$B$776,K$11)+'СЕТ СН'!$F$11+СВЦЭМ!$D$10+'СЕТ СН'!$F$5-'СЕТ СН'!$F$21</f>
        <v>3353.75674579</v>
      </c>
      <c r="L37" s="36">
        <f>SUMIFS(СВЦЭМ!$D$33:$D$776,СВЦЭМ!$A$33:$A$776,$A37,СВЦЭМ!$B$33:$B$776,L$11)+'СЕТ СН'!$F$11+СВЦЭМ!$D$10+'СЕТ СН'!$F$5-'СЕТ СН'!$F$21</f>
        <v>3352.2529150099999</v>
      </c>
      <c r="M37" s="36">
        <f>SUMIFS(СВЦЭМ!$D$33:$D$776,СВЦЭМ!$A$33:$A$776,$A37,СВЦЭМ!$B$33:$B$776,M$11)+'СЕТ СН'!$F$11+СВЦЭМ!$D$10+'СЕТ СН'!$F$5-'СЕТ СН'!$F$21</f>
        <v>3361.1552747999999</v>
      </c>
      <c r="N37" s="36">
        <f>SUMIFS(СВЦЭМ!$D$33:$D$776,СВЦЭМ!$A$33:$A$776,$A37,СВЦЭМ!$B$33:$B$776,N$11)+'СЕТ СН'!$F$11+СВЦЭМ!$D$10+'СЕТ СН'!$F$5-'СЕТ СН'!$F$21</f>
        <v>3369.1193349599998</v>
      </c>
      <c r="O37" s="36">
        <f>SUMIFS(СВЦЭМ!$D$33:$D$776,СВЦЭМ!$A$33:$A$776,$A37,СВЦЭМ!$B$33:$B$776,O$11)+'СЕТ СН'!$F$11+СВЦЭМ!$D$10+'СЕТ СН'!$F$5-'СЕТ СН'!$F$21</f>
        <v>3374.3009330300001</v>
      </c>
      <c r="P37" s="36">
        <f>SUMIFS(СВЦЭМ!$D$33:$D$776,СВЦЭМ!$A$33:$A$776,$A37,СВЦЭМ!$B$33:$B$776,P$11)+'СЕТ СН'!$F$11+СВЦЭМ!$D$10+'СЕТ СН'!$F$5-'СЕТ СН'!$F$21</f>
        <v>3374.6265820899998</v>
      </c>
      <c r="Q37" s="36">
        <f>SUMIFS(СВЦЭМ!$D$33:$D$776,СВЦЭМ!$A$33:$A$776,$A37,СВЦЭМ!$B$33:$B$776,Q$11)+'СЕТ СН'!$F$11+СВЦЭМ!$D$10+'СЕТ СН'!$F$5-'СЕТ СН'!$F$21</f>
        <v>3376.0546862199999</v>
      </c>
      <c r="R37" s="36">
        <f>SUMIFS(СВЦЭМ!$D$33:$D$776,СВЦЭМ!$A$33:$A$776,$A37,СВЦЭМ!$B$33:$B$776,R$11)+'СЕТ СН'!$F$11+СВЦЭМ!$D$10+'СЕТ СН'!$F$5-'СЕТ СН'!$F$21</f>
        <v>3372.3030706300001</v>
      </c>
      <c r="S37" s="36">
        <f>SUMIFS(СВЦЭМ!$D$33:$D$776,СВЦЭМ!$A$33:$A$776,$A37,СВЦЭМ!$B$33:$B$776,S$11)+'СЕТ СН'!$F$11+СВЦЭМ!$D$10+'СЕТ СН'!$F$5-'СЕТ СН'!$F$21</f>
        <v>3371.5095812099999</v>
      </c>
      <c r="T37" s="36">
        <f>SUMIFS(СВЦЭМ!$D$33:$D$776,СВЦЭМ!$A$33:$A$776,$A37,СВЦЭМ!$B$33:$B$776,T$11)+'СЕТ СН'!$F$11+СВЦЭМ!$D$10+'СЕТ СН'!$F$5-'СЕТ СН'!$F$21</f>
        <v>3344.6385631000003</v>
      </c>
      <c r="U37" s="36">
        <f>SUMIFS(СВЦЭМ!$D$33:$D$776,СВЦЭМ!$A$33:$A$776,$A37,СВЦЭМ!$B$33:$B$776,U$11)+'СЕТ СН'!$F$11+СВЦЭМ!$D$10+'СЕТ СН'!$F$5-'СЕТ СН'!$F$21</f>
        <v>3344.39838177</v>
      </c>
      <c r="V37" s="36">
        <f>SUMIFS(СВЦЭМ!$D$33:$D$776,СВЦЭМ!$A$33:$A$776,$A37,СВЦЭМ!$B$33:$B$776,V$11)+'СЕТ СН'!$F$11+СВЦЭМ!$D$10+'СЕТ СН'!$F$5-'СЕТ СН'!$F$21</f>
        <v>3359.3795108100003</v>
      </c>
      <c r="W37" s="36">
        <f>SUMIFS(СВЦЭМ!$D$33:$D$776,СВЦЭМ!$A$33:$A$776,$A37,СВЦЭМ!$B$33:$B$776,W$11)+'СЕТ СН'!$F$11+СВЦЭМ!$D$10+'СЕТ СН'!$F$5-'СЕТ СН'!$F$21</f>
        <v>3376.6532915299999</v>
      </c>
      <c r="X37" s="36">
        <f>SUMIFS(СВЦЭМ!$D$33:$D$776,СВЦЭМ!$A$33:$A$776,$A37,СВЦЭМ!$B$33:$B$776,X$11)+'СЕТ СН'!$F$11+СВЦЭМ!$D$10+'СЕТ СН'!$F$5-'СЕТ СН'!$F$21</f>
        <v>3379.3588633999998</v>
      </c>
      <c r="Y37" s="36">
        <f>SUMIFS(СВЦЭМ!$D$33:$D$776,СВЦЭМ!$A$33:$A$776,$A37,СВЦЭМ!$B$33:$B$776,Y$11)+'СЕТ СН'!$F$11+СВЦЭМ!$D$10+'СЕТ СН'!$F$5-'СЕТ СН'!$F$21</f>
        <v>3381.5833252900002</v>
      </c>
    </row>
    <row r="38" spans="1:27" ht="15.75" x14ac:dyDescent="0.2">
      <c r="A38" s="35">
        <f t="shared" si="0"/>
        <v>43826</v>
      </c>
      <c r="B38" s="36">
        <f>SUMIFS(СВЦЭМ!$D$33:$D$776,СВЦЭМ!$A$33:$A$776,$A38,СВЦЭМ!$B$33:$B$776,B$11)+'СЕТ СН'!$F$11+СВЦЭМ!$D$10+'СЕТ СН'!$F$5-'СЕТ СН'!$F$21</f>
        <v>3373.45417464</v>
      </c>
      <c r="C38" s="36">
        <f>SUMIFS(СВЦЭМ!$D$33:$D$776,СВЦЭМ!$A$33:$A$776,$A38,СВЦЭМ!$B$33:$B$776,C$11)+'СЕТ СН'!$F$11+СВЦЭМ!$D$10+'СЕТ СН'!$F$5-'СЕТ СН'!$F$21</f>
        <v>3405.87581112</v>
      </c>
      <c r="D38" s="36">
        <f>SUMIFS(СВЦЭМ!$D$33:$D$776,СВЦЭМ!$A$33:$A$776,$A38,СВЦЭМ!$B$33:$B$776,D$11)+'СЕТ СН'!$F$11+СВЦЭМ!$D$10+'СЕТ СН'!$F$5-'СЕТ СН'!$F$21</f>
        <v>3413.7163718900001</v>
      </c>
      <c r="E38" s="36">
        <f>SUMIFS(СВЦЭМ!$D$33:$D$776,СВЦЭМ!$A$33:$A$776,$A38,СВЦЭМ!$B$33:$B$776,E$11)+'СЕТ СН'!$F$11+СВЦЭМ!$D$10+'СЕТ СН'!$F$5-'СЕТ СН'!$F$21</f>
        <v>3429.3992389300001</v>
      </c>
      <c r="F38" s="36">
        <f>SUMIFS(СВЦЭМ!$D$33:$D$776,СВЦЭМ!$A$33:$A$776,$A38,СВЦЭМ!$B$33:$B$776,F$11)+'СЕТ СН'!$F$11+СВЦЭМ!$D$10+'СЕТ СН'!$F$5-'СЕТ СН'!$F$21</f>
        <v>3434.27989544</v>
      </c>
      <c r="G38" s="36">
        <f>SUMIFS(СВЦЭМ!$D$33:$D$776,СВЦЭМ!$A$33:$A$776,$A38,СВЦЭМ!$B$33:$B$776,G$11)+'СЕТ СН'!$F$11+СВЦЭМ!$D$10+'СЕТ СН'!$F$5-'СЕТ СН'!$F$21</f>
        <v>3418.5944185500002</v>
      </c>
      <c r="H38" s="36">
        <f>SUMIFS(СВЦЭМ!$D$33:$D$776,СВЦЭМ!$A$33:$A$776,$A38,СВЦЭМ!$B$33:$B$776,H$11)+'СЕТ СН'!$F$11+СВЦЭМ!$D$10+'СЕТ СН'!$F$5-'СЕТ СН'!$F$21</f>
        <v>3384.4523611599998</v>
      </c>
      <c r="I38" s="36">
        <f>SUMIFS(СВЦЭМ!$D$33:$D$776,СВЦЭМ!$A$33:$A$776,$A38,СВЦЭМ!$B$33:$B$776,I$11)+'СЕТ СН'!$F$11+СВЦЭМ!$D$10+'СЕТ СН'!$F$5-'СЕТ СН'!$F$21</f>
        <v>3360.95259863</v>
      </c>
      <c r="J38" s="36">
        <f>SUMIFS(СВЦЭМ!$D$33:$D$776,СВЦЭМ!$A$33:$A$776,$A38,СВЦЭМ!$B$33:$B$776,J$11)+'СЕТ СН'!$F$11+СВЦЭМ!$D$10+'СЕТ СН'!$F$5-'СЕТ СН'!$F$21</f>
        <v>3334.3163756499998</v>
      </c>
      <c r="K38" s="36">
        <f>SUMIFS(СВЦЭМ!$D$33:$D$776,СВЦЭМ!$A$33:$A$776,$A38,СВЦЭМ!$B$33:$B$776,K$11)+'СЕТ СН'!$F$11+СВЦЭМ!$D$10+'СЕТ СН'!$F$5-'СЕТ СН'!$F$21</f>
        <v>3307.1030699000003</v>
      </c>
      <c r="L38" s="36">
        <f>SUMIFS(СВЦЭМ!$D$33:$D$776,СВЦЭМ!$A$33:$A$776,$A38,СВЦЭМ!$B$33:$B$776,L$11)+'СЕТ СН'!$F$11+СВЦЭМ!$D$10+'СЕТ СН'!$F$5-'СЕТ СН'!$F$21</f>
        <v>3306.3808834199999</v>
      </c>
      <c r="M38" s="36">
        <f>SUMIFS(СВЦЭМ!$D$33:$D$776,СВЦЭМ!$A$33:$A$776,$A38,СВЦЭМ!$B$33:$B$776,M$11)+'СЕТ СН'!$F$11+СВЦЭМ!$D$10+'СЕТ СН'!$F$5-'СЕТ СН'!$F$21</f>
        <v>3317.0971109100001</v>
      </c>
      <c r="N38" s="36">
        <f>SUMIFS(СВЦЭМ!$D$33:$D$776,СВЦЭМ!$A$33:$A$776,$A38,СВЦЭМ!$B$33:$B$776,N$11)+'СЕТ СН'!$F$11+СВЦЭМ!$D$10+'СЕТ СН'!$F$5-'СЕТ СН'!$F$21</f>
        <v>3316.8097601600002</v>
      </c>
      <c r="O38" s="36">
        <f>SUMIFS(СВЦЭМ!$D$33:$D$776,СВЦЭМ!$A$33:$A$776,$A38,СВЦЭМ!$B$33:$B$776,O$11)+'СЕТ СН'!$F$11+СВЦЭМ!$D$10+'СЕТ СН'!$F$5-'СЕТ СН'!$F$21</f>
        <v>3321.72596617</v>
      </c>
      <c r="P38" s="36">
        <f>SUMIFS(СВЦЭМ!$D$33:$D$776,СВЦЭМ!$A$33:$A$776,$A38,СВЦЭМ!$B$33:$B$776,P$11)+'СЕТ СН'!$F$11+СВЦЭМ!$D$10+'СЕТ СН'!$F$5-'СЕТ СН'!$F$21</f>
        <v>3330.6578901000003</v>
      </c>
      <c r="Q38" s="36">
        <f>SUMIFS(СВЦЭМ!$D$33:$D$776,СВЦЭМ!$A$33:$A$776,$A38,СВЦЭМ!$B$33:$B$776,Q$11)+'СЕТ СН'!$F$11+СВЦЭМ!$D$10+'СЕТ СН'!$F$5-'СЕТ СН'!$F$21</f>
        <v>3349.1089047200003</v>
      </c>
      <c r="R38" s="36">
        <f>SUMIFS(СВЦЭМ!$D$33:$D$776,СВЦЭМ!$A$33:$A$776,$A38,СВЦЭМ!$B$33:$B$776,R$11)+'СЕТ СН'!$F$11+СВЦЭМ!$D$10+'СЕТ СН'!$F$5-'СЕТ СН'!$F$21</f>
        <v>3352.5195587200001</v>
      </c>
      <c r="S38" s="36">
        <f>SUMIFS(СВЦЭМ!$D$33:$D$776,СВЦЭМ!$A$33:$A$776,$A38,СВЦЭМ!$B$33:$B$776,S$11)+'СЕТ СН'!$F$11+СВЦЭМ!$D$10+'СЕТ СН'!$F$5-'СЕТ СН'!$F$21</f>
        <v>3353.76293618</v>
      </c>
      <c r="T38" s="36">
        <f>SUMIFS(СВЦЭМ!$D$33:$D$776,СВЦЭМ!$A$33:$A$776,$A38,СВЦЭМ!$B$33:$B$776,T$11)+'СЕТ СН'!$F$11+СВЦЭМ!$D$10+'СЕТ СН'!$F$5-'СЕТ СН'!$F$21</f>
        <v>3327.0108323599998</v>
      </c>
      <c r="U38" s="36">
        <f>SUMIFS(СВЦЭМ!$D$33:$D$776,СВЦЭМ!$A$33:$A$776,$A38,СВЦЭМ!$B$33:$B$776,U$11)+'СЕТ СН'!$F$11+СВЦЭМ!$D$10+'СЕТ СН'!$F$5-'СЕТ СН'!$F$21</f>
        <v>3326.5734449800002</v>
      </c>
      <c r="V38" s="36">
        <f>SUMIFS(СВЦЭМ!$D$33:$D$776,СВЦЭМ!$A$33:$A$776,$A38,СВЦЭМ!$B$33:$B$776,V$11)+'СЕТ СН'!$F$11+СВЦЭМ!$D$10+'СЕТ СН'!$F$5-'СЕТ СН'!$F$21</f>
        <v>3334.55566013</v>
      </c>
      <c r="W38" s="36">
        <f>SUMIFS(СВЦЭМ!$D$33:$D$776,СВЦЭМ!$A$33:$A$776,$A38,СВЦЭМ!$B$33:$B$776,W$11)+'СЕТ СН'!$F$11+СВЦЭМ!$D$10+'СЕТ СН'!$F$5-'СЕТ СН'!$F$21</f>
        <v>3337.7202495800002</v>
      </c>
      <c r="X38" s="36">
        <f>SUMIFS(СВЦЭМ!$D$33:$D$776,СВЦЭМ!$A$33:$A$776,$A38,СВЦЭМ!$B$33:$B$776,X$11)+'СЕТ СН'!$F$11+СВЦЭМ!$D$10+'СЕТ СН'!$F$5-'СЕТ СН'!$F$21</f>
        <v>3348.70357986</v>
      </c>
      <c r="Y38" s="36">
        <f>SUMIFS(СВЦЭМ!$D$33:$D$776,СВЦЭМ!$A$33:$A$776,$A38,СВЦЭМ!$B$33:$B$776,Y$11)+'СЕТ СН'!$F$11+СВЦЭМ!$D$10+'СЕТ СН'!$F$5-'СЕТ СН'!$F$21</f>
        <v>3358.8289806399998</v>
      </c>
    </row>
    <row r="39" spans="1:27" ht="15.75" x14ac:dyDescent="0.2">
      <c r="A39" s="35">
        <f t="shared" si="0"/>
        <v>43827</v>
      </c>
      <c r="B39" s="36">
        <f>SUMIFS(СВЦЭМ!$D$33:$D$776,СВЦЭМ!$A$33:$A$776,$A39,СВЦЭМ!$B$33:$B$776,B$11)+'СЕТ СН'!$F$11+СВЦЭМ!$D$10+'СЕТ СН'!$F$5-'СЕТ СН'!$F$21</f>
        <v>3377.1598865599999</v>
      </c>
      <c r="C39" s="36">
        <f>SUMIFS(СВЦЭМ!$D$33:$D$776,СВЦЭМ!$A$33:$A$776,$A39,СВЦЭМ!$B$33:$B$776,C$11)+'СЕТ СН'!$F$11+СВЦЭМ!$D$10+'СЕТ СН'!$F$5-'СЕТ СН'!$F$21</f>
        <v>3407.1472461200001</v>
      </c>
      <c r="D39" s="36">
        <f>SUMIFS(СВЦЭМ!$D$33:$D$776,СВЦЭМ!$A$33:$A$776,$A39,СВЦЭМ!$B$33:$B$776,D$11)+'СЕТ СН'!$F$11+СВЦЭМ!$D$10+'СЕТ СН'!$F$5-'СЕТ СН'!$F$21</f>
        <v>3419.2390074499999</v>
      </c>
      <c r="E39" s="36">
        <f>SUMIFS(СВЦЭМ!$D$33:$D$776,СВЦЭМ!$A$33:$A$776,$A39,СВЦЭМ!$B$33:$B$776,E$11)+'СЕТ СН'!$F$11+СВЦЭМ!$D$10+'СЕТ СН'!$F$5-'СЕТ СН'!$F$21</f>
        <v>3431.03347777</v>
      </c>
      <c r="F39" s="36">
        <f>SUMIFS(СВЦЭМ!$D$33:$D$776,СВЦЭМ!$A$33:$A$776,$A39,СВЦЭМ!$B$33:$B$776,F$11)+'СЕТ СН'!$F$11+СВЦЭМ!$D$10+'СЕТ СН'!$F$5-'СЕТ СН'!$F$21</f>
        <v>3432.7811741599999</v>
      </c>
      <c r="G39" s="36">
        <f>SUMIFS(СВЦЭМ!$D$33:$D$776,СВЦЭМ!$A$33:$A$776,$A39,СВЦЭМ!$B$33:$B$776,G$11)+'СЕТ СН'!$F$11+СВЦЭМ!$D$10+'СЕТ СН'!$F$5-'СЕТ СН'!$F$21</f>
        <v>3426.8063398899999</v>
      </c>
      <c r="H39" s="36">
        <f>SUMIFS(СВЦЭМ!$D$33:$D$776,СВЦЭМ!$A$33:$A$776,$A39,СВЦЭМ!$B$33:$B$776,H$11)+'СЕТ СН'!$F$11+СВЦЭМ!$D$10+'СЕТ СН'!$F$5-'СЕТ СН'!$F$21</f>
        <v>3408.8711685100002</v>
      </c>
      <c r="I39" s="36">
        <f>SUMIFS(СВЦЭМ!$D$33:$D$776,СВЦЭМ!$A$33:$A$776,$A39,СВЦЭМ!$B$33:$B$776,I$11)+'СЕТ СН'!$F$11+СВЦЭМ!$D$10+'СЕТ СН'!$F$5-'СЕТ СН'!$F$21</f>
        <v>3394.1674629200002</v>
      </c>
      <c r="J39" s="36">
        <f>SUMIFS(СВЦЭМ!$D$33:$D$776,СВЦЭМ!$A$33:$A$776,$A39,СВЦЭМ!$B$33:$B$776,J$11)+'СЕТ СН'!$F$11+СВЦЭМ!$D$10+'СЕТ СН'!$F$5-'СЕТ СН'!$F$21</f>
        <v>3355.61155293</v>
      </c>
      <c r="K39" s="36">
        <f>SUMIFS(СВЦЭМ!$D$33:$D$776,СВЦЭМ!$A$33:$A$776,$A39,СВЦЭМ!$B$33:$B$776,K$11)+'СЕТ СН'!$F$11+СВЦЭМ!$D$10+'СЕТ СН'!$F$5-'СЕТ СН'!$F$21</f>
        <v>3321.2874809800001</v>
      </c>
      <c r="L39" s="36">
        <f>SUMIFS(СВЦЭМ!$D$33:$D$776,СВЦЭМ!$A$33:$A$776,$A39,СВЦЭМ!$B$33:$B$776,L$11)+'СЕТ СН'!$F$11+СВЦЭМ!$D$10+'СЕТ СН'!$F$5-'СЕТ СН'!$F$21</f>
        <v>3318.22087599</v>
      </c>
      <c r="M39" s="36">
        <f>SUMIFS(СВЦЭМ!$D$33:$D$776,СВЦЭМ!$A$33:$A$776,$A39,СВЦЭМ!$B$33:$B$776,M$11)+'СЕТ СН'!$F$11+СВЦЭМ!$D$10+'СЕТ СН'!$F$5-'СЕТ СН'!$F$21</f>
        <v>3320.8546614400002</v>
      </c>
      <c r="N39" s="36">
        <f>SUMIFS(СВЦЭМ!$D$33:$D$776,СВЦЭМ!$A$33:$A$776,$A39,СВЦЭМ!$B$33:$B$776,N$11)+'СЕТ СН'!$F$11+СВЦЭМ!$D$10+'СЕТ СН'!$F$5-'СЕТ СН'!$F$21</f>
        <v>3318.2722772300003</v>
      </c>
      <c r="O39" s="36">
        <f>SUMIFS(СВЦЭМ!$D$33:$D$776,СВЦЭМ!$A$33:$A$776,$A39,СВЦЭМ!$B$33:$B$776,O$11)+'СЕТ СН'!$F$11+СВЦЭМ!$D$10+'СЕТ СН'!$F$5-'СЕТ СН'!$F$21</f>
        <v>3333.3595302499998</v>
      </c>
      <c r="P39" s="36">
        <f>SUMIFS(СВЦЭМ!$D$33:$D$776,СВЦЭМ!$A$33:$A$776,$A39,СВЦЭМ!$B$33:$B$776,P$11)+'СЕТ СН'!$F$11+СВЦЭМ!$D$10+'СЕТ СН'!$F$5-'СЕТ СН'!$F$21</f>
        <v>3343.7458356699999</v>
      </c>
      <c r="Q39" s="36">
        <f>SUMIFS(СВЦЭМ!$D$33:$D$776,СВЦЭМ!$A$33:$A$776,$A39,СВЦЭМ!$B$33:$B$776,Q$11)+'СЕТ СН'!$F$11+СВЦЭМ!$D$10+'СЕТ СН'!$F$5-'СЕТ СН'!$F$21</f>
        <v>3347.1714309200001</v>
      </c>
      <c r="R39" s="36">
        <f>SUMIFS(СВЦЭМ!$D$33:$D$776,СВЦЭМ!$A$33:$A$776,$A39,СВЦЭМ!$B$33:$B$776,R$11)+'СЕТ СН'!$F$11+СВЦЭМ!$D$10+'СЕТ СН'!$F$5-'СЕТ СН'!$F$21</f>
        <v>3343.1568177200002</v>
      </c>
      <c r="S39" s="36">
        <f>SUMIFS(СВЦЭМ!$D$33:$D$776,СВЦЭМ!$A$33:$A$776,$A39,СВЦЭМ!$B$33:$B$776,S$11)+'СЕТ СН'!$F$11+СВЦЭМ!$D$10+'СЕТ СН'!$F$5-'СЕТ СН'!$F$21</f>
        <v>3335.9191313299998</v>
      </c>
      <c r="T39" s="36">
        <f>SUMIFS(СВЦЭМ!$D$33:$D$776,СВЦЭМ!$A$33:$A$776,$A39,СВЦЭМ!$B$33:$B$776,T$11)+'СЕТ СН'!$F$11+СВЦЭМ!$D$10+'СЕТ СН'!$F$5-'СЕТ СН'!$F$21</f>
        <v>3320.9303828699999</v>
      </c>
      <c r="U39" s="36">
        <f>SUMIFS(СВЦЭМ!$D$33:$D$776,СВЦЭМ!$A$33:$A$776,$A39,СВЦЭМ!$B$33:$B$776,U$11)+'СЕТ СН'!$F$11+СВЦЭМ!$D$10+'СЕТ СН'!$F$5-'СЕТ СН'!$F$21</f>
        <v>3322.5239910999999</v>
      </c>
      <c r="V39" s="36">
        <f>SUMIFS(СВЦЭМ!$D$33:$D$776,СВЦЭМ!$A$33:$A$776,$A39,СВЦЭМ!$B$33:$B$776,V$11)+'СЕТ СН'!$F$11+СВЦЭМ!$D$10+'СЕТ СН'!$F$5-'СЕТ СН'!$F$21</f>
        <v>3331.7863966700002</v>
      </c>
      <c r="W39" s="36">
        <f>SUMIFS(СВЦЭМ!$D$33:$D$776,СВЦЭМ!$A$33:$A$776,$A39,СВЦЭМ!$B$33:$B$776,W$11)+'СЕТ СН'!$F$11+СВЦЭМ!$D$10+'СЕТ СН'!$F$5-'СЕТ СН'!$F$21</f>
        <v>3343.6456547400003</v>
      </c>
      <c r="X39" s="36">
        <f>SUMIFS(СВЦЭМ!$D$33:$D$776,СВЦЭМ!$A$33:$A$776,$A39,СВЦЭМ!$B$33:$B$776,X$11)+'СЕТ СН'!$F$11+СВЦЭМ!$D$10+'СЕТ СН'!$F$5-'СЕТ СН'!$F$21</f>
        <v>3358.01891458</v>
      </c>
      <c r="Y39" s="36">
        <f>SUMIFS(СВЦЭМ!$D$33:$D$776,СВЦЭМ!$A$33:$A$776,$A39,СВЦЭМ!$B$33:$B$776,Y$11)+'СЕТ СН'!$F$11+СВЦЭМ!$D$10+'СЕТ СН'!$F$5-'СЕТ СН'!$F$21</f>
        <v>3364.72727145</v>
      </c>
    </row>
    <row r="40" spans="1:27" ht="15.75" x14ac:dyDescent="0.2">
      <c r="A40" s="35">
        <f t="shared" si="0"/>
        <v>43828</v>
      </c>
      <c r="B40" s="36">
        <f>SUMIFS(СВЦЭМ!$D$33:$D$776,СВЦЭМ!$A$33:$A$776,$A40,СВЦЭМ!$B$33:$B$776,B$11)+'СЕТ СН'!$F$11+СВЦЭМ!$D$10+'СЕТ СН'!$F$5-'СЕТ СН'!$F$21</f>
        <v>3261.9458632999999</v>
      </c>
      <c r="C40" s="36">
        <f>SUMIFS(СВЦЭМ!$D$33:$D$776,СВЦЭМ!$A$33:$A$776,$A40,СВЦЭМ!$B$33:$B$776,C$11)+'СЕТ СН'!$F$11+СВЦЭМ!$D$10+'СЕТ СН'!$F$5-'СЕТ СН'!$F$21</f>
        <v>3271.9510970199999</v>
      </c>
      <c r="D40" s="36">
        <f>SUMIFS(СВЦЭМ!$D$33:$D$776,СВЦЭМ!$A$33:$A$776,$A40,СВЦЭМ!$B$33:$B$776,D$11)+'СЕТ СН'!$F$11+СВЦЭМ!$D$10+'СЕТ СН'!$F$5-'СЕТ СН'!$F$21</f>
        <v>3305.29230499</v>
      </c>
      <c r="E40" s="36">
        <f>SUMIFS(СВЦЭМ!$D$33:$D$776,СВЦЭМ!$A$33:$A$776,$A40,СВЦЭМ!$B$33:$B$776,E$11)+'СЕТ СН'!$F$11+СВЦЭМ!$D$10+'СЕТ СН'!$F$5-'СЕТ СН'!$F$21</f>
        <v>3325.6422112199998</v>
      </c>
      <c r="F40" s="36">
        <f>SUMIFS(СВЦЭМ!$D$33:$D$776,СВЦЭМ!$A$33:$A$776,$A40,СВЦЭМ!$B$33:$B$776,F$11)+'СЕТ СН'!$F$11+СВЦЭМ!$D$10+'СЕТ СН'!$F$5-'СЕТ СН'!$F$21</f>
        <v>3326.3244435900001</v>
      </c>
      <c r="G40" s="36">
        <f>SUMIFS(СВЦЭМ!$D$33:$D$776,СВЦЭМ!$A$33:$A$776,$A40,СВЦЭМ!$B$33:$B$776,G$11)+'СЕТ СН'!$F$11+СВЦЭМ!$D$10+'СЕТ СН'!$F$5-'СЕТ СН'!$F$21</f>
        <v>3325.6923015000002</v>
      </c>
      <c r="H40" s="36">
        <f>SUMIFS(СВЦЭМ!$D$33:$D$776,СВЦЭМ!$A$33:$A$776,$A40,СВЦЭМ!$B$33:$B$776,H$11)+'СЕТ СН'!$F$11+СВЦЭМ!$D$10+'СЕТ СН'!$F$5-'СЕТ СН'!$F$21</f>
        <v>3313.5251583999998</v>
      </c>
      <c r="I40" s="36">
        <f>SUMIFS(СВЦЭМ!$D$33:$D$776,СВЦЭМ!$A$33:$A$776,$A40,СВЦЭМ!$B$33:$B$776,I$11)+'СЕТ СН'!$F$11+СВЦЭМ!$D$10+'СЕТ СН'!$F$5-'СЕТ СН'!$F$21</f>
        <v>3305.4632086700003</v>
      </c>
      <c r="J40" s="36">
        <f>SUMIFS(СВЦЭМ!$D$33:$D$776,СВЦЭМ!$A$33:$A$776,$A40,СВЦЭМ!$B$33:$B$776,J$11)+'СЕТ СН'!$F$11+СВЦЭМ!$D$10+'СЕТ СН'!$F$5-'СЕТ СН'!$F$21</f>
        <v>3262.2298604299999</v>
      </c>
      <c r="K40" s="36">
        <f>SUMIFS(СВЦЭМ!$D$33:$D$776,СВЦЭМ!$A$33:$A$776,$A40,СВЦЭМ!$B$33:$B$776,K$11)+'СЕТ СН'!$F$11+СВЦЭМ!$D$10+'СЕТ СН'!$F$5-'СЕТ СН'!$F$21</f>
        <v>3253.3995941799999</v>
      </c>
      <c r="L40" s="36">
        <f>SUMIFS(СВЦЭМ!$D$33:$D$776,СВЦЭМ!$A$33:$A$776,$A40,СВЦЭМ!$B$33:$B$776,L$11)+'СЕТ СН'!$F$11+СВЦЭМ!$D$10+'СЕТ СН'!$F$5-'СЕТ СН'!$F$21</f>
        <v>3257.9501594000003</v>
      </c>
      <c r="M40" s="36">
        <f>SUMIFS(СВЦЭМ!$D$33:$D$776,СВЦЭМ!$A$33:$A$776,$A40,СВЦЭМ!$B$33:$B$776,M$11)+'СЕТ СН'!$F$11+СВЦЭМ!$D$10+'СЕТ СН'!$F$5-'СЕТ СН'!$F$21</f>
        <v>3259.0118507299999</v>
      </c>
      <c r="N40" s="36">
        <f>SUMIFS(СВЦЭМ!$D$33:$D$776,СВЦЭМ!$A$33:$A$776,$A40,СВЦЭМ!$B$33:$B$776,N$11)+'СЕТ СН'!$F$11+СВЦЭМ!$D$10+'СЕТ СН'!$F$5-'СЕТ СН'!$F$21</f>
        <v>3259.5874329799999</v>
      </c>
      <c r="O40" s="36">
        <f>SUMIFS(СВЦЭМ!$D$33:$D$776,СВЦЭМ!$A$33:$A$776,$A40,СВЦЭМ!$B$33:$B$776,O$11)+'СЕТ СН'!$F$11+СВЦЭМ!$D$10+'СЕТ СН'!$F$5-'СЕТ СН'!$F$21</f>
        <v>3262.5204452100002</v>
      </c>
      <c r="P40" s="36">
        <f>SUMIFS(СВЦЭМ!$D$33:$D$776,СВЦЭМ!$A$33:$A$776,$A40,СВЦЭМ!$B$33:$B$776,P$11)+'СЕТ СН'!$F$11+СВЦЭМ!$D$10+'СЕТ СН'!$F$5-'СЕТ СН'!$F$21</f>
        <v>3268.4572378399998</v>
      </c>
      <c r="Q40" s="36">
        <f>SUMIFS(СВЦЭМ!$D$33:$D$776,СВЦЭМ!$A$33:$A$776,$A40,СВЦЭМ!$B$33:$B$776,Q$11)+'СЕТ СН'!$F$11+СВЦЭМ!$D$10+'СЕТ СН'!$F$5-'СЕТ СН'!$F$21</f>
        <v>3263.7605291499999</v>
      </c>
      <c r="R40" s="36">
        <f>SUMIFS(СВЦЭМ!$D$33:$D$776,СВЦЭМ!$A$33:$A$776,$A40,СВЦЭМ!$B$33:$B$776,R$11)+'СЕТ СН'!$F$11+СВЦЭМ!$D$10+'СЕТ СН'!$F$5-'СЕТ СН'!$F$21</f>
        <v>3264.6221123</v>
      </c>
      <c r="S40" s="36">
        <f>SUMIFS(СВЦЭМ!$D$33:$D$776,СВЦЭМ!$A$33:$A$776,$A40,СВЦЭМ!$B$33:$B$776,S$11)+'СЕТ СН'!$F$11+СВЦЭМ!$D$10+'СЕТ СН'!$F$5-'СЕТ СН'!$F$21</f>
        <v>3272.1904638800002</v>
      </c>
      <c r="T40" s="36">
        <f>SUMIFS(СВЦЭМ!$D$33:$D$776,СВЦЭМ!$A$33:$A$776,$A40,СВЦЭМ!$B$33:$B$776,T$11)+'СЕТ СН'!$F$11+СВЦЭМ!$D$10+'СЕТ СН'!$F$5-'СЕТ СН'!$F$21</f>
        <v>3271.5767087700001</v>
      </c>
      <c r="U40" s="36">
        <f>SUMIFS(СВЦЭМ!$D$33:$D$776,СВЦЭМ!$A$33:$A$776,$A40,СВЦЭМ!$B$33:$B$776,U$11)+'СЕТ СН'!$F$11+СВЦЭМ!$D$10+'СЕТ СН'!$F$5-'СЕТ СН'!$F$21</f>
        <v>3299.4339094300003</v>
      </c>
      <c r="V40" s="36">
        <f>SUMIFS(СВЦЭМ!$D$33:$D$776,СВЦЭМ!$A$33:$A$776,$A40,СВЦЭМ!$B$33:$B$776,V$11)+'СЕТ СН'!$F$11+СВЦЭМ!$D$10+'СЕТ СН'!$F$5-'СЕТ СН'!$F$21</f>
        <v>3293.7564993999999</v>
      </c>
      <c r="W40" s="36">
        <f>SUMIFS(СВЦЭМ!$D$33:$D$776,СВЦЭМ!$A$33:$A$776,$A40,СВЦЭМ!$B$33:$B$776,W$11)+'СЕТ СН'!$F$11+СВЦЭМ!$D$10+'СЕТ СН'!$F$5-'СЕТ СН'!$F$21</f>
        <v>3288.49049715</v>
      </c>
      <c r="X40" s="36">
        <f>SUMIFS(СВЦЭМ!$D$33:$D$776,СВЦЭМ!$A$33:$A$776,$A40,СВЦЭМ!$B$33:$B$776,X$11)+'СЕТ СН'!$F$11+СВЦЭМ!$D$10+'СЕТ СН'!$F$5-'СЕТ СН'!$F$21</f>
        <v>3276.4718278800001</v>
      </c>
      <c r="Y40" s="36">
        <f>SUMIFS(СВЦЭМ!$D$33:$D$776,СВЦЭМ!$A$33:$A$776,$A40,СВЦЭМ!$B$33:$B$776,Y$11)+'СЕТ СН'!$F$11+СВЦЭМ!$D$10+'СЕТ СН'!$F$5-'СЕТ СН'!$F$21</f>
        <v>3256.21314527</v>
      </c>
    </row>
    <row r="41" spans="1:27" ht="15.75" x14ac:dyDescent="0.2">
      <c r="A41" s="35">
        <f t="shared" si="0"/>
        <v>43829</v>
      </c>
      <c r="B41" s="36">
        <f>SUMIFS(СВЦЭМ!$D$33:$D$776,СВЦЭМ!$A$33:$A$776,$A41,СВЦЭМ!$B$33:$B$776,B$11)+'СЕТ СН'!$F$11+СВЦЭМ!$D$10+'СЕТ СН'!$F$5-'СЕТ СН'!$F$21</f>
        <v>3407.1352365500002</v>
      </c>
      <c r="C41" s="36">
        <f>SUMIFS(СВЦЭМ!$D$33:$D$776,СВЦЭМ!$A$33:$A$776,$A41,СВЦЭМ!$B$33:$B$776,C$11)+'СЕТ СН'!$F$11+СВЦЭМ!$D$10+'СЕТ СН'!$F$5-'СЕТ СН'!$F$21</f>
        <v>3437.97312973</v>
      </c>
      <c r="D41" s="36">
        <f>SUMIFS(СВЦЭМ!$D$33:$D$776,СВЦЭМ!$A$33:$A$776,$A41,СВЦЭМ!$B$33:$B$776,D$11)+'СЕТ СН'!$F$11+СВЦЭМ!$D$10+'СЕТ СН'!$F$5-'СЕТ СН'!$F$21</f>
        <v>3438.8378609700003</v>
      </c>
      <c r="E41" s="36">
        <f>SUMIFS(СВЦЭМ!$D$33:$D$776,СВЦЭМ!$A$33:$A$776,$A41,СВЦЭМ!$B$33:$B$776,E$11)+'СЕТ СН'!$F$11+СВЦЭМ!$D$10+'СЕТ СН'!$F$5-'СЕТ СН'!$F$21</f>
        <v>3461.7038597400001</v>
      </c>
      <c r="F41" s="36">
        <f>SUMIFS(СВЦЭМ!$D$33:$D$776,СВЦЭМ!$A$33:$A$776,$A41,СВЦЭМ!$B$33:$B$776,F$11)+'СЕТ СН'!$F$11+СВЦЭМ!$D$10+'СЕТ СН'!$F$5-'СЕТ СН'!$F$21</f>
        <v>3459.0997461699999</v>
      </c>
      <c r="G41" s="36">
        <f>SUMIFS(СВЦЭМ!$D$33:$D$776,СВЦЭМ!$A$33:$A$776,$A41,СВЦЭМ!$B$33:$B$776,G$11)+'СЕТ СН'!$F$11+СВЦЭМ!$D$10+'СЕТ СН'!$F$5-'СЕТ СН'!$F$21</f>
        <v>3448.4715457699999</v>
      </c>
      <c r="H41" s="36">
        <f>SUMIFS(СВЦЭМ!$D$33:$D$776,СВЦЭМ!$A$33:$A$776,$A41,СВЦЭМ!$B$33:$B$776,H$11)+'СЕТ СН'!$F$11+СВЦЭМ!$D$10+'СЕТ СН'!$F$5-'СЕТ СН'!$F$21</f>
        <v>3416.1681028200001</v>
      </c>
      <c r="I41" s="36">
        <f>SUMIFS(СВЦЭМ!$D$33:$D$776,СВЦЭМ!$A$33:$A$776,$A41,СВЦЭМ!$B$33:$B$776,I$11)+'СЕТ СН'!$F$11+СВЦЭМ!$D$10+'СЕТ СН'!$F$5-'СЕТ СН'!$F$21</f>
        <v>3393.89186432</v>
      </c>
      <c r="J41" s="36">
        <f>SUMIFS(СВЦЭМ!$D$33:$D$776,СВЦЭМ!$A$33:$A$776,$A41,СВЦЭМ!$B$33:$B$776,J$11)+'СЕТ СН'!$F$11+СВЦЭМ!$D$10+'СЕТ СН'!$F$5-'СЕТ СН'!$F$21</f>
        <v>3370.28361081</v>
      </c>
      <c r="K41" s="36">
        <f>SUMIFS(СВЦЭМ!$D$33:$D$776,СВЦЭМ!$A$33:$A$776,$A41,СВЦЭМ!$B$33:$B$776,K$11)+'СЕТ СН'!$F$11+СВЦЭМ!$D$10+'СЕТ СН'!$F$5-'СЕТ СН'!$F$21</f>
        <v>3345.0039551899999</v>
      </c>
      <c r="L41" s="36">
        <f>SUMIFS(СВЦЭМ!$D$33:$D$776,СВЦЭМ!$A$33:$A$776,$A41,СВЦЭМ!$B$33:$B$776,L$11)+'СЕТ СН'!$F$11+СВЦЭМ!$D$10+'СЕТ СН'!$F$5-'СЕТ СН'!$F$21</f>
        <v>3343.4163896600003</v>
      </c>
      <c r="M41" s="36">
        <f>SUMIFS(СВЦЭМ!$D$33:$D$776,СВЦЭМ!$A$33:$A$776,$A41,СВЦЭМ!$B$33:$B$776,M$11)+'СЕТ СН'!$F$11+СВЦЭМ!$D$10+'СЕТ СН'!$F$5-'СЕТ СН'!$F$21</f>
        <v>3341.55071357</v>
      </c>
      <c r="N41" s="36">
        <f>SUMIFS(СВЦЭМ!$D$33:$D$776,СВЦЭМ!$A$33:$A$776,$A41,СВЦЭМ!$B$33:$B$776,N$11)+'СЕТ СН'!$F$11+СВЦЭМ!$D$10+'СЕТ СН'!$F$5-'СЕТ СН'!$F$21</f>
        <v>3348.2185057300003</v>
      </c>
      <c r="O41" s="36">
        <f>SUMIFS(СВЦЭМ!$D$33:$D$776,СВЦЭМ!$A$33:$A$776,$A41,СВЦЭМ!$B$33:$B$776,O$11)+'СЕТ СН'!$F$11+СВЦЭМ!$D$10+'СЕТ СН'!$F$5-'СЕТ СН'!$F$21</f>
        <v>3357.15124896</v>
      </c>
      <c r="P41" s="36">
        <f>SUMIFS(СВЦЭМ!$D$33:$D$776,СВЦЭМ!$A$33:$A$776,$A41,СВЦЭМ!$B$33:$B$776,P$11)+'СЕТ СН'!$F$11+СВЦЭМ!$D$10+'СЕТ СН'!$F$5-'СЕТ СН'!$F$21</f>
        <v>3369.7795425200002</v>
      </c>
      <c r="Q41" s="36">
        <f>SUMIFS(СВЦЭМ!$D$33:$D$776,СВЦЭМ!$A$33:$A$776,$A41,СВЦЭМ!$B$33:$B$776,Q$11)+'СЕТ СН'!$F$11+СВЦЭМ!$D$10+'СЕТ СН'!$F$5-'СЕТ СН'!$F$21</f>
        <v>3372.0499282700002</v>
      </c>
      <c r="R41" s="36">
        <f>SUMIFS(СВЦЭМ!$D$33:$D$776,СВЦЭМ!$A$33:$A$776,$A41,СВЦЭМ!$B$33:$B$776,R$11)+'СЕТ СН'!$F$11+СВЦЭМ!$D$10+'СЕТ СН'!$F$5-'СЕТ СН'!$F$21</f>
        <v>3365.58706514</v>
      </c>
      <c r="S41" s="36">
        <f>SUMIFS(СВЦЭМ!$D$33:$D$776,СВЦЭМ!$A$33:$A$776,$A41,СВЦЭМ!$B$33:$B$776,S$11)+'СЕТ СН'!$F$11+СВЦЭМ!$D$10+'СЕТ СН'!$F$5-'СЕТ СН'!$F$21</f>
        <v>3356.4471755499999</v>
      </c>
      <c r="T41" s="36">
        <f>SUMIFS(СВЦЭМ!$D$33:$D$776,СВЦЭМ!$A$33:$A$776,$A41,СВЦЭМ!$B$33:$B$776,T$11)+'СЕТ СН'!$F$11+СВЦЭМ!$D$10+'СЕТ СН'!$F$5-'СЕТ СН'!$F$21</f>
        <v>3349.05000479</v>
      </c>
      <c r="U41" s="36">
        <f>SUMIFS(СВЦЭМ!$D$33:$D$776,СВЦЭМ!$A$33:$A$776,$A41,СВЦЭМ!$B$33:$B$776,U$11)+'СЕТ СН'!$F$11+СВЦЭМ!$D$10+'СЕТ СН'!$F$5-'СЕТ СН'!$F$21</f>
        <v>3348.4495977699999</v>
      </c>
      <c r="V41" s="36">
        <f>SUMIFS(СВЦЭМ!$D$33:$D$776,СВЦЭМ!$A$33:$A$776,$A41,СВЦЭМ!$B$33:$B$776,V$11)+'СЕТ СН'!$F$11+СВЦЭМ!$D$10+'СЕТ СН'!$F$5-'СЕТ СН'!$F$21</f>
        <v>3345.4464547100001</v>
      </c>
      <c r="W41" s="36">
        <f>SUMIFS(СВЦЭМ!$D$33:$D$776,СВЦЭМ!$A$33:$A$776,$A41,СВЦЭМ!$B$33:$B$776,W$11)+'СЕТ СН'!$F$11+СВЦЭМ!$D$10+'СЕТ СН'!$F$5-'СЕТ СН'!$F$21</f>
        <v>3354.52439194</v>
      </c>
      <c r="X41" s="36">
        <f>SUMIFS(СВЦЭМ!$D$33:$D$776,СВЦЭМ!$A$33:$A$776,$A41,СВЦЭМ!$B$33:$B$776,X$11)+'СЕТ СН'!$F$11+СВЦЭМ!$D$10+'СЕТ СН'!$F$5-'СЕТ СН'!$F$21</f>
        <v>3372.0090829199999</v>
      </c>
      <c r="Y41" s="36">
        <f>SUMIFS(СВЦЭМ!$D$33:$D$776,СВЦЭМ!$A$33:$A$776,$A41,СВЦЭМ!$B$33:$B$776,Y$11)+'СЕТ СН'!$F$11+СВЦЭМ!$D$10+'СЕТ СН'!$F$5-'СЕТ СН'!$F$21</f>
        <v>3389.1394183100001</v>
      </c>
    </row>
    <row r="42" spans="1:27" ht="15.75" x14ac:dyDescent="0.2">
      <c r="A42" s="35">
        <f t="shared" si="0"/>
        <v>43830</v>
      </c>
      <c r="B42" s="36">
        <f>SUMIFS(СВЦЭМ!$D$33:$D$776,СВЦЭМ!$A$33:$A$776,$A42,СВЦЭМ!$B$33:$B$776,B$11)+'СЕТ СН'!$F$11+СВЦЭМ!$D$10+'СЕТ СН'!$F$5-'СЕТ СН'!$F$21</f>
        <v>3392.85016898</v>
      </c>
      <c r="C42" s="36">
        <f>SUMIFS(СВЦЭМ!$D$33:$D$776,СВЦЭМ!$A$33:$A$776,$A42,СВЦЭМ!$B$33:$B$776,C$11)+'СЕТ СН'!$F$11+СВЦЭМ!$D$10+'СЕТ СН'!$F$5-'СЕТ СН'!$F$21</f>
        <v>3410.0273284200002</v>
      </c>
      <c r="D42" s="36">
        <f>SUMIFS(СВЦЭМ!$D$33:$D$776,СВЦЭМ!$A$33:$A$776,$A42,СВЦЭМ!$B$33:$B$776,D$11)+'СЕТ СН'!$F$11+СВЦЭМ!$D$10+'СЕТ СН'!$F$5-'СЕТ СН'!$F$21</f>
        <v>3415.10350255</v>
      </c>
      <c r="E42" s="36">
        <f>SUMIFS(СВЦЭМ!$D$33:$D$776,СВЦЭМ!$A$33:$A$776,$A42,СВЦЭМ!$B$33:$B$776,E$11)+'СЕТ СН'!$F$11+СВЦЭМ!$D$10+'СЕТ СН'!$F$5-'СЕТ СН'!$F$21</f>
        <v>3418.6452532100002</v>
      </c>
      <c r="F42" s="36">
        <f>SUMIFS(СВЦЭМ!$D$33:$D$776,СВЦЭМ!$A$33:$A$776,$A42,СВЦЭМ!$B$33:$B$776,F$11)+'СЕТ СН'!$F$11+СВЦЭМ!$D$10+'СЕТ СН'!$F$5-'СЕТ СН'!$F$21</f>
        <v>3420.5370429</v>
      </c>
      <c r="G42" s="36">
        <f>SUMIFS(СВЦЭМ!$D$33:$D$776,СВЦЭМ!$A$33:$A$776,$A42,СВЦЭМ!$B$33:$B$776,G$11)+'СЕТ СН'!$F$11+СВЦЭМ!$D$10+'СЕТ СН'!$F$5-'СЕТ СН'!$F$21</f>
        <v>3413.2068790900003</v>
      </c>
      <c r="H42" s="36">
        <f>SUMIFS(СВЦЭМ!$D$33:$D$776,СВЦЭМ!$A$33:$A$776,$A42,СВЦЭМ!$B$33:$B$776,H$11)+'СЕТ СН'!$F$11+СВЦЭМ!$D$10+'СЕТ СН'!$F$5-'СЕТ СН'!$F$21</f>
        <v>3390.0992146500002</v>
      </c>
      <c r="I42" s="36">
        <f>SUMIFS(СВЦЭМ!$D$33:$D$776,СВЦЭМ!$A$33:$A$776,$A42,СВЦЭМ!$B$33:$B$776,I$11)+'СЕТ СН'!$F$11+СВЦЭМ!$D$10+'СЕТ СН'!$F$5-'СЕТ СН'!$F$21</f>
        <v>3374.4398405299999</v>
      </c>
      <c r="J42" s="36">
        <f>SUMIFS(СВЦЭМ!$D$33:$D$776,СВЦЭМ!$A$33:$A$776,$A42,СВЦЭМ!$B$33:$B$776,J$11)+'СЕТ СН'!$F$11+СВЦЭМ!$D$10+'СЕТ СН'!$F$5-'СЕТ СН'!$F$21</f>
        <v>3363.9256945300003</v>
      </c>
      <c r="K42" s="36">
        <f>SUMIFS(СВЦЭМ!$D$33:$D$776,СВЦЭМ!$A$33:$A$776,$A42,СВЦЭМ!$B$33:$B$776,K$11)+'СЕТ СН'!$F$11+СВЦЭМ!$D$10+'СЕТ СН'!$F$5-'СЕТ СН'!$F$21</f>
        <v>3343.3015299600002</v>
      </c>
      <c r="L42" s="36">
        <f>SUMIFS(СВЦЭМ!$D$33:$D$776,СВЦЭМ!$A$33:$A$776,$A42,СВЦЭМ!$B$33:$B$776,L$11)+'СЕТ СН'!$F$11+СВЦЭМ!$D$10+'СЕТ СН'!$F$5-'СЕТ СН'!$F$21</f>
        <v>3341.6181414000002</v>
      </c>
      <c r="M42" s="36">
        <f>SUMIFS(СВЦЭМ!$D$33:$D$776,СВЦЭМ!$A$33:$A$776,$A42,СВЦЭМ!$B$33:$B$776,M$11)+'СЕТ СН'!$F$11+СВЦЭМ!$D$10+'СЕТ СН'!$F$5-'СЕТ СН'!$F$21</f>
        <v>3362.28834405</v>
      </c>
      <c r="N42" s="36">
        <f>SUMIFS(СВЦЭМ!$D$33:$D$776,СВЦЭМ!$A$33:$A$776,$A42,СВЦЭМ!$B$33:$B$776,N$11)+'СЕТ СН'!$F$11+СВЦЭМ!$D$10+'СЕТ СН'!$F$5-'СЕТ СН'!$F$21</f>
        <v>3355.2832020800001</v>
      </c>
      <c r="O42" s="36">
        <f>SUMIFS(СВЦЭМ!$D$33:$D$776,СВЦЭМ!$A$33:$A$776,$A42,СВЦЭМ!$B$33:$B$776,O$11)+'СЕТ СН'!$F$11+СВЦЭМ!$D$10+'СЕТ СН'!$F$5-'СЕТ СН'!$F$21</f>
        <v>3362.27691254</v>
      </c>
      <c r="P42" s="36">
        <f>SUMIFS(СВЦЭМ!$D$33:$D$776,СВЦЭМ!$A$33:$A$776,$A42,СВЦЭМ!$B$33:$B$776,P$11)+'СЕТ СН'!$F$11+СВЦЭМ!$D$10+'СЕТ СН'!$F$5-'СЕТ СН'!$F$21</f>
        <v>3366.5184134000001</v>
      </c>
      <c r="Q42" s="36">
        <f>SUMIFS(СВЦЭМ!$D$33:$D$776,СВЦЭМ!$A$33:$A$776,$A42,СВЦЭМ!$B$33:$B$776,Q$11)+'СЕТ СН'!$F$11+СВЦЭМ!$D$10+'СЕТ СН'!$F$5-'СЕТ СН'!$F$21</f>
        <v>3368.9657375400002</v>
      </c>
      <c r="R42" s="36">
        <f>SUMIFS(СВЦЭМ!$D$33:$D$776,СВЦЭМ!$A$33:$A$776,$A42,СВЦЭМ!$B$33:$B$776,R$11)+'СЕТ СН'!$F$11+СВЦЭМ!$D$10+'СЕТ СН'!$F$5-'СЕТ СН'!$F$21</f>
        <v>3366.5285933099999</v>
      </c>
      <c r="S42" s="36">
        <f>SUMIFS(СВЦЭМ!$D$33:$D$776,СВЦЭМ!$A$33:$A$776,$A42,СВЦЭМ!$B$33:$B$776,S$11)+'СЕТ СН'!$F$11+СВЦЭМ!$D$10+'СЕТ СН'!$F$5-'СЕТ СН'!$F$21</f>
        <v>3374.1231944299998</v>
      </c>
      <c r="T42" s="36">
        <f>SUMIFS(СВЦЭМ!$D$33:$D$776,СВЦЭМ!$A$33:$A$776,$A42,СВЦЭМ!$B$33:$B$776,T$11)+'СЕТ СН'!$F$11+СВЦЭМ!$D$10+'СЕТ СН'!$F$5-'СЕТ СН'!$F$21</f>
        <v>3383.16170302</v>
      </c>
      <c r="U42" s="36">
        <f>SUMIFS(СВЦЭМ!$D$33:$D$776,СВЦЭМ!$A$33:$A$776,$A42,СВЦЭМ!$B$33:$B$776,U$11)+'СЕТ СН'!$F$11+СВЦЭМ!$D$10+'СЕТ СН'!$F$5-'СЕТ СН'!$F$21</f>
        <v>3376.7352619200001</v>
      </c>
      <c r="V42" s="36">
        <f>SUMIFS(СВЦЭМ!$D$33:$D$776,СВЦЭМ!$A$33:$A$776,$A42,СВЦЭМ!$B$33:$B$776,V$11)+'СЕТ СН'!$F$11+СВЦЭМ!$D$10+'СЕТ СН'!$F$5-'СЕТ СН'!$F$21</f>
        <v>3388.65584111</v>
      </c>
      <c r="W42" s="36">
        <f>SUMIFS(СВЦЭМ!$D$33:$D$776,СВЦЭМ!$A$33:$A$776,$A42,СВЦЭМ!$B$33:$B$776,W$11)+'СЕТ СН'!$F$11+СВЦЭМ!$D$10+'СЕТ СН'!$F$5-'СЕТ СН'!$F$21</f>
        <v>3392.9105396300001</v>
      </c>
      <c r="X42" s="36">
        <f>SUMIFS(СВЦЭМ!$D$33:$D$776,СВЦЭМ!$A$33:$A$776,$A42,СВЦЭМ!$B$33:$B$776,X$11)+'СЕТ СН'!$F$11+СВЦЭМ!$D$10+'СЕТ СН'!$F$5-'СЕТ СН'!$F$21</f>
        <v>3382.7642429699999</v>
      </c>
      <c r="Y42" s="36">
        <f>SUMIFS(СВЦЭМ!$D$33:$D$776,СВЦЭМ!$A$33:$A$776,$A42,СВЦЭМ!$B$33:$B$776,Y$11)+'СЕТ СН'!$F$11+СВЦЭМ!$D$10+'СЕТ СН'!$F$5-'СЕТ СН'!$F$21</f>
        <v>3382.21093974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01.12.2019</v>
      </c>
      <c r="B48" s="36">
        <f>SUMIFS(СВЦЭМ!$D$33:$D$776,СВЦЭМ!$A$33:$A$776,$A48,СВЦЭМ!$B$33:$B$776,B$47)+'СЕТ СН'!$G$11+СВЦЭМ!$D$10+'СЕТ СН'!$G$5-'СЕТ СН'!$G$21</f>
        <v>3459.3861236800003</v>
      </c>
      <c r="C48" s="36">
        <f>SUMIFS(СВЦЭМ!$D$33:$D$776,СВЦЭМ!$A$33:$A$776,$A48,СВЦЭМ!$B$33:$B$776,C$47)+'СЕТ СН'!$G$11+СВЦЭМ!$D$10+'СЕТ СН'!$G$5-'СЕТ СН'!$G$21</f>
        <v>3467.6370231199999</v>
      </c>
      <c r="D48" s="36">
        <f>SUMIFS(СВЦЭМ!$D$33:$D$776,СВЦЭМ!$A$33:$A$776,$A48,СВЦЭМ!$B$33:$B$776,D$47)+'СЕТ СН'!$G$11+СВЦЭМ!$D$10+'СЕТ СН'!$G$5-'СЕТ СН'!$G$21</f>
        <v>3500.4980168400002</v>
      </c>
      <c r="E48" s="36">
        <f>SUMIFS(СВЦЭМ!$D$33:$D$776,СВЦЭМ!$A$33:$A$776,$A48,СВЦЭМ!$B$33:$B$776,E$47)+'СЕТ СН'!$G$11+СВЦЭМ!$D$10+'СЕТ СН'!$G$5-'СЕТ СН'!$G$21</f>
        <v>3498.52811621</v>
      </c>
      <c r="F48" s="36">
        <f>SUMIFS(СВЦЭМ!$D$33:$D$776,СВЦЭМ!$A$33:$A$776,$A48,СВЦЭМ!$B$33:$B$776,F$47)+'СЕТ СН'!$G$11+СВЦЭМ!$D$10+'СЕТ СН'!$G$5-'СЕТ СН'!$G$21</f>
        <v>3491.4249276099999</v>
      </c>
      <c r="G48" s="36">
        <f>SUMIFS(СВЦЭМ!$D$33:$D$776,СВЦЭМ!$A$33:$A$776,$A48,СВЦЭМ!$B$33:$B$776,G$47)+'СЕТ СН'!$G$11+СВЦЭМ!$D$10+'СЕТ СН'!$G$5-'СЕТ СН'!$G$21</f>
        <v>3489.7948024500001</v>
      </c>
      <c r="H48" s="36">
        <f>SUMIFS(СВЦЭМ!$D$33:$D$776,СВЦЭМ!$A$33:$A$776,$A48,СВЦЭМ!$B$33:$B$776,H$47)+'СЕТ СН'!$G$11+СВЦЭМ!$D$10+'СЕТ СН'!$G$5-'СЕТ СН'!$G$21</f>
        <v>3487.6116105600004</v>
      </c>
      <c r="I48" s="36">
        <f>SUMIFS(СВЦЭМ!$D$33:$D$776,СВЦЭМ!$A$33:$A$776,$A48,СВЦЭМ!$B$33:$B$776,I$47)+'СЕТ СН'!$G$11+СВЦЭМ!$D$10+'СЕТ СН'!$G$5-'СЕТ СН'!$G$21</f>
        <v>3481.8910543900001</v>
      </c>
      <c r="J48" s="36">
        <f>SUMIFS(СВЦЭМ!$D$33:$D$776,СВЦЭМ!$A$33:$A$776,$A48,СВЦЭМ!$B$33:$B$776,J$47)+'СЕТ СН'!$G$11+СВЦЭМ!$D$10+'СЕТ СН'!$G$5-'СЕТ СН'!$G$21</f>
        <v>3445.1927708200001</v>
      </c>
      <c r="K48" s="36">
        <f>SUMIFS(СВЦЭМ!$D$33:$D$776,СВЦЭМ!$A$33:$A$776,$A48,СВЦЭМ!$B$33:$B$776,K$47)+'СЕТ СН'!$G$11+СВЦЭМ!$D$10+'СЕТ СН'!$G$5-'СЕТ СН'!$G$21</f>
        <v>3406.1049488600001</v>
      </c>
      <c r="L48" s="36">
        <f>SUMIFS(СВЦЭМ!$D$33:$D$776,СВЦЭМ!$A$33:$A$776,$A48,СВЦЭМ!$B$33:$B$776,L$47)+'СЕТ СН'!$G$11+СВЦЭМ!$D$10+'СЕТ СН'!$G$5-'СЕТ СН'!$G$21</f>
        <v>3386.9412846100004</v>
      </c>
      <c r="M48" s="36">
        <f>SUMIFS(СВЦЭМ!$D$33:$D$776,СВЦЭМ!$A$33:$A$776,$A48,СВЦЭМ!$B$33:$B$776,M$47)+'СЕТ СН'!$G$11+СВЦЭМ!$D$10+'СЕТ СН'!$G$5-'СЕТ СН'!$G$21</f>
        <v>3385.34583496</v>
      </c>
      <c r="N48" s="36">
        <f>SUMIFS(СВЦЭМ!$D$33:$D$776,СВЦЭМ!$A$33:$A$776,$A48,СВЦЭМ!$B$33:$B$776,N$47)+'СЕТ СН'!$G$11+СВЦЭМ!$D$10+'СЕТ СН'!$G$5-'СЕТ СН'!$G$21</f>
        <v>3410.7222271600003</v>
      </c>
      <c r="O48" s="36">
        <f>SUMIFS(СВЦЭМ!$D$33:$D$776,СВЦЭМ!$A$33:$A$776,$A48,СВЦЭМ!$B$33:$B$776,O$47)+'СЕТ СН'!$G$11+СВЦЭМ!$D$10+'СЕТ СН'!$G$5-'СЕТ СН'!$G$21</f>
        <v>3420.6762420800001</v>
      </c>
      <c r="P48" s="36">
        <f>SUMIFS(СВЦЭМ!$D$33:$D$776,СВЦЭМ!$A$33:$A$776,$A48,СВЦЭМ!$B$33:$B$776,P$47)+'СЕТ СН'!$G$11+СВЦЭМ!$D$10+'СЕТ СН'!$G$5-'СЕТ СН'!$G$21</f>
        <v>3427.80305034</v>
      </c>
      <c r="Q48" s="36">
        <f>SUMIFS(СВЦЭМ!$D$33:$D$776,СВЦЭМ!$A$33:$A$776,$A48,СВЦЭМ!$B$33:$B$776,Q$47)+'СЕТ СН'!$G$11+СВЦЭМ!$D$10+'СЕТ СН'!$G$5-'СЕТ СН'!$G$21</f>
        <v>3433.5288609700001</v>
      </c>
      <c r="R48" s="36">
        <f>SUMIFS(СВЦЭМ!$D$33:$D$776,СВЦЭМ!$A$33:$A$776,$A48,СВЦЭМ!$B$33:$B$776,R$47)+'СЕТ СН'!$G$11+СВЦЭМ!$D$10+'СЕТ СН'!$G$5-'СЕТ СН'!$G$21</f>
        <v>3423.4337317500003</v>
      </c>
      <c r="S48" s="36">
        <f>SUMIFS(СВЦЭМ!$D$33:$D$776,СВЦЭМ!$A$33:$A$776,$A48,СВЦЭМ!$B$33:$B$776,S$47)+'СЕТ СН'!$G$11+СВЦЭМ!$D$10+'СЕТ СН'!$G$5-'СЕТ СН'!$G$21</f>
        <v>3407.4789901600002</v>
      </c>
      <c r="T48" s="36">
        <f>SUMIFS(СВЦЭМ!$D$33:$D$776,СВЦЭМ!$A$33:$A$776,$A48,СВЦЭМ!$B$33:$B$776,T$47)+'СЕТ СН'!$G$11+СВЦЭМ!$D$10+'СЕТ СН'!$G$5-'СЕТ СН'!$G$21</f>
        <v>3388.0659237999998</v>
      </c>
      <c r="U48" s="36">
        <f>SUMIFS(СВЦЭМ!$D$33:$D$776,СВЦЭМ!$A$33:$A$776,$A48,СВЦЭМ!$B$33:$B$776,U$47)+'СЕТ СН'!$G$11+СВЦЭМ!$D$10+'СЕТ СН'!$G$5-'СЕТ СН'!$G$21</f>
        <v>3387.65043805</v>
      </c>
      <c r="V48" s="36">
        <f>SUMIFS(СВЦЭМ!$D$33:$D$776,СВЦЭМ!$A$33:$A$776,$A48,СВЦЭМ!$B$33:$B$776,V$47)+'СЕТ СН'!$G$11+СВЦЭМ!$D$10+'СЕТ СН'!$G$5-'СЕТ СН'!$G$21</f>
        <v>3403.5166207400002</v>
      </c>
      <c r="W48" s="36">
        <f>SUMIFS(СВЦЭМ!$D$33:$D$776,СВЦЭМ!$A$33:$A$776,$A48,СВЦЭМ!$B$33:$B$776,W$47)+'СЕТ СН'!$G$11+СВЦЭМ!$D$10+'СЕТ СН'!$G$5-'СЕТ СН'!$G$21</f>
        <v>3425.81796377</v>
      </c>
      <c r="X48" s="36">
        <f>SUMIFS(СВЦЭМ!$D$33:$D$776,СВЦЭМ!$A$33:$A$776,$A48,СВЦЭМ!$B$33:$B$776,X$47)+'СЕТ СН'!$G$11+СВЦЭМ!$D$10+'СЕТ СН'!$G$5-'СЕТ СН'!$G$21</f>
        <v>3419.5535180500001</v>
      </c>
      <c r="Y48" s="36">
        <f>SUMIFS(СВЦЭМ!$D$33:$D$776,СВЦЭМ!$A$33:$A$776,$A48,СВЦЭМ!$B$33:$B$776,Y$47)+'СЕТ СН'!$G$11+СВЦЭМ!$D$10+'СЕТ СН'!$G$5-'СЕТ СН'!$G$21</f>
        <v>3446.2700223800002</v>
      </c>
      <c r="AA48" s="45"/>
    </row>
    <row r="49" spans="1:25" ht="15.75" x14ac:dyDescent="0.2">
      <c r="A49" s="35">
        <f>A48+1</f>
        <v>43801</v>
      </c>
      <c r="B49" s="36">
        <f>SUMIFS(СВЦЭМ!$D$33:$D$776,СВЦЭМ!$A$33:$A$776,$A49,СВЦЭМ!$B$33:$B$776,B$47)+'СЕТ СН'!$G$11+СВЦЭМ!$D$10+'СЕТ СН'!$G$5-'СЕТ СН'!$G$21</f>
        <v>3444.8266801200002</v>
      </c>
      <c r="C49" s="36">
        <f>SUMIFS(СВЦЭМ!$D$33:$D$776,СВЦЭМ!$A$33:$A$776,$A49,СВЦЭМ!$B$33:$B$776,C$47)+'СЕТ СН'!$G$11+СВЦЭМ!$D$10+'СЕТ СН'!$G$5-'СЕТ СН'!$G$21</f>
        <v>3475.6722094699999</v>
      </c>
      <c r="D49" s="36">
        <f>SUMIFS(СВЦЭМ!$D$33:$D$776,СВЦЭМ!$A$33:$A$776,$A49,СВЦЭМ!$B$33:$B$776,D$47)+'СЕТ СН'!$G$11+СВЦЭМ!$D$10+'СЕТ СН'!$G$5-'СЕТ СН'!$G$21</f>
        <v>3493.51900295</v>
      </c>
      <c r="E49" s="36">
        <f>SUMIFS(СВЦЭМ!$D$33:$D$776,СВЦЭМ!$A$33:$A$776,$A49,СВЦЭМ!$B$33:$B$776,E$47)+'СЕТ СН'!$G$11+СВЦЭМ!$D$10+'СЕТ СН'!$G$5-'СЕТ СН'!$G$21</f>
        <v>3507.0680746799999</v>
      </c>
      <c r="F49" s="36">
        <f>SUMIFS(СВЦЭМ!$D$33:$D$776,СВЦЭМ!$A$33:$A$776,$A49,СВЦЭМ!$B$33:$B$776,F$47)+'СЕТ СН'!$G$11+СВЦЭМ!$D$10+'СЕТ СН'!$G$5-'СЕТ СН'!$G$21</f>
        <v>3507.8159056600002</v>
      </c>
      <c r="G49" s="36">
        <f>SUMIFS(СВЦЭМ!$D$33:$D$776,СВЦЭМ!$A$33:$A$776,$A49,СВЦЭМ!$B$33:$B$776,G$47)+'СЕТ СН'!$G$11+СВЦЭМ!$D$10+'СЕТ СН'!$G$5-'СЕТ СН'!$G$21</f>
        <v>3487.2162374300001</v>
      </c>
      <c r="H49" s="36">
        <f>SUMIFS(СВЦЭМ!$D$33:$D$776,СВЦЭМ!$A$33:$A$776,$A49,СВЦЭМ!$B$33:$B$776,H$47)+'СЕТ СН'!$G$11+СВЦЭМ!$D$10+'СЕТ СН'!$G$5-'СЕТ СН'!$G$21</f>
        <v>3442.5391761800001</v>
      </c>
      <c r="I49" s="36">
        <f>SUMIFS(СВЦЭМ!$D$33:$D$776,СВЦЭМ!$A$33:$A$776,$A49,СВЦЭМ!$B$33:$B$776,I$47)+'СЕТ СН'!$G$11+СВЦЭМ!$D$10+'СЕТ СН'!$G$5-'СЕТ СН'!$G$21</f>
        <v>3396.3402888099999</v>
      </c>
      <c r="J49" s="36">
        <f>SUMIFS(СВЦЭМ!$D$33:$D$776,СВЦЭМ!$A$33:$A$776,$A49,СВЦЭМ!$B$33:$B$776,J$47)+'СЕТ СН'!$G$11+СВЦЭМ!$D$10+'СЕТ СН'!$G$5-'СЕТ СН'!$G$21</f>
        <v>3392.9748752800001</v>
      </c>
      <c r="K49" s="36">
        <f>SUMIFS(СВЦЭМ!$D$33:$D$776,СВЦЭМ!$A$33:$A$776,$A49,СВЦЭМ!$B$33:$B$776,K$47)+'СЕТ СН'!$G$11+СВЦЭМ!$D$10+'СЕТ СН'!$G$5-'СЕТ СН'!$G$21</f>
        <v>3379.8449245199999</v>
      </c>
      <c r="L49" s="36">
        <f>SUMIFS(СВЦЭМ!$D$33:$D$776,СВЦЭМ!$A$33:$A$776,$A49,СВЦЭМ!$B$33:$B$776,L$47)+'СЕТ СН'!$G$11+СВЦЭМ!$D$10+'СЕТ СН'!$G$5-'СЕТ СН'!$G$21</f>
        <v>3397.9497878500001</v>
      </c>
      <c r="M49" s="36">
        <f>SUMIFS(СВЦЭМ!$D$33:$D$776,СВЦЭМ!$A$33:$A$776,$A49,СВЦЭМ!$B$33:$B$776,M$47)+'СЕТ СН'!$G$11+СВЦЭМ!$D$10+'СЕТ СН'!$G$5-'СЕТ СН'!$G$21</f>
        <v>3417.5263831100001</v>
      </c>
      <c r="N49" s="36">
        <f>SUMIFS(СВЦЭМ!$D$33:$D$776,СВЦЭМ!$A$33:$A$776,$A49,СВЦЭМ!$B$33:$B$776,N$47)+'СЕТ СН'!$G$11+СВЦЭМ!$D$10+'СЕТ СН'!$G$5-'СЕТ СН'!$G$21</f>
        <v>3427.25843829</v>
      </c>
      <c r="O49" s="36">
        <f>SUMIFS(СВЦЭМ!$D$33:$D$776,СВЦЭМ!$A$33:$A$776,$A49,СВЦЭМ!$B$33:$B$776,O$47)+'СЕТ СН'!$G$11+СВЦЭМ!$D$10+'СЕТ СН'!$G$5-'СЕТ СН'!$G$21</f>
        <v>3428.32110147</v>
      </c>
      <c r="P49" s="36">
        <f>SUMIFS(СВЦЭМ!$D$33:$D$776,СВЦЭМ!$A$33:$A$776,$A49,СВЦЭМ!$B$33:$B$776,P$47)+'СЕТ СН'!$G$11+СВЦЭМ!$D$10+'СЕТ СН'!$G$5-'СЕТ СН'!$G$21</f>
        <v>3438.0798888600002</v>
      </c>
      <c r="Q49" s="36">
        <f>SUMIFS(СВЦЭМ!$D$33:$D$776,СВЦЭМ!$A$33:$A$776,$A49,СВЦЭМ!$B$33:$B$776,Q$47)+'СЕТ СН'!$G$11+СВЦЭМ!$D$10+'СЕТ СН'!$G$5-'СЕТ СН'!$G$21</f>
        <v>3445.4768372899998</v>
      </c>
      <c r="R49" s="36">
        <f>SUMIFS(СВЦЭМ!$D$33:$D$776,СВЦЭМ!$A$33:$A$776,$A49,СВЦЭМ!$B$33:$B$776,R$47)+'СЕТ СН'!$G$11+СВЦЭМ!$D$10+'СЕТ СН'!$G$5-'СЕТ СН'!$G$21</f>
        <v>3443.52302091</v>
      </c>
      <c r="S49" s="36">
        <f>SUMIFS(СВЦЭМ!$D$33:$D$776,СВЦЭМ!$A$33:$A$776,$A49,СВЦЭМ!$B$33:$B$776,S$47)+'СЕТ СН'!$G$11+СВЦЭМ!$D$10+'СЕТ СН'!$G$5-'СЕТ СН'!$G$21</f>
        <v>3413.78247345</v>
      </c>
      <c r="T49" s="36">
        <f>SUMIFS(СВЦЭМ!$D$33:$D$776,СВЦЭМ!$A$33:$A$776,$A49,СВЦЭМ!$B$33:$B$776,T$47)+'СЕТ СН'!$G$11+СВЦЭМ!$D$10+'СЕТ СН'!$G$5-'СЕТ СН'!$G$21</f>
        <v>3405.9456979699999</v>
      </c>
      <c r="U49" s="36">
        <f>SUMIFS(СВЦЭМ!$D$33:$D$776,СВЦЭМ!$A$33:$A$776,$A49,СВЦЭМ!$B$33:$B$776,U$47)+'СЕТ СН'!$G$11+СВЦЭМ!$D$10+'СЕТ СН'!$G$5-'СЕТ СН'!$G$21</f>
        <v>3402.8390978699999</v>
      </c>
      <c r="V49" s="36">
        <f>SUMIFS(СВЦЭМ!$D$33:$D$776,СВЦЭМ!$A$33:$A$776,$A49,СВЦЭМ!$B$33:$B$776,V$47)+'СЕТ СН'!$G$11+СВЦЭМ!$D$10+'СЕТ СН'!$G$5-'СЕТ СН'!$G$21</f>
        <v>3412.1065330800002</v>
      </c>
      <c r="W49" s="36">
        <f>SUMIFS(СВЦЭМ!$D$33:$D$776,СВЦЭМ!$A$33:$A$776,$A49,СВЦЭМ!$B$33:$B$776,W$47)+'СЕТ СН'!$G$11+СВЦЭМ!$D$10+'СЕТ СН'!$G$5-'СЕТ СН'!$G$21</f>
        <v>3411.9294747700001</v>
      </c>
      <c r="X49" s="36">
        <f>SUMIFS(СВЦЭМ!$D$33:$D$776,СВЦЭМ!$A$33:$A$776,$A49,СВЦЭМ!$B$33:$B$776,X$47)+'СЕТ СН'!$G$11+СВЦЭМ!$D$10+'СЕТ СН'!$G$5-'СЕТ СН'!$G$21</f>
        <v>3415.8493441600003</v>
      </c>
      <c r="Y49" s="36">
        <f>SUMIFS(СВЦЭМ!$D$33:$D$776,СВЦЭМ!$A$33:$A$776,$A49,СВЦЭМ!$B$33:$B$776,Y$47)+'СЕТ СН'!$G$11+СВЦЭМ!$D$10+'СЕТ СН'!$G$5-'СЕТ СН'!$G$21</f>
        <v>3448.9977730000001</v>
      </c>
    </row>
    <row r="50" spans="1:25" ht="15.75" x14ac:dyDescent="0.2">
      <c r="A50" s="35">
        <f t="shared" ref="A50:A78" si="1">A49+1</f>
        <v>43802</v>
      </c>
      <c r="B50" s="36">
        <f>SUMIFS(СВЦЭМ!$D$33:$D$776,СВЦЭМ!$A$33:$A$776,$A50,СВЦЭМ!$B$33:$B$776,B$47)+'СЕТ СН'!$G$11+СВЦЭМ!$D$10+'СЕТ СН'!$G$5-'СЕТ СН'!$G$21</f>
        <v>3465.8776464800003</v>
      </c>
      <c r="C50" s="36">
        <f>SUMIFS(СВЦЭМ!$D$33:$D$776,СВЦЭМ!$A$33:$A$776,$A50,СВЦЭМ!$B$33:$B$776,C$47)+'СЕТ СН'!$G$11+СВЦЭМ!$D$10+'СЕТ СН'!$G$5-'СЕТ СН'!$G$21</f>
        <v>3503.11581286</v>
      </c>
      <c r="D50" s="36">
        <f>SUMIFS(СВЦЭМ!$D$33:$D$776,СВЦЭМ!$A$33:$A$776,$A50,СВЦЭМ!$B$33:$B$776,D$47)+'СЕТ СН'!$G$11+СВЦЭМ!$D$10+'СЕТ СН'!$G$5-'СЕТ СН'!$G$21</f>
        <v>3517.5055525299999</v>
      </c>
      <c r="E50" s="36">
        <f>SUMIFS(СВЦЭМ!$D$33:$D$776,СВЦЭМ!$A$33:$A$776,$A50,СВЦЭМ!$B$33:$B$776,E$47)+'СЕТ СН'!$G$11+СВЦЭМ!$D$10+'СЕТ СН'!$G$5-'СЕТ СН'!$G$21</f>
        <v>3524.64448348</v>
      </c>
      <c r="F50" s="36">
        <f>SUMIFS(СВЦЭМ!$D$33:$D$776,СВЦЭМ!$A$33:$A$776,$A50,СВЦЭМ!$B$33:$B$776,F$47)+'СЕТ СН'!$G$11+СВЦЭМ!$D$10+'СЕТ СН'!$G$5-'СЕТ СН'!$G$21</f>
        <v>3536.1679637400002</v>
      </c>
      <c r="G50" s="36">
        <f>SUMIFS(СВЦЭМ!$D$33:$D$776,СВЦЭМ!$A$33:$A$776,$A50,СВЦЭМ!$B$33:$B$776,G$47)+'СЕТ СН'!$G$11+СВЦЭМ!$D$10+'СЕТ СН'!$G$5-'СЕТ СН'!$G$21</f>
        <v>3526.5033504100002</v>
      </c>
      <c r="H50" s="36">
        <f>SUMIFS(СВЦЭМ!$D$33:$D$776,СВЦЭМ!$A$33:$A$776,$A50,СВЦЭМ!$B$33:$B$776,H$47)+'СЕТ СН'!$G$11+СВЦЭМ!$D$10+'СЕТ СН'!$G$5-'СЕТ СН'!$G$21</f>
        <v>3480.9815849300003</v>
      </c>
      <c r="I50" s="36">
        <f>SUMIFS(СВЦЭМ!$D$33:$D$776,СВЦЭМ!$A$33:$A$776,$A50,СВЦЭМ!$B$33:$B$776,I$47)+'СЕТ СН'!$G$11+СВЦЭМ!$D$10+'СЕТ СН'!$G$5-'СЕТ СН'!$G$21</f>
        <v>3432.7447310900002</v>
      </c>
      <c r="J50" s="36">
        <f>SUMIFS(СВЦЭМ!$D$33:$D$776,СВЦЭМ!$A$33:$A$776,$A50,СВЦЭМ!$B$33:$B$776,J$47)+'СЕТ СН'!$G$11+СВЦЭМ!$D$10+'СЕТ СН'!$G$5-'СЕТ СН'!$G$21</f>
        <v>3416.1851112700001</v>
      </c>
      <c r="K50" s="36">
        <f>SUMIFS(СВЦЭМ!$D$33:$D$776,СВЦЭМ!$A$33:$A$776,$A50,СВЦЭМ!$B$33:$B$776,K$47)+'СЕТ СН'!$G$11+СВЦЭМ!$D$10+'СЕТ СН'!$G$5-'СЕТ СН'!$G$21</f>
        <v>3387.0773450300003</v>
      </c>
      <c r="L50" s="36">
        <f>SUMIFS(СВЦЭМ!$D$33:$D$776,СВЦЭМ!$A$33:$A$776,$A50,СВЦЭМ!$B$33:$B$776,L$47)+'СЕТ СН'!$G$11+СВЦЭМ!$D$10+'СЕТ СН'!$G$5-'СЕТ СН'!$G$21</f>
        <v>3386.3915489400001</v>
      </c>
      <c r="M50" s="36">
        <f>SUMIFS(СВЦЭМ!$D$33:$D$776,СВЦЭМ!$A$33:$A$776,$A50,СВЦЭМ!$B$33:$B$776,M$47)+'СЕТ СН'!$G$11+СВЦЭМ!$D$10+'СЕТ СН'!$G$5-'СЕТ СН'!$G$21</f>
        <v>3426.2294664000001</v>
      </c>
      <c r="N50" s="36">
        <f>SUMIFS(СВЦЭМ!$D$33:$D$776,СВЦЭМ!$A$33:$A$776,$A50,СВЦЭМ!$B$33:$B$776,N$47)+'СЕТ СН'!$G$11+СВЦЭМ!$D$10+'СЕТ СН'!$G$5-'СЕТ СН'!$G$21</f>
        <v>3439.9118531600002</v>
      </c>
      <c r="O50" s="36">
        <f>SUMIFS(СВЦЭМ!$D$33:$D$776,СВЦЭМ!$A$33:$A$776,$A50,СВЦЭМ!$B$33:$B$776,O$47)+'СЕТ СН'!$G$11+СВЦЭМ!$D$10+'СЕТ СН'!$G$5-'СЕТ СН'!$G$21</f>
        <v>3447.3847338700002</v>
      </c>
      <c r="P50" s="36">
        <f>SUMIFS(СВЦЭМ!$D$33:$D$776,СВЦЭМ!$A$33:$A$776,$A50,СВЦЭМ!$B$33:$B$776,P$47)+'СЕТ СН'!$G$11+СВЦЭМ!$D$10+'СЕТ СН'!$G$5-'СЕТ СН'!$G$21</f>
        <v>3455.0097348200002</v>
      </c>
      <c r="Q50" s="36">
        <f>SUMIFS(СВЦЭМ!$D$33:$D$776,СВЦЭМ!$A$33:$A$776,$A50,СВЦЭМ!$B$33:$B$776,Q$47)+'СЕТ СН'!$G$11+СВЦЭМ!$D$10+'СЕТ СН'!$G$5-'СЕТ СН'!$G$21</f>
        <v>3461.6178472700003</v>
      </c>
      <c r="R50" s="36">
        <f>SUMIFS(СВЦЭМ!$D$33:$D$776,СВЦЭМ!$A$33:$A$776,$A50,СВЦЭМ!$B$33:$B$776,R$47)+'СЕТ СН'!$G$11+СВЦЭМ!$D$10+'СЕТ СН'!$G$5-'СЕТ СН'!$G$21</f>
        <v>3464.14487302</v>
      </c>
      <c r="S50" s="36">
        <f>SUMIFS(СВЦЭМ!$D$33:$D$776,СВЦЭМ!$A$33:$A$776,$A50,СВЦЭМ!$B$33:$B$776,S$47)+'СЕТ СН'!$G$11+СВЦЭМ!$D$10+'СЕТ СН'!$G$5-'СЕТ СН'!$G$21</f>
        <v>3429.6443201299999</v>
      </c>
      <c r="T50" s="36">
        <f>SUMIFS(СВЦЭМ!$D$33:$D$776,СВЦЭМ!$A$33:$A$776,$A50,СВЦЭМ!$B$33:$B$776,T$47)+'СЕТ СН'!$G$11+СВЦЭМ!$D$10+'СЕТ СН'!$G$5-'СЕТ СН'!$G$21</f>
        <v>3403.44907448</v>
      </c>
      <c r="U50" s="36">
        <f>SUMIFS(СВЦЭМ!$D$33:$D$776,СВЦЭМ!$A$33:$A$776,$A50,СВЦЭМ!$B$33:$B$776,U$47)+'СЕТ СН'!$G$11+СВЦЭМ!$D$10+'СЕТ СН'!$G$5-'СЕТ СН'!$G$21</f>
        <v>3401.3453731600002</v>
      </c>
      <c r="V50" s="36">
        <f>SUMIFS(СВЦЭМ!$D$33:$D$776,СВЦЭМ!$A$33:$A$776,$A50,СВЦЭМ!$B$33:$B$776,V$47)+'СЕТ СН'!$G$11+СВЦЭМ!$D$10+'СЕТ СН'!$G$5-'СЕТ СН'!$G$21</f>
        <v>3404.2386045200001</v>
      </c>
      <c r="W50" s="36">
        <f>SUMIFS(СВЦЭМ!$D$33:$D$776,СВЦЭМ!$A$33:$A$776,$A50,СВЦЭМ!$B$33:$B$776,W$47)+'СЕТ СН'!$G$11+СВЦЭМ!$D$10+'СЕТ СН'!$G$5-'СЕТ СН'!$G$21</f>
        <v>3420.5721744800003</v>
      </c>
      <c r="X50" s="36">
        <f>SUMIFS(СВЦЭМ!$D$33:$D$776,СВЦЭМ!$A$33:$A$776,$A50,СВЦЭМ!$B$33:$B$776,X$47)+'СЕТ СН'!$G$11+СВЦЭМ!$D$10+'СЕТ СН'!$G$5-'СЕТ СН'!$G$21</f>
        <v>3424.5652198299999</v>
      </c>
      <c r="Y50" s="36">
        <f>SUMIFS(СВЦЭМ!$D$33:$D$776,СВЦЭМ!$A$33:$A$776,$A50,СВЦЭМ!$B$33:$B$776,Y$47)+'СЕТ СН'!$G$11+СВЦЭМ!$D$10+'СЕТ СН'!$G$5-'СЕТ СН'!$G$21</f>
        <v>3439.4319775399999</v>
      </c>
    </row>
    <row r="51" spans="1:25" ht="15.75" x14ac:dyDescent="0.2">
      <c r="A51" s="35">
        <f t="shared" si="1"/>
        <v>43803</v>
      </c>
      <c r="B51" s="36">
        <f>SUMIFS(СВЦЭМ!$D$33:$D$776,СВЦЭМ!$A$33:$A$776,$A51,СВЦЭМ!$B$33:$B$776,B$47)+'СЕТ СН'!$G$11+СВЦЭМ!$D$10+'СЕТ СН'!$G$5-'СЕТ СН'!$G$21</f>
        <v>3493.7501986400002</v>
      </c>
      <c r="C51" s="36">
        <f>SUMIFS(СВЦЭМ!$D$33:$D$776,СВЦЭМ!$A$33:$A$776,$A51,СВЦЭМ!$B$33:$B$776,C$47)+'СЕТ СН'!$G$11+СВЦЭМ!$D$10+'СЕТ СН'!$G$5-'СЕТ СН'!$G$21</f>
        <v>3516.9096398800002</v>
      </c>
      <c r="D51" s="36">
        <f>SUMIFS(СВЦЭМ!$D$33:$D$776,СВЦЭМ!$A$33:$A$776,$A51,СВЦЭМ!$B$33:$B$776,D$47)+'СЕТ СН'!$G$11+СВЦЭМ!$D$10+'СЕТ СН'!$G$5-'СЕТ СН'!$G$21</f>
        <v>3538.3363499300003</v>
      </c>
      <c r="E51" s="36">
        <f>SUMIFS(СВЦЭМ!$D$33:$D$776,СВЦЭМ!$A$33:$A$776,$A51,СВЦЭМ!$B$33:$B$776,E$47)+'СЕТ СН'!$G$11+СВЦЭМ!$D$10+'СЕТ СН'!$G$5-'СЕТ СН'!$G$21</f>
        <v>3546.8469022099998</v>
      </c>
      <c r="F51" s="36">
        <f>SUMIFS(СВЦЭМ!$D$33:$D$776,СВЦЭМ!$A$33:$A$776,$A51,СВЦЭМ!$B$33:$B$776,F$47)+'СЕТ СН'!$G$11+СВЦЭМ!$D$10+'СЕТ СН'!$G$5-'СЕТ СН'!$G$21</f>
        <v>3543.9722067399998</v>
      </c>
      <c r="G51" s="36">
        <f>SUMIFS(СВЦЭМ!$D$33:$D$776,СВЦЭМ!$A$33:$A$776,$A51,СВЦЭМ!$B$33:$B$776,G$47)+'СЕТ СН'!$G$11+СВЦЭМ!$D$10+'СЕТ СН'!$G$5-'СЕТ СН'!$G$21</f>
        <v>3525.9742767799999</v>
      </c>
      <c r="H51" s="36">
        <f>SUMIFS(СВЦЭМ!$D$33:$D$776,СВЦЭМ!$A$33:$A$776,$A51,СВЦЭМ!$B$33:$B$776,H$47)+'СЕТ СН'!$G$11+СВЦЭМ!$D$10+'СЕТ СН'!$G$5-'СЕТ СН'!$G$21</f>
        <v>3491.4370657899999</v>
      </c>
      <c r="I51" s="36">
        <f>SUMIFS(СВЦЭМ!$D$33:$D$776,СВЦЭМ!$A$33:$A$776,$A51,СВЦЭМ!$B$33:$B$776,I$47)+'СЕТ СН'!$G$11+СВЦЭМ!$D$10+'СЕТ СН'!$G$5-'СЕТ СН'!$G$21</f>
        <v>3458.4659683899999</v>
      </c>
      <c r="J51" s="36">
        <f>SUMIFS(СВЦЭМ!$D$33:$D$776,СВЦЭМ!$A$33:$A$776,$A51,СВЦЭМ!$B$33:$B$776,J$47)+'СЕТ СН'!$G$11+СВЦЭМ!$D$10+'СЕТ СН'!$G$5-'СЕТ СН'!$G$21</f>
        <v>3439.65353357</v>
      </c>
      <c r="K51" s="36">
        <f>SUMIFS(СВЦЭМ!$D$33:$D$776,СВЦЭМ!$A$33:$A$776,$A51,СВЦЭМ!$B$33:$B$776,K$47)+'СЕТ СН'!$G$11+СВЦЭМ!$D$10+'СЕТ СН'!$G$5-'СЕТ СН'!$G$21</f>
        <v>3417.30924676</v>
      </c>
      <c r="L51" s="36">
        <f>SUMIFS(СВЦЭМ!$D$33:$D$776,СВЦЭМ!$A$33:$A$776,$A51,СВЦЭМ!$B$33:$B$776,L$47)+'СЕТ СН'!$G$11+СВЦЭМ!$D$10+'СЕТ СН'!$G$5-'СЕТ СН'!$G$21</f>
        <v>3417.4800570300004</v>
      </c>
      <c r="M51" s="36">
        <f>SUMIFS(СВЦЭМ!$D$33:$D$776,СВЦЭМ!$A$33:$A$776,$A51,СВЦЭМ!$B$33:$B$776,M$47)+'СЕТ СН'!$G$11+СВЦЭМ!$D$10+'СЕТ СН'!$G$5-'СЕТ СН'!$G$21</f>
        <v>3435.3879384400002</v>
      </c>
      <c r="N51" s="36">
        <f>SUMIFS(СВЦЭМ!$D$33:$D$776,СВЦЭМ!$A$33:$A$776,$A51,СВЦЭМ!$B$33:$B$776,N$47)+'СЕТ СН'!$G$11+СВЦЭМ!$D$10+'СЕТ СН'!$G$5-'СЕТ СН'!$G$21</f>
        <v>3438.0354741600004</v>
      </c>
      <c r="O51" s="36">
        <f>SUMIFS(СВЦЭМ!$D$33:$D$776,СВЦЭМ!$A$33:$A$776,$A51,СВЦЭМ!$B$33:$B$776,O$47)+'СЕТ СН'!$G$11+СВЦЭМ!$D$10+'СЕТ СН'!$G$5-'СЕТ СН'!$G$21</f>
        <v>3440.0755094599999</v>
      </c>
      <c r="P51" s="36">
        <f>SUMIFS(СВЦЭМ!$D$33:$D$776,СВЦЭМ!$A$33:$A$776,$A51,СВЦЭМ!$B$33:$B$776,P$47)+'СЕТ СН'!$G$11+СВЦЭМ!$D$10+'СЕТ СН'!$G$5-'СЕТ СН'!$G$21</f>
        <v>3446.7156783099999</v>
      </c>
      <c r="Q51" s="36">
        <f>SUMIFS(СВЦЭМ!$D$33:$D$776,СВЦЭМ!$A$33:$A$776,$A51,СВЦЭМ!$B$33:$B$776,Q$47)+'СЕТ СН'!$G$11+СВЦЭМ!$D$10+'СЕТ СН'!$G$5-'СЕТ СН'!$G$21</f>
        <v>3454.1195612000001</v>
      </c>
      <c r="R51" s="36">
        <f>SUMIFS(СВЦЭМ!$D$33:$D$776,СВЦЭМ!$A$33:$A$776,$A51,СВЦЭМ!$B$33:$B$776,R$47)+'СЕТ СН'!$G$11+СВЦЭМ!$D$10+'СЕТ СН'!$G$5-'СЕТ СН'!$G$21</f>
        <v>3442.2839029300003</v>
      </c>
      <c r="S51" s="36">
        <f>SUMIFS(СВЦЭМ!$D$33:$D$776,СВЦЭМ!$A$33:$A$776,$A51,СВЦЭМ!$B$33:$B$776,S$47)+'СЕТ СН'!$G$11+СВЦЭМ!$D$10+'СЕТ СН'!$G$5-'СЕТ СН'!$G$21</f>
        <v>3419.8731861300002</v>
      </c>
      <c r="T51" s="36">
        <f>SUMIFS(СВЦЭМ!$D$33:$D$776,СВЦЭМ!$A$33:$A$776,$A51,СВЦЭМ!$B$33:$B$776,T$47)+'СЕТ СН'!$G$11+СВЦЭМ!$D$10+'СЕТ СН'!$G$5-'СЕТ СН'!$G$21</f>
        <v>3398.1134145599999</v>
      </c>
      <c r="U51" s="36">
        <f>SUMIFS(СВЦЭМ!$D$33:$D$776,СВЦЭМ!$A$33:$A$776,$A51,СВЦЭМ!$B$33:$B$776,U$47)+'СЕТ СН'!$G$11+СВЦЭМ!$D$10+'СЕТ СН'!$G$5-'СЕТ СН'!$G$21</f>
        <v>3401.5877633099999</v>
      </c>
      <c r="V51" s="36">
        <f>SUMIFS(СВЦЭМ!$D$33:$D$776,СВЦЭМ!$A$33:$A$776,$A51,СВЦЭМ!$B$33:$B$776,V$47)+'СЕТ СН'!$G$11+СВЦЭМ!$D$10+'СЕТ СН'!$G$5-'СЕТ СН'!$G$21</f>
        <v>3411.8829522400001</v>
      </c>
      <c r="W51" s="36">
        <f>SUMIFS(СВЦЭМ!$D$33:$D$776,СВЦЭМ!$A$33:$A$776,$A51,СВЦЭМ!$B$33:$B$776,W$47)+'СЕТ СН'!$G$11+СВЦЭМ!$D$10+'СЕТ СН'!$G$5-'СЕТ СН'!$G$21</f>
        <v>3419.6539429700001</v>
      </c>
      <c r="X51" s="36">
        <f>SUMIFS(СВЦЭМ!$D$33:$D$776,СВЦЭМ!$A$33:$A$776,$A51,СВЦЭМ!$B$33:$B$776,X$47)+'СЕТ СН'!$G$11+СВЦЭМ!$D$10+'СЕТ СН'!$G$5-'СЕТ СН'!$G$21</f>
        <v>3419.84188511</v>
      </c>
      <c r="Y51" s="36">
        <f>SUMIFS(СВЦЭМ!$D$33:$D$776,СВЦЭМ!$A$33:$A$776,$A51,СВЦЭМ!$B$33:$B$776,Y$47)+'СЕТ СН'!$G$11+СВЦЭМ!$D$10+'СЕТ СН'!$G$5-'СЕТ СН'!$G$21</f>
        <v>3449.14804</v>
      </c>
    </row>
    <row r="52" spans="1:25" ht="15.75" x14ac:dyDescent="0.2">
      <c r="A52" s="35">
        <f t="shared" si="1"/>
        <v>43804</v>
      </c>
      <c r="B52" s="36">
        <f>SUMIFS(СВЦЭМ!$D$33:$D$776,СВЦЭМ!$A$33:$A$776,$A52,СВЦЭМ!$B$33:$B$776,B$47)+'СЕТ СН'!$G$11+СВЦЭМ!$D$10+'СЕТ СН'!$G$5-'СЕТ СН'!$G$21</f>
        <v>3502.11867622</v>
      </c>
      <c r="C52" s="36">
        <f>SUMIFS(СВЦЭМ!$D$33:$D$776,СВЦЭМ!$A$33:$A$776,$A52,СВЦЭМ!$B$33:$B$776,C$47)+'СЕТ СН'!$G$11+СВЦЭМ!$D$10+'СЕТ СН'!$G$5-'СЕТ СН'!$G$21</f>
        <v>3507.2863199000003</v>
      </c>
      <c r="D52" s="36">
        <f>SUMIFS(СВЦЭМ!$D$33:$D$776,СВЦЭМ!$A$33:$A$776,$A52,СВЦЭМ!$B$33:$B$776,D$47)+'СЕТ СН'!$G$11+СВЦЭМ!$D$10+'СЕТ СН'!$G$5-'СЕТ СН'!$G$21</f>
        <v>3510.8239940900003</v>
      </c>
      <c r="E52" s="36">
        <f>SUMIFS(СВЦЭМ!$D$33:$D$776,СВЦЭМ!$A$33:$A$776,$A52,СВЦЭМ!$B$33:$B$776,E$47)+'СЕТ СН'!$G$11+СВЦЭМ!$D$10+'СЕТ СН'!$G$5-'СЕТ СН'!$G$21</f>
        <v>3531.15183961</v>
      </c>
      <c r="F52" s="36">
        <f>SUMIFS(СВЦЭМ!$D$33:$D$776,СВЦЭМ!$A$33:$A$776,$A52,СВЦЭМ!$B$33:$B$776,F$47)+'СЕТ СН'!$G$11+СВЦЭМ!$D$10+'СЕТ СН'!$G$5-'СЕТ СН'!$G$21</f>
        <v>3523.6532275200002</v>
      </c>
      <c r="G52" s="36">
        <f>SUMIFS(СВЦЭМ!$D$33:$D$776,СВЦЭМ!$A$33:$A$776,$A52,СВЦЭМ!$B$33:$B$776,G$47)+'СЕТ СН'!$G$11+СВЦЭМ!$D$10+'СЕТ СН'!$G$5-'СЕТ СН'!$G$21</f>
        <v>3510.2358895900002</v>
      </c>
      <c r="H52" s="36">
        <f>SUMIFS(СВЦЭМ!$D$33:$D$776,СВЦЭМ!$A$33:$A$776,$A52,СВЦЭМ!$B$33:$B$776,H$47)+'СЕТ СН'!$G$11+СВЦЭМ!$D$10+'СЕТ СН'!$G$5-'СЕТ СН'!$G$21</f>
        <v>3495.4494168400001</v>
      </c>
      <c r="I52" s="36">
        <f>SUMIFS(СВЦЭМ!$D$33:$D$776,СВЦЭМ!$A$33:$A$776,$A52,СВЦЭМ!$B$33:$B$776,I$47)+'СЕТ СН'!$G$11+СВЦЭМ!$D$10+'СЕТ СН'!$G$5-'СЕТ СН'!$G$21</f>
        <v>3458.1350106200002</v>
      </c>
      <c r="J52" s="36">
        <f>SUMIFS(СВЦЭМ!$D$33:$D$776,СВЦЭМ!$A$33:$A$776,$A52,СВЦЭМ!$B$33:$B$776,J$47)+'СЕТ СН'!$G$11+СВЦЭМ!$D$10+'СЕТ СН'!$G$5-'СЕТ СН'!$G$21</f>
        <v>3431.73440673</v>
      </c>
      <c r="K52" s="36">
        <f>SUMIFS(СВЦЭМ!$D$33:$D$776,СВЦЭМ!$A$33:$A$776,$A52,СВЦЭМ!$B$33:$B$776,K$47)+'СЕТ СН'!$G$11+СВЦЭМ!$D$10+'СЕТ СН'!$G$5-'СЕТ СН'!$G$21</f>
        <v>3429.1277230200003</v>
      </c>
      <c r="L52" s="36">
        <f>SUMIFS(СВЦЭМ!$D$33:$D$776,СВЦЭМ!$A$33:$A$776,$A52,СВЦЭМ!$B$33:$B$776,L$47)+'СЕТ СН'!$G$11+СВЦЭМ!$D$10+'СЕТ СН'!$G$5-'СЕТ СН'!$G$21</f>
        <v>3437.2668766400002</v>
      </c>
      <c r="M52" s="36">
        <f>SUMIFS(СВЦЭМ!$D$33:$D$776,СВЦЭМ!$A$33:$A$776,$A52,СВЦЭМ!$B$33:$B$776,M$47)+'СЕТ СН'!$G$11+СВЦЭМ!$D$10+'СЕТ СН'!$G$5-'СЕТ СН'!$G$21</f>
        <v>3442.7092812199999</v>
      </c>
      <c r="N52" s="36">
        <f>SUMIFS(СВЦЭМ!$D$33:$D$776,СВЦЭМ!$A$33:$A$776,$A52,СВЦЭМ!$B$33:$B$776,N$47)+'СЕТ СН'!$G$11+СВЦЭМ!$D$10+'СЕТ СН'!$G$5-'СЕТ СН'!$G$21</f>
        <v>3446.34617166</v>
      </c>
      <c r="O52" s="36">
        <f>SUMIFS(СВЦЭМ!$D$33:$D$776,СВЦЭМ!$A$33:$A$776,$A52,СВЦЭМ!$B$33:$B$776,O$47)+'СЕТ СН'!$G$11+СВЦЭМ!$D$10+'СЕТ СН'!$G$5-'СЕТ СН'!$G$21</f>
        <v>3448.5786980500002</v>
      </c>
      <c r="P52" s="36">
        <f>SUMIFS(СВЦЭМ!$D$33:$D$776,СВЦЭМ!$A$33:$A$776,$A52,СВЦЭМ!$B$33:$B$776,P$47)+'СЕТ СН'!$G$11+СВЦЭМ!$D$10+'СЕТ СН'!$G$5-'СЕТ СН'!$G$21</f>
        <v>3450.9129636799998</v>
      </c>
      <c r="Q52" s="36">
        <f>SUMIFS(СВЦЭМ!$D$33:$D$776,СВЦЭМ!$A$33:$A$776,$A52,СВЦЭМ!$B$33:$B$776,Q$47)+'СЕТ СН'!$G$11+СВЦЭМ!$D$10+'СЕТ СН'!$G$5-'СЕТ СН'!$G$21</f>
        <v>3460.4540885599999</v>
      </c>
      <c r="R52" s="36">
        <f>SUMIFS(СВЦЭМ!$D$33:$D$776,СВЦЭМ!$A$33:$A$776,$A52,СВЦЭМ!$B$33:$B$776,R$47)+'СЕТ СН'!$G$11+СВЦЭМ!$D$10+'СЕТ СН'!$G$5-'СЕТ СН'!$G$21</f>
        <v>3476.7153432</v>
      </c>
      <c r="S52" s="36">
        <f>SUMIFS(СВЦЭМ!$D$33:$D$776,СВЦЭМ!$A$33:$A$776,$A52,СВЦЭМ!$B$33:$B$776,S$47)+'СЕТ СН'!$G$11+СВЦЭМ!$D$10+'СЕТ СН'!$G$5-'СЕТ СН'!$G$21</f>
        <v>3489.5371843000003</v>
      </c>
      <c r="T52" s="36">
        <f>SUMIFS(СВЦЭМ!$D$33:$D$776,СВЦЭМ!$A$33:$A$776,$A52,СВЦЭМ!$B$33:$B$776,T$47)+'СЕТ СН'!$G$11+СВЦЭМ!$D$10+'СЕТ СН'!$G$5-'СЕТ СН'!$G$21</f>
        <v>3476.0965022999999</v>
      </c>
      <c r="U52" s="36">
        <f>SUMIFS(СВЦЭМ!$D$33:$D$776,СВЦЭМ!$A$33:$A$776,$A52,СВЦЭМ!$B$33:$B$776,U$47)+'СЕТ СН'!$G$11+СВЦЭМ!$D$10+'СЕТ СН'!$G$5-'СЕТ СН'!$G$21</f>
        <v>3452.07434268</v>
      </c>
      <c r="V52" s="36">
        <f>SUMIFS(СВЦЭМ!$D$33:$D$776,СВЦЭМ!$A$33:$A$776,$A52,СВЦЭМ!$B$33:$B$776,V$47)+'СЕТ СН'!$G$11+СВЦЭМ!$D$10+'СЕТ СН'!$G$5-'СЕТ СН'!$G$21</f>
        <v>3448.9678078500001</v>
      </c>
      <c r="W52" s="36">
        <f>SUMIFS(СВЦЭМ!$D$33:$D$776,СВЦЭМ!$A$33:$A$776,$A52,СВЦЭМ!$B$33:$B$776,W$47)+'СЕТ СН'!$G$11+СВЦЭМ!$D$10+'СЕТ СН'!$G$5-'СЕТ СН'!$G$21</f>
        <v>3455.11213172</v>
      </c>
      <c r="X52" s="36">
        <f>SUMIFS(СВЦЭМ!$D$33:$D$776,СВЦЭМ!$A$33:$A$776,$A52,СВЦЭМ!$B$33:$B$776,X$47)+'СЕТ СН'!$G$11+СВЦЭМ!$D$10+'СЕТ СН'!$G$5-'СЕТ СН'!$G$21</f>
        <v>3476.04997852</v>
      </c>
      <c r="Y52" s="36">
        <f>SUMIFS(СВЦЭМ!$D$33:$D$776,СВЦЭМ!$A$33:$A$776,$A52,СВЦЭМ!$B$33:$B$776,Y$47)+'СЕТ СН'!$G$11+СВЦЭМ!$D$10+'СЕТ СН'!$G$5-'СЕТ СН'!$G$21</f>
        <v>3497.26703116</v>
      </c>
    </row>
    <row r="53" spans="1:25" ht="15.75" x14ac:dyDescent="0.2">
      <c r="A53" s="35">
        <f t="shared" si="1"/>
        <v>43805</v>
      </c>
      <c r="B53" s="36">
        <f>SUMIFS(СВЦЭМ!$D$33:$D$776,СВЦЭМ!$A$33:$A$776,$A53,СВЦЭМ!$B$33:$B$776,B$47)+'СЕТ СН'!$G$11+СВЦЭМ!$D$10+'СЕТ СН'!$G$5-'СЕТ СН'!$G$21</f>
        <v>3501.4035427700001</v>
      </c>
      <c r="C53" s="36">
        <f>SUMIFS(СВЦЭМ!$D$33:$D$776,СВЦЭМ!$A$33:$A$776,$A53,СВЦЭМ!$B$33:$B$776,C$47)+'СЕТ СН'!$G$11+СВЦЭМ!$D$10+'СЕТ СН'!$G$5-'СЕТ СН'!$G$21</f>
        <v>3539.2424509299999</v>
      </c>
      <c r="D53" s="36">
        <f>SUMIFS(СВЦЭМ!$D$33:$D$776,СВЦЭМ!$A$33:$A$776,$A53,СВЦЭМ!$B$33:$B$776,D$47)+'СЕТ СН'!$G$11+СВЦЭМ!$D$10+'СЕТ СН'!$G$5-'СЕТ СН'!$G$21</f>
        <v>3555.10313111</v>
      </c>
      <c r="E53" s="36">
        <f>SUMIFS(СВЦЭМ!$D$33:$D$776,СВЦЭМ!$A$33:$A$776,$A53,СВЦЭМ!$B$33:$B$776,E$47)+'СЕТ СН'!$G$11+СВЦЭМ!$D$10+'СЕТ СН'!$G$5-'СЕТ СН'!$G$21</f>
        <v>3561.0627474399998</v>
      </c>
      <c r="F53" s="36">
        <f>SUMIFS(СВЦЭМ!$D$33:$D$776,СВЦЭМ!$A$33:$A$776,$A53,СВЦЭМ!$B$33:$B$776,F$47)+'СЕТ СН'!$G$11+СВЦЭМ!$D$10+'СЕТ СН'!$G$5-'СЕТ СН'!$G$21</f>
        <v>3558.0564447800002</v>
      </c>
      <c r="G53" s="36">
        <f>SUMIFS(СВЦЭМ!$D$33:$D$776,СВЦЭМ!$A$33:$A$776,$A53,СВЦЭМ!$B$33:$B$776,G$47)+'СЕТ СН'!$G$11+СВЦЭМ!$D$10+'СЕТ СН'!$G$5-'СЕТ СН'!$G$21</f>
        <v>3545.3497672100002</v>
      </c>
      <c r="H53" s="36">
        <f>SUMIFS(СВЦЭМ!$D$33:$D$776,СВЦЭМ!$A$33:$A$776,$A53,СВЦЭМ!$B$33:$B$776,H$47)+'СЕТ СН'!$G$11+СВЦЭМ!$D$10+'СЕТ СН'!$G$5-'СЕТ СН'!$G$21</f>
        <v>3501.7103181500001</v>
      </c>
      <c r="I53" s="36">
        <f>SUMIFS(СВЦЭМ!$D$33:$D$776,СВЦЭМ!$A$33:$A$776,$A53,СВЦЭМ!$B$33:$B$776,I$47)+'СЕТ СН'!$G$11+СВЦЭМ!$D$10+'СЕТ СН'!$G$5-'СЕТ СН'!$G$21</f>
        <v>3465.2846797100001</v>
      </c>
      <c r="J53" s="36">
        <f>SUMIFS(СВЦЭМ!$D$33:$D$776,СВЦЭМ!$A$33:$A$776,$A53,СВЦЭМ!$B$33:$B$776,J$47)+'СЕТ СН'!$G$11+СВЦЭМ!$D$10+'СЕТ СН'!$G$5-'СЕТ СН'!$G$21</f>
        <v>3448.4838096100002</v>
      </c>
      <c r="K53" s="36">
        <f>SUMIFS(СВЦЭМ!$D$33:$D$776,СВЦЭМ!$A$33:$A$776,$A53,СВЦЭМ!$B$33:$B$776,K$47)+'СЕТ СН'!$G$11+СВЦЭМ!$D$10+'СЕТ СН'!$G$5-'СЕТ СН'!$G$21</f>
        <v>3437.4434177600001</v>
      </c>
      <c r="L53" s="36">
        <f>SUMIFS(СВЦЭМ!$D$33:$D$776,СВЦЭМ!$A$33:$A$776,$A53,СВЦЭМ!$B$33:$B$776,L$47)+'СЕТ СН'!$G$11+СВЦЭМ!$D$10+'СЕТ СН'!$G$5-'СЕТ СН'!$G$21</f>
        <v>3433.7974261600002</v>
      </c>
      <c r="M53" s="36">
        <f>SUMIFS(СВЦЭМ!$D$33:$D$776,СВЦЭМ!$A$33:$A$776,$A53,СВЦЭМ!$B$33:$B$776,M$47)+'СЕТ СН'!$G$11+СВЦЭМ!$D$10+'СЕТ СН'!$G$5-'СЕТ СН'!$G$21</f>
        <v>3436.4032086100001</v>
      </c>
      <c r="N53" s="36">
        <f>SUMIFS(СВЦЭМ!$D$33:$D$776,СВЦЭМ!$A$33:$A$776,$A53,СВЦЭМ!$B$33:$B$776,N$47)+'СЕТ СН'!$G$11+СВЦЭМ!$D$10+'СЕТ СН'!$G$5-'СЕТ СН'!$G$21</f>
        <v>3436.1130529700004</v>
      </c>
      <c r="O53" s="36">
        <f>SUMIFS(СВЦЭМ!$D$33:$D$776,СВЦЭМ!$A$33:$A$776,$A53,СВЦЭМ!$B$33:$B$776,O$47)+'СЕТ СН'!$G$11+СВЦЭМ!$D$10+'СЕТ СН'!$G$5-'СЕТ СН'!$G$21</f>
        <v>3442.0843197000004</v>
      </c>
      <c r="P53" s="36">
        <f>SUMIFS(СВЦЭМ!$D$33:$D$776,СВЦЭМ!$A$33:$A$776,$A53,СВЦЭМ!$B$33:$B$776,P$47)+'СЕТ СН'!$G$11+СВЦЭМ!$D$10+'СЕТ СН'!$G$5-'СЕТ СН'!$G$21</f>
        <v>3443.5888922100003</v>
      </c>
      <c r="Q53" s="36">
        <f>SUMIFS(СВЦЭМ!$D$33:$D$776,СВЦЭМ!$A$33:$A$776,$A53,СВЦЭМ!$B$33:$B$776,Q$47)+'СЕТ СН'!$G$11+СВЦЭМ!$D$10+'СЕТ СН'!$G$5-'СЕТ СН'!$G$21</f>
        <v>3441.42232487</v>
      </c>
      <c r="R53" s="36">
        <f>SUMIFS(СВЦЭМ!$D$33:$D$776,СВЦЭМ!$A$33:$A$776,$A53,СВЦЭМ!$B$33:$B$776,R$47)+'СЕТ СН'!$G$11+СВЦЭМ!$D$10+'СЕТ СН'!$G$5-'СЕТ СН'!$G$21</f>
        <v>3441.09235098</v>
      </c>
      <c r="S53" s="36">
        <f>SUMIFS(СВЦЭМ!$D$33:$D$776,СВЦЭМ!$A$33:$A$776,$A53,СВЦЭМ!$B$33:$B$776,S$47)+'СЕТ СН'!$G$11+СВЦЭМ!$D$10+'СЕТ СН'!$G$5-'СЕТ СН'!$G$21</f>
        <v>3440.8603339800002</v>
      </c>
      <c r="T53" s="36">
        <f>SUMIFS(СВЦЭМ!$D$33:$D$776,СВЦЭМ!$A$33:$A$776,$A53,СВЦЭМ!$B$33:$B$776,T$47)+'СЕТ СН'!$G$11+СВЦЭМ!$D$10+'СЕТ СН'!$G$5-'СЕТ СН'!$G$21</f>
        <v>3433.0675572</v>
      </c>
      <c r="U53" s="36">
        <f>SUMIFS(СВЦЭМ!$D$33:$D$776,СВЦЭМ!$A$33:$A$776,$A53,СВЦЭМ!$B$33:$B$776,U$47)+'СЕТ СН'!$G$11+СВЦЭМ!$D$10+'СЕТ СН'!$G$5-'СЕТ СН'!$G$21</f>
        <v>3432.97380445</v>
      </c>
      <c r="V53" s="36">
        <f>SUMIFS(СВЦЭМ!$D$33:$D$776,СВЦЭМ!$A$33:$A$776,$A53,СВЦЭМ!$B$33:$B$776,V$47)+'СЕТ СН'!$G$11+СВЦЭМ!$D$10+'СЕТ СН'!$G$5-'СЕТ СН'!$G$21</f>
        <v>3426.5705291499999</v>
      </c>
      <c r="W53" s="36">
        <f>SUMIFS(СВЦЭМ!$D$33:$D$776,СВЦЭМ!$A$33:$A$776,$A53,СВЦЭМ!$B$33:$B$776,W$47)+'СЕТ СН'!$G$11+СВЦЭМ!$D$10+'СЕТ СН'!$G$5-'СЕТ СН'!$G$21</f>
        <v>3430.4813729400003</v>
      </c>
      <c r="X53" s="36">
        <f>SUMIFS(СВЦЭМ!$D$33:$D$776,СВЦЭМ!$A$33:$A$776,$A53,СВЦЭМ!$B$33:$B$776,X$47)+'СЕТ СН'!$G$11+СВЦЭМ!$D$10+'СЕТ СН'!$G$5-'СЕТ СН'!$G$21</f>
        <v>3427.7460314600003</v>
      </c>
      <c r="Y53" s="36">
        <f>SUMIFS(СВЦЭМ!$D$33:$D$776,СВЦЭМ!$A$33:$A$776,$A53,СВЦЭМ!$B$33:$B$776,Y$47)+'СЕТ СН'!$G$11+СВЦЭМ!$D$10+'СЕТ СН'!$G$5-'СЕТ СН'!$G$21</f>
        <v>3441.8499542300001</v>
      </c>
    </row>
    <row r="54" spans="1:25" ht="15.75" x14ac:dyDescent="0.2">
      <c r="A54" s="35">
        <f t="shared" si="1"/>
        <v>43806</v>
      </c>
      <c r="B54" s="36">
        <f>SUMIFS(СВЦЭМ!$D$33:$D$776,СВЦЭМ!$A$33:$A$776,$A54,СВЦЭМ!$B$33:$B$776,B$47)+'СЕТ СН'!$G$11+СВЦЭМ!$D$10+'СЕТ СН'!$G$5-'СЕТ СН'!$G$21</f>
        <v>3463.7720250299999</v>
      </c>
      <c r="C54" s="36">
        <f>SUMIFS(СВЦЭМ!$D$33:$D$776,СВЦЭМ!$A$33:$A$776,$A54,СВЦЭМ!$B$33:$B$776,C$47)+'СЕТ СН'!$G$11+СВЦЭМ!$D$10+'СЕТ СН'!$G$5-'СЕТ СН'!$G$21</f>
        <v>3474.6750467700003</v>
      </c>
      <c r="D54" s="36">
        <f>SUMIFS(СВЦЭМ!$D$33:$D$776,СВЦЭМ!$A$33:$A$776,$A54,СВЦЭМ!$B$33:$B$776,D$47)+'СЕТ СН'!$G$11+СВЦЭМ!$D$10+'СЕТ СН'!$G$5-'СЕТ СН'!$G$21</f>
        <v>3477.7887144000001</v>
      </c>
      <c r="E54" s="36">
        <f>SUMIFS(СВЦЭМ!$D$33:$D$776,СВЦЭМ!$A$33:$A$776,$A54,СВЦЭМ!$B$33:$B$776,E$47)+'СЕТ СН'!$G$11+СВЦЭМ!$D$10+'СЕТ СН'!$G$5-'СЕТ СН'!$G$21</f>
        <v>3483.2846170900002</v>
      </c>
      <c r="F54" s="36">
        <f>SUMIFS(СВЦЭМ!$D$33:$D$776,СВЦЭМ!$A$33:$A$776,$A54,СВЦЭМ!$B$33:$B$776,F$47)+'СЕТ СН'!$G$11+СВЦЭМ!$D$10+'СЕТ СН'!$G$5-'СЕТ СН'!$G$21</f>
        <v>3464.9752859700002</v>
      </c>
      <c r="G54" s="36">
        <f>SUMIFS(СВЦЭМ!$D$33:$D$776,СВЦЭМ!$A$33:$A$776,$A54,СВЦЭМ!$B$33:$B$776,G$47)+'СЕТ СН'!$G$11+СВЦЭМ!$D$10+'СЕТ СН'!$G$5-'СЕТ СН'!$G$21</f>
        <v>3477.8119046900001</v>
      </c>
      <c r="H54" s="36">
        <f>SUMIFS(СВЦЭМ!$D$33:$D$776,СВЦЭМ!$A$33:$A$776,$A54,СВЦЭМ!$B$33:$B$776,H$47)+'СЕТ СН'!$G$11+СВЦЭМ!$D$10+'СЕТ СН'!$G$5-'СЕТ СН'!$G$21</f>
        <v>3461.0951542900002</v>
      </c>
      <c r="I54" s="36">
        <f>SUMIFS(СВЦЭМ!$D$33:$D$776,СВЦЭМ!$A$33:$A$776,$A54,СВЦЭМ!$B$33:$B$776,I$47)+'СЕТ СН'!$G$11+СВЦЭМ!$D$10+'СЕТ СН'!$G$5-'СЕТ СН'!$G$21</f>
        <v>3433.5032708500003</v>
      </c>
      <c r="J54" s="36">
        <f>SUMIFS(СВЦЭМ!$D$33:$D$776,СВЦЭМ!$A$33:$A$776,$A54,СВЦЭМ!$B$33:$B$776,J$47)+'СЕТ СН'!$G$11+СВЦЭМ!$D$10+'СЕТ СН'!$G$5-'СЕТ СН'!$G$21</f>
        <v>3390.63819586</v>
      </c>
      <c r="K54" s="36">
        <f>SUMIFS(СВЦЭМ!$D$33:$D$776,СВЦЭМ!$A$33:$A$776,$A54,СВЦЭМ!$B$33:$B$776,K$47)+'СЕТ СН'!$G$11+СВЦЭМ!$D$10+'СЕТ СН'!$G$5-'СЕТ СН'!$G$21</f>
        <v>3376.7092101400003</v>
      </c>
      <c r="L54" s="36">
        <f>SUMIFS(СВЦЭМ!$D$33:$D$776,СВЦЭМ!$A$33:$A$776,$A54,СВЦЭМ!$B$33:$B$776,L$47)+'СЕТ СН'!$G$11+СВЦЭМ!$D$10+'СЕТ СН'!$G$5-'СЕТ СН'!$G$21</f>
        <v>3377.86879546</v>
      </c>
      <c r="M54" s="36">
        <f>SUMIFS(СВЦЭМ!$D$33:$D$776,СВЦЭМ!$A$33:$A$776,$A54,СВЦЭМ!$B$33:$B$776,M$47)+'СЕТ СН'!$G$11+СВЦЭМ!$D$10+'СЕТ СН'!$G$5-'СЕТ СН'!$G$21</f>
        <v>3370.90466543</v>
      </c>
      <c r="N54" s="36">
        <f>SUMIFS(СВЦЭМ!$D$33:$D$776,СВЦЭМ!$A$33:$A$776,$A54,СВЦЭМ!$B$33:$B$776,N$47)+'СЕТ СН'!$G$11+СВЦЭМ!$D$10+'СЕТ СН'!$G$5-'СЕТ СН'!$G$21</f>
        <v>3376.6027022500002</v>
      </c>
      <c r="O54" s="36">
        <f>SUMIFS(СВЦЭМ!$D$33:$D$776,СВЦЭМ!$A$33:$A$776,$A54,СВЦЭМ!$B$33:$B$776,O$47)+'СЕТ СН'!$G$11+СВЦЭМ!$D$10+'СЕТ СН'!$G$5-'СЕТ СН'!$G$21</f>
        <v>3385.0340620900001</v>
      </c>
      <c r="P54" s="36">
        <f>SUMIFS(СВЦЭМ!$D$33:$D$776,СВЦЭМ!$A$33:$A$776,$A54,СВЦЭМ!$B$33:$B$776,P$47)+'СЕТ СН'!$G$11+СВЦЭМ!$D$10+'СЕТ СН'!$G$5-'СЕТ СН'!$G$21</f>
        <v>3391.6646573200001</v>
      </c>
      <c r="Q54" s="36">
        <f>SUMIFS(СВЦЭМ!$D$33:$D$776,СВЦЭМ!$A$33:$A$776,$A54,СВЦЭМ!$B$33:$B$776,Q$47)+'СЕТ СН'!$G$11+СВЦЭМ!$D$10+'СЕТ СН'!$G$5-'СЕТ СН'!$G$21</f>
        <v>3392.8060961700003</v>
      </c>
      <c r="R54" s="36">
        <f>SUMIFS(СВЦЭМ!$D$33:$D$776,СВЦЭМ!$A$33:$A$776,$A54,СВЦЭМ!$B$33:$B$776,R$47)+'СЕТ СН'!$G$11+СВЦЭМ!$D$10+'СЕТ СН'!$G$5-'СЕТ СН'!$G$21</f>
        <v>3384.9076950400004</v>
      </c>
      <c r="S54" s="36">
        <f>SUMIFS(СВЦЭМ!$D$33:$D$776,СВЦЭМ!$A$33:$A$776,$A54,СВЦЭМ!$B$33:$B$776,S$47)+'СЕТ СН'!$G$11+СВЦЭМ!$D$10+'СЕТ СН'!$G$5-'СЕТ СН'!$G$21</f>
        <v>3374.8688659600002</v>
      </c>
      <c r="T54" s="36">
        <f>SUMIFS(СВЦЭМ!$D$33:$D$776,СВЦЭМ!$A$33:$A$776,$A54,СВЦЭМ!$B$33:$B$776,T$47)+'СЕТ СН'!$G$11+СВЦЭМ!$D$10+'СЕТ СН'!$G$5-'СЕТ СН'!$G$21</f>
        <v>3367.7813131399998</v>
      </c>
      <c r="U54" s="36">
        <f>SUMIFS(СВЦЭМ!$D$33:$D$776,СВЦЭМ!$A$33:$A$776,$A54,СВЦЭМ!$B$33:$B$776,U$47)+'СЕТ СН'!$G$11+СВЦЭМ!$D$10+'СЕТ СН'!$G$5-'СЕТ СН'!$G$21</f>
        <v>3367.1159952500002</v>
      </c>
      <c r="V54" s="36">
        <f>SUMIFS(СВЦЭМ!$D$33:$D$776,СВЦЭМ!$A$33:$A$776,$A54,СВЦЭМ!$B$33:$B$776,V$47)+'СЕТ СН'!$G$11+СВЦЭМ!$D$10+'СЕТ СН'!$G$5-'СЕТ СН'!$G$21</f>
        <v>3372.0378610500002</v>
      </c>
      <c r="W54" s="36">
        <f>SUMIFS(СВЦЭМ!$D$33:$D$776,СВЦЭМ!$A$33:$A$776,$A54,СВЦЭМ!$B$33:$B$776,W$47)+'СЕТ СН'!$G$11+СВЦЭМ!$D$10+'СЕТ СН'!$G$5-'СЕТ СН'!$G$21</f>
        <v>3384.7531588299998</v>
      </c>
      <c r="X54" s="36">
        <f>SUMIFS(СВЦЭМ!$D$33:$D$776,СВЦЭМ!$A$33:$A$776,$A54,СВЦЭМ!$B$33:$B$776,X$47)+'СЕТ СН'!$G$11+СВЦЭМ!$D$10+'СЕТ СН'!$G$5-'СЕТ СН'!$G$21</f>
        <v>3383.0949412600003</v>
      </c>
      <c r="Y54" s="36">
        <f>SUMIFS(СВЦЭМ!$D$33:$D$776,СВЦЭМ!$A$33:$A$776,$A54,СВЦЭМ!$B$33:$B$776,Y$47)+'СЕТ СН'!$G$11+СВЦЭМ!$D$10+'СЕТ СН'!$G$5-'СЕТ СН'!$G$21</f>
        <v>3413.5742654400001</v>
      </c>
    </row>
    <row r="55" spans="1:25" ht="15.75" x14ac:dyDescent="0.2">
      <c r="A55" s="35">
        <f t="shared" si="1"/>
        <v>43807</v>
      </c>
      <c r="B55" s="36">
        <f>SUMIFS(СВЦЭМ!$D$33:$D$776,СВЦЭМ!$A$33:$A$776,$A55,СВЦЭМ!$B$33:$B$776,B$47)+'СЕТ СН'!$G$11+СВЦЭМ!$D$10+'СЕТ СН'!$G$5-'СЕТ СН'!$G$21</f>
        <v>3474.30292022</v>
      </c>
      <c r="C55" s="36">
        <f>SUMIFS(СВЦЭМ!$D$33:$D$776,СВЦЭМ!$A$33:$A$776,$A55,СВЦЭМ!$B$33:$B$776,C$47)+'СЕТ СН'!$G$11+СВЦЭМ!$D$10+'СЕТ СН'!$G$5-'СЕТ СН'!$G$21</f>
        <v>3500.41152379</v>
      </c>
      <c r="D55" s="36">
        <f>SUMIFS(СВЦЭМ!$D$33:$D$776,СВЦЭМ!$A$33:$A$776,$A55,СВЦЭМ!$B$33:$B$776,D$47)+'СЕТ СН'!$G$11+СВЦЭМ!$D$10+'СЕТ СН'!$G$5-'СЕТ СН'!$G$21</f>
        <v>3517.5395767099999</v>
      </c>
      <c r="E55" s="36">
        <f>SUMIFS(СВЦЭМ!$D$33:$D$776,СВЦЭМ!$A$33:$A$776,$A55,СВЦЭМ!$B$33:$B$776,E$47)+'СЕТ СН'!$G$11+СВЦЭМ!$D$10+'СЕТ СН'!$G$5-'СЕТ СН'!$G$21</f>
        <v>3538.9451258200002</v>
      </c>
      <c r="F55" s="36">
        <f>SUMIFS(СВЦЭМ!$D$33:$D$776,СВЦЭМ!$A$33:$A$776,$A55,СВЦЭМ!$B$33:$B$776,F$47)+'СЕТ СН'!$G$11+СВЦЭМ!$D$10+'СЕТ СН'!$G$5-'СЕТ СН'!$G$21</f>
        <v>3549.5408536899999</v>
      </c>
      <c r="G55" s="36">
        <f>SUMIFS(СВЦЭМ!$D$33:$D$776,СВЦЭМ!$A$33:$A$776,$A55,СВЦЭМ!$B$33:$B$776,G$47)+'СЕТ СН'!$G$11+СВЦЭМ!$D$10+'СЕТ СН'!$G$5-'СЕТ СН'!$G$21</f>
        <v>3548.9054562700003</v>
      </c>
      <c r="H55" s="36">
        <f>SUMIFS(СВЦЭМ!$D$33:$D$776,СВЦЭМ!$A$33:$A$776,$A55,СВЦЭМ!$B$33:$B$776,H$47)+'СЕТ СН'!$G$11+СВЦЭМ!$D$10+'СЕТ СН'!$G$5-'СЕТ СН'!$G$21</f>
        <v>3539.1891730799998</v>
      </c>
      <c r="I55" s="36">
        <f>SUMIFS(СВЦЭМ!$D$33:$D$776,СВЦЭМ!$A$33:$A$776,$A55,СВЦЭМ!$B$33:$B$776,I$47)+'СЕТ СН'!$G$11+СВЦЭМ!$D$10+'СЕТ СН'!$G$5-'СЕТ СН'!$G$21</f>
        <v>3532.1470073999999</v>
      </c>
      <c r="J55" s="36">
        <f>SUMIFS(СВЦЭМ!$D$33:$D$776,СВЦЭМ!$A$33:$A$776,$A55,СВЦЭМ!$B$33:$B$776,J$47)+'СЕТ СН'!$G$11+СВЦЭМ!$D$10+'СЕТ СН'!$G$5-'СЕТ СН'!$G$21</f>
        <v>3492.6737977600001</v>
      </c>
      <c r="K55" s="36">
        <f>SUMIFS(СВЦЭМ!$D$33:$D$776,СВЦЭМ!$A$33:$A$776,$A55,СВЦЭМ!$B$33:$B$776,K$47)+'СЕТ СН'!$G$11+СВЦЭМ!$D$10+'СЕТ СН'!$G$5-'СЕТ СН'!$G$21</f>
        <v>3443.2192457199999</v>
      </c>
      <c r="L55" s="36">
        <f>SUMIFS(СВЦЭМ!$D$33:$D$776,СВЦЭМ!$A$33:$A$776,$A55,СВЦЭМ!$B$33:$B$776,L$47)+'СЕТ СН'!$G$11+СВЦЭМ!$D$10+'СЕТ СН'!$G$5-'СЕТ СН'!$G$21</f>
        <v>3429.94319077</v>
      </c>
      <c r="M55" s="36">
        <f>SUMIFS(СВЦЭМ!$D$33:$D$776,СВЦЭМ!$A$33:$A$776,$A55,СВЦЭМ!$B$33:$B$776,M$47)+'СЕТ СН'!$G$11+СВЦЭМ!$D$10+'СЕТ СН'!$G$5-'СЕТ СН'!$G$21</f>
        <v>3428.9021121599999</v>
      </c>
      <c r="N55" s="36">
        <f>SUMIFS(СВЦЭМ!$D$33:$D$776,СВЦЭМ!$A$33:$A$776,$A55,СВЦЭМ!$B$33:$B$776,N$47)+'СЕТ СН'!$G$11+СВЦЭМ!$D$10+'СЕТ СН'!$G$5-'СЕТ СН'!$G$21</f>
        <v>3435.0218502300004</v>
      </c>
      <c r="O55" s="36">
        <f>SUMIFS(СВЦЭМ!$D$33:$D$776,СВЦЭМ!$A$33:$A$776,$A55,СВЦЭМ!$B$33:$B$776,O$47)+'СЕТ СН'!$G$11+СВЦЭМ!$D$10+'СЕТ СН'!$G$5-'СЕТ СН'!$G$21</f>
        <v>3442.3534323100002</v>
      </c>
      <c r="P55" s="36">
        <f>SUMIFS(СВЦЭМ!$D$33:$D$776,СВЦЭМ!$A$33:$A$776,$A55,СВЦЭМ!$B$33:$B$776,P$47)+'СЕТ СН'!$G$11+СВЦЭМ!$D$10+'СЕТ СН'!$G$5-'СЕТ СН'!$G$21</f>
        <v>3452.2548833199999</v>
      </c>
      <c r="Q55" s="36">
        <f>SUMIFS(СВЦЭМ!$D$33:$D$776,СВЦЭМ!$A$33:$A$776,$A55,СВЦЭМ!$B$33:$B$776,Q$47)+'СЕТ СН'!$G$11+СВЦЭМ!$D$10+'СЕТ СН'!$G$5-'СЕТ СН'!$G$21</f>
        <v>3454.1706137000001</v>
      </c>
      <c r="R55" s="36">
        <f>SUMIFS(СВЦЭМ!$D$33:$D$776,СВЦЭМ!$A$33:$A$776,$A55,СВЦЭМ!$B$33:$B$776,R$47)+'СЕТ СН'!$G$11+СВЦЭМ!$D$10+'СЕТ СН'!$G$5-'СЕТ СН'!$G$21</f>
        <v>3448.9833140000001</v>
      </c>
      <c r="S55" s="36">
        <f>SUMIFS(СВЦЭМ!$D$33:$D$776,СВЦЭМ!$A$33:$A$776,$A55,СВЦЭМ!$B$33:$B$776,S$47)+'СЕТ СН'!$G$11+СВЦЭМ!$D$10+'СЕТ СН'!$G$5-'СЕТ СН'!$G$21</f>
        <v>3424.5544437600001</v>
      </c>
      <c r="T55" s="36">
        <f>SUMIFS(СВЦЭМ!$D$33:$D$776,СВЦЭМ!$A$33:$A$776,$A55,СВЦЭМ!$B$33:$B$776,T$47)+'СЕТ СН'!$G$11+СВЦЭМ!$D$10+'СЕТ СН'!$G$5-'СЕТ СН'!$G$21</f>
        <v>3407.6384570800001</v>
      </c>
      <c r="U55" s="36">
        <f>SUMIFS(СВЦЭМ!$D$33:$D$776,СВЦЭМ!$A$33:$A$776,$A55,СВЦЭМ!$B$33:$B$776,U$47)+'СЕТ СН'!$G$11+СВЦЭМ!$D$10+'СЕТ СН'!$G$5-'СЕТ СН'!$G$21</f>
        <v>3412.0226699600003</v>
      </c>
      <c r="V55" s="36">
        <f>SUMIFS(СВЦЭМ!$D$33:$D$776,СВЦЭМ!$A$33:$A$776,$A55,СВЦЭМ!$B$33:$B$776,V$47)+'СЕТ СН'!$G$11+СВЦЭМ!$D$10+'СЕТ СН'!$G$5-'СЕТ СН'!$G$21</f>
        <v>3423.0522034099999</v>
      </c>
      <c r="W55" s="36">
        <f>SUMIFS(СВЦЭМ!$D$33:$D$776,СВЦЭМ!$A$33:$A$776,$A55,СВЦЭМ!$B$33:$B$776,W$47)+'СЕТ СН'!$G$11+СВЦЭМ!$D$10+'СЕТ СН'!$G$5-'СЕТ СН'!$G$21</f>
        <v>3434.2377908799999</v>
      </c>
      <c r="X55" s="36">
        <f>SUMIFS(СВЦЭМ!$D$33:$D$776,СВЦЭМ!$A$33:$A$776,$A55,СВЦЭМ!$B$33:$B$776,X$47)+'СЕТ СН'!$G$11+СВЦЭМ!$D$10+'СЕТ СН'!$G$5-'СЕТ СН'!$G$21</f>
        <v>3452.41281587</v>
      </c>
      <c r="Y55" s="36">
        <f>SUMIFS(СВЦЭМ!$D$33:$D$776,СВЦЭМ!$A$33:$A$776,$A55,СВЦЭМ!$B$33:$B$776,Y$47)+'СЕТ СН'!$G$11+СВЦЭМ!$D$10+'СЕТ СН'!$G$5-'СЕТ СН'!$G$21</f>
        <v>3469.55746163</v>
      </c>
    </row>
    <row r="56" spans="1:25" ht="15.75" x14ac:dyDescent="0.2">
      <c r="A56" s="35">
        <f t="shared" si="1"/>
        <v>43808</v>
      </c>
      <c r="B56" s="36">
        <f>SUMIFS(СВЦЭМ!$D$33:$D$776,СВЦЭМ!$A$33:$A$776,$A56,СВЦЭМ!$B$33:$B$776,B$47)+'СЕТ СН'!$G$11+СВЦЭМ!$D$10+'СЕТ СН'!$G$5-'СЕТ СН'!$G$21</f>
        <v>3490.25281576</v>
      </c>
      <c r="C56" s="36">
        <f>SUMIFS(СВЦЭМ!$D$33:$D$776,СВЦЭМ!$A$33:$A$776,$A56,СВЦЭМ!$B$33:$B$776,C$47)+'СЕТ СН'!$G$11+СВЦЭМ!$D$10+'СЕТ СН'!$G$5-'СЕТ СН'!$G$21</f>
        <v>3522.2479425400002</v>
      </c>
      <c r="D56" s="36">
        <f>SUMIFS(СВЦЭМ!$D$33:$D$776,СВЦЭМ!$A$33:$A$776,$A56,СВЦЭМ!$B$33:$B$776,D$47)+'СЕТ СН'!$G$11+СВЦЭМ!$D$10+'СЕТ СН'!$G$5-'СЕТ СН'!$G$21</f>
        <v>3532.6397193100001</v>
      </c>
      <c r="E56" s="36">
        <f>SUMIFS(СВЦЭМ!$D$33:$D$776,СВЦЭМ!$A$33:$A$776,$A56,СВЦЭМ!$B$33:$B$776,E$47)+'СЕТ СН'!$G$11+СВЦЭМ!$D$10+'СЕТ СН'!$G$5-'СЕТ СН'!$G$21</f>
        <v>3532.0391750899998</v>
      </c>
      <c r="F56" s="36">
        <f>SUMIFS(СВЦЭМ!$D$33:$D$776,СВЦЭМ!$A$33:$A$776,$A56,СВЦЭМ!$B$33:$B$776,F$47)+'СЕТ СН'!$G$11+СВЦЭМ!$D$10+'СЕТ СН'!$G$5-'СЕТ СН'!$G$21</f>
        <v>3532.8421101000004</v>
      </c>
      <c r="G56" s="36">
        <f>SUMIFS(СВЦЭМ!$D$33:$D$776,СВЦЭМ!$A$33:$A$776,$A56,СВЦЭМ!$B$33:$B$776,G$47)+'СЕТ СН'!$G$11+СВЦЭМ!$D$10+'СЕТ СН'!$G$5-'СЕТ СН'!$G$21</f>
        <v>3547.9050148699998</v>
      </c>
      <c r="H56" s="36">
        <f>SUMIFS(СВЦЭМ!$D$33:$D$776,СВЦЭМ!$A$33:$A$776,$A56,СВЦЭМ!$B$33:$B$776,H$47)+'СЕТ СН'!$G$11+СВЦЭМ!$D$10+'СЕТ СН'!$G$5-'СЕТ СН'!$G$21</f>
        <v>3521.6097920500001</v>
      </c>
      <c r="I56" s="36">
        <f>SUMIFS(СВЦЭМ!$D$33:$D$776,СВЦЭМ!$A$33:$A$776,$A56,СВЦЭМ!$B$33:$B$776,I$47)+'СЕТ СН'!$G$11+СВЦЭМ!$D$10+'СЕТ СН'!$G$5-'СЕТ СН'!$G$21</f>
        <v>3492.9178359300004</v>
      </c>
      <c r="J56" s="36">
        <f>SUMIFS(СВЦЭМ!$D$33:$D$776,СВЦЭМ!$A$33:$A$776,$A56,СВЦЭМ!$B$33:$B$776,J$47)+'СЕТ СН'!$G$11+СВЦЭМ!$D$10+'СЕТ СН'!$G$5-'СЕТ СН'!$G$21</f>
        <v>3464.31151942</v>
      </c>
      <c r="K56" s="36">
        <f>SUMIFS(СВЦЭМ!$D$33:$D$776,СВЦЭМ!$A$33:$A$776,$A56,СВЦЭМ!$B$33:$B$776,K$47)+'СЕТ СН'!$G$11+СВЦЭМ!$D$10+'СЕТ СН'!$G$5-'СЕТ СН'!$G$21</f>
        <v>3436.8079558600002</v>
      </c>
      <c r="L56" s="36">
        <f>SUMIFS(СВЦЭМ!$D$33:$D$776,СВЦЭМ!$A$33:$A$776,$A56,СВЦЭМ!$B$33:$B$776,L$47)+'СЕТ СН'!$G$11+СВЦЭМ!$D$10+'СЕТ СН'!$G$5-'СЕТ СН'!$G$21</f>
        <v>3434.7806527900002</v>
      </c>
      <c r="M56" s="36">
        <f>SUMIFS(СВЦЭМ!$D$33:$D$776,СВЦЭМ!$A$33:$A$776,$A56,СВЦЭМ!$B$33:$B$776,M$47)+'СЕТ СН'!$G$11+СВЦЭМ!$D$10+'СЕТ СН'!$G$5-'СЕТ СН'!$G$21</f>
        <v>3441.2338613500001</v>
      </c>
      <c r="N56" s="36">
        <f>SUMIFS(СВЦЭМ!$D$33:$D$776,СВЦЭМ!$A$33:$A$776,$A56,СВЦЭМ!$B$33:$B$776,N$47)+'СЕТ СН'!$G$11+СВЦЭМ!$D$10+'СЕТ СН'!$G$5-'СЕТ СН'!$G$21</f>
        <v>3449.8416139300002</v>
      </c>
      <c r="O56" s="36">
        <f>SUMIFS(СВЦЭМ!$D$33:$D$776,СВЦЭМ!$A$33:$A$776,$A56,СВЦЭМ!$B$33:$B$776,O$47)+'СЕТ СН'!$G$11+СВЦЭМ!$D$10+'СЕТ СН'!$G$5-'СЕТ СН'!$G$21</f>
        <v>3457.5070832199999</v>
      </c>
      <c r="P56" s="36">
        <f>SUMIFS(СВЦЭМ!$D$33:$D$776,СВЦЭМ!$A$33:$A$776,$A56,СВЦЭМ!$B$33:$B$776,P$47)+'СЕТ СН'!$G$11+СВЦЭМ!$D$10+'СЕТ СН'!$G$5-'СЕТ СН'!$G$21</f>
        <v>3463.6735793799999</v>
      </c>
      <c r="Q56" s="36">
        <f>SUMIFS(СВЦЭМ!$D$33:$D$776,СВЦЭМ!$A$33:$A$776,$A56,СВЦЭМ!$B$33:$B$776,Q$47)+'СЕТ СН'!$G$11+СВЦЭМ!$D$10+'СЕТ СН'!$G$5-'СЕТ СН'!$G$21</f>
        <v>3461.1908691600001</v>
      </c>
      <c r="R56" s="36">
        <f>SUMIFS(СВЦЭМ!$D$33:$D$776,СВЦЭМ!$A$33:$A$776,$A56,СВЦЭМ!$B$33:$B$776,R$47)+'СЕТ СН'!$G$11+СВЦЭМ!$D$10+'СЕТ СН'!$G$5-'СЕТ СН'!$G$21</f>
        <v>3458.36502238</v>
      </c>
      <c r="S56" s="36">
        <f>SUMIFS(СВЦЭМ!$D$33:$D$776,СВЦЭМ!$A$33:$A$776,$A56,СВЦЭМ!$B$33:$B$776,S$47)+'СЕТ СН'!$G$11+СВЦЭМ!$D$10+'СЕТ СН'!$G$5-'СЕТ СН'!$G$21</f>
        <v>3442.3372235800002</v>
      </c>
      <c r="T56" s="36">
        <f>SUMIFS(СВЦЭМ!$D$33:$D$776,СВЦЭМ!$A$33:$A$776,$A56,СВЦЭМ!$B$33:$B$776,T$47)+'СЕТ СН'!$G$11+СВЦЭМ!$D$10+'СЕТ СН'!$G$5-'СЕТ СН'!$G$21</f>
        <v>3420.27920885</v>
      </c>
      <c r="U56" s="36">
        <f>SUMIFS(СВЦЭМ!$D$33:$D$776,СВЦЭМ!$A$33:$A$776,$A56,СВЦЭМ!$B$33:$B$776,U$47)+'СЕТ СН'!$G$11+СВЦЭМ!$D$10+'СЕТ СН'!$G$5-'СЕТ СН'!$G$21</f>
        <v>3420.3003936599998</v>
      </c>
      <c r="V56" s="36">
        <f>SUMIFS(СВЦЭМ!$D$33:$D$776,СВЦЭМ!$A$33:$A$776,$A56,СВЦЭМ!$B$33:$B$776,V$47)+'СЕТ СН'!$G$11+СВЦЭМ!$D$10+'СЕТ СН'!$G$5-'СЕТ СН'!$G$21</f>
        <v>3438.7649799999999</v>
      </c>
      <c r="W56" s="36">
        <f>SUMIFS(СВЦЭМ!$D$33:$D$776,СВЦЭМ!$A$33:$A$776,$A56,СВЦЭМ!$B$33:$B$776,W$47)+'СЕТ СН'!$G$11+СВЦЭМ!$D$10+'СЕТ СН'!$G$5-'СЕТ СН'!$G$21</f>
        <v>3457.1887760600002</v>
      </c>
      <c r="X56" s="36">
        <f>SUMIFS(СВЦЭМ!$D$33:$D$776,СВЦЭМ!$A$33:$A$776,$A56,СВЦЭМ!$B$33:$B$776,X$47)+'СЕТ СН'!$G$11+СВЦЭМ!$D$10+'СЕТ СН'!$G$5-'СЕТ СН'!$G$21</f>
        <v>3462.9582051799998</v>
      </c>
      <c r="Y56" s="36">
        <f>SUMIFS(СВЦЭМ!$D$33:$D$776,СВЦЭМ!$A$33:$A$776,$A56,СВЦЭМ!$B$33:$B$776,Y$47)+'СЕТ СН'!$G$11+СВЦЭМ!$D$10+'СЕТ СН'!$G$5-'СЕТ СН'!$G$21</f>
        <v>3483.39536486</v>
      </c>
    </row>
    <row r="57" spans="1:25" ht="15.75" x14ac:dyDescent="0.2">
      <c r="A57" s="35">
        <f t="shared" si="1"/>
        <v>43809</v>
      </c>
      <c r="B57" s="36">
        <f>SUMIFS(СВЦЭМ!$D$33:$D$776,СВЦЭМ!$A$33:$A$776,$A57,СВЦЭМ!$B$33:$B$776,B$47)+'СЕТ СН'!$G$11+СВЦЭМ!$D$10+'СЕТ СН'!$G$5-'СЕТ СН'!$G$21</f>
        <v>3496.07211899</v>
      </c>
      <c r="C57" s="36">
        <f>SUMIFS(СВЦЭМ!$D$33:$D$776,СВЦЭМ!$A$33:$A$776,$A57,СВЦЭМ!$B$33:$B$776,C$47)+'СЕТ СН'!$G$11+СВЦЭМ!$D$10+'СЕТ СН'!$G$5-'СЕТ СН'!$G$21</f>
        <v>3551.9684791200002</v>
      </c>
      <c r="D57" s="36">
        <f>SUMIFS(СВЦЭМ!$D$33:$D$776,СВЦЭМ!$A$33:$A$776,$A57,СВЦЭМ!$B$33:$B$776,D$47)+'СЕТ СН'!$G$11+СВЦЭМ!$D$10+'СЕТ СН'!$G$5-'СЕТ СН'!$G$21</f>
        <v>3576.48572358</v>
      </c>
      <c r="E57" s="36">
        <f>SUMIFS(СВЦЭМ!$D$33:$D$776,СВЦЭМ!$A$33:$A$776,$A57,СВЦЭМ!$B$33:$B$776,E$47)+'СЕТ СН'!$G$11+СВЦЭМ!$D$10+'СЕТ СН'!$G$5-'СЕТ СН'!$G$21</f>
        <v>3572.2062908999997</v>
      </c>
      <c r="F57" s="36">
        <f>SUMIFS(СВЦЭМ!$D$33:$D$776,СВЦЭМ!$A$33:$A$776,$A57,СВЦЭМ!$B$33:$B$776,F$47)+'СЕТ СН'!$G$11+СВЦЭМ!$D$10+'СЕТ СН'!$G$5-'СЕТ СН'!$G$21</f>
        <v>3525.5447448700002</v>
      </c>
      <c r="G57" s="36">
        <f>SUMIFS(СВЦЭМ!$D$33:$D$776,СВЦЭМ!$A$33:$A$776,$A57,СВЦЭМ!$B$33:$B$776,G$47)+'СЕТ СН'!$G$11+СВЦЭМ!$D$10+'СЕТ СН'!$G$5-'СЕТ СН'!$G$21</f>
        <v>3511.5468155100002</v>
      </c>
      <c r="H57" s="36">
        <f>SUMIFS(СВЦЭМ!$D$33:$D$776,СВЦЭМ!$A$33:$A$776,$A57,СВЦЭМ!$B$33:$B$776,H$47)+'СЕТ СН'!$G$11+СВЦЭМ!$D$10+'СЕТ СН'!$G$5-'СЕТ СН'!$G$21</f>
        <v>3476.0506357499999</v>
      </c>
      <c r="I57" s="36">
        <f>SUMIFS(СВЦЭМ!$D$33:$D$776,СВЦЭМ!$A$33:$A$776,$A57,СВЦЭМ!$B$33:$B$776,I$47)+'СЕТ СН'!$G$11+СВЦЭМ!$D$10+'СЕТ СН'!$G$5-'СЕТ СН'!$G$21</f>
        <v>3445.648216</v>
      </c>
      <c r="J57" s="36">
        <f>SUMIFS(СВЦЭМ!$D$33:$D$776,СВЦЭМ!$A$33:$A$776,$A57,СВЦЭМ!$B$33:$B$776,J$47)+'СЕТ СН'!$G$11+СВЦЭМ!$D$10+'СЕТ СН'!$G$5-'СЕТ СН'!$G$21</f>
        <v>3424.6925066700001</v>
      </c>
      <c r="K57" s="36">
        <f>SUMIFS(СВЦЭМ!$D$33:$D$776,СВЦЭМ!$A$33:$A$776,$A57,СВЦЭМ!$B$33:$B$776,K$47)+'СЕТ СН'!$G$11+СВЦЭМ!$D$10+'СЕТ СН'!$G$5-'СЕТ СН'!$G$21</f>
        <v>3410.7316288900001</v>
      </c>
      <c r="L57" s="36">
        <f>SUMIFS(СВЦЭМ!$D$33:$D$776,СВЦЭМ!$A$33:$A$776,$A57,СВЦЭМ!$B$33:$B$776,L$47)+'СЕТ СН'!$G$11+СВЦЭМ!$D$10+'СЕТ СН'!$G$5-'СЕТ СН'!$G$21</f>
        <v>3412.5430415400001</v>
      </c>
      <c r="M57" s="36">
        <f>SUMIFS(СВЦЭМ!$D$33:$D$776,СВЦЭМ!$A$33:$A$776,$A57,СВЦЭМ!$B$33:$B$776,M$47)+'СЕТ СН'!$G$11+СВЦЭМ!$D$10+'СЕТ СН'!$G$5-'СЕТ СН'!$G$21</f>
        <v>3467.4941531900004</v>
      </c>
      <c r="N57" s="36">
        <f>SUMIFS(СВЦЭМ!$D$33:$D$776,СВЦЭМ!$A$33:$A$776,$A57,СВЦЭМ!$B$33:$B$776,N$47)+'СЕТ СН'!$G$11+СВЦЭМ!$D$10+'СЕТ СН'!$G$5-'СЕТ СН'!$G$21</f>
        <v>3480.7882632800001</v>
      </c>
      <c r="O57" s="36">
        <f>SUMIFS(СВЦЭМ!$D$33:$D$776,СВЦЭМ!$A$33:$A$776,$A57,СВЦЭМ!$B$33:$B$776,O$47)+'СЕТ СН'!$G$11+СВЦЭМ!$D$10+'СЕТ СН'!$G$5-'СЕТ СН'!$G$21</f>
        <v>3485.5977192800001</v>
      </c>
      <c r="P57" s="36">
        <f>SUMIFS(СВЦЭМ!$D$33:$D$776,СВЦЭМ!$A$33:$A$776,$A57,СВЦЭМ!$B$33:$B$776,P$47)+'СЕТ СН'!$G$11+СВЦЭМ!$D$10+'СЕТ СН'!$G$5-'СЕТ СН'!$G$21</f>
        <v>3483.5078472499999</v>
      </c>
      <c r="Q57" s="36">
        <f>SUMIFS(СВЦЭМ!$D$33:$D$776,СВЦЭМ!$A$33:$A$776,$A57,СВЦЭМ!$B$33:$B$776,Q$47)+'СЕТ СН'!$G$11+СВЦЭМ!$D$10+'СЕТ СН'!$G$5-'СЕТ СН'!$G$21</f>
        <v>3481.3334740400001</v>
      </c>
      <c r="R57" s="36">
        <f>SUMIFS(СВЦЭМ!$D$33:$D$776,СВЦЭМ!$A$33:$A$776,$A57,СВЦЭМ!$B$33:$B$776,R$47)+'СЕТ СН'!$G$11+СВЦЭМ!$D$10+'СЕТ СН'!$G$5-'СЕТ СН'!$G$21</f>
        <v>3478.55318635</v>
      </c>
      <c r="S57" s="36">
        <f>SUMIFS(СВЦЭМ!$D$33:$D$776,СВЦЭМ!$A$33:$A$776,$A57,СВЦЭМ!$B$33:$B$776,S$47)+'СЕТ СН'!$G$11+СВЦЭМ!$D$10+'СЕТ СН'!$G$5-'СЕТ СН'!$G$21</f>
        <v>3467.5327393000002</v>
      </c>
      <c r="T57" s="36">
        <f>SUMIFS(СВЦЭМ!$D$33:$D$776,СВЦЭМ!$A$33:$A$776,$A57,СВЦЭМ!$B$33:$B$776,T$47)+'СЕТ СН'!$G$11+СВЦЭМ!$D$10+'СЕТ СН'!$G$5-'СЕТ СН'!$G$21</f>
        <v>3451.1618927600002</v>
      </c>
      <c r="U57" s="36">
        <f>SUMIFS(СВЦЭМ!$D$33:$D$776,СВЦЭМ!$A$33:$A$776,$A57,СВЦЭМ!$B$33:$B$776,U$47)+'СЕТ СН'!$G$11+СВЦЭМ!$D$10+'СЕТ СН'!$G$5-'СЕТ СН'!$G$21</f>
        <v>3448.7667651000002</v>
      </c>
      <c r="V57" s="36">
        <f>SUMIFS(СВЦЭМ!$D$33:$D$776,СВЦЭМ!$A$33:$A$776,$A57,СВЦЭМ!$B$33:$B$776,V$47)+'СЕТ СН'!$G$11+СВЦЭМ!$D$10+'СЕТ СН'!$G$5-'СЕТ СН'!$G$21</f>
        <v>3436.8519567900003</v>
      </c>
      <c r="W57" s="36">
        <f>SUMIFS(СВЦЭМ!$D$33:$D$776,СВЦЭМ!$A$33:$A$776,$A57,СВЦЭМ!$B$33:$B$776,W$47)+'СЕТ СН'!$G$11+СВЦЭМ!$D$10+'СЕТ СН'!$G$5-'СЕТ СН'!$G$21</f>
        <v>3409.42801689</v>
      </c>
      <c r="X57" s="36">
        <f>SUMIFS(СВЦЭМ!$D$33:$D$776,СВЦЭМ!$A$33:$A$776,$A57,СВЦЭМ!$B$33:$B$776,X$47)+'СЕТ СН'!$G$11+СВЦЭМ!$D$10+'СЕТ СН'!$G$5-'СЕТ СН'!$G$21</f>
        <v>3400.7619082199999</v>
      </c>
      <c r="Y57" s="36">
        <f>SUMIFS(СВЦЭМ!$D$33:$D$776,СВЦЭМ!$A$33:$A$776,$A57,СВЦЭМ!$B$33:$B$776,Y$47)+'СЕТ СН'!$G$11+СВЦЭМ!$D$10+'СЕТ СН'!$G$5-'СЕТ СН'!$G$21</f>
        <v>3412.4313915500002</v>
      </c>
    </row>
    <row r="58" spans="1:25" ht="15.75" x14ac:dyDescent="0.2">
      <c r="A58" s="35">
        <f t="shared" si="1"/>
        <v>43810</v>
      </c>
      <c r="B58" s="36">
        <f>SUMIFS(СВЦЭМ!$D$33:$D$776,СВЦЭМ!$A$33:$A$776,$A58,СВЦЭМ!$B$33:$B$776,B$47)+'СЕТ СН'!$G$11+СВЦЭМ!$D$10+'СЕТ СН'!$G$5-'СЕТ СН'!$G$21</f>
        <v>3457.3129597000002</v>
      </c>
      <c r="C58" s="36">
        <f>SUMIFS(СВЦЭМ!$D$33:$D$776,СВЦЭМ!$A$33:$A$776,$A58,СВЦЭМ!$B$33:$B$776,C$47)+'СЕТ СН'!$G$11+СВЦЭМ!$D$10+'СЕТ СН'!$G$5-'СЕТ СН'!$G$21</f>
        <v>3492.8424837400003</v>
      </c>
      <c r="D58" s="36">
        <f>SUMIFS(СВЦЭМ!$D$33:$D$776,СВЦЭМ!$A$33:$A$776,$A58,СВЦЭМ!$B$33:$B$776,D$47)+'СЕТ СН'!$G$11+СВЦЭМ!$D$10+'СЕТ СН'!$G$5-'СЕТ СН'!$G$21</f>
        <v>3501.2801647699998</v>
      </c>
      <c r="E58" s="36">
        <f>SUMIFS(СВЦЭМ!$D$33:$D$776,СВЦЭМ!$A$33:$A$776,$A58,СВЦЭМ!$B$33:$B$776,E$47)+'СЕТ СН'!$G$11+СВЦЭМ!$D$10+'СЕТ СН'!$G$5-'СЕТ СН'!$G$21</f>
        <v>3509.9234160800002</v>
      </c>
      <c r="F58" s="36">
        <f>SUMIFS(СВЦЭМ!$D$33:$D$776,СВЦЭМ!$A$33:$A$776,$A58,СВЦЭМ!$B$33:$B$776,F$47)+'СЕТ СН'!$G$11+СВЦЭМ!$D$10+'СЕТ СН'!$G$5-'СЕТ СН'!$G$21</f>
        <v>3504.0283677100001</v>
      </c>
      <c r="G58" s="36">
        <f>SUMIFS(СВЦЭМ!$D$33:$D$776,СВЦЭМ!$A$33:$A$776,$A58,СВЦЭМ!$B$33:$B$776,G$47)+'СЕТ СН'!$G$11+СВЦЭМ!$D$10+'СЕТ СН'!$G$5-'СЕТ СН'!$G$21</f>
        <v>3487.5202601400001</v>
      </c>
      <c r="H58" s="36">
        <f>SUMIFS(СВЦЭМ!$D$33:$D$776,СВЦЭМ!$A$33:$A$776,$A58,СВЦЭМ!$B$33:$B$776,H$47)+'СЕТ СН'!$G$11+СВЦЭМ!$D$10+'СЕТ СН'!$G$5-'СЕТ СН'!$G$21</f>
        <v>3447.3610899</v>
      </c>
      <c r="I58" s="36">
        <f>SUMIFS(СВЦЭМ!$D$33:$D$776,СВЦЭМ!$A$33:$A$776,$A58,СВЦЭМ!$B$33:$B$776,I$47)+'СЕТ СН'!$G$11+СВЦЭМ!$D$10+'СЕТ СН'!$G$5-'СЕТ СН'!$G$21</f>
        <v>3434.5511792699999</v>
      </c>
      <c r="J58" s="36">
        <f>SUMIFS(СВЦЭМ!$D$33:$D$776,СВЦЭМ!$A$33:$A$776,$A58,СВЦЭМ!$B$33:$B$776,J$47)+'СЕТ СН'!$G$11+СВЦЭМ!$D$10+'СЕТ СН'!$G$5-'СЕТ СН'!$G$21</f>
        <v>3408.2535358800001</v>
      </c>
      <c r="K58" s="36">
        <f>SUMIFS(СВЦЭМ!$D$33:$D$776,СВЦЭМ!$A$33:$A$776,$A58,СВЦЭМ!$B$33:$B$776,K$47)+'СЕТ СН'!$G$11+СВЦЭМ!$D$10+'СЕТ СН'!$G$5-'СЕТ СН'!$G$21</f>
        <v>3399.7943579900002</v>
      </c>
      <c r="L58" s="36">
        <f>SUMIFS(СВЦЭМ!$D$33:$D$776,СВЦЭМ!$A$33:$A$776,$A58,СВЦЭМ!$B$33:$B$776,L$47)+'СЕТ СН'!$G$11+СВЦЭМ!$D$10+'СЕТ СН'!$G$5-'СЕТ СН'!$G$21</f>
        <v>3402.7786569899999</v>
      </c>
      <c r="M58" s="36">
        <f>SUMIFS(СВЦЭМ!$D$33:$D$776,СВЦЭМ!$A$33:$A$776,$A58,СВЦЭМ!$B$33:$B$776,M$47)+'СЕТ СН'!$G$11+СВЦЭМ!$D$10+'СЕТ СН'!$G$5-'СЕТ СН'!$G$21</f>
        <v>3405.1980134200003</v>
      </c>
      <c r="N58" s="36">
        <f>SUMIFS(СВЦЭМ!$D$33:$D$776,СВЦЭМ!$A$33:$A$776,$A58,СВЦЭМ!$B$33:$B$776,N$47)+'СЕТ СН'!$G$11+СВЦЭМ!$D$10+'СЕТ СН'!$G$5-'СЕТ СН'!$G$21</f>
        <v>3402.87781262</v>
      </c>
      <c r="O58" s="36">
        <f>SUMIFS(СВЦЭМ!$D$33:$D$776,СВЦЭМ!$A$33:$A$776,$A58,СВЦЭМ!$B$33:$B$776,O$47)+'СЕТ СН'!$G$11+СВЦЭМ!$D$10+'СЕТ СН'!$G$5-'СЕТ СН'!$G$21</f>
        <v>3414.6284789000001</v>
      </c>
      <c r="P58" s="36">
        <f>SUMIFS(СВЦЭМ!$D$33:$D$776,СВЦЭМ!$A$33:$A$776,$A58,СВЦЭМ!$B$33:$B$776,P$47)+'СЕТ СН'!$G$11+СВЦЭМ!$D$10+'СЕТ СН'!$G$5-'СЕТ СН'!$G$21</f>
        <v>3417.2613040800002</v>
      </c>
      <c r="Q58" s="36">
        <f>SUMIFS(СВЦЭМ!$D$33:$D$776,СВЦЭМ!$A$33:$A$776,$A58,СВЦЭМ!$B$33:$B$776,Q$47)+'СЕТ СН'!$G$11+СВЦЭМ!$D$10+'СЕТ СН'!$G$5-'СЕТ СН'!$G$21</f>
        <v>3421.7443607599998</v>
      </c>
      <c r="R58" s="36">
        <f>SUMIFS(СВЦЭМ!$D$33:$D$776,СВЦЭМ!$A$33:$A$776,$A58,СВЦЭМ!$B$33:$B$776,R$47)+'СЕТ СН'!$G$11+СВЦЭМ!$D$10+'СЕТ СН'!$G$5-'СЕТ СН'!$G$21</f>
        <v>3426.76280167</v>
      </c>
      <c r="S58" s="36">
        <f>SUMIFS(СВЦЭМ!$D$33:$D$776,СВЦЭМ!$A$33:$A$776,$A58,СВЦЭМ!$B$33:$B$776,S$47)+'СЕТ СН'!$G$11+СВЦЭМ!$D$10+'СЕТ СН'!$G$5-'СЕТ СН'!$G$21</f>
        <v>3412.1996928600001</v>
      </c>
      <c r="T58" s="36">
        <f>SUMIFS(СВЦЭМ!$D$33:$D$776,СВЦЭМ!$A$33:$A$776,$A58,СВЦЭМ!$B$33:$B$776,T$47)+'СЕТ СН'!$G$11+СВЦЭМ!$D$10+'СЕТ СН'!$G$5-'СЕТ СН'!$G$21</f>
        <v>3401.4578909800002</v>
      </c>
      <c r="U58" s="36">
        <f>SUMIFS(СВЦЭМ!$D$33:$D$776,СВЦЭМ!$A$33:$A$776,$A58,СВЦЭМ!$B$33:$B$776,U$47)+'СЕТ СН'!$G$11+СВЦЭМ!$D$10+'СЕТ СН'!$G$5-'СЕТ СН'!$G$21</f>
        <v>3404.00520203</v>
      </c>
      <c r="V58" s="36">
        <f>SUMIFS(СВЦЭМ!$D$33:$D$776,СВЦЭМ!$A$33:$A$776,$A58,СВЦЭМ!$B$33:$B$776,V$47)+'СЕТ СН'!$G$11+СВЦЭМ!$D$10+'СЕТ СН'!$G$5-'СЕТ СН'!$G$21</f>
        <v>3409.6691728700002</v>
      </c>
      <c r="W58" s="36">
        <f>SUMIFS(СВЦЭМ!$D$33:$D$776,СВЦЭМ!$A$33:$A$776,$A58,СВЦЭМ!$B$33:$B$776,W$47)+'СЕТ СН'!$G$11+СВЦЭМ!$D$10+'СЕТ СН'!$G$5-'СЕТ СН'!$G$21</f>
        <v>3422.0357279700002</v>
      </c>
      <c r="X58" s="36">
        <f>SUMIFS(СВЦЭМ!$D$33:$D$776,СВЦЭМ!$A$33:$A$776,$A58,СВЦЭМ!$B$33:$B$776,X$47)+'СЕТ СН'!$G$11+СВЦЭМ!$D$10+'СЕТ СН'!$G$5-'СЕТ СН'!$G$21</f>
        <v>3430.29169116</v>
      </c>
      <c r="Y58" s="36">
        <f>SUMIFS(СВЦЭМ!$D$33:$D$776,СВЦЭМ!$A$33:$A$776,$A58,СВЦЭМ!$B$33:$B$776,Y$47)+'СЕТ СН'!$G$11+СВЦЭМ!$D$10+'СЕТ СН'!$G$5-'СЕТ СН'!$G$21</f>
        <v>3445.25445769</v>
      </c>
    </row>
    <row r="59" spans="1:25" ht="15.75" x14ac:dyDescent="0.2">
      <c r="A59" s="35">
        <f t="shared" si="1"/>
        <v>43811</v>
      </c>
      <c r="B59" s="36">
        <f>SUMIFS(СВЦЭМ!$D$33:$D$776,СВЦЭМ!$A$33:$A$776,$A59,СВЦЭМ!$B$33:$B$776,B$47)+'СЕТ СН'!$G$11+СВЦЭМ!$D$10+'СЕТ СН'!$G$5-'СЕТ СН'!$G$21</f>
        <v>3473.4518957999999</v>
      </c>
      <c r="C59" s="36">
        <f>SUMIFS(СВЦЭМ!$D$33:$D$776,СВЦЭМ!$A$33:$A$776,$A59,СВЦЭМ!$B$33:$B$776,C$47)+'СЕТ СН'!$G$11+СВЦЭМ!$D$10+'СЕТ СН'!$G$5-'СЕТ СН'!$G$21</f>
        <v>3511.5482661599999</v>
      </c>
      <c r="D59" s="36">
        <f>SUMIFS(СВЦЭМ!$D$33:$D$776,СВЦЭМ!$A$33:$A$776,$A59,СВЦЭМ!$B$33:$B$776,D$47)+'СЕТ СН'!$G$11+СВЦЭМ!$D$10+'СЕТ СН'!$G$5-'СЕТ СН'!$G$21</f>
        <v>3525.9085346500001</v>
      </c>
      <c r="E59" s="36">
        <f>SUMIFS(СВЦЭМ!$D$33:$D$776,СВЦЭМ!$A$33:$A$776,$A59,СВЦЭМ!$B$33:$B$776,E$47)+'СЕТ СН'!$G$11+СВЦЭМ!$D$10+'СЕТ СН'!$G$5-'СЕТ СН'!$G$21</f>
        <v>3536.5922629300003</v>
      </c>
      <c r="F59" s="36">
        <f>SUMIFS(СВЦЭМ!$D$33:$D$776,СВЦЭМ!$A$33:$A$776,$A59,СВЦЭМ!$B$33:$B$776,F$47)+'СЕТ СН'!$G$11+СВЦЭМ!$D$10+'СЕТ СН'!$G$5-'СЕТ СН'!$G$21</f>
        <v>3535.7657945800001</v>
      </c>
      <c r="G59" s="36">
        <f>SUMIFS(СВЦЭМ!$D$33:$D$776,СВЦЭМ!$A$33:$A$776,$A59,СВЦЭМ!$B$33:$B$776,G$47)+'СЕТ СН'!$G$11+СВЦЭМ!$D$10+'СЕТ СН'!$G$5-'СЕТ СН'!$G$21</f>
        <v>3515.6903846700002</v>
      </c>
      <c r="H59" s="36">
        <f>SUMIFS(СВЦЭМ!$D$33:$D$776,СВЦЭМ!$A$33:$A$776,$A59,СВЦЭМ!$B$33:$B$776,H$47)+'СЕТ СН'!$G$11+СВЦЭМ!$D$10+'СЕТ СН'!$G$5-'СЕТ СН'!$G$21</f>
        <v>3475.9229632400002</v>
      </c>
      <c r="I59" s="36">
        <f>SUMIFS(СВЦЭМ!$D$33:$D$776,СВЦЭМ!$A$33:$A$776,$A59,СВЦЭМ!$B$33:$B$776,I$47)+'СЕТ СН'!$G$11+СВЦЭМ!$D$10+'СЕТ СН'!$G$5-'СЕТ СН'!$G$21</f>
        <v>3452.3935346400003</v>
      </c>
      <c r="J59" s="36">
        <f>SUMIFS(СВЦЭМ!$D$33:$D$776,СВЦЭМ!$A$33:$A$776,$A59,СВЦЭМ!$B$33:$B$776,J$47)+'СЕТ СН'!$G$11+СВЦЭМ!$D$10+'СЕТ СН'!$G$5-'СЕТ СН'!$G$21</f>
        <v>3431.4151983100001</v>
      </c>
      <c r="K59" s="36">
        <f>SUMIFS(СВЦЭМ!$D$33:$D$776,СВЦЭМ!$A$33:$A$776,$A59,СВЦЭМ!$B$33:$B$776,K$47)+'СЕТ СН'!$G$11+СВЦЭМ!$D$10+'СЕТ СН'!$G$5-'СЕТ СН'!$G$21</f>
        <v>3419.8481623300004</v>
      </c>
      <c r="L59" s="36">
        <f>SUMIFS(СВЦЭМ!$D$33:$D$776,СВЦЭМ!$A$33:$A$776,$A59,СВЦЭМ!$B$33:$B$776,L$47)+'СЕТ СН'!$G$11+СВЦЭМ!$D$10+'СЕТ СН'!$G$5-'СЕТ СН'!$G$21</f>
        <v>3423.0258741000002</v>
      </c>
      <c r="M59" s="36">
        <f>SUMIFS(СВЦЭМ!$D$33:$D$776,СВЦЭМ!$A$33:$A$776,$A59,СВЦЭМ!$B$33:$B$776,M$47)+'СЕТ СН'!$G$11+СВЦЭМ!$D$10+'СЕТ СН'!$G$5-'СЕТ СН'!$G$21</f>
        <v>3417.8851588100001</v>
      </c>
      <c r="N59" s="36">
        <f>SUMIFS(СВЦЭМ!$D$33:$D$776,СВЦЭМ!$A$33:$A$776,$A59,СВЦЭМ!$B$33:$B$776,N$47)+'СЕТ СН'!$G$11+СВЦЭМ!$D$10+'СЕТ СН'!$G$5-'СЕТ СН'!$G$21</f>
        <v>3418.1088223100001</v>
      </c>
      <c r="O59" s="36">
        <f>SUMIFS(СВЦЭМ!$D$33:$D$776,СВЦЭМ!$A$33:$A$776,$A59,СВЦЭМ!$B$33:$B$776,O$47)+'СЕТ СН'!$G$11+СВЦЭМ!$D$10+'СЕТ СН'!$G$5-'СЕТ СН'!$G$21</f>
        <v>3421.8644681599999</v>
      </c>
      <c r="P59" s="36">
        <f>SUMIFS(СВЦЭМ!$D$33:$D$776,СВЦЭМ!$A$33:$A$776,$A59,СВЦЭМ!$B$33:$B$776,P$47)+'СЕТ СН'!$G$11+СВЦЭМ!$D$10+'СЕТ СН'!$G$5-'СЕТ СН'!$G$21</f>
        <v>3418.9408083200001</v>
      </c>
      <c r="Q59" s="36">
        <f>SUMIFS(СВЦЭМ!$D$33:$D$776,СВЦЭМ!$A$33:$A$776,$A59,СВЦЭМ!$B$33:$B$776,Q$47)+'СЕТ СН'!$G$11+СВЦЭМ!$D$10+'СЕТ СН'!$G$5-'СЕТ СН'!$G$21</f>
        <v>3419.1544493900001</v>
      </c>
      <c r="R59" s="36">
        <f>SUMIFS(СВЦЭМ!$D$33:$D$776,СВЦЭМ!$A$33:$A$776,$A59,СВЦЭМ!$B$33:$B$776,R$47)+'СЕТ СН'!$G$11+СВЦЭМ!$D$10+'СЕТ СН'!$G$5-'СЕТ СН'!$G$21</f>
        <v>3415.60271427</v>
      </c>
      <c r="S59" s="36">
        <f>SUMIFS(СВЦЭМ!$D$33:$D$776,СВЦЭМ!$A$33:$A$776,$A59,СВЦЭМ!$B$33:$B$776,S$47)+'СЕТ СН'!$G$11+СВЦЭМ!$D$10+'СЕТ СН'!$G$5-'СЕТ СН'!$G$21</f>
        <v>3426.6798659300002</v>
      </c>
      <c r="T59" s="36">
        <f>SUMIFS(СВЦЭМ!$D$33:$D$776,СВЦЭМ!$A$33:$A$776,$A59,СВЦЭМ!$B$33:$B$776,T$47)+'СЕТ СН'!$G$11+СВЦЭМ!$D$10+'СЕТ СН'!$G$5-'СЕТ СН'!$G$21</f>
        <v>3415.37495141</v>
      </c>
      <c r="U59" s="36">
        <f>SUMIFS(СВЦЭМ!$D$33:$D$776,СВЦЭМ!$A$33:$A$776,$A59,СВЦЭМ!$B$33:$B$776,U$47)+'СЕТ СН'!$G$11+СВЦЭМ!$D$10+'СЕТ СН'!$G$5-'СЕТ СН'!$G$21</f>
        <v>3412.48403796</v>
      </c>
      <c r="V59" s="36">
        <f>SUMIFS(СВЦЭМ!$D$33:$D$776,СВЦЭМ!$A$33:$A$776,$A59,СВЦЭМ!$B$33:$B$776,V$47)+'СЕТ СН'!$G$11+СВЦЭМ!$D$10+'СЕТ СН'!$G$5-'СЕТ СН'!$G$21</f>
        <v>3412.9468678500002</v>
      </c>
      <c r="W59" s="36">
        <f>SUMIFS(СВЦЭМ!$D$33:$D$776,СВЦЭМ!$A$33:$A$776,$A59,СВЦЭМ!$B$33:$B$776,W$47)+'СЕТ СН'!$G$11+СВЦЭМ!$D$10+'СЕТ СН'!$G$5-'СЕТ СН'!$G$21</f>
        <v>3428.4377369600002</v>
      </c>
      <c r="X59" s="36">
        <f>SUMIFS(СВЦЭМ!$D$33:$D$776,СВЦЭМ!$A$33:$A$776,$A59,СВЦЭМ!$B$33:$B$776,X$47)+'СЕТ СН'!$G$11+СВЦЭМ!$D$10+'СЕТ СН'!$G$5-'СЕТ СН'!$G$21</f>
        <v>3435.8402304300002</v>
      </c>
      <c r="Y59" s="36">
        <f>SUMIFS(СВЦЭМ!$D$33:$D$776,СВЦЭМ!$A$33:$A$776,$A59,СВЦЭМ!$B$33:$B$776,Y$47)+'СЕТ СН'!$G$11+СВЦЭМ!$D$10+'СЕТ СН'!$G$5-'СЕТ СН'!$G$21</f>
        <v>3450.55815011</v>
      </c>
    </row>
    <row r="60" spans="1:25" ht="15.75" x14ac:dyDescent="0.2">
      <c r="A60" s="35">
        <f t="shared" si="1"/>
        <v>43812</v>
      </c>
      <c r="B60" s="36">
        <f>SUMIFS(СВЦЭМ!$D$33:$D$776,СВЦЭМ!$A$33:$A$776,$A60,СВЦЭМ!$B$33:$B$776,B$47)+'СЕТ СН'!$G$11+СВЦЭМ!$D$10+'СЕТ СН'!$G$5-'СЕТ СН'!$G$21</f>
        <v>3478.0544464600002</v>
      </c>
      <c r="C60" s="36">
        <f>SUMIFS(СВЦЭМ!$D$33:$D$776,СВЦЭМ!$A$33:$A$776,$A60,СВЦЭМ!$B$33:$B$776,C$47)+'СЕТ СН'!$G$11+СВЦЭМ!$D$10+'СЕТ СН'!$G$5-'СЕТ СН'!$G$21</f>
        <v>3519.2437964600003</v>
      </c>
      <c r="D60" s="36">
        <f>SUMIFS(СВЦЭМ!$D$33:$D$776,СВЦЭМ!$A$33:$A$776,$A60,СВЦЭМ!$B$33:$B$776,D$47)+'СЕТ СН'!$G$11+СВЦЭМ!$D$10+'СЕТ СН'!$G$5-'СЕТ СН'!$G$21</f>
        <v>3545.8312458999999</v>
      </c>
      <c r="E60" s="36">
        <f>SUMIFS(СВЦЭМ!$D$33:$D$776,СВЦЭМ!$A$33:$A$776,$A60,СВЦЭМ!$B$33:$B$776,E$47)+'СЕТ СН'!$G$11+СВЦЭМ!$D$10+'СЕТ СН'!$G$5-'СЕТ СН'!$G$21</f>
        <v>3540.3544754700001</v>
      </c>
      <c r="F60" s="36">
        <f>SUMIFS(СВЦЭМ!$D$33:$D$776,СВЦЭМ!$A$33:$A$776,$A60,СВЦЭМ!$B$33:$B$776,F$47)+'СЕТ СН'!$G$11+СВЦЭМ!$D$10+'СЕТ СН'!$G$5-'СЕТ СН'!$G$21</f>
        <v>3517.11375</v>
      </c>
      <c r="G60" s="36">
        <f>SUMIFS(СВЦЭМ!$D$33:$D$776,СВЦЭМ!$A$33:$A$776,$A60,СВЦЭМ!$B$33:$B$776,G$47)+'СЕТ СН'!$G$11+СВЦЭМ!$D$10+'СЕТ СН'!$G$5-'СЕТ СН'!$G$21</f>
        <v>3497.9473621100001</v>
      </c>
      <c r="H60" s="36">
        <f>SUMIFS(СВЦЭМ!$D$33:$D$776,СВЦЭМ!$A$33:$A$776,$A60,СВЦЭМ!$B$33:$B$776,H$47)+'СЕТ СН'!$G$11+СВЦЭМ!$D$10+'СЕТ СН'!$G$5-'СЕТ СН'!$G$21</f>
        <v>3457.9187346100002</v>
      </c>
      <c r="I60" s="36">
        <f>SUMIFS(СВЦЭМ!$D$33:$D$776,СВЦЭМ!$A$33:$A$776,$A60,СВЦЭМ!$B$33:$B$776,I$47)+'СЕТ СН'!$G$11+СВЦЭМ!$D$10+'СЕТ СН'!$G$5-'СЕТ СН'!$G$21</f>
        <v>3442.62212869</v>
      </c>
      <c r="J60" s="36">
        <f>SUMIFS(СВЦЭМ!$D$33:$D$776,СВЦЭМ!$A$33:$A$776,$A60,СВЦЭМ!$B$33:$B$776,J$47)+'СЕТ СН'!$G$11+СВЦЭМ!$D$10+'СЕТ СН'!$G$5-'СЕТ СН'!$G$21</f>
        <v>3414.9939682100003</v>
      </c>
      <c r="K60" s="36">
        <f>SUMIFS(СВЦЭМ!$D$33:$D$776,СВЦЭМ!$A$33:$A$776,$A60,СВЦЭМ!$B$33:$B$776,K$47)+'СЕТ СН'!$G$11+СВЦЭМ!$D$10+'СЕТ СН'!$G$5-'СЕТ СН'!$G$21</f>
        <v>3387.8600905600001</v>
      </c>
      <c r="L60" s="36">
        <f>SUMIFS(СВЦЭМ!$D$33:$D$776,СВЦЭМ!$A$33:$A$776,$A60,СВЦЭМ!$B$33:$B$776,L$47)+'СЕТ СН'!$G$11+СВЦЭМ!$D$10+'СЕТ СН'!$G$5-'СЕТ СН'!$G$21</f>
        <v>3394.0482353000002</v>
      </c>
      <c r="M60" s="36">
        <f>SUMIFS(СВЦЭМ!$D$33:$D$776,СВЦЭМ!$A$33:$A$776,$A60,СВЦЭМ!$B$33:$B$776,M$47)+'СЕТ СН'!$G$11+СВЦЭМ!$D$10+'СЕТ СН'!$G$5-'СЕТ СН'!$G$21</f>
        <v>3407.6506133600001</v>
      </c>
      <c r="N60" s="36">
        <f>SUMIFS(СВЦЭМ!$D$33:$D$776,СВЦЭМ!$A$33:$A$776,$A60,СВЦЭМ!$B$33:$B$776,N$47)+'СЕТ СН'!$G$11+СВЦЭМ!$D$10+'СЕТ СН'!$G$5-'СЕТ СН'!$G$21</f>
        <v>3412.6152134700001</v>
      </c>
      <c r="O60" s="36">
        <f>SUMIFS(СВЦЭМ!$D$33:$D$776,СВЦЭМ!$A$33:$A$776,$A60,СВЦЭМ!$B$33:$B$776,O$47)+'СЕТ СН'!$G$11+СВЦЭМ!$D$10+'СЕТ СН'!$G$5-'СЕТ СН'!$G$21</f>
        <v>3422.3255411300001</v>
      </c>
      <c r="P60" s="36">
        <f>SUMIFS(СВЦЭМ!$D$33:$D$776,СВЦЭМ!$A$33:$A$776,$A60,СВЦЭМ!$B$33:$B$776,P$47)+'СЕТ СН'!$G$11+СВЦЭМ!$D$10+'СЕТ СН'!$G$5-'СЕТ СН'!$G$21</f>
        <v>3426.6270955099999</v>
      </c>
      <c r="Q60" s="36">
        <f>SUMIFS(СВЦЭМ!$D$33:$D$776,СВЦЭМ!$A$33:$A$776,$A60,СВЦЭМ!$B$33:$B$776,Q$47)+'СЕТ СН'!$G$11+СВЦЭМ!$D$10+'СЕТ СН'!$G$5-'СЕТ СН'!$G$21</f>
        <v>3422.4851701799998</v>
      </c>
      <c r="R60" s="36">
        <f>SUMIFS(СВЦЭМ!$D$33:$D$776,СВЦЭМ!$A$33:$A$776,$A60,СВЦЭМ!$B$33:$B$776,R$47)+'СЕТ СН'!$G$11+СВЦЭМ!$D$10+'СЕТ СН'!$G$5-'СЕТ СН'!$G$21</f>
        <v>3415.7715555600003</v>
      </c>
      <c r="S60" s="36">
        <f>SUMIFS(СВЦЭМ!$D$33:$D$776,СВЦЭМ!$A$33:$A$776,$A60,СВЦЭМ!$B$33:$B$776,S$47)+'СЕТ СН'!$G$11+СВЦЭМ!$D$10+'СЕТ СН'!$G$5-'СЕТ СН'!$G$21</f>
        <v>3408.4308613900002</v>
      </c>
      <c r="T60" s="36">
        <f>SUMIFS(СВЦЭМ!$D$33:$D$776,СВЦЭМ!$A$33:$A$776,$A60,СВЦЭМ!$B$33:$B$776,T$47)+'СЕТ СН'!$G$11+СВЦЭМ!$D$10+'СЕТ СН'!$G$5-'СЕТ СН'!$G$21</f>
        <v>3391.7900988700003</v>
      </c>
      <c r="U60" s="36">
        <f>SUMIFS(СВЦЭМ!$D$33:$D$776,СВЦЭМ!$A$33:$A$776,$A60,СВЦЭМ!$B$33:$B$776,U$47)+'СЕТ СН'!$G$11+СВЦЭМ!$D$10+'СЕТ СН'!$G$5-'СЕТ СН'!$G$21</f>
        <v>3395.3543516300001</v>
      </c>
      <c r="V60" s="36">
        <f>SUMIFS(СВЦЭМ!$D$33:$D$776,СВЦЭМ!$A$33:$A$776,$A60,СВЦЭМ!$B$33:$B$776,V$47)+'СЕТ СН'!$G$11+СВЦЭМ!$D$10+'СЕТ СН'!$G$5-'СЕТ СН'!$G$21</f>
        <v>3408.6202617100002</v>
      </c>
      <c r="W60" s="36">
        <f>SUMIFS(СВЦЭМ!$D$33:$D$776,СВЦЭМ!$A$33:$A$776,$A60,СВЦЭМ!$B$33:$B$776,W$47)+'СЕТ СН'!$G$11+СВЦЭМ!$D$10+'СЕТ СН'!$G$5-'СЕТ СН'!$G$21</f>
        <v>3432.7988314000004</v>
      </c>
      <c r="X60" s="36">
        <f>SUMIFS(СВЦЭМ!$D$33:$D$776,СВЦЭМ!$A$33:$A$776,$A60,СВЦЭМ!$B$33:$B$776,X$47)+'СЕТ СН'!$G$11+СВЦЭМ!$D$10+'СЕТ СН'!$G$5-'СЕТ СН'!$G$21</f>
        <v>3443.2337258799998</v>
      </c>
      <c r="Y60" s="36">
        <f>SUMIFS(СВЦЭМ!$D$33:$D$776,СВЦЭМ!$A$33:$A$776,$A60,СВЦЭМ!$B$33:$B$776,Y$47)+'СЕТ СН'!$G$11+СВЦЭМ!$D$10+'СЕТ СН'!$G$5-'СЕТ СН'!$G$21</f>
        <v>3448.6547438500002</v>
      </c>
    </row>
    <row r="61" spans="1:25" ht="15.75" x14ac:dyDescent="0.2">
      <c r="A61" s="35">
        <f t="shared" si="1"/>
        <v>43813</v>
      </c>
      <c r="B61" s="36">
        <f>SUMIFS(СВЦЭМ!$D$33:$D$776,СВЦЭМ!$A$33:$A$776,$A61,СВЦЭМ!$B$33:$B$776,B$47)+'СЕТ СН'!$G$11+СВЦЭМ!$D$10+'СЕТ СН'!$G$5-'СЕТ СН'!$G$21</f>
        <v>3477.4815972699998</v>
      </c>
      <c r="C61" s="36">
        <f>SUMIFS(СВЦЭМ!$D$33:$D$776,СВЦЭМ!$A$33:$A$776,$A61,СВЦЭМ!$B$33:$B$776,C$47)+'СЕТ СН'!$G$11+СВЦЭМ!$D$10+'СЕТ СН'!$G$5-'СЕТ СН'!$G$21</f>
        <v>3519.2223472400001</v>
      </c>
      <c r="D61" s="36">
        <f>SUMIFS(СВЦЭМ!$D$33:$D$776,СВЦЭМ!$A$33:$A$776,$A61,СВЦЭМ!$B$33:$B$776,D$47)+'СЕТ СН'!$G$11+СВЦЭМ!$D$10+'СЕТ СН'!$G$5-'СЕТ СН'!$G$21</f>
        <v>3532.9033989500003</v>
      </c>
      <c r="E61" s="36">
        <f>SUMIFS(СВЦЭМ!$D$33:$D$776,СВЦЭМ!$A$33:$A$776,$A61,СВЦЭМ!$B$33:$B$776,E$47)+'СЕТ СН'!$G$11+СВЦЭМ!$D$10+'СЕТ СН'!$G$5-'СЕТ СН'!$G$21</f>
        <v>3540.9968314900002</v>
      </c>
      <c r="F61" s="36">
        <f>SUMIFS(СВЦЭМ!$D$33:$D$776,СВЦЭМ!$A$33:$A$776,$A61,СВЦЭМ!$B$33:$B$776,F$47)+'СЕТ СН'!$G$11+СВЦЭМ!$D$10+'СЕТ СН'!$G$5-'СЕТ СН'!$G$21</f>
        <v>3543.1132880100004</v>
      </c>
      <c r="G61" s="36">
        <f>SUMIFS(СВЦЭМ!$D$33:$D$776,СВЦЭМ!$A$33:$A$776,$A61,СВЦЭМ!$B$33:$B$776,G$47)+'СЕТ СН'!$G$11+СВЦЭМ!$D$10+'СЕТ СН'!$G$5-'СЕТ СН'!$G$21</f>
        <v>3537.95816139</v>
      </c>
      <c r="H61" s="36">
        <f>SUMIFS(СВЦЭМ!$D$33:$D$776,СВЦЭМ!$A$33:$A$776,$A61,СВЦЭМ!$B$33:$B$776,H$47)+'СЕТ СН'!$G$11+СВЦЭМ!$D$10+'СЕТ СН'!$G$5-'СЕТ СН'!$G$21</f>
        <v>3514.8969690000004</v>
      </c>
      <c r="I61" s="36">
        <f>SUMIFS(СВЦЭМ!$D$33:$D$776,СВЦЭМ!$A$33:$A$776,$A61,СВЦЭМ!$B$33:$B$776,I$47)+'СЕТ СН'!$G$11+СВЦЭМ!$D$10+'СЕТ СН'!$G$5-'СЕТ СН'!$G$21</f>
        <v>3499.32942981</v>
      </c>
      <c r="J61" s="36">
        <f>SUMIFS(СВЦЭМ!$D$33:$D$776,СВЦЭМ!$A$33:$A$776,$A61,СВЦЭМ!$B$33:$B$776,J$47)+'СЕТ СН'!$G$11+СВЦЭМ!$D$10+'СЕТ СН'!$G$5-'СЕТ СН'!$G$21</f>
        <v>3447.1293226100001</v>
      </c>
      <c r="K61" s="36">
        <f>SUMIFS(СВЦЭМ!$D$33:$D$776,СВЦЭМ!$A$33:$A$776,$A61,СВЦЭМ!$B$33:$B$776,K$47)+'СЕТ СН'!$G$11+СВЦЭМ!$D$10+'СЕТ СН'!$G$5-'СЕТ СН'!$G$21</f>
        <v>3411.2235662000003</v>
      </c>
      <c r="L61" s="36">
        <f>SUMIFS(СВЦЭМ!$D$33:$D$776,СВЦЭМ!$A$33:$A$776,$A61,СВЦЭМ!$B$33:$B$776,L$47)+'СЕТ СН'!$G$11+СВЦЭМ!$D$10+'СЕТ СН'!$G$5-'СЕТ СН'!$G$21</f>
        <v>3403.2687739200001</v>
      </c>
      <c r="M61" s="36">
        <f>SUMIFS(СВЦЭМ!$D$33:$D$776,СВЦЭМ!$A$33:$A$776,$A61,СВЦЭМ!$B$33:$B$776,M$47)+'СЕТ СН'!$G$11+СВЦЭМ!$D$10+'СЕТ СН'!$G$5-'СЕТ СН'!$G$21</f>
        <v>3409.2387105799999</v>
      </c>
      <c r="N61" s="36">
        <f>SUMIFS(СВЦЭМ!$D$33:$D$776,СВЦЭМ!$A$33:$A$776,$A61,СВЦЭМ!$B$33:$B$776,N$47)+'СЕТ СН'!$G$11+СВЦЭМ!$D$10+'СЕТ СН'!$G$5-'СЕТ СН'!$G$21</f>
        <v>3416.4624451300001</v>
      </c>
      <c r="O61" s="36">
        <f>SUMIFS(СВЦЭМ!$D$33:$D$776,СВЦЭМ!$A$33:$A$776,$A61,СВЦЭМ!$B$33:$B$776,O$47)+'СЕТ СН'!$G$11+СВЦЭМ!$D$10+'СЕТ СН'!$G$5-'СЕТ СН'!$G$21</f>
        <v>3429.5611475800001</v>
      </c>
      <c r="P61" s="36">
        <f>SUMIFS(СВЦЭМ!$D$33:$D$776,СВЦЭМ!$A$33:$A$776,$A61,СВЦЭМ!$B$33:$B$776,P$47)+'СЕТ СН'!$G$11+СВЦЭМ!$D$10+'СЕТ СН'!$G$5-'СЕТ СН'!$G$21</f>
        <v>3440.5177450600004</v>
      </c>
      <c r="Q61" s="36">
        <f>SUMIFS(СВЦЭМ!$D$33:$D$776,СВЦЭМ!$A$33:$A$776,$A61,СВЦЭМ!$B$33:$B$776,Q$47)+'СЕТ СН'!$G$11+СВЦЭМ!$D$10+'СЕТ СН'!$G$5-'СЕТ СН'!$G$21</f>
        <v>3441.7792134800002</v>
      </c>
      <c r="R61" s="36">
        <f>SUMIFS(СВЦЭМ!$D$33:$D$776,СВЦЭМ!$A$33:$A$776,$A61,СВЦЭМ!$B$33:$B$776,R$47)+'СЕТ СН'!$G$11+СВЦЭМ!$D$10+'СЕТ СН'!$G$5-'СЕТ СН'!$G$21</f>
        <v>3424.5611022200001</v>
      </c>
      <c r="S61" s="36">
        <f>SUMIFS(СВЦЭМ!$D$33:$D$776,СВЦЭМ!$A$33:$A$776,$A61,СВЦЭМ!$B$33:$B$776,S$47)+'СЕТ СН'!$G$11+СВЦЭМ!$D$10+'СЕТ СН'!$G$5-'СЕТ СН'!$G$21</f>
        <v>3411.1746673100001</v>
      </c>
      <c r="T61" s="36">
        <f>SUMIFS(СВЦЭМ!$D$33:$D$776,СВЦЭМ!$A$33:$A$776,$A61,СВЦЭМ!$B$33:$B$776,T$47)+'СЕТ СН'!$G$11+СВЦЭМ!$D$10+'СЕТ СН'!$G$5-'СЕТ СН'!$G$21</f>
        <v>3394.9521738100002</v>
      </c>
      <c r="U61" s="36">
        <f>SUMIFS(СВЦЭМ!$D$33:$D$776,СВЦЭМ!$A$33:$A$776,$A61,СВЦЭМ!$B$33:$B$776,U$47)+'СЕТ СН'!$G$11+СВЦЭМ!$D$10+'СЕТ СН'!$G$5-'СЕТ СН'!$G$21</f>
        <v>3400.6777068700003</v>
      </c>
      <c r="V61" s="36">
        <f>SUMIFS(СВЦЭМ!$D$33:$D$776,СВЦЭМ!$A$33:$A$776,$A61,СВЦЭМ!$B$33:$B$776,V$47)+'СЕТ СН'!$G$11+СВЦЭМ!$D$10+'СЕТ СН'!$G$5-'СЕТ СН'!$G$21</f>
        <v>3414.1566136199999</v>
      </c>
      <c r="W61" s="36">
        <f>SUMIFS(СВЦЭМ!$D$33:$D$776,СВЦЭМ!$A$33:$A$776,$A61,СВЦЭМ!$B$33:$B$776,W$47)+'СЕТ СН'!$G$11+СВЦЭМ!$D$10+'СЕТ СН'!$G$5-'СЕТ СН'!$G$21</f>
        <v>3432.3330023899998</v>
      </c>
      <c r="X61" s="36">
        <f>SUMIFS(СВЦЭМ!$D$33:$D$776,СВЦЭМ!$A$33:$A$776,$A61,СВЦЭМ!$B$33:$B$776,X$47)+'СЕТ СН'!$G$11+СВЦЭМ!$D$10+'СЕТ СН'!$G$5-'СЕТ СН'!$G$21</f>
        <v>3450.7787203400003</v>
      </c>
      <c r="Y61" s="36">
        <f>SUMIFS(СВЦЭМ!$D$33:$D$776,СВЦЭМ!$A$33:$A$776,$A61,СВЦЭМ!$B$33:$B$776,Y$47)+'СЕТ СН'!$G$11+СВЦЭМ!$D$10+'СЕТ СН'!$G$5-'СЕТ СН'!$G$21</f>
        <v>3458.9850304199999</v>
      </c>
    </row>
    <row r="62" spans="1:25" ht="15.75" x14ac:dyDescent="0.2">
      <c r="A62" s="35">
        <f t="shared" si="1"/>
        <v>43814</v>
      </c>
      <c r="B62" s="36">
        <f>SUMIFS(СВЦЭМ!$D$33:$D$776,СВЦЭМ!$A$33:$A$776,$A62,СВЦЭМ!$B$33:$B$776,B$47)+'СЕТ СН'!$G$11+СВЦЭМ!$D$10+'СЕТ СН'!$G$5-'СЕТ СН'!$G$21</f>
        <v>3477.1488235900001</v>
      </c>
      <c r="C62" s="36">
        <f>SUMIFS(СВЦЭМ!$D$33:$D$776,СВЦЭМ!$A$33:$A$776,$A62,СВЦЭМ!$B$33:$B$776,C$47)+'СЕТ СН'!$G$11+СВЦЭМ!$D$10+'СЕТ СН'!$G$5-'СЕТ СН'!$G$21</f>
        <v>3490.7669461</v>
      </c>
      <c r="D62" s="36">
        <f>SUMIFS(СВЦЭМ!$D$33:$D$776,СВЦЭМ!$A$33:$A$776,$A62,СВЦЭМ!$B$33:$B$776,D$47)+'СЕТ СН'!$G$11+СВЦЭМ!$D$10+'СЕТ СН'!$G$5-'СЕТ СН'!$G$21</f>
        <v>3497.0422221600002</v>
      </c>
      <c r="E62" s="36">
        <f>SUMIFS(СВЦЭМ!$D$33:$D$776,СВЦЭМ!$A$33:$A$776,$A62,СВЦЭМ!$B$33:$B$776,E$47)+'СЕТ СН'!$G$11+СВЦЭМ!$D$10+'СЕТ СН'!$G$5-'СЕТ СН'!$G$21</f>
        <v>3519.0593959100001</v>
      </c>
      <c r="F62" s="36">
        <f>SUMIFS(СВЦЭМ!$D$33:$D$776,СВЦЭМ!$A$33:$A$776,$A62,СВЦЭМ!$B$33:$B$776,F$47)+'СЕТ СН'!$G$11+СВЦЭМ!$D$10+'СЕТ СН'!$G$5-'СЕТ СН'!$G$21</f>
        <v>3524.9578725900001</v>
      </c>
      <c r="G62" s="36">
        <f>SUMIFS(СВЦЭМ!$D$33:$D$776,СВЦЭМ!$A$33:$A$776,$A62,СВЦЭМ!$B$33:$B$776,G$47)+'СЕТ СН'!$G$11+СВЦЭМ!$D$10+'СЕТ СН'!$G$5-'СЕТ СН'!$G$21</f>
        <v>3528.8650062800002</v>
      </c>
      <c r="H62" s="36">
        <f>SUMIFS(СВЦЭМ!$D$33:$D$776,СВЦЭМ!$A$33:$A$776,$A62,СВЦЭМ!$B$33:$B$776,H$47)+'СЕТ СН'!$G$11+СВЦЭМ!$D$10+'СЕТ СН'!$G$5-'СЕТ СН'!$G$21</f>
        <v>3513.4758438100002</v>
      </c>
      <c r="I62" s="36">
        <f>SUMIFS(СВЦЭМ!$D$33:$D$776,СВЦЭМ!$A$33:$A$776,$A62,СВЦЭМ!$B$33:$B$776,I$47)+'СЕТ СН'!$G$11+СВЦЭМ!$D$10+'СЕТ СН'!$G$5-'СЕТ СН'!$G$21</f>
        <v>3494.3678423199999</v>
      </c>
      <c r="J62" s="36">
        <f>SUMIFS(СВЦЭМ!$D$33:$D$776,СВЦЭМ!$A$33:$A$776,$A62,СВЦЭМ!$B$33:$B$776,J$47)+'СЕТ СН'!$G$11+СВЦЭМ!$D$10+'СЕТ СН'!$G$5-'СЕТ СН'!$G$21</f>
        <v>3461.0781131900003</v>
      </c>
      <c r="K62" s="36">
        <f>SUMIFS(СВЦЭМ!$D$33:$D$776,СВЦЭМ!$A$33:$A$776,$A62,СВЦЭМ!$B$33:$B$776,K$47)+'СЕТ СН'!$G$11+СВЦЭМ!$D$10+'СЕТ СН'!$G$5-'СЕТ СН'!$G$21</f>
        <v>3430.6855329500004</v>
      </c>
      <c r="L62" s="36">
        <f>SUMIFS(СВЦЭМ!$D$33:$D$776,СВЦЭМ!$A$33:$A$776,$A62,СВЦЭМ!$B$33:$B$776,L$47)+'СЕТ СН'!$G$11+СВЦЭМ!$D$10+'СЕТ СН'!$G$5-'СЕТ СН'!$G$21</f>
        <v>3422.2708989500002</v>
      </c>
      <c r="M62" s="36">
        <f>SUMIFS(СВЦЭМ!$D$33:$D$776,СВЦЭМ!$A$33:$A$776,$A62,СВЦЭМ!$B$33:$B$776,M$47)+'СЕТ СН'!$G$11+СВЦЭМ!$D$10+'СЕТ СН'!$G$5-'СЕТ СН'!$G$21</f>
        <v>3427.9565506500003</v>
      </c>
      <c r="N62" s="36">
        <f>SUMIFS(СВЦЭМ!$D$33:$D$776,СВЦЭМ!$A$33:$A$776,$A62,СВЦЭМ!$B$33:$B$776,N$47)+'СЕТ СН'!$G$11+СВЦЭМ!$D$10+'СЕТ СН'!$G$5-'СЕТ СН'!$G$21</f>
        <v>3430.0557702300002</v>
      </c>
      <c r="O62" s="36">
        <f>SUMIFS(СВЦЭМ!$D$33:$D$776,СВЦЭМ!$A$33:$A$776,$A62,СВЦЭМ!$B$33:$B$776,O$47)+'СЕТ СН'!$G$11+СВЦЭМ!$D$10+'СЕТ СН'!$G$5-'СЕТ СН'!$G$21</f>
        <v>3448.7364832399999</v>
      </c>
      <c r="P62" s="36">
        <f>SUMIFS(СВЦЭМ!$D$33:$D$776,СВЦЭМ!$A$33:$A$776,$A62,СВЦЭМ!$B$33:$B$776,P$47)+'СЕТ СН'!$G$11+СВЦЭМ!$D$10+'СЕТ СН'!$G$5-'СЕТ СН'!$G$21</f>
        <v>3460.9653570700002</v>
      </c>
      <c r="Q62" s="36">
        <f>SUMIFS(СВЦЭМ!$D$33:$D$776,СВЦЭМ!$A$33:$A$776,$A62,СВЦЭМ!$B$33:$B$776,Q$47)+'СЕТ СН'!$G$11+СВЦЭМ!$D$10+'СЕТ СН'!$G$5-'СЕТ СН'!$G$21</f>
        <v>3461.2162824300003</v>
      </c>
      <c r="R62" s="36">
        <f>SUMIFS(СВЦЭМ!$D$33:$D$776,СВЦЭМ!$A$33:$A$776,$A62,СВЦЭМ!$B$33:$B$776,R$47)+'СЕТ СН'!$G$11+СВЦЭМ!$D$10+'СЕТ СН'!$G$5-'СЕТ СН'!$G$21</f>
        <v>3448.0862777299999</v>
      </c>
      <c r="S62" s="36">
        <f>SUMIFS(СВЦЭМ!$D$33:$D$776,СВЦЭМ!$A$33:$A$776,$A62,СВЦЭМ!$B$33:$B$776,S$47)+'СЕТ СН'!$G$11+СВЦЭМ!$D$10+'СЕТ СН'!$G$5-'СЕТ СН'!$G$21</f>
        <v>3428.3536083500003</v>
      </c>
      <c r="T62" s="36">
        <f>SUMIFS(СВЦЭМ!$D$33:$D$776,СВЦЭМ!$A$33:$A$776,$A62,СВЦЭМ!$B$33:$B$776,T$47)+'СЕТ СН'!$G$11+СВЦЭМ!$D$10+'СЕТ СН'!$G$5-'СЕТ СН'!$G$21</f>
        <v>3398.7557707000001</v>
      </c>
      <c r="U62" s="36">
        <f>SUMIFS(СВЦЭМ!$D$33:$D$776,СВЦЭМ!$A$33:$A$776,$A62,СВЦЭМ!$B$33:$B$776,U$47)+'СЕТ СН'!$G$11+СВЦЭМ!$D$10+'СЕТ СН'!$G$5-'СЕТ СН'!$G$21</f>
        <v>3394.9881036800002</v>
      </c>
      <c r="V62" s="36">
        <f>SUMIFS(СВЦЭМ!$D$33:$D$776,СВЦЭМ!$A$33:$A$776,$A62,СВЦЭМ!$B$33:$B$776,V$47)+'СЕТ СН'!$G$11+СВЦЭМ!$D$10+'СЕТ СН'!$G$5-'СЕТ СН'!$G$21</f>
        <v>3404.9839280300002</v>
      </c>
      <c r="W62" s="36">
        <f>SUMIFS(СВЦЭМ!$D$33:$D$776,СВЦЭМ!$A$33:$A$776,$A62,СВЦЭМ!$B$33:$B$776,W$47)+'СЕТ СН'!$G$11+СВЦЭМ!$D$10+'СЕТ СН'!$G$5-'СЕТ СН'!$G$21</f>
        <v>3418.3160048700001</v>
      </c>
      <c r="X62" s="36">
        <f>SUMIFS(СВЦЭМ!$D$33:$D$776,СВЦЭМ!$A$33:$A$776,$A62,СВЦЭМ!$B$33:$B$776,X$47)+'СЕТ СН'!$G$11+СВЦЭМ!$D$10+'СЕТ СН'!$G$5-'СЕТ СН'!$G$21</f>
        <v>3427.2800677700002</v>
      </c>
      <c r="Y62" s="36">
        <f>SUMIFS(СВЦЭМ!$D$33:$D$776,СВЦЭМ!$A$33:$A$776,$A62,СВЦЭМ!$B$33:$B$776,Y$47)+'СЕТ СН'!$G$11+СВЦЭМ!$D$10+'СЕТ СН'!$G$5-'СЕТ СН'!$G$21</f>
        <v>3458.8241306099999</v>
      </c>
    </row>
    <row r="63" spans="1:25" ht="15.75" x14ac:dyDescent="0.2">
      <c r="A63" s="35">
        <f t="shared" si="1"/>
        <v>43815</v>
      </c>
      <c r="B63" s="36">
        <f>SUMIFS(СВЦЭМ!$D$33:$D$776,СВЦЭМ!$A$33:$A$776,$A63,СВЦЭМ!$B$33:$B$776,B$47)+'СЕТ СН'!$G$11+СВЦЭМ!$D$10+'СЕТ СН'!$G$5-'СЕТ СН'!$G$21</f>
        <v>3485.47790652</v>
      </c>
      <c r="C63" s="36">
        <f>SUMIFS(СВЦЭМ!$D$33:$D$776,СВЦЭМ!$A$33:$A$776,$A63,СВЦЭМ!$B$33:$B$776,C$47)+'СЕТ СН'!$G$11+СВЦЭМ!$D$10+'СЕТ СН'!$G$5-'СЕТ СН'!$G$21</f>
        <v>3500.6244390700003</v>
      </c>
      <c r="D63" s="36">
        <f>SUMIFS(СВЦЭМ!$D$33:$D$776,СВЦЭМ!$A$33:$A$776,$A63,СВЦЭМ!$B$33:$B$776,D$47)+'СЕТ СН'!$G$11+СВЦЭМ!$D$10+'СЕТ СН'!$G$5-'СЕТ СН'!$G$21</f>
        <v>3516.8008331300002</v>
      </c>
      <c r="E63" s="36">
        <f>SUMIFS(СВЦЭМ!$D$33:$D$776,СВЦЭМ!$A$33:$A$776,$A63,СВЦЭМ!$B$33:$B$776,E$47)+'СЕТ СН'!$G$11+СВЦЭМ!$D$10+'СЕТ СН'!$G$5-'СЕТ СН'!$G$21</f>
        <v>3536.66187244</v>
      </c>
      <c r="F63" s="36">
        <f>SUMIFS(СВЦЭМ!$D$33:$D$776,СВЦЭМ!$A$33:$A$776,$A63,СВЦЭМ!$B$33:$B$776,F$47)+'СЕТ СН'!$G$11+СВЦЭМ!$D$10+'СЕТ СН'!$G$5-'СЕТ СН'!$G$21</f>
        <v>3532.6109271300002</v>
      </c>
      <c r="G63" s="36">
        <f>SUMIFS(СВЦЭМ!$D$33:$D$776,СВЦЭМ!$A$33:$A$776,$A63,СВЦЭМ!$B$33:$B$776,G$47)+'СЕТ СН'!$G$11+СВЦЭМ!$D$10+'СЕТ СН'!$G$5-'СЕТ СН'!$G$21</f>
        <v>3512.0629580899999</v>
      </c>
      <c r="H63" s="36">
        <f>SUMIFS(СВЦЭМ!$D$33:$D$776,СВЦЭМ!$A$33:$A$776,$A63,СВЦЭМ!$B$33:$B$776,H$47)+'СЕТ СН'!$G$11+СВЦЭМ!$D$10+'СЕТ СН'!$G$5-'СЕТ СН'!$G$21</f>
        <v>3469.8464212200001</v>
      </c>
      <c r="I63" s="36">
        <f>SUMIFS(СВЦЭМ!$D$33:$D$776,СВЦЭМ!$A$33:$A$776,$A63,СВЦЭМ!$B$33:$B$776,I$47)+'СЕТ СН'!$G$11+СВЦЭМ!$D$10+'СЕТ СН'!$G$5-'СЕТ СН'!$G$21</f>
        <v>3448.82130108</v>
      </c>
      <c r="J63" s="36">
        <f>SUMIFS(СВЦЭМ!$D$33:$D$776,СВЦЭМ!$A$33:$A$776,$A63,СВЦЭМ!$B$33:$B$776,J$47)+'СЕТ СН'!$G$11+СВЦЭМ!$D$10+'СЕТ СН'!$G$5-'СЕТ СН'!$G$21</f>
        <v>3426.3308597200003</v>
      </c>
      <c r="K63" s="36">
        <f>SUMIFS(СВЦЭМ!$D$33:$D$776,СВЦЭМ!$A$33:$A$776,$A63,СВЦЭМ!$B$33:$B$776,K$47)+'СЕТ СН'!$G$11+СВЦЭМ!$D$10+'СЕТ СН'!$G$5-'СЕТ СН'!$G$21</f>
        <v>3402.6255223200001</v>
      </c>
      <c r="L63" s="36">
        <f>SUMIFS(СВЦЭМ!$D$33:$D$776,СВЦЭМ!$A$33:$A$776,$A63,СВЦЭМ!$B$33:$B$776,L$47)+'СЕТ СН'!$G$11+СВЦЭМ!$D$10+'СЕТ СН'!$G$5-'СЕТ СН'!$G$21</f>
        <v>3407.4540101800003</v>
      </c>
      <c r="M63" s="36">
        <f>SUMIFS(СВЦЭМ!$D$33:$D$776,СВЦЭМ!$A$33:$A$776,$A63,СВЦЭМ!$B$33:$B$776,M$47)+'СЕТ СН'!$G$11+СВЦЭМ!$D$10+'СЕТ СН'!$G$5-'СЕТ СН'!$G$21</f>
        <v>3420.59425637</v>
      </c>
      <c r="N63" s="36">
        <f>SUMIFS(СВЦЭМ!$D$33:$D$776,СВЦЭМ!$A$33:$A$776,$A63,СВЦЭМ!$B$33:$B$776,N$47)+'СЕТ СН'!$G$11+СВЦЭМ!$D$10+'СЕТ СН'!$G$5-'СЕТ СН'!$G$21</f>
        <v>3428.9160491400003</v>
      </c>
      <c r="O63" s="36">
        <f>SUMIFS(СВЦЭМ!$D$33:$D$776,СВЦЭМ!$A$33:$A$776,$A63,СВЦЭМ!$B$33:$B$776,O$47)+'СЕТ СН'!$G$11+СВЦЭМ!$D$10+'СЕТ СН'!$G$5-'СЕТ СН'!$G$21</f>
        <v>3440.0731808600003</v>
      </c>
      <c r="P63" s="36">
        <f>SUMIFS(СВЦЭМ!$D$33:$D$776,СВЦЭМ!$A$33:$A$776,$A63,СВЦЭМ!$B$33:$B$776,P$47)+'СЕТ СН'!$G$11+СВЦЭМ!$D$10+'СЕТ СН'!$G$5-'СЕТ СН'!$G$21</f>
        <v>3458.2171080900002</v>
      </c>
      <c r="Q63" s="36">
        <f>SUMIFS(СВЦЭМ!$D$33:$D$776,СВЦЭМ!$A$33:$A$776,$A63,СВЦЭМ!$B$33:$B$776,Q$47)+'СЕТ СН'!$G$11+СВЦЭМ!$D$10+'СЕТ СН'!$G$5-'СЕТ СН'!$G$21</f>
        <v>3425.7289331500001</v>
      </c>
      <c r="R63" s="36">
        <f>SUMIFS(СВЦЭМ!$D$33:$D$776,СВЦЭМ!$A$33:$A$776,$A63,СВЦЭМ!$B$33:$B$776,R$47)+'СЕТ СН'!$G$11+СВЦЭМ!$D$10+'СЕТ СН'!$G$5-'СЕТ СН'!$G$21</f>
        <v>3434.4772250200003</v>
      </c>
      <c r="S63" s="36">
        <f>SUMIFS(СВЦЭМ!$D$33:$D$776,СВЦЭМ!$A$33:$A$776,$A63,СВЦЭМ!$B$33:$B$776,S$47)+'СЕТ СН'!$G$11+СВЦЭМ!$D$10+'СЕТ СН'!$G$5-'СЕТ СН'!$G$21</f>
        <v>3423.04836514</v>
      </c>
      <c r="T63" s="36">
        <f>SUMIFS(СВЦЭМ!$D$33:$D$776,СВЦЭМ!$A$33:$A$776,$A63,СВЦЭМ!$B$33:$B$776,T$47)+'СЕТ СН'!$G$11+СВЦЭМ!$D$10+'СЕТ СН'!$G$5-'СЕТ СН'!$G$21</f>
        <v>3418.32687265</v>
      </c>
      <c r="U63" s="36">
        <f>SUMIFS(СВЦЭМ!$D$33:$D$776,СВЦЭМ!$A$33:$A$776,$A63,СВЦЭМ!$B$33:$B$776,U$47)+'СЕТ СН'!$G$11+СВЦЭМ!$D$10+'СЕТ СН'!$G$5-'СЕТ СН'!$G$21</f>
        <v>3421.52987549</v>
      </c>
      <c r="V63" s="36">
        <f>SUMIFS(СВЦЭМ!$D$33:$D$776,СВЦЭМ!$A$33:$A$776,$A63,СВЦЭМ!$B$33:$B$776,V$47)+'СЕТ СН'!$G$11+СВЦЭМ!$D$10+'СЕТ СН'!$G$5-'СЕТ СН'!$G$21</f>
        <v>3438.9919624100003</v>
      </c>
      <c r="W63" s="36">
        <f>SUMIFS(СВЦЭМ!$D$33:$D$776,СВЦЭМ!$A$33:$A$776,$A63,СВЦЭМ!$B$33:$B$776,W$47)+'СЕТ СН'!$G$11+СВЦЭМ!$D$10+'СЕТ СН'!$G$5-'СЕТ СН'!$G$21</f>
        <v>3456.5092954500001</v>
      </c>
      <c r="X63" s="36">
        <f>SUMIFS(СВЦЭМ!$D$33:$D$776,СВЦЭМ!$A$33:$A$776,$A63,СВЦЭМ!$B$33:$B$776,X$47)+'СЕТ СН'!$G$11+СВЦЭМ!$D$10+'СЕТ СН'!$G$5-'СЕТ СН'!$G$21</f>
        <v>3464.9387297600001</v>
      </c>
      <c r="Y63" s="36">
        <f>SUMIFS(СВЦЭМ!$D$33:$D$776,СВЦЭМ!$A$33:$A$776,$A63,СВЦЭМ!$B$33:$B$776,Y$47)+'СЕТ СН'!$G$11+СВЦЭМ!$D$10+'СЕТ СН'!$G$5-'СЕТ СН'!$G$21</f>
        <v>3479.9674771500004</v>
      </c>
    </row>
    <row r="64" spans="1:25" ht="15.75" x14ac:dyDescent="0.2">
      <c r="A64" s="35">
        <f t="shared" si="1"/>
        <v>43816</v>
      </c>
      <c r="B64" s="36">
        <f>SUMIFS(СВЦЭМ!$D$33:$D$776,СВЦЭМ!$A$33:$A$776,$A64,СВЦЭМ!$B$33:$B$776,B$47)+'СЕТ СН'!$G$11+СВЦЭМ!$D$10+'СЕТ СН'!$G$5-'СЕТ СН'!$G$21</f>
        <v>3518.5071552600002</v>
      </c>
      <c r="C64" s="36">
        <f>SUMIFS(СВЦЭМ!$D$33:$D$776,СВЦЭМ!$A$33:$A$776,$A64,СВЦЭМ!$B$33:$B$776,C$47)+'СЕТ СН'!$G$11+СВЦЭМ!$D$10+'СЕТ СН'!$G$5-'СЕТ СН'!$G$21</f>
        <v>3541.1474903100002</v>
      </c>
      <c r="D64" s="36">
        <f>SUMIFS(СВЦЭМ!$D$33:$D$776,СВЦЭМ!$A$33:$A$776,$A64,СВЦЭМ!$B$33:$B$776,D$47)+'СЕТ СН'!$G$11+СВЦЭМ!$D$10+'СЕТ СН'!$G$5-'СЕТ СН'!$G$21</f>
        <v>3550.9995057800002</v>
      </c>
      <c r="E64" s="36">
        <f>SUMIFS(СВЦЭМ!$D$33:$D$776,СВЦЭМ!$A$33:$A$776,$A64,СВЦЭМ!$B$33:$B$776,E$47)+'СЕТ СН'!$G$11+СВЦЭМ!$D$10+'СЕТ СН'!$G$5-'СЕТ СН'!$G$21</f>
        <v>3555.0359536400001</v>
      </c>
      <c r="F64" s="36">
        <f>SUMIFS(СВЦЭМ!$D$33:$D$776,СВЦЭМ!$A$33:$A$776,$A64,СВЦЭМ!$B$33:$B$776,F$47)+'СЕТ СН'!$G$11+СВЦЭМ!$D$10+'СЕТ СН'!$G$5-'СЕТ СН'!$G$21</f>
        <v>3547.1563993700001</v>
      </c>
      <c r="G64" s="36">
        <f>SUMIFS(СВЦЭМ!$D$33:$D$776,СВЦЭМ!$A$33:$A$776,$A64,СВЦЭМ!$B$33:$B$776,G$47)+'СЕТ СН'!$G$11+СВЦЭМ!$D$10+'СЕТ СН'!$G$5-'СЕТ СН'!$G$21</f>
        <v>3519.7883285799999</v>
      </c>
      <c r="H64" s="36">
        <f>SUMIFS(СВЦЭМ!$D$33:$D$776,СВЦЭМ!$A$33:$A$776,$A64,СВЦЭМ!$B$33:$B$776,H$47)+'СЕТ СН'!$G$11+СВЦЭМ!$D$10+'СЕТ СН'!$G$5-'СЕТ СН'!$G$21</f>
        <v>3482.18849692</v>
      </c>
      <c r="I64" s="36">
        <f>SUMIFS(СВЦЭМ!$D$33:$D$776,СВЦЭМ!$A$33:$A$776,$A64,СВЦЭМ!$B$33:$B$776,I$47)+'СЕТ СН'!$G$11+СВЦЭМ!$D$10+'СЕТ СН'!$G$5-'СЕТ СН'!$G$21</f>
        <v>3454.6164747299999</v>
      </c>
      <c r="J64" s="36">
        <f>SUMIFS(СВЦЭМ!$D$33:$D$776,СВЦЭМ!$A$33:$A$776,$A64,СВЦЭМ!$B$33:$B$776,J$47)+'СЕТ СН'!$G$11+СВЦЭМ!$D$10+'СЕТ СН'!$G$5-'СЕТ СН'!$G$21</f>
        <v>3421.3065950200003</v>
      </c>
      <c r="K64" s="36">
        <f>SUMIFS(СВЦЭМ!$D$33:$D$776,СВЦЭМ!$A$33:$A$776,$A64,СВЦЭМ!$B$33:$B$776,K$47)+'СЕТ СН'!$G$11+СВЦЭМ!$D$10+'СЕТ СН'!$G$5-'СЕТ СН'!$G$21</f>
        <v>3405.9213505100001</v>
      </c>
      <c r="L64" s="36">
        <f>SUMIFS(СВЦЭМ!$D$33:$D$776,СВЦЭМ!$A$33:$A$776,$A64,СВЦЭМ!$B$33:$B$776,L$47)+'СЕТ СН'!$G$11+СВЦЭМ!$D$10+'СЕТ СН'!$G$5-'СЕТ СН'!$G$21</f>
        <v>3411.40444329</v>
      </c>
      <c r="M64" s="36">
        <f>SUMIFS(СВЦЭМ!$D$33:$D$776,СВЦЭМ!$A$33:$A$776,$A64,СВЦЭМ!$B$33:$B$776,M$47)+'СЕТ СН'!$G$11+СВЦЭМ!$D$10+'СЕТ СН'!$G$5-'СЕТ СН'!$G$21</f>
        <v>3420.9448248899998</v>
      </c>
      <c r="N64" s="36">
        <f>SUMIFS(СВЦЭМ!$D$33:$D$776,СВЦЭМ!$A$33:$A$776,$A64,СВЦЭМ!$B$33:$B$776,N$47)+'СЕТ СН'!$G$11+СВЦЭМ!$D$10+'СЕТ СН'!$G$5-'СЕТ СН'!$G$21</f>
        <v>3429.7580200299999</v>
      </c>
      <c r="O64" s="36">
        <f>SUMIFS(СВЦЭМ!$D$33:$D$776,СВЦЭМ!$A$33:$A$776,$A64,СВЦЭМ!$B$33:$B$776,O$47)+'СЕТ СН'!$G$11+СВЦЭМ!$D$10+'СЕТ СН'!$G$5-'СЕТ СН'!$G$21</f>
        <v>3439.4633534700001</v>
      </c>
      <c r="P64" s="36">
        <f>SUMIFS(СВЦЭМ!$D$33:$D$776,СВЦЭМ!$A$33:$A$776,$A64,СВЦЭМ!$B$33:$B$776,P$47)+'СЕТ СН'!$G$11+СВЦЭМ!$D$10+'СЕТ СН'!$G$5-'СЕТ СН'!$G$21</f>
        <v>3446.9265070500001</v>
      </c>
      <c r="Q64" s="36">
        <f>SUMIFS(СВЦЭМ!$D$33:$D$776,СВЦЭМ!$A$33:$A$776,$A64,СВЦЭМ!$B$33:$B$776,Q$47)+'СЕТ СН'!$G$11+СВЦЭМ!$D$10+'СЕТ СН'!$G$5-'СЕТ СН'!$G$21</f>
        <v>3448.1912116800004</v>
      </c>
      <c r="R64" s="36">
        <f>SUMIFS(СВЦЭМ!$D$33:$D$776,СВЦЭМ!$A$33:$A$776,$A64,СВЦЭМ!$B$33:$B$776,R$47)+'СЕТ СН'!$G$11+СВЦЭМ!$D$10+'СЕТ СН'!$G$5-'СЕТ СН'!$G$21</f>
        <v>3437.5733417599999</v>
      </c>
      <c r="S64" s="36">
        <f>SUMIFS(СВЦЭМ!$D$33:$D$776,СВЦЭМ!$A$33:$A$776,$A64,СВЦЭМ!$B$33:$B$776,S$47)+'СЕТ СН'!$G$11+СВЦЭМ!$D$10+'СЕТ СН'!$G$5-'СЕТ СН'!$G$21</f>
        <v>3432.10564157</v>
      </c>
      <c r="T64" s="36">
        <f>SUMIFS(СВЦЭМ!$D$33:$D$776,СВЦЭМ!$A$33:$A$776,$A64,СВЦЭМ!$B$33:$B$776,T$47)+'СЕТ СН'!$G$11+СВЦЭМ!$D$10+'СЕТ СН'!$G$5-'СЕТ СН'!$G$21</f>
        <v>3412.0477295199998</v>
      </c>
      <c r="U64" s="36">
        <f>SUMIFS(СВЦЭМ!$D$33:$D$776,СВЦЭМ!$A$33:$A$776,$A64,СВЦЭМ!$B$33:$B$776,U$47)+'СЕТ СН'!$G$11+СВЦЭМ!$D$10+'СЕТ СН'!$G$5-'СЕТ СН'!$G$21</f>
        <v>3404.81371833</v>
      </c>
      <c r="V64" s="36">
        <f>SUMIFS(СВЦЭМ!$D$33:$D$776,СВЦЭМ!$A$33:$A$776,$A64,СВЦЭМ!$B$33:$B$776,V$47)+'СЕТ СН'!$G$11+СВЦЭМ!$D$10+'СЕТ СН'!$G$5-'СЕТ СН'!$G$21</f>
        <v>3403.8826612500002</v>
      </c>
      <c r="W64" s="36">
        <f>SUMIFS(СВЦЭМ!$D$33:$D$776,СВЦЭМ!$A$33:$A$776,$A64,СВЦЭМ!$B$33:$B$776,W$47)+'СЕТ СН'!$G$11+СВЦЭМ!$D$10+'СЕТ СН'!$G$5-'СЕТ СН'!$G$21</f>
        <v>3421.7155349700001</v>
      </c>
      <c r="X64" s="36">
        <f>SUMIFS(СВЦЭМ!$D$33:$D$776,СВЦЭМ!$A$33:$A$776,$A64,СВЦЭМ!$B$33:$B$776,X$47)+'СЕТ СН'!$G$11+СВЦЭМ!$D$10+'СЕТ СН'!$G$5-'СЕТ СН'!$G$21</f>
        <v>3435.5976552299999</v>
      </c>
      <c r="Y64" s="36">
        <f>SUMIFS(СВЦЭМ!$D$33:$D$776,СВЦЭМ!$A$33:$A$776,$A64,СВЦЭМ!$B$33:$B$776,Y$47)+'СЕТ СН'!$G$11+СВЦЭМ!$D$10+'СЕТ СН'!$G$5-'СЕТ СН'!$G$21</f>
        <v>3457.4649847999999</v>
      </c>
    </row>
    <row r="65" spans="1:26" ht="15.75" x14ac:dyDescent="0.2">
      <c r="A65" s="35">
        <f t="shared" si="1"/>
        <v>43817</v>
      </c>
      <c r="B65" s="36">
        <f>SUMIFS(СВЦЭМ!$D$33:$D$776,СВЦЭМ!$A$33:$A$776,$A65,СВЦЭМ!$B$33:$B$776,B$47)+'СЕТ СН'!$G$11+СВЦЭМ!$D$10+'СЕТ СН'!$G$5-'СЕТ СН'!$G$21</f>
        <v>3466.6383569899999</v>
      </c>
      <c r="C65" s="36">
        <f>SUMIFS(СВЦЭМ!$D$33:$D$776,СВЦЭМ!$A$33:$A$776,$A65,СВЦЭМ!$B$33:$B$776,C$47)+'СЕТ СН'!$G$11+СВЦЭМ!$D$10+'СЕТ СН'!$G$5-'СЕТ СН'!$G$21</f>
        <v>3521.2789799500001</v>
      </c>
      <c r="D65" s="36">
        <f>SUMIFS(СВЦЭМ!$D$33:$D$776,СВЦЭМ!$A$33:$A$776,$A65,СВЦЭМ!$B$33:$B$776,D$47)+'СЕТ СН'!$G$11+СВЦЭМ!$D$10+'СЕТ СН'!$G$5-'СЕТ СН'!$G$21</f>
        <v>3544.9689495500002</v>
      </c>
      <c r="E65" s="36">
        <f>SUMIFS(СВЦЭМ!$D$33:$D$776,СВЦЭМ!$A$33:$A$776,$A65,СВЦЭМ!$B$33:$B$776,E$47)+'СЕТ СН'!$G$11+СВЦЭМ!$D$10+'СЕТ СН'!$G$5-'СЕТ СН'!$G$21</f>
        <v>3544.2410652500002</v>
      </c>
      <c r="F65" s="36">
        <f>SUMIFS(СВЦЭМ!$D$33:$D$776,СВЦЭМ!$A$33:$A$776,$A65,СВЦЭМ!$B$33:$B$776,F$47)+'СЕТ СН'!$G$11+СВЦЭМ!$D$10+'СЕТ СН'!$G$5-'СЕТ СН'!$G$21</f>
        <v>3536.739392</v>
      </c>
      <c r="G65" s="36">
        <f>SUMIFS(СВЦЭМ!$D$33:$D$776,СВЦЭМ!$A$33:$A$776,$A65,СВЦЭМ!$B$33:$B$776,G$47)+'СЕТ СН'!$G$11+СВЦЭМ!$D$10+'СЕТ СН'!$G$5-'СЕТ СН'!$G$21</f>
        <v>3517.0378753800001</v>
      </c>
      <c r="H65" s="36">
        <f>SUMIFS(СВЦЭМ!$D$33:$D$776,СВЦЭМ!$A$33:$A$776,$A65,СВЦЭМ!$B$33:$B$776,H$47)+'СЕТ СН'!$G$11+СВЦЭМ!$D$10+'СЕТ СН'!$G$5-'СЕТ СН'!$G$21</f>
        <v>3487.4758538200003</v>
      </c>
      <c r="I65" s="36">
        <f>SUMIFS(СВЦЭМ!$D$33:$D$776,СВЦЭМ!$A$33:$A$776,$A65,СВЦЭМ!$B$33:$B$776,I$47)+'СЕТ СН'!$G$11+СВЦЭМ!$D$10+'СЕТ СН'!$G$5-'СЕТ СН'!$G$21</f>
        <v>3471.6459318699999</v>
      </c>
      <c r="J65" s="36">
        <f>SUMIFS(СВЦЭМ!$D$33:$D$776,СВЦЭМ!$A$33:$A$776,$A65,СВЦЭМ!$B$33:$B$776,J$47)+'СЕТ СН'!$G$11+СВЦЭМ!$D$10+'СЕТ СН'!$G$5-'СЕТ СН'!$G$21</f>
        <v>3443.5943251600002</v>
      </c>
      <c r="K65" s="36">
        <f>SUMIFS(СВЦЭМ!$D$33:$D$776,СВЦЭМ!$A$33:$A$776,$A65,СВЦЭМ!$B$33:$B$776,K$47)+'СЕТ СН'!$G$11+СВЦЭМ!$D$10+'СЕТ СН'!$G$5-'СЕТ СН'!$G$21</f>
        <v>3414.3804924599999</v>
      </c>
      <c r="L65" s="36">
        <f>SUMIFS(СВЦЭМ!$D$33:$D$776,СВЦЭМ!$A$33:$A$776,$A65,СВЦЭМ!$B$33:$B$776,L$47)+'СЕТ СН'!$G$11+СВЦЭМ!$D$10+'СЕТ СН'!$G$5-'СЕТ СН'!$G$21</f>
        <v>3407.6135010100002</v>
      </c>
      <c r="M65" s="36">
        <f>SUMIFS(СВЦЭМ!$D$33:$D$776,СВЦЭМ!$A$33:$A$776,$A65,СВЦЭМ!$B$33:$B$776,M$47)+'СЕТ СН'!$G$11+СВЦЭМ!$D$10+'СЕТ СН'!$G$5-'СЕТ СН'!$G$21</f>
        <v>3414.7237634600001</v>
      </c>
      <c r="N65" s="36">
        <f>SUMIFS(СВЦЭМ!$D$33:$D$776,СВЦЭМ!$A$33:$A$776,$A65,СВЦЭМ!$B$33:$B$776,N$47)+'СЕТ СН'!$G$11+СВЦЭМ!$D$10+'СЕТ СН'!$G$5-'СЕТ СН'!$G$21</f>
        <v>3418.6555807700001</v>
      </c>
      <c r="O65" s="36">
        <f>SUMIFS(СВЦЭМ!$D$33:$D$776,СВЦЭМ!$A$33:$A$776,$A65,СВЦЭМ!$B$33:$B$776,O$47)+'СЕТ СН'!$G$11+СВЦЭМ!$D$10+'СЕТ СН'!$G$5-'СЕТ СН'!$G$21</f>
        <v>3428.1523536300001</v>
      </c>
      <c r="P65" s="36">
        <f>SUMIFS(СВЦЭМ!$D$33:$D$776,СВЦЭМ!$A$33:$A$776,$A65,СВЦЭМ!$B$33:$B$776,P$47)+'СЕТ СН'!$G$11+СВЦЭМ!$D$10+'СЕТ СН'!$G$5-'СЕТ СН'!$G$21</f>
        <v>3436.75948995</v>
      </c>
      <c r="Q65" s="36">
        <f>SUMIFS(СВЦЭМ!$D$33:$D$776,СВЦЭМ!$A$33:$A$776,$A65,СВЦЭМ!$B$33:$B$776,Q$47)+'СЕТ СН'!$G$11+СВЦЭМ!$D$10+'СЕТ СН'!$G$5-'СЕТ СН'!$G$21</f>
        <v>3437.5949446600002</v>
      </c>
      <c r="R65" s="36">
        <f>SUMIFS(СВЦЭМ!$D$33:$D$776,СВЦЭМ!$A$33:$A$776,$A65,СВЦЭМ!$B$33:$B$776,R$47)+'СЕТ СН'!$G$11+СВЦЭМ!$D$10+'СЕТ СН'!$G$5-'СЕТ СН'!$G$21</f>
        <v>3427.9517927000002</v>
      </c>
      <c r="S65" s="36">
        <f>SUMIFS(СВЦЭМ!$D$33:$D$776,СВЦЭМ!$A$33:$A$776,$A65,СВЦЭМ!$B$33:$B$776,S$47)+'СЕТ СН'!$G$11+СВЦЭМ!$D$10+'СЕТ СН'!$G$5-'СЕТ СН'!$G$21</f>
        <v>3415.5127182000001</v>
      </c>
      <c r="T65" s="36">
        <f>SUMIFS(СВЦЭМ!$D$33:$D$776,СВЦЭМ!$A$33:$A$776,$A65,СВЦЭМ!$B$33:$B$776,T$47)+'СЕТ СН'!$G$11+СВЦЭМ!$D$10+'СЕТ СН'!$G$5-'СЕТ СН'!$G$21</f>
        <v>3387.7191516500002</v>
      </c>
      <c r="U65" s="36">
        <f>SUMIFS(СВЦЭМ!$D$33:$D$776,СВЦЭМ!$A$33:$A$776,$A65,СВЦЭМ!$B$33:$B$776,U$47)+'СЕТ СН'!$G$11+СВЦЭМ!$D$10+'СЕТ СН'!$G$5-'СЕТ СН'!$G$21</f>
        <v>3388.8522763400001</v>
      </c>
      <c r="V65" s="36">
        <f>SUMIFS(СВЦЭМ!$D$33:$D$776,СВЦЭМ!$A$33:$A$776,$A65,СВЦЭМ!$B$33:$B$776,V$47)+'СЕТ СН'!$G$11+СВЦЭМ!$D$10+'СЕТ СН'!$G$5-'СЕТ СН'!$G$21</f>
        <v>3395.9850943000001</v>
      </c>
      <c r="W65" s="36">
        <f>SUMIFS(СВЦЭМ!$D$33:$D$776,СВЦЭМ!$A$33:$A$776,$A65,СВЦЭМ!$B$33:$B$776,W$47)+'СЕТ СН'!$G$11+СВЦЭМ!$D$10+'СЕТ СН'!$G$5-'СЕТ СН'!$G$21</f>
        <v>3416.2853747500003</v>
      </c>
      <c r="X65" s="36">
        <f>SUMIFS(СВЦЭМ!$D$33:$D$776,СВЦЭМ!$A$33:$A$776,$A65,СВЦЭМ!$B$33:$B$776,X$47)+'СЕТ СН'!$G$11+СВЦЭМ!$D$10+'СЕТ СН'!$G$5-'СЕТ СН'!$G$21</f>
        <v>3420.7196016500002</v>
      </c>
      <c r="Y65" s="36">
        <f>SUMIFS(СВЦЭМ!$D$33:$D$776,СВЦЭМ!$A$33:$A$776,$A65,СВЦЭМ!$B$33:$B$776,Y$47)+'СЕТ СН'!$G$11+СВЦЭМ!$D$10+'СЕТ СН'!$G$5-'СЕТ СН'!$G$21</f>
        <v>3432.9030352300001</v>
      </c>
    </row>
    <row r="66" spans="1:26" ht="15.75" x14ac:dyDescent="0.2">
      <c r="A66" s="35">
        <f t="shared" si="1"/>
        <v>43818</v>
      </c>
      <c r="B66" s="36">
        <f>SUMIFS(СВЦЭМ!$D$33:$D$776,СВЦЭМ!$A$33:$A$776,$A66,СВЦЭМ!$B$33:$B$776,B$47)+'СЕТ СН'!$G$11+СВЦЭМ!$D$10+'СЕТ СН'!$G$5-'СЕТ СН'!$G$21</f>
        <v>3470.22222298</v>
      </c>
      <c r="C66" s="36">
        <f>SUMIFS(СВЦЭМ!$D$33:$D$776,СВЦЭМ!$A$33:$A$776,$A66,СВЦЭМ!$B$33:$B$776,C$47)+'СЕТ СН'!$G$11+СВЦЭМ!$D$10+'СЕТ СН'!$G$5-'СЕТ СН'!$G$21</f>
        <v>3497.48084982</v>
      </c>
      <c r="D66" s="36">
        <f>SUMIFS(СВЦЭМ!$D$33:$D$776,СВЦЭМ!$A$33:$A$776,$A66,СВЦЭМ!$B$33:$B$776,D$47)+'СЕТ СН'!$G$11+СВЦЭМ!$D$10+'СЕТ СН'!$G$5-'СЕТ СН'!$G$21</f>
        <v>3516.2274820500002</v>
      </c>
      <c r="E66" s="36">
        <f>SUMIFS(СВЦЭМ!$D$33:$D$776,СВЦЭМ!$A$33:$A$776,$A66,СВЦЭМ!$B$33:$B$776,E$47)+'СЕТ СН'!$G$11+СВЦЭМ!$D$10+'СЕТ СН'!$G$5-'СЕТ СН'!$G$21</f>
        <v>3541.0386123400003</v>
      </c>
      <c r="F66" s="36">
        <f>SUMIFS(СВЦЭМ!$D$33:$D$776,СВЦЭМ!$A$33:$A$776,$A66,СВЦЭМ!$B$33:$B$776,F$47)+'СЕТ СН'!$G$11+СВЦЭМ!$D$10+'СЕТ СН'!$G$5-'СЕТ СН'!$G$21</f>
        <v>3553.0899974700001</v>
      </c>
      <c r="G66" s="36">
        <f>SUMIFS(СВЦЭМ!$D$33:$D$776,СВЦЭМ!$A$33:$A$776,$A66,СВЦЭМ!$B$33:$B$776,G$47)+'СЕТ СН'!$G$11+СВЦЭМ!$D$10+'СЕТ СН'!$G$5-'СЕТ СН'!$G$21</f>
        <v>3529.8313114800003</v>
      </c>
      <c r="H66" s="36">
        <f>SUMIFS(СВЦЭМ!$D$33:$D$776,СВЦЭМ!$A$33:$A$776,$A66,СВЦЭМ!$B$33:$B$776,H$47)+'СЕТ СН'!$G$11+СВЦЭМ!$D$10+'СЕТ СН'!$G$5-'СЕТ СН'!$G$21</f>
        <v>3497.7416504299999</v>
      </c>
      <c r="I66" s="36">
        <f>SUMIFS(СВЦЭМ!$D$33:$D$776,СВЦЭМ!$A$33:$A$776,$A66,СВЦЭМ!$B$33:$B$776,I$47)+'СЕТ СН'!$G$11+СВЦЭМ!$D$10+'СЕТ СН'!$G$5-'СЕТ СН'!$G$21</f>
        <v>3463.9771605999999</v>
      </c>
      <c r="J66" s="36">
        <f>SUMIFS(СВЦЭМ!$D$33:$D$776,СВЦЭМ!$A$33:$A$776,$A66,СВЦЭМ!$B$33:$B$776,J$47)+'СЕТ СН'!$G$11+СВЦЭМ!$D$10+'СЕТ СН'!$G$5-'СЕТ СН'!$G$21</f>
        <v>3437.56396494</v>
      </c>
      <c r="K66" s="36">
        <f>SUMIFS(СВЦЭМ!$D$33:$D$776,СВЦЭМ!$A$33:$A$776,$A66,СВЦЭМ!$B$33:$B$776,K$47)+'СЕТ СН'!$G$11+СВЦЭМ!$D$10+'СЕТ СН'!$G$5-'СЕТ СН'!$G$21</f>
        <v>3418.7759406800001</v>
      </c>
      <c r="L66" s="36">
        <f>SUMIFS(СВЦЭМ!$D$33:$D$776,СВЦЭМ!$A$33:$A$776,$A66,СВЦЭМ!$B$33:$B$776,L$47)+'СЕТ СН'!$G$11+СВЦЭМ!$D$10+'СЕТ СН'!$G$5-'СЕТ СН'!$G$21</f>
        <v>3425.865742</v>
      </c>
      <c r="M66" s="36">
        <f>SUMIFS(СВЦЭМ!$D$33:$D$776,СВЦЭМ!$A$33:$A$776,$A66,СВЦЭМ!$B$33:$B$776,M$47)+'СЕТ СН'!$G$11+СВЦЭМ!$D$10+'СЕТ СН'!$G$5-'СЕТ СН'!$G$21</f>
        <v>3439.5647044900002</v>
      </c>
      <c r="N66" s="36">
        <f>SUMIFS(СВЦЭМ!$D$33:$D$776,СВЦЭМ!$A$33:$A$776,$A66,СВЦЭМ!$B$33:$B$776,N$47)+'СЕТ СН'!$G$11+СВЦЭМ!$D$10+'СЕТ СН'!$G$5-'СЕТ СН'!$G$21</f>
        <v>3442.1698489600003</v>
      </c>
      <c r="O66" s="36">
        <f>SUMIFS(СВЦЭМ!$D$33:$D$776,СВЦЭМ!$A$33:$A$776,$A66,СВЦЭМ!$B$33:$B$776,O$47)+'СЕТ СН'!$G$11+СВЦЭМ!$D$10+'СЕТ СН'!$G$5-'СЕТ СН'!$G$21</f>
        <v>3461.2135935300003</v>
      </c>
      <c r="P66" s="36">
        <f>SUMIFS(СВЦЭМ!$D$33:$D$776,СВЦЭМ!$A$33:$A$776,$A66,СВЦЭМ!$B$33:$B$776,P$47)+'СЕТ СН'!$G$11+СВЦЭМ!$D$10+'СЕТ СН'!$G$5-'СЕТ СН'!$G$21</f>
        <v>3454.9393510800001</v>
      </c>
      <c r="Q66" s="36">
        <f>SUMIFS(СВЦЭМ!$D$33:$D$776,СВЦЭМ!$A$33:$A$776,$A66,СВЦЭМ!$B$33:$B$776,Q$47)+'СЕТ СН'!$G$11+СВЦЭМ!$D$10+'СЕТ СН'!$G$5-'СЕТ СН'!$G$21</f>
        <v>3458.4641424599999</v>
      </c>
      <c r="R66" s="36">
        <f>SUMIFS(СВЦЭМ!$D$33:$D$776,СВЦЭМ!$A$33:$A$776,$A66,СВЦЭМ!$B$33:$B$776,R$47)+'СЕТ СН'!$G$11+СВЦЭМ!$D$10+'СЕТ СН'!$G$5-'СЕТ СН'!$G$21</f>
        <v>3446.61654795</v>
      </c>
      <c r="S66" s="36">
        <f>SUMIFS(СВЦЭМ!$D$33:$D$776,СВЦЭМ!$A$33:$A$776,$A66,СВЦЭМ!$B$33:$B$776,S$47)+'СЕТ СН'!$G$11+СВЦЭМ!$D$10+'СЕТ СН'!$G$5-'СЕТ СН'!$G$21</f>
        <v>3427.4243277300002</v>
      </c>
      <c r="T66" s="36">
        <f>SUMIFS(СВЦЭМ!$D$33:$D$776,СВЦЭМ!$A$33:$A$776,$A66,СВЦЭМ!$B$33:$B$776,T$47)+'СЕТ СН'!$G$11+СВЦЭМ!$D$10+'СЕТ СН'!$G$5-'СЕТ СН'!$G$21</f>
        <v>3412.3466131</v>
      </c>
      <c r="U66" s="36">
        <f>SUMIFS(СВЦЭМ!$D$33:$D$776,СВЦЭМ!$A$33:$A$776,$A66,СВЦЭМ!$B$33:$B$776,U$47)+'СЕТ СН'!$G$11+СВЦЭМ!$D$10+'СЕТ СН'!$G$5-'СЕТ СН'!$G$21</f>
        <v>3423.5123359700001</v>
      </c>
      <c r="V66" s="36">
        <f>SUMIFS(СВЦЭМ!$D$33:$D$776,СВЦЭМ!$A$33:$A$776,$A66,СВЦЭМ!$B$33:$B$776,V$47)+'СЕТ СН'!$G$11+СВЦЭМ!$D$10+'СЕТ СН'!$G$5-'СЕТ СН'!$G$21</f>
        <v>3450.4170349000001</v>
      </c>
      <c r="W66" s="36">
        <f>SUMIFS(СВЦЭМ!$D$33:$D$776,СВЦЭМ!$A$33:$A$776,$A66,СВЦЭМ!$B$33:$B$776,W$47)+'СЕТ СН'!$G$11+СВЦЭМ!$D$10+'СЕТ СН'!$G$5-'СЕТ СН'!$G$21</f>
        <v>3479.5020933400001</v>
      </c>
      <c r="X66" s="36">
        <f>SUMIFS(СВЦЭМ!$D$33:$D$776,СВЦЭМ!$A$33:$A$776,$A66,СВЦЭМ!$B$33:$B$776,X$47)+'СЕТ СН'!$G$11+СВЦЭМ!$D$10+'СЕТ СН'!$G$5-'СЕТ СН'!$G$21</f>
        <v>3489.5386914300002</v>
      </c>
      <c r="Y66" s="36">
        <f>SUMIFS(СВЦЭМ!$D$33:$D$776,СВЦЭМ!$A$33:$A$776,$A66,СВЦЭМ!$B$33:$B$776,Y$47)+'СЕТ СН'!$G$11+СВЦЭМ!$D$10+'СЕТ СН'!$G$5-'СЕТ СН'!$G$21</f>
        <v>3517.3563788700003</v>
      </c>
    </row>
    <row r="67" spans="1:26" ht="15.75" x14ac:dyDescent="0.2">
      <c r="A67" s="35">
        <f t="shared" si="1"/>
        <v>43819</v>
      </c>
      <c r="B67" s="36">
        <f>SUMIFS(СВЦЭМ!$D$33:$D$776,СВЦЭМ!$A$33:$A$776,$A67,СВЦЭМ!$B$33:$B$776,B$47)+'СЕТ СН'!$G$11+СВЦЭМ!$D$10+'СЕТ СН'!$G$5-'СЕТ СН'!$G$21</f>
        <v>3461.65653324</v>
      </c>
      <c r="C67" s="36">
        <f>SUMIFS(СВЦЭМ!$D$33:$D$776,СВЦЭМ!$A$33:$A$776,$A67,СВЦЭМ!$B$33:$B$776,C$47)+'СЕТ СН'!$G$11+СВЦЭМ!$D$10+'СЕТ СН'!$G$5-'СЕТ СН'!$G$21</f>
        <v>3483.0203887400003</v>
      </c>
      <c r="D67" s="36">
        <f>SUMIFS(СВЦЭМ!$D$33:$D$776,СВЦЭМ!$A$33:$A$776,$A67,СВЦЭМ!$B$33:$B$776,D$47)+'СЕТ СН'!$G$11+СВЦЭМ!$D$10+'СЕТ СН'!$G$5-'СЕТ СН'!$G$21</f>
        <v>3495.8915363999999</v>
      </c>
      <c r="E67" s="36">
        <f>SUMIFS(СВЦЭМ!$D$33:$D$776,СВЦЭМ!$A$33:$A$776,$A67,СВЦЭМ!$B$33:$B$776,E$47)+'СЕТ СН'!$G$11+СВЦЭМ!$D$10+'СЕТ СН'!$G$5-'СЕТ СН'!$G$21</f>
        <v>3507.94965314</v>
      </c>
      <c r="F67" s="36">
        <f>SUMIFS(СВЦЭМ!$D$33:$D$776,СВЦЭМ!$A$33:$A$776,$A67,СВЦЭМ!$B$33:$B$776,F$47)+'СЕТ СН'!$G$11+СВЦЭМ!$D$10+'СЕТ СН'!$G$5-'СЕТ СН'!$G$21</f>
        <v>3502.1834064</v>
      </c>
      <c r="G67" s="36">
        <f>SUMIFS(СВЦЭМ!$D$33:$D$776,СВЦЭМ!$A$33:$A$776,$A67,СВЦЭМ!$B$33:$B$776,G$47)+'СЕТ СН'!$G$11+СВЦЭМ!$D$10+'СЕТ СН'!$G$5-'СЕТ СН'!$G$21</f>
        <v>3492.1324254300002</v>
      </c>
      <c r="H67" s="36">
        <f>SUMIFS(СВЦЭМ!$D$33:$D$776,СВЦЭМ!$A$33:$A$776,$A67,СВЦЭМ!$B$33:$B$776,H$47)+'СЕТ СН'!$G$11+СВЦЭМ!$D$10+'СЕТ СН'!$G$5-'СЕТ СН'!$G$21</f>
        <v>3444.84622438</v>
      </c>
      <c r="I67" s="36">
        <f>SUMIFS(СВЦЭМ!$D$33:$D$776,СВЦЭМ!$A$33:$A$776,$A67,СВЦЭМ!$B$33:$B$776,I$47)+'СЕТ СН'!$G$11+СВЦЭМ!$D$10+'СЕТ СН'!$G$5-'СЕТ СН'!$G$21</f>
        <v>3429.9879951000003</v>
      </c>
      <c r="J67" s="36">
        <f>SUMIFS(СВЦЭМ!$D$33:$D$776,СВЦЭМ!$A$33:$A$776,$A67,СВЦЭМ!$B$33:$B$776,J$47)+'СЕТ СН'!$G$11+СВЦЭМ!$D$10+'СЕТ СН'!$G$5-'СЕТ СН'!$G$21</f>
        <v>3409.6640890400004</v>
      </c>
      <c r="K67" s="36">
        <f>SUMIFS(СВЦЭМ!$D$33:$D$776,СВЦЭМ!$A$33:$A$776,$A67,СВЦЭМ!$B$33:$B$776,K$47)+'СЕТ СН'!$G$11+СВЦЭМ!$D$10+'СЕТ СН'!$G$5-'СЕТ СН'!$G$21</f>
        <v>3388.54079998</v>
      </c>
      <c r="L67" s="36">
        <f>SUMIFS(СВЦЭМ!$D$33:$D$776,СВЦЭМ!$A$33:$A$776,$A67,СВЦЭМ!$B$33:$B$776,L$47)+'СЕТ СН'!$G$11+СВЦЭМ!$D$10+'СЕТ СН'!$G$5-'СЕТ СН'!$G$21</f>
        <v>3388.8067647000003</v>
      </c>
      <c r="M67" s="36">
        <f>SUMIFS(СВЦЭМ!$D$33:$D$776,СВЦЭМ!$A$33:$A$776,$A67,СВЦЭМ!$B$33:$B$776,M$47)+'СЕТ СН'!$G$11+СВЦЭМ!$D$10+'СЕТ СН'!$G$5-'СЕТ СН'!$G$21</f>
        <v>3404.7640810399998</v>
      </c>
      <c r="N67" s="36">
        <f>SUMIFS(СВЦЭМ!$D$33:$D$776,СВЦЭМ!$A$33:$A$776,$A67,СВЦЭМ!$B$33:$B$776,N$47)+'СЕТ СН'!$G$11+СВЦЭМ!$D$10+'СЕТ СН'!$G$5-'СЕТ СН'!$G$21</f>
        <v>3405.4392483800002</v>
      </c>
      <c r="O67" s="36">
        <f>SUMIFS(СВЦЭМ!$D$33:$D$776,СВЦЭМ!$A$33:$A$776,$A67,СВЦЭМ!$B$33:$B$776,O$47)+'СЕТ СН'!$G$11+СВЦЭМ!$D$10+'СЕТ СН'!$G$5-'СЕТ СН'!$G$21</f>
        <v>3412.95690337</v>
      </c>
      <c r="P67" s="36">
        <f>SUMIFS(СВЦЭМ!$D$33:$D$776,СВЦЭМ!$A$33:$A$776,$A67,СВЦЭМ!$B$33:$B$776,P$47)+'СЕТ СН'!$G$11+СВЦЭМ!$D$10+'СЕТ СН'!$G$5-'СЕТ СН'!$G$21</f>
        <v>3418.2461060099999</v>
      </c>
      <c r="Q67" s="36">
        <f>SUMIFS(СВЦЭМ!$D$33:$D$776,СВЦЭМ!$A$33:$A$776,$A67,СВЦЭМ!$B$33:$B$776,Q$47)+'СЕТ СН'!$G$11+СВЦЭМ!$D$10+'СЕТ СН'!$G$5-'СЕТ СН'!$G$21</f>
        <v>3423.3314441500002</v>
      </c>
      <c r="R67" s="36">
        <f>SUMIFS(СВЦЭМ!$D$33:$D$776,СВЦЭМ!$A$33:$A$776,$A67,СВЦЭМ!$B$33:$B$776,R$47)+'СЕТ СН'!$G$11+СВЦЭМ!$D$10+'СЕТ СН'!$G$5-'СЕТ СН'!$G$21</f>
        <v>3425.8289889900002</v>
      </c>
      <c r="S67" s="36">
        <f>SUMIFS(СВЦЭМ!$D$33:$D$776,СВЦЭМ!$A$33:$A$776,$A67,СВЦЭМ!$B$33:$B$776,S$47)+'СЕТ СН'!$G$11+СВЦЭМ!$D$10+'СЕТ СН'!$G$5-'СЕТ СН'!$G$21</f>
        <v>3414.3140205</v>
      </c>
      <c r="T67" s="36">
        <f>SUMIFS(СВЦЭМ!$D$33:$D$776,СВЦЭМ!$A$33:$A$776,$A67,СВЦЭМ!$B$33:$B$776,T$47)+'СЕТ СН'!$G$11+СВЦЭМ!$D$10+'СЕТ СН'!$G$5-'СЕТ СН'!$G$21</f>
        <v>3404.09891849</v>
      </c>
      <c r="U67" s="36">
        <f>SUMIFS(СВЦЭМ!$D$33:$D$776,СВЦЭМ!$A$33:$A$776,$A67,СВЦЭМ!$B$33:$B$776,U$47)+'СЕТ СН'!$G$11+СВЦЭМ!$D$10+'СЕТ СН'!$G$5-'СЕТ СН'!$G$21</f>
        <v>3385.41933006</v>
      </c>
      <c r="V67" s="36">
        <f>SUMIFS(СВЦЭМ!$D$33:$D$776,СВЦЭМ!$A$33:$A$776,$A67,СВЦЭМ!$B$33:$B$776,V$47)+'СЕТ СН'!$G$11+СВЦЭМ!$D$10+'СЕТ СН'!$G$5-'СЕТ СН'!$G$21</f>
        <v>3368.36791705</v>
      </c>
      <c r="W67" s="36">
        <f>SUMIFS(СВЦЭМ!$D$33:$D$776,СВЦЭМ!$A$33:$A$776,$A67,СВЦЭМ!$B$33:$B$776,W$47)+'СЕТ СН'!$G$11+СВЦЭМ!$D$10+'СЕТ СН'!$G$5-'СЕТ СН'!$G$21</f>
        <v>3383.01231899</v>
      </c>
      <c r="X67" s="36">
        <f>SUMIFS(СВЦЭМ!$D$33:$D$776,СВЦЭМ!$A$33:$A$776,$A67,СВЦЭМ!$B$33:$B$776,X$47)+'СЕТ СН'!$G$11+СВЦЭМ!$D$10+'СЕТ СН'!$G$5-'СЕТ СН'!$G$21</f>
        <v>3384.3753133800001</v>
      </c>
      <c r="Y67" s="36">
        <f>SUMIFS(СВЦЭМ!$D$33:$D$776,СВЦЭМ!$A$33:$A$776,$A67,СВЦЭМ!$B$33:$B$776,Y$47)+'СЕТ СН'!$G$11+СВЦЭМ!$D$10+'СЕТ СН'!$G$5-'СЕТ СН'!$G$21</f>
        <v>3394.5835296300002</v>
      </c>
    </row>
    <row r="68" spans="1:26" ht="15.75" x14ac:dyDescent="0.2">
      <c r="A68" s="35">
        <f t="shared" si="1"/>
        <v>43820</v>
      </c>
      <c r="B68" s="36">
        <f>SUMIFS(СВЦЭМ!$D$33:$D$776,СВЦЭМ!$A$33:$A$776,$A68,СВЦЭМ!$B$33:$B$776,B$47)+'СЕТ СН'!$G$11+СВЦЭМ!$D$10+'СЕТ СН'!$G$5-'СЕТ СН'!$G$21</f>
        <v>3399.58642925</v>
      </c>
      <c r="C68" s="36">
        <f>SUMIFS(СВЦЭМ!$D$33:$D$776,СВЦЭМ!$A$33:$A$776,$A68,СВЦЭМ!$B$33:$B$776,C$47)+'СЕТ СН'!$G$11+СВЦЭМ!$D$10+'СЕТ СН'!$G$5-'СЕТ СН'!$G$21</f>
        <v>3433.3941116800002</v>
      </c>
      <c r="D68" s="36">
        <f>SUMIFS(СВЦЭМ!$D$33:$D$776,СВЦЭМ!$A$33:$A$776,$A68,СВЦЭМ!$B$33:$B$776,D$47)+'СЕТ СН'!$G$11+СВЦЭМ!$D$10+'СЕТ СН'!$G$5-'СЕТ СН'!$G$21</f>
        <v>3454.3896624899999</v>
      </c>
      <c r="E68" s="36">
        <f>SUMIFS(СВЦЭМ!$D$33:$D$776,СВЦЭМ!$A$33:$A$776,$A68,СВЦЭМ!$B$33:$B$776,E$47)+'СЕТ СН'!$G$11+СВЦЭМ!$D$10+'СЕТ СН'!$G$5-'СЕТ СН'!$G$21</f>
        <v>3487.22356889</v>
      </c>
      <c r="F68" s="36">
        <f>SUMIFS(СВЦЭМ!$D$33:$D$776,СВЦЭМ!$A$33:$A$776,$A68,СВЦЭМ!$B$33:$B$776,F$47)+'СЕТ СН'!$G$11+СВЦЭМ!$D$10+'СЕТ СН'!$G$5-'СЕТ СН'!$G$21</f>
        <v>3508.7488895500001</v>
      </c>
      <c r="G68" s="36">
        <f>SUMIFS(СВЦЭМ!$D$33:$D$776,СВЦЭМ!$A$33:$A$776,$A68,СВЦЭМ!$B$33:$B$776,G$47)+'СЕТ СН'!$G$11+СВЦЭМ!$D$10+'СЕТ СН'!$G$5-'СЕТ СН'!$G$21</f>
        <v>3499.8818547600004</v>
      </c>
      <c r="H68" s="36">
        <f>SUMIFS(СВЦЭМ!$D$33:$D$776,СВЦЭМ!$A$33:$A$776,$A68,СВЦЭМ!$B$33:$B$776,H$47)+'СЕТ СН'!$G$11+СВЦЭМ!$D$10+'СЕТ СН'!$G$5-'СЕТ СН'!$G$21</f>
        <v>3481.0311735599998</v>
      </c>
      <c r="I68" s="36">
        <f>SUMIFS(СВЦЭМ!$D$33:$D$776,СВЦЭМ!$A$33:$A$776,$A68,СВЦЭМ!$B$33:$B$776,I$47)+'СЕТ СН'!$G$11+СВЦЭМ!$D$10+'СЕТ СН'!$G$5-'СЕТ СН'!$G$21</f>
        <v>3478.4106552900002</v>
      </c>
      <c r="J68" s="36">
        <f>SUMIFS(СВЦЭМ!$D$33:$D$776,СВЦЭМ!$A$33:$A$776,$A68,СВЦЭМ!$B$33:$B$776,J$47)+'СЕТ СН'!$G$11+СВЦЭМ!$D$10+'СЕТ СН'!$G$5-'СЕТ СН'!$G$21</f>
        <v>3437.98564842</v>
      </c>
      <c r="K68" s="36">
        <f>SUMIFS(СВЦЭМ!$D$33:$D$776,СВЦЭМ!$A$33:$A$776,$A68,СВЦЭМ!$B$33:$B$776,K$47)+'СЕТ СН'!$G$11+СВЦЭМ!$D$10+'СЕТ СН'!$G$5-'СЕТ СН'!$G$21</f>
        <v>3398.0058067800001</v>
      </c>
      <c r="L68" s="36">
        <f>SUMIFS(СВЦЭМ!$D$33:$D$776,СВЦЭМ!$A$33:$A$776,$A68,СВЦЭМ!$B$33:$B$776,L$47)+'СЕТ СН'!$G$11+СВЦЭМ!$D$10+'СЕТ СН'!$G$5-'СЕТ СН'!$G$21</f>
        <v>3388.2988518400002</v>
      </c>
      <c r="M68" s="36">
        <f>SUMIFS(СВЦЭМ!$D$33:$D$776,СВЦЭМ!$A$33:$A$776,$A68,СВЦЭМ!$B$33:$B$776,M$47)+'СЕТ СН'!$G$11+СВЦЭМ!$D$10+'СЕТ СН'!$G$5-'СЕТ СН'!$G$21</f>
        <v>3397.3422086400001</v>
      </c>
      <c r="N68" s="36">
        <f>SUMIFS(СВЦЭМ!$D$33:$D$776,СВЦЭМ!$A$33:$A$776,$A68,СВЦЭМ!$B$33:$B$776,N$47)+'СЕТ СН'!$G$11+СВЦЭМ!$D$10+'СЕТ СН'!$G$5-'СЕТ СН'!$G$21</f>
        <v>3394.9534124000002</v>
      </c>
      <c r="O68" s="36">
        <f>SUMIFS(СВЦЭМ!$D$33:$D$776,СВЦЭМ!$A$33:$A$776,$A68,СВЦЭМ!$B$33:$B$776,O$47)+'СЕТ СН'!$G$11+СВЦЭМ!$D$10+'СЕТ СН'!$G$5-'СЕТ СН'!$G$21</f>
        <v>3407.7826033400002</v>
      </c>
      <c r="P68" s="36">
        <f>SUMIFS(СВЦЭМ!$D$33:$D$776,СВЦЭМ!$A$33:$A$776,$A68,СВЦЭМ!$B$33:$B$776,P$47)+'СЕТ СН'!$G$11+СВЦЭМ!$D$10+'СЕТ СН'!$G$5-'СЕТ СН'!$G$21</f>
        <v>3418.9527133199999</v>
      </c>
      <c r="Q68" s="36">
        <f>SUMIFS(СВЦЭМ!$D$33:$D$776,СВЦЭМ!$A$33:$A$776,$A68,СВЦЭМ!$B$33:$B$776,Q$47)+'СЕТ СН'!$G$11+СВЦЭМ!$D$10+'СЕТ СН'!$G$5-'СЕТ СН'!$G$21</f>
        <v>3424.9254908100002</v>
      </c>
      <c r="R68" s="36">
        <f>SUMIFS(СВЦЭМ!$D$33:$D$776,СВЦЭМ!$A$33:$A$776,$A68,СВЦЭМ!$B$33:$B$776,R$47)+'СЕТ СН'!$G$11+СВЦЭМ!$D$10+'СЕТ СН'!$G$5-'СЕТ СН'!$G$21</f>
        <v>3434.78308487</v>
      </c>
      <c r="S68" s="36">
        <f>SUMIFS(СВЦЭМ!$D$33:$D$776,СВЦЭМ!$A$33:$A$776,$A68,СВЦЭМ!$B$33:$B$776,S$47)+'СЕТ СН'!$G$11+СВЦЭМ!$D$10+'СЕТ СН'!$G$5-'СЕТ СН'!$G$21</f>
        <v>3425.23228681</v>
      </c>
      <c r="T68" s="36">
        <f>SUMIFS(СВЦЭМ!$D$33:$D$776,СВЦЭМ!$A$33:$A$776,$A68,СВЦЭМ!$B$33:$B$776,T$47)+'СЕТ СН'!$G$11+СВЦЭМ!$D$10+'СЕТ СН'!$G$5-'СЕТ СН'!$G$21</f>
        <v>3400.4719605800001</v>
      </c>
      <c r="U68" s="36">
        <f>SUMIFS(СВЦЭМ!$D$33:$D$776,СВЦЭМ!$A$33:$A$776,$A68,СВЦЭМ!$B$33:$B$776,U$47)+'СЕТ СН'!$G$11+СВЦЭМ!$D$10+'СЕТ СН'!$G$5-'СЕТ СН'!$G$21</f>
        <v>3397.4547533600003</v>
      </c>
      <c r="V68" s="36">
        <f>SUMIFS(СВЦЭМ!$D$33:$D$776,СВЦЭМ!$A$33:$A$776,$A68,СВЦЭМ!$B$33:$B$776,V$47)+'СЕТ СН'!$G$11+СВЦЭМ!$D$10+'СЕТ СН'!$G$5-'СЕТ СН'!$G$21</f>
        <v>3412.27770255</v>
      </c>
      <c r="W68" s="36">
        <f>SUMIFS(СВЦЭМ!$D$33:$D$776,СВЦЭМ!$A$33:$A$776,$A68,СВЦЭМ!$B$33:$B$776,W$47)+'СЕТ СН'!$G$11+СВЦЭМ!$D$10+'СЕТ СН'!$G$5-'СЕТ СН'!$G$21</f>
        <v>3421.7008818499999</v>
      </c>
      <c r="X68" s="36">
        <f>SUMIFS(СВЦЭМ!$D$33:$D$776,СВЦЭМ!$A$33:$A$776,$A68,СВЦЭМ!$B$33:$B$776,X$47)+'СЕТ СН'!$G$11+СВЦЭМ!$D$10+'СЕТ СН'!$G$5-'СЕТ СН'!$G$21</f>
        <v>3439.6070448099999</v>
      </c>
      <c r="Y68" s="36">
        <f>SUMIFS(СВЦЭМ!$D$33:$D$776,СВЦЭМ!$A$33:$A$776,$A68,СВЦЭМ!$B$33:$B$776,Y$47)+'СЕТ СН'!$G$11+СВЦЭМ!$D$10+'СЕТ СН'!$G$5-'СЕТ СН'!$G$21</f>
        <v>3448.62565129</v>
      </c>
    </row>
    <row r="69" spans="1:26" ht="15.75" x14ac:dyDescent="0.2">
      <c r="A69" s="35">
        <f t="shared" si="1"/>
        <v>43821</v>
      </c>
      <c r="B69" s="36">
        <f>SUMIFS(СВЦЭМ!$D$33:$D$776,СВЦЭМ!$A$33:$A$776,$A69,СВЦЭМ!$B$33:$B$776,B$47)+'СЕТ СН'!$G$11+СВЦЭМ!$D$10+'СЕТ СН'!$G$5-'СЕТ СН'!$G$21</f>
        <v>3463.7794494700001</v>
      </c>
      <c r="C69" s="36">
        <f>SUMIFS(СВЦЭМ!$D$33:$D$776,СВЦЭМ!$A$33:$A$776,$A69,СВЦЭМ!$B$33:$B$776,C$47)+'СЕТ СН'!$G$11+СВЦЭМ!$D$10+'СЕТ СН'!$G$5-'СЕТ СН'!$G$21</f>
        <v>3486.22199507</v>
      </c>
      <c r="D69" s="36">
        <f>SUMIFS(СВЦЭМ!$D$33:$D$776,СВЦЭМ!$A$33:$A$776,$A69,СВЦЭМ!$B$33:$B$776,D$47)+'СЕТ СН'!$G$11+СВЦЭМ!$D$10+'СЕТ СН'!$G$5-'СЕТ СН'!$G$21</f>
        <v>3504.0069489000002</v>
      </c>
      <c r="E69" s="36">
        <f>SUMIFS(СВЦЭМ!$D$33:$D$776,СВЦЭМ!$A$33:$A$776,$A69,СВЦЭМ!$B$33:$B$776,E$47)+'СЕТ СН'!$G$11+СВЦЭМ!$D$10+'СЕТ СН'!$G$5-'СЕТ СН'!$G$21</f>
        <v>3517.1528224100002</v>
      </c>
      <c r="F69" s="36">
        <f>SUMIFS(СВЦЭМ!$D$33:$D$776,СВЦЭМ!$A$33:$A$776,$A69,СВЦЭМ!$B$33:$B$776,F$47)+'СЕТ СН'!$G$11+СВЦЭМ!$D$10+'СЕТ СН'!$G$5-'СЕТ СН'!$G$21</f>
        <v>3515.57229284</v>
      </c>
      <c r="G69" s="36">
        <f>SUMIFS(СВЦЭМ!$D$33:$D$776,СВЦЭМ!$A$33:$A$776,$A69,СВЦЭМ!$B$33:$B$776,G$47)+'СЕТ СН'!$G$11+СВЦЭМ!$D$10+'СЕТ СН'!$G$5-'СЕТ СН'!$G$21</f>
        <v>3504.3625461400002</v>
      </c>
      <c r="H69" s="36">
        <f>SUMIFS(СВЦЭМ!$D$33:$D$776,СВЦЭМ!$A$33:$A$776,$A69,СВЦЭМ!$B$33:$B$776,H$47)+'СЕТ СН'!$G$11+СВЦЭМ!$D$10+'СЕТ СН'!$G$5-'СЕТ СН'!$G$21</f>
        <v>3481.0580466700003</v>
      </c>
      <c r="I69" s="36">
        <f>SUMIFS(СВЦЭМ!$D$33:$D$776,СВЦЭМ!$A$33:$A$776,$A69,СВЦЭМ!$B$33:$B$776,I$47)+'СЕТ СН'!$G$11+СВЦЭМ!$D$10+'СЕТ СН'!$G$5-'СЕТ СН'!$G$21</f>
        <v>3479.14921555</v>
      </c>
      <c r="J69" s="36">
        <f>SUMIFS(СВЦЭМ!$D$33:$D$776,СВЦЭМ!$A$33:$A$776,$A69,СВЦЭМ!$B$33:$B$776,J$47)+'СЕТ СН'!$G$11+СВЦЭМ!$D$10+'СЕТ СН'!$G$5-'СЕТ СН'!$G$21</f>
        <v>3442.0900766200002</v>
      </c>
      <c r="K69" s="36">
        <f>SUMIFS(СВЦЭМ!$D$33:$D$776,СВЦЭМ!$A$33:$A$776,$A69,СВЦЭМ!$B$33:$B$776,K$47)+'СЕТ СН'!$G$11+СВЦЭМ!$D$10+'СЕТ СН'!$G$5-'СЕТ СН'!$G$21</f>
        <v>3408.6221454300003</v>
      </c>
      <c r="L69" s="36">
        <f>SUMIFS(СВЦЭМ!$D$33:$D$776,СВЦЭМ!$A$33:$A$776,$A69,СВЦЭМ!$B$33:$B$776,L$47)+'СЕТ СН'!$G$11+СВЦЭМ!$D$10+'СЕТ СН'!$G$5-'СЕТ СН'!$G$21</f>
        <v>3393.1102311600002</v>
      </c>
      <c r="M69" s="36">
        <f>SUMIFS(СВЦЭМ!$D$33:$D$776,СВЦЭМ!$A$33:$A$776,$A69,СВЦЭМ!$B$33:$B$776,M$47)+'СЕТ СН'!$G$11+СВЦЭМ!$D$10+'СЕТ СН'!$G$5-'СЕТ СН'!$G$21</f>
        <v>3406.16205997</v>
      </c>
      <c r="N69" s="36">
        <f>SUMIFS(СВЦЭМ!$D$33:$D$776,СВЦЭМ!$A$33:$A$776,$A69,СВЦЭМ!$B$33:$B$776,N$47)+'СЕТ СН'!$G$11+СВЦЭМ!$D$10+'СЕТ СН'!$G$5-'СЕТ СН'!$G$21</f>
        <v>3415.3844077900003</v>
      </c>
      <c r="O69" s="36">
        <f>SUMIFS(СВЦЭМ!$D$33:$D$776,СВЦЭМ!$A$33:$A$776,$A69,СВЦЭМ!$B$33:$B$776,O$47)+'СЕТ СН'!$G$11+СВЦЭМ!$D$10+'СЕТ СН'!$G$5-'СЕТ СН'!$G$21</f>
        <v>3431.0410528299999</v>
      </c>
      <c r="P69" s="36">
        <f>SUMIFS(СВЦЭМ!$D$33:$D$776,СВЦЭМ!$A$33:$A$776,$A69,СВЦЭМ!$B$33:$B$776,P$47)+'СЕТ СН'!$G$11+СВЦЭМ!$D$10+'СЕТ СН'!$G$5-'СЕТ СН'!$G$21</f>
        <v>3441.5227570500001</v>
      </c>
      <c r="Q69" s="36">
        <f>SUMIFS(СВЦЭМ!$D$33:$D$776,СВЦЭМ!$A$33:$A$776,$A69,СВЦЭМ!$B$33:$B$776,Q$47)+'СЕТ СН'!$G$11+СВЦЭМ!$D$10+'СЕТ СН'!$G$5-'СЕТ СН'!$G$21</f>
        <v>3439.6611917200003</v>
      </c>
      <c r="R69" s="36">
        <f>SUMIFS(СВЦЭМ!$D$33:$D$776,СВЦЭМ!$A$33:$A$776,$A69,СВЦЭМ!$B$33:$B$776,R$47)+'СЕТ СН'!$G$11+СВЦЭМ!$D$10+'СЕТ СН'!$G$5-'СЕТ СН'!$G$21</f>
        <v>3451.07446553</v>
      </c>
      <c r="S69" s="36">
        <f>SUMIFS(СВЦЭМ!$D$33:$D$776,СВЦЭМ!$A$33:$A$776,$A69,СВЦЭМ!$B$33:$B$776,S$47)+'СЕТ СН'!$G$11+СВЦЭМ!$D$10+'СЕТ СН'!$G$5-'СЕТ СН'!$G$21</f>
        <v>3440.4748670500003</v>
      </c>
      <c r="T69" s="36">
        <f>SUMIFS(СВЦЭМ!$D$33:$D$776,СВЦЭМ!$A$33:$A$776,$A69,СВЦЭМ!$B$33:$B$776,T$47)+'СЕТ СН'!$G$11+СВЦЭМ!$D$10+'СЕТ СН'!$G$5-'СЕТ СН'!$G$21</f>
        <v>3412.5686087000004</v>
      </c>
      <c r="U69" s="36">
        <f>SUMIFS(СВЦЭМ!$D$33:$D$776,СВЦЭМ!$A$33:$A$776,$A69,СВЦЭМ!$B$33:$B$776,U$47)+'СЕТ СН'!$G$11+СВЦЭМ!$D$10+'СЕТ СН'!$G$5-'СЕТ СН'!$G$21</f>
        <v>3415.1061380900001</v>
      </c>
      <c r="V69" s="36">
        <f>SUMIFS(СВЦЭМ!$D$33:$D$776,СВЦЭМ!$A$33:$A$776,$A69,СВЦЭМ!$B$33:$B$776,V$47)+'СЕТ СН'!$G$11+СВЦЭМ!$D$10+'СЕТ СН'!$G$5-'СЕТ СН'!$G$21</f>
        <v>3429.6237891000001</v>
      </c>
      <c r="W69" s="36">
        <f>SUMIFS(СВЦЭМ!$D$33:$D$776,СВЦЭМ!$A$33:$A$776,$A69,СВЦЭМ!$B$33:$B$776,W$47)+'СЕТ СН'!$G$11+СВЦЭМ!$D$10+'СЕТ СН'!$G$5-'СЕТ СН'!$G$21</f>
        <v>3447.4948274100002</v>
      </c>
      <c r="X69" s="36">
        <f>SUMIFS(СВЦЭМ!$D$33:$D$776,СВЦЭМ!$A$33:$A$776,$A69,СВЦЭМ!$B$33:$B$776,X$47)+'СЕТ СН'!$G$11+СВЦЭМ!$D$10+'СЕТ СН'!$G$5-'СЕТ СН'!$G$21</f>
        <v>3462.2406258999999</v>
      </c>
      <c r="Y69" s="36">
        <f>SUMIFS(СВЦЭМ!$D$33:$D$776,СВЦЭМ!$A$33:$A$776,$A69,СВЦЭМ!$B$33:$B$776,Y$47)+'СЕТ СН'!$G$11+СВЦЭМ!$D$10+'СЕТ СН'!$G$5-'СЕТ СН'!$G$21</f>
        <v>3472.9282313000003</v>
      </c>
    </row>
    <row r="70" spans="1:26" ht="15.75" x14ac:dyDescent="0.2">
      <c r="A70" s="35">
        <f t="shared" si="1"/>
        <v>43822</v>
      </c>
      <c r="B70" s="36">
        <f>SUMIFS(СВЦЭМ!$D$33:$D$776,СВЦЭМ!$A$33:$A$776,$A70,СВЦЭМ!$B$33:$B$776,B$47)+'СЕТ СН'!$G$11+СВЦЭМ!$D$10+'СЕТ СН'!$G$5-'СЕТ СН'!$G$21</f>
        <v>3458.7932434600002</v>
      </c>
      <c r="C70" s="36">
        <f>SUMIFS(СВЦЭМ!$D$33:$D$776,СВЦЭМ!$A$33:$A$776,$A70,СВЦЭМ!$B$33:$B$776,C$47)+'СЕТ СН'!$G$11+СВЦЭМ!$D$10+'СЕТ СН'!$G$5-'СЕТ СН'!$G$21</f>
        <v>3470.7022109500003</v>
      </c>
      <c r="D70" s="36">
        <f>SUMIFS(СВЦЭМ!$D$33:$D$776,СВЦЭМ!$A$33:$A$776,$A70,СВЦЭМ!$B$33:$B$776,D$47)+'СЕТ СН'!$G$11+СВЦЭМ!$D$10+'СЕТ СН'!$G$5-'СЕТ СН'!$G$21</f>
        <v>3499.80239837</v>
      </c>
      <c r="E70" s="36">
        <f>SUMIFS(СВЦЭМ!$D$33:$D$776,СВЦЭМ!$A$33:$A$776,$A70,СВЦЭМ!$B$33:$B$776,E$47)+'СЕТ СН'!$G$11+СВЦЭМ!$D$10+'СЕТ СН'!$G$5-'СЕТ СН'!$G$21</f>
        <v>3516.8823419199998</v>
      </c>
      <c r="F70" s="36">
        <f>SUMIFS(СВЦЭМ!$D$33:$D$776,СВЦЭМ!$A$33:$A$776,$A70,СВЦЭМ!$B$33:$B$776,F$47)+'СЕТ СН'!$G$11+СВЦЭМ!$D$10+'СЕТ СН'!$G$5-'СЕТ СН'!$G$21</f>
        <v>3512.6704090500002</v>
      </c>
      <c r="G70" s="36">
        <f>SUMIFS(СВЦЭМ!$D$33:$D$776,СВЦЭМ!$A$33:$A$776,$A70,СВЦЭМ!$B$33:$B$776,G$47)+'СЕТ СН'!$G$11+СВЦЭМ!$D$10+'СЕТ СН'!$G$5-'СЕТ СН'!$G$21</f>
        <v>3511.3457175900003</v>
      </c>
      <c r="H70" s="36">
        <f>SUMIFS(СВЦЭМ!$D$33:$D$776,СВЦЭМ!$A$33:$A$776,$A70,СВЦЭМ!$B$33:$B$776,H$47)+'СЕТ СН'!$G$11+СВЦЭМ!$D$10+'СЕТ СН'!$G$5-'СЕТ СН'!$G$21</f>
        <v>3472.0879734700002</v>
      </c>
      <c r="I70" s="36">
        <f>SUMIFS(СВЦЭМ!$D$33:$D$776,СВЦЭМ!$A$33:$A$776,$A70,СВЦЭМ!$B$33:$B$776,I$47)+'СЕТ СН'!$G$11+СВЦЭМ!$D$10+'СЕТ СН'!$G$5-'СЕТ СН'!$G$21</f>
        <v>3446.7121068500001</v>
      </c>
      <c r="J70" s="36">
        <f>SUMIFS(СВЦЭМ!$D$33:$D$776,СВЦЭМ!$A$33:$A$776,$A70,СВЦЭМ!$B$33:$B$776,J$47)+'СЕТ СН'!$G$11+СВЦЭМ!$D$10+'СЕТ СН'!$G$5-'СЕТ СН'!$G$21</f>
        <v>3420.1396829200003</v>
      </c>
      <c r="K70" s="36">
        <f>SUMIFS(СВЦЭМ!$D$33:$D$776,СВЦЭМ!$A$33:$A$776,$A70,СВЦЭМ!$B$33:$B$776,K$47)+'СЕТ СН'!$G$11+СВЦЭМ!$D$10+'СЕТ СН'!$G$5-'СЕТ СН'!$G$21</f>
        <v>3394.0163518200002</v>
      </c>
      <c r="L70" s="36">
        <f>SUMIFS(СВЦЭМ!$D$33:$D$776,СВЦЭМ!$A$33:$A$776,$A70,СВЦЭМ!$B$33:$B$776,L$47)+'СЕТ СН'!$G$11+СВЦЭМ!$D$10+'СЕТ СН'!$G$5-'СЕТ СН'!$G$21</f>
        <v>3395.8125187000001</v>
      </c>
      <c r="M70" s="36">
        <f>SUMIFS(СВЦЭМ!$D$33:$D$776,СВЦЭМ!$A$33:$A$776,$A70,СВЦЭМ!$B$33:$B$776,M$47)+'СЕТ СН'!$G$11+СВЦЭМ!$D$10+'СЕТ СН'!$G$5-'СЕТ СН'!$G$21</f>
        <v>3408.9055263200003</v>
      </c>
      <c r="N70" s="36">
        <f>SUMIFS(СВЦЭМ!$D$33:$D$776,СВЦЭМ!$A$33:$A$776,$A70,СВЦЭМ!$B$33:$B$776,N$47)+'СЕТ СН'!$G$11+СВЦЭМ!$D$10+'СЕТ СН'!$G$5-'СЕТ СН'!$G$21</f>
        <v>3419.8992887900004</v>
      </c>
      <c r="O70" s="36">
        <f>SUMIFS(СВЦЭМ!$D$33:$D$776,СВЦЭМ!$A$33:$A$776,$A70,СВЦЭМ!$B$33:$B$776,O$47)+'СЕТ СН'!$G$11+СВЦЭМ!$D$10+'СЕТ СН'!$G$5-'СЕТ СН'!$G$21</f>
        <v>3428.8914214500001</v>
      </c>
      <c r="P70" s="36">
        <f>SUMIFS(СВЦЭМ!$D$33:$D$776,СВЦЭМ!$A$33:$A$776,$A70,СВЦЭМ!$B$33:$B$776,P$47)+'СЕТ СН'!$G$11+СВЦЭМ!$D$10+'СЕТ СН'!$G$5-'СЕТ СН'!$G$21</f>
        <v>3436.97418212</v>
      </c>
      <c r="Q70" s="36">
        <f>SUMIFS(СВЦЭМ!$D$33:$D$776,СВЦЭМ!$A$33:$A$776,$A70,СВЦЭМ!$B$33:$B$776,Q$47)+'СЕТ СН'!$G$11+СВЦЭМ!$D$10+'СЕТ СН'!$G$5-'СЕТ СН'!$G$21</f>
        <v>3437.4559495399999</v>
      </c>
      <c r="R70" s="36">
        <f>SUMIFS(СВЦЭМ!$D$33:$D$776,СВЦЭМ!$A$33:$A$776,$A70,СВЦЭМ!$B$33:$B$776,R$47)+'СЕТ СН'!$G$11+СВЦЭМ!$D$10+'СЕТ СН'!$G$5-'СЕТ СН'!$G$21</f>
        <v>3426.1948233399999</v>
      </c>
      <c r="S70" s="36">
        <f>SUMIFS(СВЦЭМ!$D$33:$D$776,СВЦЭМ!$A$33:$A$776,$A70,СВЦЭМ!$B$33:$B$776,S$47)+'СЕТ СН'!$G$11+СВЦЭМ!$D$10+'СЕТ СН'!$G$5-'СЕТ СН'!$G$21</f>
        <v>3414.9854345700001</v>
      </c>
      <c r="T70" s="36">
        <f>SUMIFS(СВЦЭМ!$D$33:$D$776,СВЦЭМ!$A$33:$A$776,$A70,СВЦЭМ!$B$33:$B$776,T$47)+'СЕТ СН'!$G$11+СВЦЭМ!$D$10+'СЕТ СН'!$G$5-'СЕТ СН'!$G$21</f>
        <v>3391.1260350900002</v>
      </c>
      <c r="U70" s="36">
        <f>SUMIFS(СВЦЭМ!$D$33:$D$776,СВЦЭМ!$A$33:$A$776,$A70,СВЦЭМ!$B$33:$B$776,U$47)+'СЕТ СН'!$G$11+СВЦЭМ!$D$10+'СЕТ СН'!$G$5-'СЕТ СН'!$G$21</f>
        <v>3392.0247010399999</v>
      </c>
      <c r="V70" s="36">
        <f>SUMIFS(СВЦЭМ!$D$33:$D$776,СВЦЭМ!$A$33:$A$776,$A70,СВЦЭМ!$B$33:$B$776,V$47)+'СЕТ СН'!$G$11+СВЦЭМ!$D$10+'СЕТ СН'!$G$5-'СЕТ СН'!$G$21</f>
        <v>3404.1623469699998</v>
      </c>
      <c r="W70" s="36">
        <f>SUMIFS(СВЦЭМ!$D$33:$D$776,СВЦЭМ!$A$33:$A$776,$A70,СВЦЭМ!$B$33:$B$776,W$47)+'СЕТ СН'!$G$11+СВЦЭМ!$D$10+'СЕТ СН'!$G$5-'СЕТ СН'!$G$21</f>
        <v>3422.9819294899999</v>
      </c>
      <c r="X70" s="36">
        <f>SUMIFS(СВЦЭМ!$D$33:$D$776,СВЦЭМ!$A$33:$A$776,$A70,СВЦЭМ!$B$33:$B$776,X$47)+'СЕТ СН'!$G$11+СВЦЭМ!$D$10+'СЕТ СН'!$G$5-'СЕТ СН'!$G$21</f>
        <v>3431.4671455000002</v>
      </c>
      <c r="Y70" s="36">
        <f>SUMIFS(СВЦЭМ!$D$33:$D$776,СВЦЭМ!$A$33:$A$776,$A70,СВЦЭМ!$B$33:$B$776,Y$47)+'СЕТ СН'!$G$11+СВЦЭМ!$D$10+'СЕТ СН'!$G$5-'СЕТ СН'!$G$21</f>
        <v>3449.1118364900003</v>
      </c>
    </row>
    <row r="71" spans="1:26" ht="15.75" x14ac:dyDescent="0.2">
      <c r="A71" s="35">
        <f t="shared" si="1"/>
        <v>43823</v>
      </c>
      <c r="B71" s="36">
        <f>SUMIFS(СВЦЭМ!$D$33:$D$776,СВЦЭМ!$A$33:$A$776,$A71,СВЦЭМ!$B$33:$B$776,B$47)+'СЕТ СН'!$G$11+СВЦЭМ!$D$10+'СЕТ СН'!$G$5-'СЕТ СН'!$G$21</f>
        <v>3463.5264582600003</v>
      </c>
      <c r="C71" s="36">
        <f>SUMIFS(СВЦЭМ!$D$33:$D$776,СВЦЭМ!$A$33:$A$776,$A71,СВЦЭМ!$B$33:$B$776,C$47)+'СЕТ СН'!$G$11+СВЦЭМ!$D$10+'СЕТ СН'!$G$5-'СЕТ СН'!$G$21</f>
        <v>3497.1435088200001</v>
      </c>
      <c r="D71" s="36">
        <f>SUMIFS(СВЦЭМ!$D$33:$D$776,СВЦЭМ!$A$33:$A$776,$A71,СВЦЭМ!$B$33:$B$776,D$47)+'СЕТ СН'!$G$11+СВЦЭМ!$D$10+'СЕТ СН'!$G$5-'СЕТ СН'!$G$21</f>
        <v>3515.7877374300001</v>
      </c>
      <c r="E71" s="36">
        <f>SUMIFS(СВЦЭМ!$D$33:$D$776,СВЦЭМ!$A$33:$A$776,$A71,СВЦЭМ!$B$33:$B$776,E$47)+'СЕТ СН'!$G$11+СВЦЭМ!$D$10+'СЕТ СН'!$G$5-'СЕТ СН'!$G$21</f>
        <v>3524.3584838900001</v>
      </c>
      <c r="F71" s="36">
        <f>SUMIFS(СВЦЭМ!$D$33:$D$776,СВЦЭМ!$A$33:$A$776,$A71,СВЦЭМ!$B$33:$B$776,F$47)+'СЕТ СН'!$G$11+СВЦЭМ!$D$10+'СЕТ СН'!$G$5-'СЕТ СН'!$G$21</f>
        <v>3521.1507506400003</v>
      </c>
      <c r="G71" s="36">
        <f>SUMIFS(СВЦЭМ!$D$33:$D$776,СВЦЭМ!$A$33:$A$776,$A71,СВЦЭМ!$B$33:$B$776,G$47)+'СЕТ СН'!$G$11+СВЦЭМ!$D$10+'СЕТ СН'!$G$5-'СЕТ СН'!$G$21</f>
        <v>3503.4533476800002</v>
      </c>
      <c r="H71" s="36">
        <f>SUMIFS(СВЦЭМ!$D$33:$D$776,СВЦЭМ!$A$33:$A$776,$A71,СВЦЭМ!$B$33:$B$776,H$47)+'СЕТ СН'!$G$11+СВЦЭМ!$D$10+'СЕТ СН'!$G$5-'СЕТ СН'!$G$21</f>
        <v>3462.6990657300003</v>
      </c>
      <c r="I71" s="36">
        <f>SUMIFS(СВЦЭМ!$D$33:$D$776,СВЦЭМ!$A$33:$A$776,$A71,СВЦЭМ!$B$33:$B$776,I$47)+'СЕТ СН'!$G$11+СВЦЭМ!$D$10+'СЕТ СН'!$G$5-'СЕТ СН'!$G$21</f>
        <v>3427.6381575400001</v>
      </c>
      <c r="J71" s="36">
        <f>SUMIFS(СВЦЭМ!$D$33:$D$776,СВЦЭМ!$A$33:$A$776,$A71,СВЦЭМ!$B$33:$B$776,J$47)+'СЕТ СН'!$G$11+СВЦЭМ!$D$10+'СЕТ СН'!$G$5-'СЕТ СН'!$G$21</f>
        <v>3402.9917742300004</v>
      </c>
      <c r="K71" s="36">
        <f>SUMIFS(СВЦЭМ!$D$33:$D$776,СВЦЭМ!$A$33:$A$776,$A71,СВЦЭМ!$B$33:$B$776,K$47)+'СЕТ СН'!$G$11+СВЦЭМ!$D$10+'СЕТ СН'!$G$5-'СЕТ СН'!$G$21</f>
        <v>3389.48795273</v>
      </c>
      <c r="L71" s="36">
        <f>SUMIFS(СВЦЭМ!$D$33:$D$776,СВЦЭМ!$A$33:$A$776,$A71,СВЦЭМ!$B$33:$B$776,L$47)+'СЕТ СН'!$G$11+СВЦЭМ!$D$10+'СЕТ СН'!$G$5-'СЕТ СН'!$G$21</f>
        <v>3391.0530337200003</v>
      </c>
      <c r="M71" s="36">
        <f>SUMIFS(СВЦЭМ!$D$33:$D$776,СВЦЭМ!$A$33:$A$776,$A71,СВЦЭМ!$B$33:$B$776,M$47)+'СЕТ СН'!$G$11+СВЦЭМ!$D$10+'СЕТ СН'!$G$5-'СЕТ СН'!$G$21</f>
        <v>3399.5889524600002</v>
      </c>
      <c r="N71" s="36">
        <f>SUMIFS(СВЦЭМ!$D$33:$D$776,СВЦЭМ!$A$33:$A$776,$A71,СВЦЭМ!$B$33:$B$776,N$47)+'СЕТ СН'!$G$11+СВЦЭМ!$D$10+'СЕТ СН'!$G$5-'СЕТ СН'!$G$21</f>
        <v>3401.67750394</v>
      </c>
      <c r="O71" s="36">
        <f>SUMIFS(СВЦЭМ!$D$33:$D$776,СВЦЭМ!$A$33:$A$776,$A71,СВЦЭМ!$B$33:$B$776,O$47)+'СЕТ СН'!$G$11+СВЦЭМ!$D$10+'СЕТ СН'!$G$5-'СЕТ СН'!$G$21</f>
        <v>3410.3943527700003</v>
      </c>
      <c r="P71" s="36">
        <f>SUMIFS(СВЦЭМ!$D$33:$D$776,СВЦЭМ!$A$33:$A$776,$A71,СВЦЭМ!$B$33:$B$776,P$47)+'СЕТ СН'!$G$11+СВЦЭМ!$D$10+'СЕТ СН'!$G$5-'СЕТ СН'!$G$21</f>
        <v>3421.4073524599999</v>
      </c>
      <c r="Q71" s="36">
        <f>SUMIFS(СВЦЭМ!$D$33:$D$776,СВЦЭМ!$A$33:$A$776,$A71,СВЦЭМ!$B$33:$B$776,Q$47)+'СЕТ СН'!$G$11+СВЦЭМ!$D$10+'СЕТ СН'!$G$5-'СЕТ СН'!$G$21</f>
        <v>3423.4407548600002</v>
      </c>
      <c r="R71" s="36">
        <f>SUMIFS(СВЦЭМ!$D$33:$D$776,СВЦЭМ!$A$33:$A$776,$A71,СВЦЭМ!$B$33:$B$776,R$47)+'СЕТ СН'!$G$11+СВЦЭМ!$D$10+'СЕТ СН'!$G$5-'СЕТ СН'!$G$21</f>
        <v>3418.1921167199998</v>
      </c>
      <c r="S71" s="36">
        <f>SUMIFS(СВЦЭМ!$D$33:$D$776,СВЦЭМ!$A$33:$A$776,$A71,СВЦЭМ!$B$33:$B$776,S$47)+'СЕТ СН'!$G$11+СВЦЭМ!$D$10+'СЕТ СН'!$G$5-'СЕТ СН'!$G$21</f>
        <v>3416.2577800399999</v>
      </c>
      <c r="T71" s="36">
        <f>SUMIFS(СВЦЭМ!$D$33:$D$776,СВЦЭМ!$A$33:$A$776,$A71,СВЦЭМ!$B$33:$B$776,T$47)+'СЕТ СН'!$G$11+СВЦЭМ!$D$10+'СЕТ СН'!$G$5-'СЕТ СН'!$G$21</f>
        <v>3415.5110126</v>
      </c>
      <c r="U71" s="36">
        <f>SUMIFS(СВЦЭМ!$D$33:$D$776,СВЦЭМ!$A$33:$A$776,$A71,СВЦЭМ!$B$33:$B$776,U$47)+'СЕТ СН'!$G$11+СВЦЭМ!$D$10+'СЕТ СН'!$G$5-'СЕТ СН'!$G$21</f>
        <v>3403.7756706600003</v>
      </c>
      <c r="V71" s="36">
        <f>SUMIFS(СВЦЭМ!$D$33:$D$776,СВЦЭМ!$A$33:$A$776,$A71,СВЦЭМ!$B$33:$B$776,V$47)+'СЕТ СН'!$G$11+СВЦЭМ!$D$10+'СЕТ СН'!$G$5-'СЕТ СН'!$G$21</f>
        <v>3407.58025172</v>
      </c>
      <c r="W71" s="36">
        <f>SUMIFS(СВЦЭМ!$D$33:$D$776,СВЦЭМ!$A$33:$A$776,$A71,СВЦЭМ!$B$33:$B$776,W$47)+'СЕТ СН'!$G$11+СВЦЭМ!$D$10+'СЕТ СН'!$G$5-'СЕТ СН'!$G$21</f>
        <v>3422.3384508200002</v>
      </c>
      <c r="X71" s="36">
        <f>SUMIFS(СВЦЭМ!$D$33:$D$776,СВЦЭМ!$A$33:$A$776,$A71,СВЦЭМ!$B$33:$B$776,X$47)+'СЕТ СН'!$G$11+СВЦЭМ!$D$10+'СЕТ СН'!$G$5-'СЕТ СН'!$G$21</f>
        <v>3443.55590287</v>
      </c>
      <c r="Y71" s="36">
        <f>SUMIFS(СВЦЭМ!$D$33:$D$776,СВЦЭМ!$A$33:$A$776,$A71,СВЦЭМ!$B$33:$B$776,Y$47)+'СЕТ СН'!$G$11+СВЦЭМ!$D$10+'СЕТ СН'!$G$5-'СЕТ СН'!$G$21</f>
        <v>3456.9458808500003</v>
      </c>
    </row>
    <row r="72" spans="1:26" ht="15.75" x14ac:dyDescent="0.2">
      <c r="A72" s="35">
        <f t="shared" si="1"/>
        <v>43824</v>
      </c>
      <c r="B72" s="36">
        <f>SUMIFS(СВЦЭМ!$D$33:$D$776,СВЦЭМ!$A$33:$A$776,$A72,СВЦЭМ!$B$33:$B$776,B$47)+'СЕТ СН'!$G$11+СВЦЭМ!$D$10+'СЕТ СН'!$G$5-'СЕТ СН'!$G$21</f>
        <v>3472.9503488300002</v>
      </c>
      <c r="C72" s="36">
        <f>SUMIFS(СВЦЭМ!$D$33:$D$776,СВЦЭМ!$A$33:$A$776,$A72,СВЦЭМ!$B$33:$B$776,C$47)+'СЕТ СН'!$G$11+СВЦЭМ!$D$10+'СЕТ СН'!$G$5-'СЕТ СН'!$G$21</f>
        <v>3504.7403381700001</v>
      </c>
      <c r="D72" s="36">
        <f>SUMIFS(СВЦЭМ!$D$33:$D$776,СВЦЭМ!$A$33:$A$776,$A72,СВЦЭМ!$B$33:$B$776,D$47)+'СЕТ СН'!$G$11+СВЦЭМ!$D$10+'СЕТ СН'!$G$5-'СЕТ СН'!$G$21</f>
        <v>3522.87050942</v>
      </c>
      <c r="E72" s="36">
        <f>SUMIFS(СВЦЭМ!$D$33:$D$776,СВЦЭМ!$A$33:$A$776,$A72,СВЦЭМ!$B$33:$B$776,E$47)+'СЕТ СН'!$G$11+СВЦЭМ!$D$10+'СЕТ СН'!$G$5-'СЕТ СН'!$G$21</f>
        <v>3533.5527623799999</v>
      </c>
      <c r="F72" s="36">
        <f>SUMIFS(СВЦЭМ!$D$33:$D$776,СВЦЭМ!$A$33:$A$776,$A72,СВЦЭМ!$B$33:$B$776,F$47)+'СЕТ СН'!$G$11+СВЦЭМ!$D$10+'СЕТ СН'!$G$5-'СЕТ СН'!$G$21</f>
        <v>3537.2749971000003</v>
      </c>
      <c r="G72" s="36">
        <f>SUMIFS(СВЦЭМ!$D$33:$D$776,СВЦЭМ!$A$33:$A$776,$A72,СВЦЭМ!$B$33:$B$776,G$47)+'СЕТ СН'!$G$11+СВЦЭМ!$D$10+'СЕТ СН'!$G$5-'СЕТ СН'!$G$21</f>
        <v>3516.9148017300004</v>
      </c>
      <c r="H72" s="36">
        <f>SUMIFS(СВЦЭМ!$D$33:$D$776,СВЦЭМ!$A$33:$A$776,$A72,СВЦЭМ!$B$33:$B$776,H$47)+'СЕТ СН'!$G$11+СВЦЭМ!$D$10+'СЕТ СН'!$G$5-'СЕТ СН'!$G$21</f>
        <v>3475.8856898600002</v>
      </c>
      <c r="I72" s="36">
        <f>SUMIFS(СВЦЭМ!$D$33:$D$776,СВЦЭМ!$A$33:$A$776,$A72,СВЦЭМ!$B$33:$B$776,I$47)+'СЕТ СН'!$G$11+СВЦЭМ!$D$10+'СЕТ СН'!$G$5-'СЕТ СН'!$G$21</f>
        <v>3450.21569967</v>
      </c>
      <c r="J72" s="36">
        <f>SUMIFS(СВЦЭМ!$D$33:$D$776,СВЦЭМ!$A$33:$A$776,$A72,СВЦЭМ!$B$33:$B$776,J$47)+'СЕТ СН'!$G$11+СВЦЭМ!$D$10+'СЕТ СН'!$G$5-'СЕТ СН'!$G$21</f>
        <v>3430.8145834699999</v>
      </c>
      <c r="K72" s="36">
        <f>SUMIFS(СВЦЭМ!$D$33:$D$776,СВЦЭМ!$A$33:$A$776,$A72,СВЦЭМ!$B$33:$B$776,K$47)+'СЕТ СН'!$G$11+СВЦЭМ!$D$10+'СЕТ СН'!$G$5-'СЕТ СН'!$G$21</f>
        <v>3410.2020916700003</v>
      </c>
      <c r="L72" s="36">
        <f>SUMIFS(СВЦЭМ!$D$33:$D$776,СВЦЭМ!$A$33:$A$776,$A72,СВЦЭМ!$B$33:$B$776,L$47)+'СЕТ СН'!$G$11+СВЦЭМ!$D$10+'СЕТ СН'!$G$5-'СЕТ СН'!$G$21</f>
        <v>3405.5635353100001</v>
      </c>
      <c r="M72" s="36">
        <f>SUMIFS(СВЦЭМ!$D$33:$D$776,СВЦЭМ!$A$33:$A$776,$A72,СВЦЭМ!$B$33:$B$776,M$47)+'СЕТ СН'!$G$11+СВЦЭМ!$D$10+'СЕТ СН'!$G$5-'СЕТ СН'!$G$21</f>
        <v>3410.6262173300001</v>
      </c>
      <c r="N72" s="36">
        <f>SUMIFS(СВЦЭМ!$D$33:$D$776,СВЦЭМ!$A$33:$A$776,$A72,СВЦЭМ!$B$33:$B$776,N$47)+'СЕТ СН'!$G$11+СВЦЭМ!$D$10+'СЕТ СН'!$G$5-'СЕТ СН'!$G$21</f>
        <v>3410.3783241900001</v>
      </c>
      <c r="O72" s="36">
        <f>SUMIFS(СВЦЭМ!$D$33:$D$776,СВЦЭМ!$A$33:$A$776,$A72,СВЦЭМ!$B$33:$B$776,O$47)+'СЕТ СН'!$G$11+СВЦЭМ!$D$10+'СЕТ СН'!$G$5-'СЕТ СН'!$G$21</f>
        <v>3413.5278602500002</v>
      </c>
      <c r="P72" s="36">
        <f>SUMIFS(СВЦЭМ!$D$33:$D$776,СВЦЭМ!$A$33:$A$776,$A72,СВЦЭМ!$B$33:$B$776,P$47)+'СЕТ СН'!$G$11+СВЦЭМ!$D$10+'СЕТ СН'!$G$5-'СЕТ СН'!$G$21</f>
        <v>3420.4341286500003</v>
      </c>
      <c r="Q72" s="36">
        <f>SUMIFS(СВЦЭМ!$D$33:$D$776,СВЦЭМ!$A$33:$A$776,$A72,СВЦЭМ!$B$33:$B$776,Q$47)+'СЕТ СН'!$G$11+СВЦЭМ!$D$10+'СЕТ СН'!$G$5-'СЕТ СН'!$G$21</f>
        <v>3423.6643590799999</v>
      </c>
      <c r="R72" s="36">
        <f>SUMIFS(СВЦЭМ!$D$33:$D$776,СВЦЭМ!$A$33:$A$776,$A72,СВЦЭМ!$B$33:$B$776,R$47)+'СЕТ СН'!$G$11+СВЦЭМ!$D$10+'СЕТ СН'!$G$5-'СЕТ СН'!$G$21</f>
        <v>3422.0816952</v>
      </c>
      <c r="S72" s="36">
        <f>SUMIFS(СВЦЭМ!$D$33:$D$776,СВЦЭМ!$A$33:$A$776,$A72,СВЦЭМ!$B$33:$B$776,S$47)+'СЕТ СН'!$G$11+СВЦЭМ!$D$10+'СЕТ СН'!$G$5-'СЕТ СН'!$G$21</f>
        <v>3421.5000767900001</v>
      </c>
      <c r="T72" s="36">
        <f>SUMIFS(СВЦЭМ!$D$33:$D$776,СВЦЭМ!$A$33:$A$776,$A72,СВЦЭМ!$B$33:$B$776,T$47)+'СЕТ СН'!$G$11+СВЦЭМ!$D$10+'СЕТ СН'!$G$5-'СЕТ СН'!$G$21</f>
        <v>3409.74484231</v>
      </c>
      <c r="U72" s="36">
        <f>SUMIFS(СВЦЭМ!$D$33:$D$776,СВЦЭМ!$A$33:$A$776,$A72,СВЦЭМ!$B$33:$B$776,U$47)+'СЕТ СН'!$G$11+СВЦЭМ!$D$10+'СЕТ СН'!$G$5-'СЕТ СН'!$G$21</f>
        <v>3410.0505150700001</v>
      </c>
      <c r="V72" s="36">
        <f>SUMIFS(СВЦЭМ!$D$33:$D$776,СВЦЭМ!$A$33:$A$776,$A72,СВЦЭМ!$B$33:$B$776,V$47)+'СЕТ СН'!$G$11+СВЦЭМ!$D$10+'СЕТ СН'!$G$5-'СЕТ СН'!$G$21</f>
        <v>3417.66292604</v>
      </c>
      <c r="W72" s="36">
        <f>SUMIFS(СВЦЭМ!$D$33:$D$776,СВЦЭМ!$A$33:$A$776,$A72,СВЦЭМ!$B$33:$B$776,W$47)+'СЕТ СН'!$G$11+СВЦЭМ!$D$10+'СЕТ СН'!$G$5-'СЕТ СН'!$G$21</f>
        <v>3427.1705889</v>
      </c>
      <c r="X72" s="36">
        <f>SUMIFS(СВЦЭМ!$D$33:$D$776,СВЦЭМ!$A$33:$A$776,$A72,СВЦЭМ!$B$33:$B$776,X$47)+'СЕТ СН'!$G$11+СВЦЭМ!$D$10+'СЕТ СН'!$G$5-'СЕТ СН'!$G$21</f>
        <v>3438.8049316500001</v>
      </c>
      <c r="Y72" s="36">
        <f>SUMIFS(СВЦЭМ!$D$33:$D$776,СВЦЭМ!$A$33:$A$776,$A72,СВЦЭМ!$B$33:$B$776,Y$47)+'СЕТ СН'!$G$11+СВЦЭМ!$D$10+'СЕТ СН'!$G$5-'СЕТ СН'!$G$21</f>
        <v>3439.5652750600002</v>
      </c>
    </row>
    <row r="73" spans="1:26" ht="15.75" x14ac:dyDescent="0.2">
      <c r="A73" s="35">
        <f t="shared" si="1"/>
        <v>43825</v>
      </c>
      <c r="B73" s="36">
        <f>SUMIFS(СВЦЭМ!$D$33:$D$776,СВЦЭМ!$A$33:$A$776,$A73,СВЦЭМ!$B$33:$B$776,B$47)+'СЕТ СН'!$G$11+СВЦЭМ!$D$10+'СЕТ СН'!$G$5-'СЕТ СН'!$G$21</f>
        <v>3474.2631225499999</v>
      </c>
      <c r="C73" s="36">
        <f>SUMIFS(СВЦЭМ!$D$33:$D$776,СВЦЭМ!$A$33:$A$776,$A73,СВЦЭМ!$B$33:$B$776,C$47)+'СЕТ СН'!$G$11+СВЦЭМ!$D$10+'СЕТ СН'!$G$5-'СЕТ СН'!$G$21</f>
        <v>3507.97884634</v>
      </c>
      <c r="D73" s="36">
        <f>SUMIFS(СВЦЭМ!$D$33:$D$776,СВЦЭМ!$A$33:$A$776,$A73,СВЦЭМ!$B$33:$B$776,D$47)+'СЕТ СН'!$G$11+СВЦЭМ!$D$10+'СЕТ СН'!$G$5-'СЕТ СН'!$G$21</f>
        <v>3520.6521165499998</v>
      </c>
      <c r="E73" s="36">
        <f>SUMIFS(СВЦЭМ!$D$33:$D$776,СВЦЭМ!$A$33:$A$776,$A73,СВЦЭМ!$B$33:$B$776,E$47)+'СЕТ СН'!$G$11+СВЦЭМ!$D$10+'СЕТ СН'!$G$5-'СЕТ СН'!$G$21</f>
        <v>3529.5131637300001</v>
      </c>
      <c r="F73" s="36">
        <f>SUMIFS(СВЦЭМ!$D$33:$D$776,СВЦЭМ!$A$33:$A$776,$A73,СВЦЭМ!$B$33:$B$776,F$47)+'СЕТ СН'!$G$11+СВЦЭМ!$D$10+'СЕТ СН'!$G$5-'СЕТ СН'!$G$21</f>
        <v>3527.7431622600002</v>
      </c>
      <c r="G73" s="36">
        <f>SUMIFS(СВЦЭМ!$D$33:$D$776,СВЦЭМ!$A$33:$A$776,$A73,СВЦЭМ!$B$33:$B$776,G$47)+'СЕТ СН'!$G$11+СВЦЭМ!$D$10+'СЕТ СН'!$G$5-'СЕТ СН'!$G$21</f>
        <v>3508.91822228</v>
      </c>
      <c r="H73" s="36">
        <f>SUMIFS(СВЦЭМ!$D$33:$D$776,СВЦЭМ!$A$33:$A$776,$A73,СВЦЭМ!$B$33:$B$776,H$47)+'СЕТ СН'!$G$11+СВЦЭМ!$D$10+'СЕТ СН'!$G$5-'СЕТ СН'!$G$21</f>
        <v>3473.6513047100002</v>
      </c>
      <c r="I73" s="36">
        <f>SUMIFS(СВЦЭМ!$D$33:$D$776,СВЦЭМ!$A$33:$A$776,$A73,СВЦЭМ!$B$33:$B$776,I$47)+'СЕТ СН'!$G$11+СВЦЭМ!$D$10+'СЕТ СН'!$G$5-'СЕТ СН'!$G$21</f>
        <v>3461.9274383000002</v>
      </c>
      <c r="J73" s="36">
        <f>SUMIFS(СВЦЭМ!$D$33:$D$776,СВЦЭМ!$A$33:$A$776,$A73,СВЦЭМ!$B$33:$B$776,J$47)+'СЕТ СН'!$G$11+СВЦЭМ!$D$10+'СЕТ СН'!$G$5-'СЕТ СН'!$G$21</f>
        <v>3435.0958750300001</v>
      </c>
      <c r="K73" s="36">
        <f>SUMIFS(СВЦЭМ!$D$33:$D$776,СВЦЭМ!$A$33:$A$776,$A73,СВЦЭМ!$B$33:$B$776,K$47)+'СЕТ СН'!$G$11+СВЦЭМ!$D$10+'СЕТ СН'!$G$5-'СЕТ СН'!$G$21</f>
        <v>3416.44674579</v>
      </c>
      <c r="L73" s="36">
        <f>SUMIFS(СВЦЭМ!$D$33:$D$776,СВЦЭМ!$A$33:$A$776,$A73,СВЦЭМ!$B$33:$B$776,L$47)+'СЕТ СН'!$G$11+СВЦЭМ!$D$10+'СЕТ СН'!$G$5-'СЕТ СН'!$G$21</f>
        <v>3414.94291501</v>
      </c>
      <c r="M73" s="36">
        <f>SUMIFS(СВЦЭМ!$D$33:$D$776,СВЦЭМ!$A$33:$A$776,$A73,СВЦЭМ!$B$33:$B$776,M$47)+'СЕТ СН'!$G$11+СВЦЭМ!$D$10+'СЕТ СН'!$G$5-'СЕТ СН'!$G$21</f>
        <v>3423.8452748</v>
      </c>
      <c r="N73" s="36">
        <f>SUMIFS(СВЦЭМ!$D$33:$D$776,СВЦЭМ!$A$33:$A$776,$A73,СВЦЭМ!$B$33:$B$776,N$47)+'СЕТ СН'!$G$11+СВЦЭМ!$D$10+'СЕТ СН'!$G$5-'СЕТ СН'!$G$21</f>
        <v>3431.8093349600003</v>
      </c>
      <c r="O73" s="36">
        <f>SUMIFS(СВЦЭМ!$D$33:$D$776,СВЦЭМ!$A$33:$A$776,$A73,СВЦЭМ!$B$33:$B$776,O$47)+'СЕТ СН'!$G$11+СВЦЭМ!$D$10+'СЕТ СН'!$G$5-'СЕТ СН'!$G$21</f>
        <v>3436.9909330300002</v>
      </c>
      <c r="P73" s="36">
        <f>SUMIFS(СВЦЭМ!$D$33:$D$776,СВЦЭМ!$A$33:$A$776,$A73,СВЦЭМ!$B$33:$B$776,P$47)+'СЕТ СН'!$G$11+СВЦЭМ!$D$10+'СЕТ СН'!$G$5-'СЕТ СН'!$G$21</f>
        <v>3437.3165820900003</v>
      </c>
      <c r="Q73" s="36">
        <f>SUMIFS(СВЦЭМ!$D$33:$D$776,СВЦЭМ!$A$33:$A$776,$A73,СВЦЭМ!$B$33:$B$776,Q$47)+'СЕТ СН'!$G$11+СВЦЭМ!$D$10+'СЕТ СН'!$G$5-'СЕТ СН'!$G$21</f>
        <v>3438.7446862199999</v>
      </c>
      <c r="R73" s="36">
        <f>SUMIFS(СВЦЭМ!$D$33:$D$776,СВЦЭМ!$A$33:$A$776,$A73,СВЦЭМ!$B$33:$B$776,R$47)+'СЕТ СН'!$G$11+СВЦЭМ!$D$10+'СЕТ СН'!$G$5-'СЕТ СН'!$G$21</f>
        <v>3434.9930706300001</v>
      </c>
      <c r="S73" s="36">
        <f>SUMIFS(СВЦЭМ!$D$33:$D$776,СВЦЭМ!$A$33:$A$776,$A73,СВЦЭМ!$B$33:$B$776,S$47)+'СЕТ СН'!$G$11+СВЦЭМ!$D$10+'СЕТ СН'!$G$5-'СЕТ СН'!$G$21</f>
        <v>3434.1995812100004</v>
      </c>
      <c r="T73" s="36">
        <f>SUMIFS(СВЦЭМ!$D$33:$D$776,СВЦЭМ!$A$33:$A$776,$A73,СВЦЭМ!$B$33:$B$776,T$47)+'СЕТ СН'!$G$11+СВЦЭМ!$D$10+'СЕТ СН'!$G$5-'СЕТ СН'!$G$21</f>
        <v>3407.3285630999999</v>
      </c>
      <c r="U73" s="36">
        <f>SUMIFS(СВЦЭМ!$D$33:$D$776,СВЦЭМ!$A$33:$A$776,$A73,СВЦЭМ!$B$33:$B$776,U$47)+'СЕТ СН'!$G$11+СВЦЭМ!$D$10+'СЕТ СН'!$G$5-'СЕТ СН'!$G$21</f>
        <v>3407.0883817700001</v>
      </c>
      <c r="V73" s="36">
        <f>SUMIFS(СВЦЭМ!$D$33:$D$776,СВЦЭМ!$A$33:$A$776,$A73,СВЦЭМ!$B$33:$B$776,V$47)+'СЕТ СН'!$G$11+СВЦЭМ!$D$10+'СЕТ СН'!$G$5-'СЕТ СН'!$G$21</f>
        <v>3422.0695108099999</v>
      </c>
      <c r="W73" s="36">
        <f>SUMIFS(СВЦЭМ!$D$33:$D$776,СВЦЭМ!$A$33:$A$776,$A73,СВЦЭМ!$B$33:$B$776,W$47)+'СЕТ СН'!$G$11+СВЦЭМ!$D$10+'СЕТ СН'!$G$5-'СЕТ СН'!$G$21</f>
        <v>3439.34329153</v>
      </c>
      <c r="X73" s="36">
        <f>SUMIFS(СВЦЭМ!$D$33:$D$776,СВЦЭМ!$A$33:$A$776,$A73,СВЦЭМ!$B$33:$B$776,X$47)+'СЕТ СН'!$G$11+СВЦЭМ!$D$10+'СЕТ СН'!$G$5-'СЕТ СН'!$G$21</f>
        <v>3442.0488634000003</v>
      </c>
      <c r="Y73" s="36">
        <f>SUMIFS(СВЦЭМ!$D$33:$D$776,СВЦЭМ!$A$33:$A$776,$A73,СВЦЭМ!$B$33:$B$776,Y$47)+'СЕТ СН'!$G$11+СВЦЭМ!$D$10+'СЕТ СН'!$G$5-'СЕТ СН'!$G$21</f>
        <v>3444.2733252900002</v>
      </c>
    </row>
    <row r="74" spans="1:26" ht="15.75" x14ac:dyDescent="0.2">
      <c r="A74" s="35">
        <f t="shared" si="1"/>
        <v>43826</v>
      </c>
      <c r="B74" s="36">
        <f>SUMIFS(СВЦЭМ!$D$33:$D$776,СВЦЭМ!$A$33:$A$776,$A74,СВЦЭМ!$B$33:$B$776,B$47)+'СЕТ СН'!$G$11+СВЦЭМ!$D$10+'СЕТ СН'!$G$5-'СЕТ СН'!$G$21</f>
        <v>3436.1441746400001</v>
      </c>
      <c r="C74" s="36">
        <f>SUMIFS(СВЦЭМ!$D$33:$D$776,СВЦЭМ!$A$33:$A$776,$A74,СВЦЭМ!$B$33:$B$776,C$47)+'СЕТ СН'!$G$11+СВЦЭМ!$D$10+'СЕТ СН'!$G$5-'СЕТ СН'!$G$21</f>
        <v>3468.56581112</v>
      </c>
      <c r="D74" s="36">
        <f>SUMIFS(СВЦЭМ!$D$33:$D$776,СВЦЭМ!$A$33:$A$776,$A74,СВЦЭМ!$B$33:$B$776,D$47)+'СЕТ СН'!$G$11+СВЦЭМ!$D$10+'СЕТ СН'!$G$5-'СЕТ СН'!$G$21</f>
        <v>3476.4063718900002</v>
      </c>
      <c r="E74" s="36">
        <f>SUMIFS(СВЦЭМ!$D$33:$D$776,СВЦЭМ!$A$33:$A$776,$A74,СВЦЭМ!$B$33:$B$776,E$47)+'СЕТ СН'!$G$11+СВЦЭМ!$D$10+'СЕТ СН'!$G$5-'СЕТ СН'!$G$21</f>
        <v>3492.0892389300002</v>
      </c>
      <c r="F74" s="36">
        <f>SUMIFS(СВЦЭМ!$D$33:$D$776,СВЦЭМ!$A$33:$A$776,$A74,СВЦЭМ!$B$33:$B$776,F$47)+'СЕТ СН'!$G$11+СВЦЭМ!$D$10+'СЕТ СН'!$G$5-'СЕТ СН'!$G$21</f>
        <v>3496.9698954400001</v>
      </c>
      <c r="G74" s="36">
        <f>SUMIFS(СВЦЭМ!$D$33:$D$776,СВЦЭМ!$A$33:$A$776,$A74,СВЦЭМ!$B$33:$B$776,G$47)+'СЕТ СН'!$G$11+СВЦЭМ!$D$10+'СЕТ СН'!$G$5-'СЕТ СН'!$G$21</f>
        <v>3481.2844185499998</v>
      </c>
      <c r="H74" s="36">
        <f>SUMIFS(СВЦЭМ!$D$33:$D$776,СВЦЭМ!$A$33:$A$776,$A74,СВЦЭМ!$B$33:$B$776,H$47)+'СЕТ СН'!$G$11+СВЦЭМ!$D$10+'СЕТ СН'!$G$5-'СЕТ СН'!$G$21</f>
        <v>3447.1423611600003</v>
      </c>
      <c r="I74" s="36">
        <f>SUMIFS(СВЦЭМ!$D$33:$D$776,СВЦЭМ!$A$33:$A$776,$A74,СВЦЭМ!$B$33:$B$776,I$47)+'СЕТ СН'!$G$11+СВЦЭМ!$D$10+'СЕТ СН'!$G$5-'СЕТ СН'!$G$21</f>
        <v>3423.6425986300001</v>
      </c>
      <c r="J74" s="36">
        <f>SUMIFS(СВЦЭМ!$D$33:$D$776,СВЦЭМ!$A$33:$A$776,$A74,СВЦЭМ!$B$33:$B$776,J$47)+'СЕТ СН'!$G$11+СВЦЭМ!$D$10+'СЕТ СН'!$G$5-'СЕТ СН'!$G$21</f>
        <v>3397.0063756500003</v>
      </c>
      <c r="K74" s="36">
        <f>SUMIFS(СВЦЭМ!$D$33:$D$776,СВЦЭМ!$A$33:$A$776,$A74,СВЦЭМ!$B$33:$B$776,K$47)+'СЕТ СН'!$G$11+СВЦЭМ!$D$10+'СЕТ СН'!$G$5-'СЕТ СН'!$G$21</f>
        <v>3369.7930698999999</v>
      </c>
      <c r="L74" s="36">
        <f>SUMIFS(СВЦЭМ!$D$33:$D$776,СВЦЭМ!$A$33:$A$776,$A74,СВЦЭМ!$B$33:$B$776,L$47)+'СЕТ СН'!$G$11+СВЦЭМ!$D$10+'СЕТ СН'!$G$5-'СЕТ СН'!$G$21</f>
        <v>3369.07088342</v>
      </c>
      <c r="M74" s="36">
        <f>SUMIFS(СВЦЭМ!$D$33:$D$776,СВЦЭМ!$A$33:$A$776,$A74,СВЦЭМ!$B$33:$B$776,M$47)+'СЕТ СН'!$G$11+СВЦЭМ!$D$10+'СЕТ СН'!$G$5-'СЕТ СН'!$G$21</f>
        <v>3379.7871109100001</v>
      </c>
      <c r="N74" s="36">
        <f>SUMIFS(СВЦЭМ!$D$33:$D$776,СВЦЭМ!$A$33:$A$776,$A74,СВЦЭМ!$B$33:$B$776,N$47)+'СЕТ СН'!$G$11+СВЦЭМ!$D$10+'СЕТ СН'!$G$5-'СЕТ СН'!$G$21</f>
        <v>3379.4997601599998</v>
      </c>
      <c r="O74" s="36">
        <f>SUMIFS(СВЦЭМ!$D$33:$D$776,СВЦЭМ!$A$33:$A$776,$A74,СВЦЭМ!$B$33:$B$776,O$47)+'СЕТ СН'!$G$11+СВЦЭМ!$D$10+'СЕТ СН'!$G$5-'СЕТ СН'!$G$21</f>
        <v>3384.41596617</v>
      </c>
      <c r="P74" s="36">
        <f>SUMIFS(СВЦЭМ!$D$33:$D$776,СВЦЭМ!$A$33:$A$776,$A74,СВЦЭМ!$B$33:$B$776,P$47)+'СЕТ СН'!$G$11+СВЦЭМ!$D$10+'СЕТ СН'!$G$5-'СЕТ СН'!$G$21</f>
        <v>3393.3478900999999</v>
      </c>
      <c r="Q74" s="36">
        <f>SUMIFS(СВЦЭМ!$D$33:$D$776,СВЦЭМ!$A$33:$A$776,$A74,СВЦЭМ!$B$33:$B$776,Q$47)+'СЕТ СН'!$G$11+СВЦЭМ!$D$10+'СЕТ СН'!$G$5-'СЕТ СН'!$G$21</f>
        <v>3411.7989047199999</v>
      </c>
      <c r="R74" s="36">
        <f>SUMIFS(СВЦЭМ!$D$33:$D$776,СВЦЭМ!$A$33:$A$776,$A74,СВЦЭМ!$B$33:$B$776,R$47)+'СЕТ СН'!$G$11+СВЦЭМ!$D$10+'СЕТ СН'!$G$5-'СЕТ СН'!$G$21</f>
        <v>3415.2095587200001</v>
      </c>
      <c r="S74" s="36">
        <f>SUMIFS(СВЦЭМ!$D$33:$D$776,СВЦЭМ!$A$33:$A$776,$A74,СВЦЭМ!$B$33:$B$776,S$47)+'СЕТ СН'!$G$11+СВЦЭМ!$D$10+'СЕТ СН'!$G$5-'СЕТ СН'!$G$21</f>
        <v>3416.4529361800001</v>
      </c>
      <c r="T74" s="36">
        <f>SUMIFS(СВЦЭМ!$D$33:$D$776,СВЦЭМ!$A$33:$A$776,$A74,СВЦЭМ!$B$33:$B$776,T$47)+'СЕТ СН'!$G$11+СВЦЭМ!$D$10+'СЕТ СН'!$G$5-'СЕТ СН'!$G$21</f>
        <v>3389.7008323600003</v>
      </c>
      <c r="U74" s="36">
        <f>SUMIFS(СВЦЭМ!$D$33:$D$776,СВЦЭМ!$A$33:$A$776,$A74,СВЦЭМ!$B$33:$B$776,U$47)+'СЕТ СН'!$G$11+СВЦЭМ!$D$10+'СЕТ СН'!$G$5-'СЕТ СН'!$G$21</f>
        <v>3389.2634449800003</v>
      </c>
      <c r="V74" s="36">
        <f>SUMIFS(СВЦЭМ!$D$33:$D$776,СВЦЭМ!$A$33:$A$776,$A74,СВЦЭМ!$B$33:$B$776,V$47)+'СЕТ СН'!$G$11+СВЦЭМ!$D$10+'СЕТ СН'!$G$5-'СЕТ СН'!$G$21</f>
        <v>3397.24566013</v>
      </c>
      <c r="W74" s="36">
        <f>SUMIFS(СВЦЭМ!$D$33:$D$776,СВЦЭМ!$A$33:$A$776,$A74,СВЦЭМ!$B$33:$B$776,W$47)+'СЕТ СН'!$G$11+СВЦЭМ!$D$10+'СЕТ СН'!$G$5-'СЕТ СН'!$G$21</f>
        <v>3400.4102495800003</v>
      </c>
      <c r="X74" s="36">
        <f>SUMIFS(СВЦЭМ!$D$33:$D$776,СВЦЭМ!$A$33:$A$776,$A74,СВЦЭМ!$B$33:$B$776,X$47)+'СЕТ СН'!$G$11+СВЦЭМ!$D$10+'СЕТ СН'!$G$5-'СЕТ СН'!$G$21</f>
        <v>3411.39357986</v>
      </c>
      <c r="Y74" s="36">
        <f>SUMIFS(СВЦЭМ!$D$33:$D$776,СВЦЭМ!$A$33:$A$776,$A74,СВЦЭМ!$B$33:$B$776,Y$47)+'СЕТ СН'!$G$11+СВЦЭМ!$D$10+'СЕТ СН'!$G$5-'СЕТ СН'!$G$21</f>
        <v>3421.5189806400003</v>
      </c>
    </row>
    <row r="75" spans="1:26" ht="15.75" x14ac:dyDescent="0.2">
      <c r="A75" s="35">
        <f t="shared" si="1"/>
        <v>43827</v>
      </c>
      <c r="B75" s="36">
        <f>SUMIFS(СВЦЭМ!$D$33:$D$776,СВЦЭМ!$A$33:$A$776,$A75,СВЦЭМ!$B$33:$B$776,B$47)+'СЕТ СН'!$G$11+СВЦЭМ!$D$10+'СЕТ СН'!$G$5-'СЕТ СН'!$G$21</f>
        <v>3439.84988656</v>
      </c>
      <c r="C75" s="36">
        <f>SUMIFS(СВЦЭМ!$D$33:$D$776,СВЦЭМ!$A$33:$A$776,$A75,СВЦЭМ!$B$33:$B$776,C$47)+'СЕТ СН'!$G$11+СВЦЭМ!$D$10+'СЕТ СН'!$G$5-'СЕТ СН'!$G$21</f>
        <v>3469.8372461200001</v>
      </c>
      <c r="D75" s="36">
        <f>SUMIFS(СВЦЭМ!$D$33:$D$776,СВЦЭМ!$A$33:$A$776,$A75,СВЦЭМ!$B$33:$B$776,D$47)+'СЕТ СН'!$G$11+СВЦЭМ!$D$10+'СЕТ СН'!$G$5-'СЕТ СН'!$G$21</f>
        <v>3481.92900745</v>
      </c>
      <c r="E75" s="36">
        <f>SUMIFS(СВЦЭМ!$D$33:$D$776,СВЦЭМ!$A$33:$A$776,$A75,СВЦЭМ!$B$33:$B$776,E$47)+'СЕТ СН'!$G$11+СВЦЭМ!$D$10+'СЕТ СН'!$G$5-'СЕТ СН'!$G$21</f>
        <v>3493.72347777</v>
      </c>
      <c r="F75" s="36">
        <f>SUMIFS(СВЦЭМ!$D$33:$D$776,СВЦЭМ!$A$33:$A$776,$A75,СВЦЭМ!$B$33:$B$776,F$47)+'СЕТ СН'!$G$11+СВЦЭМ!$D$10+'СЕТ СН'!$G$5-'СЕТ СН'!$G$21</f>
        <v>3495.4711741600004</v>
      </c>
      <c r="G75" s="36">
        <f>SUMIFS(СВЦЭМ!$D$33:$D$776,СВЦЭМ!$A$33:$A$776,$A75,СВЦЭМ!$B$33:$B$776,G$47)+'СЕТ СН'!$G$11+СВЦЭМ!$D$10+'СЕТ СН'!$G$5-'СЕТ СН'!$G$21</f>
        <v>3489.4963398899999</v>
      </c>
      <c r="H75" s="36">
        <f>SUMIFS(СВЦЭМ!$D$33:$D$776,СВЦЭМ!$A$33:$A$776,$A75,СВЦЭМ!$B$33:$B$776,H$47)+'СЕТ СН'!$G$11+СВЦЭМ!$D$10+'СЕТ СН'!$G$5-'СЕТ СН'!$G$21</f>
        <v>3471.5611685100002</v>
      </c>
      <c r="I75" s="36">
        <f>SUMIFS(СВЦЭМ!$D$33:$D$776,СВЦЭМ!$A$33:$A$776,$A75,СВЦЭМ!$B$33:$B$776,I$47)+'СЕТ СН'!$G$11+СВЦЭМ!$D$10+'СЕТ СН'!$G$5-'СЕТ СН'!$G$21</f>
        <v>3456.8574629200002</v>
      </c>
      <c r="J75" s="36">
        <f>SUMIFS(СВЦЭМ!$D$33:$D$776,СВЦЭМ!$A$33:$A$776,$A75,СВЦЭМ!$B$33:$B$776,J$47)+'СЕТ СН'!$G$11+СВЦЭМ!$D$10+'СЕТ СН'!$G$5-'СЕТ СН'!$G$21</f>
        <v>3418.3015529300001</v>
      </c>
      <c r="K75" s="36">
        <f>SUMIFS(СВЦЭМ!$D$33:$D$776,СВЦЭМ!$A$33:$A$776,$A75,СВЦЭМ!$B$33:$B$776,K$47)+'СЕТ СН'!$G$11+СВЦЭМ!$D$10+'СЕТ СН'!$G$5-'СЕТ СН'!$G$21</f>
        <v>3383.9774809800001</v>
      </c>
      <c r="L75" s="36">
        <f>SUMIFS(СВЦЭМ!$D$33:$D$776,СВЦЭМ!$A$33:$A$776,$A75,СВЦЭМ!$B$33:$B$776,L$47)+'СЕТ СН'!$G$11+СВЦЭМ!$D$10+'СЕТ СН'!$G$5-'СЕТ СН'!$G$21</f>
        <v>3380.91087599</v>
      </c>
      <c r="M75" s="36">
        <f>SUMIFS(СВЦЭМ!$D$33:$D$776,СВЦЭМ!$A$33:$A$776,$A75,СВЦЭМ!$B$33:$B$776,M$47)+'СЕТ СН'!$G$11+СВЦЭМ!$D$10+'СЕТ СН'!$G$5-'СЕТ СН'!$G$21</f>
        <v>3383.5446614400003</v>
      </c>
      <c r="N75" s="36">
        <f>SUMIFS(СВЦЭМ!$D$33:$D$776,СВЦЭМ!$A$33:$A$776,$A75,СВЦЭМ!$B$33:$B$776,N$47)+'СЕТ СН'!$G$11+СВЦЭМ!$D$10+'СЕТ СН'!$G$5-'СЕТ СН'!$G$21</f>
        <v>3380.9622772299999</v>
      </c>
      <c r="O75" s="36">
        <f>SUMIFS(СВЦЭМ!$D$33:$D$776,СВЦЭМ!$A$33:$A$776,$A75,СВЦЭМ!$B$33:$B$776,O$47)+'СЕТ СН'!$G$11+СВЦЭМ!$D$10+'СЕТ СН'!$G$5-'СЕТ СН'!$G$21</f>
        <v>3396.0495302500003</v>
      </c>
      <c r="P75" s="36">
        <f>SUMIFS(СВЦЭМ!$D$33:$D$776,СВЦЭМ!$A$33:$A$776,$A75,СВЦЭМ!$B$33:$B$776,P$47)+'СЕТ СН'!$G$11+СВЦЭМ!$D$10+'СЕТ СН'!$G$5-'СЕТ СН'!$G$21</f>
        <v>3406.43583567</v>
      </c>
      <c r="Q75" s="36">
        <f>SUMIFS(СВЦЭМ!$D$33:$D$776,СВЦЭМ!$A$33:$A$776,$A75,СВЦЭМ!$B$33:$B$776,Q$47)+'СЕТ СН'!$G$11+СВЦЭМ!$D$10+'СЕТ СН'!$G$5-'СЕТ СН'!$G$21</f>
        <v>3409.8614309200002</v>
      </c>
      <c r="R75" s="36">
        <f>SUMIFS(СВЦЭМ!$D$33:$D$776,СВЦЭМ!$A$33:$A$776,$A75,СВЦЭМ!$B$33:$B$776,R$47)+'СЕТ СН'!$G$11+СВЦЭМ!$D$10+'СЕТ СН'!$G$5-'СЕТ СН'!$G$21</f>
        <v>3405.8468177200002</v>
      </c>
      <c r="S75" s="36">
        <f>SUMIFS(СВЦЭМ!$D$33:$D$776,СВЦЭМ!$A$33:$A$776,$A75,СВЦЭМ!$B$33:$B$776,S$47)+'СЕТ СН'!$G$11+СВЦЭМ!$D$10+'СЕТ СН'!$G$5-'СЕТ СН'!$G$21</f>
        <v>3398.6091313300003</v>
      </c>
      <c r="T75" s="36">
        <f>SUMIFS(СВЦЭМ!$D$33:$D$776,СВЦЭМ!$A$33:$A$776,$A75,СВЦЭМ!$B$33:$B$776,T$47)+'СЕТ СН'!$G$11+СВЦЭМ!$D$10+'СЕТ СН'!$G$5-'СЕТ СН'!$G$21</f>
        <v>3383.62038287</v>
      </c>
      <c r="U75" s="36">
        <f>SUMIFS(СВЦЭМ!$D$33:$D$776,СВЦЭМ!$A$33:$A$776,$A75,СВЦЭМ!$B$33:$B$776,U$47)+'СЕТ СН'!$G$11+СВЦЭМ!$D$10+'СЕТ СН'!$G$5-'СЕТ СН'!$G$21</f>
        <v>3385.2139910999999</v>
      </c>
      <c r="V75" s="36">
        <f>SUMIFS(СВЦЭМ!$D$33:$D$776,СВЦЭМ!$A$33:$A$776,$A75,СВЦЭМ!$B$33:$B$776,V$47)+'СЕТ СН'!$G$11+СВЦЭМ!$D$10+'СЕТ СН'!$G$5-'СЕТ СН'!$G$21</f>
        <v>3394.4763966700002</v>
      </c>
      <c r="W75" s="36">
        <f>SUMIFS(СВЦЭМ!$D$33:$D$776,СВЦЭМ!$A$33:$A$776,$A75,СВЦЭМ!$B$33:$B$776,W$47)+'СЕТ СН'!$G$11+СВЦЭМ!$D$10+'СЕТ СН'!$G$5-'СЕТ СН'!$G$21</f>
        <v>3406.3356547399999</v>
      </c>
      <c r="X75" s="36">
        <f>SUMIFS(СВЦЭМ!$D$33:$D$776,СВЦЭМ!$A$33:$A$776,$A75,СВЦЭМ!$B$33:$B$776,X$47)+'СЕТ СН'!$G$11+СВЦЭМ!$D$10+'СЕТ СН'!$G$5-'СЕТ СН'!$G$21</f>
        <v>3420.7089145800001</v>
      </c>
      <c r="Y75" s="36">
        <f>SUMIFS(СВЦЭМ!$D$33:$D$776,СВЦЭМ!$A$33:$A$776,$A75,СВЦЭМ!$B$33:$B$776,Y$47)+'СЕТ СН'!$G$11+СВЦЭМ!$D$10+'СЕТ СН'!$G$5-'СЕТ СН'!$G$21</f>
        <v>3427.41727145</v>
      </c>
    </row>
    <row r="76" spans="1:26" ht="15.75" x14ac:dyDescent="0.2">
      <c r="A76" s="35">
        <f t="shared" si="1"/>
        <v>43828</v>
      </c>
      <c r="B76" s="36">
        <f>SUMIFS(СВЦЭМ!$D$33:$D$776,СВЦЭМ!$A$33:$A$776,$A76,СВЦЭМ!$B$33:$B$776,B$47)+'СЕТ СН'!$G$11+СВЦЭМ!$D$10+'СЕТ СН'!$G$5-'СЕТ СН'!$G$21</f>
        <v>3324.6358633</v>
      </c>
      <c r="C76" s="36">
        <f>SUMIFS(СВЦЭМ!$D$33:$D$776,СВЦЭМ!$A$33:$A$776,$A76,СВЦЭМ!$B$33:$B$776,C$47)+'СЕТ СН'!$G$11+СВЦЭМ!$D$10+'СЕТ СН'!$G$5-'СЕТ СН'!$G$21</f>
        <v>3334.64109702</v>
      </c>
      <c r="D76" s="36">
        <f>SUMIFS(СВЦЭМ!$D$33:$D$776,СВЦЭМ!$A$33:$A$776,$A76,СВЦЭМ!$B$33:$B$776,D$47)+'СЕТ СН'!$G$11+СВЦЭМ!$D$10+'СЕТ СН'!$G$5-'СЕТ СН'!$G$21</f>
        <v>3367.9823049900001</v>
      </c>
      <c r="E76" s="36">
        <f>SUMIFS(СВЦЭМ!$D$33:$D$776,СВЦЭМ!$A$33:$A$776,$A76,СВЦЭМ!$B$33:$B$776,E$47)+'СЕТ СН'!$G$11+СВЦЭМ!$D$10+'СЕТ СН'!$G$5-'СЕТ СН'!$G$21</f>
        <v>3388.3322112200003</v>
      </c>
      <c r="F76" s="36">
        <f>SUMIFS(СВЦЭМ!$D$33:$D$776,СВЦЭМ!$A$33:$A$776,$A76,СВЦЭМ!$B$33:$B$776,F$47)+'СЕТ СН'!$G$11+СВЦЭМ!$D$10+'СЕТ СН'!$G$5-'СЕТ СН'!$G$21</f>
        <v>3389.0144435900002</v>
      </c>
      <c r="G76" s="36">
        <f>SUMIFS(СВЦЭМ!$D$33:$D$776,СВЦЭМ!$A$33:$A$776,$A76,СВЦЭМ!$B$33:$B$776,G$47)+'СЕТ СН'!$G$11+СВЦЭМ!$D$10+'СЕТ СН'!$G$5-'СЕТ СН'!$G$21</f>
        <v>3388.3823015000003</v>
      </c>
      <c r="H76" s="36">
        <f>SUMIFS(СВЦЭМ!$D$33:$D$776,СВЦЭМ!$A$33:$A$776,$A76,СВЦЭМ!$B$33:$B$776,H$47)+'СЕТ СН'!$G$11+СВЦЭМ!$D$10+'СЕТ СН'!$G$5-'СЕТ СН'!$G$21</f>
        <v>3376.2151584000003</v>
      </c>
      <c r="I76" s="36">
        <f>SUMIFS(СВЦЭМ!$D$33:$D$776,СВЦЭМ!$A$33:$A$776,$A76,СВЦЭМ!$B$33:$B$776,I$47)+'СЕТ СН'!$G$11+СВЦЭМ!$D$10+'СЕТ СН'!$G$5-'СЕТ СН'!$G$21</f>
        <v>3368.1532086699999</v>
      </c>
      <c r="J76" s="36">
        <f>SUMIFS(СВЦЭМ!$D$33:$D$776,СВЦЭМ!$A$33:$A$776,$A76,СВЦЭМ!$B$33:$B$776,J$47)+'СЕТ СН'!$G$11+СВЦЭМ!$D$10+'СЕТ СН'!$G$5-'СЕТ СН'!$G$21</f>
        <v>3324.91986043</v>
      </c>
      <c r="K76" s="36">
        <f>SUMIFS(СВЦЭМ!$D$33:$D$776,СВЦЭМ!$A$33:$A$776,$A76,СВЦЭМ!$B$33:$B$776,K$47)+'СЕТ СН'!$G$11+СВЦЭМ!$D$10+'СЕТ СН'!$G$5-'СЕТ СН'!$G$21</f>
        <v>3316.0895941799999</v>
      </c>
      <c r="L76" s="36">
        <f>SUMIFS(СВЦЭМ!$D$33:$D$776,СВЦЭМ!$A$33:$A$776,$A76,СВЦЭМ!$B$33:$B$776,L$47)+'СЕТ СН'!$G$11+СВЦЭМ!$D$10+'СЕТ СН'!$G$5-'СЕТ СН'!$G$21</f>
        <v>3320.6401593999999</v>
      </c>
      <c r="M76" s="36">
        <f>SUMIFS(СВЦЭМ!$D$33:$D$776,СВЦЭМ!$A$33:$A$776,$A76,СВЦЭМ!$B$33:$B$776,M$47)+'СЕТ СН'!$G$11+СВЦЭМ!$D$10+'СЕТ СН'!$G$5-'СЕТ СН'!$G$21</f>
        <v>3321.7018507299999</v>
      </c>
      <c r="N76" s="36">
        <f>SUMIFS(СВЦЭМ!$D$33:$D$776,СВЦЭМ!$A$33:$A$776,$A76,СВЦЭМ!$B$33:$B$776,N$47)+'СЕТ СН'!$G$11+СВЦЭМ!$D$10+'СЕТ СН'!$G$5-'СЕТ СН'!$G$21</f>
        <v>3322.27743298</v>
      </c>
      <c r="O76" s="36">
        <f>SUMIFS(СВЦЭМ!$D$33:$D$776,СВЦЭМ!$A$33:$A$776,$A76,СВЦЭМ!$B$33:$B$776,O$47)+'СЕТ СН'!$G$11+СВЦЭМ!$D$10+'СЕТ СН'!$G$5-'СЕТ СН'!$G$21</f>
        <v>3325.2104452100002</v>
      </c>
      <c r="P76" s="36">
        <f>SUMIFS(СВЦЭМ!$D$33:$D$776,СВЦЭМ!$A$33:$A$776,$A76,СВЦЭМ!$B$33:$B$776,P$47)+'СЕТ СН'!$G$11+СВЦЭМ!$D$10+'СЕТ СН'!$G$5-'СЕТ СН'!$G$21</f>
        <v>3331.1472378400003</v>
      </c>
      <c r="Q76" s="36">
        <f>SUMIFS(СВЦЭМ!$D$33:$D$776,СВЦЭМ!$A$33:$A$776,$A76,СВЦЭМ!$B$33:$B$776,Q$47)+'СЕТ СН'!$G$11+СВЦЭМ!$D$10+'СЕТ СН'!$G$5-'СЕТ СН'!$G$21</f>
        <v>3326.45052915</v>
      </c>
      <c r="R76" s="36">
        <f>SUMIFS(СВЦЭМ!$D$33:$D$776,СВЦЭМ!$A$33:$A$776,$A76,СВЦЭМ!$B$33:$B$776,R$47)+'СЕТ СН'!$G$11+СВЦЭМ!$D$10+'СЕТ СН'!$G$5-'СЕТ СН'!$G$21</f>
        <v>3327.3121123000001</v>
      </c>
      <c r="S76" s="36">
        <f>SUMIFS(СВЦЭМ!$D$33:$D$776,СВЦЭМ!$A$33:$A$776,$A76,СВЦЭМ!$B$33:$B$776,S$47)+'СЕТ СН'!$G$11+СВЦЭМ!$D$10+'СЕТ СН'!$G$5-'СЕТ СН'!$G$21</f>
        <v>3334.8804638800002</v>
      </c>
      <c r="T76" s="36">
        <f>SUMIFS(СВЦЭМ!$D$33:$D$776,СВЦЭМ!$A$33:$A$776,$A76,СВЦЭМ!$B$33:$B$776,T$47)+'СЕТ СН'!$G$11+СВЦЭМ!$D$10+'СЕТ СН'!$G$5-'СЕТ СН'!$G$21</f>
        <v>3334.2667087700002</v>
      </c>
      <c r="U76" s="36">
        <f>SUMIFS(СВЦЭМ!$D$33:$D$776,СВЦЭМ!$A$33:$A$776,$A76,СВЦЭМ!$B$33:$B$776,U$47)+'СЕТ СН'!$G$11+СВЦЭМ!$D$10+'СЕТ СН'!$G$5-'СЕТ СН'!$G$21</f>
        <v>3362.1239094299999</v>
      </c>
      <c r="V76" s="36">
        <f>SUMIFS(СВЦЭМ!$D$33:$D$776,СВЦЭМ!$A$33:$A$776,$A76,СВЦЭМ!$B$33:$B$776,V$47)+'СЕТ СН'!$G$11+СВЦЭМ!$D$10+'СЕТ СН'!$G$5-'СЕТ СН'!$G$21</f>
        <v>3356.4464994</v>
      </c>
      <c r="W76" s="36">
        <f>SUMIFS(СВЦЭМ!$D$33:$D$776,СВЦЭМ!$A$33:$A$776,$A76,СВЦЭМ!$B$33:$B$776,W$47)+'СЕТ СН'!$G$11+СВЦЭМ!$D$10+'СЕТ СН'!$G$5-'СЕТ СН'!$G$21</f>
        <v>3351.1804971500001</v>
      </c>
      <c r="X76" s="36">
        <f>SUMIFS(СВЦЭМ!$D$33:$D$776,СВЦЭМ!$A$33:$A$776,$A76,СВЦЭМ!$B$33:$B$776,X$47)+'СЕТ СН'!$G$11+СВЦЭМ!$D$10+'СЕТ СН'!$G$5-'СЕТ СН'!$G$21</f>
        <v>3339.1618278800001</v>
      </c>
      <c r="Y76" s="36">
        <f>SUMIFS(СВЦЭМ!$D$33:$D$776,СВЦЭМ!$A$33:$A$776,$A76,СВЦЭМ!$B$33:$B$776,Y$47)+'СЕТ СН'!$G$11+СВЦЭМ!$D$10+'СЕТ СН'!$G$5-'СЕТ СН'!$G$21</f>
        <v>3318.9031452700001</v>
      </c>
    </row>
    <row r="77" spans="1:26" ht="15.75" x14ac:dyDescent="0.2">
      <c r="A77" s="35">
        <f t="shared" si="1"/>
        <v>43829</v>
      </c>
      <c r="B77" s="36">
        <f>SUMIFS(СВЦЭМ!$D$33:$D$776,СВЦЭМ!$A$33:$A$776,$A77,СВЦЭМ!$B$33:$B$776,B$47)+'СЕТ СН'!$G$11+СВЦЭМ!$D$10+'СЕТ СН'!$G$5-'СЕТ СН'!$G$21</f>
        <v>3469.8252365500002</v>
      </c>
      <c r="C77" s="36">
        <f>SUMIFS(СВЦЭМ!$D$33:$D$776,СВЦЭМ!$A$33:$A$776,$A77,СВЦЭМ!$B$33:$B$776,C$47)+'СЕТ СН'!$G$11+СВЦЭМ!$D$10+'СЕТ СН'!$G$5-'СЕТ СН'!$G$21</f>
        <v>3500.66312973</v>
      </c>
      <c r="D77" s="36">
        <f>SUMIFS(СВЦЭМ!$D$33:$D$776,СВЦЭМ!$A$33:$A$776,$A77,СВЦЭМ!$B$33:$B$776,D$47)+'СЕТ СН'!$G$11+СВЦЭМ!$D$10+'СЕТ СН'!$G$5-'СЕТ СН'!$G$21</f>
        <v>3501.5278609699999</v>
      </c>
      <c r="E77" s="36">
        <f>SUMIFS(СВЦЭМ!$D$33:$D$776,СВЦЭМ!$A$33:$A$776,$A77,СВЦЭМ!$B$33:$B$776,E$47)+'СЕТ СН'!$G$11+СВЦЭМ!$D$10+'СЕТ СН'!$G$5-'СЕТ СН'!$G$21</f>
        <v>3524.3938597400002</v>
      </c>
      <c r="F77" s="36">
        <f>SUMIFS(СВЦЭМ!$D$33:$D$776,СВЦЭМ!$A$33:$A$776,$A77,СВЦЭМ!$B$33:$B$776,F$47)+'СЕТ СН'!$G$11+СВЦЭМ!$D$10+'СЕТ СН'!$G$5-'СЕТ СН'!$G$21</f>
        <v>3521.7897461699999</v>
      </c>
      <c r="G77" s="36">
        <f>SUMIFS(СВЦЭМ!$D$33:$D$776,СВЦЭМ!$A$33:$A$776,$A77,СВЦЭМ!$B$33:$B$776,G$47)+'СЕТ СН'!$G$11+СВЦЭМ!$D$10+'СЕТ СН'!$G$5-'СЕТ СН'!$G$21</f>
        <v>3511.16154577</v>
      </c>
      <c r="H77" s="36">
        <f>SUMIFS(СВЦЭМ!$D$33:$D$776,СВЦЭМ!$A$33:$A$776,$A77,СВЦЭМ!$B$33:$B$776,H$47)+'СЕТ СН'!$G$11+СВЦЭМ!$D$10+'СЕТ СН'!$G$5-'СЕТ СН'!$G$21</f>
        <v>3478.8581028200001</v>
      </c>
      <c r="I77" s="36">
        <f>SUMIFS(СВЦЭМ!$D$33:$D$776,СВЦЭМ!$A$33:$A$776,$A77,СВЦЭМ!$B$33:$B$776,I$47)+'СЕТ СН'!$G$11+СВЦЭМ!$D$10+'СЕТ СН'!$G$5-'СЕТ СН'!$G$21</f>
        <v>3456.58186432</v>
      </c>
      <c r="J77" s="36">
        <f>SUMIFS(СВЦЭМ!$D$33:$D$776,СВЦЭМ!$A$33:$A$776,$A77,СВЦЭМ!$B$33:$B$776,J$47)+'СЕТ СН'!$G$11+СВЦЭМ!$D$10+'СЕТ СН'!$G$5-'СЕТ СН'!$G$21</f>
        <v>3432.9736108100001</v>
      </c>
      <c r="K77" s="36">
        <f>SUMIFS(СВЦЭМ!$D$33:$D$776,СВЦЭМ!$A$33:$A$776,$A77,СВЦЭМ!$B$33:$B$776,K$47)+'СЕТ СН'!$G$11+СВЦЭМ!$D$10+'СЕТ СН'!$G$5-'СЕТ СН'!$G$21</f>
        <v>3407.69395519</v>
      </c>
      <c r="L77" s="36">
        <f>SUMIFS(СВЦЭМ!$D$33:$D$776,СВЦЭМ!$A$33:$A$776,$A77,СВЦЭМ!$B$33:$B$776,L$47)+'СЕТ СН'!$G$11+СВЦЭМ!$D$10+'СЕТ СН'!$G$5-'СЕТ СН'!$G$21</f>
        <v>3406.1063896599999</v>
      </c>
      <c r="M77" s="36">
        <f>SUMIFS(СВЦЭМ!$D$33:$D$776,СВЦЭМ!$A$33:$A$776,$A77,СВЦЭМ!$B$33:$B$776,M$47)+'СЕТ СН'!$G$11+СВЦЭМ!$D$10+'СЕТ СН'!$G$5-'СЕТ СН'!$G$21</f>
        <v>3404.24071357</v>
      </c>
      <c r="N77" s="36">
        <f>SUMIFS(СВЦЭМ!$D$33:$D$776,СВЦЭМ!$A$33:$A$776,$A77,СВЦЭМ!$B$33:$B$776,N$47)+'СЕТ СН'!$G$11+СВЦЭМ!$D$10+'СЕТ СН'!$G$5-'СЕТ СН'!$G$21</f>
        <v>3410.9085057299999</v>
      </c>
      <c r="O77" s="36">
        <f>SUMIFS(СВЦЭМ!$D$33:$D$776,СВЦЭМ!$A$33:$A$776,$A77,СВЦЭМ!$B$33:$B$776,O$47)+'СЕТ СН'!$G$11+СВЦЭМ!$D$10+'СЕТ СН'!$G$5-'СЕТ СН'!$G$21</f>
        <v>3419.84124896</v>
      </c>
      <c r="P77" s="36">
        <f>SUMIFS(СВЦЭМ!$D$33:$D$776,СВЦЭМ!$A$33:$A$776,$A77,СВЦЭМ!$B$33:$B$776,P$47)+'СЕТ СН'!$G$11+СВЦЭМ!$D$10+'СЕТ СН'!$G$5-'СЕТ СН'!$G$21</f>
        <v>3432.4695425200002</v>
      </c>
      <c r="Q77" s="36">
        <f>SUMIFS(СВЦЭМ!$D$33:$D$776,СВЦЭМ!$A$33:$A$776,$A77,СВЦЭМ!$B$33:$B$776,Q$47)+'СЕТ СН'!$G$11+СВЦЭМ!$D$10+'СЕТ СН'!$G$5-'СЕТ СН'!$G$21</f>
        <v>3434.7399282699998</v>
      </c>
      <c r="R77" s="36">
        <f>SUMIFS(СВЦЭМ!$D$33:$D$776,СВЦЭМ!$A$33:$A$776,$A77,СВЦЭМ!$B$33:$B$776,R$47)+'СЕТ СН'!$G$11+СВЦЭМ!$D$10+'СЕТ СН'!$G$5-'СЕТ СН'!$G$21</f>
        <v>3428.2770651400001</v>
      </c>
      <c r="S77" s="36">
        <f>SUMIFS(СВЦЭМ!$D$33:$D$776,СВЦЭМ!$A$33:$A$776,$A77,СВЦЭМ!$B$33:$B$776,S$47)+'СЕТ СН'!$G$11+СВЦЭМ!$D$10+'СЕТ СН'!$G$5-'СЕТ СН'!$G$21</f>
        <v>3419.1371755499999</v>
      </c>
      <c r="T77" s="36">
        <f>SUMIFS(СВЦЭМ!$D$33:$D$776,СВЦЭМ!$A$33:$A$776,$A77,СВЦЭМ!$B$33:$B$776,T$47)+'СЕТ СН'!$G$11+СВЦЭМ!$D$10+'СЕТ СН'!$G$5-'СЕТ СН'!$G$21</f>
        <v>3411.7400047900001</v>
      </c>
      <c r="U77" s="36">
        <f>SUMIFS(СВЦЭМ!$D$33:$D$776,СВЦЭМ!$A$33:$A$776,$A77,СВЦЭМ!$B$33:$B$776,U$47)+'СЕТ СН'!$G$11+СВЦЭМ!$D$10+'СЕТ СН'!$G$5-'СЕТ СН'!$G$21</f>
        <v>3411.1395977700004</v>
      </c>
      <c r="V77" s="36">
        <f>SUMIFS(СВЦЭМ!$D$33:$D$776,СВЦЭМ!$A$33:$A$776,$A77,СВЦЭМ!$B$33:$B$776,V$47)+'СЕТ СН'!$G$11+СВЦЭМ!$D$10+'СЕТ СН'!$G$5-'СЕТ СН'!$G$21</f>
        <v>3408.1364547100002</v>
      </c>
      <c r="W77" s="36">
        <f>SUMIFS(СВЦЭМ!$D$33:$D$776,СВЦЭМ!$A$33:$A$776,$A77,СВЦЭМ!$B$33:$B$776,W$47)+'СЕТ СН'!$G$11+СВЦЭМ!$D$10+'СЕТ СН'!$G$5-'СЕТ СН'!$G$21</f>
        <v>3417.21439194</v>
      </c>
      <c r="X77" s="36">
        <f>SUMIFS(СВЦЭМ!$D$33:$D$776,СВЦЭМ!$A$33:$A$776,$A77,СВЦЭМ!$B$33:$B$776,X$47)+'СЕТ СН'!$G$11+СВЦЭМ!$D$10+'СЕТ СН'!$G$5-'СЕТ СН'!$G$21</f>
        <v>3434.6990829200004</v>
      </c>
      <c r="Y77" s="36">
        <f>SUMIFS(СВЦЭМ!$D$33:$D$776,СВЦЭМ!$A$33:$A$776,$A77,СВЦЭМ!$B$33:$B$776,Y$47)+'СЕТ СН'!$G$11+СВЦЭМ!$D$10+'СЕТ СН'!$G$5-'СЕТ СН'!$G$21</f>
        <v>3451.8294183100002</v>
      </c>
    </row>
    <row r="78" spans="1:26" ht="15.75" x14ac:dyDescent="0.2">
      <c r="A78" s="35">
        <f t="shared" si="1"/>
        <v>43830</v>
      </c>
      <c r="B78" s="36">
        <f>SUMIFS(СВЦЭМ!$D$33:$D$776,СВЦЭМ!$A$33:$A$776,$A78,СВЦЭМ!$B$33:$B$776,B$47)+'СЕТ СН'!$G$11+СВЦЭМ!$D$10+'СЕТ СН'!$G$5-'СЕТ СН'!$G$21</f>
        <v>3455.5401689800001</v>
      </c>
      <c r="C78" s="36">
        <f>SUMIFS(СВЦЭМ!$D$33:$D$776,СВЦЭМ!$A$33:$A$776,$A78,СВЦЭМ!$B$33:$B$776,C$47)+'СЕТ СН'!$G$11+СВЦЭМ!$D$10+'СЕТ СН'!$G$5-'СЕТ СН'!$G$21</f>
        <v>3472.7173284199998</v>
      </c>
      <c r="D78" s="36">
        <f>SUMIFS(СВЦЭМ!$D$33:$D$776,СВЦЭМ!$A$33:$A$776,$A78,СВЦЭМ!$B$33:$B$776,D$47)+'СЕТ СН'!$G$11+СВЦЭМ!$D$10+'СЕТ СН'!$G$5-'СЕТ СН'!$G$21</f>
        <v>3477.7935025500001</v>
      </c>
      <c r="E78" s="36">
        <f>SUMIFS(СВЦЭМ!$D$33:$D$776,СВЦЭМ!$A$33:$A$776,$A78,СВЦЭМ!$B$33:$B$776,E$47)+'СЕТ СН'!$G$11+СВЦЭМ!$D$10+'СЕТ СН'!$G$5-'СЕТ СН'!$G$21</f>
        <v>3481.3352532100002</v>
      </c>
      <c r="F78" s="36">
        <f>SUMIFS(СВЦЭМ!$D$33:$D$776,СВЦЭМ!$A$33:$A$776,$A78,СВЦЭМ!$B$33:$B$776,F$47)+'СЕТ СН'!$G$11+СВЦЭМ!$D$10+'СЕТ СН'!$G$5-'СЕТ СН'!$G$21</f>
        <v>3483.2270429</v>
      </c>
      <c r="G78" s="36">
        <f>SUMIFS(СВЦЭМ!$D$33:$D$776,СВЦЭМ!$A$33:$A$776,$A78,СВЦЭМ!$B$33:$B$776,G$47)+'СЕТ СН'!$G$11+СВЦЭМ!$D$10+'СЕТ СН'!$G$5-'СЕТ СН'!$G$21</f>
        <v>3475.8968790899999</v>
      </c>
      <c r="H78" s="36">
        <f>SUMIFS(СВЦЭМ!$D$33:$D$776,СВЦЭМ!$A$33:$A$776,$A78,СВЦЭМ!$B$33:$B$776,H$47)+'СЕТ СН'!$G$11+СВЦЭМ!$D$10+'СЕТ СН'!$G$5-'СЕТ СН'!$G$21</f>
        <v>3452.7892146499998</v>
      </c>
      <c r="I78" s="36">
        <f>SUMIFS(СВЦЭМ!$D$33:$D$776,СВЦЭМ!$A$33:$A$776,$A78,СВЦЭМ!$B$33:$B$776,I$47)+'СЕТ СН'!$G$11+СВЦЭМ!$D$10+'СЕТ СН'!$G$5-'СЕТ СН'!$G$21</f>
        <v>3437.1298405300004</v>
      </c>
      <c r="J78" s="36">
        <f>SUMIFS(СВЦЭМ!$D$33:$D$776,СВЦЭМ!$A$33:$A$776,$A78,СВЦЭМ!$B$33:$B$776,J$47)+'СЕТ СН'!$G$11+СВЦЭМ!$D$10+'СЕТ СН'!$G$5-'СЕТ СН'!$G$21</f>
        <v>3426.6156945299999</v>
      </c>
      <c r="K78" s="36">
        <f>SUMIFS(СВЦЭМ!$D$33:$D$776,СВЦЭМ!$A$33:$A$776,$A78,СВЦЭМ!$B$33:$B$776,K$47)+'СЕТ СН'!$G$11+СВЦЭМ!$D$10+'СЕТ СН'!$G$5-'СЕТ СН'!$G$21</f>
        <v>3405.9915299600002</v>
      </c>
      <c r="L78" s="36">
        <f>SUMIFS(СВЦЭМ!$D$33:$D$776,СВЦЭМ!$A$33:$A$776,$A78,СВЦЭМ!$B$33:$B$776,L$47)+'СЕТ СН'!$G$11+СВЦЭМ!$D$10+'СЕТ СН'!$G$5-'СЕТ СН'!$G$21</f>
        <v>3404.3081413999998</v>
      </c>
      <c r="M78" s="36">
        <f>SUMIFS(СВЦЭМ!$D$33:$D$776,СВЦЭМ!$A$33:$A$776,$A78,СВЦЭМ!$B$33:$B$776,M$47)+'СЕТ СН'!$G$11+СВЦЭМ!$D$10+'СЕТ СН'!$G$5-'СЕТ СН'!$G$21</f>
        <v>3424.97834405</v>
      </c>
      <c r="N78" s="36">
        <f>SUMIFS(СВЦЭМ!$D$33:$D$776,СВЦЭМ!$A$33:$A$776,$A78,СВЦЭМ!$B$33:$B$776,N$47)+'СЕТ СН'!$G$11+СВЦЭМ!$D$10+'СЕТ СН'!$G$5-'СЕТ СН'!$G$21</f>
        <v>3417.9732020800002</v>
      </c>
      <c r="O78" s="36">
        <f>SUMIFS(СВЦЭМ!$D$33:$D$776,СВЦЭМ!$A$33:$A$776,$A78,СВЦЭМ!$B$33:$B$776,O$47)+'СЕТ СН'!$G$11+СВЦЭМ!$D$10+'СЕТ СН'!$G$5-'СЕТ СН'!$G$21</f>
        <v>3424.9669125400001</v>
      </c>
      <c r="P78" s="36">
        <f>SUMIFS(СВЦЭМ!$D$33:$D$776,СВЦЭМ!$A$33:$A$776,$A78,СВЦЭМ!$B$33:$B$776,P$47)+'СЕТ СН'!$G$11+СВЦЭМ!$D$10+'СЕТ СН'!$G$5-'СЕТ СН'!$G$21</f>
        <v>3429.2084134000002</v>
      </c>
      <c r="Q78" s="36">
        <f>SUMIFS(СВЦЭМ!$D$33:$D$776,СВЦЭМ!$A$33:$A$776,$A78,СВЦЭМ!$B$33:$B$776,Q$47)+'СЕТ СН'!$G$11+СВЦЭМ!$D$10+'СЕТ СН'!$G$5-'СЕТ СН'!$G$21</f>
        <v>3431.6557375400002</v>
      </c>
      <c r="R78" s="36">
        <f>SUMIFS(СВЦЭМ!$D$33:$D$776,СВЦЭМ!$A$33:$A$776,$A78,СВЦЭМ!$B$33:$B$776,R$47)+'СЕТ СН'!$G$11+СВЦЭМ!$D$10+'СЕТ СН'!$G$5-'СЕТ СН'!$G$21</f>
        <v>3429.21859331</v>
      </c>
      <c r="S78" s="36">
        <f>SUMIFS(СВЦЭМ!$D$33:$D$776,СВЦЭМ!$A$33:$A$776,$A78,СВЦЭМ!$B$33:$B$776,S$47)+'СЕТ СН'!$G$11+СВЦЭМ!$D$10+'СЕТ СН'!$G$5-'СЕТ СН'!$G$21</f>
        <v>3436.8131944300003</v>
      </c>
      <c r="T78" s="36">
        <f>SUMIFS(СВЦЭМ!$D$33:$D$776,СВЦЭМ!$A$33:$A$776,$A78,СВЦЭМ!$B$33:$B$776,T$47)+'СЕТ СН'!$G$11+СВЦЭМ!$D$10+'СЕТ СН'!$G$5-'СЕТ СН'!$G$21</f>
        <v>3445.8517030200001</v>
      </c>
      <c r="U78" s="36">
        <f>SUMIFS(СВЦЭМ!$D$33:$D$776,СВЦЭМ!$A$33:$A$776,$A78,СВЦЭМ!$B$33:$B$776,U$47)+'СЕТ СН'!$G$11+СВЦЭМ!$D$10+'СЕТ СН'!$G$5-'СЕТ СН'!$G$21</f>
        <v>3439.4252619200001</v>
      </c>
      <c r="V78" s="36">
        <f>SUMIFS(СВЦЭМ!$D$33:$D$776,СВЦЭМ!$A$33:$A$776,$A78,СВЦЭМ!$B$33:$B$776,V$47)+'СЕТ СН'!$G$11+СВЦЭМ!$D$10+'СЕТ СН'!$G$5-'СЕТ СН'!$G$21</f>
        <v>3451.34584111</v>
      </c>
      <c r="W78" s="36">
        <f>SUMIFS(СВЦЭМ!$D$33:$D$776,СВЦЭМ!$A$33:$A$776,$A78,СВЦЭМ!$B$33:$B$776,W$47)+'СЕТ СН'!$G$11+СВЦЭМ!$D$10+'СЕТ СН'!$G$5-'СЕТ СН'!$G$21</f>
        <v>3455.6005396300002</v>
      </c>
      <c r="X78" s="36">
        <f>SUMIFS(СВЦЭМ!$D$33:$D$776,СВЦЭМ!$A$33:$A$776,$A78,СВЦЭМ!$B$33:$B$776,X$47)+'СЕТ СН'!$G$11+СВЦЭМ!$D$10+'СЕТ СН'!$G$5-'СЕТ СН'!$G$21</f>
        <v>3445.45424297</v>
      </c>
      <c r="Y78" s="36">
        <f>SUMIFS(СВЦЭМ!$D$33:$D$776,СВЦЭМ!$A$33:$A$776,$A78,СВЦЭМ!$B$33:$B$776,Y$47)+'СЕТ СН'!$G$11+СВЦЭМ!$D$10+'СЕТ СН'!$G$5-'СЕТ СН'!$G$21</f>
        <v>3444.90093974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СН'!$H$11+СВЦЭМ!$D$10+'СЕТ СН'!$H$5-'СЕТ СН'!$H$21</f>
        <v>3522.7361236799998</v>
      </c>
      <c r="C84" s="36">
        <f>SUMIFS(СВЦЭМ!$D$33:$D$776,СВЦЭМ!$A$33:$A$776,$A84,СВЦЭМ!$B$33:$B$776,C$83)+'СЕТ СН'!$H$11+СВЦЭМ!$D$10+'СЕТ СН'!$H$5-'СЕТ СН'!$H$21</f>
        <v>3530.9870231200002</v>
      </c>
      <c r="D84" s="36">
        <f>SUMIFS(СВЦЭМ!$D$33:$D$776,СВЦЭМ!$A$33:$A$776,$A84,СВЦЭМ!$B$33:$B$776,D$83)+'СЕТ СН'!$H$11+СВЦЭМ!$D$10+'СЕТ СН'!$H$5-'СЕТ СН'!$H$21</f>
        <v>3563.8480168400001</v>
      </c>
      <c r="E84" s="36">
        <f>SUMIFS(СВЦЭМ!$D$33:$D$776,СВЦЭМ!$A$33:$A$776,$A84,СВЦЭМ!$B$33:$B$776,E$83)+'СЕТ СН'!$H$11+СВЦЭМ!$D$10+'СЕТ СН'!$H$5-'СЕТ СН'!$H$21</f>
        <v>3561.8781162099999</v>
      </c>
      <c r="F84" s="36">
        <f>SUMIFS(СВЦЭМ!$D$33:$D$776,СВЦЭМ!$A$33:$A$776,$A84,СВЦЭМ!$B$33:$B$776,F$83)+'СЕТ СН'!$H$11+СВЦЭМ!$D$10+'СЕТ СН'!$H$5-'СЕТ СН'!$H$21</f>
        <v>3554.7749276099998</v>
      </c>
      <c r="G84" s="36">
        <f>SUMIFS(СВЦЭМ!$D$33:$D$776,СВЦЭМ!$A$33:$A$776,$A84,СВЦЭМ!$B$33:$B$776,G$83)+'СЕТ СН'!$H$11+СВЦЭМ!$D$10+'СЕТ СН'!$H$5-'СЕТ СН'!$H$21</f>
        <v>3553.14480245</v>
      </c>
      <c r="H84" s="36">
        <f>SUMIFS(СВЦЭМ!$D$33:$D$776,СВЦЭМ!$A$33:$A$776,$A84,СВЦЭМ!$B$33:$B$776,H$83)+'СЕТ СН'!$H$11+СВЦЭМ!$D$10+'СЕТ СН'!$H$5-'СЕТ СН'!$H$21</f>
        <v>3550.9616105599998</v>
      </c>
      <c r="I84" s="36">
        <f>SUMIFS(СВЦЭМ!$D$33:$D$776,СВЦЭМ!$A$33:$A$776,$A84,СВЦЭМ!$B$33:$B$776,I$83)+'СЕТ СН'!$H$11+СВЦЭМ!$D$10+'СЕТ СН'!$H$5-'СЕТ СН'!$H$21</f>
        <v>3545.24105439</v>
      </c>
      <c r="J84" s="36">
        <f>SUMIFS(СВЦЭМ!$D$33:$D$776,СВЦЭМ!$A$33:$A$776,$A84,СВЦЭМ!$B$33:$B$776,J$83)+'СЕТ СН'!$H$11+СВЦЭМ!$D$10+'СЕТ СН'!$H$5-'СЕТ СН'!$H$21</f>
        <v>3508.54277082</v>
      </c>
      <c r="K84" s="36">
        <f>SUMIFS(СВЦЭМ!$D$33:$D$776,СВЦЭМ!$A$33:$A$776,$A84,СВЦЭМ!$B$33:$B$776,K$83)+'СЕТ СН'!$H$11+СВЦЭМ!$D$10+'СЕТ СН'!$H$5-'СЕТ СН'!$H$21</f>
        <v>3469.4549488600001</v>
      </c>
      <c r="L84" s="36">
        <f>SUMIFS(СВЦЭМ!$D$33:$D$776,СВЦЭМ!$A$33:$A$776,$A84,СВЦЭМ!$B$33:$B$776,L$83)+'СЕТ СН'!$H$11+СВЦЭМ!$D$10+'СЕТ СН'!$H$5-'СЕТ СН'!$H$21</f>
        <v>3450.2912846099998</v>
      </c>
      <c r="M84" s="36">
        <f>SUMIFS(СВЦЭМ!$D$33:$D$776,СВЦЭМ!$A$33:$A$776,$A84,СВЦЭМ!$B$33:$B$776,M$83)+'СЕТ СН'!$H$11+СВЦЭМ!$D$10+'СЕТ СН'!$H$5-'СЕТ СН'!$H$21</f>
        <v>3448.69583496</v>
      </c>
      <c r="N84" s="36">
        <f>SUMIFS(СВЦЭМ!$D$33:$D$776,СВЦЭМ!$A$33:$A$776,$A84,СВЦЭМ!$B$33:$B$776,N$83)+'СЕТ СН'!$H$11+СВЦЭМ!$D$10+'СЕТ СН'!$H$5-'СЕТ СН'!$H$21</f>
        <v>3474.0722271599998</v>
      </c>
      <c r="O84" s="36">
        <f>SUMIFS(СВЦЭМ!$D$33:$D$776,СВЦЭМ!$A$33:$A$776,$A84,СВЦЭМ!$B$33:$B$776,O$83)+'СЕТ СН'!$H$11+СВЦЭМ!$D$10+'СЕТ СН'!$H$5-'СЕТ СН'!$H$21</f>
        <v>3484.02624208</v>
      </c>
      <c r="P84" s="36">
        <f>SUMIFS(СВЦЭМ!$D$33:$D$776,СВЦЭМ!$A$33:$A$776,$A84,СВЦЭМ!$B$33:$B$776,P$83)+'СЕТ СН'!$H$11+СВЦЭМ!$D$10+'СЕТ СН'!$H$5-'СЕТ СН'!$H$21</f>
        <v>3491.1530503399999</v>
      </c>
      <c r="Q84" s="36">
        <f>SUMIFS(СВЦЭМ!$D$33:$D$776,СВЦЭМ!$A$33:$A$776,$A84,СВЦЭМ!$B$33:$B$776,Q$83)+'СЕТ СН'!$H$11+СВЦЭМ!$D$10+'СЕТ СН'!$H$5-'СЕТ СН'!$H$21</f>
        <v>3496.87886097</v>
      </c>
      <c r="R84" s="36">
        <f>SUMIFS(СВЦЭМ!$D$33:$D$776,СВЦЭМ!$A$33:$A$776,$A84,СВЦЭМ!$B$33:$B$776,R$83)+'СЕТ СН'!$H$11+СВЦЭМ!$D$10+'СЕТ СН'!$H$5-'СЕТ СН'!$H$21</f>
        <v>3486.7837317499998</v>
      </c>
      <c r="S84" s="36">
        <f>SUMIFS(СВЦЭМ!$D$33:$D$776,СВЦЭМ!$A$33:$A$776,$A84,СВЦЭМ!$B$33:$B$776,S$83)+'СЕТ СН'!$H$11+СВЦЭМ!$D$10+'СЕТ СН'!$H$5-'СЕТ СН'!$H$21</f>
        <v>3470.8289901600001</v>
      </c>
      <c r="T84" s="36">
        <f>SUMIFS(СВЦЭМ!$D$33:$D$776,СВЦЭМ!$A$33:$A$776,$A84,СВЦЭМ!$B$33:$B$776,T$83)+'СЕТ СН'!$H$11+СВЦЭМ!$D$10+'СЕТ СН'!$H$5-'СЕТ СН'!$H$21</f>
        <v>3451.4159238000002</v>
      </c>
      <c r="U84" s="36">
        <f>SUMIFS(СВЦЭМ!$D$33:$D$776,СВЦЭМ!$A$33:$A$776,$A84,СВЦЭМ!$B$33:$B$776,U$83)+'СЕТ СН'!$H$11+СВЦЭМ!$D$10+'СЕТ СН'!$H$5-'СЕТ СН'!$H$21</f>
        <v>3451.00043805</v>
      </c>
      <c r="V84" s="36">
        <f>SUMIFS(СВЦЭМ!$D$33:$D$776,СВЦЭМ!$A$33:$A$776,$A84,СВЦЭМ!$B$33:$B$776,V$83)+'СЕТ СН'!$H$11+СВЦЭМ!$D$10+'СЕТ СН'!$H$5-'СЕТ СН'!$H$21</f>
        <v>3466.8666207400001</v>
      </c>
      <c r="W84" s="36">
        <f>SUMIFS(СВЦЭМ!$D$33:$D$776,СВЦЭМ!$A$33:$A$776,$A84,СВЦЭМ!$B$33:$B$776,W$83)+'СЕТ СН'!$H$11+СВЦЭМ!$D$10+'СЕТ СН'!$H$5-'СЕТ СН'!$H$21</f>
        <v>3489.1679637699999</v>
      </c>
      <c r="X84" s="36">
        <f>SUMIFS(СВЦЭМ!$D$33:$D$776,СВЦЭМ!$A$33:$A$776,$A84,СВЦЭМ!$B$33:$B$776,X$83)+'СЕТ СН'!$H$11+СВЦЭМ!$D$10+'СЕТ СН'!$H$5-'СЕТ СН'!$H$21</f>
        <v>3482.90351805</v>
      </c>
      <c r="Y84" s="36">
        <f>SUMIFS(СВЦЭМ!$D$33:$D$776,СВЦЭМ!$A$33:$A$776,$A84,СВЦЭМ!$B$33:$B$776,Y$83)+'СЕТ СН'!$H$11+СВЦЭМ!$D$10+'СЕТ СН'!$H$5-'СЕТ СН'!$H$21</f>
        <v>3509.6200223800001</v>
      </c>
      <c r="AA84" s="45"/>
    </row>
    <row r="85" spans="1:27" ht="15.75" x14ac:dyDescent="0.2">
      <c r="A85" s="35">
        <f>A84+1</f>
        <v>43801</v>
      </c>
      <c r="B85" s="36">
        <f>SUMIFS(СВЦЭМ!$D$33:$D$776,СВЦЭМ!$A$33:$A$776,$A85,СВЦЭМ!$B$33:$B$776,B$83)+'СЕТ СН'!$H$11+СВЦЭМ!$D$10+'СЕТ СН'!$H$5-'СЕТ СН'!$H$21</f>
        <v>3508.1766801200001</v>
      </c>
      <c r="C85" s="36">
        <f>SUMIFS(СВЦЭМ!$D$33:$D$776,СВЦЭМ!$A$33:$A$776,$A85,СВЦЭМ!$B$33:$B$776,C$83)+'СЕТ СН'!$H$11+СВЦЭМ!$D$10+'СЕТ СН'!$H$5-'СЕТ СН'!$H$21</f>
        <v>3539.0222094700002</v>
      </c>
      <c r="D85" s="36">
        <f>SUMIFS(СВЦЭМ!$D$33:$D$776,СВЦЭМ!$A$33:$A$776,$A85,СВЦЭМ!$B$33:$B$776,D$83)+'СЕТ СН'!$H$11+СВЦЭМ!$D$10+'СЕТ СН'!$H$5-'СЕТ СН'!$H$21</f>
        <v>3556.8690029499999</v>
      </c>
      <c r="E85" s="36">
        <f>SUMIFS(СВЦЭМ!$D$33:$D$776,СВЦЭМ!$A$33:$A$776,$A85,СВЦЭМ!$B$33:$B$776,E$83)+'СЕТ СН'!$H$11+СВЦЭМ!$D$10+'СЕТ СН'!$H$5-'СЕТ СН'!$H$21</f>
        <v>3570.4180746800002</v>
      </c>
      <c r="F85" s="36">
        <f>SUMIFS(СВЦЭМ!$D$33:$D$776,СВЦЭМ!$A$33:$A$776,$A85,СВЦЭМ!$B$33:$B$776,F$83)+'СЕТ СН'!$H$11+СВЦЭМ!$D$10+'СЕТ СН'!$H$5-'СЕТ СН'!$H$21</f>
        <v>3571.1659056600001</v>
      </c>
      <c r="G85" s="36">
        <f>SUMIFS(СВЦЭМ!$D$33:$D$776,СВЦЭМ!$A$33:$A$776,$A85,СВЦЭМ!$B$33:$B$776,G$83)+'СЕТ СН'!$H$11+СВЦЭМ!$D$10+'СЕТ СН'!$H$5-'СЕТ СН'!$H$21</f>
        <v>3550.56623743</v>
      </c>
      <c r="H85" s="36">
        <f>SUMIFS(СВЦЭМ!$D$33:$D$776,СВЦЭМ!$A$33:$A$776,$A85,СВЦЭМ!$B$33:$B$776,H$83)+'СЕТ СН'!$H$11+СВЦЭМ!$D$10+'СЕТ СН'!$H$5-'СЕТ СН'!$H$21</f>
        <v>3505.88917618</v>
      </c>
      <c r="I85" s="36">
        <f>SUMIFS(СВЦЭМ!$D$33:$D$776,СВЦЭМ!$A$33:$A$776,$A85,СВЦЭМ!$B$33:$B$776,I$83)+'СЕТ СН'!$H$11+СВЦЭМ!$D$10+'СЕТ СН'!$H$5-'СЕТ СН'!$H$21</f>
        <v>3459.6902888099999</v>
      </c>
      <c r="J85" s="36">
        <f>SUMIFS(СВЦЭМ!$D$33:$D$776,СВЦЭМ!$A$33:$A$776,$A85,СВЦЭМ!$B$33:$B$776,J$83)+'СЕТ СН'!$H$11+СВЦЭМ!$D$10+'СЕТ СН'!$H$5-'СЕТ СН'!$H$21</f>
        <v>3456.32487528</v>
      </c>
      <c r="K85" s="36">
        <f>SUMIFS(СВЦЭМ!$D$33:$D$776,СВЦЭМ!$A$33:$A$776,$A85,СВЦЭМ!$B$33:$B$776,K$83)+'СЕТ СН'!$H$11+СВЦЭМ!$D$10+'СЕТ СН'!$H$5-'СЕТ СН'!$H$21</f>
        <v>3443.1949245199999</v>
      </c>
      <c r="L85" s="36">
        <f>SUMIFS(СВЦЭМ!$D$33:$D$776,СВЦЭМ!$A$33:$A$776,$A85,СВЦЭМ!$B$33:$B$776,L$83)+'СЕТ СН'!$H$11+СВЦЭМ!$D$10+'СЕТ СН'!$H$5-'СЕТ СН'!$H$21</f>
        <v>3461.29978785</v>
      </c>
      <c r="M85" s="36">
        <f>SUMIFS(СВЦЭМ!$D$33:$D$776,СВЦЭМ!$A$33:$A$776,$A85,СВЦЭМ!$B$33:$B$776,M$83)+'СЕТ СН'!$H$11+СВЦЭМ!$D$10+'СЕТ СН'!$H$5-'СЕТ СН'!$H$21</f>
        <v>3480.87638311</v>
      </c>
      <c r="N85" s="36">
        <f>SUMIFS(СВЦЭМ!$D$33:$D$776,СВЦЭМ!$A$33:$A$776,$A85,СВЦЭМ!$B$33:$B$776,N$83)+'СЕТ СН'!$H$11+СВЦЭМ!$D$10+'СЕТ СН'!$H$5-'СЕТ СН'!$H$21</f>
        <v>3490.6084382899999</v>
      </c>
      <c r="O85" s="36">
        <f>SUMIFS(СВЦЭМ!$D$33:$D$776,СВЦЭМ!$A$33:$A$776,$A85,СВЦЭМ!$B$33:$B$776,O$83)+'СЕТ СН'!$H$11+СВЦЭМ!$D$10+'СЕТ СН'!$H$5-'СЕТ СН'!$H$21</f>
        <v>3491.6711014699999</v>
      </c>
      <c r="P85" s="36">
        <f>SUMIFS(СВЦЭМ!$D$33:$D$776,СВЦЭМ!$A$33:$A$776,$A85,СВЦЭМ!$B$33:$B$776,P$83)+'СЕТ СН'!$H$11+СВЦЭМ!$D$10+'СЕТ СН'!$H$5-'СЕТ СН'!$H$21</f>
        <v>3501.4298888600001</v>
      </c>
      <c r="Q85" s="36">
        <f>SUMIFS(СВЦЭМ!$D$33:$D$776,СВЦЭМ!$A$33:$A$776,$A85,СВЦЭМ!$B$33:$B$776,Q$83)+'СЕТ СН'!$H$11+СВЦЭМ!$D$10+'СЕТ СН'!$H$5-'СЕТ СН'!$H$21</f>
        <v>3508.8268372900002</v>
      </c>
      <c r="R85" s="36">
        <f>SUMIFS(СВЦЭМ!$D$33:$D$776,СВЦЭМ!$A$33:$A$776,$A85,СВЦЭМ!$B$33:$B$776,R$83)+'СЕТ СН'!$H$11+СВЦЭМ!$D$10+'СЕТ СН'!$H$5-'СЕТ СН'!$H$21</f>
        <v>3506.8730209099999</v>
      </c>
      <c r="S85" s="36">
        <f>SUMIFS(СВЦЭМ!$D$33:$D$776,СВЦЭМ!$A$33:$A$776,$A85,СВЦЭМ!$B$33:$B$776,S$83)+'СЕТ СН'!$H$11+СВЦЭМ!$D$10+'СЕТ СН'!$H$5-'СЕТ СН'!$H$21</f>
        <v>3477.1324734499999</v>
      </c>
      <c r="T85" s="36">
        <f>SUMIFS(СВЦЭМ!$D$33:$D$776,СВЦЭМ!$A$33:$A$776,$A85,СВЦЭМ!$B$33:$B$776,T$83)+'СЕТ СН'!$H$11+СВЦЭМ!$D$10+'СЕТ СН'!$H$5-'СЕТ СН'!$H$21</f>
        <v>3469.2956979700002</v>
      </c>
      <c r="U85" s="36">
        <f>SUMIFS(СВЦЭМ!$D$33:$D$776,СВЦЭМ!$A$33:$A$776,$A85,СВЦЭМ!$B$33:$B$776,U$83)+'СЕТ СН'!$H$11+СВЦЭМ!$D$10+'СЕТ СН'!$H$5-'СЕТ СН'!$H$21</f>
        <v>3466.1890978699998</v>
      </c>
      <c r="V85" s="36">
        <f>SUMIFS(СВЦЭМ!$D$33:$D$776,СВЦЭМ!$A$33:$A$776,$A85,СВЦЭМ!$B$33:$B$776,V$83)+'СЕТ СН'!$H$11+СВЦЭМ!$D$10+'СЕТ СН'!$H$5-'СЕТ СН'!$H$21</f>
        <v>3475.4565330800001</v>
      </c>
      <c r="W85" s="36">
        <f>SUMIFS(СВЦЭМ!$D$33:$D$776,СВЦЭМ!$A$33:$A$776,$A85,СВЦЭМ!$B$33:$B$776,W$83)+'СЕТ СН'!$H$11+СВЦЭМ!$D$10+'СЕТ СН'!$H$5-'СЕТ СН'!$H$21</f>
        <v>3475.27947477</v>
      </c>
      <c r="X85" s="36">
        <f>SUMIFS(СВЦЭМ!$D$33:$D$776,СВЦЭМ!$A$33:$A$776,$A85,СВЦЭМ!$B$33:$B$776,X$83)+'СЕТ СН'!$H$11+СВЦЭМ!$D$10+'СЕТ СН'!$H$5-'СЕТ СН'!$H$21</f>
        <v>3479.1993441599998</v>
      </c>
      <c r="Y85" s="36">
        <f>SUMIFS(СВЦЭМ!$D$33:$D$776,СВЦЭМ!$A$33:$A$776,$A85,СВЦЭМ!$B$33:$B$776,Y$83)+'СЕТ СН'!$H$11+СВЦЭМ!$D$10+'СЕТ СН'!$H$5-'СЕТ СН'!$H$21</f>
        <v>3512.347773</v>
      </c>
    </row>
    <row r="86" spans="1:27" ht="15.75" x14ac:dyDescent="0.2">
      <c r="A86" s="35">
        <f t="shared" ref="A86:A114" si="2">A85+1</f>
        <v>43802</v>
      </c>
      <c r="B86" s="36">
        <f>SUMIFS(СВЦЭМ!$D$33:$D$776,СВЦЭМ!$A$33:$A$776,$A86,СВЦЭМ!$B$33:$B$776,B$83)+'СЕТ СН'!$H$11+СВЦЭМ!$D$10+'СЕТ СН'!$H$5-'СЕТ СН'!$H$21</f>
        <v>3529.2276464799997</v>
      </c>
      <c r="C86" s="36">
        <f>SUMIFS(СВЦЭМ!$D$33:$D$776,СВЦЭМ!$A$33:$A$776,$A86,СВЦЭМ!$B$33:$B$776,C$83)+'СЕТ СН'!$H$11+СВЦЭМ!$D$10+'СЕТ СН'!$H$5-'СЕТ СН'!$H$21</f>
        <v>3566.4658128599999</v>
      </c>
      <c r="D86" s="36">
        <f>SUMIFS(СВЦЭМ!$D$33:$D$776,СВЦЭМ!$A$33:$A$776,$A86,СВЦЭМ!$B$33:$B$776,D$83)+'СЕТ СН'!$H$11+СВЦЭМ!$D$10+'СЕТ СН'!$H$5-'СЕТ СН'!$H$21</f>
        <v>3580.8555525299998</v>
      </c>
      <c r="E86" s="36">
        <f>SUMIFS(СВЦЭМ!$D$33:$D$776,СВЦЭМ!$A$33:$A$776,$A86,СВЦЭМ!$B$33:$B$776,E$83)+'СЕТ СН'!$H$11+СВЦЭМ!$D$10+'СЕТ СН'!$H$5-'СЕТ СН'!$H$21</f>
        <v>3587.9944834799999</v>
      </c>
      <c r="F86" s="36">
        <f>SUMIFS(СВЦЭМ!$D$33:$D$776,СВЦЭМ!$A$33:$A$776,$A86,СВЦЭМ!$B$33:$B$776,F$83)+'СЕТ СН'!$H$11+СВЦЭМ!$D$10+'СЕТ СН'!$H$5-'СЕТ СН'!$H$21</f>
        <v>3599.5179637400001</v>
      </c>
      <c r="G86" s="36">
        <f>SUMIFS(СВЦЭМ!$D$33:$D$776,СВЦЭМ!$A$33:$A$776,$A86,СВЦЭМ!$B$33:$B$776,G$83)+'СЕТ СН'!$H$11+СВЦЭМ!$D$10+'СЕТ СН'!$H$5-'СЕТ СН'!$H$21</f>
        <v>3589.8533504100001</v>
      </c>
      <c r="H86" s="36">
        <f>SUMIFS(СВЦЭМ!$D$33:$D$776,СВЦЭМ!$A$33:$A$776,$A86,СВЦЭМ!$B$33:$B$776,H$83)+'СЕТ СН'!$H$11+СВЦЭМ!$D$10+'СЕТ СН'!$H$5-'СЕТ СН'!$H$21</f>
        <v>3544.3315849299997</v>
      </c>
      <c r="I86" s="36">
        <f>SUMIFS(СВЦЭМ!$D$33:$D$776,СВЦЭМ!$A$33:$A$776,$A86,СВЦЭМ!$B$33:$B$776,I$83)+'СЕТ СН'!$H$11+СВЦЭМ!$D$10+'СЕТ СН'!$H$5-'СЕТ СН'!$H$21</f>
        <v>3496.0947310900001</v>
      </c>
      <c r="J86" s="36">
        <f>SUMIFS(СВЦЭМ!$D$33:$D$776,СВЦЭМ!$A$33:$A$776,$A86,СВЦЭМ!$B$33:$B$776,J$83)+'СЕТ СН'!$H$11+СВЦЭМ!$D$10+'СЕТ СН'!$H$5-'СЕТ СН'!$H$21</f>
        <v>3479.53511127</v>
      </c>
      <c r="K86" s="36">
        <f>SUMIFS(СВЦЭМ!$D$33:$D$776,СВЦЭМ!$A$33:$A$776,$A86,СВЦЭМ!$B$33:$B$776,K$83)+'СЕТ СН'!$H$11+СВЦЭМ!$D$10+'СЕТ СН'!$H$5-'СЕТ СН'!$H$21</f>
        <v>3450.4273450299997</v>
      </c>
      <c r="L86" s="36">
        <f>SUMIFS(СВЦЭМ!$D$33:$D$776,СВЦЭМ!$A$33:$A$776,$A86,СВЦЭМ!$B$33:$B$776,L$83)+'СЕТ СН'!$H$11+СВЦЭМ!$D$10+'СЕТ СН'!$H$5-'СЕТ СН'!$H$21</f>
        <v>3449.74154894</v>
      </c>
      <c r="M86" s="36">
        <f>SUMIFS(СВЦЭМ!$D$33:$D$776,СВЦЭМ!$A$33:$A$776,$A86,СВЦЭМ!$B$33:$B$776,M$83)+'СЕТ СН'!$H$11+СВЦЭМ!$D$10+'СЕТ СН'!$H$5-'СЕТ СН'!$H$21</f>
        <v>3489.5794664</v>
      </c>
      <c r="N86" s="36">
        <f>SUMIFS(СВЦЭМ!$D$33:$D$776,СВЦЭМ!$A$33:$A$776,$A86,СВЦЭМ!$B$33:$B$776,N$83)+'СЕТ СН'!$H$11+СВЦЭМ!$D$10+'СЕТ СН'!$H$5-'СЕТ СН'!$H$21</f>
        <v>3503.2618531600001</v>
      </c>
      <c r="O86" s="36">
        <f>SUMIFS(СВЦЭМ!$D$33:$D$776,СВЦЭМ!$A$33:$A$776,$A86,СВЦЭМ!$B$33:$B$776,O$83)+'СЕТ СН'!$H$11+СВЦЭМ!$D$10+'СЕТ СН'!$H$5-'СЕТ СН'!$H$21</f>
        <v>3510.7347338700001</v>
      </c>
      <c r="P86" s="36">
        <f>SUMIFS(СВЦЭМ!$D$33:$D$776,СВЦЭМ!$A$33:$A$776,$A86,СВЦЭМ!$B$33:$B$776,P$83)+'СЕТ СН'!$H$11+СВЦЭМ!$D$10+'СЕТ СН'!$H$5-'СЕТ СН'!$H$21</f>
        <v>3518.3597348200001</v>
      </c>
      <c r="Q86" s="36">
        <f>SUMIFS(СВЦЭМ!$D$33:$D$776,СВЦЭМ!$A$33:$A$776,$A86,СВЦЭМ!$B$33:$B$776,Q$83)+'СЕТ СН'!$H$11+СВЦЭМ!$D$10+'СЕТ СН'!$H$5-'СЕТ СН'!$H$21</f>
        <v>3524.9678472699998</v>
      </c>
      <c r="R86" s="36">
        <f>SUMIFS(СВЦЭМ!$D$33:$D$776,СВЦЭМ!$A$33:$A$776,$A86,СВЦЭМ!$B$33:$B$776,R$83)+'СЕТ СН'!$H$11+СВЦЭМ!$D$10+'СЕТ СН'!$H$5-'СЕТ СН'!$H$21</f>
        <v>3527.4948730199999</v>
      </c>
      <c r="S86" s="36">
        <f>SUMIFS(СВЦЭМ!$D$33:$D$776,СВЦЭМ!$A$33:$A$776,$A86,СВЦЭМ!$B$33:$B$776,S$83)+'СЕТ СН'!$H$11+СВЦЭМ!$D$10+'СЕТ СН'!$H$5-'СЕТ СН'!$H$21</f>
        <v>3492.9943201300002</v>
      </c>
      <c r="T86" s="36">
        <f>SUMIFS(СВЦЭМ!$D$33:$D$776,СВЦЭМ!$A$33:$A$776,$A86,СВЦЭМ!$B$33:$B$776,T$83)+'СЕТ СН'!$H$11+СВЦЭМ!$D$10+'СЕТ СН'!$H$5-'СЕТ СН'!$H$21</f>
        <v>3466.7990744799999</v>
      </c>
      <c r="U86" s="36">
        <f>SUMIFS(СВЦЭМ!$D$33:$D$776,СВЦЭМ!$A$33:$A$776,$A86,СВЦЭМ!$B$33:$B$776,U$83)+'СЕТ СН'!$H$11+СВЦЭМ!$D$10+'СЕТ СН'!$H$5-'СЕТ СН'!$H$21</f>
        <v>3464.6953731600001</v>
      </c>
      <c r="V86" s="36">
        <f>SUMIFS(СВЦЭМ!$D$33:$D$776,СВЦЭМ!$A$33:$A$776,$A86,СВЦЭМ!$B$33:$B$776,V$83)+'СЕТ СН'!$H$11+СВЦЭМ!$D$10+'СЕТ СН'!$H$5-'СЕТ СН'!$H$21</f>
        <v>3467.58860452</v>
      </c>
      <c r="W86" s="36">
        <f>SUMIFS(СВЦЭМ!$D$33:$D$776,СВЦЭМ!$A$33:$A$776,$A86,СВЦЭМ!$B$33:$B$776,W$83)+'СЕТ СН'!$H$11+СВЦЭМ!$D$10+'СЕТ СН'!$H$5-'СЕТ СН'!$H$21</f>
        <v>3483.9221744799997</v>
      </c>
      <c r="X86" s="36">
        <f>SUMIFS(СВЦЭМ!$D$33:$D$776,СВЦЭМ!$A$33:$A$776,$A86,СВЦЭМ!$B$33:$B$776,X$83)+'СЕТ СН'!$H$11+СВЦЭМ!$D$10+'СЕТ СН'!$H$5-'СЕТ СН'!$H$21</f>
        <v>3487.9152198299998</v>
      </c>
      <c r="Y86" s="36">
        <f>SUMIFS(СВЦЭМ!$D$33:$D$776,СВЦЭМ!$A$33:$A$776,$A86,СВЦЭМ!$B$33:$B$776,Y$83)+'СЕТ СН'!$H$11+СВЦЭМ!$D$10+'СЕТ СН'!$H$5-'СЕТ СН'!$H$21</f>
        <v>3502.7819775399998</v>
      </c>
    </row>
    <row r="87" spans="1:27" ht="15.75" x14ac:dyDescent="0.2">
      <c r="A87" s="35">
        <f t="shared" si="2"/>
        <v>43803</v>
      </c>
      <c r="B87" s="36">
        <f>SUMIFS(СВЦЭМ!$D$33:$D$776,СВЦЭМ!$A$33:$A$776,$A87,СВЦЭМ!$B$33:$B$776,B$83)+'СЕТ СН'!$H$11+СВЦЭМ!$D$10+'СЕТ СН'!$H$5-'СЕТ СН'!$H$21</f>
        <v>3557.1001986400001</v>
      </c>
      <c r="C87" s="36">
        <f>SUMIFS(СВЦЭМ!$D$33:$D$776,СВЦЭМ!$A$33:$A$776,$A87,СВЦЭМ!$B$33:$B$776,C$83)+'СЕТ СН'!$H$11+СВЦЭМ!$D$10+'СЕТ СН'!$H$5-'СЕТ СН'!$H$21</f>
        <v>3580.2596398800001</v>
      </c>
      <c r="D87" s="36">
        <f>SUMIFS(СВЦЭМ!$D$33:$D$776,СВЦЭМ!$A$33:$A$776,$A87,СВЦЭМ!$B$33:$B$776,D$83)+'СЕТ СН'!$H$11+СВЦЭМ!$D$10+'СЕТ СН'!$H$5-'СЕТ СН'!$H$21</f>
        <v>3601.6863499299998</v>
      </c>
      <c r="E87" s="36">
        <f>SUMIFS(СВЦЭМ!$D$33:$D$776,СВЦЭМ!$A$33:$A$776,$A87,СВЦЭМ!$B$33:$B$776,E$83)+'СЕТ СН'!$H$11+СВЦЭМ!$D$10+'СЕТ СН'!$H$5-'СЕТ СН'!$H$21</f>
        <v>3610.1969022100002</v>
      </c>
      <c r="F87" s="36">
        <f>SUMIFS(СВЦЭМ!$D$33:$D$776,СВЦЭМ!$A$33:$A$776,$A87,СВЦЭМ!$B$33:$B$776,F$83)+'СЕТ СН'!$H$11+СВЦЭМ!$D$10+'СЕТ СН'!$H$5-'СЕТ СН'!$H$21</f>
        <v>3607.3222067400002</v>
      </c>
      <c r="G87" s="36">
        <f>SUMIFS(СВЦЭМ!$D$33:$D$776,СВЦЭМ!$A$33:$A$776,$A87,СВЦЭМ!$B$33:$B$776,G$83)+'СЕТ СН'!$H$11+СВЦЭМ!$D$10+'СЕТ СН'!$H$5-'СЕТ СН'!$H$21</f>
        <v>3589.3242767800002</v>
      </c>
      <c r="H87" s="36">
        <f>SUMIFS(СВЦЭМ!$D$33:$D$776,СВЦЭМ!$A$33:$A$776,$A87,СВЦЭМ!$B$33:$B$776,H$83)+'СЕТ СН'!$H$11+СВЦЭМ!$D$10+'СЕТ СН'!$H$5-'СЕТ СН'!$H$21</f>
        <v>3554.7870657900003</v>
      </c>
      <c r="I87" s="36">
        <f>SUMIFS(СВЦЭМ!$D$33:$D$776,СВЦЭМ!$A$33:$A$776,$A87,СВЦЭМ!$B$33:$B$776,I$83)+'СЕТ СН'!$H$11+СВЦЭМ!$D$10+'СЕТ СН'!$H$5-'СЕТ СН'!$H$21</f>
        <v>3521.8159683899999</v>
      </c>
      <c r="J87" s="36">
        <f>SUMIFS(СВЦЭМ!$D$33:$D$776,СВЦЭМ!$A$33:$A$776,$A87,СВЦЭМ!$B$33:$B$776,J$83)+'СЕТ СН'!$H$11+СВЦЭМ!$D$10+'СЕТ СН'!$H$5-'СЕТ СН'!$H$21</f>
        <v>3503.0035335699999</v>
      </c>
      <c r="K87" s="36">
        <f>SUMIFS(СВЦЭМ!$D$33:$D$776,СВЦЭМ!$A$33:$A$776,$A87,СВЦЭМ!$B$33:$B$776,K$83)+'СЕТ СН'!$H$11+СВЦЭМ!$D$10+'СЕТ СН'!$H$5-'СЕТ СН'!$H$21</f>
        <v>3480.6592467599999</v>
      </c>
      <c r="L87" s="36">
        <f>SUMIFS(СВЦЭМ!$D$33:$D$776,СВЦЭМ!$A$33:$A$776,$A87,СВЦЭМ!$B$33:$B$776,L$83)+'СЕТ СН'!$H$11+СВЦЭМ!$D$10+'СЕТ СН'!$H$5-'СЕТ СН'!$H$21</f>
        <v>3480.8300570299998</v>
      </c>
      <c r="M87" s="36">
        <f>SUMIFS(СВЦЭМ!$D$33:$D$776,СВЦЭМ!$A$33:$A$776,$A87,СВЦЭМ!$B$33:$B$776,M$83)+'СЕТ СН'!$H$11+СВЦЭМ!$D$10+'СЕТ СН'!$H$5-'СЕТ СН'!$H$21</f>
        <v>3498.7379384400001</v>
      </c>
      <c r="N87" s="36">
        <f>SUMIFS(СВЦЭМ!$D$33:$D$776,СВЦЭМ!$A$33:$A$776,$A87,СВЦЭМ!$B$33:$B$776,N$83)+'СЕТ СН'!$H$11+СВЦЭМ!$D$10+'СЕТ СН'!$H$5-'СЕТ СН'!$H$21</f>
        <v>3501.3854741599998</v>
      </c>
      <c r="O87" s="36">
        <f>SUMIFS(СВЦЭМ!$D$33:$D$776,СВЦЭМ!$A$33:$A$776,$A87,СВЦЭМ!$B$33:$B$776,O$83)+'СЕТ СН'!$H$11+СВЦЭМ!$D$10+'СЕТ СН'!$H$5-'СЕТ СН'!$H$21</f>
        <v>3503.4255094600003</v>
      </c>
      <c r="P87" s="36">
        <f>SUMIFS(СВЦЭМ!$D$33:$D$776,СВЦЭМ!$A$33:$A$776,$A87,СВЦЭМ!$B$33:$B$776,P$83)+'СЕТ СН'!$H$11+СВЦЭМ!$D$10+'СЕТ СН'!$H$5-'СЕТ СН'!$H$21</f>
        <v>3510.0656783099998</v>
      </c>
      <c r="Q87" s="36">
        <f>SUMIFS(СВЦЭМ!$D$33:$D$776,СВЦЭМ!$A$33:$A$776,$A87,СВЦЭМ!$B$33:$B$776,Q$83)+'СЕТ СН'!$H$11+СВЦЭМ!$D$10+'СЕТ СН'!$H$5-'СЕТ СН'!$H$21</f>
        <v>3517.4695612</v>
      </c>
      <c r="R87" s="36">
        <f>SUMIFS(СВЦЭМ!$D$33:$D$776,СВЦЭМ!$A$33:$A$776,$A87,СВЦЭМ!$B$33:$B$776,R$83)+'СЕТ СН'!$H$11+СВЦЭМ!$D$10+'СЕТ СН'!$H$5-'СЕТ СН'!$H$21</f>
        <v>3505.6339029299997</v>
      </c>
      <c r="S87" s="36">
        <f>SUMIFS(СВЦЭМ!$D$33:$D$776,СВЦЭМ!$A$33:$A$776,$A87,СВЦЭМ!$B$33:$B$776,S$83)+'СЕТ СН'!$H$11+СВЦЭМ!$D$10+'СЕТ СН'!$H$5-'СЕТ СН'!$H$21</f>
        <v>3483.2231861300002</v>
      </c>
      <c r="T87" s="36">
        <f>SUMIFS(СВЦЭМ!$D$33:$D$776,СВЦЭМ!$A$33:$A$776,$A87,СВЦЭМ!$B$33:$B$776,T$83)+'СЕТ СН'!$H$11+СВЦЭМ!$D$10+'СЕТ СН'!$H$5-'СЕТ СН'!$H$21</f>
        <v>3461.4634145600003</v>
      </c>
      <c r="U87" s="36">
        <f>SUMIFS(СВЦЭМ!$D$33:$D$776,СВЦЭМ!$A$33:$A$776,$A87,СВЦЭМ!$B$33:$B$776,U$83)+'СЕТ СН'!$H$11+СВЦЭМ!$D$10+'СЕТ СН'!$H$5-'СЕТ СН'!$H$21</f>
        <v>3464.9377633100003</v>
      </c>
      <c r="V87" s="36">
        <f>SUMIFS(СВЦЭМ!$D$33:$D$776,СВЦЭМ!$A$33:$A$776,$A87,СВЦЭМ!$B$33:$B$776,V$83)+'СЕТ СН'!$H$11+СВЦЭМ!$D$10+'СЕТ СН'!$H$5-'СЕТ СН'!$H$21</f>
        <v>3475.23295224</v>
      </c>
      <c r="W87" s="36">
        <f>SUMIFS(СВЦЭМ!$D$33:$D$776,СВЦЭМ!$A$33:$A$776,$A87,СВЦЭМ!$B$33:$B$776,W$83)+'СЕТ СН'!$H$11+СВЦЭМ!$D$10+'СЕТ СН'!$H$5-'СЕТ СН'!$H$21</f>
        <v>3483.00394297</v>
      </c>
      <c r="X87" s="36">
        <f>SUMIFS(СВЦЭМ!$D$33:$D$776,СВЦЭМ!$A$33:$A$776,$A87,СВЦЭМ!$B$33:$B$776,X$83)+'СЕТ СН'!$H$11+СВЦЭМ!$D$10+'СЕТ СН'!$H$5-'СЕТ СН'!$H$21</f>
        <v>3483.1918851099999</v>
      </c>
      <c r="Y87" s="36">
        <f>SUMIFS(СВЦЭМ!$D$33:$D$776,СВЦЭМ!$A$33:$A$776,$A87,СВЦЭМ!$B$33:$B$776,Y$83)+'СЕТ СН'!$H$11+СВЦЭМ!$D$10+'СЕТ СН'!$H$5-'СЕТ СН'!$H$21</f>
        <v>3512.4980399999999</v>
      </c>
    </row>
    <row r="88" spans="1:27" ht="15.75" x14ac:dyDescent="0.2">
      <c r="A88" s="35">
        <f t="shared" si="2"/>
        <v>43804</v>
      </c>
      <c r="B88" s="36">
        <f>SUMIFS(СВЦЭМ!$D$33:$D$776,СВЦЭМ!$A$33:$A$776,$A88,СВЦЭМ!$B$33:$B$776,B$83)+'СЕТ СН'!$H$11+СВЦЭМ!$D$10+'СЕТ СН'!$H$5-'СЕТ СН'!$H$21</f>
        <v>3565.4686762199999</v>
      </c>
      <c r="C88" s="36">
        <f>SUMIFS(СВЦЭМ!$D$33:$D$776,СВЦЭМ!$A$33:$A$776,$A88,СВЦЭМ!$B$33:$B$776,C$83)+'СЕТ СН'!$H$11+СВЦЭМ!$D$10+'СЕТ СН'!$H$5-'СЕТ СН'!$H$21</f>
        <v>3570.6363198999998</v>
      </c>
      <c r="D88" s="36">
        <f>SUMIFS(СВЦЭМ!$D$33:$D$776,СВЦЭМ!$A$33:$A$776,$A88,СВЦЭМ!$B$33:$B$776,D$83)+'СЕТ СН'!$H$11+СВЦЭМ!$D$10+'СЕТ СН'!$H$5-'СЕТ СН'!$H$21</f>
        <v>3574.1739940899997</v>
      </c>
      <c r="E88" s="36">
        <f>SUMIFS(СВЦЭМ!$D$33:$D$776,СВЦЭМ!$A$33:$A$776,$A88,СВЦЭМ!$B$33:$B$776,E$83)+'СЕТ СН'!$H$11+СВЦЭМ!$D$10+'СЕТ СН'!$H$5-'СЕТ СН'!$H$21</f>
        <v>3594.5018396099999</v>
      </c>
      <c r="F88" s="36">
        <f>SUMIFS(СВЦЭМ!$D$33:$D$776,СВЦЭМ!$A$33:$A$776,$A88,СВЦЭМ!$B$33:$B$776,F$83)+'СЕТ СН'!$H$11+СВЦЭМ!$D$10+'СЕТ СН'!$H$5-'СЕТ СН'!$H$21</f>
        <v>3587.0032275200001</v>
      </c>
      <c r="G88" s="36">
        <f>SUMIFS(СВЦЭМ!$D$33:$D$776,СВЦЭМ!$A$33:$A$776,$A88,СВЦЭМ!$B$33:$B$776,G$83)+'СЕТ СН'!$H$11+СВЦЭМ!$D$10+'СЕТ СН'!$H$5-'СЕТ СН'!$H$21</f>
        <v>3573.5858895900001</v>
      </c>
      <c r="H88" s="36">
        <f>SUMIFS(СВЦЭМ!$D$33:$D$776,СВЦЭМ!$A$33:$A$776,$A88,СВЦЭМ!$B$33:$B$776,H$83)+'СЕТ СН'!$H$11+СВЦЭМ!$D$10+'СЕТ СН'!$H$5-'СЕТ СН'!$H$21</f>
        <v>3558.79941684</v>
      </c>
      <c r="I88" s="36">
        <f>SUMIFS(СВЦЭМ!$D$33:$D$776,СВЦЭМ!$A$33:$A$776,$A88,СВЦЭМ!$B$33:$B$776,I$83)+'СЕТ СН'!$H$11+СВЦЭМ!$D$10+'СЕТ СН'!$H$5-'СЕТ СН'!$H$21</f>
        <v>3521.4850106200001</v>
      </c>
      <c r="J88" s="36">
        <f>SUMIFS(СВЦЭМ!$D$33:$D$776,СВЦЭМ!$A$33:$A$776,$A88,СВЦЭМ!$B$33:$B$776,J$83)+'СЕТ СН'!$H$11+СВЦЭМ!$D$10+'СЕТ СН'!$H$5-'СЕТ СН'!$H$21</f>
        <v>3495.08440673</v>
      </c>
      <c r="K88" s="36">
        <f>SUMIFS(СВЦЭМ!$D$33:$D$776,СВЦЭМ!$A$33:$A$776,$A88,СВЦЭМ!$B$33:$B$776,K$83)+'СЕТ СН'!$H$11+СВЦЭМ!$D$10+'СЕТ СН'!$H$5-'СЕТ СН'!$H$21</f>
        <v>3492.4777230199998</v>
      </c>
      <c r="L88" s="36">
        <f>SUMIFS(СВЦЭМ!$D$33:$D$776,СВЦЭМ!$A$33:$A$776,$A88,СВЦЭМ!$B$33:$B$776,L$83)+'СЕТ СН'!$H$11+СВЦЭМ!$D$10+'СЕТ СН'!$H$5-'СЕТ СН'!$H$21</f>
        <v>3500.6168766400001</v>
      </c>
      <c r="M88" s="36">
        <f>SUMIFS(СВЦЭМ!$D$33:$D$776,СВЦЭМ!$A$33:$A$776,$A88,СВЦЭМ!$B$33:$B$776,M$83)+'СЕТ СН'!$H$11+СВЦЭМ!$D$10+'СЕТ СН'!$H$5-'СЕТ СН'!$H$21</f>
        <v>3506.0592812200002</v>
      </c>
      <c r="N88" s="36">
        <f>SUMIFS(СВЦЭМ!$D$33:$D$776,СВЦЭМ!$A$33:$A$776,$A88,СВЦЭМ!$B$33:$B$776,N$83)+'СЕТ СН'!$H$11+СВЦЭМ!$D$10+'СЕТ СН'!$H$5-'СЕТ СН'!$H$21</f>
        <v>3509.6961716599999</v>
      </c>
      <c r="O88" s="36">
        <f>SUMIFS(СВЦЭМ!$D$33:$D$776,СВЦЭМ!$A$33:$A$776,$A88,СВЦЭМ!$B$33:$B$776,O$83)+'СЕТ СН'!$H$11+СВЦЭМ!$D$10+'СЕТ СН'!$H$5-'СЕТ СН'!$H$21</f>
        <v>3511.9286980500001</v>
      </c>
      <c r="P88" s="36">
        <f>SUMIFS(СВЦЭМ!$D$33:$D$776,СВЦЭМ!$A$33:$A$776,$A88,СВЦЭМ!$B$33:$B$776,P$83)+'СЕТ СН'!$H$11+СВЦЭМ!$D$10+'СЕТ СН'!$H$5-'СЕТ СН'!$H$21</f>
        <v>3514.2629636800002</v>
      </c>
      <c r="Q88" s="36">
        <f>SUMIFS(СВЦЭМ!$D$33:$D$776,СВЦЭМ!$A$33:$A$776,$A88,СВЦЭМ!$B$33:$B$776,Q$83)+'СЕТ СН'!$H$11+СВЦЭМ!$D$10+'СЕТ СН'!$H$5-'СЕТ СН'!$H$21</f>
        <v>3523.8040885599999</v>
      </c>
      <c r="R88" s="36">
        <f>SUMIFS(СВЦЭМ!$D$33:$D$776,СВЦЭМ!$A$33:$A$776,$A88,СВЦЭМ!$B$33:$B$776,R$83)+'СЕТ СН'!$H$11+СВЦЭМ!$D$10+'СЕТ СН'!$H$5-'СЕТ СН'!$H$21</f>
        <v>3540.0653431999999</v>
      </c>
      <c r="S88" s="36">
        <f>SUMIFS(СВЦЭМ!$D$33:$D$776,СВЦЭМ!$A$33:$A$776,$A88,СВЦЭМ!$B$33:$B$776,S$83)+'СЕТ СН'!$H$11+СВЦЭМ!$D$10+'СЕТ СН'!$H$5-'СЕТ СН'!$H$21</f>
        <v>3552.8871843000002</v>
      </c>
      <c r="T88" s="36">
        <f>SUMIFS(СВЦЭМ!$D$33:$D$776,СВЦЭМ!$A$33:$A$776,$A88,СВЦЭМ!$B$33:$B$776,T$83)+'СЕТ СН'!$H$11+СВЦЭМ!$D$10+'СЕТ СН'!$H$5-'СЕТ СН'!$H$21</f>
        <v>3539.4465023000002</v>
      </c>
      <c r="U88" s="36">
        <f>SUMIFS(СВЦЭМ!$D$33:$D$776,СВЦЭМ!$A$33:$A$776,$A88,СВЦЭМ!$B$33:$B$776,U$83)+'СЕТ СН'!$H$11+СВЦЭМ!$D$10+'СЕТ СН'!$H$5-'СЕТ СН'!$H$21</f>
        <v>3515.4243426799999</v>
      </c>
      <c r="V88" s="36">
        <f>SUMIFS(СВЦЭМ!$D$33:$D$776,СВЦЭМ!$A$33:$A$776,$A88,СВЦЭМ!$B$33:$B$776,V$83)+'СЕТ СН'!$H$11+СВЦЭМ!$D$10+'СЕТ СН'!$H$5-'СЕТ СН'!$H$21</f>
        <v>3512.31780785</v>
      </c>
      <c r="W88" s="36">
        <f>SUMIFS(СВЦЭМ!$D$33:$D$776,СВЦЭМ!$A$33:$A$776,$A88,СВЦЭМ!$B$33:$B$776,W$83)+'СЕТ СН'!$H$11+СВЦЭМ!$D$10+'СЕТ СН'!$H$5-'СЕТ СН'!$H$21</f>
        <v>3518.4621317199999</v>
      </c>
      <c r="X88" s="36">
        <f>SUMIFS(СВЦЭМ!$D$33:$D$776,СВЦЭМ!$A$33:$A$776,$A88,СВЦЭМ!$B$33:$B$776,X$83)+'СЕТ СН'!$H$11+СВЦЭМ!$D$10+'СЕТ СН'!$H$5-'СЕТ СН'!$H$21</f>
        <v>3539.3999785199999</v>
      </c>
      <c r="Y88" s="36">
        <f>SUMIFS(СВЦЭМ!$D$33:$D$776,СВЦЭМ!$A$33:$A$776,$A88,СВЦЭМ!$B$33:$B$776,Y$83)+'СЕТ СН'!$H$11+СВЦЭМ!$D$10+'СЕТ СН'!$H$5-'СЕТ СН'!$H$21</f>
        <v>3560.6170311599999</v>
      </c>
    </row>
    <row r="89" spans="1:27" ht="15.75" x14ac:dyDescent="0.2">
      <c r="A89" s="35">
        <f t="shared" si="2"/>
        <v>43805</v>
      </c>
      <c r="B89" s="36">
        <f>SUMIFS(СВЦЭМ!$D$33:$D$776,СВЦЭМ!$A$33:$A$776,$A89,СВЦЭМ!$B$33:$B$776,B$83)+'СЕТ СН'!$H$11+СВЦЭМ!$D$10+'СЕТ СН'!$H$5-'СЕТ СН'!$H$21</f>
        <v>3564.75354277</v>
      </c>
      <c r="C89" s="36">
        <f>SUMIFS(СВЦЭМ!$D$33:$D$776,СВЦЭМ!$A$33:$A$776,$A89,СВЦЭМ!$B$33:$B$776,C$83)+'СЕТ СН'!$H$11+СВЦЭМ!$D$10+'СЕТ СН'!$H$5-'СЕТ СН'!$H$21</f>
        <v>3602.5924509300003</v>
      </c>
      <c r="D89" s="36">
        <f>SUMIFS(СВЦЭМ!$D$33:$D$776,СВЦЭМ!$A$33:$A$776,$A89,СВЦЭМ!$B$33:$B$776,D$83)+'СЕТ СН'!$H$11+СВЦЭМ!$D$10+'СЕТ СН'!$H$5-'СЕТ СН'!$H$21</f>
        <v>3618.45313111</v>
      </c>
      <c r="E89" s="36">
        <f>SUMIFS(СВЦЭМ!$D$33:$D$776,СВЦЭМ!$A$33:$A$776,$A89,СВЦЭМ!$B$33:$B$776,E$83)+'СЕТ СН'!$H$11+СВЦЭМ!$D$10+'СЕТ СН'!$H$5-'СЕТ СН'!$H$21</f>
        <v>3624.4127474400002</v>
      </c>
      <c r="F89" s="36">
        <f>SUMIFS(СВЦЭМ!$D$33:$D$776,СВЦЭМ!$A$33:$A$776,$A89,СВЦЭМ!$B$33:$B$776,F$83)+'СЕТ СН'!$H$11+СВЦЭМ!$D$10+'СЕТ СН'!$H$5-'СЕТ СН'!$H$21</f>
        <v>3621.4064447800001</v>
      </c>
      <c r="G89" s="36">
        <f>SUMIFS(СВЦЭМ!$D$33:$D$776,СВЦЭМ!$A$33:$A$776,$A89,СВЦЭМ!$B$33:$B$776,G$83)+'СЕТ СН'!$H$11+СВЦЭМ!$D$10+'СЕТ СН'!$H$5-'СЕТ СН'!$H$21</f>
        <v>3608.6997672100001</v>
      </c>
      <c r="H89" s="36">
        <f>SUMIFS(СВЦЭМ!$D$33:$D$776,СВЦЭМ!$A$33:$A$776,$A89,СВЦЭМ!$B$33:$B$776,H$83)+'СЕТ СН'!$H$11+СВЦЭМ!$D$10+'СЕТ СН'!$H$5-'СЕТ СН'!$H$21</f>
        <v>3565.0603181500001</v>
      </c>
      <c r="I89" s="36">
        <f>SUMIFS(СВЦЭМ!$D$33:$D$776,СВЦЭМ!$A$33:$A$776,$A89,СВЦЭМ!$B$33:$B$776,I$83)+'СЕТ СН'!$H$11+СВЦЭМ!$D$10+'СЕТ СН'!$H$5-'СЕТ СН'!$H$21</f>
        <v>3528.63467971</v>
      </c>
      <c r="J89" s="36">
        <f>SUMIFS(СВЦЭМ!$D$33:$D$776,СВЦЭМ!$A$33:$A$776,$A89,СВЦЭМ!$B$33:$B$776,J$83)+'СЕТ СН'!$H$11+СВЦЭМ!$D$10+'СЕТ СН'!$H$5-'СЕТ СН'!$H$21</f>
        <v>3511.8338096100001</v>
      </c>
      <c r="K89" s="36">
        <f>SUMIFS(СВЦЭМ!$D$33:$D$776,СВЦЭМ!$A$33:$A$776,$A89,СВЦЭМ!$B$33:$B$776,K$83)+'СЕТ СН'!$H$11+СВЦЭМ!$D$10+'СЕТ СН'!$H$5-'СЕТ СН'!$H$21</f>
        <v>3500.79341776</v>
      </c>
      <c r="L89" s="36">
        <f>SUMIFS(СВЦЭМ!$D$33:$D$776,СВЦЭМ!$A$33:$A$776,$A89,СВЦЭМ!$B$33:$B$776,L$83)+'СЕТ СН'!$H$11+СВЦЭМ!$D$10+'СЕТ СН'!$H$5-'СЕТ СН'!$H$21</f>
        <v>3497.1474261600001</v>
      </c>
      <c r="M89" s="36">
        <f>SUMIFS(СВЦЭМ!$D$33:$D$776,СВЦЭМ!$A$33:$A$776,$A89,СВЦЭМ!$B$33:$B$776,M$83)+'СЕТ СН'!$H$11+СВЦЭМ!$D$10+'СЕТ СН'!$H$5-'СЕТ СН'!$H$21</f>
        <v>3499.75320861</v>
      </c>
      <c r="N89" s="36">
        <f>SUMIFS(СВЦЭМ!$D$33:$D$776,СВЦЭМ!$A$33:$A$776,$A89,СВЦЭМ!$B$33:$B$776,N$83)+'СЕТ СН'!$H$11+СВЦЭМ!$D$10+'СЕТ СН'!$H$5-'СЕТ СН'!$H$21</f>
        <v>3499.4630529699998</v>
      </c>
      <c r="O89" s="36">
        <f>SUMIFS(СВЦЭМ!$D$33:$D$776,СВЦЭМ!$A$33:$A$776,$A89,СВЦЭМ!$B$33:$B$776,O$83)+'СЕТ СН'!$H$11+СВЦЭМ!$D$10+'СЕТ СН'!$H$5-'СЕТ СН'!$H$21</f>
        <v>3505.4343196999998</v>
      </c>
      <c r="P89" s="36">
        <f>SUMIFS(СВЦЭМ!$D$33:$D$776,СВЦЭМ!$A$33:$A$776,$A89,СВЦЭМ!$B$33:$B$776,P$83)+'СЕТ СН'!$H$11+СВЦЭМ!$D$10+'СЕТ СН'!$H$5-'СЕТ СН'!$H$21</f>
        <v>3506.9388922100002</v>
      </c>
      <c r="Q89" s="36">
        <f>SUMIFS(СВЦЭМ!$D$33:$D$776,СВЦЭМ!$A$33:$A$776,$A89,СВЦЭМ!$B$33:$B$776,Q$83)+'СЕТ СН'!$H$11+СВЦЭМ!$D$10+'СЕТ СН'!$H$5-'СЕТ СН'!$H$21</f>
        <v>3504.7723248699999</v>
      </c>
      <c r="R89" s="36">
        <f>SUMIFS(СВЦЭМ!$D$33:$D$776,СВЦЭМ!$A$33:$A$776,$A89,СВЦЭМ!$B$33:$B$776,R$83)+'СЕТ СН'!$H$11+СВЦЭМ!$D$10+'СЕТ СН'!$H$5-'СЕТ СН'!$H$21</f>
        <v>3504.4423509799999</v>
      </c>
      <c r="S89" s="36">
        <f>SUMIFS(СВЦЭМ!$D$33:$D$776,СВЦЭМ!$A$33:$A$776,$A89,СВЦЭМ!$B$33:$B$776,S$83)+'СЕТ СН'!$H$11+СВЦЭМ!$D$10+'СЕТ СН'!$H$5-'СЕТ СН'!$H$21</f>
        <v>3504.2103339800001</v>
      </c>
      <c r="T89" s="36">
        <f>SUMIFS(СВЦЭМ!$D$33:$D$776,СВЦЭМ!$A$33:$A$776,$A89,СВЦЭМ!$B$33:$B$776,T$83)+'СЕТ СН'!$H$11+СВЦЭМ!$D$10+'СЕТ СН'!$H$5-'СЕТ СН'!$H$21</f>
        <v>3496.4175571999999</v>
      </c>
      <c r="U89" s="36">
        <f>SUMIFS(СВЦЭМ!$D$33:$D$776,СВЦЭМ!$A$33:$A$776,$A89,СВЦЭМ!$B$33:$B$776,U$83)+'СЕТ СН'!$H$11+СВЦЭМ!$D$10+'СЕТ СН'!$H$5-'СЕТ СН'!$H$21</f>
        <v>3496.3238044499999</v>
      </c>
      <c r="V89" s="36">
        <f>SUMIFS(СВЦЭМ!$D$33:$D$776,СВЦЭМ!$A$33:$A$776,$A89,СВЦЭМ!$B$33:$B$776,V$83)+'СЕТ СН'!$H$11+СВЦЭМ!$D$10+'СЕТ СН'!$H$5-'СЕТ СН'!$H$21</f>
        <v>3489.9205291500002</v>
      </c>
      <c r="W89" s="36">
        <f>SUMIFS(СВЦЭМ!$D$33:$D$776,СВЦЭМ!$A$33:$A$776,$A89,СВЦЭМ!$B$33:$B$776,W$83)+'СЕТ СН'!$H$11+СВЦЭМ!$D$10+'СЕТ СН'!$H$5-'СЕТ СН'!$H$21</f>
        <v>3493.8313729400002</v>
      </c>
      <c r="X89" s="36">
        <f>SUMIFS(СВЦЭМ!$D$33:$D$776,СВЦЭМ!$A$33:$A$776,$A89,СВЦЭМ!$B$33:$B$776,X$83)+'СЕТ СН'!$H$11+СВЦЭМ!$D$10+'СЕТ СН'!$H$5-'СЕТ СН'!$H$21</f>
        <v>3491.0960314600002</v>
      </c>
      <c r="Y89" s="36">
        <f>SUMIFS(СВЦЭМ!$D$33:$D$776,СВЦЭМ!$A$33:$A$776,$A89,СВЦЭМ!$B$33:$B$776,Y$83)+'СЕТ СН'!$H$11+СВЦЭМ!$D$10+'СЕТ СН'!$H$5-'СЕТ СН'!$H$21</f>
        <v>3505.19995423</v>
      </c>
    </row>
    <row r="90" spans="1:27" ht="15.75" x14ac:dyDescent="0.2">
      <c r="A90" s="35">
        <f t="shared" si="2"/>
        <v>43806</v>
      </c>
      <c r="B90" s="36">
        <f>SUMIFS(СВЦЭМ!$D$33:$D$776,СВЦЭМ!$A$33:$A$776,$A90,СВЦЭМ!$B$33:$B$776,B$83)+'СЕТ СН'!$H$11+СВЦЭМ!$D$10+'СЕТ СН'!$H$5-'СЕТ СН'!$H$21</f>
        <v>3527.1220250300003</v>
      </c>
      <c r="C90" s="36">
        <f>SUMIFS(СВЦЭМ!$D$33:$D$776,СВЦЭМ!$A$33:$A$776,$A90,СВЦЭМ!$B$33:$B$776,C$83)+'СЕТ СН'!$H$11+СВЦЭМ!$D$10+'СЕТ СН'!$H$5-'СЕТ СН'!$H$21</f>
        <v>3538.0250467699998</v>
      </c>
      <c r="D90" s="36">
        <f>SUMIFS(СВЦЭМ!$D$33:$D$776,СВЦЭМ!$A$33:$A$776,$A90,СВЦЭМ!$B$33:$B$776,D$83)+'СЕТ СН'!$H$11+СВЦЭМ!$D$10+'СЕТ СН'!$H$5-'СЕТ СН'!$H$21</f>
        <v>3541.1387144</v>
      </c>
      <c r="E90" s="36">
        <f>SUMIFS(СВЦЭМ!$D$33:$D$776,СВЦЭМ!$A$33:$A$776,$A90,СВЦЭМ!$B$33:$B$776,E$83)+'СЕТ СН'!$H$11+СВЦЭМ!$D$10+'СЕТ СН'!$H$5-'СЕТ СН'!$H$21</f>
        <v>3546.6346170900001</v>
      </c>
      <c r="F90" s="36">
        <f>SUMIFS(СВЦЭМ!$D$33:$D$776,СВЦЭМ!$A$33:$A$776,$A90,СВЦЭМ!$B$33:$B$776,F$83)+'СЕТ СН'!$H$11+СВЦЭМ!$D$10+'СЕТ СН'!$H$5-'СЕТ СН'!$H$21</f>
        <v>3528.3252859700001</v>
      </c>
      <c r="G90" s="36">
        <f>SUMIFS(СВЦЭМ!$D$33:$D$776,СВЦЭМ!$A$33:$A$776,$A90,СВЦЭМ!$B$33:$B$776,G$83)+'СЕТ СН'!$H$11+СВЦЭМ!$D$10+'СЕТ СН'!$H$5-'СЕТ СН'!$H$21</f>
        <v>3541.16190469</v>
      </c>
      <c r="H90" s="36">
        <f>SUMIFS(СВЦЭМ!$D$33:$D$776,СВЦЭМ!$A$33:$A$776,$A90,СВЦЭМ!$B$33:$B$776,H$83)+'СЕТ СН'!$H$11+СВЦЭМ!$D$10+'СЕТ СН'!$H$5-'СЕТ СН'!$H$21</f>
        <v>3524.4451542900001</v>
      </c>
      <c r="I90" s="36">
        <f>SUMIFS(СВЦЭМ!$D$33:$D$776,СВЦЭМ!$A$33:$A$776,$A90,СВЦЭМ!$B$33:$B$776,I$83)+'СЕТ СН'!$H$11+СВЦЭМ!$D$10+'СЕТ СН'!$H$5-'СЕТ СН'!$H$21</f>
        <v>3496.8532708500002</v>
      </c>
      <c r="J90" s="36">
        <f>SUMIFS(СВЦЭМ!$D$33:$D$776,СВЦЭМ!$A$33:$A$776,$A90,СВЦЭМ!$B$33:$B$776,J$83)+'СЕТ СН'!$H$11+СВЦЭМ!$D$10+'СЕТ СН'!$H$5-'СЕТ СН'!$H$21</f>
        <v>3453.9881958599999</v>
      </c>
      <c r="K90" s="36">
        <f>SUMIFS(СВЦЭМ!$D$33:$D$776,СВЦЭМ!$A$33:$A$776,$A90,СВЦЭМ!$B$33:$B$776,K$83)+'СЕТ СН'!$H$11+СВЦЭМ!$D$10+'СЕТ СН'!$H$5-'СЕТ СН'!$H$21</f>
        <v>3440.0592101399998</v>
      </c>
      <c r="L90" s="36">
        <f>SUMIFS(СВЦЭМ!$D$33:$D$776,СВЦЭМ!$A$33:$A$776,$A90,СВЦЭМ!$B$33:$B$776,L$83)+'СЕТ СН'!$H$11+СВЦЭМ!$D$10+'СЕТ СН'!$H$5-'СЕТ СН'!$H$21</f>
        <v>3441.2187954599999</v>
      </c>
      <c r="M90" s="36">
        <f>SUMIFS(СВЦЭМ!$D$33:$D$776,СВЦЭМ!$A$33:$A$776,$A90,СВЦЭМ!$B$33:$B$776,M$83)+'СЕТ СН'!$H$11+СВЦЭМ!$D$10+'СЕТ СН'!$H$5-'СЕТ СН'!$H$21</f>
        <v>3434.2546654299999</v>
      </c>
      <c r="N90" s="36">
        <f>SUMIFS(СВЦЭМ!$D$33:$D$776,СВЦЭМ!$A$33:$A$776,$A90,СВЦЭМ!$B$33:$B$776,N$83)+'СЕТ СН'!$H$11+СВЦЭМ!$D$10+'СЕТ СН'!$H$5-'СЕТ СН'!$H$21</f>
        <v>3439.9527022500001</v>
      </c>
      <c r="O90" s="36">
        <f>SUMIFS(СВЦЭМ!$D$33:$D$776,СВЦЭМ!$A$33:$A$776,$A90,СВЦЭМ!$B$33:$B$776,O$83)+'СЕТ СН'!$H$11+СВЦЭМ!$D$10+'СЕТ СН'!$H$5-'СЕТ СН'!$H$21</f>
        <v>3448.38406209</v>
      </c>
      <c r="P90" s="36">
        <f>SUMIFS(СВЦЭМ!$D$33:$D$776,СВЦЭМ!$A$33:$A$776,$A90,СВЦЭМ!$B$33:$B$776,P$83)+'СЕТ СН'!$H$11+СВЦЭМ!$D$10+'СЕТ СН'!$H$5-'СЕТ СН'!$H$21</f>
        <v>3455.01465732</v>
      </c>
      <c r="Q90" s="36">
        <f>SUMIFS(СВЦЭМ!$D$33:$D$776,СВЦЭМ!$A$33:$A$776,$A90,СВЦЭМ!$B$33:$B$776,Q$83)+'СЕТ СН'!$H$11+СВЦЭМ!$D$10+'СЕТ СН'!$H$5-'СЕТ СН'!$H$21</f>
        <v>3456.1560961699997</v>
      </c>
      <c r="R90" s="36">
        <f>SUMIFS(СВЦЭМ!$D$33:$D$776,СВЦЭМ!$A$33:$A$776,$A90,СВЦЭМ!$B$33:$B$776,R$83)+'СЕТ СН'!$H$11+СВЦЭМ!$D$10+'СЕТ СН'!$H$5-'СЕТ СН'!$H$21</f>
        <v>3448.2576950399998</v>
      </c>
      <c r="S90" s="36">
        <f>SUMIFS(СВЦЭМ!$D$33:$D$776,СВЦЭМ!$A$33:$A$776,$A90,СВЦЭМ!$B$33:$B$776,S$83)+'СЕТ СН'!$H$11+СВЦЭМ!$D$10+'СЕТ СН'!$H$5-'СЕТ СН'!$H$21</f>
        <v>3438.2188659600001</v>
      </c>
      <c r="T90" s="36">
        <f>SUMIFS(СВЦЭМ!$D$33:$D$776,СВЦЭМ!$A$33:$A$776,$A90,СВЦЭМ!$B$33:$B$776,T$83)+'СЕТ СН'!$H$11+СВЦЭМ!$D$10+'СЕТ СН'!$H$5-'СЕТ СН'!$H$21</f>
        <v>3431.1313131400002</v>
      </c>
      <c r="U90" s="36">
        <f>SUMIFS(СВЦЭМ!$D$33:$D$776,СВЦЭМ!$A$33:$A$776,$A90,СВЦЭМ!$B$33:$B$776,U$83)+'СЕТ СН'!$H$11+СВЦЭМ!$D$10+'СЕТ СН'!$H$5-'СЕТ СН'!$H$21</f>
        <v>3430.4659952500001</v>
      </c>
      <c r="V90" s="36">
        <f>SUMIFS(СВЦЭМ!$D$33:$D$776,СВЦЭМ!$A$33:$A$776,$A90,СВЦЭМ!$B$33:$B$776,V$83)+'СЕТ СН'!$H$11+СВЦЭМ!$D$10+'СЕТ СН'!$H$5-'СЕТ СН'!$H$21</f>
        <v>3435.3878610500001</v>
      </c>
      <c r="W90" s="36">
        <f>SUMIFS(СВЦЭМ!$D$33:$D$776,СВЦЭМ!$A$33:$A$776,$A90,СВЦЭМ!$B$33:$B$776,W$83)+'СЕТ СН'!$H$11+СВЦЭМ!$D$10+'СЕТ СН'!$H$5-'СЕТ СН'!$H$21</f>
        <v>3448.1031588300002</v>
      </c>
      <c r="X90" s="36">
        <f>SUMIFS(СВЦЭМ!$D$33:$D$776,СВЦЭМ!$A$33:$A$776,$A90,СВЦЭМ!$B$33:$B$776,X$83)+'СЕТ СН'!$H$11+СВЦЭМ!$D$10+'СЕТ СН'!$H$5-'СЕТ СН'!$H$21</f>
        <v>3446.4449412600002</v>
      </c>
      <c r="Y90" s="36">
        <f>SUMIFS(СВЦЭМ!$D$33:$D$776,СВЦЭМ!$A$33:$A$776,$A90,СВЦЭМ!$B$33:$B$776,Y$83)+'СЕТ СН'!$H$11+СВЦЭМ!$D$10+'СЕТ СН'!$H$5-'СЕТ СН'!$H$21</f>
        <v>3476.92426544</v>
      </c>
    </row>
    <row r="91" spans="1:27" ht="15.75" x14ac:dyDescent="0.2">
      <c r="A91" s="35">
        <f t="shared" si="2"/>
        <v>43807</v>
      </c>
      <c r="B91" s="36">
        <f>SUMIFS(СВЦЭМ!$D$33:$D$776,СВЦЭМ!$A$33:$A$776,$A91,СВЦЭМ!$B$33:$B$776,B$83)+'СЕТ СН'!$H$11+СВЦЭМ!$D$10+'СЕТ СН'!$H$5-'СЕТ СН'!$H$21</f>
        <v>3537.6529202199999</v>
      </c>
      <c r="C91" s="36">
        <f>SUMIFS(СВЦЭМ!$D$33:$D$776,СВЦЭМ!$A$33:$A$776,$A91,СВЦЭМ!$B$33:$B$776,C$83)+'СЕТ СН'!$H$11+СВЦЭМ!$D$10+'СЕТ СН'!$H$5-'СЕТ СН'!$H$21</f>
        <v>3563.76152379</v>
      </c>
      <c r="D91" s="36">
        <f>SUMIFS(СВЦЭМ!$D$33:$D$776,СВЦЭМ!$A$33:$A$776,$A91,СВЦЭМ!$B$33:$B$776,D$83)+'СЕТ СН'!$H$11+СВЦЭМ!$D$10+'СЕТ СН'!$H$5-'СЕТ СН'!$H$21</f>
        <v>3580.8895767100003</v>
      </c>
      <c r="E91" s="36">
        <f>SUMIFS(СВЦЭМ!$D$33:$D$776,СВЦЭМ!$A$33:$A$776,$A91,СВЦЭМ!$B$33:$B$776,E$83)+'СЕТ СН'!$H$11+СВЦЭМ!$D$10+'СЕТ СН'!$H$5-'СЕТ СН'!$H$21</f>
        <v>3602.2951258200001</v>
      </c>
      <c r="F91" s="36">
        <f>SUMIFS(СВЦЭМ!$D$33:$D$776,СВЦЭМ!$A$33:$A$776,$A91,СВЦЭМ!$B$33:$B$776,F$83)+'СЕТ СН'!$H$11+СВЦЭМ!$D$10+'СЕТ СН'!$H$5-'СЕТ СН'!$H$21</f>
        <v>3612.8908536899999</v>
      </c>
      <c r="G91" s="36">
        <f>SUMIFS(СВЦЭМ!$D$33:$D$776,СВЦЭМ!$A$33:$A$776,$A91,СВЦЭМ!$B$33:$B$776,G$83)+'СЕТ СН'!$H$11+СВЦЭМ!$D$10+'СЕТ СН'!$H$5-'СЕТ СН'!$H$21</f>
        <v>3612.2554562699997</v>
      </c>
      <c r="H91" s="36">
        <f>SUMIFS(СВЦЭМ!$D$33:$D$776,СВЦЭМ!$A$33:$A$776,$A91,СВЦЭМ!$B$33:$B$776,H$83)+'СЕТ СН'!$H$11+СВЦЭМ!$D$10+'СЕТ СН'!$H$5-'СЕТ СН'!$H$21</f>
        <v>3602.5391730800002</v>
      </c>
      <c r="I91" s="36">
        <f>SUMIFS(СВЦЭМ!$D$33:$D$776,СВЦЭМ!$A$33:$A$776,$A91,СВЦЭМ!$B$33:$B$776,I$83)+'СЕТ СН'!$H$11+СВЦЭМ!$D$10+'СЕТ СН'!$H$5-'СЕТ СН'!$H$21</f>
        <v>3595.4970074000003</v>
      </c>
      <c r="J91" s="36">
        <f>SUMIFS(СВЦЭМ!$D$33:$D$776,СВЦЭМ!$A$33:$A$776,$A91,СВЦЭМ!$B$33:$B$776,J$83)+'СЕТ СН'!$H$11+СВЦЭМ!$D$10+'СЕТ СН'!$H$5-'СЕТ СН'!$H$21</f>
        <v>3556.02379776</v>
      </c>
      <c r="K91" s="36">
        <f>SUMIFS(СВЦЭМ!$D$33:$D$776,СВЦЭМ!$A$33:$A$776,$A91,СВЦЭМ!$B$33:$B$776,K$83)+'СЕТ СН'!$H$11+СВЦЭМ!$D$10+'СЕТ СН'!$H$5-'СЕТ СН'!$H$21</f>
        <v>3506.5692457200003</v>
      </c>
      <c r="L91" s="36">
        <f>SUMIFS(СВЦЭМ!$D$33:$D$776,СВЦЭМ!$A$33:$A$776,$A91,СВЦЭМ!$B$33:$B$776,L$83)+'СЕТ СН'!$H$11+СВЦЭМ!$D$10+'СЕТ СН'!$H$5-'СЕТ СН'!$H$21</f>
        <v>3493.2931907699999</v>
      </c>
      <c r="M91" s="36">
        <f>SUMIFS(СВЦЭМ!$D$33:$D$776,СВЦЭМ!$A$33:$A$776,$A91,СВЦЭМ!$B$33:$B$776,M$83)+'СЕТ СН'!$H$11+СВЦЭМ!$D$10+'СЕТ СН'!$H$5-'СЕТ СН'!$H$21</f>
        <v>3492.2521121600003</v>
      </c>
      <c r="N91" s="36">
        <f>SUMIFS(СВЦЭМ!$D$33:$D$776,СВЦЭМ!$A$33:$A$776,$A91,СВЦЭМ!$B$33:$B$776,N$83)+'СЕТ СН'!$H$11+СВЦЭМ!$D$10+'СЕТ СН'!$H$5-'СЕТ СН'!$H$21</f>
        <v>3498.3718502299998</v>
      </c>
      <c r="O91" s="36">
        <f>SUMIFS(СВЦЭМ!$D$33:$D$776,СВЦЭМ!$A$33:$A$776,$A91,СВЦЭМ!$B$33:$B$776,O$83)+'СЕТ СН'!$H$11+СВЦЭМ!$D$10+'СЕТ СН'!$H$5-'СЕТ СН'!$H$21</f>
        <v>3505.7034323100002</v>
      </c>
      <c r="P91" s="36">
        <f>SUMIFS(СВЦЭМ!$D$33:$D$776,СВЦЭМ!$A$33:$A$776,$A91,СВЦЭМ!$B$33:$B$776,P$83)+'СЕТ СН'!$H$11+СВЦЭМ!$D$10+'СЕТ СН'!$H$5-'СЕТ СН'!$H$21</f>
        <v>3515.6048833200002</v>
      </c>
      <c r="Q91" s="36">
        <f>SUMIFS(СВЦЭМ!$D$33:$D$776,СВЦЭМ!$A$33:$A$776,$A91,СВЦЭМ!$B$33:$B$776,Q$83)+'СЕТ СН'!$H$11+СВЦЭМ!$D$10+'СЕТ СН'!$H$5-'СЕТ СН'!$H$21</f>
        <v>3517.5206137</v>
      </c>
      <c r="R91" s="36">
        <f>SUMIFS(СВЦЭМ!$D$33:$D$776,СВЦЭМ!$A$33:$A$776,$A91,СВЦЭМ!$B$33:$B$776,R$83)+'СЕТ СН'!$H$11+СВЦЭМ!$D$10+'СЕТ СН'!$H$5-'СЕТ СН'!$H$21</f>
        <v>3512.333314</v>
      </c>
      <c r="S91" s="36">
        <f>SUMIFS(СВЦЭМ!$D$33:$D$776,СВЦЭМ!$A$33:$A$776,$A91,СВЦЭМ!$B$33:$B$776,S$83)+'СЕТ СН'!$H$11+СВЦЭМ!$D$10+'СЕТ СН'!$H$5-'СЕТ СН'!$H$21</f>
        <v>3487.90444376</v>
      </c>
      <c r="T91" s="36">
        <f>SUMIFS(СВЦЭМ!$D$33:$D$776,СВЦЭМ!$A$33:$A$776,$A91,СВЦЭМ!$B$33:$B$776,T$83)+'СЕТ СН'!$H$11+СВЦЭМ!$D$10+'СЕТ СН'!$H$5-'СЕТ СН'!$H$21</f>
        <v>3470.98845708</v>
      </c>
      <c r="U91" s="36">
        <f>SUMIFS(СВЦЭМ!$D$33:$D$776,СВЦЭМ!$A$33:$A$776,$A91,СВЦЭМ!$B$33:$B$776,U$83)+'СЕТ СН'!$H$11+СВЦЭМ!$D$10+'СЕТ СН'!$H$5-'СЕТ СН'!$H$21</f>
        <v>3475.3726699600002</v>
      </c>
      <c r="V91" s="36">
        <f>SUMIFS(СВЦЭМ!$D$33:$D$776,СВЦЭМ!$A$33:$A$776,$A91,СВЦЭМ!$B$33:$B$776,V$83)+'СЕТ СН'!$H$11+СВЦЭМ!$D$10+'СЕТ СН'!$H$5-'СЕТ СН'!$H$21</f>
        <v>3486.4022034099999</v>
      </c>
      <c r="W91" s="36">
        <f>SUMIFS(СВЦЭМ!$D$33:$D$776,СВЦЭМ!$A$33:$A$776,$A91,СВЦЭМ!$B$33:$B$776,W$83)+'СЕТ СН'!$H$11+СВЦЭМ!$D$10+'СЕТ СН'!$H$5-'СЕТ СН'!$H$21</f>
        <v>3497.5877908800003</v>
      </c>
      <c r="X91" s="36">
        <f>SUMIFS(СВЦЭМ!$D$33:$D$776,СВЦЭМ!$A$33:$A$776,$A91,СВЦЭМ!$B$33:$B$776,X$83)+'СЕТ СН'!$H$11+СВЦЭМ!$D$10+'СЕТ СН'!$H$5-'СЕТ СН'!$H$21</f>
        <v>3515.7628158699999</v>
      </c>
      <c r="Y91" s="36">
        <f>SUMIFS(СВЦЭМ!$D$33:$D$776,СВЦЭМ!$A$33:$A$776,$A91,СВЦЭМ!$B$33:$B$776,Y$83)+'СЕТ СН'!$H$11+СВЦЭМ!$D$10+'СЕТ СН'!$H$5-'СЕТ СН'!$H$21</f>
        <v>3532.9074616299999</v>
      </c>
    </row>
    <row r="92" spans="1:27" ht="15.75" x14ac:dyDescent="0.2">
      <c r="A92" s="35">
        <f t="shared" si="2"/>
        <v>43808</v>
      </c>
      <c r="B92" s="36">
        <f>SUMIFS(СВЦЭМ!$D$33:$D$776,СВЦЭМ!$A$33:$A$776,$A92,СВЦЭМ!$B$33:$B$776,B$83)+'СЕТ СН'!$H$11+СВЦЭМ!$D$10+'СЕТ СН'!$H$5-'СЕТ СН'!$H$21</f>
        <v>3553.6028157599999</v>
      </c>
      <c r="C92" s="36">
        <f>SUMIFS(СВЦЭМ!$D$33:$D$776,СВЦЭМ!$A$33:$A$776,$A92,СВЦЭМ!$B$33:$B$776,C$83)+'СЕТ СН'!$H$11+СВЦЭМ!$D$10+'СЕТ СН'!$H$5-'СЕТ СН'!$H$21</f>
        <v>3585.5979425400001</v>
      </c>
      <c r="D92" s="36">
        <f>SUMIFS(СВЦЭМ!$D$33:$D$776,СВЦЭМ!$A$33:$A$776,$A92,СВЦЭМ!$B$33:$B$776,D$83)+'СЕТ СН'!$H$11+СВЦЭМ!$D$10+'СЕТ СН'!$H$5-'СЕТ СН'!$H$21</f>
        <v>3595.9897193100001</v>
      </c>
      <c r="E92" s="36">
        <f>SUMIFS(СВЦЭМ!$D$33:$D$776,СВЦЭМ!$A$33:$A$776,$A92,СВЦЭМ!$B$33:$B$776,E$83)+'СЕТ СН'!$H$11+СВЦЭМ!$D$10+'СЕТ СН'!$H$5-'СЕТ СН'!$H$21</f>
        <v>3595.3891750900002</v>
      </c>
      <c r="F92" s="36">
        <f>SUMIFS(СВЦЭМ!$D$33:$D$776,СВЦЭМ!$A$33:$A$776,$A92,СВЦЭМ!$B$33:$B$776,F$83)+'СЕТ СН'!$H$11+СВЦЭМ!$D$10+'СЕТ СН'!$H$5-'СЕТ СН'!$H$21</f>
        <v>3596.1921100999998</v>
      </c>
      <c r="G92" s="36">
        <f>SUMIFS(СВЦЭМ!$D$33:$D$776,СВЦЭМ!$A$33:$A$776,$A92,СВЦЭМ!$B$33:$B$776,G$83)+'СЕТ СН'!$H$11+СВЦЭМ!$D$10+'СЕТ СН'!$H$5-'СЕТ СН'!$H$21</f>
        <v>3611.2550148700002</v>
      </c>
      <c r="H92" s="36">
        <f>SUMIFS(СВЦЭМ!$D$33:$D$776,СВЦЭМ!$A$33:$A$776,$A92,СВЦЭМ!$B$33:$B$776,H$83)+'СЕТ СН'!$H$11+СВЦЭМ!$D$10+'СЕТ СН'!$H$5-'СЕТ СН'!$H$21</f>
        <v>3584.95979205</v>
      </c>
      <c r="I92" s="36">
        <f>SUMIFS(СВЦЭМ!$D$33:$D$776,СВЦЭМ!$A$33:$A$776,$A92,СВЦЭМ!$B$33:$B$776,I$83)+'СЕТ СН'!$H$11+СВЦЭМ!$D$10+'СЕТ СН'!$H$5-'СЕТ СН'!$H$21</f>
        <v>3556.2678359299998</v>
      </c>
      <c r="J92" s="36">
        <f>SUMIFS(СВЦЭМ!$D$33:$D$776,СВЦЭМ!$A$33:$A$776,$A92,СВЦЭМ!$B$33:$B$776,J$83)+'СЕТ СН'!$H$11+СВЦЭМ!$D$10+'СЕТ СН'!$H$5-'СЕТ СН'!$H$21</f>
        <v>3527.6615194199999</v>
      </c>
      <c r="K92" s="36">
        <f>SUMIFS(СВЦЭМ!$D$33:$D$776,СВЦЭМ!$A$33:$A$776,$A92,СВЦЭМ!$B$33:$B$776,K$83)+'СЕТ СН'!$H$11+СВЦЭМ!$D$10+'СЕТ СН'!$H$5-'СЕТ СН'!$H$21</f>
        <v>3500.1579558600001</v>
      </c>
      <c r="L92" s="36">
        <f>SUMIFS(СВЦЭМ!$D$33:$D$776,СВЦЭМ!$A$33:$A$776,$A92,СВЦЭМ!$B$33:$B$776,L$83)+'СЕТ СН'!$H$11+СВЦЭМ!$D$10+'СЕТ СН'!$H$5-'СЕТ СН'!$H$21</f>
        <v>3498.1306527900001</v>
      </c>
      <c r="M92" s="36">
        <f>SUMIFS(СВЦЭМ!$D$33:$D$776,СВЦЭМ!$A$33:$A$776,$A92,СВЦЭМ!$B$33:$B$776,M$83)+'СЕТ СН'!$H$11+СВЦЭМ!$D$10+'СЕТ СН'!$H$5-'СЕТ СН'!$H$21</f>
        <v>3504.58386135</v>
      </c>
      <c r="N92" s="36">
        <f>SUMIFS(СВЦЭМ!$D$33:$D$776,СВЦЭМ!$A$33:$A$776,$A92,СВЦЭМ!$B$33:$B$776,N$83)+'СЕТ СН'!$H$11+СВЦЭМ!$D$10+'СЕТ СН'!$H$5-'СЕТ СН'!$H$21</f>
        <v>3513.1916139300001</v>
      </c>
      <c r="O92" s="36">
        <f>SUMIFS(СВЦЭМ!$D$33:$D$776,СВЦЭМ!$A$33:$A$776,$A92,СВЦЭМ!$B$33:$B$776,O$83)+'СЕТ СН'!$H$11+СВЦЭМ!$D$10+'СЕТ СН'!$H$5-'СЕТ СН'!$H$21</f>
        <v>3520.8570832200003</v>
      </c>
      <c r="P92" s="36">
        <f>SUMIFS(СВЦЭМ!$D$33:$D$776,СВЦЭМ!$A$33:$A$776,$A92,СВЦЭМ!$B$33:$B$776,P$83)+'СЕТ СН'!$H$11+СВЦЭМ!$D$10+'СЕТ СН'!$H$5-'СЕТ СН'!$H$21</f>
        <v>3527.0235793800002</v>
      </c>
      <c r="Q92" s="36">
        <f>SUMIFS(СВЦЭМ!$D$33:$D$776,СВЦЭМ!$A$33:$A$776,$A92,СВЦЭМ!$B$33:$B$776,Q$83)+'СЕТ СН'!$H$11+СВЦЭМ!$D$10+'СЕТ СН'!$H$5-'СЕТ СН'!$H$21</f>
        <v>3524.5408691600001</v>
      </c>
      <c r="R92" s="36">
        <f>SUMIFS(СВЦЭМ!$D$33:$D$776,СВЦЭМ!$A$33:$A$776,$A92,СВЦЭМ!$B$33:$B$776,R$83)+'СЕТ СН'!$H$11+СВЦЭМ!$D$10+'СЕТ СН'!$H$5-'СЕТ СН'!$H$21</f>
        <v>3521.7150223799999</v>
      </c>
      <c r="S92" s="36">
        <f>SUMIFS(СВЦЭМ!$D$33:$D$776,СВЦЭМ!$A$33:$A$776,$A92,СВЦЭМ!$B$33:$B$776,S$83)+'СЕТ СН'!$H$11+СВЦЭМ!$D$10+'СЕТ СН'!$H$5-'СЕТ СН'!$H$21</f>
        <v>3505.6872235800001</v>
      </c>
      <c r="T92" s="36">
        <f>SUMIFS(СВЦЭМ!$D$33:$D$776,СВЦЭМ!$A$33:$A$776,$A92,СВЦЭМ!$B$33:$B$776,T$83)+'СЕТ СН'!$H$11+СВЦЭМ!$D$10+'СЕТ СН'!$H$5-'СЕТ СН'!$H$21</f>
        <v>3483.6292088499999</v>
      </c>
      <c r="U92" s="36">
        <f>SUMIFS(СВЦЭМ!$D$33:$D$776,СВЦЭМ!$A$33:$A$776,$A92,СВЦЭМ!$B$33:$B$776,U$83)+'СЕТ СН'!$H$11+СВЦЭМ!$D$10+'СЕТ СН'!$H$5-'СЕТ СН'!$H$21</f>
        <v>3483.6503936600002</v>
      </c>
      <c r="V92" s="36">
        <f>SUMIFS(СВЦЭМ!$D$33:$D$776,СВЦЭМ!$A$33:$A$776,$A92,СВЦЭМ!$B$33:$B$776,V$83)+'СЕТ СН'!$H$11+СВЦЭМ!$D$10+'СЕТ СН'!$H$5-'СЕТ СН'!$H$21</f>
        <v>3502.1149800000003</v>
      </c>
      <c r="W92" s="36">
        <f>SUMIFS(СВЦЭМ!$D$33:$D$776,СВЦЭМ!$A$33:$A$776,$A92,СВЦЭМ!$B$33:$B$776,W$83)+'СЕТ СН'!$H$11+СВЦЭМ!$D$10+'СЕТ СН'!$H$5-'СЕТ СН'!$H$21</f>
        <v>3520.5387760600001</v>
      </c>
      <c r="X92" s="36">
        <f>SUMIFS(СВЦЭМ!$D$33:$D$776,СВЦЭМ!$A$33:$A$776,$A92,СВЦЭМ!$B$33:$B$776,X$83)+'СЕТ СН'!$H$11+СВЦЭМ!$D$10+'СЕТ СН'!$H$5-'СЕТ СН'!$H$21</f>
        <v>3526.3082051800002</v>
      </c>
      <c r="Y92" s="36">
        <f>SUMIFS(СВЦЭМ!$D$33:$D$776,СВЦЭМ!$A$33:$A$776,$A92,СВЦЭМ!$B$33:$B$776,Y$83)+'СЕТ СН'!$H$11+СВЦЭМ!$D$10+'СЕТ СН'!$H$5-'СЕТ СН'!$H$21</f>
        <v>3546.7453648599999</v>
      </c>
    </row>
    <row r="93" spans="1:27" ht="15.75" x14ac:dyDescent="0.2">
      <c r="A93" s="35">
        <f t="shared" si="2"/>
        <v>43809</v>
      </c>
      <c r="B93" s="36">
        <f>SUMIFS(СВЦЭМ!$D$33:$D$776,СВЦЭМ!$A$33:$A$776,$A93,СВЦЭМ!$B$33:$B$776,B$83)+'СЕТ СН'!$H$11+СВЦЭМ!$D$10+'СЕТ СН'!$H$5-'СЕТ СН'!$H$21</f>
        <v>3559.4221189899999</v>
      </c>
      <c r="C93" s="36">
        <f>SUMIFS(СВЦЭМ!$D$33:$D$776,СВЦЭМ!$A$33:$A$776,$A93,СВЦЭМ!$B$33:$B$776,C$83)+'СЕТ СН'!$H$11+СВЦЭМ!$D$10+'СЕТ СН'!$H$5-'СЕТ СН'!$H$21</f>
        <v>3615.3184791200001</v>
      </c>
      <c r="D93" s="36">
        <f>SUMIFS(СВЦЭМ!$D$33:$D$776,СВЦЭМ!$A$33:$A$776,$A93,СВЦЭМ!$B$33:$B$776,D$83)+'СЕТ СН'!$H$11+СВЦЭМ!$D$10+'СЕТ СН'!$H$5-'СЕТ СН'!$H$21</f>
        <v>3639.8357235799999</v>
      </c>
      <c r="E93" s="36">
        <f>SUMIFS(СВЦЭМ!$D$33:$D$776,СВЦЭМ!$A$33:$A$776,$A93,СВЦЭМ!$B$33:$B$776,E$83)+'СЕТ СН'!$H$11+СВЦЭМ!$D$10+'СЕТ СН'!$H$5-'СЕТ СН'!$H$21</f>
        <v>3635.5562909</v>
      </c>
      <c r="F93" s="36">
        <f>SUMIFS(СВЦЭМ!$D$33:$D$776,СВЦЭМ!$A$33:$A$776,$A93,СВЦЭМ!$B$33:$B$776,F$83)+'СЕТ СН'!$H$11+СВЦЭМ!$D$10+'СЕТ СН'!$H$5-'СЕТ СН'!$H$21</f>
        <v>3588.8947448700001</v>
      </c>
      <c r="G93" s="36">
        <f>SUMIFS(СВЦЭМ!$D$33:$D$776,СВЦЭМ!$A$33:$A$776,$A93,СВЦЭМ!$B$33:$B$776,G$83)+'СЕТ СН'!$H$11+СВЦЭМ!$D$10+'СЕТ СН'!$H$5-'СЕТ СН'!$H$21</f>
        <v>3574.8968155100001</v>
      </c>
      <c r="H93" s="36">
        <f>SUMIFS(СВЦЭМ!$D$33:$D$776,СВЦЭМ!$A$33:$A$776,$A93,СВЦЭМ!$B$33:$B$776,H$83)+'СЕТ СН'!$H$11+СВЦЭМ!$D$10+'СЕТ СН'!$H$5-'СЕТ СН'!$H$21</f>
        <v>3539.4006357500002</v>
      </c>
      <c r="I93" s="36">
        <f>SUMIFS(СВЦЭМ!$D$33:$D$776,СВЦЭМ!$A$33:$A$776,$A93,СВЦЭМ!$B$33:$B$776,I$83)+'СЕТ СН'!$H$11+СВЦЭМ!$D$10+'СЕТ СН'!$H$5-'СЕТ СН'!$H$21</f>
        <v>3508.998216</v>
      </c>
      <c r="J93" s="36">
        <f>SUMIFS(СВЦЭМ!$D$33:$D$776,СВЦЭМ!$A$33:$A$776,$A93,СВЦЭМ!$B$33:$B$776,J$83)+'СЕТ СН'!$H$11+СВЦЭМ!$D$10+'СЕТ СН'!$H$5-'СЕТ СН'!$H$21</f>
        <v>3488.04250667</v>
      </c>
      <c r="K93" s="36">
        <f>SUMIFS(СВЦЭМ!$D$33:$D$776,СВЦЭМ!$A$33:$A$776,$A93,СВЦЭМ!$B$33:$B$776,K$83)+'СЕТ СН'!$H$11+СВЦЭМ!$D$10+'СЕТ СН'!$H$5-'СЕТ СН'!$H$21</f>
        <v>3474.08162889</v>
      </c>
      <c r="L93" s="36">
        <f>SUMIFS(СВЦЭМ!$D$33:$D$776,СВЦЭМ!$A$33:$A$776,$A93,СВЦЭМ!$B$33:$B$776,L$83)+'СЕТ СН'!$H$11+СВЦЭМ!$D$10+'СЕТ СН'!$H$5-'СЕТ СН'!$H$21</f>
        <v>3475.89304154</v>
      </c>
      <c r="M93" s="36">
        <f>SUMIFS(СВЦЭМ!$D$33:$D$776,СВЦЭМ!$A$33:$A$776,$A93,СВЦЭМ!$B$33:$B$776,M$83)+'СЕТ СН'!$H$11+СВЦЭМ!$D$10+'СЕТ СН'!$H$5-'СЕТ СН'!$H$21</f>
        <v>3530.8441531899998</v>
      </c>
      <c r="N93" s="36">
        <f>SUMIFS(СВЦЭМ!$D$33:$D$776,СВЦЭМ!$A$33:$A$776,$A93,СВЦЭМ!$B$33:$B$776,N$83)+'СЕТ СН'!$H$11+СВЦЭМ!$D$10+'СЕТ СН'!$H$5-'СЕТ СН'!$H$21</f>
        <v>3544.13826328</v>
      </c>
      <c r="O93" s="36">
        <f>SUMIFS(СВЦЭМ!$D$33:$D$776,СВЦЭМ!$A$33:$A$776,$A93,СВЦЭМ!$B$33:$B$776,O$83)+'СЕТ СН'!$H$11+СВЦЭМ!$D$10+'СЕТ СН'!$H$5-'СЕТ СН'!$H$21</f>
        <v>3548.94771928</v>
      </c>
      <c r="P93" s="36">
        <f>SUMIFS(СВЦЭМ!$D$33:$D$776,СВЦЭМ!$A$33:$A$776,$A93,СВЦЭМ!$B$33:$B$776,P$83)+'СЕТ СН'!$H$11+СВЦЭМ!$D$10+'СЕТ СН'!$H$5-'СЕТ СН'!$H$21</f>
        <v>3546.8578472499998</v>
      </c>
      <c r="Q93" s="36">
        <f>SUMIFS(СВЦЭМ!$D$33:$D$776,СВЦЭМ!$A$33:$A$776,$A93,СВЦЭМ!$B$33:$B$776,Q$83)+'СЕТ СН'!$H$11+СВЦЭМ!$D$10+'СЕТ СН'!$H$5-'СЕТ СН'!$H$21</f>
        <v>3544.68347404</v>
      </c>
      <c r="R93" s="36">
        <f>SUMIFS(СВЦЭМ!$D$33:$D$776,СВЦЭМ!$A$33:$A$776,$A93,СВЦЭМ!$B$33:$B$776,R$83)+'СЕТ СН'!$H$11+СВЦЭМ!$D$10+'СЕТ СН'!$H$5-'СЕТ СН'!$H$21</f>
        <v>3541.9031863499999</v>
      </c>
      <c r="S93" s="36">
        <f>SUMIFS(СВЦЭМ!$D$33:$D$776,СВЦЭМ!$A$33:$A$776,$A93,СВЦЭМ!$B$33:$B$776,S$83)+'СЕТ СН'!$H$11+СВЦЭМ!$D$10+'СЕТ СН'!$H$5-'СЕТ СН'!$H$21</f>
        <v>3530.8827393000001</v>
      </c>
      <c r="T93" s="36">
        <f>SUMIFS(СВЦЭМ!$D$33:$D$776,СВЦЭМ!$A$33:$A$776,$A93,СВЦЭМ!$B$33:$B$776,T$83)+'СЕТ СН'!$H$11+СВЦЭМ!$D$10+'СЕТ СН'!$H$5-'СЕТ СН'!$H$21</f>
        <v>3514.5118927600001</v>
      </c>
      <c r="U93" s="36">
        <f>SUMIFS(СВЦЭМ!$D$33:$D$776,СВЦЭМ!$A$33:$A$776,$A93,СВЦЭМ!$B$33:$B$776,U$83)+'СЕТ СН'!$H$11+СВЦЭМ!$D$10+'СЕТ СН'!$H$5-'СЕТ СН'!$H$21</f>
        <v>3512.1167651000001</v>
      </c>
      <c r="V93" s="36">
        <f>SUMIFS(СВЦЭМ!$D$33:$D$776,СВЦЭМ!$A$33:$A$776,$A93,СВЦЭМ!$B$33:$B$776,V$83)+'СЕТ СН'!$H$11+СВЦЭМ!$D$10+'СЕТ СН'!$H$5-'СЕТ СН'!$H$21</f>
        <v>3500.2019567900002</v>
      </c>
      <c r="W93" s="36">
        <f>SUMIFS(СВЦЭМ!$D$33:$D$776,СВЦЭМ!$A$33:$A$776,$A93,СВЦЭМ!$B$33:$B$776,W$83)+'СЕТ СН'!$H$11+СВЦЭМ!$D$10+'СЕТ СН'!$H$5-'СЕТ СН'!$H$21</f>
        <v>3472.7780168899999</v>
      </c>
      <c r="X93" s="36">
        <f>SUMIFS(СВЦЭМ!$D$33:$D$776,СВЦЭМ!$A$33:$A$776,$A93,СВЦЭМ!$B$33:$B$776,X$83)+'СЕТ СН'!$H$11+СВЦЭМ!$D$10+'СЕТ СН'!$H$5-'СЕТ СН'!$H$21</f>
        <v>3464.1119082200003</v>
      </c>
      <c r="Y93" s="36">
        <f>SUMIFS(СВЦЭМ!$D$33:$D$776,СВЦЭМ!$A$33:$A$776,$A93,СВЦЭМ!$B$33:$B$776,Y$83)+'СЕТ СН'!$H$11+СВЦЭМ!$D$10+'СЕТ СН'!$H$5-'СЕТ СН'!$H$21</f>
        <v>3475.7813915500001</v>
      </c>
    </row>
    <row r="94" spans="1:27" ht="15.75" x14ac:dyDescent="0.2">
      <c r="A94" s="35">
        <f t="shared" si="2"/>
        <v>43810</v>
      </c>
      <c r="B94" s="36">
        <f>SUMIFS(СВЦЭМ!$D$33:$D$776,СВЦЭМ!$A$33:$A$776,$A94,СВЦЭМ!$B$33:$B$776,B$83)+'СЕТ СН'!$H$11+СВЦЭМ!$D$10+'СЕТ СН'!$H$5-'СЕТ СН'!$H$21</f>
        <v>3520.6629597000001</v>
      </c>
      <c r="C94" s="36">
        <f>SUMIFS(СВЦЭМ!$D$33:$D$776,СВЦЭМ!$A$33:$A$776,$A94,СВЦЭМ!$B$33:$B$776,C$83)+'СЕТ СН'!$H$11+СВЦЭМ!$D$10+'СЕТ СН'!$H$5-'СЕТ СН'!$H$21</f>
        <v>3556.1924837400002</v>
      </c>
      <c r="D94" s="36">
        <f>SUMIFS(СВЦЭМ!$D$33:$D$776,СВЦЭМ!$A$33:$A$776,$A94,СВЦЭМ!$B$33:$B$776,D$83)+'СЕТ СН'!$H$11+СВЦЭМ!$D$10+'СЕТ СН'!$H$5-'СЕТ СН'!$H$21</f>
        <v>3564.6301647700002</v>
      </c>
      <c r="E94" s="36">
        <f>SUMIFS(СВЦЭМ!$D$33:$D$776,СВЦЭМ!$A$33:$A$776,$A94,СВЦЭМ!$B$33:$B$776,E$83)+'СЕТ СН'!$H$11+СВЦЭМ!$D$10+'СЕТ СН'!$H$5-'СЕТ СН'!$H$21</f>
        <v>3573.2734160800001</v>
      </c>
      <c r="F94" s="36">
        <f>SUMIFS(СВЦЭМ!$D$33:$D$776,СВЦЭМ!$A$33:$A$776,$A94,СВЦЭМ!$B$33:$B$776,F$83)+'СЕТ СН'!$H$11+СВЦЭМ!$D$10+'СЕТ СН'!$H$5-'СЕТ СН'!$H$21</f>
        <v>3567.37836771</v>
      </c>
      <c r="G94" s="36">
        <f>SUMIFS(СВЦЭМ!$D$33:$D$776,СВЦЭМ!$A$33:$A$776,$A94,СВЦЭМ!$B$33:$B$776,G$83)+'СЕТ СН'!$H$11+СВЦЭМ!$D$10+'СЕТ СН'!$H$5-'СЕТ СН'!$H$21</f>
        <v>3550.87026014</v>
      </c>
      <c r="H94" s="36">
        <f>SUMIFS(СВЦЭМ!$D$33:$D$776,СВЦЭМ!$A$33:$A$776,$A94,СВЦЭМ!$B$33:$B$776,H$83)+'СЕТ СН'!$H$11+СВЦЭМ!$D$10+'СЕТ СН'!$H$5-'СЕТ СН'!$H$21</f>
        <v>3510.7110898999999</v>
      </c>
      <c r="I94" s="36">
        <f>SUMIFS(СВЦЭМ!$D$33:$D$776,СВЦЭМ!$A$33:$A$776,$A94,СВЦЭМ!$B$33:$B$776,I$83)+'СЕТ СН'!$H$11+СВЦЭМ!$D$10+'СЕТ СН'!$H$5-'СЕТ СН'!$H$21</f>
        <v>3497.9011792700003</v>
      </c>
      <c r="J94" s="36">
        <f>SUMIFS(СВЦЭМ!$D$33:$D$776,СВЦЭМ!$A$33:$A$776,$A94,СВЦЭМ!$B$33:$B$776,J$83)+'СЕТ СН'!$H$11+СВЦЭМ!$D$10+'СЕТ СН'!$H$5-'СЕТ СН'!$H$21</f>
        <v>3471.60353588</v>
      </c>
      <c r="K94" s="36">
        <f>SUMIFS(СВЦЭМ!$D$33:$D$776,СВЦЭМ!$A$33:$A$776,$A94,СВЦЭМ!$B$33:$B$776,K$83)+'СЕТ СН'!$H$11+СВЦЭМ!$D$10+'СЕТ СН'!$H$5-'СЕТ СН'!$H$21</f>
        <v>3463.1443579900001</v>
      </c>
      <c r="L94" s="36">
        <f>SUMIFS(СВЦЭМ!$D$33:$D$776,СВЦЭМ!$A$33:$A$776,$A94,СВЦЭМ!$B$33:$B$776,L$83)+'СЕТ СН'!$H$11+СВЦЭМ!$D$10+'СЕТ СН'!$H$5-'СЕТ СН'!$H$21</f>
        <v>3466.1286569899999</v>
      </c>
      <c r="M94" s="36">
        <f>SUMIFS(СВЦЭМ!$D$33:$D$776,СВЦЭМ!$A$33:$A$776,$A94,СВЦЭМ!$B$33:$B$776,M$83)+'СЕТ СН'!$H$11+СВЦЭМ!$D$10+'СЕТ СН'!$H$5-'СЕТ СН'!$H$21</f>
        <v>3468.5480134199997</v>
      </c>
      <c r="N94" s="36">
        <f>SUMIFS(СВЦЭМ!$D$33:$D$776,СВЦЭМ!$A$33:$A$776,$A94,СВЦЭМ!$B$33:$B$776,N$83)+'СЕТ СН'!$H$11+СВЦЭМ!$D$10+'СЕТ СН'!$H$5-'СЕТ СН'!$H$21</f>
        <v>3466.2278126199999</v>
      </c>
      <c r="O94" s="36">
        <f>SUMIFS(СВЦЭМ!$D$33:$D$776,СВЦЭМ!$A$33:$A$776,$A94,СВЦЭМ!$B$33:$B$776,O$83)+'СЕТ СН'!$H$11+СВЦЭМ!$D$10+'СЕТ СН'!$H$5-'СЕТ СН'!$H$21</f>
        <v>3477.9784789</v>
      </c>
      <c r="P94" s="36">
        <f>SUMIFS(СВЦЭМ!$D$33:$D$776,СВЦЭМ!$A$33:$A$776,$A94,СВЦЭМ!$B$33:$B$776,P$83)+'СЕТ СН'!$H$11+СВЦЭМ!$D$10+'СЕТ СН'!$H$5-'СЕТ СН'!$H$21</f>
        <v>3480.6113040800001</v>
      </c>
      <c r="Q94" s="36">
        <f>SUMIFS(СВЦЭМ!$D$33:$D$776,СВЦЭМ!$A$33:$A$776,$A94,СВЦЭМ!$B$33:$B$776,Q$83)+'СЕТ СН'!$H$11+СВЦЭМ!$D$10+'СЕТ СН'!$H$5-'СЕТ СН'!$H$21</f>
        <v>3485.0943607600002</v>
      </c>
      <c r="R94" s="36">
        <f>SUMIFS(СВЦЭМ!$D$33:$D$776,СВЦЭМ!$A$33:$A$776,$A94,СВЦЭМ!$B$33:$B$776,R$83)+'СЕТ СН'!$H$11+СВЦЭМ!$D$10+'СЕТ СН'!$H$5-'СЕТ СН'!$H$21</f>
        <v>3490.11280167</v>
      </c>
      <c r="S94" s="36">
        <f>SUMIFS(СВЦЭМ!$D$33:$D$776,СВЦЭМ!$A$33:$A$776,$A94,СВЦЭМ!$B$33:$B$776,S$83)+'СЕТ СН'!$H$11+СВЦЭМ!$D$10+'СЕТ СН'!$H$5-'СЕТ СН'!$H$21</f>
        <v>3475.5496928600001</v>
      </c>
      <c r="T94" s="36">
        <f>SUMIFS(СВЦЭМ!$D$33:$D$776,СВЦЭМ!$A$33:$A$776,$A94,СВЦЭМ!$B$33:$B$776,T$83)+'СЕТ СН'!$H$11+СВЦЭМ!$D$10+'СЕТ СН'!$H$5-'СЕТ СН'!$H$21</f>
        <v>3464.8078909800001</v>
      </c>
      <c r="U94" s="36">
        <f>SUMIFS(СВЦЭМ!$D$33:$D$776,СВЦЭМ!$A$33:$A$776,$A94,СВЦЭМ!$B$33:$B$776,U$83)+'СЕТ СН'!$H$11+СВЦЭМ!$D$10+'СЕТ СН'!$H$5-'СЕТ СН'!$H$21</f>
        <v>3467.3552020299999</v>
      </c>
      <c r="V94" s="36">
        <f>SUMIFS(СВЦЭМ!$D$33:$D$776,СВЦЭМ!$A$33:$A$776,$A94,СВЦЭМ!$B$33:$B$776,V$83)+'СЕТ СН'!$H$11+СВЦЭМ!$D$10+'СЕТ СН'!$H$5-'СЕТ СН'!$H$21</f>
        <v>3473.0191728700001</v>
      </c>
      <c r="W94" s="36">
        <f>SUMIFS(СВЦЭМ!$D$33:$D$776,СВЦЭМ!$A$33:$A$776,$A94,СВЦЭМ!$B$33:$B$776,W$83)+'СЕТ СН'!$H$11+СВЦЭМ!$D$10+'СЕТ СН'!$H$5-'СЕТ СН'!$H$21</f>
        <v>3485.3857279700001</v>
      </c>
      <c r="X94" s="36">
        <f>SUMIFS(СВЦЭМ!$D$33:$D$776,СВЦЭМ!$A$33:$A$776,$A94,СВЦЭМ!$B$33:$B$776,X$83)+'СЕТ СН'!$H$11+СВЦЭМ!$D$10+'СЕТ СН'!$H$5-'СЕТ СН'!$H$21</f>
        <v>3493.6416911599999</v>
      </c>
      <c r="Y94" s="36">
        <f>SUMIFS(СВЦЭМ!$D$33:$D$776,СВЦЭМ!$A$33:$A$776,$A94,СВЦЭМ!$B$33:$B$776,Y$83)+'СЕТ СН'!$H$11+СВЦЭМ!$D$10+'СЕТ СН'!$H$5-'СЕТ СН'!$H$21</f>
        <v>3508.6044576899999</v>
      </c>
    </row>
    <row r="95" spans="1:27" ht="15.75" x14ac:dyDescent="0.2">
      <c r="A95" s="35">
        <f t="shared" si="2"/>
        <v>43811</v>
      </c>
      <c r="B95" s="36">
        <f>SUMIFS(СВЦЭМ!$D$33:$D$776,СВЦЭМ!$A$33:$A$776,$A95,СВЦЭМ!$B$33:$B$776,B$83)+'СЕТ СН'!$H$11+СВЦЭМ!$D$10+'СЕТ СН'!$H$5-'СЕТ СН'!$H$21</f>
        <v>3536.8018958000002</v>
      </c>
      <c r="C95" s="36">
        <f>SUMIFS(СВЦЭМ!$D$33:$D$776,СВЦЭМ!$A$33:$A$776,$A95,СВЦЭМ!$B$33:$B$776,C$83)+'СЕТ СН'!$H$11+СВЦЭМ!$D$10+'СЕТ СН'!$H$5-'СЕТ СН'!$H$21</f>
        <v>3574.8982661600003</v>
      </c>
      <c r="D95" s="36">
        <f>SUMIFS(СВЦЭМ!$D$33:$D$776,СВЦЭМ!$A$33:$A$776,$A95,СВЦЭМ!$B$33:$B$776,D$83)+'СЕТ СН'!$H$11+СВЦЭМ!$D$10+'СЕТ СН'!$H$5-'СЕТ СН'!$H$21</f>
        <v>3589.25853465</v>
      </c>
      <c r="E95" s="36">
        <f>SUMIFS(СВЦЭМ!$D$33:$D$776,СВЦЭМ!$A$33:$A$776,$A95,СВЦЭМ!$B$33:$B$776,E$83)+'СЕТ СН'!$H$11+СВЦЭМ!$D$10+'СЕТ СН'!$H$5-'СЕТ СН'!$H$21</f>
        <v>3599.9422629299997</v>
      </c>
      <c r="F95" s="36">
        <f>SUMIFS(СВЦЭМ!$D$33:$D$776,СВЦЭМ!$A$33:$A$776,$A95,СВЦЭМ!$B$33:$B$776,F$83)+'СЕТ СН'!$H$11+СВЦЭМ!$D$10+'СЕТ СН'!$H$5-'СЕТ СН'!$H$21</f>
        <v>3599.1157945800001</v>
      </c>
      <c r="G95" s="36">
        <f>SUMIFS(СВЦЭМ!$D$33:$D$776,СВЦЭМ!$A$33:$A$776,$A95,СВЦЭМ!$B$33:$B$776,G$83)+'СЕТ СН'!$H$11+СВЦЭМ!$D$10+'СЕТ СН'!$H$5-'СЕТ СН'!$H$21</f>
        <v>3579.0403846700001</v>
      </c>
      <c r="H95" s="36">
        <f>SUMIFS(СВЦЭМ!$D$33:$D$776,СВЦЭМ!$A$33:$A$776,$A95,СВЦЭМ!$B$33:$B$776,H$83)+'СЕТ СН'!$H$11+СВЦЭМ!$D$10+'СЕТ СН'!$H$5-'СЕТ СН'!$H$21</f>
        <v>3539.2729632400001</v>
      </c>
      <c r="I95" s="36">
        <f>SUMIFS(СВЦЭМ!$D$33:$D$776,СВЦЭМ!$A$33:$A$776,$A95,СВЦЭМ!$B$33:$B$776,I$83)+'СЕТ СН'!$H$11+СВЦЭМ!$D$10+'СЕТ СН'!$H$5-'СЕТ СН'!$H$21</f>
        <v>3515.7435346399998</v>
      </c>
      <c r="J95" s="36">
        <f>SUMIFS(СВЦЭМ!$D$33:$D$776,СВЦЭМ!$A$33:$A$776,$A95,СВЦЭМ!$B$33:$B$776,J$83)+'СЕТ СН'!$H$11+СВЦЭМ!$D$10+'СЕТ СН'!$H$5-'СЕТ СН'!$H$21</f>
        <v>3494.76519831</v>
      </c>
      <c r="K95" s="36">
        <f>SUMIFS(СВЦЭМ!$D$33:$D$776,СВЦЭМ!$A$33:$A$776,$A95,СВЦЭМ!$B$33:$B$776,K$83)+'СЕТ СН'!$H$11+СВЦЭМ!$D$10+'СЕТ СН'!$H$5-'СЕТ СН'!$H$21</f>
        <v>3483.1981623299998</v>
      </c>
      <c r="L95" s="36">
        <f>SUMIFS(СВЦЭМ!$D$33:$D$776,СВЦЭМ!$A$33:$A$776,$A95,СВЦЭМ!$B$33:$B$776,L$83)+'СЕТ СН'!$H$11+СВЦЭМ!$D$10+'СЕТ СН'!$H$5-'СЕТ СН'!$H$21</f>
        <v>3486.3758741000001</v>
      </c>
      <c r="M95" s="36">
        <f>SUMIFS(СВЦЭМ!$D$33:$D$776,СВЦЭМ!$A$33:$A$776,$A95,СВЦЭМ!$B$33:$B$776,M$83)+'СЕТ СН'!$H$11+СВЦЭМ!$D$10+'СЕТ СН'!$H$5-'СЕТ СН'!$H$21</f>
        <v>3481.23515881</v>
      </c>
      <c r="N95" s="36">
        <f>SUMIFS(СВЦЭМ!$D$33:$D$776,СВЦЭМ!$A$33:$A$776,$A95,СВЦЭМ!$B$33:$B$776,N$83)+'СЕТ СН'!$H$11+СВЦЭМ!$D$10+'СЕТ СН'!$H$5-'СЕТ СН'!$H$21</f>
        <v>3481.45882231</v>
      </c>
      <c r="O95" s="36">
        <f>SUMIFS(СВЦЭМ!$D$33:$D$776,СВЦЭМ!$A$33:$A$776,$A95,СВЦЭМ!$B$33:$B$776,O$83)+'СЕТ СН'!$H$11+СВЦЭМ!$D$10+'СЕТ СН'!$H$5-'СЕТ СН'!$H$21</f>
        <v>3485.2144681600003</v>
      </c>
      <c r="P95" s="36">
        <f>SUMIFS(СВЦЭМ!$D$33:$D$776,СВЦЭМ!$A$33:$A$776,$A95,СВЦЭМ!$B$33:$B$776,P$83)+'СЕТ СН'!$H$11+СВЦЭМ!$D$10+'СЕТ СН'!$H$5-'СЕТ СН'!$H$21</f>
        <v>3482.29080832</v>
      </c>
      <c r="Q95" s="36">
        <f>SUMIFS(СВЦЭМ!$D$33:$D$776,СВЦЭМ!$A$33:$A$776,$A95,СВЦЭМ!$B$33:$B$776,Q$83)+'СЕТ СН'!$H$11+СВЦЭМ!$D$10+'СЕТ СН'!$H$5-'СЕТ СН'!$H$21</f>
        <v>3482.50444939</v>
      </c>
      <c r="R95" s="36">
        <f>SUMIFS(СВЦЭМ!$D$33:$D$776,СВЦЭМ!$A$33:$A$776,$A95,СВЦЭМ!$B$33:$B$776,R$83)+'СЕТ СН'!$H$11+СВЦЭМ!$D$10+'СЕТ СН'!$H$5-'СЕТ СН'!$H$21</f>
        <v>3478.9527142699999</v>
      </c>
      <c r="S95" s="36">
        <f>SUMIFS(СВЦЭМ!$D$33:$D$776,СВЦЭМ!$A$33:$A$776,$A95,СВЦЭМ!$B$33:$B$776,S$83)+'СЕТ СН'!$H$11+СВЦЭМ!$D$10+'СЕТ СН'!$H$5-'СЕТ СН'!$H$21</f>
        <v>3490.0298659300001</v>
      </c>
      <c r="T95" s="36">
        <f>SUMIFS(СВЦЭМ!$D$33:$D$776,СВЦЭМ!$A$33:$A$776,$A95,СВЦЭМ!$B$33:$B$776,T$83)+'СЕТ СН'!$H$11+СВЦЭМ!$D$10+'СЕТ СН'!$H$5-'СЕТ СН'!$H$21</f>
        <v>3478.7249514099999</v>
      </c>
      <c r="U95" s="36">
        <f>SUMIFS(СВЦЭМ!$D$33:$D$776,СВЦЭМ!$A$33:$A$776,$A95,СВЦЭМ!$B$33:$B$776,U$83)+'СЕТ СН'!$H$11+СВЦЭМ!$D$10+'СЕТ СН'!$H$5-'СЕТ СН'!$H$21</f>
        <v>3475.8340379599999</v>
      </c>
      <c r="V95" s="36">
        <f>SUMIFS(СВЦЭМ!$D$33:$D$776,СВЦЭМ!$A$33:$A$776,$A95,СВЦЭМ!$B$33:$B$776,V$83)+'СЕТ СН'!$H$11+СВЦЭМ!$D$10+'СЕТ СН'!$H$5-'СЕТ СН'!$H$21</f>
        <v>3476.2968678500001</v>
      </c>
      <c r="W95" s="36">
        <f>SUMIFS(СВЦЭМ!$D$33:$D$776,СВЦЭМ!$A$33:$A$776,$A95,СВЦЭМ!$B$33:$B$776,W$83)+'СЕТ СН'!$H$11+СВЦЭМ!$D$10+'СЕТ СН'!$H$5-'СЕТ СН'!$H$21</f>
        <v>3491.7877369600001</v>
      </c>
      <c r="X95" s="36">
        <f>SUMIFS(СВЦЭМ!$D$33:$D$776,СВЦЭМ!$A$33:$A$776,$A95,СВЦЭМ!$B$33:$B$776,X$83)+'СЕТ СН'!$H$11+СВЦЭМ!$D$10+'СЕТ СН'!$H$5-'СЕТ СН'!$H$21</f>
        <v>3499.1902304300002</v>
      </c>
      <c r="Y95" s="36">
        <f>SUMIFS(СВЦЭМ!$D$33:$D$776,СВЦЭМ!$A$33:$A$776,$A95,СВЦЭМ!$B$33:$B$776,Y$83)+'СЕТ СН'!$H$11+СВЦЭМ!$D$10+'СЕТ СН'!$H$5-'СЕТ СН'!$H$21</f>
        <v>3513.90815011</v>
      </c>
    </row>
    <row r="96" spans="1:27" ht="15.75" x14ac:dyDescent="0.2">
      <c r="A96" s="35">
        <f t="shared" si="2"/>
        <v>43812</v>
      </c>
      <c r="B96" s="36">
        <f>SUMIFS(СВЦЭМ!$D$33:$D$776,СВЦЭМ!$A$33:$A$776,$A96,СВЦЭМ!$B$33:$B$776,B$83)+'СЕТ СН'!$H$11+СВЦЭМ!$D$10+'СЕТ СН'!$H$5-'СЕТ СН'!$H$21</f>
        <v>3541.4044464600001</v>
      </c>
      <c r="C96" s="36">
        <f>SUMIFS(СВЦЭМ!$D$33:$D$776,СВЦЭМ!$A$33:$A$776,$A96,СВЦЭМ!$B$33:$B$776,C$83)+'СЕТ СН'!$H$11+СВЦЭМ!$D$10+'СЕТ СН'!$H$5-'СЕТ СН'!$H$21</f>
        <v>3582.5937964599998</v>
      </c>
      <c r="D96" s="36">
        <f>SUMIFS(СВЦЭМ!$D$33:$D$776,СВЦЭМ!$A$33:$A$776,$A96,СВЦЭМ!$B$33:$B$776,D$83)+'СЕТ СН'!$H$11+СВЦЭМ!$D$10+'СЕТ СН'!$H$5-'СЕТ СН'!$H$21</f>
        <v>3609.1812459000002</v>
      </c>
      <c r="E96" s="36">
        <f>SUMIFS(СВЦЭМ!$D$33:$D$776,СВЦЭМ!$A$33:$A$776,$A96,СВЦЭМ!$B$33:$B$776,E$83)+'СЕТ СН'!$H$11+СВЦЭМ!$D$10+'СЕТ СН'!$H$5-'СЕТ СН'!$H$21</f>
        <v>3603.70447547</v>
      </c>
      <c r="F96" s="36">
        <f>SUMIFS(СВЦЭМ!$D$33:$D$776,СВЦЭМ!$A$33:$A$776,$A96,СВЦЭМ!$B$33:$B$776,F$83)+'СЕТ СН'!$H$11+СВЦЭМ!$D$10+'СЕТ СН'!$H$5-'СЕТ СН'!$H$21</f>
        <v>3580.4637499999999</v>
      </c>
      <c r="G96" s="36">
        <f>SUMIFS(СВЦЭМ!$D$33:$D$776,СВЦЭМ!$A$33:$A$776,$A96,СВЦЭМ!$B$33:$B$776,G$83)+'СЕТ СН'!$H$11+СВЦЭМ!$D$10+'СЕТ СН'!$H$5-'СЕТ СН'!$H$21</f>
        <v>3561.29736211</v>
      </c>
      <c r="H96" s="36">
        <f>SUMIFS(СВЦЭМ!$D$33:$D$776,СВЦЭМ!$A$33:$A$776,$A96,СВЦЭМ!$B$33:$B$776,H$83)+'СЕТ СН'!$H$11+СВЦЭМ!$D$10+'СЕТ СН'!$H$5-'СЕТ СН'!$H$21</f>
        <v>3521.2687346100001</v>
      </c>
      <c r="I96" s="36">
        <f>SUMIFS(СВЦЭМ!$D$33:$D$776,СВЦЭМ!$A$33:$A$776,$A96,СВЦЭМ!$B$33:$B$776,I$83)+'СЕТ СН'!$H$11+СВЦЭМ!$D$10+'СЕТ СН'!$H$5-'СЕТ СН'!$H$21</f>
        <v>3505.9721286899999</v>
      </c>
      <c r="J96" s="36">
        <f>SUMIFS(СВЦЭМ!$D$33:$D$776,СВЦЭМ!$A$33:$A$776,$A96,СВЦЭМ!$B$33:$B$776,J$83)+'СЕТ СН'!$H$11+СВЦЭМ!$D$10+'СЕТ СН'!$H$5-'СЕТ СН'!$H$21</f>
        <v>3478.3439682099997</v>
      </c>
      <c r="K96" s="36">
        <f>SUMIFS(СВЦЭМ!$D$33:$D$776,СВЦЭМ!$A$33:$A$776,$A96,СВЦЭМ!$B$33:$B$776,K$83)+'СЕТ СН'!$H$11+СВЦЭМ!$D$10+'СЕТ СН'!$H$5-'СЕТ СН'!$H$21</f>
        <v>3451.21009056</v>
      </c>
      <c r="L96" s="36">
        <f>SUMIFS(СВЦЭМ!$D$33:$D$776,СВЦЭМ!$A$33:$A$776,$A96,СВЦЭМ!$B$33:$B$776,L$83)+'СЕТ СН'!$H$11+СВЦЭМ!$D$10+'СЕТ СН'!$H$5-'СЕТ СН'!$H$21</f>
        <v>3457.3982353000001</v>
      </c>
      <c r="M96" s="36">
        <f>SUMIFS(СВЦЭМ!$D$33:$D$776,СВЦЭМ!$A$33:$A$776,$A96,СВЦЭМ!$B$33:$B$776,M$83)+'СЕТ СН'!$H$11+СВЦЭМ!$D$10+'СЕТ СН'!$H$5-'СЕТ СН'!$H$21</f>
        <v>3471.00061336</v>
      </c>
      <c r="N96" s="36">
        <f>SUMIFS(СВЦЭМ!$D$33:$D$776,СВЦЭМ!$A$33:$A$776,$A96,СВЦЭМ!$B$33:$B$776,N$83)+'СЕТ СН'!$H$11+СВЦЭМ!$D$10+'СЕТ СН'!$H$5-'СЕТ СН'!$H$21</f>
        <v>3475.96521347</v>
      </c>
      <c r="O96" s="36">
        <f>SUMIFS(СВЦЭМ!$D$33:$D$776,СВЦЭМ!$A$33:$A$776,$A96,СВЦЭМ!$B$33:$B$776,O$83)+'СЕТ СН'!$H$11+СВЦЭМ!$D$10+'СЕТ СН'!$H$5-'СЕТ СН'!$H$21</f>
        <v>3485.6755411300001</v>
      </c>
      <c r="P96" s="36">
        <f>SUMIFS(СВЦЭМ!$D$33:$D$776,СВЦЭМ!$A$33:$A$776,$A96,СВЦЭМ!$B$33:$B$776,P$83)+'СЕТ СН'!$H$11+СВЦЭМ!$D$10+'СЕТ СН'!$H$5-'СЕТ СН'!$H$21</f>
        <v>3489.9770955100003</v>
      </c>
      <c r="Q96" s="36">
        <f>SUMIFS(СВЦЭМ!$D$33:$D$776,СВЦЭМ!$A$33:$A$776,$A96,СВЦЭМ!$B$33:$B$776,Q$83)+'СЕТ СН'!$H$11+СВЦЭМ!$D$10+'СЕТ СН'!$H$5-'СЕТ СН'!$H$21</f>
        <v>3485.8351701800002</v>
      </c>
      <c r="R96" s="36">
        <f>SUMIFS(СВЦЭМ!$D$33:$D$776,СВЦЭМ!$A$33:$A$776,$A96,СВЦЭМ!$B$33:$B$776,R$83)+'СЕТ СН'!$H$11+СВЦЭМ!$D$10+'СЕТ СН'!$H$5-'СЕТ СН'!$H$21</f>
        <v>3479.1215555600002</v>
      </c>
      <c r="S96" s="36">
        <f>SUMIFS(СВЦЭМ!$D$33:$D$776,СВЦЭМ!$A$33:$A$776,$A96,СВЦЭМ!$B$33:$B$776,S$83)+'СЕТ СН'!$H$11+СВЦЭМ!$D$10+'СЕТ СН'!$H$5-'СЕТ СН'!$H$21</f>
        <v>3471.7808613900002</v>
      </c>
      <c r="T96" s="36">
        <f>SUMIFS(СВЦЭМ!$D$33:$D$776,СВЦЭМ!$A$33:$A$776,$A96,СВЦЭМ!$B$33:$B$776,T$83)+'СЕТ СН'!$H$11+СВЦЭМ!$D$10+'СЕТ СН'!$H$5-'СЕТ СН'!$H$21</f>
        <v>3455.1400988699997</v>
      </c>
      <c r="U96" s="36">
        <f>SUMIFS(СВЦЭМ!$D$33:$D$776,СВЦЭМ!$A$33:$A$776,$A96,СВЦЭМ!$B$33:$B$776,U$83)+'СЕТ СН'!$H$11+СВЦЭМ!$D$10+'СЕТ СН'!$H$5-'СЕТ СН'!$H$21</f>
        <v>3458.70435163</v>
      </c>
      <c r="V96" s="36">
        <f>SUMIFS(СВЦЭМ!$D$33:$D$776,СВЦЭМ!$A$33:$A$776,$A96,СВЦЭМ!$B$33:$B$776,V$83)+'СЕТ СН'!$H$11+СВЦЭМ!$D$10+'СЕТ СН'!$H$5-'СЕТ СН'!$H$21</f>
        <v>3471.9702617100002</v>
      </c>
      <c r="W96" s="36">
        <f>SUMIFS(СВЦЭМ!$D$33:$D$776,СВЦЭМ!$A$33:$A$776,$A96,СВЦЭМ!$B$33:$B$776,W$83)+'СЕТ СН'!$H$11+СВЦЭМ!$D$10+'СЕТ СН'!$H$5-'СЕТ СН'!$H$21</f>
        <v>3496.1488313999998</v>
      </c>
      <c r="X96" s="36">
        <f>SUMIFS(СВЦЭМ!$D$33:$D$776,СВЦЭМ!$A$33:$A$776,$A96,СВЦЭМ!$B$33:$B$776,X$83)+'СЕТ СН'!$H$11+СВЦЭМ!$D$10+'СЕТ СН'!$H$5-'СЕТ СН'!$H$21</f>
        <v>3506.5837258800002</v>
      </c>
      <c r="Y96" s="36">
        <f>SUMIFS(СВЦЭМ!$D$33:$D$776,СВЦЭМ!$A$33:$A$776,$A96,СВЦЭМ!$B$33:$B$776,Y$83)+'СЕТ СН'!$H$11+СВЦЭМ!$D$10+'СЕТ СН'!$H$5-'СЕТ СН'!$H$21</f>
        <v>3512.0047438500001</v>
      </c>
    </row>
    <row r="97" spans="1:25" ht="15.75" x14ac:dyDescent="0.2">
      <c r="A97" s="35">
        <f t="shared" si="2"/>
        <v>43813</v>
      </c>
      <c r="B97" s="36">
        <f>SUMIFS(СВЦЭМ!$D$33:$D$776,СВЦЭМ!$A$33:$A$776,$A97,СВЦЭМ!$B$33:$B$776,B$83)+'СЕТ СН'!$H$11+СВЦЭМ!$D$10+'СЕТ СН'!$H$5-'СЕТ СН'!$H$21</f>
        <v>3540.8315972700002</v>
      </c>
      <c r="C97" s="36">
        <f>SUMIFS(СВЦЭМ!$D$33:$D$776,СВЦЭМ!$A$33:$A$776,$A97,СВЦЭМ!$B$33:$B$776,C$83)+'СЕТ СН'!$H$11+СВЦЭМ!$D$10+'СЕТ СН'!$H$5-'СЕТ СН'!$H$21</f>
        <v>3582.57234724</v>
      </c>
      <c r="D97" s="36">
        <f>SUMIFS(СВЦЭМ!$D$33:$D$776,СВЦЭМ!$A$33:$A$776,$A97,СВЦЭМ!$B$33:$B$776,D$83)+'СЕТ СН'!$H$11+СВЦЭМ!$D$10+'СЕТ СН'!$H$5-'СЕТ СН'!$H$21</f>
        <v>3596.2533989499998</v>
      </c>
      <c r="E97" s="36">
        <f>SUMIFS(СВЦЭМ!$D$33:$D$776,СВЦЭМ!$A$33:$A$776,$A97,СВЦЭМ!$B$33:$B$776,E$83)+'СЕТ СН'!$H$11+СВЦЭМ!$D$10+'СЕТ СН'!$H$5-'СЕТ СН'!$H$21</f>
        <v>3604.3468314900001</v>
      </c>
      <c r="F97" s="36">
        <f>SUMIFS(СВЦЭМ!$D$33:$D$776,СВЦЭМ!$A$33:$A$776,$A97,СВЦЭМ!$B$33:$B$776,F$83)+'СЕТ СН'!$H$11+СВЦЭМ!$D$10+'СЕТ СН'!$H$5-'СЕТ СН'!$H$21</f>
        <v>3606.4632880099998</v>
      </c>
      <c r="G97" s="36">
        <f>SUMIFS(СВЦЭМ!$D$33:$D$776,СВЦЭМ!$A$33:$A$776,$A97,СВЦЭМ!$B$33:$B$776,G$83)+'СЕТ СН'!$H$11+СВЦЭМ!$D$10+'СЕТ СН'!$H$5-'СЕТ СН'!$H$21</f>
        <v>3601.3081613899999</v>
      </c>
      <c r="H97" s="36">
        <f>SUMIFS(СВЦЭМ!$D$33:$D$776,СВЦЭМ!$A$33:$A$776,$A97,СВЦЭМ!$B$33:$B$776,H$83)+'СЕТ СН'!$H$11+СВЦЭМ!$D$10+'СЕТ СН'!$H$5-'СЕТ СН'!$H$21</f>
        <v>3578.2469689999998</v>
      </c>
      <c r="I97" s="36">
        <f>SUMIFS(СВЦЭМ!$D$33:$D$776,СВЦЭМ!$A$33:$A$776,$A97,СВЦЭМ!$B$33:$B$776,I$83)+'СЕТ СН'!$H$11+СВЦЭМ!$D$10+'СЕТ СН'!$H$5-'СЕТ СН'!$H$21</f>
        <v>3562.6794298099999</v>
      </c>
      <c r="J97" s="36">
        <f>SUMIFS(СВЦЭМ!$D$33:$D$776,СВЦЭМ!$A$33:$A$776,$A97,СВЦЭМ!$B$33:$B$776,J$83)+'СЕТ СН'!$H$11+СВЦЭМ!$D$10+'СЕТ СН'!$H$5-'СЕТ СН'!$H$21</f>
        <v>3510.4793226100001</v>
      </c>
      <c r="K97" s="36">
        <f>SUMIFS(СВЦЭМ!$D$33:$D$776,СВЦЭМ!$A$33:$A$776,$A97,СВЦЭМ!$B$33:$B$776,K$83)+'СЕТ СН'!$H$11+СВЦЭМ!$D$10+'СЕТ СН'!$H$5-'СЕТ СН'!$H$21</f>
        <v>3474.5735661999997</v>
      </c>
      <c r="L97" s="36">
        <f>SUMIFS(СВЦЭМ!$D$33:$D$776,СВЦЭМ!$A$33:$A$776,$A97,СВЦЭМ!$B$33:$B$776,L$83)+'СЕТ СН'!$H$11+СВЦЭМ!$D$10+'СЕТ СН'!$H$5-'СЕТ СН'!$H$21</f>
        <v>3466.61877392</v>
      </c>
      <c r="M97" s="36">
        <f>SUMIFS(СВЦЭМ!$D$33:$D$776,СВЦЭМ!$A$33:$A$776,$A97,СВЦЭМ!$B$33:$B$776,M$83)+'СЕТ СН'!$H$11+СВЦЭМ!$D$10+'СЕТ СН'!$H$5-'СЕТ СН'!$H$21</f>
        <v>3472.5887105800002</v>
      </c>
      <c r="N97" s="36">
        <f>SUMIFS(СВЦЭМ!$D$33:$D$776,СВЦЭМ!$A$33:$A$776,$A97,СВЦЭМ!$B$33:$B$776,N$83)+'СЕТ СН'!$H$11+СВЦЭМ!$D$10+'СЕТ СН'!$H$5-'СЕТ СН'!$H$21</f>
        <v>3479.81244513</v>
      </c>
      <c r="O97" s="36">
        <f>SUMIFS(СВЦЭМ!$D$33:$D$776,СВЦЭМ!$A$33:$A$776,$A97,СВЦЭМ!$B$33:$B$776,O$83)+'СЕТ СН'!$H$11+СВЦЭМ!$D$10+'СЕТ СН'!$H$5-'СЕТ СН'!$H$21</f>
        <v>3492.91114758</v>
      </c>
      <c r="P97" s="36">
        <f>SUMIFS(СВЦЭМ!$D$33:$D$776,СВЦЭМ!$A$33:$A$776,$A97,СВЦЭМ!$B$33:$B$776,P$83)+'СЕТ СН'!$H$11+СВЦЭМ!$D$10+'СЕТ СН'!$H$5-'СЕТ СН'!$H$21</f>
        <v>3503.8677450599998</v>
      </c>
      <c r="Q97" s="36">
        <f>SUMIFS(СВЦЭМ!$D$33:$D$776,СВЦЭМ!$A$33:$A$776,$A97,СВЦЭМ!$B$33:$B$776,Q$83)+'СЕТ СН'!$H$11+СВЦЭМ!$D$10+'СЕТ СН'!$H$5-'СЕТ СН'!$H$21</f>
        <v>3505.1292134800001</v>
      </c>
      <c r="R97" s="36">
        <f>SUMIFS(СВЦЭМ!$D$33:$D$776,СВЦЭМ!$A$33:$A$776,$A97,СВЦЭМ!$B$33:$B$776,R$83)+'СЕТ СН'!$H$11+СВЦЭМ!$D$10+'СЕТ СН'!$H$5-'СЕТ СН'!$H$21</f>
        <v>3487.91110222</v>
      </c>
      <c r="S97" s="36">
        <f>SUMIFS(СВЦЭМ!$D$33:$D$776,СВЦЭМ!$A$33:$A$776,$A97,СВЦЭМ!$B$33:$B$776,S$83)+'СЕТ СН'!$H$11+СВЦЭМ!$D$10+'СЕТ СН'!$H$5-'СЕТ СН'!$H$21</f>
        <v>3474.52466731</v>
      </c>
      <c r="T97" s="36">
        <f>SUMIFS(СВЦЭМ!$D$33:$D$776,СВЦЭМ!$A$33:$A$776,$A97,СВЦЭМ!$B$33:$B$776,T$83)+'СЕТ СН'!$H$11+СВЦЭМ!$D$10+'СЕТ СН'!$H$5-'СЕТ СН'!$H$21</f>
        <v>3458.3021738100001</v>
      </c>
      <c r="U97" s="36">
        <f>SUMIFS(СВЦЭМ!$D$33:$D$776,СВЦЭМ!$A$33:$A$776,$A97,СВЦЭМ!$B$33:$B$776,U$83)+'СЕТ СН'!$H$11+СВЦЭМ!$D$10+'СЕТ СН'!$H$5-'СЕТ СН'!$H$21</f>
        <v>3464.0277068699997</v>
      </c>
      <c r="V97" s="36">
        <f>SUMIFS(СВЦЭМ!$D$33:$D$776,СВЦЭМ!$A$33:$A$776,$A97,СВЦЭМ!$B$33:$B$776,V$83)+'СЕТ СН'!$H$11+СВЦЭМ!$D$10+'СЕТ СН'!$H$5-'СЕТ СН'!$H$21</f>
        <v>3477.5066136200003</v>
      </c>
      <c r="W97" s="36">
        <f>SUMIFS(СВЦЭМ!$D$33:$D$776,СВЦЭМ!$A$33:$A$776,$A97,СВЦЭМ!$B$33:$B$776,W$83)+'СЕТ СН'!$H$11+СВЦЭМ!$D$10+'СЕТ СН'!$H$5-'СЕТ СН'!$H$21</f>
        <v>3495.6830023900002</v>
      </c>
      <c r="X97" s="36">
        <f>SUMIFS(СВЦЭМ!$D$33:$D$776,СВЦЭМ!$A$33:$A$776,$A97,СВЦЭМ!$B$33:$B$776,X$83)+'СЕТ СН'!$H$11+СВЦЭМ!$D$10+'СЕТ СН'!$H$5-'СЕТ СН'!$H$21</f>
        <v>3514.1287203399997</v>
      </c>
      <c r="Y97" s="36">
        <f>SUMIFS(СВЦЭМ!$D$33:$D$776,СВЦЭМ!$A$33:$A$776,$A97,СВЦЭМ!$B$33:$B$776,Y$83)+'СЕТ СН'!$H$11+СВЦЭМ!$D$10+'СЕТ СН'!$H$5-'СЕТ СН'!$H$21</f>
        <v>3522.3350304199998</v>
      </c>
    </row>
    <row r="98" spans="1:25" ht="15.75" x14ac:dyDescent="0.2">
      <c r="A98" s="35">
        <f t="shared" si="2"/>
        <v>43814</v>
      </c>
      <c r="B98" s="36">
        <f>SUMIFS(СВЦЭМ!$D$33:$D$776,СВЦЭМ!$A$33:$A$776,$A98,СВЦЭМ!$B$33:$B$776,B$83)+'СЕТ СН'!$H$11+СВЦЭМ!$D$10+'СЕТ СН'!$H$5-'СЕТ СН'!$H$21</f>
        <v>3540.49882359</v>
      </c>
      <c r="C98" s="36">
        <f>SUMIFS(СВЦЭМ!$D$33:$D$776,СВЦЭМ!$A$33:$A$776,$A98,СВЦЭМ!$B$33:$B$776,C$83)+'СЕТ СН'!$H$11+СВЦЭМ!$D$10+'СЕТ СН'!$H$5-'СЕТ СН'!$H$21</f>
        <v>3554.1169461</v>
      </c>
      <c r="D98" s="36">
        <f>SUMIFS(СВЦЭМ!$D$33:$D$776,СВЦЭМ!$A$33:$A$776,$A98,СВЦЭМ!$B$33:$B$776,D$83)+'СЕТ СН'!$H$11+СВЦЭМ!$D$10+'СЕТ СН'!$H$5-'СЕТ СН'!$H$21</f>
        <v>3560.3922221600001</v>
      </c>
      <c r="E98" s="36">
        <f>SUMIFS(СВЦЭМ!$D$33:$D$776,СВЦЭМ!$A$33:$A$776,$A98,СВЦЭМ!$B$33:$B$776,E$83)+'СЕТ СН'!$H$11+СВЦЭМ!$D$10+'СЕТ СН'!$H$5-'СЕТ СН'!$H$21</f>
        <v>3582.4093959100001</v>
      </c>
      <c r="F98" s="36">
        <f>SUMIFS(СВЦЭМ!$D$33:$D$776,СВЦЭМ!$A$33:$A$776,$A98,СВЦЭМ!$B$33:$B$776,F$83)+'СЕТ СН'!$H$11+СВЦЭМ!$D$10+'СЕТ СН'!$H$5-'СЕТ СН'!$H$21</f>
        <v>3588.30787259</v>
      </c>
      <c r="G98" s="36">
        <f>SUMIFS(СВЦЭМ!$D$33:$D$776,СВЦЭМ!$A$33:$A$776,$A98,СВЦЭМ!$B$33:$B$776,G$83)+'СЕТ СН'!$H$11+СВЦЭМ!$D$10+'СЕТ СН'!$H$5-'СЕТ СН'!$H$21</f>
        <v>3592.2150062800001</v>
      </c>
      <c r="H98" s="36">
        <f>SUMIFS(СВЦЭМ!$D$33:$D$776,СВЦЭМ!$A$33:$A$776,$A98,СВЦЭМ!$B$33:$B$776,H$83)+'СЕТ СН'!$H$11+СВЦЭМ!$D$10+'СЕТ СН'!$H$5-'СЕТ СН'!$H$21</f>
        <v>3576.8258438100002</v>
      </c>
      <c r="I98" s="36">
        <f>SUMIFS(СВЦЭМ!$D$33:$D$776,СВЦЭМ!$A$33:$A$776,$A98,СВЦЭМ!$B$33:$B$776,I$83)+'СЕТ СН'!$H$11+СВЦЭМ!$D$10+'СЕТ СН'!$H$5-'СЕТ СН'!$H$21</f>
        <v>3557.7178423200003</v>
      </c>
      <c r="J98" s="36">
        <f>SUMIFS(СВЦЭМ!$D$33:$D$776,СВЦЭМ!$A$33:$A$776,$A98,СВЦЭМ!$B$33:$B$776,J$83)+'СЕТ СН'!$H$11+СВЦЭМ!$D$10+'СЕТ СН'!$H$5-'СЕТ СН'!$H$21</f>
        <v>3524.4281131899997</v>
      </c>
      <c r="K98" s="36">
        <f>SUMIFS(СВЦЭМ!$D$33:$D$776,СВЦЭМ!$A$33:$A$776,$A98,СВЦЭМ!$B$33:$B$776,K$83)+'СЕТ СН'!$H$11+СВЦЭМ!$D$10+'СЕТ СН'!$H$5-'СЕТ СН'!$H$21</f>
        <v>3494.0355329499998</v>
      </c>
      <c r="L98" s="36">
        <f>SUMIFS(СВЦЭМ!$D$33:$D$776,СВЦЭМ!$A$33:$A$776,$A98,СВЦЭМ!$B$33:$B$776,L$83)+'СЕТ СН'!$H$11+СВЦЭМ!$D$10+'СЕТ СН'!$H$5-'СЕТ СН'!$H$21</f>
        <v>3485.6208989500001</v>
      </c>
      <c r="M98" s="36">
        <f>SUMIFS(СВЦЭМ!$D$33:$D$776,СВЦЭМ!$A$33:$A$776,$A98,СВЦЭМ!$B$33:$B$776,M$83)+'СЕТ СН'!$H$11+СВЦЭМ!$D$10+'СЕТ СН'!$H$5-'СЕТ СН'!$H$21</f>
        <v>3491.3065506499997</v>
      </c>
      <c r="N98" s="36">
        <f>SUMIFS(СВЦЭМ!$D$33:$D$776,СВЦЭМ!$A$33:$A$776,$A98,СВЦЭМ!$B$33:$B$776,N$83)+'СЕТ СН'!$H$11+СВЦЭМ!$D$10+'СЕТ СН'!$H$5-'СЕТ СН'!$H$21</f>
        <v>3493.4057702300001</v>
      </c>
      <c r="O98" s="36">
        <f>SUMIFS(СВЦЭМ!$D$33:$D$776,СВЦЭМ!$A$33:$A$776,$A98,СВЦЭМ!$B$33:$B$776,O$83)+'СЕТ СН'!$H$11+СВЦЭМ!$D$10+'СЕТ СН'!$H$5-'СЕТ СН'!$H$21</f>
        <v>3512.0864832400002</v>
      </c>
      <c r="P98" s="36">
        <f>SUMIFS(СВЦЭМ!$D$33:$D$776,СВЦЭМ!$A$33:$A$776,$A98,СВЦЭМ!$B$33:$B$776,P$83)+'СЕТ СН'!$H$11+СВЦЭМ!$D$10+'СЕТ СН'!$H$5-'СЕТ СН'!$H$21</f>
        <v>3524.3153570700001</v>
      </c>
      <c r="Q98" s="36">
        <f>SUMIFS(СВЦЭМ!$D$33:$D$776,СВЦЭМ!$A$33:$A$776,$A98,СВЦЭМ!$B$33:$B$776,Q$83)+'СЕТ СН'!$H$11+СВЦЭМ!$D$10+'СЕТ СН'!$H$5-'СЕТ СН'!$H$21</f>
        <v>3524.5662824299998</v>
      </c>
      <c r="R98" s="36">
        <f>SUMIFS(СВЦЭМ!$D$33:$D$776,СВЦЭМ!$A$33:$A$776,$A98,СВЦЭМ!$B$33:$B$776,R$83)+'СЕТ СН'!$H$11+СВЦЭМ!$D$10+'СЕТ СН'!$H$5-'СЕТ СН'!$H$21</f>
        <v>3511.4362777300003</v>
      </c>
      <c r="S98" s="36">
        <f>SUMIFS(СВЦЭМ!$D$33:$D$776,СВЦЭМ!$A$33:$A$776,$A98,СВЦЭМ!$B$33:$B$776,S$83)+'СЕТ СН'!$H$11+СВЦЭМ!$D$10+'СЕТ СН'!$H$5-'СЕТ СН'!$H$21</f>
        <v>3491.7036083499997</v>
      </c>
      <c r="T98" s="36">
        <f>SUMIFS(СВЦЭМ!$D$33:$D$776,СВЦЭМ!$A$33:$A$776,$A98,СВЦЭМ!$B$33:$B$776,T$83)+'СЕТ СН'!$H$11+СВЦЭМ!$D$10+'СЕТ СН'!$H$5-'СЕТ СН'!$H$21</f>
        <v>3462.1057707</v>
      </c>
      <c r="U98" s="36">
        <f>SUMIFS(СВЦЭМ!$D$33:$D$776,СВЦЭМ!$A$33:$A$776,$A98,СВЦЭМ!$B$33:$B$776,U$83)+'СЕТ СН'!$H$11+СВЦЭМ!$D$10+'СЕТ СН'!$H$5-'СЕТ СН'!$H$21</f>
        <v>3458.3381036800001</v>
      </c>
      <c r="V98" s="36">
        <f>SUMIFS(СВЦЭМ!$D$33:$D$776,СВЦЭМ!$A$33:$A$776,$A98,СВЦЭМ!$B$33:$B$776,V$83)+'СЕТ СН'!$H$11+СВЦЭМ!$D$10+'СЕТ СН'!$H$5-'СЕТ СН'!$H$21</f>
        <v>3468.3339280300002</v>
      </c>
      <c r="W98" s="36">
        <f>SUMIFS(СВЦЭМ!$D$33:$D$776,СВЦЭМ!$A$33:$A$776,$A98,СВЦЭМ!$B$33:$B$776,W$83)+'СЕТ СН'!$H$11+СВЦЭМ!$D$10+'СЕТ СН'!$H$5-'СЕТ СН'!$H$21</f>
        <v>3481.6660048700001</v>
      </c>
      <c r="X98" s="36">
        <f>SUMIFS(СВЦЭМ!$D$33:$D$776,СВЦЭМ!$A$33:$A$776,$A98,СВЦЭМ!$B$33:$B$776,X$83)+'СЕТ СН'!$H$11+СВЦЭМ!$D$10+'СЕТ СН'!$H$5-'СЕТ СН'!$H$21</f>
        <v>3490.6300677700001</v>
      </c>
      <c r="Y98" s="36">
        <f>SUMIFS(СВЦЭМ!$D$33:$D$776,СВЦЭМ!$A$33:$A$776,$A98,СВЦЭМ!$B$33:$B$776,Y$83)+'СЕТ СН'!$H$11+СВЦЭМ!$D$10+'СЕТ СН'!$H$5-'СЕТ СН'!$H$21</f>
        <v>3522.1741306100002</v>
      </c>
    </row>
    <row r="99" spans="1:25" ht="15.75" x14ac:dyDescent="0.2">
      <c r="A99" s="35">
        <f t="shared" si="2"/>
        <v>43815</v>
      </c>
      <c r="B99" s="36">
        <f>SUMIFS(СВЦЭМ!$D$33:$D$776,СВЦЭМ!$A$33:$A$776,$A99,СВЦЭМ!$B$33:$B$776,B$83)+'СЕТ СН'!$H$11+СВЦЭМ!$D$10+'СЕТ СН'!$H$5-'СЕТ СН'!$H$21</f>
        <v>3548.8279065199999</v>
      </c>
      <c r="C99" s="36">
        <f>SUMIFS(СВЦЭМ!$D$33:$D$776,СВЦЭМ!$A$33:$A$776,$A99,СВЦЭМ!$B$33:$B$776,C$83)+'СЕТ СН'!$H$11+СВЦЭМ!$D$10+'СЕТ СН'!$H$5-'СЕТ СН'!$H$21</f>
        <v>3563.9744390699998</v>
      </c>
      <c r="D99" s="36">
        <f>SUMIFS(СВЦЭМ!$D$33:$D$776,СВЦЭМ!$A$33:$A$776,$A99,СВЦЭМ!$B$33:$B$776,D$83)+'СЕТ СН'!$H$11+СВЦЭМ!$D$10+'СЕТ СН'!$H$5-'СЕТ СН'!$H$21</f>
        <v>3580.1508331300001</v>
      </c>
      <c r="E99" s="36">
        <f>SUMIFS(СВЦЭМ!$D$33:$D$776,СВЦЭМ!$A$33:$A$776,$A99,СВЦЭМ!$B$33:$B$776,E$83)+'СЕТ СН'!$H$11+СВЦЭМ!$D$10+'СЕТ СН'!$H$5-'СЕТ СН'!$H$21</f>
        <v>3600.0118724399999</v>
      </c>
      <c r="F99" s="36">
        <f>SUMIFS(СВЦЭМ!$D$33:$D$776,СВЦЭМ!$A$33:$A$776,$A99,СВЦЭМ!$B$33:$B$776,F$83)+'СЕТ СН'!$H$11+СВЦЭМ!$D$10+'СЕТ СН'!$H$5-'СЕТ СН'!$H$21</f>
        <v>3595.9609271300001</v>
      </c>
      <c r="G99" s="36">
        <f>SUMIFS(СВЦЭМ!$D$33:$D$776,СВЦЭМ!$A$33:$A$776,$A99,СВЦЭМ!$B$33:$B$776,G$83)+'СЕТ СН'!$H$11+СВЦЭМ!$D$10+'СЕТ СН'!$H$5-'СЕТ СН'!$H$21</f>
        <v>3575.4129580899998</v>
      </c>
      <c r="H99" s="36">
        <f>SUMIFS(СВЦЭМ!$D$33:$D$776,СВЦЭМ!$A$33:$A$776,$A99,СВЦЭМ!$B$33:$B$776,H$83)+'СЕТ СН'!$H$11+СВЦЭМ!$D$10+'СЕТ СН'!$H$5-'СЕТ СН'!$H$21</f>
        <v>3533.19642122</v>
      </c>
      <c r="I99" s="36">
        <f>SUMIFS(СВЦЭМ!$D$33:$D$776,СВЦЭМ!$A$33:$A$776,$A99,СВЦЭМ!$B$33:$B$776,I$83)+'СЕТ СН'!$H$11+СВЦЭМ!$D$10+'СЕТ СН'!$H$5-'СЕТ СН'!$H$21</f>
        <v>3512.1713010799999</v>
      </c>
      <c r="J99" s="36">
        <f>SUMIFS(СВЦЭМ!$D$33:$D$776,СВЦЭМ!$A$33:$A$776,$A99,СВЦЭМ!$B$33:$B$776,J$83)+'СЕТ СН'!$H$11+СВЦЭМ!$D$10+'СЕТ СН'!$H$5-'СЕТ СН'!$H$21</f>
        <v>3489.6808597200002</v>
      </c>
      <c r="K99" s="36">
        <f>SUMIFS(СВЦЭМ!$D$33:$D$776,СВЦЭМ!$A$33:$A$776,$A99,СВЦЭМ!$B$33:$B$776,K$83)+'СЕТ СН'!$H$11+СВЦЭМ!$D$10+'СЕТ СН'!$H$5-'СЕТ СН'!$H$21</f>
        <v>3465.97552232</v>
      </c>
      <c r="L99" s="36">
        <f>SUMIFS(СВЦЭМ!$D$33:$D$776,СВЦЭМ!$A$33:$A$776,$A99,СВЦЭМ!$B$33:$B$776,L$83)+'СЕТ СН'!$H$11+СВЦЭМ!$D$10+'СЕТ СН'!$H$5-'СЕТ СН'!$H$21</f>
        <v>3470.8040101799998</v>
      </c>
      <c r="M99" s="36">
        <f>SUMIFS(СВЦЭМ!$D$33:$D$776,СВЦЭМ!$A$33:$A$776,$A99,СВЦЭМ!$B$33:$B$776,M$83)+'СЕТ СН'!$H$11+СВЦЭМ!$D$10+'СЕТ СН'!$H$5-'СЕТ СН'!$H$21</f>
        <v>3483.9442563699999</v>
      </c>
      <c r="N99" s="36">
        <f>SUMIFS(СВЦЭМ!$D$33:$D$776,СВЦЭМ!$A$33:$A$776,$A99,СВЦЭМ!$B$33:$B$776,N$83)+'СЕТ СН'!$H$11+СВЦЭМ!$D$10+'СЕТ СН'!$H$5-'СЕТ СН'!$H$21</f>
        <v>3492.2660491400002</v>
      </c>
      <c r="O99" s="36">
        <f>SUMIFS(СВЦЭМ!$D$33:$D$776,СВЦЭМ!$A$33:$A$776,$A99,СВЦЭМ!$B$33:$B$776,O$83)+'СЕТ СН'!$H$11+СВЦЭМ!$D$10+'СЕТ СН'!$H$5-'СЕТ СН'!$H$21</f>
        <v>3503.4231808599998</v>
      </c>
      <c r="P99" s="36">
        <f>SUMIFS(СВЦЭМ!$D$33:$D$776,СВЦЭМ!$A$33:$A$776,$A99,СВЦЭМ!$B$33:$B$776,P$83)+'СЕТ СН'!$H$11+СВЦЭМ!$D$10+'СЕТ СН'!$H$5-'СЕТ СН'!$H$21</f>
        <v>3521.5671080900001</v>
      </c>
      <c r="Q99" s="36">
        <f>SUMIFS(СВЦЭМ!$D$33:$D$776,СВЦЭМ!$A$33:$A$776,$A99,СВЦЭМ!$B$33:$B$776,Q$83)+'СЕТ СН'!$H$11+СВЦЭМ!$D$10+'СЕТ СН'!$H$5-'СЕТ СН'!$H$21</f>
        <v>3489.07893315</v>
      </c>
      <c r="R99" s="36">
        <f>SUMIFS(СВЦЭМ!$D$33:$D$776,СВЦЭМ!$A$33:$A$776,$A99,СВЦЭМ!$B$33:$B$776,R$83)+'СЕТ СН'!$H$11+СВЦЭМ!$D$10+'СЕТ СН'!$H$5-'СЕТ СН'!$H$21</f>
        <v>3497.8272250199998</v>
      </c>
      <c r="S99" s="36">
        <f>SUMIFS(СВЦЭМ!$D$33:$D$776,СВЦЭМ!$A$33:$A$776,$A99,СВЦЭМ!$B$33:$B$776,S$83)+'СЕТ СН'!$H$11+СВЦЭМ!$D$10+'СЕТ СН'!$H$5-'СЕТ СН'!$H$21</f>
        <v>3486.3983651399999</v>
      </c>
      <c r="T99" s="36">
        <f>SUMIFS(СВЦЭМ!$D$33:$D$776,СВЦЭМ!$A$33:$A$776,$A99,СВЦЭМ!$B$33:$B$776,T$83)+'СЕТ СН'!$H$11+СВЦЭМ!$D$10+'СЕТ СН'!$H$5-'СЕТ СН'!$H$21</f>
        <v>3481.67687265</v>
      </c>
      <c r="U99" s="36">
        <f>SUMIFS(СВЦЭМ!$D$33:$D$776,СВЦЭМ!$A$33:$A$776,$A99,СВЦЭМ!$B$33:$B$776,U$83)+'СЕТ СН'!$H$11+СВЦЭМ!$D$10+'СЕТ СН'!$H$5-'СЕТ СН'!$H$21</f>
        <v>3484.8798754899999</v>
      </c>
      <c r="V99" s="36">
        <f>SUMIFS(СВЦЭМ!$D$33:$D$776,СВЦЭМ!$A$33:$A$776,$A99,СВЦЭМ!$B$33:$B$776,V$83)+'СЕТ СН'!$H$11+СВЦЭМ!$D$10+'СЕТ СН'!$H$5-'СЕТ СН'!$H$21</f>
        <v>3502.3419624099997</v>
      </c>
      <c r="W99" s="36">
        <f>SUMIFS(СВЦЭМ!$D$33:$D$776,СВЦЭМ!$A$33:$A$776,$A99,СВЦЭМ!$B$33:$B$776,W$83)+'СЕТ СН'!$H$11+СВЦЭМ!$D$10+'СЕТ СН'!$H$5-'СЕТ СН'!$H$21</f>
        <v>3519.85929545</v>
      </c>
      <c r="X99" s="36">
        <f>SUMIFS(СВЦЭМ!$D$33:$D$776,СВЦЭМ!$A$33:$A$776,$A99,СВЦЭМ!$B$33:$B$776,X$83)+'СЕТ СН'!$H$11+СВЦЭМ!$D$10+'СЕТ СН'!$H$5-'СЕТ СН'!$H$21</f>
        <v>3528.28872976</v>
      </c>
      <c r="Y99" s="36">
        <f>SUMIFS(СВЦЭМ!$D$33:$D$776,СВЦЭМ!$A$33:$A$776,$A99,СВЦЭМ!$B$33:$B$776,Y$83)+'СЕТ СН'!$H$11+СВЦЭМ!$D$10+'СЕТ СН'!$H$5-'СЕТ СН'!$H$21</f>
        <v>3543.3174771499998</v>
      </c>
    </row>
    <row r="100" spans="1:25" ht="15.75" x14ac:dyDescent="0.2">
      <c r="A100" s="35">
        <f t="shared" si="2"/>
        <v>43816</v>
      </c>
      <c r="B100" s="36">
        <f>SUMIFS(СВЦЭМ!$D$33:$D$776,СВЦЭМ!$A$33:$A$776,$A100,СВЦЭМ!$B$33:$B$776,B$83)+'СЕТ СН'!$H$11+СВЦЭМ!$D$10+'СЕТ СН'!$H$5-'СЕТ СН'!$H$21</f>
        <v>3581.8571552600001</v>
      </c>
      <c r="C100" s="36">
        <f>SUMIFS(СВЦЭМ!$D$33:$D$776,СВЦЭМ!$A$33:$A$776,$A100,СВЦЭМ!$B$33:$B$776,C$83)+'СЕТ СН'!$H$11+СВЦЭМ!$D$10+'СЕТ СН'!$H$5-'СЕТ СН'!$H$21</f>
        <v>3604.4974903100001</v>
      </c>
      <c r="D100" s="36">
        <f>SUMIFS(СВЦЭМ!$D$33:$D$776,СВЦЭМ!$A$33:$A$776,$A100,СВЦЭМ!$B$33:$B$776,D$83)+'СЕТ СН'!$H$11+СВЦЭМ!$D$10+'СЕТ СН'!$H$5-'СЕТ СН'!$H$21</f>
        <v>3614.3495057800001</v>
      </c>
      <c r="E100" s="36">
        <f>SUMIFS(СВЦЭМ!$D$33:$D$776,СВЦЭМ!$A$33:$A$776,$A100,СВЦЭМ!$B$33:$B$776,E$83)+'СЕТ СН'!$H$11+СВЦЭМ!$D$10+'СЕТ СН'!$H$5-'СЕТ СН'!$H$21</f>
        <v>3618.38595364</v>
      </c>
      <c r="F100" s="36">
        <f>SUMIFS(СВЦЭМ!$D$33:$D$776,СВЦЭМ!$A$33:$A$776,$A100,СВЦЭМ!$B$33:$B$776,F$83)+'СЕТ СН'!$H$11+СВЦЭМ!$D$10+'СЕТ СН'!$H$5-'СЕТ СН'!$H$21</f>
        <v>3610.5063993700001</v>
      </c>
      <c r="G100" s="36">
        <f>SUMIFS(СВЦЭМ!$D$33:$D$776,СВЦЭМ!$A$33:$A$776,$A100,СВЦЭМ!$B$33:$B$776,G$83)+'СЕТ СН'!$H$11+СВЦЭМ!$D$10+'СЕТ СН'!$H$5-'СЕТ СН'!$H$21</f>
        <v>3583.1383285800002</v>
      </c>
      <c r="H100" s="36">
        <f>SUMIFS(СВЦЭМ!$D$33:$D$776,СВЦЭМ!$A$33:$A$776,$A100,СВЦЭМ!$B$33:$B$776,H$83)+'СЕТ СН'!$H$11+СВЦЭМ!$D$10+'СЕТ СН'!$H$5-'СЕТ СН'!$H$21</f>
        <v>3545.5384969199999</v>
      </c>
      <c r="I100" s="36">
        <f>SUMIFS(СВЦЭМ!$D$33:$D$776,СВЦЭМ!$A$33:$A$776,$A100,СВЦЭМ!$B$33:$B$776,I$83)+'СЕТ СН'!$H$11+СВЦЭМ!$D$10+'СЕТ СН'!$H$5-'СЕТ СН'!$H$21</f>
        <v>3517.9664747299998</v>
      </c>
      <c r="J100" s="36">
        <f>SUMIFS(СВЦЭМ!$D$33:$D$776,СВЦЭМ!$A$33:$A$776,$A100,СВЦЭМ!$B$33:$B$776,J$83)+'СЕТ СН'!$H$11+СВЦЭМ!$D$10+'СЕТ СН'!$H$5-'СЕТ СН'!$H$21</f>
        <v>3484.6565950200002</v>
      </c>
      <c r="K100" s="36">
        <f>SUMIFS(СВЦЭМ!$D$33:$D$776,СВЦЭМ!$A$33:$A$776,$A100,СВЦЭМ!$B$33:$B$776,K$83)+'СЕТ СН'!$H$11+СВЦЭМ!$D$10+'СЕТ СН'!$H$5-'СЕТ СН'!$H$21</f>
        <v>3469.27135051</v>
      </c>
      <c r="L100" s="36">
        <f>SUMIFS(СВЦЭМ!$D$33:$D$776,СВЦЭМ!$A$33:$A$776,$A100,СВЦЭМ!$B$33:$B$776,L$83)+'СЕТ СН'!$H$11+СВЦЭМ!$D$10+'СЕТ СН'!$H$5-'СЕТ СН'!$H$21</f>
        <v>3474.7544432899999</v>
      </c>
      <c r="M100" s="36">
        <f>SUMIFS(СВЦЭМ!$D$33:$D$776,СВЦЭМ!$A$33:$A$776,$A100,СВЦЭМ!$B$33:$B$776,M$83)+'СЕТ СН'!$H$11+СВЦЭМ!$D$10+'СЕТ СН'!$H$5-'СЕТ СН'!$H$21</f>
        <v>3484.2948248900002</v>
      </c>
      <c r="N100" s="36">
        <f>SUMIFS(СВЦЭМ!$D$33:$D$776,СВЦЭМ!$A$33:$A$776,$A100,СВЦЭМ!$B$33:$B$776,N$83)+'СЕТ СН'!$H$11+СВЦЭМ!$D$10+'СЕТ СН'!$H$5-'СЕТ СН'!$H$21</f>
        <v>3493.1080200300003</v>
      </c>
      <c r="O100" s="36">
        <f>SUMIFS(СВЦЭМ!$D$33:$D$776,СВЦЭМ!$A$33:$A$776,$A100,СВЦЭМ!$B$33:$B$776,O$83)+'СЕТ СН'!$H$11+СВЦЭМ!$D$10+'СЕТ СН'!$H$5-'СЕТ СН'!$H$21</f>
        <v>3502.81335347</v>
      </c>
      <c r="P100" s="36">
        <f>SUMIFS(СВЦЭМ!$D$33:$D$776,СВЦЭМ!$A$33:$A$776,$A100,СВЦЭМ!$B$33:$B$776,P$83)+'СЕТ СН'!$H$11+СВЦЭМ!$D$10+'СЕТ СН'!$H$5-'СЕТ СН'!$H$21</f>
        <v>3510.27650705</v>
      </c>
      <c r="Q100" s="36">
        <f>SUMIFS(СВЦЭМ!$D$33:$D$776,СВЦЭМ!$A$33:$A$776,$A100,СВЦЭМ!$B$33:$B$776,Q$83)+'СЕТ СН'!$H$11+СВЦЭМ!$D$10+'СЕТ СН'!$H$5-'СЕТ СН'!$H$21</f>
        <v>3511.5412116799998</v>
      </c>
      <c r="R100" s="36">
        <f>SUMIFS(СВЦЭМ!$D$33:$D$776,СВЦЭМ!$A$33:$A$776,$A100,СВЦЭМ!$B$33:$B$776,R$83)+'СЕТ СН'!$H$11+СВЦЭМ!$D$10+'СЕТ СН'!$H$5-'СЕТ СН'!$H$21</f>
        <v>3500.9233417599999</v>
      </c>
      <c r="S100" s="36">
        <f>SUMIFS(СВЦЭМ!$D$33:$D$776,СВЦЭМ!$A$33:$A$776,$A100,СВЦЭМ!$B$33:$B$776,S$83)+'СЕТ СН'!$H$11+СВЦЭМ!$D$10+'СЕТ СН'!$H$5-'СЕТ СН'!$H$21</f>
        <v>3495.4556415699999</v>
      </c>
      <c r="T100" s="36">
        <f>SUMIFS(СВЦЭМ!$D$33:$D$776,СВЦЭМ!$A$33:$A$776,$A100,СВЦЭМ!$B$33:$B$776,T$83)+'СЕТ СН'!$H$11+СВЦЭМ!$D$10+'СЕТ СН'!$H$5-'СЕТ СН'!$H$21</f>
        <v>3475.3977295200002</v>
      </c>
      <c r="U100" s="36">
        <f>SUMIFS(СВЦЭМ!$D$33:$D$776,СВЦЭМ!$A$33:$A$776,$A100,СВЦЭМ!$B$33:$B$776,U$83)+'СЕТ СН'!$H$11+СВЦЭМ!$D$10+'СЕТ СН'!$H$5-'СЕТ СН'!$H$21</f>
        <v>3468.1637183299999</v>
      </c>
      <c r="V100" s="36">
        <f>SUMIFS(СВЦЭМ!$D$33:$D$776,СВЦЭМ!$A$33:$A$776,$A100,СВЦЭМ!$B$33:$B$776,V$83)+'СЕТ СН'!$H$11+СВЦЭМ!$D$10+'СЕТ СН'!$H$5-'СЕТ СН'!$H$21</f>
        <v>3467.2326612500001</v>
      </c>
      <c r="W100" s="36">
        <f>SUMIFS(СВЦЭМ!$D$33:$D$776,СВЦЭМ!$A$33:$A$776,$A100,СВЦЭМ!$B$33:$B$776,W$83)+'СЕТ СН'!$H$11+СВЦЭМ!$D$10+'СЕТ СН'!$H$5-'СЕТ СН'!$H$21</f>
        <v>3485.06553497</v>
      </c>
      <c r="X100" s="36">
        <f>SUMIFS(СВЦЭМ!$D$33:$D$776,СВЦЭМ!$A$33:$A$776,$A100,СВЦЭМ!$B$33:$B$776,X$83)+'СЕТ СН'!$H$11+СВЦЭМ!$D$10+'СЕТ СН'!$H$5-'СЕТ СН'!$H$21</f>
        <v>3498.9476552300002</v>
      </c>
      <c r="Y100" s="36">
        <f>SUMIFS(СВЦЭМ!$D$33:$D$776,СВЦЭМ!$A$33:$A$776,$A100,СВЦЭМ!$B$33:$B$776,Y$83)+'СЕТ СН'!$H$11+СВЦЭМ!$D$10+'СЕТ СН'!$H$5-'СЕТ СН'!$H$21</f>
        <v>3520.8149848000003</v>
      </c>
    </row>
    <row r="101" spans="1:25" ht="15.75" x14ac:dyDescent="0.2">
      <c r="A101" s="35">
        <f t="shared" si="2"/>
        <v>43817</v>
      </c>
      <c r="B101" s="36">
        <f>SUMIFS(СВЦЭМ!$D$33:$D$776,СВЦЭМ!$A$33:$A$776,$A101,СВЦЭМ!$B$33:$B$776,B$83)+'СЕТ СН'!$H$11+СВЦЭМ!$D$10+'СЕТ СН'!$H$5-'СЕТ СН'!$H$21</f>
        <v>3529.9883569900003</v>
      </c>
      <c r="C101" s="36">
        <f>SUMIFS(СВЦЭМ!$D$33:$D$776,СВЦЭМ!$A$33:$A$776,$A101,СВЦЭМ!$B$33:$B$776,C$83)+'СЕТ СН'!$H$11+СВЦЭМ!$D$10+'СЕТ СН'!$H$5-'СЕТ СН'!$H$21</f>
        <v>3584.62897995</v>
      </c>
      <c r="D101" s="36">
        <f>SUMIFS(СВЦЭМ!$D$33:$D$776,СВЦЭМ!$A$33:$A$776,$A101,СВЦЭМ!$B$33:$B$776,D$83)+'СЕТ СН'!$H$11+СВЦЭМ!$D$10+'СЕТ СН'!$H$5-'СЕТ СН'!$H$21</f>
        <v>3608.3189495500001</v>
      </c>
      <c r="E101" s="36">
        <f>SUMIFS(СВЦЭМ!$D$33:$D$776,СВЦЭМ!$A$33:$A$776,$A101,СВЦЭМ!$B$33:$B$776,E$83)+'СЕТ СН'!$H$11+СВЦЭМ!$D$10+'СЕТ СН'!$H$5-'СЕТ СН'!$H$21</f>
        <v>3607.5910652500002</v>
      </c>
      <c r="F101" s="36">
        <f>SUMIFS(СВЦЭМ!$D$33:$D$776,СВЦЭМ!$A$33:$A$776,$A101,СВЦЭМ!$B$33:$B$776,F$83)+'СЕТ СН'!$H$11+СВЦЭМ!$D$10+'СЕТ СН'!$H$5-'СЕТ СН'!$H$21</f>
        <v>3600.0893919999999</v>
      </c>
      <c r="G101" s="36">
        <f>SUMIFS(СВЦЭМ!$D$33:$D$776,СВЦЭМ!$A$33:$A$776,$A101,СВЦЭМ!$B$33:$B$776,G$83)+'СЕТ СН'!$H$11+СВЦЭМ!$D$10+'СЕТ СН'!$H$5-'СЕТ СН'!$H$21</f>
        <v>3580.38787538</v>
      </c>
      <c r="H101" s="36">
        <f>SUMIFS(СВЦЭМ!$D$33:$D$776,СВЦЭМ!$A$33:$A$776,$A101,СВЦЭМ!$B$33:$B$776,H$83)+'СЕТ СН'!$H$11+СВЦЭМ!$D$10+'СЕТ СН'!$H$5-'СЕТ СН'!$H$21</f>
        <v>3550.8258538199998</v>
      </c>
      <c r="I101" s="36">
        <f>SUMIFS(СВЦЭМ!$D$33:$D$776,СВЦЭМ!$A$33:$A$776,$A101,СВЦЭМ!$B$33:$B$776,I$83)+'СЕТ СН'!$H$11+СВЦЭМ!$D$10+'СЕТ СН'!$H$5-'СЕТ СН'!$H$21</f>
        <v>3534.9959318700003</v>
      </c>
      <c r="J101" s="36">
        <f>SUMIFS(СВЦЭМ!$D$33:$D$776,СВЦЭМ!$A$33:$A$776,$A101,СВЦЭМ!$B$33:$B$776,J$83)+'СЕТ СН'!$H$11+СВЦЭМ!$D$10+'СЕТ СН'!$H$5-'СЕТ СН'!$H$21</f>
        <v>3506.9443251600001</v>
      </c>
      <c r="K101" s="36">
        <f>SUMIFS(СВЦЭМ!$D$33:$D$776,СВЦЭМ!$A$33:$A$776,$A101,СВЦЭМ!$B$33:$B$776,K$83)+'СЕТ СН'!$H$11+СВЦЭМ!$D$10+'СЕТ СН'!$H$5-'СЕТ СН'!$H$21</f>
        <v>3477.7304924600003</v>
      </c>
      <c r="L101" s="36">
        <f>SUMIFS(СВЦЭМ!$D$33:$D$776,СВЦЭМ!$A$33:$A$776,$A101,СВЦЭМ!$B$33:$B$776,L$83)+'СЕТ СН'!$H$11+СВЦЭМ!$D$10+'СЕТ СН'!$H$5-'СЕТ СН'!$H$21</f>
        <v>3470.9635010100001</v>
      </c>
      <c r="M101" s="36">
        <f>SUMIFS(СВЦЭМ!$D$33:$D$776,СВЦЭМ!$A$33:$A$776,$A101,СВЦЭМ!$B$33:$B$776,M$83)+'СЕТ СН'!$H$11+СВЦЭМ!$D$10+'СЕТ СН'!$H$5-'СЕТ СН'!$H$21</f>
        <v>3478.07376346</v>
      </c>
      <c r="N101" s="36">
        <f>SUMIFS(СВЦЭМ!$D$33:$D$776,СВЦЭМ!$A$33:$A$776,$A101,СВЦЭМ!$B$33:$B$776,N$83)+'СЕТ СН'!$H$11+СВЦЭМ!$D$10+'СЕТ СН'!$H$5-'СЕТ СН'!$H$21</f>
        <v>3482.0055807700001</v>
      </c>
      <c r="O101" s="36">
        <f>SUMIFS(СВЦЭМ!$D$33:$D$776,СВЦЭМ!$A$33:$A$776,$A101,СВЦЭМ!$B$33:$B$776,O$83)+'СЕТ СН'!$H$11+СВЦЭМ!$D$10+'СЕТ СН'!$H$5-'СЕТ СН'!$H$21</f>
        <v>3491.50235363</v>
      </c>
      <c r="P101" s="36">
        <f>SUMIFS(СВЦЭМ!$D$33:$D$776,СВЦЭМ!$A$33:$A$776,$A101,СВЦЭМ!$B$33:$B$776,P$83)+'СЕТ СН'!$H$11+СВЦЭМ!$D$10+'СЕТ СН'!$H$5-'СЕТ СН'!$H$21</f>
        <v>3500.1094899499999</v>
      </c>
      <c r="Q101" s="36">
        <f>SUMIFS(СВЦЭМ!$D$33:$D$776,СВЦЭМ!$A$33:$A$776,$A101,СВЦЭМ!$B$33:$B$776,Q$83)+'СЕТ СН'!$H$11+СВЦЭМ!$D$10+'СЕТ СН'!$H$5-'СЕТ СН'!$H$21</f>
        <v>3500.9449446600001</v>
      </c>
      <c r="R101" s="36">
        <f>SUMIFS(СВЦЭМ!$D$33:$D$776,СВЦЭМ!$A$33:$A$776,$A101,СВЦЭМ!$B$33:$B$776,R$83)+'СЕТ СН'!$H$11+СВЦЭМ!$D$10+'СЕТ СН'!$H$5-'СЕТ СН'!$H$21</f>
        <v>3491.3017927000001</v>
      </c>
      <c r="S101" s="36">
        <f>SUMIFS(СВЦЭМ!$D$33:$D$776,СВЦЭМ!$A$33:$A$776,$A101,СВЦЭМ!$B$33:$B$776,S$83)+'СЕТ СН'!$H$11+СВЦЭМ!$D$10+'СЕТ СН'!$H$5-'СЕТ СН'!$H$21</f>
        <v>3478.8627182</v>
      </c>
      <c r="T101" s="36">
        <f>SUMIFS(СВЦЭМ!$D$33:$D$776,СВЦЭМ!$A$33:$A$776,$A101,СВЦЭМ!$B$33:$B$776,T$83)+'СЕТ СН'!$H$11+СВЦЭМ!$D$10+'СЕТ СН'!$H$5-'СЕТ СН'!$H$21</f>
        <v>3451.0691516500001</v>
      </c>
      <c r="U101" s="36">
        <f>SUMIFS(СВЦЭМ!$D$33:$D$776,СВЦЭМ!$A$33:$A$776,$A101,СВЦЭМ!$B$33:$B$776,U$83)+'СЕТ СН'!$H$11+СВЦЭМ!$D$10+'СЕТ СН'!$H$5-'СЕТ СН'!$H$21</f>
        <v>3452.20227634</v>
      </c>
      <c r="V101" s="36">
        <f>SUMIFS(СВЦЭМ!$D$33:$D$776,СВЦЭМ!$A$33:$A$776,$A101,СВЦЭМ!$B$33:$B$776,V$83)+'СЕТ СН'!$H$11+СВЦЭМ!$D$10+'СЕТ СН'!$H$5-'СЕТ СН'!$H$21</f>
        <v>3459.3350943</v>
      </c>
      <c r="W101" s="36">
        <f>SUMIFS(СВЦЭМ!$D$33:$D$776,СВЦЭМ!$A$33:$A$776,$A101,СВЦЭМ!$B$33:$B$776,W$83)+'СЕТ СН'!$H$11+СВЦЭМ!$D$10+'СЕТ СН'!$H$5-'СЕТ СН'!$H$21</f>
        <v>3479.6353747499998</v>
      </c>
      <c r="X101" s="36">
        <f>SUMIFS(СВЦЭМ!$D$33:$D$776,СВЦЭМ!$A$33:$A$776,$A101,СВЦЭМ!$B$33:$B$776,X$83)+'СЕТ СН'!$H$11+СВЦЭМ!$D$10+'СЕТ СН'!$H$5-'СЕТ СН'!$H$21</f>
        <v>3484.0696016500001</v>
      </c>
      <c r="Y101" s="36">
        <f>SUMIFS(СВЦЭМ!$D$33:$D$776,СВЦЭМ!$A$33:$A$776,$A101,СВЦЭМ!$B$33:$B$776,Y$83)+'СЕТ СН'!$H$11+СВЦЭМ!$D$10+'СЕТ СН'!$H$5-'СЕТ СН'!$H$21</f>
        <v>3496.25303523</v>
      </c>
    </row>
    <row r="102" spans="1:25" ht="15.75" x14ac:dyDescent="0.2">
      <c r="A102" s="35">
        <f t="shared" si="2"/>
        <v>43818</v>
      </c>
      <c r="B102" s="36">
        <f>SUMIFS(СВЦЭМ!$D$33:$D$776,СВЦЭМ!$A$33:$A$776,$A102,СВЦЭМ!$B$33:$B$776,B$83)+'СЕТ СН'!$H$11+СВЦЭМ!$D$10+'СЕТ СН'!$H$5-'СЕТ СН'!$H$21</f>
        <v>3533.5722229799999</v>
      </c>
      <c r="C102" s="36">
        <f>SUMIFS(СВЦЭМ!$D$33:$D$776,СВЦЭМ!$A$33:$A$776,$A102,СВЦЭМ!$B$33:$B$776,C$83)+'СЕТ СН'!$H$11+СВЦЭМ!$D$10+'СЕТ СН'!$H$5-'СЕТ СН'!$H$21</f>
        <v>3560.8308498199999</v>
      </c>
      <c r="D102" s="36">
        <f>SUMIFS(СВЦЭМ!$D$33:$D$776,СВЦЭМ!$A$33:$A$776,$A102,СВЦЭМ!$B$33:$B$776,D$83)+'СЕТ СН'!$H$11+СВЦЭМ!$D$10+'СЕТ СН'!$H$5-'СЕТ СН'!$H$21</f>
        <v>3579.5774820500001</v>
      </c>
      <c r="E102" s="36">
        <f>SUMIFS(СВЦЭМ!$D$33:$D$776,СВЦЭМ!$A$33:$A$776,$A102,СВЦЭМ!$B$33:$B$776,E$83)+'СЕТ СН'!$H$11+СВЦЭМ!$D$10+'СЕТ СН'!$H$5-'СЕТ СН'!$H$21</f>
        <v>3604.3886123399998</v>
      </c>
      <c r="F102" s="36">
        <f>SUMIFS(СВЦЭМ!$D$33:$D$776,СВЦЭМ!$A$33:$A$776,$A102,СВЦЭМ!$B$33:$B$776,F$83)+'СЕТ СН'!$H$11+СВЦЭМ!$D$10+'СЕТ СН'!$H$5-'СЕТ СН'!$H$21</f>
        <v>3616.43999747</v>
      </c>
      <c r="G102" s="36">
        <f>SUMIFS(СВЦЭМ!$D$33:$D$776,СВЦЭМ!$A$33:$A$776,$A102,СВЦЭМ!$B$33:$B$776,G$83)+'СЕТ СН'!$H$11+СВЦЭМ!$D$10+'СЕТ СН'!$H$5-'СЕТ СН'!$H$21</f>
        <v>3593.1813114799997</v>
      </c>
      <c r="H102" s="36">
        <f>SUMIFS(СВЦЭМ!$D$33:$D$776,СВЦЭМ!$A$33:$A$776,$A102,СВЦЭМ!$B$33:$B$776,H$83)+'СЕТ СН'!$H$11+СВЦЭМ!$D$10+'СЕТ СН'!$H$5-'СЕТ СН'!$H$21</f>
        <v>3561.0916504299998</v>
      </c>
      <c r="I102" s="36">
        <f>SUMIFS(СВЦЭМ!$D$33:$D$776,СВЦЭМ!$A$33:$A$776,$A102,СВЦЭМ!$B$33:$B$776,I$83)+'СЕТ СН'!$H$11+СВЦЭМ!$D$10+'СЕТ СН'!$H$5-'СЕТ СН'!$H$21</f>
        <v>3527.3271605999998</v>
      </c>
      <c r="J102" s="36">
        <f>SUMIFS(СВЦЭМ!$D$33:$D$776,СВЦЭМ!$A$33:$A$776,$A102,СВЦЭМ!$B$33:$B$776,J$83)+'СЕТ СН'!$H$11+СВЦЭМ!$D$10+'СЕТ СН'!$H$5-'СЕТ СН'!$H$21</f>
        <v>3500.9139649399999</v>
      </c>
      <c r="K102" s="36">
        <f>SUMIFS(СВЦЭМ!$D$33:$D$776,СВЦЭМ!$A$33:$A$776,$A102,СВЦЭМ!$B$33:$B$776,K$83)+'СЕТ СН'!$H$11+СВЦЭМ!$D$10+'СЕТ СН'!$H$5-'СЕТ СН'!$H$21</f>
        <v>3482.12594068</v>
      </c>
      <c r="L102" s="36">
        <f>SUMIFS(СВЦЭМ!$D$33:$D$776,СВЦЭМ!$A$33:$A$776,$A102,СВЦЭМ!$B$33:$B$776,L$83)+'СЕТ СН'!$H$11+СВЦЭМ!$D$10+'СЕТ СН'!$H$5-'СЕТ СН'!$H$21</f>
        <v>3489.2157419999999</v>
      </c>
      <c r="M102" s="36">
        <f>SUMIFS(СВЦЭМ!$D$33:$D$776,СВЦЭМ!$A$33:$A$776,$A102,СВЦЭМ!$B$33:$B$776,M$83)+'СЕТ СН'!$H$11+СВЦЭМ!$D$10+'СЕТ СН'!$H$5-'СЕТ СН'!$H$21</f>
        <v>3502.9147044900001</v>
      </c>
      <c r="N102" s="36">
        <f>SUMIFS(СВЦЭМ!$D$33:$D$776,СВЦЭМ!$A$33:$A$776,$A102,СВЦЭМ!$B$33:$B$776,N$83)+'СЕТ СН'!$H$11+СВЦЭМ!$D$10+'СЕТ СН'!$H$5-'СЕТ СН'!$H$21</f>
        <v>3505.5198489599998</v>
      </c>
      <c r="O102" s="36">
        <f>SUMIFS(СВЦЭМ!$D$33:$D$776,СВЦЭМ!$A$33:$A$776,$A102,СВЦЭМ!$B$33:$B$776,O$83)+'СЕТ СН'!$H$11+СВЦЭМ!$D$10+'СЕТ СН'!$H$5-'СЕТ СН'!$H$21</f>
        <v>3524.5635935300002</v>
      </c>
      <c r="P102" s="36">
        <f>SUMIFS(СВЦЭМ!$D$33:$D$776,СВЦЭМ!$A$33:$A$776,$A102,СВЦЭМ!$B$33:$B$776,P$83)+'СЕТ СН'!$H$11+СВЦЭМ!$D$10+'СЕТ СН'!$H$5-'СЕТ СН'!$H$21</f>
        <v>3518.28935108</v>
      </c>
      <c r="Q102" s="36">
        <f>SUMIFS(СВЦЭМ!$D$33:$D$776,СВЦЭМ!$A$33:$A$776,$A102,СВЦЭМ!$B$33:$B$776,Q$83)+'СЕТ СН'!$H$11+СВЦЭМ!$D$10+'СЕТ СН'!$H$5-'СЕТ СН'!$H$21</f>
        <v>3521.8141424599999</v>
      </c>
      <c r="R102" s="36">
        <f>SUMIFS(СВЦЭМ!$D$33:$D$776,СВЦЭМ!$A$33:$A$776,$A102,СВЦЭМ!$B$33:$B$776,R$83)+'СЕТ СН'!$H$11+СВЦЭМ!$D$10+'СЕТ СН'!$H$5-'СЕТ СН'!$H$21</f>
        <v>3509.9665479499999</v>
      </c>
      <c r="S102" s="36">
        <f>SUMIFS(СВЦЭМ!$D$33:$D$776,СВЦЭМ!$A$33:$A$776,$A102,СВЦЭМ!$B$33:$B$776,S$83)+'СЕТ СН'!$H$11+СВЦЭМ!$D$10+'СЕТ СН'!$H$5-'СЕТ СН'!$H$21</f>
        <v>3490.7743277300001</v>
      </c>
      <c r="T102" s="36">
        <f>SUMIFS(СВЦЭМ!$D$33:$D$776,СВЦЭМ!$A$33:$A$776,$A102,СВЦЭМ!$B$33:$B$776,T$83)+'СЕТ СН'!$H$11+СВЦЭМ!$D$10+'СЕТ СН'!$H$5-'СЕТ СН'!$H$21</f>
        <v>3475.6966130999999</v>
      </c>
      <c r="U102" s="36">
        <f>SUMIFS(СВЦЭМ!$D$33:$D$776,СВЦЭМ!$A$33:$A$776,$A102,СВЦЭМ!$B$33:$B$776,U$83)+'СЕТ СН'!$H$11+СВЦЭМ!$D$10+'СЕТ СН'!$H$5-'СЕТ СН'!$H$21</f>
        <v>3486.86233597</v>
      </c>
      <c r="V102" s="36">
        <f>SUMIFS(СВЦЭМ!$D$33:$D$776,СВЦЭМ!$A$33:$A$776,$A102,СВЦЭМ!$B$33:$B$776,V$83)+'СЕТ СН'!$H$11+СВЦЭМ!$D$10+'СЕТ СН'!$H$5-'СЕТ СН'!$H$21</f>
        <v>3513.7670349</v>
      </c>
      <c r="W102" s="36">
        <f>SUMIFS(СВЦЭМ!$D$33:$D$776,СВЦЭМ!$A$33:$A$776,$A102,СВЦЭМ!$B$33:$B$776,W$83)+'СЕТ СН'!$H$11+СВЦЭМ!$D$10+'СЕТ СН'!$H$5-'СЕТ СН'!$H$21</f>
        <v>3542.85209334</v>
      </c>
      <c r="X102" s="36">
        <f>SUMIFS(СВЦЭМ!$D$33:$D$776,СВЦЭМ!$A$33:$A$776,$A102,СВЦЭМ!$B$33:$B$776,X$83)+'СЕТ СН'!$H$11+СВЦЭМ!$D$10+'СЕТ СН'!$H$5-'СЕТ СН'!$H$21</f>
        <v>3552.8886914300001</v>
      </c>
      <c r="Y102" s="36">
        <f>SUMIFS(СВЦЭМ!$D$33:$D$776,СВЦЭМ!$A$33:$A$776,$A102,СВЦЭМ!$B$33:$B$776,Y$83)+'СЕТ СН'!$H$11+СВЦЭМ!$D$10+'СЕТ СН'!$H$5-'СЕТ СН'!$H$21</f>
        <v>3580.7063788699998</v>
      </c>
    </row>
    <row r="103" spans="1:25" ht="15.75" x14ac:dyDescent="0.2">
      <c r="A103" s="35">
        <f t="shared" si="2"/>
        <v>43819</v>
      </c>
      <c r="B103" s="36">
        <f>SUMIFS(СВЦЭМ!$D$33:$D$776,СВЦЭМ!$A$33:$A$776,$A103,СВЦЭМ!$B$33:$B$776,B$83)+'СЕТ СН'!$H$11+СВЦЭМ!$D$10+'СЕТ СН'!$H$5-'СЕТ СН'!$H$21</f>
        <v>3525.00653324</v>
      </c>
      <c r="C103" s="36">
        <f>SUMIFS(СВЦЭМ!$D$33:$D$776,СВЦЭМ!$A$33:$A$776,$A103,СВЦЭМ!$B$33:$B$776,C$83)+'СЕТ СН'!$H$11+СВЦЭМ!$D$10+'СЕТ СН'!$H$5-'СЕТ СН'!$H$21</f>
        <v>3546.3703887399997</v>
      </c>
      <c r="D103" s="36">
        <f>SUMIFS(СВЦЭМ!$D$33:$D$776,СВЦЭМ!$A$33:$A$776,$A103,СВЦЭМ!$B$33:$B$776,D$83)+'СЕТ СН'!$H$11+СВЦЭМ!$D$10+'СЕТ СН'!$H$5-'СЕТ СН'!$H$21</f>
        <v>3559.2415363999999</v>
      </c>
      <c r="E103" s="36">
        <f>SUMIFS(СВЦЭМ!$D$33:$D$776,СВЦЭМ!$A$33:$A$776,$A103,СВЦЭМ!$B$33:$B$776,E$83)+'СЕТ СН'!$H$11+СВЦЭМ!$D$10+'СЕТ СН'!$H$5-'СЕТ СН'!$H$21</f>
        <v>3571.2996531399999</v>
      </c>
      <c r="F103" s="36">
        <f>SUMIFS(СВЦЭМ!$D$33:$D$776,СВЦЭМ!$A$33:$A$776,$A103,СВЦЭМ!$B$33:$B$776,F$83)+'СЕТ СН'!$H$11+СВЦЭМ!$D$10+'СЕТ СН'!$H$5-'СЕТ СН'!$H$21</f>
        <v>3565.5334063999999</v>
      </c>
      <c r="G103" s="36">
        <f>SUMIFS(СВЦЭМ!$D$33:$D$776,СВЦЭМ!$A$33:$A$776,$A103,СВЦЭМ!$B$33:$B$776,G$83)+'СЕТ СН'!$H$11+СВЦЭМ!$D$10+'СЕТ СН'!$H$5-'СЕТ СН'!$H$21</f>
        <v>3555.4824254300001</v>
      </c>
      <c r="H103" s="36">
        <f>SUMIFS(СВЦЭМ!$D$33:$D$776,СВЦЭМ!$A$33:$A$776,$A103,СВЦЭМ!$B$33:$B$776,H$83)+'СЕТ СН'!$H$11+СВЦЭМ!$D$10+'СЕТ СН'!$H$5-'СЕТ СН'!$H$21</f>
        <v>3508.1962243799999</v>
      </c>
      <c r="I103" s="36">
        <f>SUMIFS(СВЦЭМ!$D$33:$D$776,СВЦЭМ!$A$33:$A$776,$A103,СВЦЭМ!$B$33:$B$776,I$83)+'СЕТ СН'!$H$11+СВЦЭМ!$D$10+'СЕТ СН'!$H$5-'СЕТ СН'!$H$21</f>
        <v>3493.3379951000002</v>
      </c>
      <c r="J103" s="36">
        <f>SUMIFS(СВЦЭМ!$D$33:$D$776,СВЦЭМ!$A$33:$A$776,$A103,СВЦЭМ!$B$33:$B$776,J$83)+'СЕТ СН'!$H$11+СВЦЭМ!$D$10+'СЕТ СН'!$H$5-'СЕТ СН'!$H$21</f>
        <v>3473.0140890399998</v>
      </c>
      <c r="K103" s="36">
        <f>SUMIFS(СВЦЭМ!$D$33:$D$776,СВЦЭМ!$A$33:$A$776,$A103,СВЦЭМ!$B$33:$B$776,K$83)+'СЕТ СН'!$H$11+СВЦЭМ!$D$10+'СЕТ СН'!$H$5-'СЕТ СН'!$H$21</f>
        <v>3451.8907999799999</v>
      </c>
      <c r="L103" s="36">
        <f>SUMIFS(СВЦЭМ!$D$33:$D$776,СВЦЭМ!$A$33:$A$776,$A103,СВЦЭМ!$B$33:$B$776,L$83)+'СЕТ СН'!$H$11+СВЦЭМ!$D$10+'СЕТ СН'!$H$5-'СЕТ СН'!$H$21</f>
        <v>3452.1567647000002</v>
      </c>
      <c r="M103" s="36">
        <f>SUMIFS(СВЦЭМ!$D$33:$D$776,СВЦЭМ!$A$33:$A$776,$A103,СВЦЭМ!$B$33:$B$776,M$83)+'СЕТ СН'!$H$11+СВЦЭМ!$D$10+'СЕТ СН'!$H$5-'СЕТ СН'!$H$21</f>
        <v>3468.1140810400002</v>
      </c>
      <c r="N103" s="36">
        <f>SUMIFS(СВЦЭМ!$D$33:$D$776,СВЦЭМ!$A$33:$A$776,$A103,СВЦЭМ!$B$33:$B$776,N$83)+'СЕТ СН'!$H$11+СВЦЭМ!$D$10+'СЕТ СН'!$H$5-'СЕТ СН'!$H$21</f>
        <v>3468.7892483800001</v>
      </c>
      <c r="O103" s="36">
        <f>SUMIFS(СВЦЭМ!$D$33:$D$776,СВЦЭМ!$A$33:$A$776,$A103,СВЦЭМ!$B$33:$B$776,O$83)+'СЕТ СН'!$H$11+СВЦЭМ!$D$10+'СЕТ СН'!$H$5-'СЕТ СН'!$H$21</f>
        <v>3476.3069033699999</v>
      </c>
      <c r="P103" s="36">
        <f>SUMIFS(СВЦЭМ!$D$33:$D$776,СВЦЭМ!$A$33:$A$776,$A103,СВЦЭМ!$B$33:$B$776,P$83)+'СЕТ СН'!$H$11+СВЦЭМ!$D$10+'СЕТ СН'!$H$5-'СЕТ СН'!$H$21</f>
        <v>3481.5961060099999</v>
      </c>
      <c r="Q103" s="36">
        <f>SUMIFS(СВЦЭМ!$D$33:$D$776,СВЦЭМ!$A$33:$A$776,$A103,СВЦЭМ!$B$33:$B$776,Q$83)+'СЕТ СН'!$H$11+СВЦЭМ!$D$10+'СЕТ СН'!$H$5-'СЕТ СН'!$H$21</f>
        <v>3486.6814441500001</v>
      </c>
      <c r="R103" s="36">
        <f>SUMIFS(СВЦЭМ!$D$33:$D$776,СВЦЭМ!$A$33:$A$776,$A103,СВЦЭМ!$B$33:$B$776,R$83)+'СЕТ СН'!$H$11+СВЦЭМ!$D$10+'СЕТ СН'!$H$5-'СЕТ СН'!$H$21</f>
        <v>3489.1789889900001</v>
      </c>
      <c r="S103" s="36">
        <f>SUMIFS(СВЦЭМ!$D$33:$D$776,СВЦЭМ!$A$33:$A$776,$A103,СВЦЭМ!$B$33:$B$776,S$83)+'СЕТ СН'!$H$11+СВЦЭМ!$D$10+'СЕТ СН'!$H$5-'СЕТ СН'!$H$21</f>
        <v>3477.6640204999999</v>
      </c>
      <c r="T103" s="36">
        <f>SUMIFS(СВЦЭМ!$D$33:$D$776,СВЦЭМ!$A$33:$A$776,$A103,СВЦЭМ!$B$33:$B$776,T$83)+'СЕТ СН'!$H$11+СВЦЭМ!$D$10+'СЕТ СН'!$H$5-'СЕТ СН'!$H$21</f>
        <v>3467.4489184899999</v>
      </c>
      <c r="U103" s="36">
        <f>SUMIFS(СВЦЭМ!$D$33:$D$776,СВЦЭМ!$A$33:$A$776,$A103,СВЦЭМ!$B$33:$B$776,U$83)+'СЕТ СН'!$H$11+СВЦЭМ!$D$10+'СЕТ СН'!$H$5-'СЕТ СН'!$H$21</f>
        <v>3448.7693300599999</v>
      </c>
      <c r="V103" s="36">
        <f>SUMIFS(СВЦЭМ!$D$33:$D$776,СВЦЭМ!$A$33:$A$776,$A103,СВЦЭМ!$B$33:$B$776,V$83)+'СЕТ СН'!$H$11+СВЦЭМ!$D$10+'СЕТ СН'!$H$5-'СЕТ СН'!$H$21</f>
        <v>3431.7179170499999</v>
      </c>
      <c r="W103" s="36">
        <f>SUMIFS(СВЦЭМ!$D$33:$D$776,СВЦЭМ!$A$33:$A$776,$A103,СВЦЭМ!$B$33:$B$776,W$83)+'СЕТ СН'!$H$11+СВЦЭМ!$D$10+'СЕТ СН'!$H$5-'СЕТ СН'!$H$21</f>
        <v>3446.3623189899999</v>
      </c>
      <c r="X103" s="36">
        <f>SUMIFS(СВЦЭМ!$D$33:$D$776,СВЦЭМ!$A$33:$A$776,$A103,СВЦЭМ!$B$33:$B$776,X$83)+'СЕТ СН'!$H$11+СВЦЭМ!$D$10+'СЕТ СН'!$H$5-'СЕТ СН'!$H$21</f>
        <v>3447.72531338</v>
      </c>
      <c r="Y103" s="36">
        <f>SUMIFS(СВЦЭМ!$D$33:$D$776,СВЦЭМ!$A$33:$A$776,$A103,СВЦЭМ!$B$33:$B$776,Y$83)+'СЕТ СН'!$H$11+СВЦЭМ!$D$10+'СЕТ СН'!$H$5-'СЕТ СН'!$H$21</f>
        <v>3457.9335296300001</v>
      </c>
    </row>
    <row r="104" spans="1:25" ht="15.75" x14ac:dyDescent="0.2">
      <c r="A104" s="35">
        <f t="shared" si="2"/>
        <v>43820</v>
      </c>
      <c r="B104" s="36">
        <f>SUMIFS(СВЦЭМ!$D$33:$D$776,СВЦЭМ!$A$33:$A$776,$A104,СВЦЭМ!$B$33:$B$776,B$83)+'СЕТ СН'!$H$11+СВЦЭМ!$D$10+'СЕТ СН'!$H$5-'СЕТ СН'!$H$21</f>
        <v>3462.9364292499999</v>
      </c>
      <c r="C104" s="36">
        <f>SUMIFS(СВЦЭМ!$D$33:$D$776,СВЦЭМ!$A$33:$A$776,$A104,СВЦЭМ!$B$33:$B$776,C$83)+'СЕТ СН'!$H$11+СВЦЭМ!$D$10+'СЕТ СН'!$H$5-'СЕТ СН'!$H$21</f>
        <v>3496.7441116800001</v>
      </c>
      <c r="D104" s="36">
        <f>SUMIFS(СВЦЭМ!$D$33:$D$776,СВЦЭМ!$A$33:$A$776,$A104,СВЦЭМ!$B$33:$B$776,D$83)+'СЕТ СН'!$H$11+СВЦЭМ!$D$10+'СЕТ СН'!$H$5-'СЕТ СН'!$H$21</f>
        <v>3517.7396624900002</v>
      </c>
      <c r="E104" s="36">
        <f>SUMIFS(СВЦЭМ!$D$33:$D$776,СВЦЭМ!$A$33:$A$776,$A104,СВЦЭМ!$B$33:$B$776,E$83)+'СЕТ СН'!$H$11+СВЦЭМ!$D$10+'СЕТ СН'!$H$5-'СЕТ СН'!$H$21</f>
        <v>3550.5735688899999</v>
      </c>
      <c r="F104" s="36">
        <f>SUMIFS(СВЦЭМ!$D$33:$D$776,СВЦЭМ!$A$33:$A$776,$A104,СВЦЭМ!$B$33:$B$776,F$83)+'СЕТ СН'!$H$11+СВЦЭМ!$D$10+'СЕТ СН'!$H$5-'СЕТ СН'!$H$21</f>
        <v>3572.09888955</v>
      </c>
      <c r="G104" s="36">
        <f>SUMIFS(СВЦЭМ!$D$33:$D$776,СВЦЭМ!$A$33:$A$776,$A104,СВЦЭМ!$B$33:$B$776,G$83)+'СЕТ СН'!$H$11+СВЦЭМ!$D$10+'СЕТ СН'!$H$5-'СЕТ СН'!$H$21</f>
        <v>3563.2318547599998</v>
      </c>
      <c r="H104" s="36">
        <f>SUMIFS(СВЦЭМ!$D$33:$D$776,СВЦЭМ!$A$33:$A$776,$A104,СВЦЭМ!$B$33:$B$776,H$83)+'СЕТ СН'!$H$11+СВЦЭМ!$D$10+'СЕТ СН'!$H$5-'СЕТ СН'!$H$21</f>
        <v>3544.3811735600002</v>
      </c>
      <c r="I104" s="36">
        <f>SUMIFS(СВЦЭМ!$D$33:$D$776,СВЦЭМ!$A$33:$A$776,$A104,СВЦЭМ!$B$33:$B$776,I$83)+'СЕТ СН'!$H$11+СВЦЭМ!$D$10+'СЕТ СН'!$H$5-'СЕТ СН'!$H$21</f>
        <v>3541.7606552900002</v>
      </c>
      <c r="J104" s="36">
        <f>SUMIFS(СВЦЭМ!$D$33:$D$776,СВЦЭМ!$A$33:$A$776,$A104,СВЦЭМ!$B$33:$B$776,J$83)+'СЕТ СН'!$H$11+СВЦЭМ!$D$10+'СЕТ СН'!$H$5-'СЕТ СН'!$H$21</f>
        <v>3501.3356484199999</v>
      </c>
      <c r="K104" s="36">
        <f>SUMIFS(СВЦЭМ!$D$33:$D$776,СВЦЭМ!$A$33:$A$776,$A104,СВЦЭМ!$B$33:$B$776,K$83)+'СЕТ СН'!$H$11+СВЦЭМ!$D$10+'СЕТ СН'!$H$5-'СЕТ СН'!$H$21</f>
        <v>3461.35580678</v>
      </c>
      <c r="L104" s="36">
        <f>SUMIFS(СВЦЭМ!$D$33:$D$776,СВЦЭМ!$A$33:$A$776,$A104,СВЦЭМ!$B$33:$B$776,L$83)+'СЕТ СН'!$H$11+СВЦЭМ!$D$10+'СЕТ СН'!$H$5-'СЕТ СН'!$H$21</f>
        <v>3451.6488518400001</v>
      </c>
      <c r="M104" s="36">
        <f>SUMIFS(СВЦЭМ!$D$33:$D$776,СВЦЭМ!$A$33:$A$776,$A104,СВЦЭМ!$B$33:$B$776,M$83)+'СЕТ СН'!$H$11+СВЦЭМ!$D$10+'СЕТ СН'!$H$5-'СЕТ СН'!$H$21</f>
        <v>3460.69220864</v>
      </c>
      <c r="N104" s="36">
        <f>SUMIFS(СВЦЭМ!$D$33:$D$776,СВЦЭМ!$A$33:$A$776,$A104,СВЦЭМ!$B$33:$B$776,N$83)+'СЕТ СН'!$H$11+СВЦЭМ!$D$10+'СЕТ СН'!$H$5-'СЕТ СН'!$H$21</f>
        <v>3458.3034124000001</v>
      </c>
      <c r="O104" s="36">
        <f>SUMIFS(СВЦЭМ!$D$33:$D$776,СВЦЭМ!$A$33:$A$776,$A104,СВЦЭМ!$B$33:$B$776,O$83)+'СЕТ СН'!$H$11+СВЦЭМ!$D$10+'СЕТ СН'!$H$5-'СЕТ СН'!$H$21</f>
        <v>3471.1326033400001</v>
      </c>
      <c r="P104" s="36">
        <f>SUMIFS(СВЦЭМ!$D$33:$D$776,СВЦЭМ!$A$33:$A$776,$A104,СВЦЭМ!$B$33:$B$776,P$83)+'СЕТ СН'!$H$11+СВЦЭМ!$D$10+'СЕТ СН'!$H$5-'СЕТ СН'!$H$21</f>
        <v>3482.3027133199998</v>
      </c>
      <c r="Q104" s="36">
        <f>SUMIFS(СВЦЭМ!$D$33:$D$776,СВЦЭМ!$A$33:$A$776,$A104,СВЦЭМ!$B$33:$B$776,Q$83)+'СЕТ СН'!$H$11+СВЦЭМ!$D$10+'СЕТ СН'!$H$5-'СЕТ СН'!$H$21</f>
        <v>3488.2754908100001</v>
      </c>
      <c r="R104" s="36">
        <f>SUMIFS(СВЦЭМ!$D$33:$D$776,СВЦЭМ!$A$33:$A$776,$A104,СВЦЭМ!$B$33:$B$776,R$83)+'СЕТ СН'!$H$11+СВЦЭМ!$D$10+'СЕТ СН'!$H$5-'СЕТ СН'!$H$21</f>
        <v>3498.1330848699999</v>
      </c>
      <c r="S104" s="36">
        <f>SUMIFS(СВЦЭМ!$D$33:$D$776,СВЦЭМ!$A$33:$A$776,$A104,СВЦЭМ!$B$33:$B$776,S$83)+'СЕТ СН'!$H$11+СВЦЭМ!$D$10+'СЕТ СН'!$H$5-'СЕТ СН'!$H$21</f>
        <v>3488.5822868099999</v>
      </c>
      <c r="T104" s="36">
        <f>SUMIFS(СВЦЭМ!$D$33:$D$776,СВЦЭМ!$A$33:$A$776,$A104,СВЦЭМ!$B$33:$B$776,T$83)+'СЕТ СН'!$H$11+СВЦЭМ!$D$10+'СЕТ СН'!$H$5-'СЕТ СН'!$H$21</f>
        <v>3463.82196058</v>
      </c>
      <c r="U104" s="36">
        <f>SUMIFS(СВЦЭМ!$D$33:$D$776,СВЦЭМ!$A$33:$A$776,$A104,СВЦЭМ!$B$33:$B$776,U$83)+'СЕТ СН'!$H$11+СВЦЭМ!$D$10+'СЕТ СН'!$H$5-'СЕТ СН'!$H$21</f>
        <v>3460.8047533600002</v>
      </c>
      <c r="V104" s="36">
        <f>SUMIFS(СВЦЭМ!$D$33:$D$776,СВЦЭМ!$A$33:$A$776,$A104,СВЦЭМ!$B$33:$B$776,V$83)+'СЕТ СН'!$H$11+СВЦЭМ!$D$10+'СЕТ СН'!$H$5-'СЕТ СН'!$H$21</f>
        <v>3475.6277025499999</v>
      </c>
      <c r="W104" s="36">
        <f>SUMIFS(СВЦЭМ!$D$33:$D$776,СВЦЭМ!$A$33:$A$776,$A104,СВЦЭМ!$B$33:$B$776,W$83)+'СЕТ СН'!$H$11+СВЦЭМ!$D$10+'СЕТ СН'!$H$5-'СЕТ СН'!$H$21</f>
        <v>3485.0508818500002</v>
      </c>
      <c r="X104" s="36">
        <f>SUMIFS(СВЦЭМ!$D$33:$D$776,СВЦЭМ!$A$33:$A$776,$A104,СВЦЭМ!$B$33:$B$776,X$83)+'СЕТ СН'!$H$11+СВЦЭМ!$D$10+'СЕТ СН'!$H$5-'СЕТ СН'!$H$21</f>
        <v>3502.9570448099998</v>
      </c>
      <c r="Y104" s="36">
        <f>SUMIFS(СВЦЭМ!$D$33:$D$776,СВЦЭМ!$A$33:$A$776,$A104,СВЦЭМ!$B$33:$B$776,Y$83)+'СЕТ СН'!$H$11+СВЦЭМ!$D$10+'СЕТ СН'!$H$5-'СЕТ СН'!$H$21</f>
        <v>3511.9756512899999</v>
      </c>
    </row>
    <row r="105" spans="1:25" ht="15.75" x14ac:dyDescent="0.2">
      <c r="A105" s="35">
        <f t="shared" si="2"/>
        <v>43821</v>
      </c>
      <c r="B105" s="36">
        <f>SUMIFS(СВЦЭМ!$D$33:$D$776,СВЦЭМ!$A$33:$A$776,$A105,СВЦЭМ!$B$33:$B$776,B$83)+'СЕТ СН'!$H$11+СВЦЭМ!$D$10+'СЕТ СН'!$H$5-'СЕТ СН'!$H$21</f>
        <v>3527.1294494700001</v>
      </c>
      <c r="C105" s="36">
        <f>SUMIFS(СВЦЭМ!$D$33:$D$776,СВЦЭМ!$A$33:$A$776,$A105,СВЦЭМ!$B$33:$B$776,C$83)+'СЕТ СН'!$H$11+СВЦЭМ!$D$10+'СЕТ СН'!$H$5-'СЕТ СН'!$H$21</f>
        <v>3549.57199507</v>
      </c>
      <c r="D105" s="36">
        <f>SUMIFS(СВЦЭМ!$D$33:$D$776,СВЦЭМ!$A$33:$A$776,$A105,СВЦЭМ!$B$33:$B$776,D$83)+'СЕТ СН'!$H$11+СВЦЭМ!$D$10+'СЕТ СН'!$H$5-'СЕТ СН'!$H$21</f>
        <v>3567.3569489000001</v>
      </c>
      <c r="E105" s="36">
        <f>SUMIFS(СВЦЭМ!$D$33:$D$776,СВЦЭМ!$A$33:$A$776,$A105,СВЦЭМ!$B$33:$B$776,E$83)+'СЕТ СН'!$H$11+СВЦЭМ!$D$10+'СЕТ СН'!$H$5-'СЕТ СН'!$H$21</f>
        <v>3580.5028224100001</v>
      </c>
      <c r="F105" s="36">
        <f>SUMIFS(СВЦЭМ!$D$33:$D$776,СВЦЭМ!$A$33:$A$776,$A105,СВЦЭМ!$B$33:$B$776,F$83)+'СЕТ СН'!$H$11+СВЦЭМ!$D$10+'СЕТ СН'!$H$5-'СЕТ СН'!$H$21</f>
        <v>3578.92229284</v>
      </c>
      <c r="G105" s="36">
        <f>SUMIFS(СВЦЭМ!$D$33:$D$776,СВЦЭМ!$A$33:$A$776,$A105,СВЦЭМ!$B$33:$B$776,G$83)+'СЕТ СН'!$H$11+СВЦЭМ!$D$10+'СЕТ СН'!$H$5-'СЕТ СН'!$H$21</f>
        <v>3567.7125461400001</v>
      </c>
      <c r="H105" s="36">
        <f>SUMIFS(СВЦЭМ!$D$33:$D$776,СВЦЭМ!$A$33:$A$776,$A105,СВЦЭМ!$B$33:$B$776,H$83)+'СЕТ СН'!$H$11+СВЦЭМ!$D$10+'СЕТ СН'!$H$5-'СЕТ СН'!$H$21</f>
        <v>3544.4080466699997</v>
      </c>
      <c r="I105" s="36">
        <f>SUMIFS(СВЦЭМ!$D$33:$D$776,СВЦЭМ!$A$33:$A$776,$A105,СВЦЭМ!$B$33:$B$776,I$83)+'СЕТ СН'!$H$11+СВЦЭМ!$D$10+'СЕТ СН'!$H$5-'СЕТ СН'!$H$21</f>
        <v>3542.4992155499999</v>
      </c>
      <c r="J105" s="36">
        <f>SUMIFS(СВЦЭМ!$D$33:$D$776,СВЦЭМ!$A$33:$A$776,$A105,СВЦЭМ!$B$33:$B$776,J$83)+'СЕТ СН'!$H$11+СВЦЭМ!$D$10+'СЕТ СН'!$H$5-'СЕТ СН'!$H$21</f>
        <v>3505.4400766200001</v>
      </c>
      <c r="K105" s="36">
        <f>SUMIFS(СВЦЭМ!$D$33:$D$776,СВЦЭМ!$A$33:$A$776,$A105,СВЦЭМ!$B$33:$B$776,K$83)+'СЕТ СН'!$H$11+СВЦЭМ!$D$10+'СЕТ СН'!$H$5-'СЕТ СН'!$H$21</f>
        <v>3471.9721454299997</v>
      </c>
      <c r="L105" s="36">
        <f>SUMIFS(СВЦЭМ!$D$33:$D$776,СВЦЭМ!$A$33:$A$776,$A105,СВЦЭМ!$B$33:$B$776,L$83)+'СЕТ СН'!$H$11+СВЦЭМ!$D$10+'СЕТ СН'!$H$5-'СЕТ СН'!$H$21</f>
        <v>3456.4602311600001</v>
      </c>
      <c r="M105" s="36">
        <f>SUMIFS(СВЦЭМ!$D$33:$D$776,СВЦЭМ!$A$33:$A$776,$A105,СВЦЭМ!$B$33:$B$776,M$83)+'СЕТ СН'!$H$11+СВЦЭМ!$D$10+'СЕТ СН'!$H$5-'СЕТ СН'!$H$21</f>
        <v>3469.5120599699999</v>
      </c>
      <c r="N105" s="36">
        <f>SUMIFS(СВЦЭМ!$D$33:$D$776,СВЦЭМ!$A$33:$A$776,$A105,СВЦЭМ!$B$33:$B$776,N$83)+'СЕТ СН'!$H$11+СВЦЭМ!$D$10+'СЕТ СН'!$H$5-'СЕТ СН'!$H$21</f>
        <v>3478.7344077899998</v>
      </c>
      <c r="O105" s="36">
        <f>SUMIFS(СВЦЭМ!$D$33:$D$776,СВЦЭМ!$A$33:$A$776,$A105,СВЦЭМ!$B$33:$B$776,O$83)+'СЕТ СН'!$H$11+СВЦЭМ!$D$10+'СЕТ СН'!$H$5-'СЕТ СН'!$H$21</f>
        <v>3494.3910528300003</v>
      </c>
      <c r="P105" s="36">
        <f>SUMIFS(СВЦЭМ!$D$33:$D$776,СВЦЭМ!$A$33:$A$776,$A105,СВЦЭМ!$B$33:$B$776,P$83)+'СЕТ СН'!$H$11+СВЦЭМ!$D$10+'СЕТ СН'!$H$5-'СЕТ СН'!$H$21</f>
        <v>3504.87275705</v>
      </c>
      <c r="Q105" s="36">
        <f>SUMIFS(СВЦЭМ!$D$33:$D$776,СВЦЭМ!$A$33:$A$776,$A105,СВЦЭМ!$B$33:$B$776,Q$83)+'СЕТ СН'!$H$11+СВЦЭМ!$D$10+'СЕТ СН'!$H$5-'СЕТ СН'!$H$21</f>
        <v>3503.0111917200002</v>
      </c>
      <c r="R105" s="36">
        <f>SUMIFS(СВЦЭМ!$D$33:$D$776,СВЦЭМ!$A$33:$A$776,$A105,СВЦЭМ!$B$33:$B$776,R$83)+'СЕТ СН'!$H$11+СВЦЭМ!$D$10+'СЕТ СН'!$H$5-'СЕТ СН'!$H$21</f>
        <v>3514.4244655299999</v>
      </c>
      <c r="S105" s="36">
        <f>SUMIFS(СВЦЭМ!$D$33:$D$776,СВЦЭМ!$A$33:$A$776,$A105,СВЦЭМ!$B$33:$B$776,S$83)+'СЕТ СН'!$H$11+СВЦЭМ!$D$10+'СЕТ СН'!$H$5-'СЕТ СН'!$H$21</f>
        <v>3503.8248670499997</v>
      </c>
      <c r="T105" s="36">
        <f>SUMIFS(СВЦЭМ!$D$33:$D$776,СВЦЭМ!$A$33:$A$776,$A105,СВЦЭМ!$B$33:$B$776,T$83)+'СЕТ СН'!$H$11+СВЦЭМ!$D$10+'СЕТ СН'!$H$5-'СЕТ СН'!$H$21</f>
        <v>3475.9186086999998</v>
      </c>
      <c r="U105" s="36">
        <f>SUMIFS(СВЦЭМ!$D$33:$D$776,СВЦЭМ!$A$33:$A$776,$A105,СВЦЭМ!$B$33:$B$776,U$83)+'СЕТ СН'!$H$11+СВЦЭМ!$D$10+'СЕТ СН'!$H$5-'СЕТ СН'!$H$21</f>
        <v>3478.45613809</v>
      </c>
      <c r="V105" s="36">
        <f>SUMIFS(СВЦЭМ!$D$33:$D$776,СВЦЭМ!$A$33:$A$776,$A105,СВЦЭМ!$B$33:$B$776,V$83)+'СЕТ СН'!$H$11+СВЦЭМ!$D$10+'СЕТ СН'!$H$5-'СЕТ СН'!$H$21</f>
        <v>3492.9737891</v>
      </c>
      <c r="W105" s="36">
        <f>SUMIFS(СВЦЭМ!$D$33:$D$776,СВЦЭМ!$A$33:$A$776,$A105,СВЦЭМ!$B$33:$B$776,W$83)+'СЕТ СН'!$H$11+СВЦЭМ!$D$10+'СЕТ СН'!$H$5-'СЕТ СН'!$H$21</f>
        <v>3510.8448274100001</v>
      </c>
      <c r="X105" s="36">
        <f>SUMIFS(СВЦЭМ!$D$33:$D$776,СВЦЭМ!$A$33:$A$776,$A105,СВЦЭМ!$B$33:$B$776,X$83)+'СЕТ СН'!$H$11+СВЦЭМ!$D$10+'СЕТ СН'!$H$5-'СЕТ СН'!$H$21</f>
        <v>3525.5906258999998</v>
      </c>
      <c r="Y105" s="36">
        <f>SUMIFS(СВЦЭМ!$D$33:$D$776,СВЦЭМ!$A$33:$A$776,$A105,СВЦЭМ!$B$33:$B$776,Y$83)+'СЕТ СН'!$H$11+СВЦЭМ!$D$10+'СЕТ СН'!$H$5-'СЕТ СН'!$H$21</f>
        <v>3536.2782312999998</v>
      </c>
    </row>
    <row r="106" spans="1:25" ht="15.75" x14ac:dyDescent="0.2">
      <c r="A106" s="35">
        <f t="shared" si="2"/>
        <v>43822</v>
      </c>
      <c r="B106" s="36">
        <f>SUMIFS(СВЦЭМ!$D$33:$D$776,СВЦЭМ!$A$33:$A$776,$A106,СВЦЭМ!$B$33:$B$776,B$83)+'СЕТ СН'!$H$11+СВЦЭМ!$D$10+'СЕТ СН'!$H$5-'СЕТ СН'!$H$21</f>
        <v>3522.1432434600001</v>
      </c>
      <c r="C106" s="36">
        <f>SUMIFS(СВЦЭМ!$D$33:$D$776,СВЦЭМ!$A$33:$A$776,$A106,СВЦЭМ!$B$33:$B$776,C$83)+'СЕТ СН'!$H$11+СВЦЭМ!$D$10+'СЕТ СН'!$H$5-'СЕТ СН'!$H$21</f>
        <v>3534.0522109499998</v>
      </c>
      <c r="D106" s="36">
        <f>SUMIFS(СВЦЭМ!$D$33:$D$776,СВЦЭМ!$A$33:$A$776,$A106,СВЦЭМ!$B$33:$B$776,D$83)+'СЕТ СН'!$H$11+СВЦЭМ!$D$10+'СЕТ СН'!$H$5-'СЕТ СН'!$H$21</f>
        <v>3563.1523983699999</v>
      </c>
      <c r="E106" s="36">
        <f>SUMIFS(СВЦЭМ!$D$33:$D$776,СВЦЭМ!$A$33:$A$776,$A106,СВЦЭМ!$B$33:$B$776,E$83)+'СЕТ СН'!$H$11+СВЦЭМ!$D$10+'СЕТ СН'!$H$5-'СЕТ СН'!$H$21</f>
        <v>3580.2323419200002</v>
      </c>
      <c r="F106" s="36">
        <f>SUMIFS(СВЦЭМ!$D$33:$D$776,СВЦЭМ!$A$33:$A$776,$A106,СВЦЭМ!$B$33:$B$776,F$83)+'СЕТ СН'!$H$11+СВЦЭМ!$D$10+'СЕТ СН'!$H$5-'СЕТ СН'!$H$21</f>
        <v>3576.0204090500001</v>
      </c>
      <c r="G106" s="36">
        <f>SUMIFS(СВЦЭМ!$D$33:$D$776,СВЦЭМ!$A$33:$A$776,$A106,СВЦЭМ!$B$33:$B$776,G$83)+'СЕТ СН'!$H$11+СВЦЭМ!$D$10+'СЕТ СН'!$H$5-'СЕТ СН'!$H$21</f>
        <v>3574.6957175899997</v>
      </c>
      <c r="H106" s="36">
        <f>SUMIFS(СВЦЭМ!$D$33:$D$776,СВЦЭМ!$A$33:$A$776,$A106,СВЦЭМ!$B$33:$B$776,H$83)+'СЕТ СН'!$H$11+СВЦЭМ!$D$10+'СЕТ СН'!$H$5-'СЕТ СН'!$H$21</f>
        <v>3535.4379734700001</v>
      </c>
      <c r="I106" s="36">
        <f>SUMIFS(СВЦЭМ!$D$33:$D$776,СВЦЭМ!$A$33:$A$776,$A106,СВЦЭМ!$B$33:$B$776,I$83)+'СЕТ СН'!$H$11+СВЦЭМ!$D$10+'СЕТ СН'!$H$5-'СЕТ СН'!$H$21</f>
        <v>3510.06210685</v>
      </c>
      <c r="J106" s="36">
        <f>SUMIFS(СВЦЭМ!$D$33:$D$776,СВЦЭМ!$A$33:$A$776,$A106,СВЦЭМ!$B$33:$B$776,J$83)+'СЕТ СН'!$H$11+СВЦЭМ!$D$10+'СЕТ СН'!$H$5-'СЕТ СН'!$H$21</f>
        <v>3483.4896829200002</v>
      </c>
      <c r="K106" s="36">
        <f>SUMIFS(СВЦЭМ!$D$33:$D$776,СВЦЭМ!$A$33:$A$776,$A106,СВЦЭМ!$B$33:$B$776,K$83)+'СЕТ СН'!$H$11+СВЦЭМ!$D$10+'СЕТ СН'!$H$5-'СЕТ СН'!$H$21</f>
        <v>3457.3663518200001</v>
      </c>
      <c r="L106" s="36">
        <f>SUMIFS(СВЦЭМ!$D$33:$D$776,СВЦЭМ!$A$33:$A$776,$A106,СВЦЭМ!$B$33:$B$776,L$83)+'СЕТ СН'!$H$11+СВЦЭМ!$D$10+'СЕТ СН'!$H$5-'СЕТ СН'!$H$21</f>
        <v>3459.1625187</v>
      </c>
      <c r="M106" s="36">
        <f>SUMIFS(СВЦЭМ!$D$33:$D$776,СВЦЭМ!$A$33:$A$776,$A106,СВЦЭМ!$B$33:$B$776,M$83)+'СЕТ СН'!$H$11+СВЦЭМ!$D$10+'СЕТ СН'!$H$5-'СЕТ СН'!$H$21</f>
        <v>3472.2555263200002</v>
      </c>
      <c r="N106" s="36">
        <f>SUMIFS(СВЦЭМ!$D$33:$D$776,СВЦЭМ!$A$33:$A$776,$A106,СВЦЭМ!$B$33:$B$776,N$83)+'СЕТ СН'!$H$11+СВЦЭМ!$D$10+'СЕТ СН'!$H$5-'СЕТ СН'!$H$21</f>
        <v>3483.2492887899998</v>
      </c>
      <c r="O106" s="36">
        <f>SUMIFS(СВЦЭМ!$D$33:$D$776,СВЦЭМ!$A$33:$A$776,$A106,СВЦЭМ!$B$33:$B$776,O$83)+'СЕТ СН'!$H$11+СВЦЭМ!$D$10+'СЕТ СН'!$H$5-'СЕТ СН'!$H$21</f>
        <v>3492.24142145</v>
      </c>
      <c r="P106" s="36">
        <f>SUMIFS(СВЦЭМ!$D$33:$D$776,СВЦЭМ!$A$33:$A$776,$A106,СВЦЭМ!$B$33:$B$776,P$83)+'СЕТ СН'!$H$11+СВЦЭМ!$D$10+'СЕТ СН'!$H$5-'СЕТ СН'!$H$21</f>
        <v>3500.3241821199999</v>
      </c>
      <c r="Q106" s="36">
        <f>SUMIFS(СВЦЭМ!$D$33:$D$776,СВЦЭМ!$A$33:$A$776,$A106,СВЦЭМ!$B$33:$B$776,Q$83)+'СЕТ СН'!$H$11+СВЦЭМ!$D$10+'СЕТ СН'!$H$5-'СЕТ СН'!$H$21</f>
        <v>3500.8059495400003</v>
      </c>
      <c r="R106" s="36">
        <f>SUMIFS(СВЦЭМ!$D$33:$D$776,СВЦЭМ!$A$33:$A$776,$A106,СВЦЭМ!$B$33:$B$776,R$83)+'СЕТ СН'!$H$11+СВЦЭМ!$D$10+'СЕТ СН'!$H$5-'СЕТ СН'!$H$21</f>
        <v>3489.5448233400002</v>
      </c>
      <c r="S106" s="36">
        <f>SUMIFS(СВЦЭМ!$D$33:$D$776,СВЦЭМ!$A$33:$A$776,$A106,СВЦЭМ!$B$33:$B$776,S$83)+'СЕТ СН'!$H$11+СВЦЭМ!$D$10+'СЕТ СН'!$H$5-'СЕТ СН'!$H$21</f>
        <v>3478.33543457</v>
      </c>
      <c r="T106" s="36">
        <f>SUMIFS(СВЦЭМ!$D$33:$D$776,СВЦЭМ!$A$33:$A$776,$A106,СВЦЭМ!$B$33:$B$776,T$83)+'СЕТ СН'!$H$11+СВЦЭМ!$D$10+'СЕТ СН'!$H$5-'СЕТ СН'!$H$21</f>
        <v>3454.4760350900001</v>
      </c>
      <c r="U106" s="36">
        <f>SUMIFS(СВЦЭМ!$D$33:$D$776,СВЦЭМ!$A$33:$A$776,$A106,СВЦЭМ!$B$33:$B$776,U$83)+'СЕТ СН'!$H$11+СВЦЭМ!$D$10+'СЕТ СН'!$H$5-'СЕТ СН'!$H$21</f>
        <v>3455.3747010400002</v>
      </c>
      <c r="V106" s="36">
        <f>SUMIFS(СВЦЭМ!$D$33:$D$776,СВЦЭМ!$A$33:$A$776,$A106,СВЦЭМ!$B$33:$B$776,V$83)+'СЕТ СН'!$H$11+СВЦЭМ!$D$10+'СЕТ СН'!$H$5-'СЕТ СН'!$H$21</f>
        <v>3467.5123469700002</v>
      </c>
      <c r="W106" s="36">
        <f>SUMIFS(СВЦЭМ!$D$33:$D$776,СВЦЭМ!$A$33:$A$776,$A106,СВЦЭМ!$B$33:$B$776,W$83)+'СЕТ СН'!$H$11+СВЦЭМ!$D$10+'СЕТ СН'!$H$5-'СЕТ СН'!$H$21</f>
        <v>3486.3319294900002</v>
      </c>
      <c r="X106" s="36">
        <f>SUMIFS(СВЦЭМ!$D$33:$D$776,СВЦЭМ!$A$33:$A$776,$A106,СВЦЭМ!$B$33:$B$776,X$83)+'СЕТ СН'!$H$11+СВЦЭМ!$D$10+'СЕТ СН'!$H$5-'СЕТ СН'!$H$21</f>
        <v>3494.8171455000002</v>
      </c>
      <c r="Y106" s="36">
        <f>SUMIFS(СВЦЭМ!$D$33:$D$776,СВЦЭМ!$A$33:$A$776,$A106,СВЦЭМ!$B$33:$B$776,Y$83)+'СЕТ СН'!$H$11+СВЦЭМ!$D$10+'СЕТ СН'!$H$5-'СЕТ СН'!$H$21</f>
        <v>3512.4618364899998</v>
      </c>
    </row>
    <row r="107" spans="1:25" ht="15.75" x14ac:dyDescent="0.2">
      <c r="A107" s="35">
        <f t="shared" si="2"/>
        <v>43823</v>
      </c>
      <c r="B107" s="36">
        <f>SUMIFS(СВЦЭМ!$D$33:$D$776,СВЦЭМ!$A$33:$A$776,$A107,СВЦЭМ!$B$33:$B$776,B$83)+'СЕТ СН'!$H$11+СВЦЭМ!$D$10+'СЕТ СН'!$H$5-'СЕТ СН'!$H$21</f>
        <v>3526.8764582600002</v>
      </c>
      <c r="C107" s="36">
        <f>SUMIFS(СВЦЭМ!$D$33:$D$776,СВЦЭМ!$A$33:$A$776,$A107,СВЦЭМ!$B$33:$B$776,C$83)+'СЕТ СН'!$H$11+СВЦЭМ!$D$10+'СЕТ СН'!$H$5-'СЕТ СН'!$H$21</f>
        <v>3560.49350882</v>
      </c>
      <c r="D107" s="36">
        <f>SUMIFS(СВЦЭМ!$D$33:$D$776,СВЦЭМ!$A$33:$A$776,$A107,СВЦЭМ!$B$33:$B$776,D$83)+'СЕТ СН'!$H$11+СВЦЭМ!$D$10+'СЕТ СН'!$H$5-'СЕТ СН'!$H$21</f>
        <v>3579.13773743</v>
      </c>
      <c r="E107" s="36">
        <f>SUMIFS(СВЦЭМ!$D$33:$D$776,СВЦЭМ!$A$33:$A$776,$A107,СВЦЭМ!$B$33:$B$776,E$83)+'СЕТ СН'!$H$11+СВЦЭМ!$D$10+'СЕТ СН'!$H$5-'СЕТ СН'!$H$21</f>
        <v>3587.70848389</v>
      </c>
      <c r="F107" s="36">
        <f>SUMIFS(СВЦЭМ!$D$33:$D$776,СВЦЭМ!$A$33:$A$776,$A107,СВЦЭМ!$B$33:$B$776,F$83)+'СЕТ СН'!$H$11+СВЦЭМ!$D$10+'СЕТ СН'!$H$5-'СЕТ СН'!$H$21</f>
        <v>3584.5007506399998</v>
      </c>
      <c r="G107" s="36">
        <f>SUMIFS(СВЦЭМ!$D$33:$D$776,СВЦЭМ!$A$33:$A$776,$A107,СВЦЭМ!$B$33:$B$776,G$83)+'СЕТ СН'!$H$11+СВЦЭМ!$D$10+'СЕТ СН'!$H$5-'СЕТ СН'!$H$21</f>
        <v>3566.8033476800001</v>
      </c>
      <c r="H107" s="36">
        <f>SUMIFS(СВЦЭМ!$D$33:$D$776,СВЦЭМ!$A$33:$A$776,$A107,СВЦЭМ!$B$33:$B$776,H$83)+'СЕТ СН'!$H$11+СВЦЭМ!$D$10+'СЕТ СН'!$H$5-'СЕТ СН'!$H$21</f>
        <v>3526.0490657300002</v>
      </c>
      <c r="I107" s="36">
        <f>SUMIFS(СВЦЭМ!$D$33:$D$776,СВЦЭМ!$A$33:$A$776,$A107,СВЦЭМ!$B$33:$B$776,I$83)+'СЕТ СН'!$H$11+СВЦЭМ!$D$10+'СЕТ СН'!$H$5-'СЕТ СН'!$H$21</f>
        <v>3490.98815754</v>
      </c>
      <c r="J107" s="36">
        <f>SUMIFS(СВЦЭМ!$D$33:$D$776,СВЦЭМ!$A$33:$A$776,$A107,СВЦЭМ!$B$33:$B$776,J$83)+'СЕТ СН'!$H$11+СВЦЭМ!$D$10+'СЕТ СН'!$H$5-'СЕТ СН'!$H$21</f>
        <v>3466.3417742299998</v>
      </c>
      <c r="K107" s="36">
        <f>SUMIFS(СВЦЭМ!$D$33:$D$776,СВЦЭМ!$A$33:$A$776,$A107,СВЦЭМ!$B$33:$B$776,K$83)+'СЕТ СН'!$H$11+СВЦЭМ!$D$10+'СЕТ СН'!$H$5-'СЕТ СН'!$H$21</f>
        <v>3452.8379527299999</v>
      </c>
      <c r="L107" s="36">
        <f>SUMIFS(СВЦЭМ!$D$33:$D$776,СВЦЭМ!$A$33:$A$776,$A107,СВЦЭМ!$B$33:$B$776,L$83)+'СЕТ СН'!$H$11+СВЦЭМ!$D$10+'СЕТ СН'!$H$5-'СЕТ СН'!$H$21</f>
        <v>3454.4030337200002</v>
      </c>
      <c r="M107" s="36">
        <f>SUMIFS(СВЦЭМ!$D$33:$D$776,СВЦЭМ!$A$33:$A$776,$A107,СВЦЭМ!$B$33:$B$776,M$83)+'СЕТ СН'!$H$11+СВЦЭМ!$D$10+'СЕТ СН'!$H$5-'СЕТ СН'!$H$21</f>
        <v>3462.9389524600001</v>
      </c>
      <c r="N107" s="36">
        <f>SUMIFS(СВЦЭМ!$D$33:$D$776,СВЦЭМ!$A$33:$A$776,$A107,СВЦЭМ!$B$33:$B$776,N$83)+'СЕТ СН'!$H$11+СВЦЭМ!$D$10+'СЕТ СН'!$H$5-'СЕТ СН'!$H$21</f>
        <v>3465.0275039399999</v>
      </c>
      <c r="O107" s="36">
        <f>SUMIFS(СВЦЭМ!$D$33:$D$776,СВЦЭМ!$A$33:$A$776,$A107,СВЦЭМ!$B$33:$B$776,O$83)+'СЕТ СН'!$H$11+СВЦЭМ!$D$10+'СЕТ СН'!$H$5-'СЕТ СН'!$H$21</f>
        <v>3473.7443527699998</v>
      </c>
      <c r="P107" s="36">
        <f>SUMIFS(СВЦЭМ!$D$33:$D$776,СВЦЭМ!$A$33:$A$776,$A107,СВЦЭМ!$B$33:$B$776,P$83)+'СЕТ СН'!$H$11+СВЦЭМ!$D$10+'СЕТ СН'!$H$5-'СЕТ СН'!$H$21</f>
        <v>3484.7573524600002</v>
      </c>
      <c r="Q107" s="36">
        <f>SUMIFS(СВЦЭМ!$D$33:$D$776,СВЦЭМ!$A$33:$A$776,$A107,СВЦЭМ!$B$33:$B$776,Q$83)+'СЕТ СН'!$H$11+СВЦЭМ!$D$10+'СЕТ СН'!$H$5-'СЕТ СН'!$H$21</f>
        <v>3486.7907548600001</v>
      </c>
      <c r="R107" s="36">
        <f>SUMIFS(СВЦЭМ!$D$33:$D$776,СВЦЭМ!$A$33:$A$776,$A107,СВЦЭМ!$B$33:$B$776,R$83)+'СЕТ СН'!$H$11+СВЦЭМ!$D$10+'СЕТ СН'!$H$5-'СЕТ СН'!$H$21</f>
        <v>3481.5421167200002</v>
      </c>
      <c r="S107" s="36">
        <f>SUMIFS(СВЦЭМ!$D$33:$D$776,СВЦЭМ!$A$33:$A$776,$A107,СВЦЭМ!$B$33:$B$776,S$83)+'СЕТ СН'!$H$11+СВЦЭМ!$D$10+'СЕТ СН'!$H$5-'СЕТ СН'!$H$21</f>
        <v>3479.6077800399999</v>
      </c>
      <c r="T107" s="36">
        <f>SUMIFS(СВЦЭМ!$D$33:$D$776,СВЦЭМ!$A$33:$A$776,$A107,СВЦЭМ!$B$33:$B$776,T$83)+'СЕТ СН'!$H$11+СВЦЭМ!$D$10+'СЕТ СН'!$H$5-'СЕТ СН'!$H$21</f>
        <v>3478.8610125999999</v>
      </c>
      <c r="U107" s="36">
        <f>SUMIFS(СВЦЭМ!$D$33:$D$776,СВЦЭМ!$A$33:$A$776,$A107,СВЦЭМ!$B$33:$B$776,U$83)+'СЕТ СН'!$H$11+СВЦЭМ!$D$10+'СЕТ СН'!$H$5-'СЕТ СН'!$H$21</f>
        <v>3467.1256706599997</v>
      </c>
      <c r="V107" s="36">
        <f>SUMIFS(СВЦЭМ!$D$33:$D$776,СВЦЭМ!$A$33:$A$776,$A107,СВЦЭМ!$B$33:$B$776,V$83)+'СЕТ СН'!$H$11+СВЦЭМ!$D$10+'СЕТ СН'!$H$5-'СЕТ СН'!$H$21</f>
        <v>3470.9302517199999</v>
      </c>
      <c r="W107" s="36">
        <f>SUMIFS(СВЦЭМ!$D$33:$D$776,СВЦЭМ!$A$33:$A$776,$A107,СВЦЭМ!$B$33:$B$776,W$83)+'СЕТ СН'!$H$11+СВЦЭМ!$D$10+'СЕТ СН'!$H$5-'СЕТ СН'!$H$21</f>
        <v>3485.6884508200001</v>
      </c>
      <c r="X107" s="36">
        <f>SUMIFS(СВЦЭМ!$D$33:$D$776,СВЦЭМ!$A$33:$A$776,$A107,СВЦЭМ!$B$33:$B$776,X$83)+'СЕТ СН'!$H$11+СВЦЭМ!$D$10+'СЕТ СН'!$H$5-'СЕТ СН'!$H$21</f>
        <v>3506.9059028699999</v>
      </c>
      <c r="Y107" s="36">
        <f>SUMIFS(СВЦЭМ!$D$33:$D$776,СВЦЭМ!$A$33:$A$776,$A107,СВЦЭМ!$B$33:$B$776,Y$83)+'СЕТ СН'!$H$11+СВЦЭМ!$D$10+'СЕТ СН'!$H$5-'СЕТ СН'!$H$21</f>
        <v>3520.2958808499998</v>
      </c>
    </row>
    <row r="108" spans="1:25" ht="15.75" x14ac:dyDescent="0.2">
      <c r="A108" s="35">
        <f t="shared" si="2"/>
        <v>43824</v>
      </c>
      <c r="B108" s="36">
        <f>SUMIFS(СВЦЭМ!$D$33:$D$776,СВЦЭМ!$A$33:$A$776,$A108,СВЦЭМ!$B$33:$B$776,B$83)+'СЕТ СН'!$H$11+СВЦЭМ!$D$10+'СЕТ СН'!$H$5-'СЕТ СН'!$H$21</f>
        <v>3536.3003488300001</v>
      </c>
      <c r="C108" s="36">
        <f>SUMIFS(СВЦЭМ!$D$33:$D$776,СВЦЭМ!$A$33:$A$776,$A108,СВЦЭМ!$B$33:$B$776,C$83)+'СЕТ СН'!$H$11+СВЦЭМ!$D$10+'СЕТ СН'!$H$5-'СЕТ СН'!$H$21</f>
        <v>3568.09033817</v>
      </c>
      <c r="D108" s="36">
        <f>SUMIFS(СВЦЭМ!$D$33:$D$776,СВЦЭМ!$A$33:$A$776,$A108,СВЦЭМ!$B$33:$B$776,D$83)+'СЕТ СН'!$H$11+СВЦЭМ!$D$10+'СЕТ СН'!$H$5-'СЕТ СН'!$H$21</f>
        <v>3586.2205094199999</v>
      </c>
      <c r="E108" s="36">
        <f>SUMIFS(СВЦЭМ!$D$33:$D$776,СВЦЭМ!$A$33:$A$776,$A108,СВЦЭМ!$B$33:$B$776,E$83)+'СЕТ СН'!$H$11+СВЦЭМ!$D$10+'СЕТ СН'!$H$5-'СЕТ СН'!$H$21</f>
        <v>3596.9027623800002</v>
      </c>
      <c r="F108" s="36">
        <f>SUMIFS(СВЦЭМ!$D$33:$D$776,СВЦЭМ!$A$33:$A$776,$A108,СВЦЭМ!$B$33:$B$776,F$83)+'СЕТ СН'!$H$11+СВЦЭМ!$D$10+'СЕТ СН'!$H$5-'СЕТ СН'!$H$21</f>
        <v>3600.6249970999997</v>
      </c>
      <c r="G108" s="36">
        <f>SUMIFS(СВЦЭМ!$D$33:$D$776,СВЦЭМ!$A$33:$A$776,$A108,СВЦЭМ!$B$33:$B$776,G$83)+'СЕТ СН'!$H$11+СВЦЭМ!$D$10+'СЕТ СН'!$H$5-'СЕТ СН'!$H$21</f>
        <v>3580.2648017299998</v>
      </c>
      <c r="H108" s="36">
        <f>SUMIFS(СВЦЭМ!$D$33:$D$776,СВЦЭМ!$A$33:$A$776,$A108,СВЦЭМ!$B$33:$B$776,H$83)+'СЕТ СН'!$H$11+СВЦЭМ!$D$10+'СЕТ СН'!$H$5-'СЕТ СН'!$H$21</f>
        <v>3539.2356898600001</v>
      </c>
      <c r="I108" s="36">
        <f>SUMIFS(СВЦЭМ!$D$33:$D$776,СВЦЭМ!$A$33:$A$776,$A108,СВЦЭМ!$B$33:$B$776,I$83)+'СЕТ СН'!$H$11+СВЦЭМ!$D$10+'СЕТ СН'!$H$5-'СЕТ СН'!$H$21</f>
        <v>3513.56569967</v>
      </c>
      <c r="J108" s="36">
        <f>SUMIFS(СВЦЭМ!$D$33:$D$776,СВЦЭМ!$A$33:$A$776,$A108,СВЦЭМ!$B$33:$B$776,J$83)+'СЕТ СН'!$H$11+СВЦЭМ!$D$10+'СЕТ СН'!$H$5-'СЕТ СН'!$H$21</f>
        <v>3494.1645834700003</v>
      </c>
      <c r="K108" s="36">
        <f>SUMIFS(СВЦЭМ!$D$33:$D$776,СВЦЭМ!$A$33:$A$776,$A108,СВЦЭМ!$B$33:$B$776,K$83)+'СЕТ СН'!$H$11+СВЦЭМ!$D$10+'СЕТ СН'!$H$5-'СЕТ СН'!$H$21</f>
        <v>3473.5520916699998</v>
      </c>
      <c r="L108" s="36">
        <f>SUMIFS(СВЦЭМ!$D$33:$D$776,СВЦЭМ!$A$33:$A$776,$A108,СВЦЭМ!$B$33:$B$776,L$83)+'СЕТ СН'!$H$11+СВЦЭМ!$D$10+'СЕТ СН'!$H$5-'СЕТ СН'!$H$21</f>
        <v>3468.91353531</v>
      </c>
      <c r="M108" s="36">
        <f>SUMIFS(СВЦЭМ!$D$33:$D$776,СВЦЭМ!$A$33:$A$776,$A108,СВЦЭМ!$B$33:$B$776,M$83)+'СЕТ СН'!$H$11+СВЦЭМ!$D$10+'СЕТ СН'!$H$5-'СЕТ СН'!$H$21</f>
        <v>3473.9762173300001</v>
      </c>
      <c r="N108" s="36">
        <f>SUMIFS(СВЦЭМ!$D$33:$D$776,СВЦЭМ!$A$33:$A$776,$A108,СВЦЭМ!$B$33:$B$776,N$83)+'СЕТ СН'!$H$11+СВЦЭМ!$D$10+'СЕТ СН'!$H$5-'СЕТ СН'!$H$21</f>
        <v>3473.72832419</v>
      </c>
      <c r="O108" s="36">
        <f>SUMIFS(СВЦЭМ!$D$33:$D$776,СВЦЭМ!$A$33:$A$776,$A108,СВЦЭМ!$B$33:$B$776,O$83)+'СЕТ СН'!$H$11+СВЦЭМ!$D$10+'СЕТ СН'!$H$5-'СЕТ СН'!$H$21</f>
        <v>3476.8778602500001</v>
      </c>
      <c r="P108" s="36">
        <f>SUMIFS(СВЦЭМ!$D$33:$D$776,СВЦЭМ!$A$33:$A$776,$A108,СВЦЭМ!$B$33:$B$776,P$83)+'СЕТ СН'!$H$11+СВЦЭМ!$D$10+'СЕТ СН'!$H$5-'СЕТ СН'!$H$21</f>
        <v>3483.7841286499997</v>
      </c>
      <c r="Q108" s="36">
        <f>SUMIFS(СВЦЭМ!$D$33:$D$776,СВЦЭМ!$A$33:$A$776,$A108,СВЦЭМ!$B$33:$B$776,Q$83)+'СЕТ СН'!$H$11+СВЦЭМ!$D$10+'СЕТ СН'!$H$5-'СЕТ СН'!$H$21</f>
        <v>3487.0143590799998</v>
      </c>
      <c r="R108" s="36">
        <f>SUMIFS(СВЦЭМ!$D$33:$D$776,СВЦЭМ!$A$33:$A$776,$A108,СВЦЭМ!$B$33:$B$776,R$83)+'СЕТ СН'!$H$11+СВЦЭМ!$D$10+'СЕТ СН'!$H$5-'СЕТ СН'!$H$21</f>
        <v>3485.4316951999999</v>
      </c>
      <c r="S108" s="36">
        <f>SUMIFS(СВЦЭМ!$D$33:$D$776,СВЦЭМ!$A$33:$A$776,$A108,СВЦЭМ!$B$33:$B$776,S$83)+'СЕТ СН'!$H$11+СВЦЭМ!$D$10+'СЕТ СН'!$H$5-'СЕТ СН'!$H$21</f>
        <v>3484.85007679</v>
      </c>
      <c r="T108" s="36">
        <f>SUMIFS(СВЦЭМ!$D$33:$D$776,СВЦЭМ!$A$33:$A$776,$A108,СВЦЭМ!$B$33:$B$776,T$83)+'СЕТ СН'!$H$11+СВЦЭМ!$D$10+'СЕТ СН'!$H$5-'СЕТ СН'!$H$21</f>
        <v>3473.0948423099999</v>
      </c>
      <c r="U108" s="36">
        <f>SUMIFS(СВЦЭМ!$D$33:$D$776,СВЦЭМ!$A$33:$A$776,$A108,СВЦЭМ!$B$33:$B$776,U$83)+'СЕТ СН'!$H$11+СВЦЭМ!$D$10+'СЕТ СН'!$H$5-'СЕТ СН'!$H$21</f>
        <v>3473.40051507</v>
      </c>
      <c r="V108" s="36">
        <f>SUMIFS(СВЦЭМ!$D$33:$D$776,СВЦЭМ!$A$33:$A$776,$A108,СВЦЭМ!$B$33:$B$776,V$83)+'СЕТ СН'!$H$11+СВЦЭМ!$D$10+'СЕТ СН'!$H$5-'СЕТ СН'!$H$21</f>
        <v>3481.0129260399999</v>
      </c>
      <c r="W108" s="36">
        <f>SUMIFS(СВЦЭМ!$D$33:$D$776,СВЦЭМ!$A$33:$A$776,$A108,СВЦЭМ!$B$33:$B$776,W$83)+'СЕТ СН'!$H$11+СВЦЭМ!$D$10+'СЕТ СН'!$H$5-'СЕТ СН'!$H$21</f>
        <v>3490.5205888999999</v>
      </c>
      <c r="X108" s="36">
        <f>SUMIFS(СВЦЭМ!$D$33:$D$776,СВЦЭМ!$A$33:$A$776,$A108,СВЦЭМ!$B$33:$B$776,X$83)+'СЕТ СН'!$H$11+СВЦЭМ!$D$10+'СЕТ СН'!$H$5-'СЕТ СН'!$H$21</f>
        <v>3502.15493165</v>
      </c>
      <c r="Y108" s="36">
        <f>SUMIFS(СВЦЭМ!$D$33:$D$776,СВЦЭМ!$A$33:$A$776,$A108,СВЦЭМ!$B$33:$B$776,Y$83)+'СЕТ СН'!$H$11+СВЦЭМ!$D$10+'СЕТ СН'!$H$5-'СЕТ СН'!$H$21</f>
        <v>3502.9152750600001</v>
      </c>
    </row>
    <row r="109" spans="1:25" ht="15.75" x14ac:dyDescent="0.2">
      <c r="A109" s="35">
        <f t="shared" si="2"/>
        <v>43825</v>
      </c>
      <c r="B109" s="36">
        <f>SUMIFS(СВЦЭМ!$D$33:$D$776,СВЦЭМ!$A$33:$A$776,$A109,СВЦЭМ!$B$33:$B$776,B$83)+'СЕТ СН'!$H$11+СВЦЭМ!$D$10+'СЕТ СН'!$H$5-'СЕТ СН'!$H$21</f>
        <v>3537.6131225499998</v>
      </c>
      <c r="C109" s="36">
        <f>SUMIFS(СВЦЭМ!$D$33:$D$776,СВЦЭМ!$A$33:$A$776,$A109,СВЦЭМ!$B$33:$B$776,C$83)+'СЕТ СН'!$H$11+СВЦЭМ!$D$10+'СЕТ СН'!$H$5-'СЕТ СН'!$H$21</f>
        <v>3571.3288463399999</v>
      </c>
      <c r="D109" s="36">
        <f>SUMIFS(СВЦЭМ!$D$33:$D$776,СВЦЭМ!$A$33:$A$776,$A109,СВЦЭМ!$B$33:$B$776,D$83)+'СЕТ СН'!$H$11+СВЦЭМ!$D$10+'СЕТ СН'!$H$5-'СЕТ СН'!$H$21</f>
        <v>3584.0021165500002</v>
      </c>
      <c r="E109" s="36">
        <f>SUMIFS(СВЦЭМ!$D$33:$D$776,СВЦЭМ!$A$33:$A$776,$A109,СВЦЭМ!$B$33:$B$776,E$83)+'СЕТ СН'!$H$11+СВЦЭМ!$D$10+'СЕТ СН'!$H$5-'СЕТ СН'!$H$21</f>
        <v>3592.86316373</v>
      </c>
      <c r="F109" s="36">
        <f>SUMIFS(СВЦЭМ!$D$33:$D$776,СВЦЭМ!$A$33:$A$776,$A109,СВЦЭМ!$B$33:$B$776,F$83)+'СЕТ СН'!$H$11+СВЦЭМ!$D$10+'СЕТ СН'!$H$5-'СЕТ СН'!$H$21</f>
        <v>3591.0931622600001</v>
      </c>
      <c r="G109" s="36">
        <f>SUMIFS(СВЦЭМ!$D$33:$D$776,СВЦЭМ!$A$33:$A$776,$A109,СВЦЭМ!$B$33:$B$776,G$83)+'СЕТ СН'!$H$11+СВЦЭМ!$D$10+'СЕТ СН'!$H$5-'СЕТ СН'!$H$21</f>
        <v>3572.2682222799999</v>
      </c>
      <c r="H109" s="36">
        <f>SUMIFS(СВЦЭМ!$D$33:$D$776,СВЦЭМ!$A$33:$A$776,$A109,СВЦЭМ!$B$33:$B$776,H$83)+'СЕТ СН'!$H$11+СВЦЭМ!$D$10+'СЕТ СН'!$H$5-'СЕТ СН'!$H$21</f>
        <v>3537.0013047100001</v>
      </c>
      <c r="I109" s="36">
        <f>SUMIFS(СВЦЭМ!$D$33:$D$776,СВЦЭМ!$A$33:$A$776,$A109,СВЦЭМ!$B$33:$B$776,I$83)+'СЕТ СН'!$H$11+СВЦЭМ!$D$10+'СЕТ СН'!$H$5-'СЕТ СН'!$H$21</f>
        <v>3525.2774383000001</v>
      </c>
      <c r="J109" s="36">
        <f>SUMIFS(СВЦЭМ!$D$33:$D$776,СВЦЭМ!$A$33:$A$776,$A109,СВЦЭМ!$B$33:$B$776,J$83)+'СЕТ СН'!$H$11+СВЦЭМ!$D$10+'СЕТ СН'!$H$5-'СЕТ СН'!$H$21</f>
        <v>3498.44587503</v>
      </c>
      <c r="K109" s="36">
        <f>SUMIFS(СВЦЭМ!$D$33:$D$776,СВЦЭМ!$A$33:$A$776,$A109,СВЦЭМ!$B$33:$B$776,K$83)+'СЕТ СН'!$H$11+СВЦЭМ!$D$10+'СЕТ СН'!$H$5-'СЕТ СН'!$H$21</f>
        <v>3479.7967457899999</v>
      </c>
      <c r="L109" s="36">
        <f>SUMIFS(СВЦЭМ!$D$33:$D$776,СВЦЭМ!$A$33:$A$776,$A109,СВЦЭМ!$B$33:$B$776,L$83)+'СЕТ СН'!$H$11+СВЦЭМ!$D$10+'СЕТ СН'!$H$5-'СЕТ СН'!$H$21</f>
        <v>3478.2929150099999</v>
      </c>
      <c r="M109" s="36">
        <f>SUMIFS(СВЦЭМ!$D$33:$D$776,СВЦЭМ!$A$33:$A$776,$A109,СВЦЭМ!$B$33:$B$776,M$83)+'СЕТ СН'!$H$11+СВЦЭМ!$D$10+'СЕТ СН'!$H$5-'СЕТ СН'!$H$21</f>
        <v>3487.1952747999999</v>
      </c>
      <c r="N109" s="36">
        <f>SUMIFS(СВЦЭМ!$D$33:$D$776,СВЦЭМ!$A$33:$A$776,$A109,СВЦЭМ!$B$33:$B$776,N$83)+'СЕТ СН'!$H$11+СВЦЭМ!$D$10+'СЕТ СН'!$H$5-'СЕТ СН'!$H$21</f>
        <v>3495.1593349599998</v>
      </c>
      <c r="O109" s="36">
        <f>SUMIFS(СВЦЭМ!$D$33:$D$776,СВЦЭМ!$A$33:$A$776,$A109,СВЦЭМ!$B$33:$B$776,O$83)+'СЕТ СН'!$H$11+СВЦЭМ!$D$10+'СЕТ СН'!$H$5-'СЕТ СН'!$H$21</f>
        <v>3500.3409330300001</v>
      </c>
      <c r="P109" s="36">
        <f>SUMIFS(СВЦЭМ!$D$33:$D$776,СВЦЭМ!$A$33:$A$776,$A109,СВЦЭМ!$B$33:$B$776,P$83)+'СЕТ СН'!$H$11+СВЦЭМ!$D$10+'СЕТ СН'!$H$5-'СЕТ СН'!$H$21</f>
        <v>3500.6665820899998</v>
      </c>
      <c r="Q109" s="36">
        <f>SUMIFS(СВЦЭМ!$D$33:$D$776,СВЦЭМ!$A$33:$A$776,$A109,СВЦЭМ!$B$33:$B$776,Q$83)+'СЕТ СН'!$H$11+СВЦЭМ!$D$10+'СЕТ СН'!$H$5-'СЕТ СН'!$H$21</f>
        <v>3502.0946862199999</v>
      </c>
      <c r="R109" s="36">
        <f>SUMIFS(СВЦЭМ!$D$33:$D$776,СВЦЭМ!$A$33:$A$776,$A109,СВЦЭМ!$B$33:$B$776,R$83)+'СЕТ СН'!$H$11+СВЦЭМ!$D$10+'СЕТ СН'!$H$5-'СЕТ СН'!$H$21</f>
        <v>3498.3430706300001</v>
      </c>
      <c r="S109" s="36">
        <f>SUMIFS(СВЦЭМ!$D$33:$D$776,СВЦЭМ!$A$33:$A$776,$A109,СВЦЭМ!$B$33:$B$776,S$83)+'СЕТ СН'!$H$11+СВЦЭМ!$D$10+'СЕТ СН'!$H$5-'СЕТ СН'!$H$21</f>
        <v>3497.5495812099998</v>
      </c>
      <c r="T109" s="36">
        <f>SUMIFS(СВЦЭМ!$D$33:$D$776,СВЦЭМ!$A$33:$A$776,$A109,СВЦЭМ!$B$33:$B$776,T$83)+'СЕТ СН'!$H$11+СВЦЭМ!$D$10+'СЕТ СН'!$H$5-'СЕТ СН'!$H$21</f>
        <v>3470.6785631000002</v>
      </c>
      <c r="U109" s="36">
        <f>SUMIFS(СВЦЭМ!$D$33:$D$776,СВЦЭМ!$A$33:$A$776,$A109,СВЦЭМ!$B$33:$B$776,U$83)+'СЕТ СН'!$H$11+СВЦЭМ!$D$10+'СЕТ СН'!$H$5-'СЕТ СН'!$H$21</f>
        <v>3470.43838177</v>
      </c>
      <c r="V109" s="36">
        <f>SUMIFS(СВЦЭМ!$D$33:$D$776,СВЦЭМ!$A$33:$A$776,$A109,СВЦЭМ!$B$33:$B$776,V$83)+'СЕТ СН'!$H$11+СВЦЭМ!$D$10+'СЕТ СН'!$H$5-'СЕТ СН'!$H$21</f>
        <v>3485.4195108100002</v>
      </c>
      <c r="W109" s="36">
        <f>SUMIFS(СВЦЭМ!$D$33:$D$776,СВЦЭМ!$A$33:$A$776,$A109,СВЦЭМ!$B$33:$B$776,W$83)+'СЕТ СН'!$H$11+СВЦЭМ!$D$10+'СЕТ СН'!$H$5-'СЕТ СН'!$H$21</f>
        <v>3502.6932915299999</v>
      </c>
      <c r="X109" s="36">
        <f>SUMIFS(СВЦЭМ!$D$33:$D$776,СВЦЭМ!$A$33:$A$776,$A109,СВЦЭМ!$B$33:$B$776,X$83)+'СЕТ СН'!$H$11+СВЦЭМ!$D$10+'СЕТ СН'!$H$5-'СЕТ СН'!$H$21</f>
        <v>3505.3988633999998</v>
      </c>
      <c r="Y109" s="36">
        <f>SUMIFS(СВЦЭМ!$D$33:$D$776,СВЦЭМ!$A$33:$A$776,$A109,СВЦЭМ!$B$33:$B$776,Y$83)+'СЕТ СН'!$H$11+СВЦЭМ!$D$10+'СЕТ СН'!$H$5-'СЕТ СН'!$H$21</f>
        <v>3507.6233252900001</v>
      </c>
    </row>
    <row r="110" spans="1:25" ht="15.75" x14ac:dyDescent="0.2">
      <c r="A110" s="35">
        <f t="shared" si="2"/>
        <v>43826</v>
      </c>
      <c r="B110" s="36">
        <f>SUMIFS(СВЦЭМ!$D$33:$D$776,СВЦЭМ!$A$33:$A$776,$A110,СВЦЭМ!$B$33:$B$776,B$83)+'СЕТ СН'!$H$11+СВЦЭМ!$D$10+'СЕТ СН'!$H$5-'СЕТ СН'!$H$21</f>
        <v>3499.49417464</v>
      </c>
      <c r="C110" s="36">
        <f>SUMIFS(СВЦЭМ!$D$33:$D$776,СВЦЭМ!$A$33:$A$776,$A110,СВЦЭМ!$B$33:$B$776,C$83)+'СЕТ СН'!$H$11+СВЦЭМ!$D$10+'СЕТ СН'!$H$5-'СЕТ СН'!$H$21</f>
        <v>3531.9158111199999</v>
      </c>
      <c r="D110" s="36">
        <f>SUMIFS(СВЦЭМ!$D$33:$D$776,СВЦЭМ!$A$33:$A$776,$A110,СВЦЭМ!$B$33:$B$776,D$83)+'СЕТ СН'!$H$11+СВЦЭМ!$D$10+'СЕТ СН'!$H$5-'СЕТ СН'!$H$21</f>
        <v>3539.7563718900001</v>
      </c>
      <c r="E110" s="36">
        <f>SUMIFS(СВЦЭМ!$D$33:$D$776,СВЦЭМ!$A$33:$A$776,$A110,СВЦЭМ!$B$33:$B$776,E$83)+'СЕТ СН'!$H$11+СВЦЭМ!$D$10+'СЕТ СН'!$H$5-'СЕТ СН'!$H$21</f>
        <v>3555.4392389300001</v>
      </c>
      <c r="F110" s="36">
        <f>SUMIFS(СВЦЭМ!$D$33:$D$776,СВЦЭМ!$A$33:$A$776,$A110,СВЦЭМ!$B$33:$B$776,F$83)+'СЕТ СН'!$H$11+СВЦЭМ!$D$10+'СЕТ СН'!$H$5-'СЕТ СН'!$H$21</f>
        <v>3560.31989544</v>
      </c>
      <c r="G110" s="36">
        <f>SUMIFS(СВЦЭМ!$D$33:$D$776,СВЦЭМ!$A$33:$A$776,$A110,СВЦЭМ!$B$33:$B$776,G$83)+'СЕТ СН'!$H$11+СВЦЭМ!$D$10+'СЕТ СН'!$H$5-'СЕТ СН'!$H$21</f>
        <v>3544.6344185500002</v>
      </c>
      <c r="H110" s="36">
        <f>SUMIFS(СВЦЭМ!$D$33:$D$776,СВЦЭМ!$A$33:$A$776,$A110,СВЦЭМ!$B$33:$B$776,H$83)+'СЕТ СН'!$H$11+СВЦЭМ!$D$10+'СЕТ СН'!$H$5-'СЕТ СН'!$H$21</f>
        <v>3510.4923611599997</v>
      </c>
      <c r="I110" s="36">
        <f>SUMIFS(СВЦЭМ!$D$33:$D$776,СВЦЭМ!$A$33:$A$776,$A110,СВЦЭМ!$B$33:$B$776,I$83)+'СЕТ СН'!$H$11+СВЦЭМ!$D$10+'СЕТ СН'!$H$5-'СЕТ СН'!$H$21</f>
        <v>3486.99259863</v>
      </c>
      <c r="J110" s="36">
        <f>SUMIFS(СВЦЭМ!$D$33:$D$776,СВЦЭМ!$A$33:$A$776,$A110,СВЦЭМ!$B$33:$B$776,J$83)+'СЕТ СН'!$H$11+СВЦЭМ!$D$10+'СЕТ СН'!$H$5-'СЕТ СН'!$H$21</f>
        <v>3460.3563756499998</v>
      </c>
      <c r="K110" s="36">
        <f>SUMIFS(СВЦЭМ!$D$33:$D$776,СВЦЭМ!$A$33:$A$776,$A110,СВЦЭМ!$B$33:$B$776,K$83)+'СЕТ СН'!$H$11+СВЦЭМ!$D$10+'СЕТ СН'!$H$5-'СЕТ СН'!$H$21</f>
        <v>3433.1430699000002</v>
      </c>
      <c r="L110" s="36">
        <f>SUMIFS(СВЦЭМ!$D$33:$D$776,СВЦЭМ!$A$33:$A$776,$A110,СВЦЭМ!$B$33:$B$776,L$83)+'СЕТ СН'!$H$11+СВЦЭМ!$D$10+'СЕТ СН'!$H$5-'СЕТ СН'!$H$21</f>
        <v>3432.4208834199999</v>
      </c>
      <c r="M110" s="36">
        <f>SUMIFS(СВЦЭМ!$D$33:$D$776,СВЦЭМ!$A$33:$A$776,$A110,СВЦЭМ!$B$33:$B$776,M$83)+'СЕТ СН'!$H$11+СВЦЭМ!$D$10+'СЕТ СН'!$H$5-'СЕТ СН'!$H$21</f>
        <v>3443.13711091</v>
      </c>
      <c r="N110" s="36">
        <f>SUMIFS(СВЦЭМ!$D$33:$D$776,СВЦЭМ!$A$33:$A$776,$A110,СВЦЭМ!$B$33:$B$776,N$83)+'СЕТ СН'!$H$11+СВЦЭМ!$D$10+'СЕТ СН'!$H$5-'СЕТ СН'!$H$21</f>
        <v>3442.8497601600002</v>
      </c>
      <c r="O110" s="36">
        <f>SUMIFS(СВЦЭМ!$D$33:$D$776,СВЦЭМ!$A$33:$A$776,$A110,СВЦЭМ!$B$33:$B$776,O$83)+'СЕТ СН'!$H$11+СВЦЭМ!$D$10+'СЕТ СН'!$H$5-'СЕТ СН'!$H$21</f>
        <v>3447.76596617</v>
      </c>
      <c r="P110" s="36">
        <f>SUMIFS(СВЦЭМ!$D$33:$D$776,СВЦЭМ!$A$33:$A$776,$A110,СВЦЭМ!$B$33:$B$776,P$83)+'СЕТ СН'!$H$11+СВЦЭМ!$D$10+'СЕТ СН'!$H$5-'СЕТ СН'!$H$21</f>
        <v>3456.6978901000002</v>
      </c>
      <c r="Q110" s="36">
        <f>SUMIFS(СВЦЭМ!$D$33:$D$776,СВЦЭМ!$A$33:$A$776,$A110,СВЦЭМ!$B$33:$B$776,Q$83)+'СЕТ СН'!$H$11+СВЦЭМ!$D$10+'СЕТ СН'!$H$5-'СЕТ СН'!$H$21</f>
        <v>3475.1489047200002</v>
      </c>
      <c r="R110" s="36">
        <f>SUMIFS(СВЦЭМ!$D$33:$D$776,СВЦЭМ!$A$33:$A$776,$A110,СВЦЭМ!$B$33:$B$776,R$83)+'СЕТ СН'!$H$11+СВЦЭМ!$D$10+'СЕТ СН'!$H$5-'СЕТ СН'!$H$21</f>
        <v>3478.55955872</v>
      </c>
      <c r="S110" s="36">
        <f>SUMIFS(СВЦЭМ!$D$33:$D$776,СВЦЭМ!$A$33:$A$776,$A110,СВЦЭМ!$B$33:$B$776,S$83)+'СЕТ СН'!$H$11+СВЦЭМ!$D$10+'СЕТ СН'!$H$5-'СЕТ СН'!$H$21</f>
        <v>3479.80293618</v>
      </c>
      <c r="T110" s="36">
        <f>SUMIFS(СВЦЭМ!$D$33:$D$776,СВЦЭМ!$A$33:$A$776,$A110,СВЦЭМ!$B$33:$B$776,T$83)+'СЕТ СН'!$H$11+СВЦЭМ!$D$10+'СЕТ СН'!$H$5-'СЕТ СН'!$H$21</f>
        <v>3453.0508323599997</v>
      </c>
      <c r="U110" s="36">
        <f>SUMIFS(СВЦЭМ!$D$33:$D$776,СВЦЭМ!$A$33:$A$776,$A110,СВЦЭМ!$B$33:$B$776,U$83)+'СЕТ СН'!$H$11+СВЦЭМ!$D$10+'СЕТ СН'!$H$5-'СЕТ СН'!$H$21</f>
        <v>3452.6134449800002</v>
      </c>
      <c r="V110" s="36">
        <f>SUMIFS(СВЦЭМ!$D$33:$D$776,СВЦЭМ!$A$33:$A$776,$A110,СВЦЭМ!$B$33:$B$776,V$83)+'СЕТ СН'!$H$11+СВЦЭМ!$D$10+'СЕТ СН'!$H$5-'СЕТ СН'!$H$21</f>
        <v>3460.5956601299999</v>
      </c>
      <c r="W110" s="36">
        <f>SUMIFS(СВЦЭМ!$D$33:$D$776,СВЦЭМ!$A$33:$A$776,$A110,СВЦЭМ!$B$33:$B$776,W$83)+'СЕТ СН'!$H$11+СВЦЭМ!$D$10+'СЕТ СН'!$H$5-'СЕТ СН'!$H$21</f>
        <v>3463.7602495800002</v>
      </c>
      <c r="X110" s="36">
        <f>SUMIFS(СВЦЭМ!$D$33:$D$776,СВЦЭМ!$A$33:$A$776,$A110,СВЦЭМ!$B$33:$B$776,X$83)+'СЕТ СН'!$H$11+СВЦЭМ!$D$10+'СЕТ СН'!$H$5-'СЕТ СН'!$H$21</f>
        <v>3474.74357986</v>
      </c>
      <c r="Y110" s="36">
        <f>SUMIFS(СВЦЭМ!$D$33:$D$776,СВЦЭМ!$A$33:$A$776,$A110,СВЦЭМ!$B$33:$B$776,Y$83)+'СЕТ СН'!$H$11+СВЦЭМ!$D$10+'СЕТ СН'!$H$5-'СЕТ СН'!$H$21</f>
        <v>3484.8689806399998</v>
      </c>
    </row>
    <row r="111" spans="1:25" ht="15.75" x14ac:dyDescent="0.2">
      <c r="A111" s="35">
        <f t="shared" si="2"/>
        <v>43827</v>
      </c>
      <c r="B111" s="36">
        <f>SUMIFS(СВЦЭМ!$D$33:$D$776,СВЦЭМ!$A$33:$A$776,$A111,СВЦЭМ!$B$33:$B$776,B$83)+'СЕТ СН'!$H$11+СВЦЭМ!$D$10+'СЕТ СН'!$H$5-'СЕТ СН'!$H$21</f>
        <v>3503.1998865599999</v>
      </c>
      <c r="C111" s="36">
        <f>SUMIFS(СВЦЭМ!$D$33:$D$776,СВЦЭМ!$A$33:$A$776,$A111,СВЦЭМ!$B$33:$B$776,C$83)+'СЕТ СН'!$H$11+СВЦЭМ!$D$10+'СЕТ СН'!$H$5-'СЕТ СН'!$H$21</f>
        <v>3533.1872461200001</v>
      </c>
      <c r="D111" s="36">
        <f>SUMIFS(СВЦЭМ!$D$33:$D$776,СВЦЭМ!$A$33:$A$776,$A111,СВЦЭМ!$B$33:$B$776,D$83)+'СЕТ СН'!$H$11+СВЦЭМ!$D$10+'СЕТ СН'!$H$5-'СЕТ СН'!$H$21</f>
        <v>3545.2790074499999</v>
      </c>
      <c r="E111" s="36">
        <f>SUMIFS(СВЦЭМ!$D$33:$D$776,СВЦЭМ!$A$33:$A$776,$A111,СВЦЭМ!$B$33:$B$776,E$83)+'СЕТ СН'!$H$11+СВЦЭМ!$D$10+'СЕТ СН'!$H$5-'СЕТ СН'!$H$21</f>
        <v>3557.07347777</v>
      </c>
      <c r="F111" s="36">
        <f>SUMIFS(СВЦЭМ!$D$33:$D$776,СВЦЭМ!$A$33:$A$776,$A111,СВЦЭМ!$B$33:$B$776,F$83)+'СЕТ СН'!$H$11+СВЦЭМ!$D$10+'СЕТ СН'!$H$5-'СЕТ СН'!$H$21</f>
        <v>3558.8211741599998</v>
      </c>
      <c r="G111" s="36">
        <f>SUMIFS(СВЦЭМ!$D$33:$D$776,СВЦЭМ!$A$33:$A$776,$A111,СВЦЭМ!$B$33:$B$776,G$83)+'СЕТ СН'!$H$11+СВЦЭМ!$D$10+'СЕТ СН'!$H$5-'СЕТ СН'!$H$21</f>
        <v>3552.8463398899999</v>
      </c>
      <c r="H111" s="36">
        <f>SUMIFS(СВЦЭМ!$D$33:$D$776,СВЦЭМ!$A$33:$A$776,$A111,СВЦЭМ!$B$33:$B$776,H$83)+'СЕТ СН'!$H$11+СВЦЭМ!$D$10+'СЕТ СН'!$H$5-'СЕТ СН'!$H$21</f>
        <v>3534.9111685100002</v>
      </c>
      <c r="I111" s="36">
        <f>SUMIFS(СВЦЭМ!$D$33:$D$776,СВЦЭМ!$A$33:$A$776,$A111,СВЦЭМ!$B$33:$B$776,I$83)+'СЕТ СН'!$H$11+СВЦЭМ!$D$10+'СЕТ СН'!$H$5-'СЕТ СН'!$H$21</f>
        <v>3520.2074629200001</v>
      </c>
      <c r="J111" s="36">
        <f>SUMIFS(СВЦЭМ!$D$33:$D$776,СВЦЭМ!$A$33:$A$776,$A111,СВЦЭМ!$B$33:$B$776,J$83)+'СЕТ СН'!$H$11+СВЦЭМ!$D$10+'СЕТ СН'!$H$5-'СЕТ СН'!$H$21</f>
        <v>3481.65155293</v>
      </c>
      <c r="K111" s="36">
        <f>SUMIFS(СВЦЭМ!$D$33:$D$776,СВЦЭМ!$A$33:$A$776,$A111,СВЦЭМ!$B$33:$B$776,K$83)+'СЕТ СН'!$H$11+СВЦЭМ!$D$10+'СЕТ СН'!$H$5-'СЕТ СН'!$H$21</f>
        <v>3447.32748098</v>
      </c>
      <c r="L111" s="36">
        <f>SUMIFS(СВЦЭМ!$D$33:$D$776,СВЦЭМ!$A$33:$A$776,$A111,СВЦЭМ!$B$33:$B$776,L$83)+'СЕТ СН'!$H$11+СВЦЭМ!$D$10+'СЕТ СН'!$H$5-'СЕТ СН'!$H$21</f>
        <v>3444.2608759899999</v>
      </c>
      <c r="M111" s="36">
        <f>SUMIFS(СВЦЭМ!$D$33:$D$776,СВЦЭМ!$A$33:$A$776,$A111,СВЦЭМ!$B$33:$B$776,M$83)+'СЕТ СН'!$H$11+СВЦЭМ!$D$10+'СЕТ СН'!$H$5-'СЕТ СН'!$H$21</f>
        <v>3446.8946614400002</v>
      </c>
      <c r="N111" s="36">
        <f>SUMIFS(СВЦЭМ!$D$33:$D$776,СВЦЭМ!$A$33:$A$776,$A111,СВЦЭМ!$B$33:$B$776,N$83)+'СЕТ СН'!$H$11+СВЦЭМ!$D$10+'СЕТ СН'!$H$5-'СЕТ СН'!$H$21</f>
        <v>3444.3122772300003</v>
      </c>
      <c r="O111" s="36">
        <f>SUMIFS(СВЦЭМ!$D$33:$D$776,СВЦЭМ!$A$33:$A$776,$A111,СВЦЭМ!$B$33:$B$776,O$83)+'СЕТ СН'!$H$11+СВЦЭМ!$D$10+'СЕТ СН'!$H$5-'СЕТ СН'!$H$21</f>
        <v>3459.3995302499998</v>
      </c>
      <c r="P111" s="36">
        <f>SUMIFS(СВЦЭМ!$D$33:$D$776,СВЦЭМ!$A$33:$A$776,$A111,СВЦЭМ!$B$33:$B$776,P$83)+'СЕТ СН'!$H$11+СВЦЭМ!$D$10+'СЕТ СН'!$H$5-'СЕТ СН'!$H$21</f>
        <v>3469.7858356699999</v>
      </c>
      <c r="Q111" s="36">
        <f>SUMIFS(СВЦЭМ!$D$33:$D$776,СВЦЭМ!$A$33:$A$776,$A111,СВЦЭМ!$B$33:$B$776,Q$83)+'СЕТ СН'!$H$11+СВЦЭМ!$D$10+'СЕТ СН'!$H$5-'СЕТ СН'!$H$21</f>
        <v>3473.2114309200001</v>
      </c>
      <c r="R111" s="36">
        <f>SUMIFS(СВЦЭМ!$D$33:$D$776,СВЦЭМ!$A$33:$A$776,$A111,СВЦЭМ!$B$33:$B$776,R$83)+'СЕТ СН'!$H$11+СВЦЭМ!$D$10+'СЕТ СН'!$H$5-'СЕТ СН'!$H$21</f>
        <v>3469.1968177200001</v>
      </c>
      <c r="S111" s="36">
        <f>SUMIFS(СВЦЭМ!$D$33:$D$776,СВЦЭМ!$A$33:$A$776,$A111,СВЦЭМ!$B$33:$B$776,S$83)+'СЕТ СН'!$H$11+СВЦЭМ!$D$10+'СЕТ СН'!$H$5-'СЕТ СН'!$H$21</f>
        <v>3461.9591313299998</v>
      </c>
      <c r="T111" s="36">
        <f>SUMIFS(СВЦЭМ!$D$33:$D$776,СВЦЭМ!$A$33:$A$776,$A111,СВЦЭМ!$B$33:$B$776,T$83)+'СЕТ СН'!$H$11+СВЦЭМ!$D$10+'СЕТ СН'!$H$5-'СЕТ СН'!$H$21</f>
        <v>3446.9703828699999</v>
      </c>
      <c r="U111" s="36">
        <f>SUMIFS(СВЦЭМ!$D$33:$D$776,СВЦЭМ!$A$33:$A$776,$A111,СВЦЭМ!$B$33:$B$776,U$83)+'СЕТ СН'!$H$11+СВЦЭМ!$D$10+'СЕТ СН'!$H$5-'СЕТ СН'!$H$21</f>
        <v>3448.5639910999998</v>
      </c>
      <c r="V111" s="36">
        <f>SUMIFS(СВЦЭМ!$D$33:$D$776,СВЦЭМ!$A$33:$A$776,$A111,СВЦЭМ!$B$33:$B$776,V$83)+'СЕТ СН'!$H$11+СВЦЭМ!$D$10+'СЕТ СН'!$H$5-'СЕТ СН'!$H$21</f>
        <v>3457.8263966700001</v>
      </c>
      <c r="W111" s="36">
        <f>SUMIFS(СВЦЭМ!$D$33:$D$776,СВЦЭМ!$A$33:$A$776,$A111,СВЦЭМ!$B$33:$B$776,W$83)+'СЕТ СН'!$H$11+СВЦЭМ!$D$10+'СЕТ СН'!$H$5-'СЕТ СН'!$H$21</f>
        <v>3469.6856547400002</v>
      </c>
      <c r="X111" s="36">
        <f>SUMIFS(СВЦЭМ!$D$33:$D$776,СВЦЭМ!$A$33:$A$776,$A111,СВЦЭМ!$B$33:$B$776,X$83)+'СЕТ СН'!$H$11+СВЦЭМ!$D$10+'СЕТ СН'!$H$5-'СЕТ СН'!$H$21</f>
        <v>3484.05891458</v>
      </c>
      <c r="Y111" s="36">
        <f>SUMIFS(СВЦЭМ!$D$33:$D$776,СВЦЭМ!$A$33:$A$776,$A111,СВЦЭМ!$B$33:$B$776,Y$83)+'СЕТ СН'!$H$11+СВЦЭМ!$D$10+'СЕТ СН'!$H$5-'СЕТ СН'!$H$21</f>
        <v>3490.76727145</v>
      </c>
    </row>
    <row r="112" spans="1:25" ht="15.75" x14ac:dyDescent="0.2">
      <c r="A112" s="35">
        <f t="shared" si="2"/>
        <v>43828</v>
      </c>
      <c r="B112" s="36">
        <f>SUMIFS(СВЦЭМ!$D$33:$D$776,СВЦЭМ!$A$33:$A$776,$A112,СВЦЭМ!$B$33:$B$776,B$83)+'СЕТ СН'!$H$11+СВЦЭМ!$D$10+'СЕТ СН'!$H$5-'СЕТ СН'!$H$21</f>
        <v>3387.9858632999999</v>
      </c>
      <c r="C112" s="36">
        <f>SUMIFS(СВЦЭМ!$D$33:$D$776,СВЦЭМ!$A$33:$A$776,$A112,СВЦЭМ!$B$33:$B$776,C$83)+'СЕТ СН'!$H$11+СВЦЭМ!$D$10+'СЕТ СН'!$H$5-'СЕТ СН'!$H$21</f>
        <v>3397.9910970199999</v>
      </c>
      <c r="D112" s="36">
        <f>SUMIFS(СВЦЭМ!$D$33:$D$776,СВЦЭМ!$A$33:$A$776,$A112,СВЦЭМ!$B$33:$B$776,D$83)+'СЕТ СН'!$H$11+СВЦЭМ!$D$10+'СЕТ СН'!$H$5-'СЕТ СН'!$H$21</f>
        <v>3431.33230499</v>
      </c>
      <c r="E112" s="36">
        <f>SUMIFS(СВЦЭМ!$D$33:$D$776,СВЦЭМ!$A$33:$A$776,$A112,СВЦЭМ!$B$33:$B$776,E$83)+'СЕТ СН'!$H$11+СВЦЭМ!$D$10+'СЕТ СН'!$H$5-'СЕТ СН'!$H$21</f>
        <v>3451.6822112199998</v>
      </c>
      <c r="F112" s="36">
        <f>SUMIFS(СВЦЭМ!$D$33:$D$776,СВЦЭМ!$A$33:$A$776,$A112,СВЦЭМ!$B$33:$B$776,F$83)+'СЕТ СН'!$H$11+СВЦЭМ!$D$10+'СЕТ СН'!$H$5-'СЕТ СН'!$H$21</f>
        <v>3452.3644435900001</v>
      </c>
      <c r="G112" s="36">
        <f>SUMIFS(СВЦЭМ!$D$33:$D$776,СВЦЭМ!$A$33:$A$776,$A112,СВЦЭМ!$B$33:$B$776,G$83)+'СЕТ СН'!$H$11+СВЦЭМ!$D$10+'СЕТ СН'!$H$5-'СЕТ СН'!$H$21</f>
        <v>3451.7323015000002</v>
      </c>
      <c r="H112" s="36">
        <f>SUMIFS(СВЦЭМ!$D$33:$D$776,СВЦЭМ!$A$33:$A$776,$A112,СВЦЭМ!$B$33:$B$776,H$83)+'СЕТ СН'!$H$11+СВЦЭМ!$D$10+'СЕТ СН'!$H$5-'СЕТ СН'!$H$21</f>
        <v>3439.5651583999997</v>
      </c>
      <c r="I112" s="36">
        <f>SUMIFS(СВЦЭМ!$D$33:$D$776,СВЦЭМ!$A$33:$A$776,$A112,СВЦЭМ!$B$33:$B$776,I$83)+'СЕТ СН'!$H$11+СВЦЭМ!$D$10+'СЕТ СН'!$H$5-'СЕТ СН'!$H$21</f>
        <v>3431.5032086700003</v>
      </c>
      <c r="J112" s="36">
        <f>SUMIFS(СВЦЭМ!$D$33:$D$776,СВЦЭМ!$A$33:$A$776,$A112,СВЦЭМ!$B$33:$B$776,J$83)+'СЕТ СН'!$H$11+СВЦЭМ!$D$10+'СЕТ СН'!$H$5-'СЕТ СН'!$H$21</f>
        <v>3388.2698604299999</v>
      </c>
      <c r="K112" s="36">
        <f>SUMIFS(СВЦЭМ!$D$33:$D$776,СВЦЭМ!$A$33:$A$776,$A112,СВЦЭМ!$B$33:$B$776,K$83)+'СЕТ СН'!$H$11+СВЦЭМ!$D$10+'СЕТ СН'!$H$5-'СЕТ СН'!$H$21</f>
        <v>3379.4395941799999</v>
      </c>
      <c r="L112" s="36">
        <f>SUMIFS(СВЦЭМ!$D$33:$D$776,СВЦЭМ!$A$33:$A$776,$A112,СВЦЭМ!$B$33:$B$776,L$83)+'СЕТ СН'!$H$11+СВЦЭМ!$D$10+'СЕТ СН'!$H$5-'СЕТ СН'!$H$21</f>
        <v>3383.9901594000003</v>
      </c>
      <c r="M112" s="36">
        <f>SUMIFS(СВЦЭМ!$D$33:$D$776,СВЦЭМ!$A$33:$A$776,$A112,СВЦЭМ!$B$33:$B$776,M$83)+'СЕТ СН'!$H$11+СВЦЭМ!$D$10+'СЕТ СН'!$H$5-'СЕТ СН'!$H$21</f>
        <v>3385.0518507299998</v>
      </c>
      <c r="N112" s="36">
        <f>SUMIFS(СВЦЭМ!$D$33:$D$776,СВЦЭМ!$A$33:$A$776,$A112,СВЦЭМ!$B$33:$B$776,N$83)+'СЕТ СН'!$H$11+СВЦЭМ!$D$10+'СЕТ СН'!$H$5-'СЕТ СН'!$H$21</f>
        <v>3385.6274329799999</v>
      </c>
      <c r="O112" s="36">
        <f>SUMIFS(СВЦЭМ!$D$33:$D$776,СВЦЭМ!$A$33:$A$776,$A112,СВЦЭМ!$B$33:$B$776,O$83)+'СЕТ СН'!$H$11+СВЦЭМ!$D$10+'СЕТ СН'!$H$5-'СЕТ СН'!$H$21</f>
        <v>3388.5604452100001</v>
      </c>
      <c r="P112" s="36">
        <f>SUMIFS(СВЦЭМ!$D$33:$D$776,СВЦЭМ!$A$33:$A$776,$A112,СВЦЭМ!$B$33:$B$776,P$83)+'СЕТ СН'!$H$11+СВЦЭМ!$D$10+'СЕТ СН'!$H$5-'СЕТ СН'!$H$21</f>
        <v>3394.4972378399998</v>
      </c>
      <c r="Q112" s="36">
        <f>SUMIFS(СВЦЭМ!$D$33:$D$776,СВЦЭМ!$A$33:$A$776,$A112,СВЦЭМ!$B$33:$B$776,Q$83)+'СЕТ СН'!$H$11+СВЦЭМ!$D$10+'СЕТ СН'!$H$5-'СЕТ СН'!$H$21</f>
        <v>3389.8005291499999</v>
      </c>
      <c r="R112" s="36">
        <f>SUMIFS(СВЦЭМ!$D$33:$D$776,СВЦЭМ!$A$33:$A$776,$A112,СВЦЭМ!$B$33:$B$776,R$83)+'СЕТ СН'!$H$11+СВЦЭМ!$D$10+'СЕТ СН'!$H$5-'СЕТ СН'!$H$21</f>
        <v>3390.6621123</v>
      </c>
      <c r="S112" s="36">
        <f>SUMIFS(СВЦЭМ!$D$33:$D$776,СВЦЭМ!$A$33:$A$776,$A112,СВЦЭМ!$B$33:$B$776,S$83)+'СЕТ СН'!$H$11+СВЦЭМ!$D$10+'СЕТ СН'!$H$5-'СЕТ СН'!$H$21</f>
        <v>3398.2304638800001</v>
      </c>
      <c r="T112" s="36">
        <f>SUMIFS(СВЦЭМ!$D$33:$D$776,СВЦЭМ!$A$33:$A$776,$A112,СВЦЭМ!$B$33:$B$776,T$83)+'СЕТ СН'!$H$11+СВЦЭМ!$D$10+'СЕТ СН'!$H$5-'СЕТ СН'!$H$21</f>
        <v>3397.6167087700001</v>
      </c>
      <c r="U112" s="36">
        <f>SUMIFS(СВЦЭМ!$D$33:$D$776,СВЦЭМ!$A$33:$A$776,$A112,СВЦЭМ!$B$33:$B$776,U$83)+'СЕТ СН'!$H$11+СВЦЭМ!$D$10+'СЕТ СН'!$H$5-'СЕТ СН'!$H$21</f>
        <v>3425.4739094300003</v>
      </c>
      <c r="V112" s="36">
        <f>SUMIFS(СВЦЭМ!$D$33:$D$776,СВЦЭМ!$A$33:$A$776,$A112,СВЦЭМ!$B$33:$B$776,V$83)+'СЕТ СН'!$H$11+СВЦЭМ!$D$10+'СЕТ СН'!$H$5-'СЕТ СН'!$H$21</f>
        <v>3419.7964993999999</v>
      </c>
      <c r="W112" s="36">
        <f>SUMIFS(СВЦЭМ!$D$33:$D$776,СВЦЭМ!$A$33:$A$776,$A112,СВЦЭМ!$B$33:$B$776,W$83)+'СЕТ СН'!$H$11+СВЦЭМ!$D$10+'СЕТ СН'!$H$5-'СЕТ СН'!$H$21</f>
        <v>3414.53049715</v>
      </c>
      <c r="X112" s="36">
        <f>SUMIFS(СВЦЭМ!$D$33:$D$776,СВЦЭМ!$A$33:$A$776,$A112,СВЦЭМ!$B$33:$B$776,X$83)+'СЕТ СН'!$H$11+СВЦЭМ!$D$10+'СЕТ СН'!$H$5-'СЕТ СН'!$H$21</f>
        <v>3402.5118278800001</v>
      </c>
      <c r="Y112" s="36">
        <f>SUMIFS(СВЦЭМ!$D$33:$D$776,СВЦЭМ!$A$33:$A$776,$A112,СВЦЭМ!$B$33:$B$776,Y$83)+'СЕТ СН'!$H$11+СВЦЭМ!$D$10+'СЕТ СН'!$H$5-'СЕТ СН'!$H$21</f>
        <v>3382.25314527</v>
      </c>
    </row>
    <row r="113" spans="1:27" ht="15.75" x14ac:dyDescent="0.2">
      <c r="A113" s="35">
        <f t="shared" si="2"/>
        <v>43829</v>
      </c>
      <c r="B113" s="36">
        <f>SUMIFS(СВЦЭМ!$D$33:$D$776,СВЦЭМ!$A$33:$A$776,$A113,СВЦЭМ!$B$33:$B$776,B$83)+'СЕТ СН'!$H$11+СВЦЭМ!$D$10+'СЕТ СН'!$H$5-'СЕТ СН'!$H$21</f>
        <v>3533.1752365500001</v>
      </c>
      <c r="C113" s="36">
        <f>SUMIFS(СВЦЭМ!$D$33:$D$776,СВЦЭМ!$A$33:$A$776,$A113,СВЦЭМ!$B$33:$B$776,C$83)+'СЕТ СН'!$H$11+СВЦЭМ!$D$10+'СЕТ СН'!$H$5-'СЕТ СН'!$H$21</f>
        <v>3564.0131297299999</v>
      </c>
      <c r="D113" s="36">
        <f>SUMIFS(СВЦЭМ!$D$33:$D$776,СВЦЭМ!$A$33:$A$776,$A113,СВЦЭМ!$B$33:$B$776,D$83)+'СЕТ СН'!$H$11+СВЦЭМ!$D$10+'СЕТ СН'!$H$5-'СЕТ СН'!$H$21</f>
        <v>3564.8778609700003</v>
      </c>
      <c r="E113" s="36">
        <f>SUMIFS(СВЦЭМ!$D$33:$D$776,СВЦЭМ!$A$33:$A$776,$A113,СВЦЭМ!$B$33:$B$776,E$83)+'СЕТ СН'!$H$11+СВЦЭМ!$D$10+'СЕТ СН'!$H$5-'СЕТ СН'!$H$21</f>
        <v>3587.7438597400001</v>
      </c>
      <c r="F113" s="36">
        <f>SUMIFS(СВЦЭМ!$D$33:$D$776,СВЦЭМ!$A$33:$A$776,$A113,СВЦЭМ!$B$33:$B$776,F$83)+'СЕТ СН'!$H$11+СВЦЭМ!$D$10+'СЕТ СН'!$H$5-'СЕТ СН'!$H$21</f>
        <v>3585.1397461699999</v>
      </c>
      <c r="G113" s="36">
        <f>SUMIFS(СВЦЭМ!$D$33:$D$776,СВЦЭМ!$A$33:$A$776,$A113,СВЦЭМ!$B$33:$B$776,G$83)+'СЕТ СН'!$H$11+СВЦЭМ!$D$10+'СЕТ СН'!$H$5-'СЕТ СН'!$H$21</f>
        <v>3574.5115457699999</v>
      </c>
      <c r="H113" s="36">
        <f>SUMIFS(СВЦЭМ!$D$33:$D$776,СВЦЭМ!$A$33:$A$776,$A113,СВЦЭМ!$B$33:$B$776,H$83)+'СЕТ СН'!$H$11+СВЦЭМ!$D$10+'СЕТ СН'!$H$5-'СЕТ СН'!$H$21</f>
        <v>3542.20810282</v>
      </c>
      <c r="I113" s="36">
        <f>SUMIFS(СВЦЭМ!$D$33:$D$776,СВЦЭМ!$A$33:$A$776,$A113,СВЦЭМ!$B$33:$B$776,I$83)+'СЕТ СН'!$H$11+СВЦЭМ!$D$10+'СЕТ СН'!$H$5-'СЕТ СН'!$H$21</f>
        <v>3519.9318643199999</v>
      </c>
      <c r="J113" s="36">
        <f>SUMIFS(СВЦЭМ!$D$33:$D$776,СВЦЭМ!$A$33:$A$776,$A113,СВЦЭМ!$B$33:$B$776,J$83)+'СЕТ СН'!$H$11+СВЦЭМ!$D$10+'СЕТ СН'!$H$5-'СЕТ СН'!$H$21</f>
        <v>3496.32361081</v>
      </c>
      <c r="K113" s="36">
        <f>SUMIFS(СВЦЭМ!$D$33:$D$776,СВЦЭМ!$A$33:$A$776,$A113,СВЦЭМ!$B$33:$B$776,K$83)+'СЕТ СН'!$H$11+СВЦЭМ!$D$10+'СЕТ СН'!$H$5-'СЕТ СН'!$H$21</f>
        <v>3471.0439551899999</v>
      </c>
      <c r="L113" s="36">
        <f>SUMIFS(СВЦЭМ!$D$33:$D$776,СВЦЭМ!$A$33:$A$776,$A113,СВЦЭМ!$B$33:$B$776,L$83)+'СЕТ СН'!$H$11+СВЦЭМ!$D$10+'СЕТ СН'!$H$5-'СЕТ СН'!$H$21</f>
        <v>3469.4563896600002</v>
      </c>
      <c r="M113" s="36">
        <f>SUMIFS(СВЦЭМ!$D$33:$D$776,СВЦЭМ!$A$33:$A$776,$A113,СВЦЭМ!$B$33:$B$776,M$83)+'СЕТ СН'!$H$11+СВЦЭМ!$D$10+'СЕТ СН'!$H$5-'СЕТ СН'!$H$21</f>
        <v>3467.5907135699999</v>
      </c>
      <c r="N113" s="36">
        <f>SUMIFS(СВЦЭМ!$D$33:$D$776,СВЦЭМ!$A$33:$A$776,$A113,СВЦЭМ!$B$33:$B$776,N$83)+'СЕТ СН'!$H$11+СВЦЭМ!$D$10+'СЕТ СН'!$H$5-'СЕТ СН'!$H$21</f>
        <v>3474.2585057300003</v>
      </c>
      <c r="O113" s="36">
        <f>SUMIFS(СВЦЭМ!$D$33:$D$776,СВЦЭМ!$A$33:$A$776,$A113,СВЦЭМ!$B$33:$B$776,O$83)+'СЕТ СН'!$H$11+СВЦЭМ!$D$10+'СЕТ СН'!$H$5-'СЕТ СН'!$H$21</f>
        <v>3483.1912489599999</v>
      </c>
      <c r="P113" s="36">
        <f>SUMIFS(СВЦЭМ!$D$33:$D$776,СВЦЭМ!$A$33:$A$776,$A113,СВЦЭМ!$B$33:$B$776,P$83)+'СЕТ СН'!$H$11+СВЦЭМ!$D$10+'СЕТ СН'!$H$5-'СЕТ СН'!$H$21</f>
        <v>3495.8195425200001</v>
      </c>
      <c r="Q113" s="36">
        <f>SUMIFS(СВЦЭМ!$D$33:$D$776,СВЦЭМ!$A$33:$A$776,$A113,СВЦЭМ!$B$33:$B$776,Q$83)+'СЕТ СН'!$H$11+СВЦЭМ!$D$10+'СЕТ СН'!$H$5-'СЕТ СН'!$H$21</f>
        <v>3498.0899282700002</v>
      </c>
      <c r="R113" s="36">
        <f>SUMIFS(СВЦЭМ!$D$33:$D$776,СВЦЭМ!$A$33:$A$776,$A113,СВЦЭМ!$B$33:$B$776,R$83)+'СЕТ СН'!$H$11+СВЦЭМ!$D$10+'СЕТ СН'!$H$5-'СЕТ СН'!$H$21</f>
        <v>3491.62706514</v>
      </c>
      <c r="S113" s="36">
        <f>SUMIFS(СВЦЭМ!$D$33:$D$776,СВЦЭМ!$A$33:$A$776,$A113,СВЦЭМ!$B$33:$B$776,S$83)+'СЕТ СН'!$H$11+СВЦЭМ!$D$10+'СЕТ СН'!$H$5-'СЕТ СН'!$H$21</f>
        <v>3482.4871755499998</v>
      </c>
      <c r="T113" s="36">
        <f>SUMIFS(СВЦЭМ!$D$33:$D$776,СВЦЭМ!$A$33:$A$776,$A113,СВЦЭМ!$B$33:$B$776,T$83)+'СЕТ СН'!$H$11+СВЦЭМ!$D$10+'СЕТ СН'!$H$5-'СЕТ СН'!$H$21</f>
        <v>3475.09000479</v>
      </c>
      <c r="U113" s="36">
        <f>SUMIFS(СВЦЭМ!$D$33:$D$776,СВЦЭМ!$A$33:$A$776,$A113,СВЦЭМ!$B$33:$B$776,U$83)+'СЕТ СН'!$H$11+СВЦЭМ!$D$10+'СЕТ СН'!$H$5-'СЕТ СН'!$H$21</f>
        <v>3474.4895977699998</v>
      </c>
      <c r="V113" s="36">
        <f>SUMIFS(СВЦЭМ!$D$33:$D$776,СВЦЭМ!$A$33:$A$776,$A113,СВЦЭМ!$B$33:$B$776,V$83)+'СЕТ СН'!$H$11+СВЦЭМ!$D$10+'СЕТ СН'!$H$5-'СЕТ СН'!$H$21</f>
        <v>3471.4864547100001</v>
      </c>
      <c r="W113" s="36">
        <f>SUMIFS(СВЦЭМ!$D$33:$D$776,СВЦЭМ!$A$33:$A$776,$A113,СВЦЭМ!$B$33:$B$776,W$83)+'СЕТ СН'!$H$11+СВЦЭМ!$D$10+'СЕТ СН'!$H$5-'СЕТ СН'!$H$21</f>
        <v>3480.56439194</v>
      </c>
      <c r="X113" s="36">
        <f>SUMIFS(СВЦЭМ!$D$33:$D$776,СВЦЭМ!$A$33:$A$776,$A113,СВЦЭМ!$B$33:$B$776,X$83)+'СЕТ СН'!$H$11+СВЦЭМ!$D$10+'СЕТ СН'!$H$5-'СЕТ СН'!$H$21</f>
        <v>3498.0490829199998</v>
      </c>
      <c r="Y113" s="36">
        <f>SUMIFS(СВЦЭМ!$D$33:$D$776,СВЦЭМ!$A$33:$A$776,$A113,СВЦЭМ!$B$33:$B$776,Y$83)+'СЕТ СН'!$H$11+СВЦЭМ!$D$10+'СЕТ СН'!$H$5-'СЕТ СН'!$H$21</f>
        <v>3515.1794183100001</v>
      </c>
    </row>
    <row r="114" spans="1:27" ht="15.75" x14ac:dyDescent="0.2">
      <c r="A114" s="35">
        <f t="shared" si="2"/>
        <v>43830</v>
      </c>
      <c r="B114" s="36">
        <f>SUMIFS(СВЦЭМ!$D$33:$D$776,СВЦЭМ!$A$33:$A$776,$A114,СВЦЭМ!$B$33:$B$776,B$83)+'СЕТ СН'!$H$11+СВЦЭМ!$D$10+'СЕТ СН'!$H$5-'СЕТ СН'!$H$21</f>
        <v>3518.89016898</v>
      </c>
      <c r="C114" s="36">
        <f>SUMIFS(СВЦЭМ!$D$33:$D$776,СВЦЭМ!$A$33:$A$776,$A114,СВЦЭМ!$B$33:$B$776,C$83)+'СЕТ СН'!$H$11+СВЦЭМ!$D$10+'СЕТ СН'!$H$5-'СЕТ СН'!$H$21</f>
        <v>3536.0673284200002</v>
      </c>
      <c r="D114" s="36">
        <f>SUMIFS(СВЦЭМ!$D$33:$D$776,СВЦЭМ!$A$33:$A$776,$A114,СВЦЭМ!$B$33:$B$776,D$83)+'СЕТ СН'!$H$11+СВЦЭМ!$D$10+'СЕТ СН'!$H$5-'СЕТ СН'!$H$21</f>
        <v>3541.14350255</v>
      </c>
      <c r="E114" s="36">
        <f>SUMIFS(СВЦЭМ!$D$33:$D$776,СВЦЭМ!$A$33:$A$776,$A114,СВЦЭМ!$B$33:$B$776,E$83)+'СЕТ СН'!$H$11+СВЦЭМ!$D$10+'СЕТ СН'!$H$5-'СЕТ СН'!$H$21</f>
        <v>3544.6852532100002</v>
      </c>
      <c r="F114" s="36">
        <f>SUMIFS(СВЦЭМ!$D$33:$D$776,СВЦЭМ!$A$33:$A$776,$A114,СВЦЭМ!$B$33:$B$776,F$83)+'СЕТ СН'!$H$11+СВЦЭМ!$D$10+'СЕТ СН'!$H$5-'СЕТ СН'!$H$21</f>
        <v>3546.5770428999999</v>
      </c>
      <c r="G114" s="36">
        <f>SUMIFS(СВЦЭМ!$D$33:$D$776,СВЦЭМ!$A$33:$A$776,$A114,СВЦЭМ!$B$33:$B$776,G$83)+'СЕТ СН'!$H$11+СВЦЭМ!$D$10+'СЕТ СН'!$H$5-'СЕТ СН'!$H$21</f>
        <v>3539.2468790900002</v>
      </c>
      <c r="H114" s="36">
        <f>SUMIFS(СВЦЭМ!$D$33:$D$776,СВЦЭМ!$A$33:$A$776,$A114,СВЦЭМ!$B$33:$B$776,H$83)+'СЕТ СН'!$H$11+СВЦЭМ!$D$10+'СЕТ СН'!$H$5-'СЕТ СН'!$H$21</f>
        <v>3516.1392146500002</v>
      </c>
      <c r="I114" s="36">
        <f>SUMIFS(СВЦЭМ!$D$33:$D$776,СВЦЭМ!$A$33:$A$776,$A114,СВЦЭМ!$B$33:$B$776,I$83)+'СЕТ СН'!$H$11+СВЦЭМ!$D$10+'СЕТ СН'!$H$5-'СЕТ СН'!$H$21</f>
        <v>3500.4798405299998</v>
      </c>
      <c r="J114" s="36">
        <f>SUMIFS(СВЦЭМ!$D$33:$D$776,СВЦЭМ!$A$33:$A$776,$A114,СВЦЭМ!$B$33:$B$776,J$83)+'СЕТ СН'!$H$11+СВЦЭМ!$D$10+'СЕТ СН'!$H$5-'СЕТ СН'!$H$21</f>
        <v>3489.9656945300003</v>
      </c>
      <c r="K114" s="36">
        <f>SUMIFS(СВЦЭМ!$D$33:$D$776,СВЦЭМ!$A$33:$A$776,$A114,СВЦЭМ!$B$33:$B$776,K$83)+'СЕТ СН'!$H$11+СВЦЭМ!$D$10+'СЕТ СН'!$H$5-'СЕТ СН'!$H$21</f>
        <v>3469.3415299600001</v>
      </c>
      <c r="L114" s="36">
        <f>SUMIFS(СВЦЭМ!$D$33:$D$776,СВЦЭМ!$A$33:$A$776,$A114,СВЦЭМ!$B$33:$B$776,L$83)+'СЕТ СН'!$H$11+СВЦЭМ!$D$10+'СЕТ СН'!$H$5-'СЕТ СН'!$H$21</f>
        <v>3467.6581414000002</v>
      </c>
      <c r="M114" s="36">
        <f>SUMIFS(СВЦЭМ!$D$33:$D$776,СВЦЭМ!$A$33:$A$776,$A114,СВЦЭМ!$B$33:$B$776,M$83)+'СЕТ СН'!$H$11+СВЦЭМ!$D$10+'СЕТ СН'!$H$5-'СЕТ СН'!$H$21</f>
        <v>3488.3283440499999</v>
      </c>
      <c r="N114" s="36">
        <f>SUMIFS(СВЦЭМ!$D$33:$D$776,СВЦЭМ!$A$33:$A$776,$A114,СВЦЭМ!$B$33:$B$776,N$83)+'СЕТ СН'!$H$11+СВЦЭМ!$D$10+'СЕТ СН'!$H$5-'СЕТ СН'!$H$21</f>
        <v>3481.3232020800001</v>
      </c>
      <c r="O114" s="36">
        <f>SUMIFS(СВЦЭМ!$D$33:$D$776,СВЦЭМ!$A$33:$A$776,$A114,СВЦЭМ!$B$33:$B$776,O$83)+'СЕТ СН'!$H$11+СВЦЭМ!$D$10+'СЕТ СН'!$H$5-'СЕТ СН'!$H$21</f>
        <v>3488.31691254</v>
      </c>
      <c r="P114" s="36">
        <f>SUMIFS(СВЦЭМ!$D$33:$D$776,СВЦЭМ!$A$33:$A$776,$A114,СВЦЭМ!$B$33:$B$776,P$83)+'СЕТ СН'!$H$11+СВЦЭМ!$D$10+'СЕТ СН'!$H$5-'СЕТ СН'!$H$21</f>
        <v>3492.5584134000001</v>
      </c>
      <c r="Q114" s="36">
        <f>SUMIFS(СВЦЭМ!$D$33:$D$776,СВЦЭМ!$A$33:$A$776,$A114,СВЦЭМ!$B$33:$B$776,Q$83)+'СЕТ СН'!$H$11+СВЦЭМ!$D$10+'СЕТ СН'!$H$5-'СЕТ СН'!$H$21</f>
        <v>3495.0057375400002</v>
      </c>
      <c r="R114" s="36">
        <f>SUMIFS(СВЦЭМ!$D$33:$D$776,СВЦЭМ!$A$33:$A$776,$A114,СВЦЭМ!$B$33:$B$776,R$83)+'СЕТ СН'!$H$11+СВЦЭМ!$D$10+'СЕТ СН'!$H$5-'СЕТ СН'!$H$21</f>
        <v>3492.5685933099999</v>
      </c>
      <c r="S114" s="36">
        <f>SUMIFS(СВЦЭМ!$D$33:$D$776,СВЦЭМ!$A$33:$A$776,$A114,СВЦЭМ!$B$33:$B$776,S$83)+'СЕТ СН'!$H$11+СВЦЭМ!$D$10+'СЕТ СН'!$H$5-'СЕТ СН'!$H$21</f>
        <v>3500.1631944299997</v>
      </c>
      <c r="T114" s="36">
        <f>SUMIFS(СВЦЭМ!$D$33:$D$776,СВЦЭМ!$A$33:$A$776,$A114,СВЦЭМ!$B$33:$B$776,T$83)+'СЕТ СН'!$H$11+СВЦЭМ!$D$10+'СЕТ СН'!$H$5-'СЕТ СН'!$H$21</f>
        <v>3509.20170302</v>
      </c>
      <c r="U114" s="36">
        <f>SUMIFS(СВЦЭМ!$D$33:$D$776,СВЦЭМ!$A$33:$A$776,$A114,СВЦЭМ!$B$33:$B$776,U$83)+'СЕТ СН'!$H$11+СВЦЭМ!$D$10+'СЕТ СН'!$H$5-'СЕТ СН'!$H$21</f>
        <v>3502.77526192</v>
      </c>
      <c r="V114" s="36">
        <f>SUMIFS(СВЦЭМ!$D$33:$D$776,СВЦЭМ!$A$33:$A$776,$A114,СВЦЭМ!$B$33:$B$776,V$83)+'СЕТ СН'!$H$11+СВЦЭМ!$D$10+'СЕТ СН'!$H$5-'СЕТ СН'!$H$21</f>
        <v>3514.6958411099999</v>
      </c>
      <c r="W114" s="36">
        <f>SUMIFS(СВЦЭМ!$D$33:$D$776,СВЦЭМ!$A$33:$A$776,$A114,СВЦЭМ!$B$33:$B$776,W$83)+'СЕТ СН'!$H$11+СВЦЭМ!$D$10+'СЕТ СН'!$H$5-'СЕТ СН'!$H$21</f>
        <v>3518.9505396300001</v>
      </c>
      <c r="X114" s="36">
        <f>SUMIFS(СВЦЭМ!$D$33:$D$776,СВЦЭМ!$A$33:$A$776,$A114,СВЦЭМ!$B$33:$B$776,X$83)+'СЕТ СН'!$H$11+СВЦЭМ!$D$10+'СЕТ СН'!$H$5-'СЕТ СН'!$H$21</f>
        <v>3508.8042429699999</v>
      </c>
      <c r="Y114" s="36">
        <f>SUMIFS(СВЦЭМ!$D$33:$D$776,СВЦЭМ!$A$33:$A$776,$A114,СВЦЭМ!$B$33:$B$776,Y$83)+'СЕТ СН'!$H$11+СВЦЭМ!$D$10+'СЕТ СН'!$H$5-'СЕТ СН'!$H$21</f>
        <v>3508.2509397399999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СН'!$I$11+СВЦЭМ!$D$10+'СЕТ СН'!$I$5-'СЕТ СН'!$I$21</f>
        <v>3591.2961236800002</v>
      </c>
      <c r="C120" s="36">
        <f>SUMIFS(СВЦЭМ!$D$33:$D$776,СВЦЭМ!$A$33:$A$776,$A120,СВЦЭМ!$B$33:$B$776,C$119)+'СЕТ СН'!$I$11+СВЦЭМ!$D$10+'СЕТ СН'!$I$5-'СЕТ СН'!$I$21</f>
        <v>3599.5470231199997</v>
      </c>
      <c r="D120" s="36">
        <f>SUMIFS(СВЦЭМ!$D$33:$D$776,СВЦЭМ!$A$33:$A$776,$A120,СВЦЭМ!$B$33:$B$776,D$119)+'СЕТ СН'!$I$11+СВЦЭМ!$D$10+'СЕТ СН'!$I$5-'СЕТ СН'!$I$21</f>
        <v>3632.4080168400001</v>
      </c>
      <c r="E120" s="36">
        <f>SUMIFS(СВЦЭМ!$D$33:$D$776,СВЦЭМ!$A$33:$A$776,$A120,СВЦЭМ!$B$33:$B$776,E$119)+'СЕТ СН'!$I$11+СВЦЭМ!$D$10+'СЕТ СН'!$I$5-'СЕТ СН'!$I$21</f>
        <v>3630.4381162099999</v>
      </c>
      <c r="F120" s="36">
        <f>SUMIFS(СВЦЭМ!$D$33:$D$776,СВЦЭМ!$A$33:$A$776,$A120,СВЦЭМ!$B$33:$B$776,F$119)+'СЕТ СН'!$I$11+СВЦЭМ!$D$10+'СЕТ СН'!$I$5-'СЕТ СН'!$I$21</f>
        <v>3623.3349276099998</v>
      </c>
      <c r="G120" s="36">
        <f>SUMIFS(СВЦЭМ!$D$33:$D$776,СВЦЭМ!$A$33:$A$776,$A120,СВЦЭМ!$B$33:$B$776,G$119)+'СЕТ СН'!$I$11+СВЦЭМ!$D$10+'СЕТ СН'!$I$5-'СЕТ СН'!$I$21</f>
        <v>3621.70480245</v>
      </c>
      <c r="H120" s="36">
        <f>SUMIFS(СВЦЭМ!$D$33:$D$776,СВЦЭМ!$A$33:$A$776,$A120,СВЦЭМ!$B$33:$B$776,H$119)+'СЕТ СН'!$I$11+СВЦЭМ!$D$10+'СЕТ СН'!$I$5-'СЕТ СН'!$I$21</f>
        <v>3619.5216105600002</v>
      </c>
      <c r="I120" s="36">
        <f>SUMIFS(СВЦЭМ!$D$33:$D$776,СВЦЭМ!$A$33:$A$776,$A120,СВЦЭМ!$B$33:$B$776,I$119)+'СЕТ СН'!$I$11+СВЦЭМ!$D$10+'СЕТ СН'!$I$5-'СЕТ СН'!$I$21</f>
        <v>3613.80105439</v>
      </c>
      <c r="J120" s="36">
        <f>SUMIFS(СВЦЭМ!$D$33:$D$776,СВЦЭМ!$A$33:$A$776,$A120,СВЦЭМ!$B$33:$B$776,J$119)+'СЕТ СН'!$I$11+СВЦЭМ!$D$10+'СЕТ СН'!$I$5-'СЕТ СН'!$I$21</f>
        <v>3577.1027708199999</v>
      </c>
      <c r="K120" s="36">
        <f>SUMIFS(СВЦЭМ!$D$33:$D$776,СВЦЭМ!$A$33:$A$776,$A120,СВЦЭМ!$B$33:$B$776,K$119)+'СЕТ СН'!$I$11+СВЦЭМ!$D$10+'СЕТ СН'!$I$5-'СЕТ СН'!$I$21</f>
        <v>3538.01494886</v>
      </c>
      <c r="L120" s="36">
        <f>SUMIFS(СВЦЭМ!$D$33:$D$776,СВЦЭМ!$A$33:$A$776,$A120,СВЦЭМ!$B$33:$B$776,L$119)+'СЕТ СН'!$I$11+СВЦЭМ!$D$10+'СЕТ СН'!$I$5-'СЕТ СН'!$I$21</f>
        <v>3518.8512846100002</v>
      </c>
      <c r="M120" s="36">
        <f>SUMIFS(СВЦЭМ!$D$33:$D$776,СВЦЭМ!$A$33:$A$776,$A120,СВЦЭМ!$B$33:$B$776,M$119)+'СЕТ СН'!$I$11+СВЦЭМ!$D$10+'СЕТ СН'!$I$5-'СЕТ СН'!$I$21</f>
        <v>3517.2558349599999</v>
      </c>
      <c r="N120" s="36">
        <f>SUMIFS(СВЦЭМ!$D$33:$D$776,СВЦЭМ!$A$33:$A$776,$A120,СВЦЭМ!$B$33:$B$776,N$119)+'СЕТ СН'!$I$11+СВЦЭМ!$D$10+'СЕТ СН'!$I$5-'СЕТ СН'!$I$21</f>
        <v>3542.6322271600002</v>
      </c>
      <c r="O120" s="36">
        <f>SUMIFS(СВЦЭМ!$D$33:$D$776,СВЦЭМ!$A$33:$A$776,$A120,СВЦЭМ!$B$33:$B$776,O$119)+'СЕТ СН'!$I$11+СВЦЭМ!$D$10+'СЕТ СН'!$I$5-'СЕТ СН'!$I$21</f>
        <v>3552.5862420799999</v>
      </c>
      <c r="P120" s="36">
        <f>SUMIFS(СВЦЭМ!$D$33:$D$776,СВЦЭМ!$A$33:$A$776,$A120,СВЦЭМ!$B$33:$B$776,P$119)+'СЕТ СН'!$I$11+СВЦЭМ!$D$10+'СЕТ СН'!$I$5-'СЕТ СН'!$I$21</f>
        <v>3559.7130503399999</v>
      </c>
      <c r="Q120" s="36">
        <f>SUMIFS(СВЦЭМ!$D$33:$D$776,СВЦЭМ!$A$33:$A$776,$A120,СВЦЭМ!$B$33:$B$776,Q$119)+'СЕТ СН'!$I$11+СВЦЭМ!$D$10+'СЕТ СН'!$I$5-'СЕТ СН'!$I$21</f>
        <v>3565.43886097</v>
      </c>
      <c r="R120" s="36">
        <f>SUMIFS(СВЦЭМ!$D$33:$D$776,СВЦЭМ!$A$33:$A$776,$A120,СВЦЭМ!$B$33:$B$776,R$119)+'СЕТ СН'!$I$11+СВЦЭМ!$D$10+'СЕТ СН'!$I$5-'СЕТ СН'!$I$21</f>
        <v>3555.3437317500002</v>
      </c>
      <c r="S120" s="36">
        <f>SUMIFS(СВЦЭМ!$D$33:$D$776,СВЦЭМ!$A$33:$A$776,$A120,СВЦЭМ!$B$33:$B$776,S$119)+'СЕТ СН'!$I$11+СВЦЭМ!$D$10+'СЕТ СН'!$I$5-'СЕТ СН'!$I$21</f>
        <v>3539.38899016</v>
      </c>
      <c r="T120" s="36">
        <f>SUMIFS(СВЦЭМ!$D$33:$D$776,СВЦЭМ!$A$33:$A$776,$A120,СВЦЭМ!$B$33:$B$776,T$119)+'СЕТ СН'!$I$11+СВЦЭМ!$D$10+'СЕТ СН'!$I$5-'СЕТ СН'!$I$21</f>
        <v>3519.9759237999997</v>
      </c>
      <c r="U120" s="36">
        <f>SUMIFS(СВЦЭМ!$D$33:$D$776,СВЦЭМ!$A$33:$A$776,$A120,СВЦЭМ!$B$33:$B$776,U$119)+'СЕТ СН'!$I$11+СВЦЭМ!$D$10+'СЕТ СН'!$I$5-'СЕТ СН'!$I$21</f>
        <v>3519.5604380499999</v>
      </c>
      <c r="V120" s="36">
        <f>SUMIFS(СВЦЭМ!$D$33:$D$776,СВЦЭМ!$A$33:$A$776,$A120,СВЦЭМ!$B$33:$B$776,V$119)+'СЕТ СН'!$I$11+СВЦЭМ!$D$10+'СЕТ СН'!$I$5-'СЕТ СН'!$I$21</f>
        <v>3535.4266207400001</v>
      </c>
      <c r="W120" s="36">
        <f>SUMIFS(СВЦЭМ!$D$33:$D$776,СВЦЭМ!$A$33:$A$776,$A120,СВЦЭМ!$B$33:$B$776,W$119)+'СЕТ СН'!$I$11+СВЦЭМ!$D$10+'СЕТ СН'!$I$5-'СЕТ СН'!$I$21</f>
        <v>3557.7279637699999</v>
      </c>
      <c r="X120" s="36">
        <f>SUMIFS(СВЦЭМ!$D$33:$D$776,СВЦЭМ!$A$33:$A$776,$A120,СВЦЭМ!$B$33:$B$776,X$119)+'СЕТ СН'!$I$11+СВЦЭМ!$D$10+'СЕТ СН'!$I$5-'СЕТ СН'!$I$21</f>
        <v>3551.4635180499999</v>
      </c>
      <c r="Y120" s="36">
        <f>SUMIFS(СВЦЭМ!$D$33:$D$776,СВЦЭМ!$A$33:$A$776,$A120,СВЦЭМ!$B$33:$B$776,Y$119)+'СЕТ СН'!$I$11+СВЦЭМ!$D$10+'СЕТ СН'!$I$5-'СЕТ СН'!$I$21</f>
        <v>3578.1800223800001</v>
      </c>
      <c r="AA120" s="45"/>
    </row>
    <row r="121" spans="1:27" ht="15.75" x14ac:dyDescent="0.2">
      <c r="A121" s="35">
        <f>A120+1</f>
        <v>43801</v>
      </c>
      <c r="B121" s="36">
        <f>SUMIFS(СВЦЭМ!$D$33:$D$776,СВЦЭМ!$A$33:$A$776,$A121,СВЦЭМ!$B$33:$B$776,B$119)+'СЕТ СН'!$I$11+СВЦЭМ!$D$10+'СЕТ СН'!$I$5-'СЕТ СН'!$I$21</f>
        <v>3576.7366801200001</v>
      </c>
      <c r="C121" s="36">
        <f>SUMIFS(СВЦЭМ!$D$33:$D$776,СВЦЭМ!$A$33:$A$776,$A121,СВЦЭМ!$B$33:$B$776,C$119)+'СЕТ СН'!$I$11+СВЦЭМ!$D$10+'СЕТ СН'!$I$5-'СЕТ СН'!$I$21</f>
        <v>3607.5822094699997</v>
      </c>
      <c r="D121" s="36">
        <f>SUMIFS(СВЦЭМ!$D$33:$D$776,СВЦЭМ!$A$33:$A$776,$A121,СВЦЭМ!$B$33:$B$776,D$119)+'СЕТ СН'!$I$11+СВЦЭМ!$D$10+'СЕТ СН'!$I$5-'СЕТ СН'!$I$21</f>
        <v>3625.4290029499998</v>
      </c>
      <c r="E121" s="36">
        <f>SUMIFS(СВЦЭМ!$D$33:$D$776,СВЦЭМ!$A$33:$A$776,$A121,СВЦЭМ!$B$33:$B$776,E$119)+'СЕТ СН'!$I$11+СВЦЭМ!$D$10+'СЕТ СН'!$I$5-'СЕТ СН'!$I$21</f>
        <v>3638.9780746799997</v>
      </c>
      <c r="F121" s="36">
        <f>SUMIFS(СВЦЭМ!$D$33:$D$776,СВЦЭМ!$A$33:$A$776,$A121,СВЦЭМ!$B$33:$B$776,F$119)+'СЕТ СН'!$I$11+СВЦЭМ!$D$10+'СЕТ СН'!$I$5-'СЕТ СН'!$I$21</f>
        <v>3639.7259056600001</v>
      </c>
      <c r="G121" s="36">
        <f>SUMIFS(СВЦЭМ!$D$33:$D$776,СВЦЭМ!$A$33:$A$776,$A121,СВЦЭМ!$B$33:$B$776,G$119)+'СЕТ СН'!$I$11+СВЦЭМ!$D$10+'СЕТ СН'!$I$5-'СЕТ СН'!$I$21</f>
        <v>3619.1262374299999</v>
      </c>
      <c r="H121" s="36">
        <f>SUMIFS(СВЦЭМ!$D$33:$D$776,СВЦЭМ!$A$33:$A$776,$A121,СВЦЭМ!$B$33:$B$776,H$119)+'СЕТ СН'!$I$11+СВЦЭМ!$D$10+'СЕТ СН'!$I$5-'СЕТ СН'!$I$21</f>
        <v>3574.44917618</v>
      </c>
      <c r="I121" s="36">
        <f>SUMIFS(СВЦЭМ!$D$33:$D$776,СВЦЭМ!$A$33:$A$776,$A121,СВЦЭМ!$B$33:$B$776,I$119)+'СЕТ СН'!$I$11+СВЦЭМ!$D$10+'СЕТ СН'!$I$5-'СЕТ СН'!$I$21</f>
        <v>3528.2502888099998</v>
      </c>
      <c r="J121" s="36">
        <f>SUMIFS(СВЦЭМ!$D$33:$D$776,СВЦЭМ!$A$33:$A$776,$A121,СВЦЭМ!$B$33:$B$776,J$119)+'СЕТ СН'!$I$11+СВЦЭМ!$D$10+'СЕТ СН'!$I$5-'СЕТ СН'!$I$21</f>
        <v>3524.88487528</v>
      </c>
      <c r="K121" s="36">
        <f>SUMIFS(СВЦЭМ!$D$33:$D$776,СВЦЭМ!$A$33:$A$776,$A121,СВЦЭМ!$B$33:$B$776,K$119)+'СЕТ СН'!$I$11+СВЦЭМ!$D$10+'СЕТ СН'!$I$5-'СЕТ СН'!$I$21</f>
        <v>3511.7549245199998</v>
      </c>
      <c r="L121" s="36">
        <f>SUMIFS(СВЦЭМ!$D$33:$D$776,СВЦЭМ!$A$33:$A$776,$A121,СВЦЭМ!$B$33:$B$776,L$119)+'СЕТ СН'!$I$11+СВЦЭМ!$D$10+'СЕТ СН'!$I$5-'СЕТ СН'!$I$21</f>
        <v>3529.85978785</v>
      </c>
      <c r="M121" s="36">
        <f>SUMIFS(СВЦЭМ!$D$33:$D$776,СВЦЭМ!$A$33:$A$776,$A121,СВЦЭМ!$B$33:$B$776,M$119)+'СЕТ СН'!$I$11+СВЦЭМ!$D$10+'СЕТ СН'!$I$5-'СЕТ СН'!$I$21</f>
        <v>3549.43638311</v>
      </c>
      <c r="N121" s="36">
        <f>SUMIFS(СВЦЭМ!$D$33:$D$776,СВЦЭМ!$A$33:$A$776,$A121,СВЦЭМ!$B$33:$B$776,N$119)+'СЕТ СН'!$I$11+СВЦЭМ!$D$10+'СЕТ СН'!$I$5-'СЕТ СН'!$I$21</f>
        <v>3559.1684382899998</v>
      </c>
      <c r="O121" s="36">
        <f>SUMIFS(СВЦЭМ!$D$33:$D$776,СВЦЭМ!$A$33:$A$776,$A121,СВЦЭМ!$B$33:$B$776,O$119)+'СЕТ СН'!$I$11+СВЦЭМ!$D$10+'СЕТ СН'!$I$5-'СЕТ СН'!$I$21</f>
        <v>3560.2311014699999</v>
      </c>
      <c r="P121" s="36">
        <f>SUMIFS(СВЦЭМ!$D$33:$D$776,СВЦЭМ!$A$33:$A$776,$A121,СВЦЭМ!$B$33:$B$776,P$119)+'СЕТ СН'!$I$11+СВЦЭМ!$D$10+'СЕТ СН'!$I$5-'СЕТ СН'!$I$21</f>
        <v>3569.9898888600001</v>
      </c>
      <c r="Q121" s="36">
        <f>SUMIFS(СВЦЭМ!$D$33:$D$776,СВЦЭМ!$A$33:$A$776,$A121,СВЦЭМ!$B$33:$B$776,Q$119)+'СЕТ СН'!$I$11+СВЦЭМ!$D$10+'СЕТ СН'!$I$5-'СЕТ СН'!$I$21</f>
        <v>3577.3868372899997</v>
      </c>
      <c r="R121" s="36">
        <f>SUMIFS(СВЦЭМ!$D$33:$D$776,СВЦЭМ!$A$33:$A$776,$A121,СВЦЭМ!$B$33:$B$776,R$119)+'СЕТ СН'!$I$11+СВЦЭМ!$D$10+'СЕТ СН'!$I$5-'СЕТ СН'!$I$21</f>
        <v>3575.4330209099999</v>
      </c>
      <c r="S121" s="36">
        <f>SUMIFS(СВЦЭМ!$D$33:$D$776,СВЦЭМ!$A$33:$A$776,$A121,СВЦЭМ!$B$33:$B$776,S$119)+'СЕТ СН'!$I$11+СВЦЭМ!$D$10+'СЕТ СН'!$I$5-'СЕТ СН'!$I$21</f>
        <v>3545.6924734499999</v>
      </c>
      <c r="T121" s="36">
        <f>SUMIFS(СВЦЭМ!$D$33:$D$776,СВЦЭМ!$A$33:$A$776,$A121,СВЦЭМ!$B$33:$B$776,T$119)+'СЕТ СН'!$I$11+СВЦЭМ!$D$10+'СЕТ СН'!$I$5-'СЕТ СН'!$I$21</f>
        <v>3537.8556979699997</v>
      </c>
      <c r="U121" s="36">
        <f>SUMIFS(СВЦЭМ!$D$33:$D$776,СВЦЭМ!$A$33:$A$776,$A121,СВЦЭМ!$B$33:$B$776,U$119)+'СЕТ СН'!$I$11+СВЦЭМ!$D$10+'СЕТ СН'!$I$5-'СЕТ СН'!$I$21</f>
        <v>3534.7490978699998</v>
      </c>
      <c r="V121" s="36">
        <f>SUMIFS(СВЦЭМ!$D$33:$D$776,СВЦЭМ!$A$33:$A$776,$A121,СВЦЭМ!$B$33:$B$776,V$119)+'СЕТ СН'!$I$11+СВЦЭМ!$D$10+'СЕТ СН'!$I$5-'СЕТ СН'!$I$21</f>
        <v>3544.01653308</v>
      </c>
      <c r="W121" s="36">
        <f>SUMIFS(СВЦЭМ!$D$33:$D$776,СВЦЭМ!$A$33:$A$776,$A121,СВЦЭМ!$B$33:$B$776,W$119)+'СЕТ СН'!$I$11+СВЦЭМ!$D$10+'СЕТ СН'!$I$5-'СЕТ СН'!$I$21</f>
        <v>3543.8394747699999</v>
      </c>
      <c r="X121" s="36">
        <f>SUMIFS(СВЦЭМ!$D$33:$D$776,СВЦЭМ!$A$33:$A$776,$A121,СВЦЭМ!$B$33:$B$776,X$119)+'СЕТ СН'!$I$11+СВЦЭМ!$D$10+'СЕТ СН'!$I$5-'СЕТ СН'!$I$21</f>
        <v>3547.7593441600002</v>
      </c>
      <c r="Y121" s="36">
        <f>SUMIFS(СВЦЭМ!$D$33:$D$776,СВЦЭМ!$A$33:$A$776,$A121,СВЦЭМ!$B$33:$B$776,Y$119)+'СЕТ СН'!$I$11+СВЦЭМ!$D$10+'СЕТ СН'!$I$5-'СЕТ СН'!$I$21</f>
        <v>3580.9077729999999</v>
      </c>
    </row>
    <row r="122" spans="1:27" ht="15.75" x14ac:dyDescent="0.2">
      <c r="A122" s="35">
        <f t="shared" ref="A122:A150" si="3">A121+1</f>
        <v>43802</v>
      </c>
      <c r="B122" s="36">
        <f>SUMIFS(СВЦЭМ!$D$33:$D$776,СВЦЭМ!$A$33:$A$776,$A122,СВЦЭМ!$B$33:$B$776,B$119)+'СЕТ СН'!$I$11+СВЦЭМ!$D$10+'СЕТ СН'!$I$5-'СЕТ СН'!$I$21</f>
        <v>3597.7876464800001</v>
      </c>
      <c r="C122" s="36">
        <f>SUMIFS(СВЦЭМ!$D$33:$D$776,СВЦЭМ!$A$33:$A$776,$A122,СВЦЭМ!$B$33:$B$776,C$119)+'СЕТ СН'!$I$11+СВЦЭМ!$D$10+'СЕТ СН'!$I$5-'СЕТ СН'!$I$21</f>
        <v>3635.0258128599999</v>
      </c>
      <c r="D122" s="36">
        <f>SUMIFS(СВЦЭМ!$D$33:$D$776,СВЦЭМ!$A$33:$A$776,$A122,СВЦЭМ!$B$33:$B$776,D$119)+'СЕТ СН'!$I$11+СВЦЭМ!$D$10+'СЕТ СН'!$I$5-'СЕТ СН'!$I$21</f>
        <v>3649.4155525299998</v>
      </c>
      <c r="E122" s="36">
        <f>SUMIFS(СВЦЭМ!$D$33:$D$776,СВЦЭМ!$A$33:$A$776,$A122,СВЦЭМ!$B$33:$B$776,E$119)+'СЕТ СН'!$I$11+СВЦЭМ!$D$10+'СЕТ СН'!$I$5-'СЕТ СН'!$I$21</f>
        <v>3656.5544834799998</v>
      </c>
      <c r="F122" s="36">
        <f>SUMIFS(СВЦЭМ!$D$33:$D$776,СВЦЭМ!$A$33:$A$776,$A122,СВЦЭМ!$B$33:$B$776,F$119)+'СЕТ СН'!$I$11+СВЦЭМ!$D$10+'СЕТ СН'!$I$5-'СЕТ СН'!$I$21</f>
        <v>3668.0779637400001</v>
      </c>
      <c r="G122" s="36">
        <f>SUMIFS(СВЦЭМ!$D$33:$D$776,СВЦЭМ!$A$33:$A$776,$A122,СВЦЭМ!$B$33:$B$776,G$119)+'СЕТ СН'!$I$11+СВЦЭМ!$D$10+'СЕТ СН'!$I$5-'СЕТ СН'!$I$21</f>
        <v>3658.41335041</v>
      </c>
      <c r="H122" s="36">
        <f>SUMIFS(СВЦЭМ!$D$33:$D$776,СВЦЭМ!$A$33:$A$776,$A122,СВЦЭМ!$B$33:$B$776,H$119)+'СЕТ СН'!$I$11+СВЦЭМ!$D$10+'СЕТ СН'!$I$5-'СЕТ СН'!$I$21</f>
        <v>3612.8915849300001</v>
      </c>
      <c r="I122" s="36">
        <f>SUMIFS(СВЦЭМ!$D$33:$D$776,СВЦЭМ!$A$33:$A$776,$A122,СВЦЭМ!$B$33:$B$776,I$119)+'СЕТ СН'!$I$11+СВЦЭМ!$D$10+'СЕТ СН'!$I$5-'СЕТ СН'!$I$21</f>
        <v>3564.65473109</v>
      </c>
      <c r="J122" s="36">
        <f>SUMIFS(СВЦЭМ!$D$33:$D$776,СВЦЭМ!$A$33:$A$776,$A122,СВЦЭМ!$B$33:$B$776,J$119)+'СЕТ СН'!$I$11+СВЦЭМ!$D$10+'СЕТ СН'!$I$5-'СЕТ СН'!$I$21</f>
        <v>3548.09511127</v>
      </c>
      <c r="K122" s="36">
        <f>SUMIFS(СВЦЭМ!$D$33:$D$776,СВЦЭМ!$A$33:$A$776,$A122,СВЦЭМ!$B$33:$B$776,K$119)+'СЕТ СН'!$I$11+СВЦЭМ!$D$10+'СЕТ СН'!$I$5-'СЕТ СН'!$I$21</f>
        <v>3518.9873450300001</v>
      </c>
      <c r="L122" s="36">
        <f>SUMIFS(СВЦЭМ!$D$33:$D$776,СВЦЭМ!$A$33:$A$776,$A122,СВЦЭМ!$B$33:$B$776,L$119)+'СЕТ СН'!$I$11+СВЦЭМ!$D$10+'СЕТ СН'!$I$5-'СЕТ СН'!$I$21</f>
        <v>3518.30154894</v>
      </c>
      <c r="M122" s="36">
        <f>SUMIFS(СВЦЭМ!$D$33:$D$776,СВЦЭМ!$A$33:$A$776,$A122,СВЦЭМ!$B$33:$B$776,M$119)+'СЕТ СН'!$I$11+СВЦЭМ!$D$10+'СЕТ СН'!$I$5-'СЕТ СН'!$I$21</f>
        <v>3558.1394663999999</v>
      </c>
      <c r="N122" s="36">
        <f>SUMIFS(СВЦЭМ!$D$33:$D$776,СВЦЭМ!$A$33:$A$776,$A122,СВЦЭМ!$B$33:$B$776,N$119)+'СЕТ СН'!$I$11+СВЦЭМ!$D$10+'СЕТ СН'!$I$5-'СЕТ СН'!$I$21</f>
        <v>3571.82185316</v>
      </c>
      <c r="O122" s="36">
        <f>SUMIFS(СВЦЭМ!$D$33:$D$776,СВЦЭМ!$A$33:$A$776,$A122,СВЦЭМ!$B$33:$B$776,O$119)+'СЕТ СН'!$I$11+СВЦЭМ!$D$10+'СЕТ СН'!$I$5-'СЕТ СН'!$I$21</f>
        <v>3579.2947338700001</v>
      </c>
      <c r="P122" s="36">
        <f>SUMIFS(СВЦЭМ!$D$33:$D$776,СВЦЭМ!$A$33:$A$776,$A122,СВЦЭМ!$B$33:$B$776,P$119)+'СЕТ СН'!$I$11+СВЦЭМ!$D$10+'СЕТ СН'!$I$5-'СЕТ СН'!$I$21</f>
        <v>3586.91973482</v>
      </c>
      <c r="Q122" s="36">
        <f>SUMIFS(СВЦЭМ!$D$33:$D$776,СВЦЭМ!$A$33:$A$776,$A122,СВЦЭМ!$B$33:$B$776,Q$119)+'СЕТ СН'!$I$11+СВЦЭМ!$D$10+'СЕТ СН'!$I$5-'СЕТ СН'!$I$21</f>
        <v>3593.5278472700002</v>
      </c>
      <c r="R122" s="36">
        <f>SUMIFS(СВЦЭМ!$D$33:$D$776,СВЦЭМ!$A$33:$A$776,$A122,СВЦЭМ!$B$33:$B$776,R$119)+'СЕТ СН'!$I$11+СВЦЭМ!$D$10+'СЕТ СН'!$I$5-'СЕТ СН'!$I$21</f>
        <v>3596.0548730199998</v>
      </c>
      <c r="S122" s="36">
        <f>SUMIFS(СВЦЭМ!$D$33:$D$776,СВЦЭМ!$A$33:$A$776,$A122,СВЦЭМ!$B$33:$B$776,S$119)+'СЕТ СН'!$I$11+СВЦЭМ!$D$10+'СЕТ СН'!$I$5-'СЕТ СН'!$I$21</f>
        <v>3561.5543201299997</v>
      </c>
      <c r="T122" s="36">
        <f>SUMIFS(СВЦЭМ!$D$33:$D$776,СВЦЭМ!$A$33:$A$776,$A122,СВЦЭМ!$B$33:$B$776,T$119)+'СЕТ СН'!$I$11+СВЦЭМ!$D$10+'СЕТ СН'!$I$5-'СЕТ СН'!$I$21</f>
        <v>3535.3590744799999</v>
      </c>
      <c r="U122" s="36">
        <f>SUMIFS(СВЦЭМ!$D$33:$D$776,СВЦЭМ!$A$33:$A$776,$A122,СВЦЭМ!$B$33:$B$776,U$119)+'СЕТ СН'!$I$11+СВЦЭМ!$D$10+'СЕТ СН'!$I$5-'СЕТ СН'!$I$21</f>
        <v>3533.2553731600001</v>
      </c>
      <c r="V122" s="36">
        <f>SUMIFS(СВЦЭМ!$D$33:$D$776,СВЦЭМ!$A$33:$A$776,$A122,СВЦЭМ!$B$33:$B$776,V$119)+'СЕТ СН'!$I$11+СВЦЭМ!$D$10+'СЕТ СН'!$I$5-'СЕТ СН'!$I$21</f>
        <v>3536.1486045199999</v>
      </c>
      <c r="W122" s="36">
        <f>SUMIFS(СВЦЭМ!$D$33:$D$776,СВЦЭМ!$A$33:$A$776,$A122,СВЦЭМ!$B$33:$B$776,W$119)+'СЕТ СН'!$I$11+СВЦЭМ!$D$10+'СЕТ СН'!$I$5-'СЕТ СН'!$I$21</f>
        <v>3552.4821744800001</v>
      </c>
      <c r="X122" s="36">
        <f>SUMIFS(СВЦЭМ!$D$33:$D$776,СВЦЭМ!$A$33:$A$776,$A122,СВЦЭМ!$B$33:$B$776,X$119)+'СЕТ СН'!$I$11+СВЦЭМ!$D$10+'СЕТ СН'!$I$5-'СЕТ СН'!$I$21</f>
        <v>3556.4752198299998</v>
      </c>
      <c r="Y122" s="36">
        <f>SUMIFS(СВЦЭМ!$D$33:$D$776,СВЦЭМ!$A$33:$A$776,$A122,СВЦЭМ!$B$33:$B$776,Y$119)+'СЕТ СН'!$I$11+СВЦЭМ!$D$10+'СЕТ СН'!$I$5-'СЕТ СН'!$I$21</f>
        <v>3571.3419775399998</v>
      </c>
    </row>
    <row r="123" spans="1:27" ht="15.75" x14ac:dyDescent="0.2">
      <c r="A123" s="35">
        <f t="shared" si="3"/>
        <v>43803</v>
      </c>
      <c r="B123" s="36">
        <f>SUMIFS(СВЦЭМ!$D$33:$D$776,СВЦЭМ!$A$33:$A$776,$A123,СВЦЭМ!$B$33:$B$776,B$119)+'СЕТ СН'!$I$11+СВЦЭМ!$D$10+'СЕТ СН'!$I$5-'СЕТ СН'!$I$21</f>
        <v>3625.6601986400001</v>
      </c>
      <c r="C123" s="36">
        <f>SUMIFS(СВЦЭМ!$D$33:$D$776,СВЦЭМ!$A$33:$A$776,$A123,СВЦЭМ!$B$33:$B$776,C$119)+'СЕТ СН'!$I$11+СВЦЭМ!$D$10+'СЕТ СН'!$I$5-'СЕТ СН'!$I$21</f>
        <v>3648.8196398800001</v>
      </c>
      <c r="D123" s="36">
        <f>SUMIFS(СВЦЭМ!$D$33:$D$776,СВЦЭМ!$A$33:$A$776,$A123,СВЦЭМ!$B$33:$B$776,D$119)+'СЕТ СН'!$I$11+СВЦЭМ!$D$10+'СЕТ СН'!$I$5-'СЕТ СН'!$I$21</f>
        <v>3670.2463499300002</v>
      </c>
      <c r="E123" s="36">
        <f>SUMIFS(СВЦЭМ!$D$33:$D$776,СВЦЭМ!$A$33:$A$776,$A123,СВЦЭМ!$B$33:$B$776,E$119)+'СЕТ СН'!$I$11+СВЦЭМ!$D$10+'СЕТ СН'!$I$5-'СЕТ СН'!$I$21</f>
        <v>3678.7569022099997</v>
      </c>
      <c r="F123" s="36">
        <f>SUMIFS(СВЦЭМ!$D$33:$D$776,СВЦЭМ!$A$33:$A$776,$A123,СВЦЭМ!$B$33:$B$776,F$119)+'СЕТ СН'!$I$11+СВЦЭМ!$D$10+'СЕТ СН'!$I$5-'СЕТ СН'!$I$21</f>
        <v>3675.8822067399997</v>
      </c>
      <c r="G123" s="36">
        <f>SUMIFS(СВЦЭМ!$D$33:$D$776,СВЦЭМ!$A$33:$A$776,$A123,СВЦЭМ!$B$33:$B$776,G$119)+'СЕТ СН'!$I$11+СВЦЭМ!$D$10+'СЕТ СН'!$I$5-'СЕТ СН'!$I$21</f>
        <v>3657.8842767799997</v>
      </c>
      <c r="H123" s="36">
        <f>SUMIFS(СВЦЭМ!$D$33:$D$776,СВЦЭМ!$A$33:$A$776,$A123,СВЦЭМ!$B$33:$B$776,H$119)+'СЕТ СН'!$I$11+СВЦЭМ!$D$10+'СЕТ СН'!$I$5-'СЕТ СН'!$I$21</f>
        <v>3623.3470657899998</v>
      </c>
      <c r="I123" s="36">
        <f>SUMIFS(СВЦЭМ!$D$33:$D$776,СВЦЭМ!$A$33:$A$776,$A123,СВЦЭМ!$B$33:$B$776,I$119)+'СЕТ СН'!$I$11+СВЦЭМ!$D$10+'СЕТ СН'!$I$5-'СЕТ СН'!$I$21</f>
        <v>3590.3759683899998</v>
      </c>
      <c r="J123" s="36">
        <f>SUMIFS(СВЦЭМ!$D$33:$D$776,СВЦЭМ!$A$33:$A$776,$A123,СВЦЭМ!$B$33:$B$776,J$119)+'СЕТ СН'!$I$11+СВЦЭМ!$D$10+'СЕТ СН'!$I$5-'СЕТ СН'!$I$21</f>
        <v>3571.5635335699999</v>
      </c>
      <c r="K123" s="36">
        <f>SUMIFS(СВЦЭМ!$D$33:$D$776,СВЦЭМ!$A$33:$A$776,$A123,СВЦЭМ!$B$33:$B$776,K$119)+'СЕТ СН'!$I$11+СВЦЭМ!$D$10+'СЕТ СН'!$I$5-'СЕТ СН'!$I$21</f>
        <v>3549.2192467599998</v>
      </c>
      <c r="L123" s="36">
        <f>SUMIFS(СВЦЭМ!$D$33:$D$776,СВЦЭМ!$A$33:$A$776,$A123,СВЦЭМ!$B$33:$B$776,L$119)+'СЕТ СН'!$I$11+СВЦЭМ!$D$10+'СЕТ СН'!$I$5-'СЕТ СН'!$I$21</f>
        <v>3549.3900570300002</v>
      </c>
      <c r="M123" s="36">
        <f>SUMIFS(СВЦЭМ!$D$33:$D$776,СВЦЭМ!$A$33:$A$776,$A123,СВЦЭМ!$B$33:$B$776,M$119)+'СЕТ СН'!$I$11+СВЦЭМ!$D$10+'СЕТ СН'!$I$5-'СЕТ СН'!$I$21</f>
        <v>3567.2979384400001</v>
      </c>
      <c r="N123" s="36">
        <f>SUMIFS(СВЦЭМ!$D$33:$D$776,СВЦЭМ!$A$33:$A$776,$A123,СВЦЭМ!$B$33:$B$776,N$119)+'СЕТ СН'!$I$11+СВЦЭМ!$D$10+'СЕТ СН'!$I$5-'СЕТ СН'!$I$21</f>
        <v>3569.9454741600002</v>
      </c>
      <c r="O123" s="36">
        <f>SUMIFS(СВЦЭМ!$D$33:$D$776,СВЦЭМ!$A$33:$A$776,$A123,СВЦЭМ!$B$33:$B$776,O$119)+'СЕТ СН'!$I$11+СВЦЭМ!$D$10+'СЕТ СН'!$I$5-'СЕТ СН'!$I$21</f>
        <v>3571.9855094599998</v>
      </c>
      <c r="P123" s="36">
        <f>SUMIFS(СВЦЭМ!$D$33:$D$776,СВЦЭМ!$A$33:$A$776,$A123,СВЦЭМ!$B$33:$B$776,P$119)+'СЕТ СН'!$I$11+СВЦЭМ!$D$10+'СЕТ СН'!$I$5-'СЕТ СН'!$I$21</f>
        <v>3578.6256783099998</v>
      </c>
      <c r="Q123" s="36">
        <f>SUMIFS(СВЦЭМ!$D$33:$D$776,СВЦЭМ!$A$33:$A$776,$A123,СВЦЭМ!$B$33:$B$776,Q$119)+'СЕТ СН'!$I$11+СВЦЭМ!$D$10+'СЕТ СН'!$I$5-'СЕТ СН'!$I$21</f>
        <v>3586.0295612</v>
      </c>
      <c r="R123" s="36">
        <f>SUMIFS(СВЦЭМ!$D$33:$D$776,СВЦЭМ!$A$33:$A$776,$A123,СВЦЭМ!$B$33:$B$776,R$119)+'СЕТ СН'!$I$11+СВЦЭМ!$D$10+'СЕТ СН'!$I$5-'СЕТ СН'!$I$21</f>
        <v>3574.1939029300001</v>
      </c>
      <c r="S123" s="36">
        <f>SUMIFS(СВЦЭМ!$D$33:$D$776,СВЦЭМ!$A$33:$A$776,$A123,СВЦЭМ!$B$33:$B$776,S$119)+'СЕТ СН'!$I$11+СВЦЭМ!$D$10+'СЕТ СН'!$I$5-'СЕТ СН'!$I$21</f>
        <v>3551.7831861300001</v>
      </c>
      <c r="T123" s="36">
        <f>SUMIFS(СВЦЭМ!$D$33:$D$776,СВЦЭМ!$A$33:$A$776,$A123,СВЦЭМ!$B$33:$B$776,T$119)+'СЕТ СН'!$I$11+СВЦЭМ!$D$10+'СЕТ СН'!$I$5-'СЕТ СН'!$I$21</f>
        <v>3530.0234145599998</v>
      </c>
      <c r="U123" s="36">
        <f>SUMIFS(СВЦЭМ!$D$33:$D$776,СВЦЭМ!$A$33:$A$776,$A123,СВЦЭМ!$B$33:$B$776,U$119)+'СЕТ СН'!$I$11+СВЦЭМ!$D$10+'СЕТ СН'!$I$5-'СЕТ СН'!$I$21</f>
        <v>3533.4977633099998</v>
      </c>
      <c r="V123" s="36">
        <f>SUMIFS(СВЦЭМ!$D$33:$D$776,СВЦЭМ!$A$33:$A$776,$A123,СВЦЭМ!$B$33:$B$776,V$119)+'СЕТ СН'!$I$11+СВЦЭМ!$D$10+'СЕТ СН'!$I$5-'СЕТ СН'!$I$21</f>
        <v>3543.79295224</v>
      </c>
      <c r="W123" s="36">
        <f>SUMIFS(СВЦЭМ!$D$33:$D$776,СВЦЭМ!$A$33:$A$776,$A123,СВЦЭМ!$B$33:$B$776,W$119)+'СЕТ СН'!$I$11+СВЦЭМ!$D$10+'СЕТ СН'!$I$5-'СЕТ СН'!$I$21</f>
        <v>3551.56394297</v>
      </c>
      <c r="X123" s="36">
        <f>SUMIFS(СВЦЭМ!$D$33:$D$776,СВЦЭМ!$A$33:$A$776,$A123,СВЦЭМ!$B$33:$B$776,X$119)+'СЕТ СН'!$I$11+СВЦЭМ!$D$10+'СЕТ СН'!$I$5-'СЕТ СН'!$I$21</f>
        <v>3551.7518851099999</v>
      </c>
      <c r="Y123" s="36">
        <f>SUMIFS(СВЦЭМ!$D$33:$D$776,СВЦЭМ!$A$33:$A$776,$A123,СВЦЭМ!$B$33:$B$776,Y$119)+'СЕТ СН'!$I$11+СВЦЭМ!$D$10+'СЕТ СН'!$I$5-'СЕТ СН'!$I$21</f>
        <v>3581.0580399999999</v>
      </c>
    </row>
    <row r="124" spans="1:27" ht="15.75" x14ac:dyDescent="0.2">
      <c r="A124" s="35">
        <f t="shared" si="3"/>
        <v>43804</v>
      </c>
      <c r="B124" s="36">
        <f>SUMIFS(СВЦЭМ!$D$33:$D$776,СВЦЭМ!$A$33:$A$776,$A124,СВЦЭМ!$B$33:$B$776,B$119)+'СЕТ СН'!$I$11+СВЦЭМ!$D$10+'СЕТ СН'!$I$5-'СЕТ СН'!$I$21</f>
        <v>3634.0286762199999</v>
      </c>
      <c r="C124" s="36">
        <f>SUMIFS(СВЦЭМ!$D$33:$D$776,СВЦЭМ!$A$33:$A$776,$A124,СВЦЭМ!$B$33:$B$776,C$119)+'СЕТ СН'!$I$11+СВЦЭМ!$D$10+'СЕТ СН'!$I$5-'СЕТ СН'!$I$21</f>
        <v>3639.1963199000002</v>
      </c>
      <c r="D124" s="36">
        <f>SUMIFS(СВЦЭМ!$D$33:$D$776,СВЦЭМ!$A$33:$A$776,$A124,СВЦЭМ!$B$33:$B$776,D$119)+'СЕТ СН'!$I$11+СВЦЭМ!$D$10+'СЕТ СН'!$I$5-'СЕТ СН'!$I$21</f>
        <v>3642.7339940900001</v>
      </c>
      <c r="E124" s="36">
        <f>SUMIFS(СВЦЭМ!$D$33:$D$776,СВЦЭМ!$A$33:$A$776,$A124,СВЦЭМ!$B$33:$B$776,E$119)+'СЕТ СН'!$I$11+СВЦЭМ!$D$10+'СЕТ СН'!$I$5-'СЕТ СН'!$I$21</f>
        <v>3663.0618396099999</v>
      </c>
      <c r="F124" s="36">
        <f>SUMIFS(СВЦЭМ!$D$33:$D$776,СВЦЭМ!$A$33:$A$776,$A124,СВЦЭМ!$B$33:$B$776,F$119)+'СЕТ СН'!$I$11+СВЦЭМ!$D$10+'СЕТ СН'!$I$5-'СЕТ СН'!$I$21</f>
        <v>3655.5632275200001</v>
      </c>
      <c r="G124" s="36">
        <f>SUMIFS(СВЦЭМ!$D$33:$D$776,СВЦЭМ!$A$33:$A$776,$A124,СВЦЭМ!$B$33:$B$776,G$119)+'СЕТ СН'!$I$11+СВЦЭМ!$D$10+'СЕТ СН'!$I$5-'СЕТ СН'!$I$21</f>
        <v>3642.14588959</v>
      </c>
      <c r="H124" s="36">
        <f>SUMIFS(СВЦЭМ!$D$33:$D$776,СВЦЭМ!$A$33:$A$776,$A124,СВЦЭМ!$B$33:$B$776,H$119)+'СЕТ СН'!$I$11+СВЦЭМ!$D$10+'СЕТ СН'!$I$5-'СЕТ СН'!$I$21</f>
        <v>3627.35941684</v>
      </c>
      <c r="I124" s="36">
        <f>SUMIFS(СВЦЭМ!$D$33:$D$776,СВЦЭМ!$A$33:$A$776,$A124,СВЦЭМ!$B$33:$B$776,I$119)+'СЕТ СН'!$I$11+СВЦЭМ!$D$10+'СЕТ СН'!$I$5-'СЕТ СН'!$I$21</f>
        <v>3590.0450106200001</v>
      </c>
      <c r="J124" s="36">
        <f>SUMIFS(СВЦЭМ!$D$33:$D$776,СВЦЭМ!$A$33:$A$776,$A124,СВЦЭМ!$B$33:$B$776,J$119)+'СЕТ СН'!$I$11+СВЦЭМ!$D$10+'СЕТ СН'!$I$5-'СЕТ СН'!$I$21</f>
        <v>3563.6444067299999</v>
      </c>
      <c r="K124" s="36">
        <f>SUMIFS(СВЦЭМ!$D$33:$D$776,СВЦЭМ!$A$33:$A$776,$A124,СВЦЭМ!$B$33:$B$776,K$119)+'СЕТ СН'!$I$11+СВЦЭМ!$D$10+'СЕТ СН'!$I$5-'СЕТ СН'!$I$21</f>
        <v>3561.0377230200002</v>
      </c>
      <c r="L124" s="36">
        <f>SUMIFS(СВЦЭМ!$D$33:$D$776,СВЦЭМ!$A$33:$A$776,$A124,СВЦЭМ!$B$33:$B$776,L$119)+'СЕТ СН'!$I$11+СВЦЭМ!$D$10+'СЕТ СН'!$I$5-'СЕТ СН'!$I$21</f>
        <v>3569.17687664</v>
      </c>
      <c r="M124" s="36">
        <f>SUMIFS(СВЦЭМ!$D$33:$D$776,СВЦЭМ!$A$33:$A$776,$A124,СВЦЭМ!$B$33:$B$776,M$119)+'СЕТ СН'!$I$11+СВЦЭМ!$D$10+'СЕТ СН'!$I$5-'СЕТ СН'!$I$21</f>
        <v>3574.6192812199997</v>
      </c>
      <c r="N124" s="36">
        <f>SUMIFS(СВЦЭМ!$D$33:$D$776,СВЦЭМ!$A$33:$A$776,$A124,СВЦЭМ!$B$33:$B$776,N$119)+'СЕТ СН'!$I$11+СВЦЭМ!$D$10+'СЕТ СН'!$I$5-'СЕТ СН'!$I$21</f>
        <v>3578.2561716599998</v>
      </c>
      <c r="O124" s="36">
        <f>SUMIFS(СВЦЭМ!$D$33:$D$776,СВЦЭМ!$A$33:$A$776,$A124,СВЦЭМ!$B$33:$B$776,O$119)+'СЕТ СН'!$I$11+СВЦЭМ!$D$10+'СЕТ СН'!$I$5-'СЕТ СН'!$I$21</f>
        <v>3580.48869805</v>
      </c>
      <c r="P124" s="36">
        <f>SUMIFS(СВЦЭМ!$D$33:$D$776,СВЦЭМ!$A$33:$A$776,$A124,СВЦЭМ!$B$33:$B$776,P$119)+'СЕТ СН'!$I$11+СВЦЭМ!$D$10+'СЕТ СН'!$I$5-'СЕТ СН'!$I$21</f>
        <v>3582.8229636799997</v>
      </c>
      <c r="Q124" s="36">
        <f>SUMIFS(СВЦЭМ!$D$33:$D$776,СВЦЭМ!$A$33:$A$776,$A124,СВЦЭМ!$B$33:$B$776,Q$119)+'СЕТ СН'!$I$11+СВЦЭМ!$D$10+'СЕТ СН'!$I$5-'СЕТ СН'!$I$21</f>
        <v>3592.3640885599998</v>
      </c>
      <c r="R124" s="36">
        <f>SUMIFS(СВЦЭМ!$D$33:$D$776,СВЦЭМ!$A$33:$A$776,$A124,СВЦЭМ!$B$33:$B$776,R$119)+'СЕТ СН'!$I$11+СВЦЭМ!$D$10+'СЕТ СН'!$I$5-'СЕТ СН'!$I$21</f>
        <v>3608.6253431999999</v>
      </c>
      <c r="S124" s="36">
        <f>SUMIFS(СВЦЭМ!$D$33:$D$776,СВЦЭМ!$A$33:$A$776,$A124,СВЦЭМ!$B$33:$B$776,S$119)+'СЕТ СН'!$I$11+СВЦЭМ!$D$10+'СЕТ СН'!$I$5-'СЕТ СН'!$I$21</f>
        <v>3621.4471843000001</v>
      </c>
      <c r="T124" s="36">
        <f>SUMIFS(СВЦЭМ!$D$33:$D$776,СВЦЭМ!$A$33:$A$776,$A124,СВЦЭМ!$B$33:$B$776,T$119)+'СЕТ СН'!$I$11+СВЦЭМ!$D$10+'СЕТ СН'!$I$5-'СЕТ СН'!$I$21</f>
        <v>3608.0065022999997</v>
      </c>
      <c r="U124" s="36">
        <f>SUMIFS(СВЦЭМ!$D$33:$D$776,СВЦЭМ!$A$33:$A$776,$A124,СВЦЭМ!$B$33:$B$776,U$119)+'СЕТ СН'!$I$11+СВЦЭМ!$D$10+'СЕТ СН'!$I$5-'СЕТ СН'!$I$21</f>
        <v>3583.9843426799998</v>
      </c>
      <c r="V124" s="36">
        <f>SUMIFS(СВЦЭМ!$D$33:$D$776,СВЦЭМ!$A$33:$A$776,$A124,СВЦЭМ!$B$33:$B$776,V$119)+'СЕТ СН'!$I$11+СВЦЭМ!$D$10+'СЕТ СН'!$I$5-'СЕТ СН'!$I$21</f>
        <v>3580.87780785</v>
      </c>
      <c r="W124" s="36">
        <f>SUMIFS(СВЦЭМ!$D$33:$D$776,СВЦЭМ!$A$33:$A$776,$A124,СВЦЭМ!$B$33:$B$776,W$119)+'СЕТ СН'!$I$11+СВЦЭМ!$D$10+'СЕТ СН'!$I$5-'СЕТ СН'!$I$21</f>
        <v>3587.0221317199998</v>
      </c>
      <c r="X124" s="36">
        <f>SUMIFS(СВЦЭМ!$D$33:$D$776,СВЦЭМ!$A$33:$A$776,$A124,СВЦЭМ!$B$33:$B$776,X$119)+'СЕТ СН'!$I$11+СВЦЭМ!$D$10+'СЕТ СН'!$I$5-'СЕТ СН'!$I$21</f>
        <v>3607.9599785199998</v>
      </c>
      <c r="Y124" s="36">
        <f>SUMIFS(СВЦЭМ!$D$33:$D$776,СВЦЭМ!$A$33:$A$776,$A124,СВЦЭМ!$B$33:$B$776,Y$119)+'СЕТ СН'!$I$11+СВЦЭМ!$D$10+'СЕТ СН'!$I$5-'СЕТ СН'!$I$21</f>
        <v>3629.1770311599998</v>
      </c>
    </row>
    <row r="125" spans="1:27" ht="15.75" x14ac:dyDescent="0.2">
      <c r="A125" s="35">
        <f t="shared" si="3"/>
        <v>43805</v>
      </c>
      <c r="B125" s="36">
        <f>SUMIFS(СВЦЭМ!$D$33:$D$776,СВЦЭМ!$A$33:$A$776,$A125,СВЦЭМ!$B$33:$B$776,B$119)+'СЕТ СН'!$I$11+СВЦЭМ!$D$10+'СЕТ СН'!$I$5-'СЕТ СН'!$I$21</f>
        <v>3633.3135427699999</v>
      </c>
      <c r="C125" s="36">
        <f>SUMIFS(СВЦЭМ!$D$33:$D$776,СВЦЭМ!$A$33:$A$776,$A125,СВЦЭМ!$B$33:$B$776,C$119)+'СЕТ СН'!$I$11+СВЦЭМ!$D$10+'СЕТ СН'!$I$5-'СЕТ СН'!$I$21</f>
        <v>3671.1524509299998</v>
      </c>
      <c r="D125" s="36">
        <f>SUMIFS(СВЦЭМ!$D$33:$D$776,СВЦЭМ!$A$33:$A$776,$A125,СВЦЭМ!$B$33:$B$776,D$119)+'СЕТ СН'!$I$11+СВЦЭМ!$D$10+'СЕТ СН'!$I$5-'СЕТ СН'!$I$21</f>
        <v>3687.0131311099999</v>
      </c>
      <c r="E125" s="36">
        <f>SUMIFS(СВЦЭМ!$D$33:$D$776,СВЦЭМ!$A$33:$A$776,$A125,СВЦЭМ!$B$33:$B$776,E$119)+'СЕТ СН'!$I$11+СВЦЭМ!$D$10+'СЕТ СН'!$I$5-'СЕТ СН'!$I$21</f>
        <v>3692.9727474399997</v>
      </c>
      <c r="F125" s="36">
        <f>SUMIFS(СВЦЭМ!$D$33:$D$776,СВЦЭМ!$A$33:$A$776,$A125,СВЦЭМ!$B$33:$B$776,F$119)+'СЕТ СН'!$I$11+СВЦЭМ!$D$10+'СЕТ СН'!$I$5-'СЕТ СН'!$I$21</f>
        <v>3689.9664447800001</v>
      </c>
      <c r="G125" s="36">
        <f>SUMIFS(СВЦЭМ!$D$33:$D$776,СВЦЭМ!$A$33:$A$776,$A125,СВЦЭМ!$B$33:$B$776,G$119)+'СЕТ СН'!$I$11+СВЦЭМ!$D$10+'СЕТ СН'!$I$5-'СЕТ СН'!$I$21</f>
        <v>3677.2597672100001</v>
      </c>
      <c r="H125" s="36">
        <f>SUMIFS(СВЦЭМ!$D$33:$D$776,СВЦЭМ!$A$33:$A$776,$A125,СВЦЭМ!$B$33:$B$776,H$119)+'СЕТ СН'!$I$11+СВЦЭМ!$D$10+'СЕТ СН'!$I$5-'СЕТ СН'!$I$21</f>
        <v>3633.62031815</v>
      </c>
      <c r="I125" s="36">
        <f>SUMIFS(СВЦЭМ!$D$33:$D$776,СВЦЭМ!$A$33:$A$776,$A125,СВЦЭМ!$B$33:$B$776,I$119)+'СЕТ СН'!$I$11+СВЦЭМ!$D$10+'СЕТ СН'!$I$5-'СЕТ СН'!$I$21</f>
        <v>3597.1946797099999</v>
      </c>
      <c r="J125" s="36">
        <f>SUMIFS(СВЦЭМ!$D$33:$D$776,СВЦЭМ!$A$33:$A$776,$A125,СВЦЭМ!$B$33:$B$776,J$119)+'СЕТ СН'!$I$11+СВЦЭМ!$D$10+'СЕТ СН'!$I$5-'СЕТ СН'!$I$21</f>
        <v>3580.3938096100001</v>
      </c>
      <c r="K125" s="36">
        <f>SUMIFS(СВЦЭМ!$D$33:$D$776,СВЦЭМ!$A$33:$A$776,$A125,СВЦЭМ!$B$33:$B$776,K$119)+'СЕТ СН'!$I$11+СВЦЭМ!$D$10+'СЕТ СН'!$I$5-'СЕТ СН'!$I$21</f>
        <v>3569.35341776</v>
      </c>
      <c r="L125" s="36">
        <f>SUMIFS(СВЦЭМ!$D$33:$D$776,СВЦЭМ!$A$33:$A$776,$A125,СВЦЭМ!$B$33:$B$776,L$119)+'СЕТ СН'!$I$11+СВЦЭМ!$D$10+'СЕТ СН'!$I$5-'СЕТ СН'!$I$21</f>
        <v>3565.7074261600001</v>
      </c>
      <c r="M125" s="36">
        <f>SUMIFS(СВЦЭМ!$D$33:$D$776,СВЦЭМ!$A$33:$A$776,$A125,СВЦЭМ!$B$33:$B$776,M$119)+'СЕТ СН'!$I$11+СВЦЭМ!$D$10+'СЕТ СН'!$I$5-'СЕТ СН'!$I$21</f>
        <v>3568.3132086099999</v>
      </c>
      <c r="N125" s="36">
        <f>SUMIFS(СВЦЭМ!$D$33:$D$776,СВЦЭМ!$A$33:$A$776,$A125,СВЦЭМ!$B$33:$B$776,N$119)+'СЕТ СН'!$I$11+СВЦЭМ!$D$10+'СЕТ СН'!$I$5-'СЕТ СН'!$I$21</f>
        <v>3568.0230529700002</v>
      </c>
      <c r="O125" s="36">
        <f>SUMIFS(СВЦЭМ!$D$33:$D$776,СВЦЭМ!$A$33:$A$776,$A125,СВЦЭМ!$B$33:$B$776,O$119)+'СЕТ СН'!$I$11+СВЦЭМ!$D$10+'СЕТ СН'!$I$5-'СЕТ СН'!$I$21</f>
        <v>3573.9943197000002</v>
      </c>
      <c r="P125" s="36">
        <f>SUMIFS(СВЦЭМ!$D$33:$D$776,СВЦЭМ!$A$33:$A$776,$A125,СВЦЭМ!$B$33:$B$776,P$119)+'СЕТ СН'!$I$11+СВЦЭМ!$D$10+'СЕТ СН'!$I$5-'СЕТ СН'!$I$21</f>
        <v>3575.4988922100001</v>
      </c>
      <c r="Q125" s="36">
        <f>SUMIFS(СВЦЭМ!$D$33:$D$776,СВЦЭМ!$A$33:$A$776,$A125,СВЦЭМ!$B$33:$B$776,Q$119)+'СЕТ СН'!$I$11+СВЦЭМ!$D$10+'СЕТ СН'!$I$5-'СЕТ СН'!$I$21</f>
        <v>3573.3323248699999</v>
      </c>
      <c r="R125" s="36">
        <f>SUMIFS(СВЦЭМ!$D$33:$D$776,СВЦЭМ!$A$33:$A$776,$A125,СВЦЭМ!$B$33:$B$776,R$119)+'СЕТ СН'!$I$11+СВЦЭМ!$D$10+'СЕТ СН'!$I$5-'СЕТ СН'!$I$21</f>
        <v>3573.0023509799998</v>
      </c>
      <c r="S125" s="36">
        <f>SUMIFS(СВЦЭМ!$D$33:$D$776,СВЦЭМ!$A$33:$A$776,$A125,СВЦЭМ!$B$33:$B$776,S$119)+'СЕТ СН'!$I$11+СВЦЭМ!$D$10+'СЕТ СН'!$I$5-'СЕТ СН'!$I$21</f>
        <v>3572.77033398</v>
      </c>
      <c r="T125" s="36">
        <f>SUMIFS(СВЦЭМ!$D$33:$D$776,СВЦЭМ!$A$33:$A$776,$A125,СВЦЭМ!$B$33:$B$776,T$119)+'СЕТ СН'!$I$11+СВЦЭМ!$D$10+'СЕТ СН'!$I$5-'СЕТ СН'!$I$21</f>
        <v>3564.9775571999999</v>
      </c>
      <c r="U125" s="36">
        <f>SUMIFS(СВЦЭМ!$D$33:$D$776,СВЦЭМ!$A$33:$A$776,$A125,СВЦЭМ!$B$33:$B$776,U$119)+'СЕТ СН'!$I$11+СВЦЭМ!$D$10+'СЕТ СН'!$I$5-'СЕТ СН'!$I$21</f>
        <v>3564.8838044499998</v>
      </c>
      <c r="V125" s="36">
        <f>SUMIFS(СВЦЭМ!$D$33:$D$776,СВЦЭМ!$A$33:$A$776,$A125,СВЦЭМ!$B$33:$B$776,V$119)+'СЕТ СН'!$I$11+СВЦЭМ!$D$10+'СЕТ СН'!$I$5-'СЕТ СН'!$I$21</f>
        <v>3558.4805291499997</v>
      </c>
      <c r="W125" s="36">
        <f>SUMIFS(СВЦЭМ!$D$33:$D$776,СВЦЭМ!$A$33:$A$776,$A125,СВЦЭМ!$B$33:$B$776,W$119)+'СЕТ СН'!$I$11+СВЦЭМ!$D$10+'СЕТ СН'!$I$5-'СЕТ СН'!$I$21</f>
        <v>3562.3913729400001</v>
      </c>
      <c r="X125" s="36">
        <f>SUMIFS(СВЦЭМ!$D$33:$D$776,СВЦЭМ!$A$33:$A$776,$A125,СВЦЭМ!$B$33:$B$776,X$119)+'СЕТ СН'!$I$11+СВЦЭМ!$D$10+'СЕТ СН'!$I$5-'СЕТ СН'!$I$21</f>
        <v>3559.6560314600001</v>
      </c>
      <c r="Y125" s="36">
        <f>SUMIFS(СВЦЭМ!$D$33:$D$776,СВЦЭМ!$A$33:$A$776,$A125,СВЦЭМ!$B$33:$B$776,Y$119)+'СЕТ СН'!$I$11+СВЦЭМ!$D$10+'СЕТ СН'!$I$5-'СЕТ СН'!$I$21</f>
        <v>3573.7599542299999</v>
      </c>
    </row>
    <row r="126" spans="1:27" ht="15.75" x14ac:dyDescent="0.2">
      <c r="A126" s="35">
        <f t="shared" si="3"/>
        <v>43806</v>
      </c>
      <c r="B126" s="36">
        <f>SUMIFS(СВЦЭМ!$D$33:$D$776,СВЦЭМ!$A$33:$A$776,$A126,СВЦЭМ!$B$33:$B$776,B$119)+'СЕТ СН'!$I$11+СВЦЭМ!$D$10+'СЕТ СН'!$I$5-'СЕТ СН'!$I$21</f>
        <v>3595.6820250299997</v>
      </c>
      <c r="C126" s="36">
        <f>SUMIFS(СВЦЭМ!$D$33:$D$776,СВЦЭМ!$A$33:$A$776,$A126,СВЦЭМ!$B$33:$B$776,C$119)+'СЕТ СН'!$I$11+СВЦЭМ!$D$10+'СЕТ СН'!$I$5-'СЕТ СН'!$I$21</f>
        <v>3606.5850467700002</v>
      </c>
      <c r="D126" s="36">
        <f>SUMIFS(СВЦЭМ!$D$33:$D$776,СВЦЭМ!$A$33:$A$776,$A126,СВЦЭМ!$B$33:$B$776,D$119)+'СЕТ СН'!$I$11+СВЦЭМ!$D$10+'СЕТ СН'!$I$5-'СЕТ СН'!$I$21</f>
        <v>3609.6987144</v>
      </c>
      <c r="E126" s="36">
        <f>SUMIFS(СВЦЭМ!$D$33:$D$776,СВЦЭМ!$A$33:$A$776,$A126,СВЦЭМ!$B$33:$B$776,E$119)+'СЕТ СН'!$I$11+СВЦЭМ!$D$10+'СЕТ СН'!$I$5-'СЕТ СН'!$I$21</f>
        <v>3615.1946170900001</v>
      </c>
      <c r="F126" s="36">
        <f>SUMIFS(СВЦЭМ!$D$33:$D$776,СВЦЭМ!$A$33:$A$776,$A126,СВЦЭМ!$B$33:$B$776,F$119)+'СЕТ СН'!$I$11+СВЦЭМ!$D$10+'СЕТ СН'!$I$5-'СЕТ СН'!$I$21</f>
        <v>3596.88528597</v>
      </c>
      <c r="G126" s="36">
        <f>SUMIFS(СВЦЭМ!$D$33:$D$776,СВЦЭМ!$A$33:$A$776,$A126,СВЦЭМ!$B$33:$B$776,G$119)+'СЕТ СН'!$I$11+СВЦЭМ!$D$10+'СЕТ СН'!$I$5-'СЕТ СН'!$I$21</f>
        <v>3609.72190469</v>
      </c>
      <c r="H126" s="36">
        <f>SUMIFS(СВЦЭМ!$D$33:$D$776,СВЦЭМ!$A$33:$A$776,$A126,СВЦЭМ!$B$33:$B$776,H$119)+'СЕТ СН'!$I$11+СВЦЭМ!$D$10+'СЕТ СН'!$I$5-'СЕТ СН'!$I$21</f>
        <v>3593.0051542900001</v>
      </c>
      <c r="I126" s="36">
        <f>SUMIFS(СВЦЭМ!$D$33:$D$776,СВЦЭМ!$A$33:$A$776,$A126,СВЦЭМ!$B$33:$B$776,I$119)+'СЕТ СН'!$I$11+СВЦЭМ!$D$10+'СЕТ СН'!$I$5-'СЕТ СН'!$I$21</f>
        <v>3565.4132708500001</v>
      </c>
      <c r="J126" s="36">
        <f>SUMIFS(СВЦЭМ!$D$33:$D$776,СВЦЭМ!$A$33:$A$776,$A126,СВЦЭМ!$B$33:$B$776,J$119)+'СЕТ СН'!$I$11+СВЦЭМ!$D$10+'СЕТ СН'!$I$5-'СЕТ СН'!$I$21</f>
        <v>3522.5481958599999</v>
      </c>
      <c r="K126" s="36">
        <f>SUMIFS(СВЦЭМ!$D$33:$D$776,СВЦЭМ!$A$33:$A$776,$A126,СВЦЭМ!$B$33:$B$776,K$119)+'СЕТ СН'!$I$11+СВЦЭМ!$D$10+'СЕТ СН'!$I$5-'СЕТ СН'!$I$21</f>
        <v>3508.6192101400002</v>
      </c>
      <c r="L126" s="36">
        <f>SUMIFS(СВЦЭМ!$D$33:$D$776,СВЦЭМ!$A$33:$A$776,$A126,СВЦЭМ!$B$33:$B$776,L$119)+'СЕТ СН'!$I$11+СВЦЭМ!$D$10+'СЕТ СН'!$I$5-'СЕТ СН'!$I$21</f>
        <v>3509.7787954599999</v>
      </c>
      <c r="M126" s="36">
        <f>SUMIFS(СВЦЭМ!$D$33:$D$776,СВЦЭМ!$A$33:$A$776,$A126,СВЦЭМ!$B$33:$B$776,M$119)+'СЕТ СН'!$I$11+СВЦЭМ!$D$10+'СЕТ СН'!$I$5-'СЕТ СН'!$I$21</f>
        <v>3502.8146654299999</v>
      </c>
      <c r="N126" s="36">
        <f>SUMIFS(СВЦЭМ!$D$33:$D$776,СВЦЭМ!$A$33:$A$776,$A126,СВЦЭМ!$B$33:$B$776,N$119)+'СЕТ СН'!$I$11+СВЦЭМ!$D$10+'СЕТ СН'!$I$5-'СЕТ СН'!$I$21</f>
        <v>3508.5127022500001</v>
      </c>
      <c r="O126" s="36">
        <f>SUMIFS(СВЦЭМ!$D$33:$D$776,СВЦЭМ!$A$33:$A$776,$A126,СВЦЭМ!$B$33:$B$776,O$119)+'СЕТ СН'!$I$11+СВЦЭМ!$D$10+'СЕТ СН'!$I$5-'СЕТ СН'!$I$21</f>
        <v>3516.94406209</v>
      </c>
      <c r="P126" s="36">
        <f>SUMIFS(СВЦЭМ!$D$33:$D$776,СВЦЭМ!$A$33:$A$776,$A126,СВЦЭМ!$B$33:$B$776,P$119)+'СЕТ СН'!$I$11+СВЦЭМ!$D$10+'СЕТ СН'!$I$5-'СЕТ СН'!$I$21</f>
        <v>3523.5746573199999</v>
      </c>
      <c r="Q126" s="36">
        <f>SUMIFS(СВЦЭМ!$D$33:$D$776,СВЦЭМ!$A$33:$A$776,$A126,СВЦЭМ!$B$33:$B$776,Q$119)+'СЕТ СН'!$I$11+СВЦЭМ!$D$10+'СЕТ СН'!$I$5-'СЕТ СН'!$I$21</f>
        <v>3524.7160961700001</v>
      </c>
      <c r="R126" s="36">
        <f>SUMIFS(СВЦЭМ!$D$33:$D$776,СВЦЭМ!$A$33:$A$776,$A126,СВЦЭМ!$B$33:$B$776,R$119)+'СЕТ СН'!$I$11+СВЦЭМ!$D$10+'СЕТ СН'!$I$5-'СЕТ СН'!$I$21</f>
        <v>3516.8176950400002</v>
      </c>
      <c r="S126" s="36">
        <f>SUMIFS(СВЦЭМ!$D$33:$D$776,СВЦЭМ!$A$33:$A$776,$A126,СВЦЭМ!$B$33:$B$776,S$119)+'СЕТ СН'!$I$11+СВЦЭМ!$D$10+'СЕТ СН'!$I$5-'СЕТ СН'!$I$21</f>
        <v>3506.7788659600001</v>
      </c>
      <c r="T126" s="36">
        <f>SUMIFS(СВЦЭМ!$D$33:$D$776,СВЦЭМ!$A$33:$A$776,$A126,СВЦЭМ!$B$33:$B$776,T$119)+'СЕТ СН'!$I$11+СВЦЭМ!$D$10+'СЕТ СН'!$I$5-'СЕТ СН'!$I$21</f>
        <v>3499.6913131399997</v>
      </c>
      <c r="U126" s="36">
        <f>SUMIFS(СВЦЭМ!$D$33:$D$776,СВЦЭМ!$A$33:$A$776,$A126,СВЦЭМ!$B$33:$B$776,U$119)+'СЕТ СН'!$I$11+СВЦЭМ!$D$10+'СЕТ СН'!$I$5-'СЕТ СН'!$I$21</f>
        <v>3499.0259952500001</v>
      </c>
      <c r="V126" s="36">
        <f>SUMIFS(СВЦЭМ!$D$33:$D$776,СВЦЭМ!$A$33:$A$776,$A126,СВЦЭМ!$B$33:$B$776,V$119)+'СЕТ СН'!$I$11+СВЦЭМ!$D$10+'СЕТ СН'!$I$5-'СЕТ СН'!$I$21</f>
        <v>3503.94786105</v>
      </c>
      <c r="W126" s="36">
        <f>SUMIFS(СВЦЭМ!$D$33:$D$776,СВЦЭМ!$A$33:$A$776,$A126,СВЦЭМ!$B$33:$B$776,W$119)+'СЕТ СН'!$I$11+СВЦЭМ!$D$10+'СЕТ СН'!$I$5-'СЕТ СН'!$I$21</f>
        <v>3516.6631588299997</v>
      </c>
      <c r="X126" s="36">
        <f>SUMIFS(СВЦЭМ!$D$33:$D$776,СВЦЭМ!$A$33:$A$776,$A126,СВЦЭМ!$B$33:$B$776,X$119)+'СЕТ СН'!$I$11+СВЦЭМ!$D$10+'СЕТ СН'!$I$5-'СЕТ СН'!$I$21</f>
        <v>3515.0049412600001</v>
      </c>
      <c r="Y126" s="36">
        <f>SUMIFS(СВЦЭМ!$D$33:$D$776,СВЦЭМ!$A$33:$A$776,$A126,СВЦЭМ!$B$33:$B$776,Y$119)+'СЕТ СН'!$I$11+СВЦЭМ!$D$10+'СЕТ СН'!$I$5-'СЕТ СН'!$I$21</f>
        <v>3545.4842654399999</v>
      </c>
    </row>
    <row r="127" spans="1:27" ht="15.75" x14ac:dyDescent="0.2">
      <c r="A127" s="35">
        <f t="shared" si="3"/>
        <v>43807</v>
      </c>
      <c r="B127" s="36">
        <f>SUMIFS(СВЦЭМ!$D$33:$D$776,СВЦЭМ!$A$33:$A$776,$A127,СВЦЭМ!$B$33:$B$776,B$119)+'СЕТ СН'!$I$11+СВЦЭМ!$D$10+'СЕТ СН'!$I$5-'СЕТ СН'!$I$21</f>
        <v>3606.2129202199999</v>
      </c>
      <c r="C127" s="36">
        <f>SUMIFS(СВЦЭМ!$D$33:$D$776,СВЦЭМ!$A$33:$A$776,$A127,СВЦЭМ!$B$33:$B$776,C$119)+'СЕТ СН'!$I$11+СВЦЭМ!$D$10+'СЕТ СН'!$I$5-'СЕТ СН'!$I$21</f>
        <v>3632.3215237899999</v>
      </c>
      <c r="D127" s="36">
        <f>SUMIFS(СВЦЭМ!$D$33:$D$776,СВЦЭМ!$A$33:$A$776,$A127,СВЦЭМ!$B$33:$B$776,D$119)+'СЕТ СН'!$I$11+СВЦЭМ!$D$10+'СЕТ СН'!$I$5-'СЕТ СН'!$I$21</f>
        <v>3649.4495767099997</v>
      </c>
      <c r="E127" s="36">
        <f>SUMIFS(СВЦЭМ!$D$33:$D$776,СВЦЭМ!$A$33:$A$776,$A127,СВЦЭМ!$B$33:$B$776,E$119)+'СЕТ СН'!$I$11+СВЦЭМ!$D$10+'СЕТ СН'!$I$5-'СЕТ СН'!$I$21</f>
        <v>3670.85512582</v>
      </c>
      <c r="F127" s="36">
        <f>SUMIFS(СВЦЭМ!$D$33:$D$776,СВЦЭМ!$A$33:$A$776,$A127,СВЦЭМ!$B$33:$B$776,F$119)+'СЕТ СН'!$I$11+СВЦЭМ!$D$10+'СЕТ СН'!$I$5-'СЕТ СН'!$I$21</f>
        <v>3681.4508536899998</v>
      </c>
      <c r="G127" s="36">
        <f>SUMIFS(СВЦЭМ!$D$33:$D$776,СВЦЭМ!$A$33:$A$776,$A127,СВЦЭМ!$B$33:$B$776,G$119)+'СЕТ СН'!$I$11+СВЦЭМ!$D$10+'СЕТ СН'!$I$5-'СЕТ СН'!$I$21</f>
        <v>3680.8154562700001</v>
      </c>
      <c r="H127" s="36">
        <f>SUMIFS(СВЦЭМ!$D$33:$D$776,СВЦЭМ!$A$33:$A$776,$A127,СВЦЭМ!$B$33:$B$776,H$119)+'СЕТ СН'!$I$11+СВЦЭМ!$D$10+'СЕТ СН'!$I$5-'СЕТ СН'!$I$21</f>
        <v>3671.0991730799997</v>
      </c>
      <c r="I127" s="36">
        <f>SUMIFS(СВЦЭМ!$D$33:$D$776,СВЦЭМ!$A$33:$A$776,$A127,СВЦЭМ!$B$33:$B$776,I$119)+'СЕТ СН'!$I$11+СВЦЭМ!$D$10+'СЕТ СН'!$I$5-'СЕТ СН'!$I$21</f>
        <v>3664.0570073999997</v>
      </c>
      <c r="J127" s="36">
        <f>SUMIFS(СВЦЭМ!$D$33:$D$776,СВЦЭМ!$A$33:$A$776,$A127,СВЦЭМ!$B$33:$B$776,J$119)+'СЕТ СН'!$I$11+СВЦЭМ!$D$10+'СЕТ СН'!$I$5-'СЕТ СН'!$I$21</f>
        <v>3624.5837977599999</v>
      </c>
      <c r="K127" s="36">
        <f>SUMIFS(СВЦЭМ!$D$33:$D$776,СВЦЭМ!$A$33:$A$776,$A127,СВЦЭМ!$B$33:$B$776,K$119)+'СЕТ СН'!$I$11+СВЦЭМ!$D$10+'СЕТ СН'!$I$5-'СЕТ СН'!$I$21</f>
        <v>3575.1292457199997</v>
      </c>
      <c r="L127" s="36">
        <f>SUMIFS(СВЦЭМ!$D$33:$D$776,СВЦЭМ!$A$33:$A$776,$A127,СВЦЭМ!$B$33:$B$776,L$119)+'СЕТ СН'!$I$11+СВЦЭМ!$D$10+'СЕТ СН'!$I$5-'СЕТ СН'!$I$21</f>
        <v>3561.8531907699999</v>
      </c>
      <c r="M127" s="36">
        <f>SUMIFS(СВЦЭМ!$D$33:$D$776,СВЦЭМ!$A$33:$A$776,$A127,СВЦЭМ!$B$33:$B$776,M$119)+'СЕТ СН'!$I$11+СВЦЭМ!$D$10+'СЕТ СН'!$I$5-'СЕТ СН'!$I$21</f>
        <v>3560.8121121599997</v>
      </c>
      <c r="N127" s="36">
        <f>SUMIFS(СВЦЭМ!$D$33:$D$776,СВЦЭМ!$A$33:$A$776,$A127,СВЦЭМ!$B$33:$B$776,N$119)+'СЕТ СН'!$I$11+СВЦЭМ!$D$10+'СЕТ СН'!$I$5-'СЕТ СН'!$I$21</f>
        <v>3566.9318502300002</v>
      </c>
      <c r="O127" s="36">
        <f>SUMIFS(СВЦЭМ!$D$33:$D$776,СВЦЭМ!$A$33:$A$776,$A127,СВЦЭМ!$B$33:$B$776,O$119)+'СЕТ СН'!$I$11+СВЦЭМ!$D$10+'СЕТ СН'!$I$5-'СЕТ СН'!$I$21</f>
        <v>3574.2634323100001</v>
      </c>
      <c r="P127" s="36">
        <f>SUMIFS(СВЦЭМ!$D$33:$D$776,СВЦЭМ!$A$33:$A$776,$A127,СВЦЭМ!$B$33:$B$776,P$119)+'СЕТ СН'!$I$11+СВЦЭМ!$D$10+'СЕТ СН'!$I$5-'СЕТ СН'!$I$21</f>
        <v>3584.1648833199997</v>
      </c>
      <c r="Q127" s="36">
        <f>SUMIFS(СВЦЭМ!$D$33:$D$776,СВЦЭМ!$A$33:$A$776,$A127,СВЦЭМ!$B$33:$B$776,Q$119)+'СЕТ СН'!$I$11+СВЦЭМ!$D$10+'СЕТ СН'!$I$5-'СЕТ СН'!$I$21</f>
        <v>3586.0806137</v>
      </c>
      <c r="R127" s="36">
        <f>SUMIFS(СВЦЭМ!$D$33:$D$776,СВЦЭМ!$A$33:$A$776,$A127,СВЦЭМ!$B$33:$B$776,R$119)+'СЕТ СН'!$I$11+СВЦЭМ!$D$10+'СЕТ СН'!$I$5-'СЕТ СН'!$I$21</f>
        <v>3580.8933139999999</v>
      </c>
      <c r="S127" s="36">
        <f>SUMIFS(СВЦЭМ!$D$33:$D$776,СВЦЭМ!$A$33:$A$776,$A127,СВЦЭМ!$B$33:$B$776,S$119)+'СЕТ СН'!$I$11+СВЦЭМ!$D$10+'СЕТ СН'!$I$5-'СЕТ СН'!$I$21</f>
        <v>3556.46444376</v>
      </c>
      <c r="T127" s="36">
        <f>SUMIFS(СВЦЭМ!$D$33:$D$776,СВЦЭМ!$A$33:$A$776,$A127,СВЦЭМ!$B$33:$B$776,T$119)+'СЕТ СН'!$I$11+СВЦЭМ!$D$10+'СЕТ СН'!$I$5-'СЕТ СН'!$I$21</f>
        <v>3539.5484570799999</v>
      </c>
      <c r="U127" s="36">
        <f>SUMIFS(СВЦЭМ!$D$33:$D$776,СВЦЭМ!$A$33:$A$776,$A127,СВЦЭМ!$B$33:$B$776,U$119)+'СЕТ СН'!$I$11+СВЦЭМ!$D$10+'СЕТ СН'!$I$5-'СЕТ СН'!$I$21</f>
        <v>3543.9326699600001</v>
      </c>
      <c r="V127" s="36">
        <f>SUMIFS(СВЦЭМ!$D$33:$D$776,СВЦЭМ!$A$33:$A$776,$A127,СВЦЭМ!$B$33:$B$776,V$119)+'СЕТ СН'!$I$11+СВЦЭМ!$D$10+'СЕТ СН'!$I$5-'СЕТ СН'!$I$21</f>
        <v>3554.9622034099998</v>
      </c>
      <c r="W127" s="36">
        <f>SUMIFS(СВЦЭМ!$D$33:$D$776,СВЦЭМ!$A$33:$A$776,$A127,СВЦЭМ!$B$33:$B$776,W$119)+'СЕТ СН'!$I$11+СВЦЭМ!$D$10+'СЕТ СН'!$I$5-'СЕТ СН'!$I$21</f>
        <v>3566.1477908799998</v>
      </c>
      <c r="X127" s="36">
        <f>SUMIFS(СВЦЭМ!$D$33:$D$776,СВЦЭМ!$A$33:$A$776,$A127,СВЦЭМ!$B$33:$B$776,X$119)+'СЕТ СН'!$I$11+СВЦЭМ!$D$10+'СЕТ СН'!$I$5-'СЕТ СН'!$I$21</f>
        <v>3584.3228158699999</v>
      </c>
      <c r="Y127" s="36">
        <f>SUMIFS(СВЦЭМ!$D$33:$D$776,СВЦЭМ!$A$33:$A$776,$A127,СВЦЭМ!$B$33:$B$776,Y$119)+'СЕТ СН'!$I$11+СВЦЭМ!$D$10+'СЕТ СН'!$I$5-'СЕТ СН'!$I$21</f>
        <v>3601.4674616299999</v>
      </c>
    </row>
    <row r="128" spans="1:27" ht="15.75" x14ac:dyDescent="0.2">
      <c r="A128" s="35">
        <f t="shared" si="3"/>
        <v>43808</v>
      </c>
      <c r="B128" s="36">
        <f>SUMIFS(СВЦЭМ!$D$33:$D$776,СВЦЭМ!$A$33:$A$776,$A128,СВЦЭМ!$B$33:$B$776,B$119)+'СЕТ СН'!$I$11+СВЦЭМ!$D$10+'СЕТ СН'!$I$5-'СЕТ СН'!$I$21</f>
        <v>3622.1628157599998</v>
      </c>
      <c r="C128" s="36">
        <f>SUMIFS(СВЦЭМ!$D$33:$D$776,СВЦЭМ!$A$33:$A$776,$A128,СВЦЭМ!$B$33:$B$776,C$119)+'СЕТ СН'!$I$11+СВЦЭМ!$D$10+'СЕТ СН'!$I$5-'СЕТ СН'!$I$21</f>
        <v>3654.15794254</v>
      </c>
      <c r="D128" s="36">
        <f>SUMIFS(СВЦЭМ!$D$33:$D$776,СВЦЭМ!$A$33:$A$776,$A128,СВЦЭМ!$B$33:$B$776,D$119)+'СЕТ СН'!$I$11+СВЦЭМ!$D$10+'СЕТ СН'!$I$5-'СЕТ СН'!$I$21</f>
        <v>3664.54971931</v>
      </c>
      <c r="E128" s="36">
        <f>SUMIFS(СВЦЭМ!$D$33:$D$776,СВЦЭМ!$A$33:$A$776,$A128,СВЦЭМ!$B$33:$B$776,E$119)+'СЕТ СН'!$I$11+СВЦЭМ!$D$10+'СЕТ СН'!$I$5-'СЕТ СН'!$I$21</f>
        <v>3663.9491750899997</v>
      </c>
      <c r="F128" s="36">
        <f>SUMIFS(СВЦЭМ!$D$33:$D$776,СВЦЭМ!$A$33:$A$776,$A128,СВЦЭМ!$B$33:$B$776,F$119)+'СЕТ СН'!$I$11+СВЦЭМ!$D$10+'СЕТ СН'!$I$5-'СЕТ СН'!$I$21</f>
        <v>3664.7521101000002</v>
      </c>
      <c r="G128" s="36">
        <f>SUMIFS(СВЦЭМ!$D$33:$D$776,СВЦЭМ!$A$33:$A$776,$A128,СВЦЭМ!$B$33:$B$776,G$119)+'СЕТ СН'!$I$11+СВЦЭМ!$D$10+'СЕТ СН'!$I$5-'СЕТ СН'!$I$21</f>
        <v>3679.8150148699997</v>
      </c>
      <c r="H128" s="36">
        <f>SUMIFS(СВЦЭМ!$D$33:$D$776,СВЦЭМ!$A$33:$A$776,$A128,СВЦЭМ!$B$33:$B$776,H$119)+'СЕТ СН'!$I$11+СВЦЭМ!$D$10+'СЕТ СН'!$I$5-'СЕТ СН'!$I$21</f>
        <v>3653.51979205</v>
      </c>
      <c r="I128" s="36">
        <f>SUMIFS(СВЦЭМ!$D$33:$D$776,СВЦЭМ!$A$33:$A$776,$A128,СВЦЭМ!$B$33:$B$776,I$119)+'СЕТ СН'!$I$11+СВЦЭМ!$D$10+'СЕТ СН'!$I$5-'СЕТ СН'!$I$21</f>
        <v>3624.8278359300002</v>
      </c>
      <c r="J128" s="36">
        <f>SUMIFS(СВЦЭМ!$D$33:$D$776,СВЦЭМ!$A$33:$A$776,$A128,СВЦЭМ!$B$33:$B$776,J$119)+'СЕТ СН'!$I$11+СВЦЭМ!$D$10+'СЕТ СН'!$I$5-'СЕТ СН'!$I$21</f>
        <v>3596.2215194199998</v>
      </c>
      <c r="K128" s="36">
        <f>SUMIFS(СВЦЭМ!$D$33:$D$776,СВЦЭМ!$A$33:$A$776,$A128,СВЦЭМ!$B$33:$B$776,K$119)+'СЕТ СН'!$I$11+СВЦЭМ!$D$10+'СЕТ СН'!$I$5-'СЕТ СН'!$I$21</f>
        <v>3568.7179558600001</v>
      </c>
      <c r="L128" s="36">
        <f>SUMIFS(СВЦЭМ!$D$33:$D$776,СВЦЭМ!$A$33:$A$776,$A128,СВЦЭМ!$B$33:$B$776,L$119)+'СЕТ СН'!$I$11+СВЦЭМ!$D$10+'СЕТ СН'!$I$5-'СЕТ СН'!$I$21</f>
        <v>3566.6906527900001</v>
      </c>
      <c r="M128" s="36">
        <f>SUMIFS(СВЦЭМ!$D$33:$D$776,СВЦЭМ!$A$33:$A$776,$A128,СВЦЭМ!$B$33:$B$776,M$119)+'СЕТ СН'!$I$11+СВЦЭМ!$D$10+'СЕТ СН'!$I$5-'СЕТ СН'!$I$21</f>
        <v>3573.14386135</v>
      </c>
      <c r="N128" s="36">
        <f>SUMIFS(СВЦЭМ!$D$33:$D$776,СВЦЭМ!$A$33:$A$776,$A128,СВЦЭМ!$B$33:$B$776,N$119)+'СЕТ СН'!$I$11+СВЦЭМ!$D$10+'СЕТ СН'!$I$5-'СЕТ СН'!$I$21</f>
        <v>3581.7516139300001</v>
      </c>
      <c r="O128" s="36">
        <f>SUMIFS(СВЦЭМ!$D$33:$D$776,СВЦЭМ!$A$33:$A$776,$A128,СВЦЭМ!$B$33:$B$776,O$119)+'СЕТ СН'!$I$11+СВЦЭМ!$D$10+'СЕТ СН'!$I$5-'СЕТ СН'!$I$21</f>
        <v>3589.4170832199998</v>
      </c>
      <c r="P128" s="36">
        <f>SUMIFS(СВЦЭМ!$D$33:$D$776,СВЦЭМ!$A$33:$A$776,$A128,СВЦЭМ!$B$33:$B$776,P$119)+'СЕТ СН'!$I$11+СВЦЭМ!$D$10+'СЕТ СН'!$I$5-'СЕТ СН'!$I$21</f>
        <v>3595.5835793799997</v>
      </c>
      <c r="Q128" s="36">
        <f>SUMIFS(СВЦЭМ!$D$33:$D$776,СВЦЭМ!$A$33:$A$776,$A128,СВЦЭМ!$B$33:$B$776,Q$119)+'СЕТ СН'!$I$11+СВЦЭМ!$D$10+'СЕТ СН'!$I$5-'СЕТ СН'!$I$21</f>
        <v>3593.10086916</v>
      </c>
      <c r="R128" s="36">
        <f>SUMIFS(СВЦЭМ!$D$33:$D$776,СВЦЭМ!$A$33:$A$776,$A128,СВЦЭМ!$B$33:$B$776,R$119)+'СЕТ СН'!$I$11+СВЦЭМ!$D$10+'СЕТ СН'!$I$5-'СЕТ СН'!$I$21</f>
        <v>3590.2750223799999</v>
      </c>
      <c r="S128" s="36">
        <f>SUMIFS(СВЦЭМ!$D$33:$D$776,СВЦЭМ!$A$33:$A$776,$A128,СВЦЭМ!$B$33:$B$776,S$119)+'СЕТ СН'!$I$11+СВЦЭМ!$D$10+'СЕТ СН'!$I$5-'СЕТ СН'!$I$21</f>
        <v>3574.2472235800001</v>
      </c>
      <c r="T128" s="36">
        <f>SUMIFS(СВЦЭМ!$D$33:$D$776,СВЦЭМ!$A$33:$A$776,$A128,СВЦЭМ!$B$33:$B$776,T$119)+'СЕТ СН'!$I$11+СВЦЭМ!$D$10+'СЕТ СН'!$I$5-'СЕТ СН'!$I$21</f>
        <v>3552.1892088499999</v>
      </c>
      <c r="U128" s="36">
        <f>SUMIFS(СВЦЭМ!$D$33:$D$776,СВЦЭМ!$A$33:$A$776,$A128,СВЦЭМ!$B$33:$B$776,U$119)+'СЕТ СН'!$I$11+СВЦЭМ!$D$10+'СЕТ СН'!$I$5-'СЕТ СН'!$I$21</f>
        <v>3552.2103936599997</v>
      </c>
      <c r="V128" s="36">
        <f>SUMIFS(СВЦЭМ!$D$33:$D$776,СВЦЭМ!$A$33:$A$776,$A128,СВЦЭМ!$B$33:$B$776,V$119)+'СЕТ СН'!$I$11+СВЦЭМ!$D$10+'СЕТ СН'!$I$5-'СЕТ СН'!$I$21</f>
        <v>3570.6749799999998</v>
      </c>
      <c r="W128" s="36">
        <f>SUMIFS(СВЦЭМ!$D$33:$D$776,СВЦЭМ!$A$33:$A$776,$A128,СВЦЭМ!$B$33:$B$776,W$119)+'СЕТ СН'!$I$11+СВЦЭМ!$D$10+'СЕТ СН'!$I$5-'СЕТ СН'!$I$21</f>
        <v>3589.0987760600001</v>
      </c>
      <c r="X128" s="36">
        <f>SUMIFS(СВЦЭМ!$D$33:$D$776,СВЦЭМ!$A$33:$A$776,$A128,СВЦЭМ!$B$33:$B$776,X$119)+'СЕТ СН'!$I$11+СВЦЭМ!$D$10+'СЕТ СН'!$I$5-'СЕТ СН'!$I$21</f>
        <v>3594.8682051799997</v>
      </c>
      <c r="Y128" s="36">
        <f>SUMIFS(СВЦЭМ!$D$33:$D$776,СВЦЭМ!$A$33:$A$776,$A128,СВЦЭМ!$B$33:$B$776,Y$119)+'СЕТ СН'!$I$11+СВЦЭМ!$D$10+'СЕТ СН'!$I$5-'СЕТ СН'!$I$21</f>
        <v>3615.3053648599998</v>
      </c>
    </row>
    <row r="129" spans="1:25" ht="15.75" x14ac:dyDescent="0.2">
      <c r="A129" s="35">
        <f t="shared" si="3"/>
        <v>43809</v>
      </c>
      <c r="B129" s="36">
        <f>SUMIFS(СВЦЭМ!$D$33:$D$776,СВЦЭМ!$A$33:$A$776,$A129,СВЦЭМ!$B$33:$B$776,B$119)+'СЕТ СН'!$I$11+СВЦЭМ!$D$10+'СЕТ СН'!$I$5-'СЕТ СН'!$I$21</f>
        <v>3627.9821189899999</v>
      </c>
      <c r="C129" s="36">
        <f>SUMIFS(СВЦЭМ!$D$33:$D$776,СВЦЭМ!$A$33:$A$776,$A129,СВЦЭМ!$B$33:$B$776,C$119)+'СЕТ СН'!$I$11+СВЦЭМ!$D$10+'СЕТ СН'!$I$5-'СЕТ СН'!$I$21</f>
        <v>3683.8784791200001</v>
      </c>
      <c r="D129" s="36">
        <f>SUMIFS(СВЦЭМ!$D$33:$D$776,СВЦЭМ!$A$33:$A$776,$A129,СВЦЭМ!$B$33:$B$776,D$119)+'СЕТ СН'!$I$11+СВЦЭМ!$D$10+'СЕТ СН'!$I$5-'СЕТ СН'!$I$21</f>
        <v>3708.3957235799999</v>
      </c>
      <c r="E129" s="36">
        <f>SUMIFS(СВЦЭМ!$D$33:$D$776,СВЦЭМ!$A$33:$A$776,$A129,СВЦЭМ!$B$33:$B$776,E$119)+'СЕТ СН'!$I$11+СВЦЭМ!$D$10+'СЕТ СН'!$I$5-'СЕТ СН'!$I$21</f>
        <v>3704.1162908999995</v>
      </c>
      <c r="F129" s="36">
        <f>SUMIFS(СВЦЭМ!$D$33:$D$776,СВЦЭМ!$A$33:$A$776,$A129,СВЦЭМ!$B$33:$B$776,F$119)+'СЕТ СН'!$I$11+СВЦЭМ!$D$10+'СЕТ СН'!$I$5-'СЕТ СН'!$I$21</f>
        <v>3657.45474487</v>
      </c>
      <c r="G129" s="36">
        <f>SUMIFS(СВЦЭМ!$D$33:$D$776,СВЦЭМ!$A$33:$A$776,$A129,СВЦЭМ!$B$33:$B$776,G$119)+'СЕТ СН'!$I$11+СВЦЭМ!$D$10+'СЕТ СН'!$I$5-'СЕТ СН'!$I$21</f>
        <v>3643.4568155100001</v>
      </c>
      <c r="H129" s="36">
        <f>SUMIFS(СВЦЭМ!$D$33:$D$776,СВЦЭМ!$A$33:$A$776,$A129,СВЦЭМ!$B$33:$B$776,H$119)+'СЕТ СН'!$I$11+СВЦЭМ!$D$10+'СЕТ СН'!$I$5-'СЕТ СН'!$I$21</f>
        <v>3607.9606357499997</v>
      </c>
      <c r="I129" s="36">
        <f>SUMIFS(СВЦЭМ!$D$33:$D$776,СВЦЭМ!$A$33:$A$776,$A129,СВЦЭМ!$B$33:$B$776,I$119)+'СЕТ СН'!$I$11+СВЦЭМ!$D$10+'СЕТ СН'!$I$5-'СЕТ СН'!$I$21</f>
        <v>3577.5582159999999</v>
      </c>
      <c r="J129" s="36">
        <f>SUMIFS(СВЦЭМ!$D$33:$D$776,СВЦЭМ!$A$33:$A$776,$A129,СВЦЭМ!$B$33:$B$776,J$119)+'СЕТ СН'!$I$11+СВЦЭМ!$D$10+'СЕТ СН'!$I$5-'СЕТ СН'!$I$21</f>
        <v>3556.6025066699999</v>
      </c>
      <c r="K129" s="36">
        <f>SUMIFS(СВЦЭМ!$D$33:$D$776,СВЦЭМ!$A$33:$A$776,$A129,СВЦЭМ!$B$33:$B$776,K$119)+'СЕТ СН'!$I$11+СВЦЭМ!$D$10+'СЕТ СН'!$I$5-'СЕТ СН'!$I$21</f>
        <v>3542.64162889</v>
      </c>
      <c r="L129" s="36">
        <f>SUMIFS(СВЦЭМ!$D$33:$D$776,СВЦЭМ!$A$33:$A$776,$A129,СВЦЭМ!$B$33:$B$776,L$119)+'СЕТ СН'!$I$11+СВЦЭМ!$D$10+'СЕТ СН'!$I$5-'СЕТ СН'!$I$21</f>
        <v>3544.45304154</v>
      </c>
      <c r="M129" s="36">
        <f>SUMIFS(СВЦЭМ!$D$33:$D$776,СВЦЭМ!$A$33:$A$776,$A129,СВЦЭМ!$B$33:$B$776,M$119)+'СЕТ СН'!$I$11+СВЦЭМ!$D$10+'СЕТ СН'!$I$5-'СЕТ СН'!$I$21</f>
        <v>3599.4041531900002</v>
      </c>
      <c r="N129" s="36">
        <f>SUMIFS(СВЦЭМ!$D$33:$D$776,СВЦЭМ!$A$33:$A$776,$A129,СВЦЭМ!$B$33:$B$776,N$119)+'СЕТ СН'!$I$11+СВЦЭМ!$D$10+'СЕТ СН'!$I$5-'СЕТ СН'!$I$21</f>
        <v>3612.69826328</v>
      </c>
      <c r="O129" s="36">
        <f>SUMIFS(СВЦЭМ!$D$33:$D$776,СВЦЭМ!$A$33:$A$776,$A129,СВЦЭМ!$B$33:$B$776,O$119)+'СЕТ СН'!$I$11+СВЦЭМ!$D$10+'СЕТ СН'!$I$5-'СЕТ СН'!$I$21</f>
        <v>3617.5077192799999</v>
      </c>
      <c r="P129" s="36">
        <f>SUMIFS(СВЦЭМ!$D$33:$D$776,СВЦЭМ!$A$33:$A$776,$A129,СВЦЭМ!$B$33:$B$776,P$119)+'СЕТ СН'!$I$11+СВЦЭМ!$D$10+'СЕТ СН'!$I$5-'СЕТ СН'!$I$21</f>
        <v>3615.4178472499998</v>
      </c>
      <c r="Q129" s="36">
        <f>SUMIFS(СВЦЭМ!$D$33:$D$776,СВЦЭМ!$A$33:$A$776,$A129,СВЦЭМ!$B$33:$B$776,Q$119)+'СЕТ СН'!$I$11+СВЦЭМ!$D$10+'СЕТ СН'!$I$5-'СЕТ СН'!$I$21</f>
        <v>3613.2434740399999</v>
      </c>
      <c r="R129" s="36">
        <f>SUMIFS(СВЦЭМ!$D$33:$D$776,СВЦЭМ!$A$33:$A$776,$A129,СВЦЭМ!$B$33:$B$776,R$119)+'СЕТ СН'!$I$11+СВЦЭМ!$D$10+'СЕТ СН'!$I$5-'СЕТ СН'!$I$21</f>
        <v>3610.4631863499999</v>
      </c>
      <c r="S129" s="36">
        <f>SUMIFS(СВЦЭМ!$D$33:$D$776,СВЦЭМ!$A$33:$A$776,$A129,СВЦЭМ!$B$33:$B$776,S$119)+'СЕТ СН'!$I$11+СВЦЭМ!$D$10+'СЕТ СН'!$I$5-'СЕТ СН'!$I$21</f>
        <v>3599.4427393000001</v>
      </c>
      <c r="T129" s="36">
        <f>SUMIFS(СВЦЭМ!$D$33:$D$776,СВЦЭМ!$A$33:$A$776,$A129,СВЦЭМ!$B$33:$B$776,T$119)+'СЕТ СН'!$I$11+СВЦЭМ!$D$10+'СЕТ СН'!$I$5-'СЕТ СН'!$I$21</f>
        <v>3583.0718927600001</v>
      </c>
      <c r="U129" s="36">
        <f>SUMIFS(СВЦЭМ!$D$33:$D$776,СВЦЭМ!$A$33:$A$776,$A129,СВЦЭМ!$B$33:$B$776,U$119)+'СЕТ СН'!$I$11+СВЦЭМ!$D$10+'СЕТ СН'!$I$5-'СЕТ СН'!$I$21</f>
        <v>3580.6767651</v>
      </c>
      <c r="V129" s="36">
        <f>SUMIFS(СВЦЭМ!$D$33:$D$776,СВЦЭМ!$A$33:$A$776,$A129,СВЦЭМ!$B$33:$B$776,V$119)+'СЕТ СН'!$I$11+СВЦЭМ!$D$10+'СЕТ СН'!$I$5-'СЕТ СН'!$I$21</f>
        <v>3568.7619567900001</v>
      </c>
      <c r="W129" s="36">
        <f>SUMIFS(СВЦЭМ!$D$33:$D$776,СВЦЭМ!$A$33:$A$776,$A129,СВЦЭМ!$B$33:$B$776,W$119)+'СЕТ СН'!$I$11+СВЦЭМ!$D$10+'СЕТ СН'!$I$5-'СЕТ СН'!$I$21</f>
        <v>3541.3380168899998</v>
      </c>
      <c r="X129" s="36">
        <f>SUMIFS(СВЦЭМ!$D$33:$D$776,СВЦЭМ!$A$33:$A$776,$A129,СВЦЭМ!$B$33:$B$776,X$119)+'СЕТ СН'!$I$11+СВЦЭМ!$D$10+'СЕТ СН'!$I$5-'СЕТ СН'!$I$21</f>
        <v>3532.6719082199998</v>
      </c>
      <c r="Y129" s="36">
        <f>SUMIFS(СВЦЭМ!$D$33:$D$776,СВЦЭМ!$A$33:$A$776,$A129,СВЦЭМ!$B$33:$B$776,Y$119)+'СЕТ СН'!$I$11+СВЦЭМ!$D$10+'СЕТ СН'!$I$5-'СЕТ СН'!$I$21</f>
        <v>3544.34139155</v>
      </c>
    </row>
    <row r="130" spans="1:25" ht="15.75" x14ac:dyDescent="0.2">
      <c r="A130" s="35">
        <f t="shared" si="3"/>
        <v>43810</v>
      </c>
      <c r="B130" s="36">
        <f>SUMIFS(СВЦЭМ!$D$33:$D$776,СВЦЭМ!$A$33:$A$776,$A130,СВЦЭМ!$B$33:$B$776,B$119)+'СЕТ СН'!$I$11+СВЦЭМ!$D$10+'СЕТ СН'!$I$5-'СЕТ СН'!$I$21</f>
        <v>3589.2229597</v>
      </c>
      <c r="C130" s="36">
        <f>SUMIFS(СВЦЭМ!$D$33:$D$776,СВЦЭМ!$A$33:$A$776,$A130,СВЦЭМ!$B$33:$B$776,C$119)+'СЕТ СН'!$I$11+СВЦЭМ!$D$10+'СЕТ СН'!$I$5-'СЕТ СН'!$I$21</f>
        <v>3624.7524837400001</v>
      </c>
      <c r="D130" s="36">
        <f>SUMIFS(СВЦЭМ!$D$33:$D$776,СВЦЭМ!$A$33:$A$776,$A130,СВЦЭМ!$B$33:$B$776,D$119)+'СЕТ СН'!$I$11+СВЦЭМ!$D$10+'СЕТ СН'!$I$5-'СЕТ СН'!$I$21</f>
        <v>3633.1901647699997</v>
      </c>
      <c r="E130" s="36">
        <f>SUMIFS(СВЦЭМ!$D$33:$D$776,СВЦЭМ!$A$33:$A$776,$A130,СВЦЭМ!$B$33:$B$776,E$119)+'СЕТ СН'!$I$11+СВЦЭМ!$D$10+'СЕТ СН'!$I$5-'СЕТ СН'!$I$21</f>
        <v>3641.83341608</v>
      </c>
      <c r="F130" s="36">
        <f>SUMIFS(СВЦЭМ!$D$33:$D$776,СВЦЭМ!$A$33:$A$776,$A130,СВЦЭМ!$B$33:$B$776,F$119)+'СЕТ СН'!$I$11+СВЦЭМ!$D$10+'СЕТ СН'!$I$5-'СЕТ СН'!$I$21</f>
        <v>3635.93836771</v>
      </c>
      <c r="G130" s="36">
        <f>SUMIFS(СВЦЭМ!$D$33:$D$776,СВЦЭМ!$A$33:$A$776,$A130,СВЦЭМ!$B$33:$B$776,G$119)+'СЕТ СН'!$I$11+СВЦЭМ!$D$10+'СЕТ СН'!$I$5-'СЕТ СН'!$I$21</f>
        <v>3619.43026014</v>
      </c>
      <c r="H130" s="36">
        <f>SUMIFS(СВЦЭМ!$D$33:$D$776,СВЦЭМ!$A$33:$A$776,$A130,СВЦЭМ!$B$33:$B$776,H$119)+'СЕТ СН'!$I$11+СВЦЭМ!$D$10+'СЕТ СН'!$I$5-'СЕТ СН'!$I$21</f>
        <v>3579.2710898999999</v>
      </c>
      <c r="I130" s="36">
        <f>SUMIFS(СВЦЭМ!$D$33:$D$776,СВЦЭМ!$A$33:$A$776,$A130,СВЦЭМ!$B$33:$B$776,I$119)+'СЕТ СН'!$I$11+СВЦЭМ!$D$10+'СЕТ СН'!$I$5-'СЕТ СН'!$I$21</f>
        <v>3566.4611792699998</v>
      </c>
      <c r="J130" s="36">
        <f>SUMIFS(СВЦЭМ!$D$33:$D$776,СВЦЭМ!$A$33:$A$776,$A130,СВЦЭМ!$B$33:$B$776,J$119)+'СЕТ СН'!$I$11+СВЦЭМ!$D$10+'СЕТ СН'!$I$5-'СЕТ СН'!$I$21</f>
        <v>3540.1635358799999</v>
      </c>
      <c r="K130" s="36">
        <f>SUMIFS(СВЦЭМ!$D$33:$D$776,СВЦЭМ!$A$33:$A$776,$A130,СВЦЭМ!$B$33:$B$776,K$119)+'СЕТ СН'!$I$11+СВЦЭМ!$D$10+'СЕТ СН'!$I$5-'СЕТ СН'!$I$21</f>
        <v>3531.7043579900001</v>
      </c>
      <c r="L130" s="36">
        <f>SUMIFS(СВЦЭМ!$D$33:$D$776,СВЦЭМ!$A$33:$A$776,$A130,СВЦЭМ!$B$33:$B$776,L$119)+'СЕТ СН'!$I$11+СВЦЭМ!$D$10+'СЕТ СН'!$I$5-'СЕТ СН'!$I$21</f>
        <v>3534.6886569899998</v>
      </c>
      <c r="M130" s="36">
        <f>SUMIFS(СВЦЭМ!$D$33:$D$776,СВЦЭМ!$A$33:$A$776,$A130,СВЦЭМ!$B$33:$B$776,M$119)+'СЕТ СН'!$I$11+СВЦЭМ!$D$10+'СЕТ СН'!$I$5-'СЕТ СН'!$I$21</f>
        <v>3537.1080134200001</v>
      </c>
      <c r="N130" s="36">
        <f>SUMIFS(СВЦЭМ!$D$33:$D$776,СВЦЭМ!$A$33:$A$776,$A130,СВЦЭМ!$B$33:$B$776,N$119)+'СЕТ СН'!$I$11+СВЦЭМ!$D$10+'СЕТ СН'!$I$5-'СЕТ СН'!$I$21</f>
        <v>3534.7878126199998</v>
      </c>
      <c r="O130" s="36">
        <f>SUMIFS(СВЦЭМ!$D$33:$D$776,СВЦЭМ!$A$33:$A$776,$A130,СВЦЭМ!$B$33:$B$776,O$119)+'СЕТ СН'!$I$11+СВЦЭМ!$D$10+'СЕТ СН'!$I$5-'СЕТ СН'!$I$21</f>
        <v>3546.5384789</v>
      </c>
      <c r="P130" s="36">
        <f>SUMIFS(СВЦЭМ!$D$33:$D$776,СВЦЭМ!$A$33:$A$776,$A130,СВЦЭМ!$B$33:$B$776,P$119)+'СЕТ СН'!$I$11+СВЦЭМ!$D$10+'СЕТ СН'!$I$5-'СЕТ СН'!$I$21</f>
        <v>3549.17130408</v>
      </c>
      <c r="Q130" s="36">
        <f>SUMIFS(СВЦЭМ!$D$33:$D$776,СВЦЭМ!$A$33:$A$776,$A130,СВЦЭМ!$B$33:$B$776,Q$119)+'СЕТ СН'!$I$11+СВЦЭМ!$D$10+'СЕТ СН'!$I$5-'СЕТ СН'!$I$21</f>
        <v>3553.6543607599997</v>
      </c>
      <c r="R130" s="36">
        <f>SUMIFS(СВЦЭМ!$D$33:$D$776,СВЦЭМ!$A$33:$A$776,$A130,СВЦЭМ!$B$33:$B$776,R$119)+'СЕТ СН'!$I$11+СВЦЭМ!$D$10+'СЕТ СН'!$I$5-'СЕТ СН'!$I$21</f>
        <v>3558.6728016699999</v>
      </c>
      <c r="S130" s="36">
        <f>SUMIFS(СВЦЭМ!$D$33:$D$776,СВЦЭМ!$A$33:$A$776,$A130,СВЦЭМ!$B$33:$B$776,S$119)+'СЕТ СН'!$I$11+СВЦЭМ!$D$10+'СЕТ СН'!$I$5-'СЕТ СН'!$I$21</f>
        <v>3544.10969286</v>
      </c>
      <c r="T130" s="36">
        <f>SUMIFS(СВЦЭМ!$D$33:$D$776,СВЦЭМ!$A$33:$A$776,$A130,СВЦЭМ!$B$33:$B$776,T$119)+'СЕТ СН'!$I$11+СВЦЭМ!$D$10+'СЕТ СН'!$I$5-'СЕТ СН'!$I$21</f>
        <v>3533.3678909800001</v>
      </c>
      <c r="U130" s="36">
        <f>SUMIFS(СВЦЭМ!$D$33:$D$776,СВЦЭМ!$A$33:$A$776,$A130,СВЦЭМ!$B$33:$B$776,U$119)+'СЕТ СН'!$I$11+СВЦЭМ!$D$10+'СЕТ СН'!$I$5-'СЕТ СН'!$I$21</f>
        <v>3535.9152020299998</v>
      </c>
      <c r="V130" s="36">
        <f>SUMIFS(СВЦЭМ!$D$33:$D$776,СВЦЭМ!$A$33:$A$776,$A130,СВЦЭМ!$B$33:$B$776,V$119)+'СЕТ СН'!$I$11+СВЦЭМ!$D$10+'СЕТ СН'!$I$5-'СЕТ СН'!$I$21</f>
        <v>3541.5791728700001</v>
      </c>
      <c r="W130" s="36">
        <f>SUMIFS(СВЦЭМ!$D$33:$D$776,СВЦЭМ!$A$33:$A$776,$A130,СВЦЭМ!$B$33:$B$776,W$119)+'СЕТ СН'!$I$11+СВЦЭМ!$D$10+'СЕТ СН'!$I$5-'СЕТ СН'!$I$21</f>
        <v>3553.94572797</v>
      </c>
      <c r="X130" s="36">
        <f>SUMIFS(СВЦЭМ!$D$33:$D$776,СВЦЭМ!$A$33:$A$776,$A130,СВЦЭМ!$B$33:$B$776,X$119)+'СЕТ СН'!$I$11+СВЦЭМ!$D$10+'СЕТ СН'!$I$5-'СЕТ СН'!$I$21</f>
        <v>3562.2016911599999</v>
      </c>
      <c r="Y130" s="36">
        <f>SUMIFS(СВЦЭМ!$D$33:$D$776,СВЦЭМ!$A$33:$A$776,$A130,СВЦЭМ!$B$33:$B$776,Y$119)+'СЕТ СН'!$I$11+СВЦЭМ!$D$10+'СЕТ СН'!$I$5-'СЕТ СН'!$I$21</f>
        <v>3577.1644576899998</v>
      </c>
    </row>
    <row r="131" spans="1:25" ht="15.75" x14ac:dyDescent="0.2">
      <c r="A131" s="35">
        <f t="shared" si="3"/>
        <v>43811</v>
      </c>
      <c r="B131" s="36">
        <f>SUMIFS(СВЦЭМ!$D$33:$D$776,СВЦЭМ!$A$33:$A$776,$A131,СВЦЭМ!$B$33:$B$776,B$119)+'СЕТ СН'!$I$11+СВЦЭМ!$D$10+'СЕТ СН'!$I$5-'СЕТ СН'!$I$21</f>
        <v>3605.3618957999997</v>
      </c>
      <c r="C131" s="36">
        <f>SUMIFS(СВЦЭМ!$D$33:$D$776,СВЦЭМ!$A$33:$A$776,$A131,СВЦЭМ!$B$33:$B$776,C$119)+'СЕТ СН'!$I$11+СВЦЭМ!$D$10+'СЕТ СН'!$I$5-'СЕТ СН'!$I$21</f>
        <v>3643.4582661599998</v>
      </c>
      <c r="D131" s="36">
        <f>SUMIFS(СВЦЭМ!$D$33:$D$776,СВЦЭМ!$A$33:$A$776,$A131,СВЦЭМ!$B$33:$B$776,D$119)+'СЕТ СН'!$I$11+СВЦЭМ!$D$10+'СЕТ СН'!$I$5-'СЕТ СН'!$I$21</f>
        <v>3657.8185346499999</v>
      </c>
      <c r="E131" s="36">
        <f>SUMIFS(СВЦЭМ!$D$33:$D$776,СВЦЭМ!$A$33:$A$776,$A131,СВЦЭМ!$B$33:$B$776,E$119)+'СЕТ СН'!$I$11+СВЦЭМ!$D$10+'СЕТ СН'!$I$5-'СЕТ СН'!$I$21</f>
        <v>3668.5022629300001</v>
      </c>
      <c r="F131" s="36">
        <f>SUMIFS(СВЦЭМ!$D$33:$D$776,СВЦЭМ!$A$33:$A$776,$A131,СВЦЭМ!$B$33:$B$776,F$119)+'СЕТ СН'!$I$11+СВЦЭМ!$D$10+'СЕТ СН'!$I$5-'СЕТ СН'!$I$21</f>
        <v>3667.67579458</v>
      </c>
      <c r="G131" s="36">
        <f>SUMIFS(СВЦЭМ!$D$33:$D$776,СВЦЭМ!$A$33:$A$776,$A131,СВЦЭМ!$B$33:$B$776,G$119)+'СЕТ СН'!$I$11+СВЦЭМ!$D$10+'СЕТ СН'!$I$5-'СЕТ СН'!$I$21</f>
        <v>3647.60038467</v>
      </c>
      <c r="H131" s="36">
        <f>SUMIFS(СВЦЭМ!$D$33:$D$776,СВЦЭМ!$A$33:$A$776,$A131,СВЦЭМ!$B$33:$B$776,H$119)+'СЕТ СН'!$I$11+СВЦЭМ!$D$10+'СЕТ СН'!$I$5-'СЕТ СН'!$I$21</f>
        <v>3607.83296324</v>
      </c>
      <c r="I131" s="36">
        <f>SUMIFS(СВЦЭМ!$D$33:$D$776,СВЦЭМ!$A$33:$A$776,$A131,СВЦЭМ!$B$33:$B$776,I$119)+'СЕТ СН'!$I$11+СВЦЭМ!$D$10+'СЕТ СН'!$I$5-'СЕТ СН'!$I$21</f>
        <v>3584.3035346400002</v>
      </c>
      <c r="J131" s="36">
        <f>SUMIFS(СВЦЭМ!$D$33:$D$776,СВЦЭМ!$A$33:$A$776,$A131,СВЦЭМ!$B$33:$B$776,J$119)+'СЕТ СН'!$I$11+СВЦЭМ!$D$10+'СЕТ СН'!$I$5-'СЕТ СН'!$I$21</f>
        <v>3563.3251983099999</v>
      </c>
      <c r="K131" s="36">
        <f>SUMIFS(СВЦЭМ!$D$33:$D$776,СВЦЭМ!$A$33:$A$776,$A131,СВЦЭМ!$B$33:$B$776,K$119)+'СЕТ СН'!$I$11+СВЦЭМ!$D$10+'СЕТ СН'!$I$5-'СЕТ СН'!$I$21</f>
        <v>3551.7581623300002</v>
      </c>
      <c r="L131" s="36">
        <f>SUMIFS(СВЦЭМ!$D$33:$D$776,СВЦЭМ!$A$33:$A$776,$A131,СВЦЭМ!$B$33:$B$776,L$119)+'СЕТ СН'!$I$11+СВЦЭМ!$D$10+'СЕТ СН'!$I$5-'СЕТ СН'!$I$21</f>
        <v>3554.9358741000001</v>
      </c>
      <c r="M131" s="36">
        <f>SUMIFS(СВЦЭМ!$D$33:$D$776,СВЦЭМ!$A$33:$A$776,$A131,СВЦЭМ!$B$33:$B$776,M$119)+'СЕТ СН'!$I$11+СВЦЭМ!$D$10+'СЕТ СН'!$I$5-'СЕТ СН'!$I$21</f>
        <v>3549.79515881</v>
      </c>
      <c r="N131" s="36">
        <f>SUMIFS(СВЦЭМ!$D$33:$D$776,СВЦЭМ!$A$33:$A$776,$A131,СВЦЭМ!$B$33:$B$776,N$119)+'СЕТ СН'!$I$11+СВЦЭМ!$D$10+'СЕТ СН'!$I$5-'СЕТ СН'!$I$21</f>
        <v>3550.0188223099999</v>
      </c>
      <c r="O131" s="36">
        <f>SUMIFS(СВЦЭМ!$D$33:$D$776,СВЦЭМ!$A$33:$A$776,$A131,СВЦЭМ!$B$33:$B$776,O$119)+'СЕТ СН'!$I$11+СВЦЭМ!$D$10+'СЕТ СН'!$I$5-'СЕТ СН'!$I$21</f>
        <v>3553.7744681599997</v>
      </c>
      <c r="P131" s="36">
        <f>SUMIFS(СВЦЭМ!$D$33:$D$776,СВЦЭМ!$A$33:$A$776,$A131,СВЦЭМ!$B$33:$B$776,P$119)+'СЕТ СН'!$I$11+СВЦЭМ!$D$10+'СЕТ СН'!$I$5-'СЕТ СН'!$I$21</f>
        <v>3550.8508083199999</v>
      </c>
      <c r="Q131" s="36">
        <f>SUMIFS(СВЦЭМ!$D$33:$D$776,СВЦЭМ!$A$33:$A$776,$A131,СВЦЭМ!$B$33:$B$776,Q$119)+'СЕТ СН'!$I$11+СВЦЭМ!$D$10+'СЕТ СН'!$I$5-'СЕТ СН'!$I$21</f>
        <v>3551.0644493899999</v>
      </c>
      <c r="R131" s="36">
        <f>SUMIFS(СВЦЭМ!$D$33:$D$776,СВЦЭМ!$A$33:$A$776,$A131,СВЦЭМ!$B$33:$B$776,R$119)+'СЕТ СН'!$I$11+СВЦЭМ!$D$10+'СЕТ СН'!$I$5-'СЕТ СН'!$I$21</f>
        <v>3547.5127142699998</v>
      </c>
      <c r="S131" s="36">
        <f>SUMIFS(СВЦЭМ!$D$33:$D$776,СВЦЭМ!$A$33:$A$776,$A131,СВЦЭМ!$B$33:$B$776,S$119)+'СЕТ СН'!$I$11+СВЦЭМ!$D$10+'СЕТ СН'!$I$5-'СЕТ СН'!$I$21</f>
        <v>3558.5898659300001</v>
      </c>
      <c r="T131" s="36">
        <f>SUMIFS(СВЦЭМ!$D$33:$D$776,СВЦЭМ!$A$33:$A$776,$A131,СВЦЭМ!$B$33:$B$776,T$119)+'СЕТ СН'!$I$11+СВЦЭМ!$D$10+'СЕТ СН'!$I$5-'СЕТ СН'!$I$21</f>
        <v>3547.2849514099998</v>
      </c>
      <c r="U131" s="36">
        <f>SUMIFS(СВЦЭМ!$D$33:$D$776,СВЦЭМ!$A$33:$A$776,$A131,СВЦЭМ!$B$33:$B$776,U$119)+'СЕТ СН'!$I$11+СВЦЭМ!$D$10+'СЕТ СН'!$I$5-'СЕТ СН'!$I$21</f>
        <v>3544.3940379599999</v>
      </c>
      <c r="V131" s="36">
        <f>SUMIFS(СВЦЭМ!$D$33:$D$776,СВЦЭМ!$A$33:$A$776,$A131,СВЦЭМ!$B$33:$B$776,V$119)+'СЕТ СН'!$I$11+СВЦЭМ!$D$10+'СЕТ СН'!$I$5-'СЕТ СН'!$I$21</f>
        <v>3544.8568678500001</v>
      </c>
      <c r="W131" s="36">
        <f>SUMIFS(СВЦЭМ!$D$33:$D$776,СВЦЭМ!$A$33:$A$776,$A131,СВЦЭМ!$B$33:$B$776,W$119)+'СЕТ СН'!$I$11+СВЦЭМ!$D$10+'СЕТ СН'!$I$5-'СЕТ СН'!$I$21</f>
        <v>3560.34773696</v>
      </c>
      <c r="X131" s="36">
        <f>SUMIFS(СВЦЭМ!$D$33:$D$776,СВЦЭМ!$A$33:$A$776,$A131,СВЦЭМ!$B$33:$B$776,X$119)+'СЕТ СН'!$I$11+СВЦЭМ!$D$10+'СЕТ СН'!$I$5-'СЕТ СН'!$I$21</f>
        <v>3567.7502304300001</v>
      </c>
      <c r="Y131" s="36">
        <f>SUMIFS(СВЦЭМ!$D$33:$D$776,СВЦЭМ!$A$33:$A$776,$A131,СВЦЭМ!$B$33:$B$776,Y$119)+'СЕТ СН'!$I$11+СВЦЭМ!$D$10+'СЕТ СН'!$I$5-'СЕТ СН'!$I$21</f>
        <v>3582.4681501099999</v>
      </c>
    </row>
    <row r="132" spans="1:25" ht="15.75" x14ac:dyDescent="0.2">
      <c r="A132" s="35">
        <f t="shared" si="3"/>
        <v>43812</v>
      </c>
      <c r="B132" s="36">
        <f>SUMIFS(СВЦЭМ!$D$33:$D$776,СВЦЭМ!$A$33:$A$776,$A132,СВЦЭМ!$B$33:$B$776,B$119)+'СЕТ СН'!$I$11+СВЦЭМ!$D$10+'СЕТ СН'!$I$5-'СЕТ СН'!$I$21</f>
        <v>3609.9644464600001</v>
      </c>
      <c r="C132" s="36">
        <f>SUMIFS(СВЦЭМ!$D$33:$D$776,СВЦЭМ!$A$33:$A$776,$A132,СВЦЭМ!$B$33:$B$776,C$119)+'СЕТ СН'!$I$11+СВЦЭМ!$D$10+'СЕТ СН'!$I$5-'СЕТ СН'!$I$21</f>
        <v>3651.1537964600002</v>
      </c>
      <c r="D132" s="36">
        <f>SUMIFS(СВЦЭМ!$D$33:$D$776,СВЦЭМ!$A$33:$A$776,$A132,СВЦЭМ!$B$33:$B$776,D$119)+'СЕТ СН'!$I$11+СВЦЭМ!$D$10+'СЕТ СН'!$I$5-'СЕТ СН'!$I$21</f>
        <v>3677.7412458999997</v>
      </c>
      <c r="E132" s="36">
        <f>SUMIFS(СВЦЭМ!$D$33:$D$776,СВЦЭМ!$A$33:$A$776,$A132,СВЦЭМ!$B$33:$B$776,E$119)+'СЕТ СН'!$I$11+СВЦЭМ!$D$10+'СЕТ СН'!$I$5-'СЕТ СН'!$I$21</f>
        <v>3672.26447547</v>
      </c>
      <c r="F132" s="36">
        <f>SUMIFS(СВЦЭМ!$D$33:$D$776,СВЦЭМ!$A$33:$A$776,$A132,СВЦЭМ!$B$33:$B$776,F$119)+'СЕТ СН'!$I$11+СВЦЭМ!$D$10+'СЕТ СН'!$I$5-'СЕТ СН'!$I$21</f>
        <v>3649.0237499999998</v>
      </c>
      <c r="G132" s="36">
        <f>SUMIFS(СВЦЭМ!$D$33:$D$776,СВЦЭМ!$A$33:$A$776,$A132,СВЦЭМ!$B$33:$B$776,G$119)+'СЕТ СН'!$I$11+СВЦЭМ!$D$10+'СЕТ СН'!$I$5-'СЕТ СН'!$I$21</f>
        <v>3629.8573621099999</v>
      </c>
      <c r="H132" s="36">
        <f>SUMIFS(СВЦЭМ!$D$33:$D$776,СВЦЭМ!$A$33:$A$776,$A132,СВЦЭМ!$B$33:$B$776,H$119)+'СЕТ СН'!$I$11+СВЦЭМ!$D$10+'СЕТ СН'!$I$5-'СЕТ СН'!$I$21</f>
        <v>3589.8287346100001</v>
      </c>
      <c r="I132" s="36">
        <f>SUMIFS(СВЦЭМ!$D$33:$D$776,СВЦЭМ!$A$33:$A$776,$A132,СВЦЭМ!$B$33:$B$776,I$119)+'СЕТ СН'!$I$11+СВЦЭМ!$D$10+'СЕТ СН'!$I$5-'СЕТ СН'!$I$21</f>
        <v>3574.5321286899998</v>
      </c>
      <c r="J132" s="36">
        <f>SUMIFS(СВЦЭМ!$D$33:$D$776,СВЦЭМ!$A$33:$A$776,$A132,СВЦЭМ!$B$33:$B$776,J$119)+'СЕТ СН'!$I$11+СВЦЭМ!$D$10+'СЕТ СН'!$I$5-'СЕТ СН'!$I$21</f>
        <v>3546.9039682100001</v>
      </c>
      <c r="K132" s="36">
        <f>SUMIFS(СВЦЭМ!$D$33:$D$776,СВЦЭМ!$A$33:$A$776,$A132,СВЦЭМ!$B$33:$B$776,K$119)+'СЕТ СН'!$I$11+СВЦЭМ!$D$10+'СЕТ СН'!$I$5-'СЕТ СН'!$I$21</f>
        <v>3519.77009056</v>
      </c>
      <c r="L132" s="36">
        <f>SUMIFS(СВЦЭМ!$D$33:$D$776,СВЦЭМ!$A$33:$A$776,$A132,СВЦЭМ!$B$33:$B$776,L$119)+'СЕТ СН'!$I$11+СВЦЭМ!$D$10+'СЕТ СН'!$I$5-'СЕТ СН'!$I$21</f>
        <v>3525.9582353000001</v>
      </c>
      <c r="M132" s="36">
        <f>SUMIFS(СВЦЭМ!$D$33:$D$776,СВЦЭМ!$A$33:$A$776,$A132,СВЦЭМ!$B$33:$B$776,M$119)+'СЕТ СН'!$I$11+СВЦЭМ!$D$10+'СЕТ СН'!$I$5-'СЕТ СН'!$I$21</f>
        <v>3539.5606133599999</v>
      </c>
      <c r="N132" s="36">
        <f>SUMIFS(СВЦЭМ!$D$33:$D$776,СВЦЭМ!$A$33:$A$776,$A132,СВЦЭМ!$B$33:$B$776,N$119)+'СЕТ СН'!$I$11+СВЦЭМ!$D$10+'СЕТ СН'!$I$5-'СЕТ СН'!$I$21</f>
        <v>3544.5252134699999</v>
      </c>
      <c r="O132" s="36">
        <f>SUMIFS(СВЦЭМ!$D$33:$D$776,СВЦЭМ!$A$33:$A$776,$A132,СВЦЭМ!$B$33:$B$776,O$119)+'СЕТ СН'!$I$11+СВЦЭМ!$D$10+'СЕТ СН'!$I$5-'СЕТ СН'!$I$21</f>
        <v>3554.23554113</v>
      </c>
      <c r="P132" s="36">
        <f>SUMIFS(СВЦЭМ!$D$33:$D$776,СВЦЭМ!$A$33:$A$776,$A132,СВЦЭМ!$B$33:$B$776,P$119)+'СЕТ СН'!$I$11+СВЦЭМ!$D$10+'СЕТ СН'!$I$5-'СЕТ СН'!$I$21</f>
        <v>3558.5370955099997</v>
      </c>
      <c r="Q132" s="36">
        <f>SUMIFS(СВЦЭМ!$D$33:$D$776,СВЦЭМ!$A$33:$A$776,$A132,СВЦЭМ!$B$33:$B$776,Q$119)+'СЕТ СН'!$I$11+СВЦЭМ!$D$10+'СЕТ СН'!$I$5-'СЕТ СН'!$I$21</f>
        <v>3554.3951701799997</v>
      </c>
      <c r="R132" s="36">
        <f>SUMIFS(СВЦЭМ!$D$33:$D$776,СВЦЭМ!$A$33:$A$776,$A132,СВЦЭМ!$B$33:$B$776,R$119)+'СЕТ СН'!$I$11+СВЦЭМ!$D$10+'СЕТ СН'!$I$5-'СЕТ СН'!$I$21</f>
        <v>3547.6815555600001</v>
      </c>
      <c r="S132" s="36">
        <f>SUMIFS(СВЦЭМ!$D$33:$D$776,СВЦЭМ!$A$33:$A$776,$A132,СВЦЭМ!$B$33:$B$776,S$119)+'СЕТ СН'!$I$11+СВЦЭМ!$D$10+'СЕТ СН'!$I$5-'СЕТ СН'!$I$21</f>
        <v>3540.3408613900001</v>
      </c>
      <c r="T132" s="36">
        <f>SUMIFS(СВЦЭМ!$D$33:$D$776,СВЦЭМ!$A$33:$A$776,$A132,СВЦЭМ!$B$33:$B$776,T$119)+'СЕТ СН'!$I$11+СВЦЭМ!$D$10+'СЕТ СН'!$I$5-'СЕТ СН'!$I$21</f>
        <v>3523.7000988700001</v>
      </c>
      <c r="U132" s="36">
        <f>SUMIFS(СВЦЭМ!$D$33:$D$776,СВЦЭМ!$A$33:$A$776,$A132,СВЦЭМ!$B$33:$B$776,U$119)+'СЕТ СН'!$I$11+СВЦЭМ!$D$10+'СЕТ СН'!$I$5-'СЕТ СН'!$I$21</f>
        <v>3527.26435163</v>
      </c>
      <c r="V132" s="36">
        <f>SUMIFS(СВЦЭМ!$D$33:$D$776,СВЦЭМ!$A$33:$A$776,$A132,СВЦЭМ!$B$33:$B$776,V$119)+'СЕТ СН'!$I$11+СВЦЭМ!$D$10+'СЕТ СН'!$I$5-'СЕТ СН'!$I$21</f>
        <v>3540.5302617100001</v>
      </c>
      <c r="W132" s="36">
        <f>SUMIFS(СВЦЭМ!$D$33:$D$776,СВЦЭМ!$A$33:$A$776,$A132,СВЦЭМ!$B$33:$B$776,W$119)+'СЕТ СН'!$I$11+СВЦЭМ!$D$10+'СЕТ СН'!$I$5-'СЕТ СН'!$I$21</f>
        <v>3564.7088314000002</v>
      </c>
      <c r="X132" s="36">
        <f>SUMIFS(СВЦЭМ!$D$33:$D$776,СВЦЭМ!$A$33:$A$776,$A132,СВЦЭМ!$B$33:$B$776,X$119)+'СЕТ СН'!$I$11+СВЦЭМ!$D$10+'СЕТ СН'!$I$5-'СЕТ СН'!$I$21</f>
        <v>3575.1437258799997</v>
      </c>
      <c r="Y132" s="36">
        <f>SUMIFS(СВЦЭМ!$D$33:$D$776,СВЦЭМ!$A$33:$A$776,$A132,СВЦЭМ!$B$33:$B$776,Y$119)+'СЕТ СН'!$I$11+СВЦЭМ!$D$10+'СЕТ СН'!$I$5-'СЕТ СН'!$I$21</f>
        <v>3580.56474385</v>
      </c>
    </row>
    <row r="133" spans="1:25" ht="15.75" x14ac:dyDescent="0.2">
      <c r="A133" s="35">
        <f t="shared" si="3"/>
        <v>43813</v>
      </c>
      <c r="B133" s="36">
        <f>SUMIFS(СВЦЭМ!$D$33:$D$776,СВЦЭМ!$A$33:$A$776,$A133,СВЦЭМ!$B$33:$B$776,B$119)+'СЕТ СН'!$I$11+СВЦЭМ!$D$10+'СЕТ СН'!$I$5-'СЕТ СН'!$I$21</f>
        <v>3609.3915972699997</v>
      </c>
      <c r="C133" s="36">
        <f>SUMIFS(СВЦЭМ!$D$33:$D$776,СВЦЭМ!$A$33:$A$776,$A133,СВЦЭМ!$B$33:$B$776,C$119)+'СЕТ СН'!$I$11+СВЦЭМ!$D$10+'СЕТ СН'!$I$5-'СЕТ СН'!$I$21</f>
        <v>3651.1323472399999</v>
      </c>
      <c r="D133" s="36">
        <f>SUMIFS(СВЦЭМ!$D$33:$D$776,СВЦЭМ!$A$33:$A$776,$A133,СВЦЭМ!$B$33:$B$776,D$119)+'СЕТ СН'!$I$11+СВЦЭМ!$D$10+'СЕТ СН'!$I$5-'СЕТ СН'!$I$21</f>
        <v>3664.8133989500002</v>
      </c>
      <c r="E133" s="36">
        <f>SUMIFS(СВЦЭМ!$D$33:$D$776,СВЦЭМ!$A$33:$A$776,$A133,СВЦЭМ!$B$33:$B$776,E$119)+'СЕТ СН'!$I$11+СВЦЭМ!$D$10+'СЕТ СН'!$I$5-'СЕТ СН'!$I$21</f>
        <v>3672.9068314900001</v>
      </c>
      <c r="F133" s="36">
        <f>SUMIFS(СВЦЭМ!$D$33:$D$776,СВЦЭМ!$A$33:$A$776,$A133,СВЦЭМ!$B$33:$B$776,F$119)+'СЕТ СН'!$I$11+СВЦЭМ!$D$10+'СЕТ СН'!$I$5-'СЕТ СН'!$I$21</f>
        <v>3675.0232880100002</v>
      </c>
      <c r="G133" s="36">
        <f>SUMIFS(СВЦЭМ!$D$33:$D$776,СВЦЭМ!$A$33:$A$776,$A133,СВЦЭМ!$B$33:$B$776,G$119)+'СЕТ СН'!$I$11+СВЦЭМ!$D$10+'СЕТ СН'!$I$5-'СЕТ СН'!$I$21</f>
        <v>3669.8681613899998</v>
      </c>
      <c r="H133" s="36">
        <f>SUMIFS(СВЦЭМ!$D$33:$D$776,СВЦЭМ!$A$33:$A$776,$A133,СВЦЭМ!$B$33:$B$776,H$119)+'СЕТ СН'!$I$11+СВЦЭМ!$D$10+'СЕТ СН'!$I$5-'СЕТ СН'!$I$21</f>
        <v>3646.8069690000002</v>
      </c>
      <c r="I133" s="36">
        <f>SUMIFS(СВЦЭМ!$D$33:$D$776,СВЦЭМ!$A$33:$A$776,$A133,СВЦЭМ!$B$33:$B$776,I$119)+'СЕТ СН'!$I$11+СВЦЭМ!$D$10+'СЕТ СН'!$I$5-'СЕТ СН'!$I$21</f>
        <v>3631.2394298099998</v>
      </c>
      <c r="J133" s="36">
        <f>SUMIFS(СВЦЭМ!$D$33:$D$776,СВЦЭМ!$A$33:$A$776,$A133,СВЦЭМ!$B$33:$B$776,J$119)+'СЕТ СН'!$I$11+СВЦЭМ!$D$10+'СЕТ СН'!$I$5-'СЕТ СН'!$I$21</f>
        <v>3579.03932261</v>
      </c>
      <c r="K133" s="36">
        <f>SUMIFS(СВЦЭМ!$D$33:$D$776,СВЦЭМ!$A$33:$A$776,$A133,СВЦЭМ!$B$33:$B$776,K$119)+'СЕТ СН'!$I$11+СВЦЭМ!$D$10+'СЕТ СН'!$I$5-'СЕТ СН'!$I$21</f>
        <v>3543.1335662000001</v>
      </c>
      <c r="L133" s="36">
        <f>SUMIFS(СВЦЭМ!$D$33:$D$776,СВЦЭМ!$A$33:$A$776,$A133,СВЦЭМ!$B$33:$B$776,L$119)+'СЕТ СН'!$I$11+СВЦЭМ!$D$10+'СЕТ СН'!$I$5-'СЕТ СН'!$I$21</f>
        <v>3535.1787739199999</v>
      </c>
      <c r="M133" s="36">
        <f>SUMIFS(СВЦЭМ!$D$33:$D$776,СВЦЭМ!$A$33:$A$776,$A133,СВЦЭМ!$B$33:$B$776,M$119)+'СЕТ СН'!$I$11+СВЦЭМ!$D$10+'СЕТ СН'!$I$5-'СЕТ СН'!$I$21</f>
        <v>3541.1487105799997</v>
      </c>
      <c r="N133" s="36">
        <f>SUMIFS(СВЦЭМ!$D$33:$D$776,СВЦЭМ!$A$33:$A$776,$A133,СВЦЭМ!$B$33:$B$776,N$119)+'СЕТ СН'!$I$11+СВЦЭМ!$D$10+'СЕТ СН'!$I$5-'СЕТ СН'!$I$21</f>
        <v>3548.37244513</v>
      </c>
      <c r="O133" s="36">
        <f>SUMIFS(СВЦЭМ!$D$33:$D$776,СВЦЭМ!$A$33:$A$776,$A133,СВЦЭМ!$B$33:$B$776,O$119)+'СЕТ СН'!$I$11+СВЦЭМ!$D$10+'СЕТ СН'!$I$5-'СЕТ СН'!$I$21</f>
        <v>3561.47114758</v>
      </c>
      <c r="P133" s="36">
        <f>SUMIFS(СВЦЭМ!$D$33:$D$776,СВЦЭМ!$A$33:$A$776,$A133,СВЦЭМ!$B$33:$B$776,P$119)+'СЕТ СН'!$I$11+СВЦЭМ!$D$10+'СЕТ СН'!$I$5-'СЕТ СН'!$I$21</f>
        <v>3572.4277450600002</v>
      </c>
      <c r="Q133" s="36">
        <f>SUMIFS(СВЦЭМ!$D$33:$D$776,СВЦЭМ!$A$33:$A$776,$A133,СВЦЭМ!$B$33:$B$776,Q$119)+'СЕТ СН'!$I$11+СВЦЭМ!$D$10+'СЕТ СН'!$I$5-'СЕТ СН'!$I$21</f>
        <v>3573.68921348</v>
      </c>
      <c r="R133" s="36">
        <f>SUMIFS(СВЦЭМ!$D$33:$D$776,СВЦЭМ!$A$33:$A$776,$A133,СВЦЭМ!$B$33:$B$776,R$119)+'СЕТ СН'!$I$11+СВЦЭМ!$D$10+'СЕТ СН'!$I$5-'СЕТ СН'!$I$21</f>
        <v>3556.4711022199999</v>
      </c>
      <c r="S133" s="36">
        <f>SUMIFS(СВЦЭМ!$D$33:$D$776,СВЦЭМ!$A$33:$A$776,$A133,СВЦЭМ!$B$33:$B$776,S$119)+'СЕТ СН'!$I$11+СВЦЭМ!$D$10+'СЕТ СН'!$I$5-'СЕТ СН'!$I$21</f>
        <v>3543.08466731</v>
      </c>
      <c r="T133" s="36">
        <f>SUMIFS(СВЦЭМ!$D$33:$D$776,СВЦЭМ!$A$33:$A$776,$A133,СВЦЭМ!$B$33:$B$776,T$119)+'СЕТ СН'!$I$11+СВЦЭМ!$D$10+'СЕТ СН'!$I$5-'СЕТ СН'!$I$21</f>
        <v>3526.8621738100001</v>
      </c>
      <c r="U133" s="36">
        <f>SUMIFS(СВЦЭМ!$D$33:$D$776,СВЦЭМ!$A$33:$A$776,$A133,СВЦЭМ!$B$33:$B$776,U$119)+'СЕТ СН'!$I$11+СВЦЭМ!$D$10+'СЕТ СН'!$I$5-'СЕТ СН'!$I$21</f>
        <v>3532.5877068700001</v>
      </c>
      <c r="V133" s="36">
        <f>SUMIFS(СВЦЭМ!$D$33:$D$776,СВЦЭМ!$A$33:$A$776,$A133,СВЦЭМ!$B$33:$B$776,V$119)+'СЕТ СН'!$I$11+СВЦЭМ!$D$10+'СЕТ СН'!$I$5-'СЕТ СН'!$I$21</f>
        <v>3546.0666136199998</v>
      </c>
      <c r="W133" s="36">
        <f>SUMIFS(СВЦЭМ!$D$33:$D$776,СВЦЭМ!$A$33:$A$776,$A133,СВЦЭМ!$B$33:$B$776,W$119)+'СЕТ СН'!$I$11+СВЦЭМ!$D$10+'СЕТ СН'!$I$5-'СЕТ СН'!$I$21</f>
        <v>3564.2430023899997</v>
      </c>
      <c r="X133" s="36">
        <f>SUMIFS(СВЦЭМ!$D$33:$D$776,СВЦЭМ!$A$33:$A$776,$A133,СВЦЭМ!$B$33:$B$776,X$119)+'СЕТ СН'!$I$11+СВЦЭМ!$D$10+'СЕТ СН'!$I$5-'СЕТ СН'!$I$21</f>
        <v>3582.6887203400001</v>
      </c>
      <c r="Y133" s="36">
        <f>SUMIFS(СВЦЭМ!$D$33:$D$776,СВЦЭМ!$A$33:$A$776,$A133,СВЦЭМ!$B$33:$B$776,Y$119)+'СЕТ СН'!$I$11+СВЦЭМ!$D$10+'СЕТ СН'!$I$5-'СЕТ СН'!$I$21</f>
        <v>3590.8950304199998</v>
      </c>
    </row>
    <row r="134" spans="1:25" ht="15.75" x14ac:dyDescent="0.2">
      <c r="A134" s="35">
        <f t="shared" si="3"/>
        <v>43814</v>
      </c>
      <c r="B134" s="36">
        <f>SUMIFS(СВЦЭМ!$D$33:$D$776,СВЦЭМ!$A$33:$A$776,$A134,СВЦЭМ!$B$33:$B$776,B$119)+'СЕТ СН'!$I$11+СВЦЭМ!$D$10+'СЕТ СН'!$I$5-'СЕТ СН'!$I$21</f>
        <v>3609.05882359</v>
      </c>
      <c r="C134" s="36">
        <f>SUMIFS(СВЦЭМ!$D$33:$D$776,СВЦЭМ!$A$33:$A$776,$A134,СВЦЭМ!$B$33:$B$776,C$119)+'СЕТ СН'!$I$11+СВЦЭМ!$D$10+'СЕТ СН'!$I$5-'СЕТ СН'!$I$21</f>
        <v>3622.6769460999999</v>
      </c>
      <c r="D134" s="36">
        <f>SUMIFS(СВЦЭМ!$D$33:$D$776,СВЦЭМ!$A$33:$A$776,$A134,СВЦЭМ!$B$33:$B$776,D$119)+'СЕТ СН'!$I$11+СВЦЭМ!$D$10+'СЕТ СН'!$I$5-'СЕТ СН'!$I$21</f>
        <v>3628.95222216</v>
      </c>
      <c r="E134" s="36">
        <f>SUMIFS(СВЦЭМ!$D$33:$D$776,СВЦЭМ!$A$33:$A$776,$A134,СВЦЭМ!$B$33:$B$776,E$119)+'СЕТ СН'!$I$11+СВЦЭМ!$D$10+'СЕТ СН'!$I$5-'СЕТ СН'!$I$21</f>
        <v>3650.96939591</v>
      </c>
      <c r="F134" s="36">
        <f>SUMIFS(СВЦЭМ!$D$33:$D$776,СВЦЭМ!$A$33:$A$776,$A134,СВЦЭМ!$B$33:$B$776,F$119)+'СЕТ СН'!$I$11+СВЦЭМ!$D$10+'СЕТ СН'!$I$5-'СЕТ СН'!$I$21</f>
        <v>3656.8678725899999</v>
      </c>
      <c r="G134" s="36">
        <f>SUMIFS(СВЦЭМ!$D$33:$D$776,СВЦЭМ!$A$33:$A$776,$A134,СВЦЭМ!$B$33:$B$776,G$119)+'СЕТ СН'!$I$11+СВЦЭМ!$D$10+'СЕТ СН'!$I$5-'СЕТ СН'!$I$21</f>
        <v>3660.7750062800001</v>
      </c>
      <c r="H134" s="36">
        <f>SUMIFS(СВЦЭМ!$D$33:$D$776,СВЦЭМ!$A$33:$A$776,$A134,СВЦЭМ!$B$33:$B$776,H$119)+'СЕТ СН'!$I$11+СВЦЭМ!$D$10+'СЕТ СН'!$I$5-'СЕТ СН'!$I$21</f>
        <v>3645.3858438100001</v>
      </c>
      <c r="I134" s="36">
        <f>SUMIFS(СВЦЭМ!$D$33:$D$776,СВЦЭМ!$A$33:$A$776,$A134,СВЦЭМ!$B$33:$B$776,I$119)+'СЕТ СН'!$I$11+СВЦЭМ!$D$10+'СЕТ СН'!$I$5-'СЕТ СН'!$I$21</f>
        <v>3626.2778423199998</v>
      </c>
      <c r="J134" s="36">
        <f>SUMIFS(СВЦЭМ!$D$33:$D$776,СВЦЭМ!$A$33:$A$776,$A134,СВЦЭМ!$B$33:$B$776,J$119)+'СЕТ СН'!$I$11+СВЦЭМ!$D$10+'СЕТ СН'!$I$5-'СЕТ СН'!$I$21</f>
        <v>3592.9881131900001</v>
      </c>
      <c r="K134" s="36">
        <f>SUMIFS(СВЦЭМ!$D$33:$D$776,СВЦЭМ!$A$33:$A$776,$A134,СВЦЭМ!$B$33:$B$776,K$119)+'СЕТ СН'!$I$11+СВЦЭМ!$D$10+'СЕТ СН'!$I$5-'СЕТ СН'!$I$21</f>
        <v>3562.5955329500002</v>
      </c>
      <c r="L134" s="36">
        <f>SUMIFS(СВЦЭМ!$D$33:$D$776,СВЦЭМ!$A$33:$A$776,$A134,СВЦЭМ!$B$33:$B$776,L$119)+'СЕТ СН'!$I$11+СВЦЭМ!$D$10+'СЕТ СН'!$I$5-'СЕТ СН'!$I$21</f>
        <v>3554.18089895</v>
      </c>
      <c r="M134" s="36">
        <f>SUMIFS(СВЦЭМ!$D$33:$D$776,СВЦЭМ!$A$33:$A$776,$A134,СВЦЭМ!$B$33:$B$776,M$119)+'СЕТ СН'!$I$11+СВЦЭМ!$D$10+'СЕТ СН'!$I$5-'СЕТ СН'!$I$21</f>
        <v>3559.8665506500001</v>
      </c>
      <c r="N134" s="36">
        <f>SUMIFS(СВЦЭМ!$D$33:$D$776,СВЦЭМ!$A$33:$A$776,$A134,СВЦЭМ!$B$33:$B$776,N$119)+'СЕТ СН'!$I$11+СВЦЭМ!$D$10+'СЕТ СН'!$I$5-'СЕТ СН'!$I$21</f>
        <v>3561.9657702300001</v>
      </c>
      <c r="O134" s="36">
        <f>SUMIFS(СВЦЭМ!$D$33:$D$776,СВЦЭМ!$A$33:$A$776,$A134,СВЦЭМ!$B$33:$B$776,O$119)+'СЕТ СН'!$I$11+СВЦЭМ!$D$10+'СЕТ СН'!$I$5-'СЕТ СН'!$I$21</f>
        <v>3580.6464832399997</v>
      </c>
      <c r="P134" s="36">
        <f>SUMIFS(СВЦЭМ!$D$33:$D$776,СВЦЭМ!$A$33:$A$776,$A134,СВЦЭМ!$B$33:$B$776,P$119)+'СЕТ СН'!$I$11+СВЦЭМ!$D$10+'СЕТ СН'!$I$5-'СЕТ СН'!$I$21</f>
        <v>3592.8753570700001</v>
      </c>
      <c r="Q134" s="36">
        <f>SUMIFS(СВЦЭМ!$D$33:$D$776,СВЦЭМ!$A$33:$A$776,$A134,СВЦЭМ!$B$33:$B$776,Q$119)+'СЕТ СН'!$I$11+СВЦЭМ!$D$10+'СЕТ СН'!$I$5-'СЕТ СН'!$I$21</f>
        <v>3593.1262824300002</v>
      </c>
      <c r="R134" s="36">
        <f>SUMIFS(СВЦЭМ!$D$33:$D$776,СВЦЭМ!$A$33:$A$776,$A134,СВЦЭМ!$B$33:$B$776,R$119)+'СЕТ СН'!$I$11+СВЦЭМ!$D$10+'СЕТ СН'!$I$5-'СЕТ СН'!$I$21</f>
        <v>3579.9962777299997</v>
      </c>
      <c r="S134" s="36">
        <f>SUMIFS(СВЦЭМ!$D$33:$D$776,СВЦЭМ!$A$33:$A$776,$A134,СВЦЭМ!$B$33:$B$776,S$119)+'СЕТ СН'!$I$11+СВЦЭМ!$D$10+'СЕТ СН'!$I$5-'СЕТ СН'!$I$21</f>
        <v>3560.2636083500001</v>
      </c>
      <c r="T134" s="36">
        <f>SUMIFS(СВЦЭМ!$D$33:$D$776,СВЦЭМ!$A$33:$A$776,$A134,СВЦЭМ!$B$33:$B$776,T$119)+'СЕТ СН'!$I$11+СВЦЭМ!$D$10+'СЕТ СН'!$I$5-'СЕТ СН'!$I$21</f>
        <v>3530.6657706999999</v>
      </c>
      <c r="U134" s="36">
        <f>SUMIFS(СВЦЭМ!$D$33:$D$776,СВЦЭМ!$A$33:$A$776,$A134,СВЦЭМ!$B$33:$B$776,U$119)+'СЕТ СН'!$I$11+СВЦЭМ!$D$10+'СЕТ СН'!$I$5-'СЕТ СН'!$I$21</f>
        <v>3526.8981036800001</v>
      </c>
      <c r="V134" s="36">
        <f>SUMIFS(СВЦЭМ!$D$33:$D$776,СВЦЭМ!$A$33:$A$776,$A134,СВЦЭМ!$B$33:$B$776,V$119)+'СЕТ СН'!$I$11+СВЦЭМ!$D$10+'СЕТ СН'!$I$5-'СЕТ СН'!$I$21</f>
        <v>3536.8939280300001</v>
      </c>
      <c r="W134" s="36">
        <f>SUMIFS(СВЦЭМ!$D$33:$D$776,СВЦЭМ!$A$33:$A$776,$A134,СВЦЭМ!$B$33:$B$776,W$119)+'СЕТ СН'!$I$11+СВЦЭМ!$D$10+'СЕТ СН'!$I$5-'СЕТ СН'!$I$21</f>
        <v>3550.22600487</v>
      </c>
      <c r="X134" s="36">
        <f>SUMIFS(СВЦЭМ!$D$33:$D$776,СВЦЭМ!$A$33:$A$776,$A134,СВЦЭМ!$B$33:$B$776,X$119)+'СЕТ СН'!$I$11+СВЦЭМ!$D$10+'СЕТ СН'!$I$5-'СЕТ СН'!$I$21</f>
        <v>3559.19006777</v>
      </c>
      <c r="Y134" s="36">
        <f>SUMIFS(СВЦЭМ!$D$33:$D$776,СВЦЭМ!$A$33:$A$776,$A134,СВЦЭМ!$B$33:$B$776,Y$119)+'СЕТ СН'!$I$11+СВЦЭМ!$D$10+'СЕТ СН'!$I$5-'СЕТ СН'!$I$21</f>
        <v>3590.7341306099997</v>
      </c>
    </row>
    <row r="135" spans="1:25" ht="15.75" x14ac:dyDescent="0.2">
      <c r="A135" s="35">
        <f t="shared" si="3"/>
        <v>43815</v>
      </c>
      <c r="B135" s="36">
        <f>SUMIFS(СВЦЭМ!$D$33:$D$776,СВЦЭМ!$A$33:$A$776,$A135,СВЦЭМ!$B$33:$B$776,B$119)+'СЕТ СН'!$I$11+СВЦЭМ!$D$10+'СЕТ СН'!$I$5-'СЕТ СН'!$I$21</f>
        <v>3617.3879065199999</v>
      </c>
      <c r="C135" s="36">
        <f>SUMIFS(СВЦЭМ!$D$33:$D$776,СВЦЭМ!$A$33:$A$776,$A135,СВЦЭМ!$B$33:$B$776,C$119)+'СЕТ СН'!$I$11+СВЦЭМ!$D$10+'СЕТ СН'!$I$5-'СЕТ СН'!$I$21</f>
        <v>3632.5344390700002</v>
      </c>
      <c r="D135" s="36">
        <f>SUMIFS(СВЦЭМ!$D$33:$D$776,СВЦЭМ!$A$33:$A$776,$A135,СВЦЭМ!$B$33:$B$776,D$119)+'СЕТ СН'!$I$11+СВЦЭМ!$D$10+'СЕТ СН'!$I$5-'СЕТ СН'!$I$21</f>
        <v>3648.7108331300001</v>
      </c>
      <c r="E135" s="36">
        <f>SUMIFS(СВЦЭМ!$D$33:$D$776,СВЦЭМ!$A$33:$A$776,$A135,СВЦЭМ!$B$33:$B$776,E$119)+'СЕТ СН'!$I$11+СВЦЭМ!$D$10+'СЕТ СН'!$I$5-'СЕТ СН'!$I$21</f>
        <v>3668.5718724399999</v>
      </c>
      <c r="F135" s="36">
        <f>SUMIFS(СВЦЭМ!$D$33:$D$776,СВЦЭМ!$A$33:$A$776,$A135,СВЦЭМ!$B$33:$B$776,F$119)+'СЕТ СН'!$I$11+СВЦЭМ!$D$10+'СЕТ СН'!$I$5-'СЕТ СН'!$I$21</f>
        <v>3664.52092713</v>
      </c>
      <c r="G135" s="36">
        <f>SUMIFS(СВЦЭМ!$D$33:$D$776,СВЦЭМ!$A$33:$A$776,$A135,СВЦЭМ!$B$33:$B$776,G$119)+'СЕТ СН'!$I$11+СВЦЭМ!$D$10+'СЕТ СН'!$I$5-'СЕТ СН'!$I$21</f>
        <v>3643.9729580899998</v>
      </c>
      <c r="H135" s="36">
        <f>SUMIFS(СВЦЭМ!$D$33:$D$776,СВЦЭМ!$A$33:$A$776,$A135,СВЦЭМ!$B$33:$B$776,H$119)+'СЕТ СН'!$I$11+СВЦЭМ!$D$10+'СЕТ СН'!$I$5-'СЕТ СН'!$I$21</f>
        <v>3601.75642122</v>
      </c>
      <c r="I135" s="36">
        <f>SUMIFS(СВЦЭМ!$D$33:$D$776,СВЦЭМ!$A$33:$A$776,$A135,СВЦЭМ!$B$33:$B$776,I$119)+'СЕТ СН'!$I$11+СВЦЭМ!$D$10+'СЕТ СН'!$I$5-'СЕТ СН'!$I$21</f>
        <v>3580.7313010799999</v>
      </c>
      <c r="J135" s="36">
        <f>SUMIFS(СВЦЭМ!$D$33:$D$776,СВЦЭМ!$A$33:$A$776,$A135,СВЦЭМ!$B$33:$B$776,J$119)+'СЕТ СН'!$I$11+СВЦЭМ!$D$10+'СЕТ СН'!$I$5-'СЕТ СН'!$I$21</f>
        <v>3558.2408597200001</v>
      </c>
      <c r="K135" s="36">
        <f>SUMIFS(СВЦЭМ!$D$33:$D$776,СВЦЭМ!$A$33:$A$776,$A135,СВЦЭМ!$B$33:$B$776,K$119)+'СЕТ СН'!$I$11+СВЦЭМ!$D$10+'СЕТ СН'!$I$5-'СЕТ СН'!$I$21</f>
        <v>3534.5355223199999</v>
      </c>
      <c r="L135" s="36">
        <f>SUMIFS(СВЦЭМ!$D$33:$D$776,СВЦЭМ!$A$33:$A$776,$A135,СВЦЭМ!$B$33:$B$776,L$119)+'СЕТ СН'!$I$11+СВЦЭМ!$D$10+'СЕТ СН'!$I$5-'СЕТ СН'!$I$21</f>
        <v>3539.3640101800002</v>
      </c>
      <c r="M135" s="36">
        <f>SUMIFS(СВЦЭМ!$D$33:$D$776,СВЦЭМ!$A$33:$A$776,$A135,СВЦЭМ!$B$33:$B$776,M$119)+'СЕТ СН'!$I$11+СВЦЭМ!$D$10+'СЕТ СН'!$I$5-'СЕТ СН'!$I$21</f>
        <v>3552.5042563699999</v>
      </c>
      <c r="N135" s="36">
        <f>SUMIFS(СВЦЭМ!$D$33:$D$776,СВЦЭМ!$A$33:$A$776,$A135,СВЦЭМ!$B$33:$B$776,N$119)+'СЕТ СН'!$I$11+СВЦЭМ!$D$10+'СЕТ СН'!$I$5-'СЕТ СН'!$I$21</f>
        <v>3560.8260491400001</v>
      </c>
      <c r="O135" s="36">
        <f>SUMIFS(СВЦЭМ!$D$33:$D$776,СВЦЭМ!$A$33:$A$776,$A135,СВЦЭМ!$B$33:$B$776,O$119)+'СЕТ СН'!$I$11+СВЦЭМ!$D$10+'СЕТ СН'!$I$5-'СЕТ СН'!$I$21</f>
        <v>3571.9831808600002</v>
      </c>
      <c r="P135" s="36">
        <f>SUMIFS(СВЦЭМ!$D$33:$D$776,СВЦЭМ!$A$33:$A$776,$A135,СВЦЭМ!$B$33:$B$776,P$119)+'СЕТ СН'!$I$11+СВЦЭМ!$D$10+'СЕТ СН'!$I$5-'СЕТ СН'!$I$21</f>
        <v>3590.1271080900001</v>
      </c>
      <c r="Q135" s="36">
        <f>SUMIFS(СВЦЭМ!$D$33:$D$776,СВЦЭМ!$A$33:$A$776,$A135,СВЦЭМ!$B$33:$B$776,Q$119)+'СЕТ СН'!$I$11+СВЦЭМ!$D$10+'СЕТ СН'!$I$5-'СЕТ СН'!$I$21</f>
        <v>3557.63893315</v>
      </c>
      <c r="R135" s="36">
        <f>SUMIFS(СВЦЭМ!$D$33:$D$776,СВЦЭМ!$A$33:$A$776,$A135,СВЦЭМ!$B$33:$B$776,R$119)+'СЕТ СН'!$I$11+СВЦЭМ!$D$10+'СЕТ СН'!$I$5-'СЕТ СН'!$I$21</f>
        <v>3566.3872250200002</v>
      </c>
      <c r="S135" s="36">
        <f>SUMIFS(СВЦЭМ!$D$33:$D$776,СВЦЭМ!$A$33:$A$776,$A135,СВЦЭМ!$B$33:$B$776,S$119)+'СЕТ СН'!$I$11+СВЦЭМ!$D$10+'СЕТ СН'!$I$5-'СЕТ СН'!$I$21</f>
        <v>3554.9583651399998</v>
      </c>
      <c r="T135" s="36">
        <f>SUMIFS(СВЦЭМ!$D$33:$D$776,СВЦЭМ!$A$33:$A$776,$A135,СВЦЭМ!$B$33:$B$776,T$119)+'СЕТ СН'!$I$11+СВЦЭМ!$D$10+'СЕТ СН'!$I$5-'СЕТ СН'!$I$21</f>
        <v>3550.2368726499999</v>
      </c>
      <c r="U135" s="36">
        <f>SUMIFS(СВЦЭМ!$D$33:$D$776,СВЦЭМ!$A$33:$A$776,$A135,СВЦЭМ!$B$33:$B$776,U$119)+'СЕТ СН'!$I$11+СВЦЭМ!$D$10+'СЕТ СН'!$I$5-'СЕТ СН'!$I$21</f>
        <v>3553.4398754899998</v>
      </c>
      <c r="V135" s="36">
        <f>SUMIFS(СВЦЭМ!$D$33:$D$776,СВЦЭМ!$A$33:$A$776,$A135,СВЦЭМ!$B$33:$B$776,V$119)+'СЕТ СН'!$I$11+СВЦЭМ!$D$10+'СЕТ СН'!$I$5-'СЕТ СН'!$I$21</f>
        <v>3570.9019624100001</v>
      </c>
      <c r="W135" s="36">
        <f>SUMIFS(СВЦЭМ!$D$33:$D$776,СВЦЭМ!$A$33:$A$776,$A135,СВЦЭМ!$B$33:$B$776,W$119)+'СЕТ СН'!$I$11+СВЦЭМ!$D$10+'СЕТ СН'!$I$5-'СЕТ СН'!$I$21</f>
        <v>3588.4192954499999</v>
      </c>
      <c r="X135" s="36">
        <f>SUMIFS(СВЦЭМ!$D$33:$D$776,СВЦЭМ!$A$33:$A$776,$A135,СВЦЭМ!$B$33:$B$776,X$119)+'СЕТ СН'!$I$11+СВЦЭМ!$D$10+'СЕТ СН'!$I$5-'СЕТ СН'!$I$21</f>
        <v>3596.84872976</v>
      </c>
      <c r="Y135" s="36">
        <f>SUMIFS(СВЦЭМ!$D$33:$D$776,СВЦЭМ!$A$33:$A$776,$A135,СВЦЭМ!$B$33:$B$776,Y$119)+'СЕТ СН'!$I$11+СВЦЭМ!$D$10+'СЕТ СН'!$I$5-'СЕТ СН'!$I$21</f>
        <v>3611.8774771500002</v>
      </c>
    </row>
    <row r="136" spans="1:25" ht="15.75" x14ac:dyDescent="0.2">
      <c r="A136" s="35">
        <f t="shared" si="3"/>
        <v>43816</v>
      </c>
      <c r="B136" s="36">
        <f>SUMIFS(СВЦЭМ!$D$33:$D$776,СВЦЭМ!$A$33:$A$776,$A136,СВЦЭМ!$B$33:$B$776,B$119)+'СЕТ СН'!$I$11+СВЦЭМ!$D$10+'СЕТ СН'!$I$5-'СЕТ СН'!$I$21</f>
        <v>3650.4171552600001</v>
      </c>
      <c r="C136" s="36">
        <f>SUMIFS(СВЦЭМ!$D$33:$D$776,СВЦЭМ!$A$33:$A$776,$A136,СВЦЭМ!$B$33:$B$776,C$119)+'СЕТ СН'!$I$11+СВЦЭМ!$D$10+'СЕТ СН'!$I$5-'СЕТ СН'!$I$21</f>
        <v>3673.05749031</v>
      </c>
      <c r="D136" s="36">
        <f>SUMIFS(СВЦЭМ!$D$33:$D$776,СВЦЭМ!$A$33:$A$776,$A136,СВЦЭМ!$B$33:$B$776,D$119)+'СЕТ СН'!$I$11+СВЦЭМ!$D$10+'СЕТ СН'!$I$5-'СЕТ СН'!$I$21</f>
        <v>3682.90950578</v>
      </c>
      <c r="E136" s="36">
        <f>SUMIFS(СВЦЭМ!$D$33:$D$776,СВЦЭМ!$A$33:$A$776,$A136,СВЦЭМ!$B$33:$B$776,E$119)+'СЕТ СН'!$I$11+СВЦЭМ!$D$10+'СЕТ СН'!$I$5-'СЕТ СН'!$I$21</f>
        <v>3686.94595364</v>
      </c>
      <c r="F136" s="36">
        <f>SUMIFS(СВЦЭМ!$D$33:$D$776,СВЦЭМ!$A$33:$A$776,$A136,СВЦЭМ!$B$33:$B$776,F$119)+'СЕТ СН'!$I$11+СВЦЭМ!$D$10+'СЕТ СН'!$I$5-'СЕТ СН'!$I$21</f>
        <v>3679.06639937</v>
      </c>
      <c r="G136" s="36">
        <f>SUMIFS(СВЦЭМ!$D$33:$D$776,СВЦЭМ!$A$33:$A$776,$A136,СВЦЭМ!$B$33:$B$776,G$119)+'СЕТ СН'!$I$11+СВЦЭМ!$D$10+'СЕТ СН'!$I$5-'СЕТ СН'!$I$21</f>
        <v>3651.6983285799997</v>
      </c>
      <c r="H136" s="36">
        <f>SUMIFS(СВЦЭМ!$D$33:$D$776,СВЦЭМ!$A$33:$A$776,$A136,СВЦЭМ!$B$33:$B$776,H$119)+'СЕТ СН'!$I$11+СВЦЭМ!$D$10+'СЕТ СН'!$I$5-'СЕТ СН'!$I$21</f>
        <v>3614.0984969199999</v>
      </c>
      <c r="I136" s="36">
        <f>SUMIFS(СВЦЭМ!$D$33:$D$776,СВЦЭМ!$A$33:$A$776,$A136,СВЦЭМ!$B$33:$B$776,I$119)+'СЕТ СН'!$I$11+СВЦЭМ!$D$10+'СЕТ СН'!$I$5-'СЕТ СН'!$I$21</f>
        <v>3586.5264747299998</v>
      </c>
      <c r="J136" s="36">
        <f>SUMIFS(СВЦЭМ!$D$33:$D$776,СВЦЭМ!$A$33:$A$776,$A136,СВЦЭМ!$B$33:$B$776,J$119)+'СЕТ СН'!$I$11+СВЦЭМ!$D$10+'СЕТ СН'!$I$5-'СЕТ СН'!$I$21</f>
        <v>3553.2165950200001</v>
      </c>
      <c r="K136" s="36">
        <f>SUMIFS(СВЦЭМ!$D$33:$D$776,СВЦЭМ!$A$33:$A$776,$A136,СВЦЭМ!$B$33:$B$776,K$119)+'СЕТ СН'!$I$11+СВЦЭМ!$D$10+'СЕТ СН'!$I$5-'СЕТ СН'!$I$21</f>
        <v>3537.83135051</v>
      </c>
      <c r="L136" s="36">
        <f>SUMIFS(СВЦЭМ!$D$33:$D$776,СВЦЭМ!$A$33:$A$776,$A136,СВЦЭМ!$B$33:$B$776,L$119)+'СЕТ СН'!$I$11+СВЦЭМ!$D$10+'СЕТ СН'!$I$5-'СЕТ СН'!$I$21</f>
        <v>3543.3144432899999</v>
      </c>
      <c r="M136" s="36">
        <f>SUMIFS(СВЦЭМ!$D$33:$D$776,СВЦЭМ!$A$33:$A$776,$A136,СВЦЭМ!$B$33:$B$776,M$119)+'СЕТ СН'!$I$11+СВЦЭМ!$D$10+'СЕТ СН'!$I$5-'СЕТ СН'!$I$21</f>
        <v>3552.8548248899997</v>
      </c>
      <c r="N136" s="36">
        <f>SUMIFS(СВЦЭМ!$D$33:$D$776,СВЦЭМ!$A$33:$A$776,$A136,СВЦЭМ!$B$33:$B$776,N$119)+'СЕТ СН'!$I$11+СВЦЭМ!$D$10+'СЕТ СН'!$I$5-'СЕТ СН'!$I$21</f>
        <v>3561.6680200299998</v>
      </c>
      <c r="O136" s="36">
        <f>SUMIFS(СВЦЭМ!$D$33:$D$776,СВЦЭМ!$A$33:$A$776,$A136,СВЦЭМ!$B$33:$B$776,O$119)+'СЕТ СН'!$I$11+СВЦЭМ!$D$10+'СЕТ СН'!$I$5-'СЕТ СН'!$I$21</f>
        <v>3571.37335347</v>
      </c>
      <c r="P136" s="36">
        <f>SUMIFS(СВЦЭМ!$D$33:$D$776,СВЦЭМ!$A$33:$A$776,$A136,СВЦЭМ!$B$33:$B$776,P$119)+'СЕТ СН'!$I$11+СВЦЭМ!$D$10+'СЕТ СН'!$I$5-'СЕТ СН'!$I$21</f>
        <v>3578.8365070499999</v>
      </c>
      <c r="Q136" s="36">
        <f>SUMIFS(СВЦЭМ!$D$33:$D$776,СВЦЭМ!$A$33:$A$776,$A136,СВЦЭМ!$B$33:$B$776,Q$119)+'СЕТ СН'!$I$11+СВЦЭМ!$D$10+'СЕТ СН'!$I$5-'СЕТ СН'!$I$21</f>
        <v>3580.1012116800002</v>
      </c>
      <c r="R136" s="36">
        <f>SUMIFS(СВЦЭМ!$D$33:$D$776,СВЦЭМ!$A$33:$A$776,$A136,СВЦЭМ!$B$33:$B$776,R$119)+'СЕТ СН'!$I$11+СВЦЭМ!$D$10+'СЕТ СН'!$I$5-'СЕТ СН'!$I$21</f>
        <v>3569.4833417599998</v>
      </c>
      <c r="S136" s="36">
        <f>SUMIFS(СВЦЭМ!$D$33:$D$776,СВЦЭМ!$A$33:$A$776,$A136,СВЦЭМ!$B$33:$B$776,S$119)+'СЕТ СН'!$I$11+СВЦЭМ!$D$10+'СЕТ СН'!$I$5-'СЕТ СН'!$I$21</f>
        <v>3564.0156415699998</v>
      </c>
      <c r="T136" s="36">
        <f>SUMIFS(СВЦЭМ!$D$33:$D$776,СВЦЭМ!$A$33:$A$776,$A136,СВЦЭМ!$B$33:$B$776,T$119)+'СЕТ СН'!$I$11+СВЦЭМ!$D$10+'СЕТ СН'!$I$5-'СЕТ СН'!$I$21</f>
        <v>3543.9577295199997</v>
      </c>
      <c r="U136" s="36">
        <f>SUMIFS(СВЦЭМ!$D$33:$D$776,СВЦЭМ!$A$33:$A$776,$A136,СВЦЭМ!$B$33:$B$776,U$119)+'СЕТ СН'!$I$11+СВЦЭМ!$D$10+'СЕТ СН'!$I$5-'СЕТ СН'!$I$21</f>
        <v>3536.7237183299999</v>
      </c>
      <c r="V136" s="36">
        <f>SUMIFS(СВЦЭМ!$D$33:$D$776,СВЦЭМ!$A$33:$A$776,$A136,СВЦЭМ!$B$33:$B$776,V$119)+'СЕТ СН'!$I$11+СВЦЭМ!$D$10+'СЕТ СН'!$I$5-'СЕТ СН'!$I$21</f>
        <v>3535.79266125</v>
      </c>
      <c r="W136" s="36">
        <f>SUMIFS(СВЦЭМ!$D$33:$D$776,СВЦЭМ!$A$33:$A$776,$A136,СВЦЭМ!$B$33:$B$776,W$119)+'СЕТ СН'!$I$11+СВЦЭМ!$D$10+'СЕТ СН'!$I$5-'СЕТ СН'!$I$21</f>
        <v>3553.62553497</v>
      </c>
      <c r="X136" s="36">
        <f>SUMIFS(СВЦЭМ!$D$33:$D$776,СВЦЭМ!$A$33:$A$776,$A136,СВЦЭМ!$B$33:$B$776,X$119)+'СЕТ СН'!$I$11+СВЦЭМ!$D$10+'СЕТ СН'!$I$5-'СЕТ СН'!$I$21</f>
        <v>3567.5076552299997</v>
      </c>
      <c r="Y136" s="36">
        <f>SUMIFS(СВЦЭМ!$D$33:$D$776,СВЦЭМ!$A$33:$A$776,$A136,СВЦЭМ!$B$33:$B$776,Y$119)+'СЕТ СН'!$I$11+СВЦЭМ!$D$10+'СЕТ СН'!$I$5-'СЕТ СН'!$I$21</f>
        <v>3589.3749847999998</v>
      </c>
    </row>
    <row r="137" spans="1:25" ht="15.75" x14ac:dyDescent="0.2">
      <c r="A137" s="35">
        <f t="shared" si="3"/>
        <v>43817</v>
      </c>
      <c r="B137" s="36">
        <f>SUMIFS(СВЦЭМ!$D$33:$D$776,СВЦЭМ!$A$33:$A$776,$A137,СВЦЭМ!$B$33:$B$776,B$119)+'СЕТ СН'!$I$11+СВЦЭМ!$D$10+'СЕТ СН'!$I$5-'СЕТ СН'!$I$21</f>
        <v>3598.5483569899998</v>
      </c>
      <c r="C137" s="36">
        <f>SUMIFS(СВЦЭМ!$D$33:$D$776,СВЦЭМ!$A$33:$A$776,$A137,СВЦЭМ!$B$33:$B$776,C$119)+'СЕТ СН'!$I$11+СВЦЭМ!$D$10+'СЕТ СН'!$I$5-'СЕТ СН'!$I$21</f>
        <v>3653.18897995</v>
      </c>
      <c r="D137" s="36">
        <f>SUMIFS(СВЦЭМ!$D$33:$D$776,СВЦЭМ!$A$33:$A$776,$A137,СВЦЭМ!$B$33:$B$776,D$119)+'СЕТ СН'!$I$11+СВЦЭМ!$D$10+'СЕТ СН'!$I$5-'СЕТ СН'!$I$21</f>
        <v>3676.87894955</v>
      </c>
      <c r="E137" s="36">
        <f>SUMIFS(СВЦЭМ!$D$33:$D$776,СВЦЭМ!$A$33:$A$776,$A137,СВЦЭМ!$B$33:$B$776,E$119)+'СЕТ СН'!$I$11+СВЦЭМ!$D$10+'СЕТ СН'!$I$5-'СЕТ СН'!$I$21</f>
        <v>3676.1510652500001</v>
      </c>
      <c r="F137" s="36">
        <f>SUMIFS(СВЦЭМ!$D$33:$D$776,СВЦЭМ!$A$33:$A$776,$A137,СВЦЭМ!$B$33:$B$776,F$119)+'СЕТ СН'!$I$11+СВЦЭМ!$D$10+'СЕТ СН'!$I$5-'СЕТ СН'!$I$21</f>
        <v>3668.6493919999998</v>
      </c>
      <c r="G137" s="36">
        <f>SUMIFS(СВЦЭМ!$D$33:$D$776,СВЦЭМ!$A$33:$A$776,$A137,СВЦЭМ!$B$33:$B$776,G$119)+'СЕТ СН'!$I$11+СВЦЭМ!$D$10+'СЕТ СН'!$I$5-'СЕТ СН'!$I$21</f>
        <v>3648.9478753799999</v>
      </c>
      <c r="H137" s="36">
        <f>SUMIFS(СВЦЭМ!$D$33:$D$776,СВЦЭМ!$A$33:$A$776,$A137,СВЦЭМ!$B$33:$B$776,H$119)+'СЕТ СН'!$I$11+СВЦЭМ!$D$10+'СЕТ СН'!$I$5-'СЕТ СН'!$I$21</f>
        <v>3619.3858538200002</v>
      </c>
      <c r="I137" s="36">
        <f>SUMIFS(СВЦЭМ!$D$33:$D$776,СВЦЭМ!$A$33:$A$776,$A137,СВЦЭМ!$B$33:$B$776,I$119)+'СЕТ СН'!$I$11+СВЦЭМ!$D$10+'СЕТ СН'!$I$5-'СЕТ СН'!$I$21</f>
        <v>3603.5559318699998</v>
      </c>
      <c r="J137" s="36">
        <f>SUMIFS(СВЦЭМ!$D$33:$D$776,СВЦЭМ!$A$33:$A$776,$A137,СВЦЭМ!$B$33:$B$776,J$119)+'СЕТ СН'!$I$11+СВЦЭМ!$D$10+'СЕТ СН'!$I$5-'СЕТ СН'!$I$21</f>
        <v>3575.50432516</v>
      </c>
      <c r="K137" s="36">
        <f>SUMIFS(СВЦЭМ!$D$33:$D$776,СВЦЭМ!$A$33:$A$776,$A137,СВЦЭМ!$B$33:$B$776,K$119)+'СЕТ СН'!$I$11+СВЦЭМ!$D$10+'СЕТ СН'!$I$5-'СЕТ СН'!$I$21</f>
        <v>3546.2904924599998</v>
      </c>
      <c r="L137" s="36">
        <f>SUMIFS(СВЦЭМ!$D$33:$D$776,СВЦЭМ!$A$33:$A$776,$A137,СВЦЭМ!$B$33:$B$776,L$119)+'СЕТ СН'!$I$11+СВЦЭМ!$D$10+'СЕТ СН'!$I$5-'СЕТ СН'!$I$21</f>
        <v>3539.52350101</v>
      </c>
      <c r="M137" s="36">
        <f>SUMIFS(СВЦЭМ!$D$33:$D$776,СВЦЭМ!$A$33:$A$776,$A137,СВЦЭМ!$B$33:$B$776,M$119)+'СЕТ СН'!$I$11+СВЦЭМ!$D$10+'СЕТ СН'!$I$5-'СЕТ СН'!$I$21</f>
        <v>3546.63376346</v>
      </c>
      <c r="N137" s="36">
        <f>SUMIFS(СВЦЭМ!$D$33:$D$776,СВЦЭМ!$A$33:$A$776,$A137,СВЦЭМ!$B$33:$B$776,N$119)+'СЕТ СН'!$I$11+СВЦЭМ!$D$10+'СЕТ СН'!$I$5-'СЕТ СН'!$I$21</f>
        <v>3550.56558077</v>
      </c>
      <c r="O137" s="36">
        <f>SUMIFS(СВЦЭМ!$D$33:$D$776,СВЦЭМ!$A$33:$A$776,$A137,СВЦЭМ!$B$33:$B$776,O$119)+'СЕТ СН'!$I$11+СВЦЭМ!$D$10+'СЕТ СН'!$I$5-'СЕТ СН'!$I$21</f>
        <v>3560.06235363</v>
      </c>
      <c r="P137" s="36">
        <f>SUMIFS(СВЦЭМ!$D$33:$D$776,СВЦЭМ!$A$33:$A$776,$A137,СВЦЭМ!$B$33:$B$776,P$119)+'СЕТ СН'!$I$11+СВЦЭМ!$D$10+'СЕТ СН'!$I$5-'СЕТ СН'!$I$21</f>
        <v>3568.6694899499998</v>
      </c>
      <c r="Q137" s="36">
        <f>SUMIFS(СВЦЭМ!$D$33:$D$776,СВЦЭМ!$A$33:$A$776,$A137,СВЦЭМ!$B$33:$B$776,Q$119)+'СЕТ СН'!$I$11+СВЦЭМ!$D$10+'СЕТ СН'!$I$5-'СЕТ СН'!$I$21</f>
        <v>3569.5049446600001</v>
      </c>
      <c r="R137" s="36">
        <f>SUMIFS(СВЦЭМ!$D$33:$D$776,СВЦЭМ!$A$33:$A$776,$A137,СВЦЭМ!$B$33:$B$776,R$119)+'СЕТ СН'!$I$11+СВЦЭМ!$D$10+'СЕТ СН'!$I$5-'СЕТ СН'!$I$21</f>
        <v>3559.8617927</v>
      </c>
      <c r="S137" s="36">
        <f>SUMIFS(СВЦЭМ!$D$33:$D$776,СВЦЭМ!$A$33:$A$776,$A137,СВЦЭМ!$B$33:$B$776,S$119)+'СЕТ СН'!$I$11+СВЦЭМ!$D$10+'СЕТ СН'!$I$5-'СЕТ СН'!$I$21</f>
        <v>3547.4227182</v>
      </c>
      <c r="T137" s="36">
        <f>SUMIFS(СВЦЭМ!$D$33:$D$776,СВЦЭМ!$A$33:$A$776,$A137,СВЦЭМ!$B$33:$B$776,T$119)+'СЕТ СН'!$I$11+СВЦЭМ!$D$10+'СЕТ СН'!$I$5-'СЕТ СН'!$I$21</f>
        <v>3519.62915165</v>
      </c>
      <c r="U137" s="36">
        <f>SUMIFS(СВЦЭМ!$D$33:$D$776,СВЦЭМ!$A$33:$A$776,$A137,СВЦЭМ!$B$33:$B$776,U$119)+'СЕТ СН'!$I$11+СВЦЭМ!$D$10+'СЕТ СН'!$I$5-'СЕТ СН'!$I$21</f>
        <v>3520.76227634</v>
      </c>
      <c r="V137" s="36">
        <f>SUMIFS(СВЦЭМ!$D$33:$D$776,СВЦЭМ!$A$33:$A$776,$A137,СВЦЭМ!$B$33:$B$776,V$119)+'СЕТ СН'!$I$11+СВЦЭМ!$D$10+'СЕТ СН'!$I$5-'СЕТ СН'!$I$21</f>
        <v>3527.8950943</v>
      </c>
      <c r="W137" s="36">
        <f>SUMIFS(СВЦЭМ!$D$33:$D$776,СВЦЭМ!$A$33:$A$776,$A137,СВЦЭМ!$B$33:$B$776,W$119)+'СЕТ СН'!$I$11+СВЦЭМ!$D$10+'СЕТ СН'!$I$5-'СЕТ СН'!$I$21</f>
        <v>3548.1953747500002</v>
      </c>
      <c r="X137" s="36">
        <f>SUMIFS(СВЦЭМ!$D$33:$D$776,СВЦЭМ!$A$33:$A$776,$A137,СВЦЭМ!$B$33:$B$776,X$119)+'СЕТ СН'!$I$11+СВЦЭМ!$D$10+'СЕТ СН'!$I$5-'СЕТ СН'!$I$21</f>
        <v>3552.62960165</v>
      </c>
      <c r="Y137" s="36">
        <f>SUMIFS(СВЦЭМ!$D$33:$D$776,СВЦЭМ!$A$33:$A$776,$A137,СВЦЭМ!$B$33:$B$776,Y$119)+'СЕТ СН'!$I$11+СВЦЭМ!$D$10+'СЕТ СН'!$I$5-'СЕТ СН'!$I$21</f>
        <v>3564.81303523</v>
      </c>
    </row>
    <row r="138" spans="1:25" ht="15.75" x14ac:dyDescent="0.2">
      <c r="A138" s="35">
        <f t="shared" si="3"/>
        <v>43818</v>
      </c>
      <c r="B138" s="36">
        <f>SUMIFS(СВЦЭМ!$D$33:$D$776,СВЦЭМ!$A$33:$A$776,$A138,СВЦЭМ!$B$33:$B$776,B$119)+'СЕТ СН'!$I$11+СВЦЭМ!$D$10+'СЕТ СН'!$I$5-'СЕТ СН'!$I$21</f>
        <v>3602.1322229799998</v>
      </c>
      <c r="C138" s="36">
        <f>SUMIFS(СВЦЭМ!$D$33:$D$776,СВЦЭМ!$A$33:$A$776,$A138,СВЦЭМ!$B$33:$B$776,C$119)+'СЕТ СН'!$I$11+СВЦЭМ!$D$10+'СЕТ СН'!$I$5-'СЕТ СН'!$I$21</f>
        <v>3629.3908498199999</v>
      </c>
      <c r="D138" s="36">
        <f>SUMIFS(СВЦЭМ!$D$33:$D$776,СВЦЭМ!$A$33:$A$776,$A138,СВЦЭМ!$B$33:$B$776,D$119)+'СЕТ СН'!$I$11+СВЦЭМ!$D$10+'СЕТ СН'!$I$5-'СЕТ СН'!$I$21</f>
        <v>3648.13748205</v>
      </c>
      <c r="E138" s="36">
        <f>SUMIFS(СВЦЭМ!$D$33:$D$776,СВЦЭМ!$A$33:$A$776,$A138,СВЦЭМ!$B$33:$B$776,E$119)+'СЕТ СН'!$I$11+СВЦЭМ!$D$10+'СЕТ СН'!$I$5-'СЕТ СН'!$I$21</f>
        <v>3672.9486123400002</v>
      </c>
      <c r="F138" s="36">
        <f>SUMIFS(СВЦЭМ!$D$33:$D$776,СВЦЭМ!$A$33:$A$776,$A138,СВЦЭМ!$B$33:$B$776,F$119)+'СЕТ СН'!$I$11+СВЦЭМ!$D$10+'СЕТ СН'!$I$5-'СЕТ СН'!$I$21</f>
        <v>3684.9999974699999</v>
      </c>
      <c r="G138" s="36">
        <f>SUMIFS(СВЦЭМ!$D$33:$D$776,СВЦЭМ!$A$33:$A$776,$A138,СВЦЭМ!$B$33:$B$776,G$119)+'СЕТ СН'!$I$11+СВЦЭМ!$D$10+'СЕТ СН'!$I$5-'СЕТ СН'!$I$21</f>
        <v>3661.7413114800001</v>
      </c>
      <c r="H138" s="36">
        <f>SUMIFS(СВЦЭМ!$D$33:$D$776,СВЦЭМ!$A$33:$A$776,$A138,СВЦЭМ!$B$33:$B$776,H$119)+'СЕТ СН'!$I$11+СВЦЭМ!$D$10+'СЕТ СН'!$I$5-'СЕТ СН'!$I$21</f>
        <v>3629.6516504299998</v>
      </c>
      <c r="I138" s="36">
        <f>SUMIFS(СВЦЭМ!$D$33:$D$776,СВЦЭМ!$A$33:$A$776,$A138,СВЦЭМ!$B$33:$B$776,I$119)+'СЕТ СН'!$I$11+СВЦЭМ!$D$10+'СЕТ СН'!$I$5-'СЕТ СН'!$I$21</f>
        <v>3595.8871605999998</v>
      </c>
      <c r="J138" s="36">
        <f>SUMIFS(СВЦЭМ!$D$33:$D$776,СВЦЭМ!$A$33:$A$776,$A138,СВЦЭМ!$B$33:$B$776,J$119)+'СЕТ СН'!$I$11+СВЦЭМ!$D$10+'СЕТ СН'!$I$5-'СЕТ СН'!$I$21</f>
        <v>3569.4739649399999</v>
      </c>
      <c r="K138" s="36">
        <f>SUMIFS(СВЦЭМ!$D$33:$D$776,СВЦЭМ!$A$33:$A$776,$A138,СВЦЭМ!$B$33:$B$776,K$119)+'СЕТ СН'!$I$11+СВЦЭМ!$D$10+'СЕТ СН'!$I$5-'СЕТ СН'!$I$21</f>
        <v>3550.6859406799999</v>
      </c>
      <c r="L138" s="36">
        <f>SUMIFS(СВЦЭМ!$D$33:$D$776,СВЦЭМ!$A$33:$A$776,$A138,СВЦЭМ!$B$33:$B$776,L$119)+'СЕТ СН'!$I$11+СВЦЭМ!$D$10+'СЕТ СН'!$I$5-'СЕТ СН'!$I$21</f>
        <v>3557.7757419999998</v>
      </c>
      <c r="M138" s="36">
        <f>SUMIFS(СВЦЭМ!$D$33:$D$776,СВЦЭМ!$A$33:$A$776,$A138,СВЦЭМ!$B$33:$B$776,M$119)+'СЕТ СН'!$I$11+СВЦЭМ!$D$10+'СЕТ СН'!$I$5-'СЕТ СН'!$I$21</f>
        <v>3571.47470449</v>
      </c>
      <c r="N138" s="36">
        <f>SUMIFS(СВЦЭМ!$D$33:$D$776,СВЦЭМ!$A$33:$A$776,$A138,СВЦЭМ!$B$33:$B$776,N$119)+'СЕТ СН'!$I$11+СВЦЭМ!$D$10+'СЕТ СН'!$I$5-'СЕТ СН'!$I$21</f>
        <v>3574.0798489600002</v>
      </c>
      <c r="O138" s="36">
        <f>SUMIFS(СВЦЭМ!$D$33:$D$776,СВЦЭМ!$A$33:$A$776,$A138,СВЦЭМ!$B$33:$B$776,O$119)+'СЕТ СН'!$I$11+СВЦЭМ!$D$10+'СЕТ СН'!$I$5-'СЕТ СН'!$I$21</f>
        <v>3593.1235935300001</v>
      </c>
      <c r="P138" s="36">
        <f>SUMIFS(СВЦЭМ!$D$33:$D$776,СВЦЭМ!$A$33:$A$776,$A138,СВЦЭМ!$B$33:$B$776,P$119)+'СЕТ СН'!$I$11+СВЦЭМ!$D$10+'СЕТ СН'!$I$5-'СЕТ СН'!$I$21</f>
        <v>3586.8493510799999</v>
      </c>
      <c r="Q138" s="36">
        <f>SUMIFS(СВЦЭМ!$D$33:$D$776,СВЦЭМ!$A$33:$A$776,$A138,СВЦЭМ!$B$33:$B$776,Q$119)+'СЕТ СН'!$I$11+СВЦЭМ!$D$10+'СЕТ СН'!$I$5-'СЕТ СН'!$I$21</f>
        <v>3590.3741424599998</v>
      </c>
      <c r="R138" s="36">
        <f>SUMIFS(СВЦЭМ!$D$33:$D$776,СВЦЭМ!$A$33:$A$776,$A138,СВЦЭМ!$B$33:$B$776,R$119)+'СЕТ СН'!$I$11+СВЦЭМ!$D$10+'СЕТ СН'!$I$5-'СЕТ СН'!$I$21</f>
        <v>3578.5265479499999</v>
      </c>
      <c r="S138" s="36">
        <f>SUMIFS(СВЦЭМ!$D$33:$D$776,СВЦЭМ!$A$33:$A$776,$A138,СВЦЭМ!$B$33:$B$776,S$119)+'СЕТ СН'!$I$11+СВЦЭМ!$D$10+'СЕТ СН'!$I$5-'СЕТ СН'!$I$21</f>
        <v>3559.33432773</v>
      </c>
      <c r="T138" s="36">
        <f>SUMIFS(СВЦЭМ!$D$33:$D$776,СВЦЭМ!$A$33:$A$776,$A138,СВЦЭМ!$B$33:$B$776,T$119)+'СЕТ СН'!$I$11+СВЦЭМ!$D$10+'СЕТ СН'!$I$5-'СЕТ СН'!$I$21</f>
        <v>3544.2566130999999</v>
      </c>
      <c r="U138" s="36">
        <f>SUMIFS(СВЦЭМ!$D$33:$D$776,СВЦЭМ!$A$33:$A$776,$A138,СВЦЭМ!$B$33:$B$776,U$119)+'СЕТ СН'!$I$11+СВЦЭМ!$D$10+'СЕТ СН'!$I$5-'СЕТ СН'!$I$21</f>
        <v>3555.4223359699999</v>
      </c>
      <c r="V138" s="36">
        <f>SUMIFS(СВЦЭМ!$D$33:$D$776,СВЦЭМ!$A$33:$A$776,$A138,СВЦЭМ!$B$33:$B$776,V$119)+'СЕТ СН'!$I$11+СВЦЭМ!$D$10+'СЕТ СН'!$I$5-'СЕТ СН'!$I$21</f>
        <v>3582.3270348999999</v>
      </c>
      <c r="W138" s="36">
        <f>SUMIFS(СВЦЭМ!$D$33:$D$776,СВЦЭМ!$A$33:$A$776,$A138,СВЦЭМ!$B$33:$B$776,W$119)+'СЕТ СН'!$I$11+СВЦЭМ!$D$10+'СЕТ СН'!$I$5-'СЕТ СН'!$I$21</f>
        <v>3611.41209334</v>
      </c>
      <c r="X138" s="36">
        <f>SUMIFS(СВЦЭМ!$D$33:$D$776,СВЦЭМ!$A$33:$A$776,$A138,СВЦЭМ!$B$33:$B$776,X$119)+'СЕТ СН'!$I$11+СВЦЭМ!$D$10+'СЕТ СН'!$I$5-'СЕТ СН'!$I$21</f>
        <v>3621.4486914300001</v>
      </c>
      <c r="Y138" s="36">
        <f>SUMIFS(СВЦЭМ!$D$33:$D$776,СВЦЭМ!$A$33:$A$776,$A138,СВЦЭМ!$B$33:$B$776,Y$119)+'СЕТ СН'!$I$11+СВЦЭМ!$D$10+'СЕТ СН'!$I$5-'СЕТ СН'!$I$21</f>
        <v>3649.2663788700002</v>
      </c>
    </row>
    <row r="139" spans="1:25" ht="15.75" x14ac:dyDescent="0.2">
      <c r="A139" s="35">
        <f t="shared" si="3"/>
        <v>43819</v>
      </c>
      <c r="B139" s="36">
        <f>SUMIFS(СВЦЭМ!$D$33:$D$776,СВЦЭМ!$A$33:$A$776,$A139,СВЦЭМ!$B$33:$B$776,B$119)+'СЕТ СН'!$I$11+СВЦЭМ!$D$10+'СЕТ СН'!$I$5-'СЕТ СН'!$I$21</f>
        <v>3593.5665332399999</v>
      </c>
      <c r="C139" s="36">
        <f>SUMIFS(СВЦЭМ!$D$33:$D$776,СВЦЭМ!$A$33:$A$776,$A139,СВЦЭМ!$B$33:$B$776,C$119)+'СЕТ СН'!$I$11+СВЦЭМ!$D$10+'СЕТ СН'!$I$5-'СЕТ СН'!$I$21</f>
        <v>3614.9303887400001</v>
      </c>
      <c r="D139" s="36">
        <f>SUMIFS(СВЦЭМ!$D$33:$D$776,СВЦЭМ!$A$33:$A$776,$A139,СВЦЭМ!$B$33:$B$776,D$119)+'СЕТ СН'!$I$11+СВЦЭМ!$D$10+'СЕТ СН'!$I$5-'СЕТ СН'!$I$21</f>
        <v>3627.8015363999998</v>
      </c>
      <c r="E139" s="36">
        <f>SUMIFS(СВЦЭМ!$D$33:$D$776,СВЦЭМ!$A$33:$A$776,$A139,СВЦЭМ!$B$33:$B$776,E$119)+'СЕТ СН'!$I$11+СВЦЭМ!$D$10+'СЕТ СН'!$I$5-'СЕТ СН'!$I$21</f>
        <v>3639.8596531399999</v>
      </c>
      <c r="F139" s="36">
        <f>SUMIFS(СВЦЭМ!$D$33:$D$776,СВЦЭМ!$A$33:$A$776,$A139,СВЦЭМ!$B$33:$B$776,F$119)+'СЕТ СН'!$I$11+СВЦЭМ!$D$10+'СЕТ СН'!$I$5-'СЕТ СН'!$I$21</f>
        <v>3634.0934063999998</v>
      </c>
      <c r="G139" s="36">
        <f>SUMIFS(СВЦЭМ!$D$33:$D$776,СВЦЭМ!$A$33:$A$776,$A139,СВЦЭМ!$B$33:$B$776,G$119)+'СЕТ СН'!$I$11+СВЦЭМ!$D$10+'СЕТ СН'!$I$5-'СЕТ СН'!$I$21</f>
        <v>3624.0424254300001</v>
      </c>
      <c r="H139" s="36">
        <f>SUMIFS(СВЦЭМ!$D$33:$D$776,СВЦЭМ!$A$33:$A$776,$A139,СВЦЭМ!$B$33:$B$776,H$119)+'СЕТ СН'!$I$11+СВЦЭМ!$D$10+'СЕТ СН'!$I$5-'СЕТ СН'!$I$21</f>
        <v>3576.7562243799998</v>
      </c>
      <c r="I139" s="36">
        <f>SUMIFS(СВЦЭМ!$D$33:$D$776,СВЦЭМ!$A$33:$A$776,$A139,СВЦЭМ!$B$33:$B$776,I$119)+'СЕТ СН'!$I$11+СВЦЭМ!$D$10+'СЕТ СН'!$I$5-'СЕТ СН'!$I$21</f>
        <v>3561.8979951000001</v>
      </c>
      <c r="J139" s="36">
        <f>SUMIFS(СВЦЭМ!$D$33:$D$776,СВЦЭМ!$A$33:$A$776,$A139,СВЦЭМ!$B$33:$B$776,J$119)+'СЕТ СН'!$I$11+СВЦЭМ!$D$10+'СЕТ СН'!$I$5-'СЕТ СН'!$I$21</f>
        <v>3541.5740890400002</v>
      </c>
      <c r="K139" s="36">
        <f>SUMIFS(СВЦЭМ!$D$33:$D$776,СВЦЭМ!$A$33:$A$776,$A139,СВЦЭМ!$B$33:$B$776,K$119)+'СЕТ СН'!$I$11+СВЦЭМ!$D$10+'СЕТ СН'!$I$5-'СЕТ СН'!$I$21</f>
        <v>3520.4507999799998</v>
      </c>
      <c r="L139" s="36">
        <f>SUMIFS(СВЦЭМ!$D$33:$D$776,СВЦЭМ!$A$33:$A$776,$A139,СВЦЭМ!$B$33:$B$776,L$119)+'СЕТ СН'!$I$11+СВЦЭМ!$D$10+'СЕТ СН'!$I$5-'СЕТ СН'!$I$21</f>
        <v>3520.7167647000001</v>
      </c>
      <c r="M139" s="36">
        <f>SUMIFS(СВЦЭМ!$D$33:$D$776,СВЦЭМ!$A$33:$A$776,$A139,СВЦЭМ!$B$33:$B$776,M$119)+'СЕТ СН'!$I$11+СВЦЭМ!$D$10+'СЕТ СН'!$I$5-'СЕТ СН'!$I$21</f>
        <v>3536.6740810399997</v>
      </c>
      <c r="N139" s="36">
        <f>SUMIFS(СВЦЭМ!$D$33:$D$776,СВЦЭМ!$A$33:$A$776,$A139,СВЦЭМ!$B$33:$B$776,N$119)+'СЕТ СН'!$I$11+СВЦЭМ!$D$10+'СЕТ СН'!$I$5-'СЕТ СН'!$I$21</f>
        <v>3537.3492483800001</v>
      </c>
      <c r="O139" s="36">
        <f>SUMIFS(СВЦЭМ!$D$33:$D$776,СВЦЭМ!$A$33:$A$776,$A139,СВЦЭМ!$B$33:$B$776,O$119)+'СЕТ СН'!$I$11+СВЦЭМ!$D$10+'СЕТ СН'!$I$5-'СЕТ СН'!$I$21</f>
        <v>3544.8669033699998</v>
      </c>
      <c r="P139" s="36">
        <f>SUMIFS(СВЦЭМ!$D$33:$D$776,СВЦЭМ!$A$33:$A$776,$A139,СВЦЭМ!$B$33:$B$776,P$119)+'СЕТ СН'!$I$11+СВЦЭМ!$D$10+'СЕТ СН'!$I$5-'СЕТ СН'!$I$21</f>
        <v>3550.1561060099998</v>
      </c>
      <c r="Q139" s="36">
        <f>SUMIFS(СВЦЭМ!$D$33:$D$776,СВЦЭМ!$A$33:$A$776,$A139,СВЦЭМ!$B$33:$B$776,Q$119)+'СЕТ СН'!$I$11+СВЦЭМ!$D$10+'СЕТ СН'!$I$5-'СЕТ СН'!$I$21</f>
        <v>3555.24144415</v>
      </c>
      <c r="R139" s="36">
        <f>SUMIFS(СВЦЭМ!$D$33:$D$776,СВЦЭМ!$A$33:$A$776,$A139,СВЦЭМ!$B$33:$B$776,R$119)+'СЕТ СН'!$I$11+СВЦЭМ!$D$10+'СЕТ СН'!$I$5-'СЕТ СН'!$I$21</f>
        <v>3557.7389889900001</v>
      </c>
      <c r="S139" s="36">
        <f>SUMIFS(СВЦЭМ!$D$33:$D$776,СВЦЭМ!$A$33:$A$776,$A139,СВЦЭМ!$B$33:$B$776,S$119)+'СЕТ СН'!$I$11+СВЦЭМ!$D$10+'СЕТ СН'!$I$5-'СЕТ СН'!$I$21</f>
        <v>3546.2240204999998</v>
      </c>
      <c r="T139" s="36">
        <f>SUMIFS(СВЦЭМ!$D$33:$D$776,СВЦЭМ!$A$33:$A$776,$A139,СВЦЭМ!$B$33:$B$776,T$119)+'СЕТ СН'!$I$11+СВЦЭМ!$D$10+'СЕТ СН'!$I$5-'СЕТ СН'!$I$21</f>
        <v>3536.0089184899998</v>
      </c>
      <c r="U139" s="36">
        <f>SUMIFS(СВЦЭМ!$D$33:$D$776,СВЦЭМ!$A$33:$A$776,$A139,СВЦЭМ!$B$33:$B$776,U$119)+'СЕТ СН'!$I$11+СВЦЭМ!$D$10+'СЕТ СН'!$I$5-'СЕТ СН'!$I$21</f>
        <v>3517.3293300599998</v>
      </c>
      <c r="V139" s="36">
        <f>SUMIFS(СВЦЭМ!$D$33:$D$776,СВЦЭМ!$A$33:$A$776,$A139,СВЦЭМ!$B$33:$B$776,V$119)+'СЕТ СН'!$I$11+СВЦЭМ!$D$10+'СЕТ СН'!$I$5-'СЕТ СН'!$I$21</f>
        <v>3500.2779170499998</v>
      </c>
      <c r="W139" s="36">
        <f>SUMIFS(СВЦЭМ!$D$33:$D$776,СВЦЭМ!$A$33:$A$776,$A139,СВЦЭМ!$B$33:$B$776,W$119)+'СЕТ СН'!$I$11+СВЦЭМ!$D$10+'СЕТ СН'!$I$5-'СЕТ СН'!$I$21</f>
        <v>3514.9223189899999</v>
      </c>
      <c r="X139" s="36">
        <f>SUMIFS(СВЦЭМ!$D$33:$D$776,СВЦЭМ!$A$33:$A$776,$A139,СВЦЭМ!$B$33:$B$776,X$119)+'СЕТ СН'!$I$11+СВЦЭМ!$D$10+'СЕТ СН'!$I$5-'СЕТ СН'!$I$21</f>
        <v>3516.2853133799999</v>
      </c>
      <c r="Y139" s="36">
        <f>SUMIFS(СВЦЭМ!$D$33:$D$776,СВЦЭМ!$A$33:$A$776,$A139,СВЦЭМ!$B$33:$B$776,Y$119)+'СЕТ СН'!$I$11+СВЦЭМ!$D$10+'СЕТ СН'!$I$5-'СЕТ СН'!$I$21</f>
        <v>3526.49352963</v>
      </c>
    </row>
    <row r="140" spans="1:25" ht="15.75" x14ac:dyDescent="0.2">
      <c r="A140" s="35">
        <f t="shared" si="3"/>
        <v>43820</v>
      </c>
      <c r="B140" s="36">
        <f>SUMIFS(СВЦЭМ!$D$33:$D$776,СВЦЭМ!$A$33:$A$776,$A140,СВЦЭМ!$B$33:$B$776,B$119)+'СЕТ СН'!$I$11+СВЦЭМ!$D$10+'СЕТ СН'!$I$5-'СЕТ СН'!$I$21</f>
        <v>3531.4964292499999</v>
      </c>
      <c r="C140" s="36">
        <f>SUMIFS(СВЦЭМ!$D$33:$D$776,СВЦЭМ!$A$33:$A$776,$A140,СВЦЭМ!$B$33:$B$776,C$119)+'СЕТ СН'!$I$11+СВЦЭМ!$D$10+'СЕТ СН'!$I$5-'СЕТ СН'!$I$21</f>
        <v>3565.30411168</v>
      </c>
      <c r="D140" s="36">
        <f>SUMIFS(СВЦЭМ!$D$33:$D$776,СВЦЭМ!$A$33:$A$776,$A140,СВЦЭМ!$B$33:$B$776,D$119)+'СЕТ СН'!$I$11+СВЦЭМ!$D$10+'СЕТ СН'!$I$5-'СЕТ СН'!$I$21</f>
        <v>3586.2996624899997</v>
      </c>
      <c r="E140" s="36">
        <f>SUMIFS(СВЦЭМ!$D$33:$D$776,СВЦЭМ!$A$33:$A$776,$A140,СВЦЭМ!$B$33:$B$776,E$119)+'СЕТ СН'!$I$11+СВЦЭМ!$D$10+'СЕТ СН'!$I$5-'СЕТ СН'!$I$21</f>
        <v>3619.1335688899999</v>
      </c>
      <c r="F140" s="36">
        <f>SUMIFS(СВЦЭМ!$D$33:$D$776,СВЦЭМ!$A$33:$A$776,$A140,СВЦЭМ!$B$33:$B$776,F$119)+'СЕТ СН'!$I$11+СВЦЭМ!$D$10+'СЕТ СН'!$I$5-'СЕТ СН'!$I$21</f>
        <v>3640.6588895499999</v>
      </c>
      <c r="G140" s="36">
        <f>SUMIFS(СВЦЭМ!$D$33:$D$776,СВЦЭМ!$A$33:$A$776,$A140,СВЦЭМ!$B$33:$B$776,G$119)+'СЕТ СН'!$I$11+СВЦЭМ!$D$10+'СЕТ СН'!$I$5-'СЕТ СН'!$I$21</f>
        <v>3631.7918547600002</v>
      </c>
      <c r="H140" s="36">
        <f>SUMIFS(СВЦЭМ!$D$33:$D$776,СВЦЭМ!$A$33:$A$776,$A140,СВЦЭМ!$B$33:$B$776,H$119)+'СЕТ СН'!$I$11+СВЦЭМ!$D$10+'СЕТ СН'!$I$5-'СЕТ СН'!$I$21</f>
        <v>3612.9411735599997</v>
      </c>
      <c r="I140" s="36">
        <f>SUMIFS(СВЦЭМ!$D$33:$D$776,СВЦЭМ!$A$33:$A$776,$A140,СВЦЭМ!$B$33:$B$776,I$119)+'СЕТ СН'!$I$11+СВЦЭМ!$D$10+'СЕТ СН'!$I$5-'СЕТ СН'!$I$21</f>
        <v>3610.3206552900001</v>
      </c>
      <c r="J140" s="36">
        <f>SUMIFS(СВЦЭМ!$D$33:$D$776,СВЦЭМ!$A$33:$A$776,$A140,СВЦЭМ!$B$33:$B$776,J$119)+'СЕТ СН'!$I$11+СВЦЭМ!$D$10+'СЕТ СН'!$I$5-'СЕТ СН'!$I$21</f>
        <v>3569.8956484199998</v>
      </c>
      <c r="K140" s="36">
        <f>SUMIFS(СВЦЭМ!$D$33:$D$776,СВЦЭМ!$A$33:$A$776,$A140,СВЦЭМ!$B$33:$B$776,K$119)+'СЕТ СН'!$I$11+СВЦЭМ!$D$10+'СЕТ СН'!$I$5-'СЕТ СН'!$I$21</f>
        <v>3529.9158067799999</v>
      </c>
      <c r="L140" s="36">
        <f>SUMIFS(СВЦЭМ!$D$33:$D$776,СВЦЭМ!$A$33:$A$776,$A140,СВЦЭМ!$B$33:$B$776,L$119)+'СЕТ СН'!$I$11+СВЦЭМ!$D$10+'СЕТ СН'!$I$5-'СЕТ СН'!$I$21</f>
        <v>3520.2088518400001</v>
      </c>
      <c r="M140" s="36">
        <f>SUMIFS(СВЦЭМ!$D$33:$D$776,СВЦЭМ!$A$33:$A$776,$A140,СВЦЭМ!$B$33:$B$776,M$119)+'СЕТ СН'!$I$11+СВЦЭМ!$D$10+'СЕТ СН'!$I$5-'СЕТ СН'!$I$21</f>
        <v>3529.2522086399999</v>
      </c>
      <c r="N140" s="36">
        <f>SUMIFS(СВЦЭМ!$D$33:$D$776,СВЦЭМ!$A$33:$A$776,$A140,СВЦЭМ!$B$33:$B$776,N$119)+'СЕТ СН'!$I$11+СВЦЭМ!$D$10+'СЕТ СН'!$I$5-'СЕТ СН'!$I$21</f>
        <v>3526.8634124</v>
      </c>
      <c r="O140" s="36">
        <f>SUMIFS(СВЦЭМ!$D$33:$D$776,СВЦЭМ!$A$33:$A$776,$A140,СВЦЭМ!$B$33:$B$776,O$119)+'СЕТ СН'!$I$11+СВЦЭМ!$D$10+'СЕТ СН'!$I$5-'СЕТ СН'!$I$21</f>
        <v>3539.69260334</v>
      </c>
      <c r="P140" s="36">
        <f>SUMIFS(СВЦЭМ!$D$33:$D$776,СВЦЭМ!$A$33:$A$776,$A140,СВЦЭМ!$B$33:$B$776,P$119)+'СЕТ СН'!$I$11+СВЦЭМ!$D$10+'СЕТ СН'!$I$5-'СЕТ СН'!$I$21</f>
        <v>3550.8627133199998</v>
      </c>
      <c r="Q140" s="36">
        <f>SUMIFS(СВЦЭМ!$D$33:$D$776,СВЦЭМ!$A$33:$A$776,$A140,СВЦЭМ!$B$33:$B$776,Q$119)+'СЕТ СН'!$I$11+СВЦЭМ!$D$10+'СЕТ СН'!$I$5-'СЕТ СН'!$I$21</f>
        <v>3556.83549081</v>
      </c>
      <c r="R140" s="36">
        <f>SUMIFS(СВЦЭМ!$D$33:$D$776,СВЦЭМ!$A$33:$A$776,$A140,СВЦЭМ!$B$33:$B$776,R$119)+'СЕТ СН'!$I$11+СВЦЭМ!$D$10+'СЕТ СН'!$I$5-'СЕТ СН'!$I$21</f>
        <v>3566.6930848699999</v>
      </c>
      <c r="S140" s="36">
        <f>SUMIFS(СВЦЭМ!$D$33:$D$776,СВЦЭМ!$A$33:$A$776,$A140,СВЦЭМ!$B$33:$B$776,S$119)+'СЕТ СН'!$I$11+СВЦЭМ!$D$10+'СЕТ СН'!$I$5-'СЕТ СН'!$I$21</f>
        <v>3557.1422868099999</v>
      </c>
      <c r="T140" s="36">
        <f>SUMIFS(СВЦЭМ!$D$33:$D$776,СВЦЭМ!$A$33:$A$776,$A140,СВЦЭМ!$B$33:$B$776,T$119)+'СЕТ СН'!$I$11+СВЦЭМ!$D$10+'СЕТ СН'!$I$5-'СЕТ СН'!$I$21</f>
        <v>3532.3819605799999</v>
      </c>
      <c r="U140" s="36">
        <f>SUMIFS(СВЦЭМ!$D$33:$D$776,СВЦЭМ!$A$33:$A$776,$A140,СВЦЭМ!$B$33:$B$776,U$119)+'СЕТ СН'!$I$11+СВЦЭМ!$D$10+'СЕТ СН'!$I$5-'СЕТ СН'!$I$21</f>
        <v>3529.3647533600001</v>
      </c>
      <c r="V140" s="36">
        <f>SUMIFS(СВЦЭМ!$D$33:$D$776,СВЦЭМ!$A$33:$A$776,$A140,СВЦЭМ!$B$33:$B$776,V$119)+'СЕТ СН'!$I$11+СВЦЭМ!$D$10+'СЕТ СН'!$I$5-'СЕТ СН'!$I$21</f>
        <v>3544.1877025499998</v>
      </c>
      <c r="W140" s="36">
        <f>SUMIFS(СВЦЭМ!$D$33:$D$776,СВЦЭМ!$A$33:$A$776,$A140,СВЦЭМ!$B$33:$B$776,W$119)+'СЕТ СН'!$I$11+СВЦЭМ!$D$10+'СЕТ СН'!$I$5-'СЕТ СН'!$I$21</f>
        <v>3553.6108818499997</v>
      </c>
      <c r="X140" s="36">
        <f>SUMIFS(СВЦЭМ!$D$33:$D$776,СВЦЭМ!$A$33:$A$776,$A140,СВЦЭМ!$B$33:$B$776,X$119)+'СЕТ СН'!$I$11+СВЦЭМ!$D$10+'СЕТ СН'!$I$5-'СЕТ СН'!$I$21</f>
        <v>3571.5170448099998</v>
      </c>
      <c r="Y140" s="36">
        <f>SUMIFS(СВЦЭМ!$D$33:$D$776,СВЦЭМ!$A$33:$A$776,$A140,СВЦЭМ!$B$33:$B$776,Y$119)+'СЕТ СН'!$I$11+СВЦЭМ!$D$10+'СЕТ СН'!$I$5-'СЕТ СН'!$I$21</f>
        <v>3580.5356512899998</v>
      </c>
    </row>
    <row r="141" spans="1:25" ht="15.75" x14ac:dyDescent="0.2">
      <c r="A141" s="35">
        <f t="shared" si="3"/>
        <v>43821</v>
      </c>
      <c r="B141" s="36">
        <f>SUMIFS(СВЦЭМ!$D$33:$D$776,СВЦЭМ!$A$33:$A$776,$A141,СВЦЭМ!$B$33:$B$776,B$119)+'СЕТ СН'!$I$11+СВЦЭМ!$D$10+'СЕТ СН'!$I$5-'СЕТ СН'!$I$21</f>
        <v>3595.68944947</v>
      </c>
      <c r="C141" s="36">
        <f>SUMIFS(СВЦЭМ!$D$33:$D$776,СВЦЭМ!$A$33:$A$776,$A141,СВЦЭМ!$B$33:$B$776,C$119)+'СЕТ СН'!$I$11+СВЦЭМ!$D$10+'СЕТ СН'!$I$5-'СЕТ СН'!$I$21</f>
        <v>3618.1319950699999</v>
      </c>
      <c r="D141" s="36">
        <f>SUMIFS(СВЦЭМ!$D$33:$D$776,СВЦЭМ!$A$33:$A$776,$A141,СВЦЭМ!$B$33:$B$776,D$119)+'СЕТ СН'!$I$11+СВЦЭМ!$D$10+'СЕТ СН'!$I$5-'СЕТ СН'!$I$21</f>
        <v>3635.9169489000001</v>
      </c>
      <c r="E141" s="36">
        <f>SUMIFS(СВЦЭМ!$D$33:$D$776,СВЦЭМ!$A$33:$A$776,$A141,СВЦЭМ!$B$33:$B$776,E$119)+'СЕТ СН'!$I$11+СВЦЭМ!$D$10+'СЕТ СН'!$I$5-'СЕТ СН'!$I$21</f>
        <v>3649.0628224100001</v>
      </c>
      <c r="F141" s="36">
        <f>SUMIFS(СВЦЭМ!$D$33:$D$776,СВЦЭМ!$A$33:$A$776,$A141,СВЦЭМ!$B$33:$B$776,F$119)+'СЕТ СН'!$I$11+СВЦЭМ!$D$10+'СЕТ СН'!$I$5-'СЕТ СН'!$I$21</f>
        <v>3647.4822928399999</v>
      </c>
      <c r="G141" s="36">
        <f>SUMIFS(СВЦЭМ!$D$33:$D$776,СВЦЭМ!$A$33:$A$776,$A141,СВЦЭМ!$B$33:$B$776,G$119)+'СЕТ СН'!$I$11+СВЦЭМ!$D$10+'СЕТ СН'!$I$5-'СЕТ СН'!$I$21</f>
        <v>3636.27254614</v>
      </c>
      <c r="H141" s="36">
        <f>SUMIFS(СВЦЭМ!$D$33:$D$776,СВЦЭМ!$A$33:$A$776,$A141,СВЦЭМ!$B$33:$B$776,H$119)+'СЕТ СН'!$I$11+СВЦЭМ!$D$10+'СЕТ СН'!$I$5-'СЕТ СН'!$I$21</f>
        <v>3612.9680466700001</v>
      </c>
      <c r="I141" s="36">
        <f>SUMIFS(СВЦЭМ!$D$33:$D$776,СВЦЭМ!$A$33:$A$776,$A141,СВЦЭМ!$B$33:$B$776,I$119)+'СЕТ СН'!$I$11+СВЦЭМ!$D$10+'СЕТ СН'!$I$5-'СЕТ СН'!$I$21</f>
        <v>3611.0592155499999</v>
      </c>
      <c r="J141" s="36">
        <f>SUMIFS(СВЦЭМ!$D$33:$D$776,СВЦЭМ!$A$33:$A$776,$A141,СВЦЭМ!$B$33:$B$776,J$119)+'СЕТ СН'!$I$11+СВЦЭМ!$D$10+'СЕТ СН'!$I$5-'СЕТ СН'!$I$21</f>
        <v>3574.0000766200001</v>
      </c>
      <c r="K141" s="36">
        <f>SUMIFS(СВЦЭМ!$D$33:$D$776,СВЦЭМ!$A$33:$A$776,$A141,СВЦЭМ!$B$33:$B$776,K$119)+'СЕТ СН'!$I$11+СВЦЭМ!$D$10+'СЕТ СН'!$I$5-'СЕТ СН'!$I$21</f>
        <v>3540.5321454300001</v>
      </c>
      <c r="L141" s="36">
        <f>SUMIFS(СВЦЭМ!$D$33:$D$776,СВЦЭМ!$A$33:$A$776,$A141,СВЦЭМ!$B$33:$B$776,L$119)+'СЕТ СН'!$I$11+СВЦЭМ!$D$10+'СЕТ СН'!$I$5-'СЕТ СН'!$I$21</f>
        <v>3525.0202311600001</v>
      </c>
      <c r="M141" s="36">
        <f>SUMIFS(СВЦЭМ!$D$33:$D$776,СВЦЭМ!$A$33:$A$776,$A141,СВЦЭМ!$B$33:$B$776,M$119)+'СЕТ СН'!$I$11+СВЦЭМ!$D$10+'СЕТ СН'!$I$5-'СЕТ СН'!$I$21</f>
        <v>3538.0720599699998</v>
      </c>
      <c r="N141" s="36">
        <f>SUMIFS(СВЦЭМ!$D$33:$D$776,СВЦЭМ!$A$33:$A$776,$A141,СВЦЭМ!$B$33:$B$776,N$119)+'СЕТ СН'!$I$11+СВЦЭМ!$D$10+'СЕТ СН'!$I$5-'СЕТ СН'!$I$21</f>
        <v>3547.2944077900002</v>
      </c>
      <c r="O141" s="36">
        <f>SUMIFS(СВЦЭМ!$D$33:$D$776,СВЦЭМ!$A$33:$A$776,$A141,СВЦЭМ!$B$33:$B$776,O$119)+'СЕТ СН'!$I$11+СВЦЭМ!$D$10+'СЕТ СН'!$I$5-'СЕТ СН'!$I$21</f>
        <v>3562.9510528299998</v>
      </c>
      <c r="P141" s="36">
        <f>SUMIFS(СВЦЭМ!$D$33:$D$776,СВЦЭМ!$A$33:$A$776,$A141,СВЦЭМ!$B$33:$B$776,P$119)+'СЕТ СН'!$I$11+СВЦЭМ!$D$10+'СЕТ СН'!$I$5-'СЕТ СН'!$I$21</f>
        <v>3573.43275705</v>
      </c>
      <c r="Q141" s="36">
        <f>SUMIFS(СВЦЭМ!$D$33:$D$776,СВЦЭМ!$A$33:$A$776,$A141,СВЦЭМ!$B$33:$B$776,Q$119)+'СЕТ СН'!$I$11+СВЦЭМ!$D$10+'СЕТ СН'!$I$5-'СЕТ СН'!$I$21</f>
        <v>3571.5711917200001</v>
      </c>
      <c r="R141" s="36">
        <f>SUMIFS(СВЦЭМ!$D$33:$D$776,СВЦЭМ!$A$33:$A$776,$A141,СВЦЭМ!$B$33:$B$776,R$119)+'СЕТ СН'!$I$11+СВЦЭМ!$D$10+'СЕТ СН'!$I$5-'СЕТ СН'!$I$21</f>
        <v>3582.9844655299999</v>
      </c>
      <c r="S141" s="36">
        <f>SUMIFS(СВЦЭМ!$D$33:$D$776,СВЦЭМ!$A$33:$A$776,$A141,СВЦЭМ!$B$33:$B$776,S$119)+'СЕТ СН'!$I$11+СВЦЭМ!$D$10+'СЕТ СН'!$I$5-'СЕТ СН'!$I$21</f>
        <v>3572.3848670500001</v>
      </c>
      <c r="T141" s="36">
        <f>SUMIFS(СВЦЭМ!$D$33:$D$776,СВЦЭМ!$A$33:$A$776,$A141,СВЦЭМ!$B$33:$B$776,T$119)+'СЕТ СН'!$I$11+СВЦЭМ!$D$10+'СЕТ СН'!$I$5-'СЕТ СН'!$I$21</f>
        <v>3544.4786087000002</v>
      </c>
      <c r="U141" s="36">
        <f>SUMIFS(СВЦЭМ!$D$33:$D$776,СВЦЭМ!$A$33:$A$776,$A141,СВЦЭМ!$B$33:$B$776,U$119)+'СЕТ СН'!$I$11+СВЦЭМ!$D$10+'СЕТ СН'!$I$5-'СЕТ СН'!$I$21</f>
        <v>3547.0161380899999</v>
      </c>
      <c r="V141" s="36">
        <f>SUMIFS(СВЦЭМ!$D$33:$D$776,СВЦЭМ!$A$33:$A$776,$A141,СВЦЭМ!$B$33:$B$776,V$119)+'СЕТ СН'!$I$11+СВЦЭМ!$D$10+'СЕТ СН'!$I$5-'СЕТ СН'!$I$21</f>
        <v>3561.5337890999999</v>
      </c>
      <c r="W141" s="36">
        <f>SUMIFS(СВЦЭМ!$D$33:$D$776,СВЦЭМ!$A$33:$A$776,$A141,СВЦЭМ!$B$33:$B$776,W$119)+'СЕТ СН'!$I$11+СВЦЭМ!$D$10+'СЕТ СН'!$I$5-'СЕТ СН'!$I$21</f>
        <v>3579.4048274100001</v>
      </c>
      <c r="X141" s="36">
        <f>SUMIFS(СВЦЭМ!$D$33:$D$776,СВЦЭМ!$A$33:$A$776,$A141,СВЦЭМ!$B$33:$B$776,X$119)+'СЕТ СН'!$I$11+СВЦЭМ!$D$10+'СЕТ СН'!$I$5-'СЕТ СН'!$I$21</f>
        <v>3594.1506258999998</v>
      </c>
      <c r="Y141" s="36">
        <f>SUMIFS(СВЦЭМ!$D$33:$D$776,СВЦЭМ!$A$33:$A$776,$A141,СВЦЭМ!$B$33:$B$776,Y$119)+'СЕТ СН'!$I$11+СВЦЭМ!$D$10+'СЕТ СН'!$I$5-'СЕТ СН'!$I$21</f>
        <v>3604.8382313000002</v>
      </c>
    </row>
    <row r="142" spans="1:25" ht="15.75" x14ac:dyDescent="0.2">
      <c r="A142" s="35">
        <f t="shared" si="3"/>
        <v>43822</v>
      </c>
      <c r="B142" s="36">
        <f>SUMIFS(СВЦЭМ!$D$33:$D$776,СВЦЭМ!$A$33:$A$776,$A142,СВЦЭМ!$B$33:$B$776,B$119)+'СЕТ СН'!$I$11+СВЦЭМ!$D$10+'СЕТ СН'!$I$5-'СЕТ СН'!$I$21</f>
        <v>3590.7032434600001</v>
      </c>
      <c r="C142" s="36">
        <f>SUMIFS(СВЦЭМ!$D$33:$D$776,СВЦЭМ!$A$33:$A$776,$A142,СВЦЭМ!$B$33:$B$776,C$119)+'СЕТ СН'!$I$11+СВЦЭМ!$D$10+'СЕТ СН'!$I$5-'СЕТ СН'!$I$21</f>
        <v>3602.6122109500002</v>
      </c>
      <c r="D142" s="36">
        <f>SUMIFS(СВЦЭМ!$D$33:$D$776,СВЦЭМ!$A$33:$A$776,$A142,СВЦЭМ!$B$33:$B$776,D$119)+'СЕТ СН'!$I$11+СВЦЭМ!$D$10+'СЕТ СН'!$I$5-'СЕТ СН'!$I$21</f>
        <v>3631.7123983699998</v>
      </c>
      <c r="E142" s="36">
        <f>SUMIFS(СВЦЭМ!$D$33:$D$776,СВЦЭМ!$A$33:$A$776,$A142,СВЦЭМ!$B$33:$B$776,E$119)+'СЕТ СН'!$I$11+СВЦЭМ!$D$10+'СЕТ СН'!$I$5-'СЕТ СН'!$I$21</f>
        <v>3648.7923419199997</v>
      </c>
      <c r="F142" s="36">
        <f>SUMIFS(СВЦЭМ!$D$33:$D$776,СВЦЭМ!$A$33:$A$776,$A142,СВЦЭМ!$B$33:$B$776,F$119)+'СЕТ СН'!$I$11+СВЦЭМ!$D$10+'СЕТ СН'!$I$5-'СЕТ СН'!$I$21</f>
        <v>3644.5804090500001</v>
      </c>
      <c r="G142" s="36">
        <f>SUMIFS(СВЦЭМ!$D$33:$D$776,СВЦЭМ!$A$33:$A$776,$A142,СВЦЭМ!$B$33:$B$776,G$119)+'СЕТ СН'!$I$11+СВЦЭМ!$D$10+'СЕТ СН'!$I$5-'СЕТ СН'!$I$21</f>
        <v>3643.2557175900001</v>
      </c>
      <c r="H142" s="36">
        <f>SUMIFS(СВЦЭМ!$D$33:$D$776,СВЦЭМ!$A$33:$A$776,$A142,СВЦЭМ!$B$33:$B$776,H$119)+'СЕТ СН'!$I$11+СВЦЭМ!$D$10+'СЕТ СН'!$I$5-'СЕТ СН'!$I$21</f>
        <v>3603.99797347</v>
      </c>
      <c r="I142" s="36">
        <f>SUMIFS(СВЦЭМ!$D$33:$D$776,СВЦЭМ!$A$33:$A$776,$A142,СВЦЭМ!$B$33:$B$776,I$119)+'СЕТ СН'!$I$11+СВЦЭМ!$D$10+'СЕТ СН'!$I$5-'СЕТ СН'!$I$21</f>
        <v>3578.6221068499999</v>
      </c>
      <c r="J142" s="36">
        <f>SUMIFS(СВЦЭМ!$D$33:$D$776,СВЦЭМ!$A$33:$A$776,$A142,СВЦЭМ!$B$33:$B$776,J$119)+'СЕТ СН'!$I$11+СВЦЭМ!$D$10+'СЕТ СН'!$I$5-'СЕТ СН'!$I$21</f>
        <v>3552.0496829200001</v>
      </c>
      <c r="K142" s="36">
        <f>SUMIFS(СВЦЭМ!$D$33:$D$776,СВЦЭМ!$A$33:$A$776,$A142,СВЦЭМ!$B$33:$B$776,K$119)+'СЕТ СН'!$I$11+СВЦЭМ!$D$10+'СЕТ СН'!$I$5-'СЕТ СН'!$I$21</f>
        <v>3525.92635182</v>
      </c>
      <c r="L142" s="36">
        <f>SUMIFS(СВЦЭМ!$D$33:$D$776,СВЦЭМ!$A$33:$A$776,$A142,СВЦЭМ!$B$33:$B$776,L$119)+'СЕТ СН'!$I$11+СВЦЭМ!$D$10+'СЕТ СН'!$I$5-'СЕТ СН'!$I$21</f>
        <v>3527.7225186999999</v>
      </c>
      <c r="M142" s="36">
        <f>SUMIFS(СВЦЭМ!$D$33:$D$776,СВЦЭМ!$A$33:$A$776,$A142,СВЦЭМ!$B$33:$B$776,M$119)+'СЕТ СН'!$I$11+СВЦЭМ!$D$10+'СЕТ СН'!$I$5-'СЕТ СН'!$I$21</f>
        <v>3540.8155263200001</v>
      </c>
      <c r="N142" s="36">
        <f>SUMIFS(СВЦЭМ!$D$33:$D$776,СВЦЭМ!$A$33:$A$776,$A142,СВЦЭМ!$B$33:$B$776,N$119)+'СЕТ СН'!$I$11+СВЦЭМ!$D$10+'СЕТ СН'!$I$5-'СЕТ СН'!$I$21</f>
        <v>3551.8092887900002</v>
      </c>
      <c r="O142" s="36">
        <f>SUMIFS(СВЦЭМ!$D$33:$D$776,СВЦЭМ!$A$33:$A$776,$A142,СВЦЭМ!$B$33:$B$776,O$119)+'СЕТ СН'!$I$11+СВЦЭМ!$D$10+'СЕТ СН'!$I$5-'СЕТ СН'!$I$21</f>
        <v>3560.8014214499999</v>
      </c>
      <c r="P142" s="36">
        <f>SUMIFS(СВЦЭМ!$D$33:$D$776,СВЦЭМ!$A$33:$A$776,$A142,СВЦЭМ!$B$33:$B$776,P$119)+'СЕТ СН'!$I$11+СВЦЭМ!$D$10+'СЕТ СН'!$I$5-'СЕТ СН'!$I$21</f>
        <v>3568.8841821199999</v>
      </c>
      <c r="Q142" s="36">
        <f>SUMIFS(СВЦЭМ!$D$33:$D$776,СВЦЭМ!$A$33:$A$776,$A142,СВЦЭМ!$B$33:$B$776,Q$119)+'СЕТ СН'!$I$11+СВЦЭМ!$D$10+'СЕТ СН'!$I$5-'СЕТ СН'!$I$21</f>
        <v>3569.3659495399997</v>
      </c>
      <c r="R142" s="36">
        <f>SUMIFS(СВЦЭМ!$D$33:$D$776,СВЦЭМ!$A$33:$A$776,$A142,СВЦЭМ!$B$33:$B$776,R$119)+'СЕТ СН'!$I$11+СВЦЭМ!$D$10+'СЕТ СН'!$I$5-'СЕТ СН'!$I$21</f>
        <v>3558.1048233399997</v>
      </c>
      <c r="S142" s="36">
        <f>SUMIFS(СВЦЭМ!$D$33:$D$776,СВЦЭМ!$A$33:$A$776,$A142,СВЦЭМ!$B$33:$B$776,S$119)+'СЕТ СН'!$I$11+СВЦЭМ!$D$10+'СЕТ СН'!$I$5-'СЕТ СН'!$I$21</f>
        <v>3546.8954345699999</v>
      </c>
      <c r="T142" s="36">
        <f>SUMIFS(СВЦЭМ!$D$33:$D$776,СВЦЭМ!$A$33:$A$776,$A142,СВЦЭМ!$B$33:$B$776,T$119)+'СЕТ СН'!$I$11+СВЦЭМ!$D$10+'СЕТ СН'!$I$5-'СЕТ СН'!$I$21</f>
        <v>3523.03603509</v>
      </c>
      <c r="U142" s="36">
        <f>SUMIFS(СВЦЭМ!$D$33:$D$776,СВЦЭМ!$A$33:$A$776,$A142,СВЦЭМ!$B$33:$B$776,U$119)+'СЕТ СН'!$I$11+СВЦЭМ!$D$10+'СЕТ СН'!$I$5-'СЕТ СН'!$I$21</f>
        <v>3523.9347010399997</v>
      </c>
      <c r="V142" s="36">
        <f>SUMIFS(СВЦЭМ!$D$33:$D$776,СВЦЭМ!$A$33:$A$776,$A142,СВЦЭМ!$B$33:$B$776,V$119)+'СЕТ СН'!$I$11+СВЦЭМ!$D$10+'СЕТ СН'!$I$5-'СЕТ СН'!$I$21</f>
        <v>3536.0723469699997</v>
      </c>
      <c r="W142" s="36">
        <f>SUMIFS(СВЦЭМ!$D$33:$D$776,СВЦЭМ!$A$33:$A$776,$A142,СВЦЭМ!$B$33:$B$776,W$119)+'СЕТ СН'!$I$11+СВЦЭМ!$D$10+'СЕТ СН'!$I$5-'СЕТ СН'!$I$21</f>
        <v>3554.8919294899997</v>
      </c>
      <c r="X142" s="36">
        <f>SUMIFS(СВЦЭМ!$D$33:$D$776,СВЦЭМ!$A$33:$A$776,$A142,СВЦЭМ!$B$33:$B$776,X$119)+'СЕТ СН'!$I$11+СВЦЭМ!$D$10+'СЕТ СН'!$I$5-'СЕТ СН'!$I$21</f>
        <v>3563.3771455000001</v>
      </c>
      <c r="Y142" s="36">
        <f>SUMIFS(СВЦЭМ!$D$33:$D$776,СВЦЭМ!$A$33:$A$776,$A142,СВЦЭМ!$B$33:$B$776,Y$119)+'СЕТ СН'!$I$11+СВЦЭМ!$D$10+'СЕТ СН'!$I$5-'СЕТ СН'!$I$21</f>
        <v>3581.0218364900002</v>
      </c>
    </row>
    <row r="143" spans="1:25" ht="15.75" x14ac:dyDescent="0.2">
      <c r="A143" s="35">
        <f t="shared" si="3"/>
        <v>43823</v>
      </c>
      <c r="B143" s="36">
        <f>SUMIFS(СВЦЭМ!$D$33:$D$776,СВЦЭМ!$A$33:$A$776,$A143,СВЦЭМ!$B$33:$B$776,B$119)+'СЕТ СН'!$I$11+СВЦЭМ!$D$10+'СЕТ СН'!$I$5-'СЕТ СН'!$I$21</f>
        <v>3595.4364582600001</v>
      </c>
      <c r="C143" s="36">
        <f>SUMIFS(СВЦЭМ!$D$33:$D$776,СВЦЭМ!$A$33:$A$776,$A143,СВЦЭМ!$B$33:$B$776,C$119)+'СЕТ СН'!$I$11+СВЦЭМ!$D$10+'СЕТ СН'!$I$5-'СЕТ СН'!$I$21</f>
        <v>3629.0535088199999</v>
      </c>
      <c r="D143" s="36">
        <f>SUMIFS(СВЦЭМ!$D$33:$D$776,СВЦЭМ!$A$33:$A$776,$A143,СВЦЭМ!$B$33:$B$776,D$119)+'СЕТ СН'!$I$11+СВЦЭМ!$D$10+'СЕТ СН'!$I$5-'СЕТ СН'!$I$21</f>
        <v>3647.69773743</v>
      </c>
      <c r="E143" s="36">
        <f>SUMIFS(СВЦЭМ!$D$33:$D$776,СВЦЭМ!$A$33:$A$776,$A143,СВЦЭМ!$B$33:$B$776,E$119)+'СЕТ СН'!$I$11+СВЦЭМ!$D$10+'СЕТ СН'!$I$5-'СЕТ СН'!$I$21</f>
        <v>3656.26848389</v>
      </c>
      <c r="F143" s="36">
        <f>SUMIFS(СВЦЭМ!$D$33:$D$776,СВЦЭМ!$A$33:$A$776,$A143,СВЦЭМ!$B$33:$B$776,F$119)+'СЕТ СН'!$I$11+СВЦЭМ!$D$10+'СЕТ СН'!$I$5-'СЕТ СН'!$I$21</f>
        <v>3653.0607506400002</v>
      </c>
      <c r="G143" s="36">
        <f>SUMIFS(СВЦЭМ!$D$33:$D$776,СВЦЭМ!$A$33:$A$776,$A143,СВЦЭМ!$B$33:$B$776,G$119)+'СЕТ СН'!$I$11+СВЦЭМ!$D$10+'СЕТ СН'!$I$5-'СЕТ СН'!$I$21</f>
        <v>3635.3633476800001</v>
      </c>
      <c r="H143" s="36">
        <f>SUMIFS(СВЦЭМ!$D$33:$D$776,СВЦЭМ!$A$33:$A$776,$A143,СВЦЭМ!$B$33:$B$776,H$119)+'СЕТ СН'!$I$11+СВЦЭМ!$D$10+'СЕТ СН'!$I$5-'СЕТ СН'!$I$21</f>
        <v>3594.6090657300001</v>
      </c>
      <c r="I143" s="36">
        <f>SUMIFS(СВЦЭМ!$D$33:$D$776,СВЦЭМ!$A$33:$A$776,$A143,СВЦЭМ!$B$33:$B$776,I$119)+'СЕТ СН'!$I$11+СВЦЭМ!$D$10+'СЕТ СН'!$I$5-'СЕТ СН'!$I$21</f>
        <v>3559.5481575399999</v>
      </c>
      <c r="J143" s="36">
        <f>SUMIFS(СВЦЭМ!$D$33:$D$776,СВЦЭМ!$A$33:$A$776,$A143,СВЦЭМ!$B$33:$B$776,J$119)+'СЕТ СН'!$I$11+СВЦЭМ!$D$10+'СЕТ СН'!$I$5-'СЕТ СН'!$I$21</f>
        <v>3534.9017742300002</v>
      </c>
      <c r="K143" s="36">
        <f>SUMIFS(СВЦЭМ!$D$33:$D$776,СВЦЭМ!$A$33:$A$776,$A143,СВЦЭМ!$B$33:$B$776,K$119)+'СЕТ СН'!$I$11+СВЦЭМ!$D$10+'СЕТ СН'!$I$5-'СЕТ СН'!$I$21</f>
        <v>3521.3979527299998</v>
      </c>
      <c r="L143" s="36">
        <f>SUMIFS(СВЦЭМ!$D$33:$D$776,СВЦЭМ!$A$33:$A$776,$A143,СВЦЭМ!$B$33:$B$776,L$119)+'СЕТ СН'!$I$11+СВЦЭМ!$D$10+'СЕТ СН'!$I$5-'СЕТ СН'!$I$21</f>
        <v>3522.9630337200001</v>
      </c>
      <c r="M143" s="36">
        <f>SUMIFS(СВЦЭМ!$D$33:$D$776,СВЦЭМ!$A$33:$A$776,$A143,СВЦЭМ!$B$33:$B$776,M$119)+'СЕТ СН'!$I$11+СВЦЭМ!$D$10+'СЕТ СН'!$I$5-'СЕТ СН'!$I$21</f>
        <v>3531.4989524600001</v>
      </c>
      <c r="N143" s="36">
        <f>SUMIFS(СВЦЭМ!$D$33:$D$776,СВЦЭМ!$A$33:$A$776,$A143,СВЦЭМ!$B$33:$B$776,N$119)+'СЕТ СН'!$I$11+СВЦЭМ!$D$10+'СЕТ СН'!$I$5-'СЕТ СН'!$I$21</f>
        <v>3533.5875039399998</v>
      </c>
      <c r="O143" s="36">
        <f>SUMIFS(СВЦЭМ!$D$33:$D$776,СВЦЭМ!$A$33:$A$776,$A143,СВЦЭМ!$B$33:$B$776,O$119)+'СЕТ СН'!$I$11+СВЦЭМ!$D$10+'СЕТ СН'!$I$5-'СЕТ СН'!$I$21</f>
        <v>3542.3043527700002</v>
      </c>
      <c r="P143" s="36">
        <f>SUMIFS(СВЦЭМ!$D$33:$D$776,СВЦЭМ!$A$33:$A$776,$A143,СВЦЭМ!$B$33:$B$776,P$119)+'СЕТ СН'!$I$11+СВЦЭМ!$D$10+'СЕТ СН'!$I$5-'СЕТ СН'!$I$21</f>
        <v>3553.3173524599997</v>
      </c>
      <c r="Q143" s="36">
        <f>SUMIFS(СВЦЭМ!$D$33:$D$776,СВЦЭМ!$A$33:$A$776,$A143,СВЦЭМ!$B$33:$B$776,Q$119)+'СЕТ СН'!$I$11+СВЦЭМ!$D$10+'СЕТ СН'!$I$5-'СЕТ СН'!$I$21</f>
        <v>3555.3507548600001</v>
      </c>
      <c r="R143" s="36">
        <f>SUMIFS(СВЦЭМ!$D$33:$D$776,СВЦЭМ!$A$33:$A$776,$A143,СВЦЭМ!$B$33:$B$776,R$119)+'СЕТ СН'!$I$11+СВЦЭМ!$D$10+'СЕТ СН'!$I$5-'СЕТ СН'!$I$21</f>
        <v>3550.1021167199997</v>
      </c>
      <c r="S143" s="36">
        <f>SUMIFS(СВЦЭМ!$D$33:$D$776,СВЦЭМ!$A$33:$A$776,$A143,СВЦЭМ!$B$33:$B$776,S$119)+'СЕТ СН'!$I$11+СВЦЭМ!$D$10+'СЕТ СН'!$I$5-'СЕТ СН'!$I$21</f>
        <v>3548.1677800399998</v>
      </c>
      <c r="T143" s="36">
        <f>SUMIFS(СВЦЭМ!$D$33:$D$776,СВЦЭМ!$A$33:$A$776,$A143,СВЦЭМ!$B$33:$B$776,T$119)+'СЕТ СН'!$I$11+СВЦЭМ!$D$10+'СЕТ СН'!$I$5-'СЕТ СН'!$I$21</f>
        <v>3547.4210125999998</v>
      </c>
      <c r="U143" s="36">
        <f>SUMIFS(СВЦЭМ!$D$33:$D$776,СВЦЭМ!$A$33:$A$776,$A143,СВЦЭМ!$B$33:$B$776,U$119)+'СЕТ СН'!$I$11+СВЦЭМ!$D$10+'СЕТ СН'!$I$5-'СЕТ СН'!$I$21</f>
        <v>3535.6856706600001</v>
      </c>
      <c r="V143" s="36">
        <f>SUMIFS(СВЦЭМ!$D$33:$D$776,СВЦЭМ!$A$33:$A$776,$A143,СВЦЭМ!$B$33:$B$776,V$119)+'СЕТ СН'!$I$11+СВЦЭМ!$D$10+'СЕТ СН'!$I$5-'СЕТ СН'!$I$21</f>
        <v>3539.4902517199998</v>
      </c>
      <c r="W143" s="36">
        <f>SUMIFS(СВЦЭМ!$D$33:$D$776,СВЦЭМ!$A$33:$A$776,$A143,СВЦЭМ!$B$33:$B$776,W$119)+'СЕТ СН'!$I$11+СВЦЭМ!$D$10+'СЕТ СН'!$I$5-'СЕТ СН'!$I$21</f>
        <v>3554.24845082</v>
      </c>
      <c r="X143" s="36">
        <f>SUMIFS(СВЦЭМ!$D$33:$D$776,СВЦЭМ!$A$33:$A$776,$A143,СВЦЭМ!$B$33:$B$776,X$119)+'СЕТ СН'!$I$11+СВЦЭМ!$D$10+'СЕТ СН'!$I$5-'СЕТ СН'!$I$21</f>
        <v>3575.4659028699998</v>
      </c>
      <c r="Y143" s="36">
        <f>SUMIFS(СВЦЭМ!$D$33:$D$776,СВЦЭМ!$A$33:$A$776,$A143,СВЦЭМ!$B$33:$B$776,Y$119)+'СЕТ СН'!$I$11+СВЦЭМ!$D$10+'СЕТ СН'!$I$5-'СЕТ СН'!$I$21</f>
        <v>3588.8558808500002</v>
      </c>
    </row>
    <row r="144" spans="1:25" ht="15.75" x14ac:dyDescent="0.2">
      <c r="A144" s="35">
        <f t="shared" si="3"/>
        <v>43824</v>
      </c>
      <c r="B144" s="36">
        <f>SUMIFS(СВЦЭМ!$D$33:$D$776,СВЦЭМ!$A$33:$A$776,$A144,СВЦЭМ!$B$33:$B$776,B$119)+'СЕТ СН'!$I$11+СВЦЭМ!$D$10+'СЕТ СН'!$I$5-'СЕТ СН'!$I$21</f>
        <v>3604.86034883</v>
      </c>
      <c r="C144" s="36">
        <f>SUMIFS(СВЦЭМ!$D$33:$D$776,СВЦЭМ!$A$33:$A$776,$A144,СВЦЭМ!$B$33:$B$776,C$119)+'СЕТ СН'!$I$11+СВЦЭМ!$D$10+'СЕТ СН'!$I$5-'СЕТ СН'!$I$21</f>
        <v>3636.6503381699999</v>
      </c>
      <c r="D144" s="36">
        <f>SUMIFS(СВЦЭМ!$D$33:$D$776,СВЦЭМ!$A$33:$A$776,$A144,СВЦЭМ!$B$33:$B$776,D$119)+'СЕТ СН'!$I$11+СВЦЭМ!$D$10+'СЕТ СН'!$I$5-'СЕТ СН'!$I$21</f>
        <v>3654.7805094199998</v>
      </c>
      <c r="E144" s="36">
        <f>SUMIFS(СВЦЭМ!$D$33:$D$776,СВЦЭМ!$A$33:$A$776,$A144,СВЦЭМ!$B$33:$B$776,E$119)+'СЕТ СН'!$I$11+СВЦЭМ!$D$10+'СЕТ СН'!$I$5-'СЕТ СН'!$I$21</f>
        <v>3665.4627623799997</v>
      </c>
      <c r="F144" s="36">
        <f>SUMIFS(СВЦЭМ!$D$33:$D$776,СВЦЭМ!$A$33:$A$776,$A144,СВЦЭМ!$B$33:$B$776,F$119)+'СЕТ СН'!$I$11+СВЦЭМ!$D$10+'СЕТ СН'!$I$5-'СЕТ СН'!$I$21</f>
        <v>3669.1849971000001</v>
      </c>
      <c r="G144" s="36">
        <f>SUMIFS(СВЦЭМ!$D$33:$D$776,СВЦЭМ!$A$33:$A$776,$A144,СВЦЭМ!$B$33:$B$776,G$119)+'СЕТ СН'!$I$11+СВЦЭМ!$D$10+'СЕТ СН'!$I$5-'СЕТ СН'!$I$21</f>
        <v>3648.8248017300002</v>
      </c>
      <c r="H144" s="36">
        <f>SUMIFS(СВЦЭМ!$D$33:$D$776,СВЦЭМ!$A$33:$A$776,$A144,СВЦЭМ!$B$33:$B$776,H$119)+'СЕТ СН'!$I$11+СВЦЭМ!$D$10+'СЕТ СН'!$I$5-'СЕТ СН'!$I$21</f>
        <v>3607.79568986</v>
      </c>
      <c r="I144" s="36">
        <f>SUMIFS(СВЦЭМ!$D$33:$D$776,СВЦЭМ!$A$33:$A$776,$A144,СВЦЭМ!$B$33:$B$776,I$119)+'СЕТ СН'!$I$11+СВЦЭМ!$D$10+'СЕТ СН'!$I$5-'СЕТ СН'!$I$21</f>
        <v>3582.1256996699999</v>
      </c>
      <c r="J144" s="36">
        <f>SUMIFS(СВЦЭМ!$D$33:$D$776,СВЦЭМ!$A$33:$A$776,$A144,СВЦЭМ!$B$33:$B$776,J$119)+'СЕТ СН'!$I$11+СВЦЭМ!$D$10+'СЕТ СН'!$I$5-'СЕТ СН'!$I$21</f>
        <v>3562.7245834699997</v>
      </c>
      <c r="K144" s="36">
        <f>SUMIFS(СВЦЭМ!$D$33:$D$776,СВЦЭМ!$A$33:$A$776,$A144,СВЦЭМ!$B$33:$B$776,K$119)+'СЕТ СН'!$I$11+СВЦЭМ!$D$10+'СЕТ СН'!$I$5-'СЕТ СН'!$I$21</f>
        <v>3542.1120916700002</v>
      </c>
      <c r="L144" s="36">
        <f>SUMIFS(СВЦЭМ!$D$33:$D$776,СВЦЭМ!$A$33:$A$776,$A144,СВЦЭМ!$B$33:$B$776,L$119)+'СЕТ СН'!$I$11+СВЦЭМ!$D$10+'СЕТ СН'!$I$5-'СЕТ СН'!$I$21</f>
        <v>3537.47353531</v>
      </c>
      <c r="M144" s="36">
        <f>SUMIFS(СВЦЭМ!$D$33:$D$776,СВЦЭМ!$A$33:$A$776,$A144,СВЦЭМ!$B$33:$B$776,M$119)+'СЕТ СН'!$I$11+СВЦЭМ!$D$10+'СЕТ СН'!$I$5-'СЕТ СН'!$I$21</f>
        <v>3542.53621733</v>
      </c>
      <c r="N144" s="36">
        <f>SUMIFS(СВЦЭМ!$D$33:$D$776,СВЦЭМ!$A$33:$A$776,$A144,СВЦЭМ!$B$33:$B$776,N$119)+'СЕТ СН'!$I$11+СВЦЭМ!$D$10+'СЕТ СН'!$I$5-'СЕТ СН'!$I$21</f>
        <v>3542.2883241899999</v>
      </c>
      <c r="O144" s="36">
        <f>SUMIFS(СВЦЭМ!$D$33:$D$776,СВЦЭМ!$A$33:$A$776,$A144,СВЦЭМ!$B$33:$B$776,O$119)+'СЕТ СН'!$I$11+СВЦЭМ!$D$10+'СЕТ СН'!$I$5-'СЕТ СН'!$I$21</f>
        <v>3545.4378602500001</v>
      </c>
      <c r="P144" s="36">
        <f>SUMIFS(СВЦЭМ!$D$33:$D$776,СВЦЭМ!$A$33:$A$776,$A144,СВЦЭМ!$B$33:$B$776,P$119)+'СЕТ СН'!$I$11+СВЦЭМ!$D$10+'СЕТ СН'!$I$5-'СЕТ СН'!$I$21</f>
        <v>3552.3441286500001</v>
      </c>
      <c r="Q144" s="36">
        <f>SUMIFS(СВЦЭМ!$D$33:$D$776,СВЦЭМ!$A$33:$A$776,$A144,СВЦЭМ!$B$33:$B$776,Q$119)+'СЕТ СН'!$I$11+СВЦЭМ!$D$10+'СЕТ СН'!$I$5-'СЕТ СН'!$I$21</f>
        <v>3555.5743590799998</v>
      </c>
      <c r="R144" s="36">
        <f>SUMIFS(СВЦЭМ!$D$33:$D$776,СВЦЭМ!$A$33:$A$776,$A144,СВЦЭМ!$B$33:$B$776,R$119)+'СЕТ СН'!$I$11+СВЦЭМ!$D$10+'СЕТ СН'!$I$5-'СЕТ СН'!$I$21</f>
        <v>3553.9916951999999</v>
      </c>
      <c r="S144" s="36">
        <f>SUMIFS(СВЦЭМ!$D$33:$D$776,СВЦЭМ!$A$33:$A$776,$A144,СВЦЭМ!$B$33:$B$776,S$119)+'СЕТ СН'!$I$11+СВЦЭМ!$D$10+'СЕТ СН'!$I$5-'СЕТ СН'!$I$21</f>
        <v>3553.4100767899999</v>
      </c>
      <c r="T144" s="36">
        <f>SUMIFS(СВЦЭМ!$D$33:$D$776,СВЦЭМ!$A$33:$A$776,$A144,СВЦЭМ!$B$33:$B$776,T$119)+'СЕТ СН'!$I$11+СВЦЭМ!$D$10+'СЕТ СН'!$I$5-'СЕТ СН'!$I$21</f>
        <v>3541.6548423099998</v>
      </c>
      <c r="U144" s="36">
        <f>SUMIFS(СВЦЭМ!$D$33:$D$776,СВЦЭМ!$A$33:$A$776,$A144,СВЦЭМ!$B$33:$B$776,U$119)+'СЕТ СН'!$I$11+СВЦЭМ!$D$10+'СЕТ СН'!$I$5-'СЕТ СН'!$I$21</f>
        <v>3541.9605150699999</v>
      </c>
      <c r="V144" s="36">
        <f>SUMIFS(СВЦЭМ!$D$33:$D$776,СВЦЭМ!$A$33:$A$776,$A144,СВЦЭМ!$B$33:$B$776,V$119)+'СЕТ СН'!$I$11+СВЦЭМ!$D$10+'СЕТ СН'!$I$5-'СЕТ СН'!$I$21</f>
        <v>3549.5729260399999</v>
      </c>
      <c r="W144" s="36">
        <f>SUMIFS(СВЦЭМ!$D$33:$D$776,СВЦЭМ!$A$33:$A$776,$A144,СВЦЭМ!$B$33:$B$776,W$119)+'СЕТ СН'!$I$11+СВЦЭМ!$D$10+'СЕТ СН'!$I$5-'СЕТ СН'!$I$21</f>
        <v>3559.0805888999998</v>
      </c>
      <c r="X144" s="36">
        <f>SUMIFS(СВЦЭМ!$D$33:$D$776,СВЦЭМ!$A$33:$A$776,$A144,СВЦЭМ!$B$33:$B$776,X$119)+'СЕТ СН'!$I$11+СВЦЭМ!$D$10+'СЕТ СН'!$I$5-'СЕТ СН'!$I$21</f>
        <v>3570.7149316499999</v>
      </c>
      <c r="Y144" s="36">
        <f>SUMIFS(СВЦЭМ!$D$33:$D$776,СВЦЭМ!$A$33:$A$776,$A144,СВЦЭМ!$B$33:$B$776,Y$119)+'СЕТ СН'!$I$11+СВЦЭМ!$D$10+'СЕТ СН'!$I$5-'СЕТ СН'!$I$21</f>
        <v>3571.4752750600001</v>
      </c>
    </row>
    <row r="145" spans="1:27" ht="15.75" x14ac:dyDescent="0.2">
      <c r="A145" s="35">
        <f t="shared" si="3"/>
        <v>43825</v>
      </c>
      <c r="B145" s="36">
        <f>SUMIFS(СВЦЭМ!$D$33:$D$776,СВЦЭМ!$A$33:$A$776,$A145,СВЦЭМ!$B$33:$B$776,B$119)+'СЕТ СН'!$I$11+СВЦЭМ!$D$10+'СЕТ СН'!$I$5-'СЕТ СН'!$I$21</f>
        <v>3606.1731225499998</v>
      </c>
      <c r="C145" s="36">
        <f>SUMIFS(СВЦЭМ!$D$33:$D$776,СВЦЭМ!$A$33:$A$776,$A145,СВЦЭМ!$B$33:$B$776,C$119)+'СЕТ СН'!$I$11+СВЦЭМ!$D$10+'СЕТ СН'!$I$5-'СЕТ СН'!$I$21</f>
        <v>3639.8888463399999</v>
      </c>
      <c r="D145" s="36">
        <f>SUMIFS(СВЦЭМ!$D$33:$D$776,СВЦЭМ!$A$33:$A$776,$A145,СВЦЭМ!$B$33:$B$776,D$119)+'СЕТ СН'!$I$11+СВЦЭМ!$D$10+'СЕТ СН'!$I$5-'СЕТ СН'!$I$21</f>
        <v>3652.5621165499997</v>
      </c>
      <c r="E145" s="36">
        <f>SUMIFS(СВЦЭМ!$D$33:$D$776,СВЦЭМ!$A$33:$A$776,$A145,СВЦЭМ!$B$33:$B$776,E$119)+'СЕТ СН'!$I$11+СВЦЭМ!$D$10+'СЕТ СН'!$I$5-'СЕТ СН'!$I$21</f>
        <v>3661.4231637299999</v>
      </c>
      <c r="F145" s="36">
        <f>SUMIFS(СВЦЭМ!$D$33:$D$776,СВЦЭМ!$A$33:$A$776,$A145,СВЦЭМ!$B$33:$B$776,F$119)+'СЕТ СН'!$I$11+СВЦЭМ!$D$10+'СЕТ СН'!$I$5-'СЕТ СН'!$I$21</f>
        <v>3659.65316226</v>
      </c>
      <c r="G145" s="36">
        <f>SUMIFS(СВЦЭМ!$D$33:$D$776,СВЦЭМ!$A$33:$A$776,$A145,СВЦЭМ!$B$33:$B$776,G$119)+'СЕТ СН'!$I$11+СВЦЭМ!$D$10+'СЕТ СН'!$I$5-'СЕТ СН'!$I$21</f>
        <v>3640.8282222799999</v>
      </c>
      <c r="H145" s="36">
        <f>SUMIFS(СВЦЭМ!$D$33:$D$776,СВЦЭМ!$A$33:$A$776,$A145,СВЦЭМ!$B$33:$B$776,H$119)+'СЕТ СН'!$I$11+СВЦЭМ!$D$10+'СЕТ СН'!$I$5-'СЕТ СН'!$I$21</f>
        <v>3605.5613047100001</v>
      </c>
      <c r="I145" s="36">
        <f>SUMIFS(СВЦЭМ!$D$33:$D$776,СВЦЭМ!$A$33:$A$776,$A145,СВЦЭМ!$B$33:$B$776,I$119)+'СЕТ СН'!$I$11+СВЦЭМ!$D$10+'СЕТ СН'!$I$5-'СЕТ СН'!$I$21</f>
        <v>3593.8374383</v>
      </c>
      <c r="J145" s="36">
        <f>SUMIFS(СВЦЭМ!$D$33:$D$776,СВЦЭМ!$A$33:$A$776,$A145,СВЦЭМ!$B$33:$B$776,J$119)+'СЕТ СН'!$I$11+СВЦЭМ!$D$10+'СЕТ СН'!$I$5-'СЕТ СН'!$I$21</f>
        <v>3567.00587503</v>
      </c>
      <c r="K145" s="36">
        <f>SUMIFS(СВЦЭМ!$D$33:$D$776,СВЦЭМ!$A$33:$A$776,$A145,СВЦЭМ!$B$33:$B$776,K$119)+'СЕТ СН'!$I$11+СВЦЭМ!$D$10+'СЕТ СН'!$I$5-'СЕТ СН'!$I$21</f>
        <v>3548.3567457899999</v>
      </c>
      <c r="L145" s="36">
        <f>SUMIFS(СВЦЭМ!$D$33:$D$776,СВЦЭМ!$A$33:$A$776,$A145,СВЦЭМ!$B$33:$B$776,L$119)+'СЕТ СН'!$I$11+СВЦЭМ!$D$10+'СЕТ СН'!$I$5-'СЕТ СН'!$I$21</f>
        <v>3546.8529150099998</v>
      </c>
      <c r="M145" s="36">
        <f>SUMIFS(СВЦЭМ!$D$33:$D$776,СВЦЭМ!$A$33:$A$776,$A145,СВЦЭМ!$B$33:$B$776,M$119)+'СЕТ СН'!$I$11+СВЦЭМ!$D$10+'СЕТ СН'!$I$5-'СЕТ СН'!$I$21</f>
        <v>3555.7552747999998</v>
      </c>
      <c r="N145" s="36">
        <f>SUMIFS(СВЦЭМ!$D$33:$D$776,СВЦЭМ!$A$33:$A$776,$A145,СВЦЭМ!$B$33:$B$776,N$119)+'СЕТ СН'!$I$11+СВЦЭМ!$D$10+'СЕТ СН'!$I$5-'СЕТ СН'!$I$21</f>
        <v>3563.7193349600002</v>
      </c>
      <c r="O145" s="36">
        <f>SUMIFS(СВЦЭМ!$D$33:$D$776,СВЦЭМ!$A$33:$A$776,$A145,СВЦЭМ!$B$33:$B$776,O$119)+'СЕТ СН'!$I$11+СВЦЭМ!$D$10+'СЕТ СН'!$I$5-'СЕТ СН'!$I$21</f>
        <v>3568.90093303</v>
      </c>
      <c r="P145" s="36">
        <f>SUMIFS(СВЦЭМ!$D$33:$D$776,СВЦЭМ!$A$33:$A$776,$A145,СВЦЭМ!$B$33:$B$776,P$119)+'СЕТ СН'!$I$11+СВЦЭМ!$D$10+'СЕТ СН'!$I$5-'СЕТ СН'!$I$21</f>
        <v>3569.2265820900002</v>
      </c>
      <c r="Q145" s="36">
        <f>SUMIFS(СВЦЭМ!$D$33:$D$776,СВЦЭМ!$A$33:$A$776,$A145,СВЦЭМ!$B$33:$B$776,Q$119)+'СЕТ СН'!$I$11+СВЦЭМ!$D$10+'СЕТ СН'!$I$5-'СЕТ СН'!$I$21</f>
        <v>3570.6546862199998</v>
      </c>
      <c r="R145" s="36">
        <f>SUMIFS(СВЦЭМ!$D$33:$D$776,СВЦЭМ!$A$33:$A$776,$A145,СВЦЭМ!$B$33:$B$776,R$119)+'СЕТ СН'!$I$11+СВЦЭМ!$D$10+'СЕТ СН'!$I$5-'СЕТ СН'!$I$21</f>
        <v>3566.90307063</v>
      </c>
      <c r="S145" s="36">
        <f>SUMIFS(СВЦЭМ!$D$33:$D$776,СВЦЭМ!$A$33:$A$776,$A145,СВЦЭМ!$B$33:$B$776,S$119)+'СЕТ СН'!$I$11+СВЦЭМ!$D$10+'СЕТ СН'!$I$5-'СЕТ СН'!$I$21</f>
        <v>3566.1095812100002</v>
      </c>
      <c r="T145" s="36">
        <f>SUMIFS(СВЦЭМ!$D$33:$D$776,СВЦЭМ!$A$33:$A$776,$A145,СВЦЭМ!$B$33:$B$776,T$119)+'СЕТ СН'!$I$11+СВЦЭМ!$D$10+'СЕТ СН'!$I$5-'СЕТ СН'!$I$21</f>
        <v>3539.2385630999997</v>
      </c>
      <c r="U145" s="36">
        <f>SUMIFS(СВЦЭМ!$D$33:$D$776,СВЦЭМ!$A$33:$A$776,$A145,СВЦЭМ!$B$33:$B$776,U$119)+'СЕТ СН'!$I$11+СВЦЭМ!$D$10+'СЕТ СН'!$I$5-'СЕТ СН'!$I$21</f>
        <v>3538.9983817699999</v>
      </c>
      <c r="V145" s="36">
        <f>SUMIFS(СВЦЭМ!$D$33:$D$776,СВЦЭМ!$A$33:$A$776,$A145,СВЦЭМ!$B$33:$B$776,V$119)+'СЕТ СН'!$I$11+СВЦЭМ!$D$10+'СЕТ СН'!$I$5-'СЕТ СН'!$I$21</f>
        <v>3553.9795108099997</v>
      </c>
      <c r="W145" s="36">
        <f>SUMIFS(СВЦЭМ!$D$33:$D$776,СВЦЭМ!$A$33:$A$776,$A145,СВЦЭМ!$B$33:$B$776,W$119)+'СЕТ СН'!$I$11+СВЦЭМ!$D$10+'СЕТ СН'!$I$5-'СЕТ СН'!$I$21</f>
        <v>3571.2532915299998</v>
      </c>
      <c r="X145" s="36">
        <f>SUMIFS(СВЦЭМ!$D$33:$D$776,СВЦЭМ!$A$33:$A$776,$A145,СВЦЭМ!$B$33:$B$776,X$119)+'СЕТ СН'!$I$11+СВЦЭМ!$D$10+'СЕТ СН'!$I$5-'СЕТ СН'!$I$21</f>
        <v>3573.9588634000002</v>
      </c>
      <c r="Y145" s="36">
        <f>SUMIFS(СВЦЭМ!$D$33:$D$776,СВЦЭМ!$A$33:$A$776,$A145,СВЦЭМ!$B$33:$B$776,Y$119)+'СЕТ СН'!$I$11+СВЦЭМ!$D$10+'СЕТ СН'!$I$5-'СЕТ СН'!$I$21</f>
        <v>3576.1833252900001</v>
      </c>
    </row>
    <row r="146" spans="1:27" ht="15.75" x14ac:dyDescent="0.2">
      <c r="A146" s="35">
        <f t="shared" si="3"/>
        <v>43826</v>
      </c>
      <c r="B146" s="36">
        <f>SUMIFS(СВЦЭМ!$D$33:$D$776,СВЦЭМ!$A$33:$A$776,$A146,СВЦЭМ!$B$33:$B$776,B$119)+'СЕТ СН'!$I$11+СВЦЭМ!$D$10+'СЕТ СН'!$I$5-'СЕТ СН'!$I$21</f>
        <v>3568.0541746399999</v>
      </c>
      <c r="C146" s="36">
        <f>SUMIFS(СВЦЭМ!$D$33:$D$776,СВЦЭМ!$A$33:$A$776,$A146,СВЦЭМ!$B$33:$B$776,C$119)+'СЕТ СН'!$I$11+СВЦЭМ!$D$10+'СЕТ СН'!$I$5-'СЕТ СН'!$I$21</f>
        <v>3600.4758111199999</v>
      </c>
      <c r="D146" s="36">
        <f>SUMIFS(СВЦЭМ!$D$33:$D$776,СВЦЭМ!$A$33:$A$776,$A146,СВЦЭМ!$B$33:$B$776,D$119)+'СЕТ СН'!$I$11+СВЦЭМ!$D$10+'СЕТ СН'!$I$5-'СЕТ СН'!$I$21</f>
        <v>3608.31637189</v>
      </c>
      <c r="E146" s="36">
        <f>SUMIFS(СВЦЭМ!$D$33:$D$776,СВЦЭМ!$A$33:$A$776,$A146,СВЦЭМ!$B$33:$B$776,E$119)+'СЕТ СН'!$I$11+СВЦЭМ!$D$10+'СЕТ СН'!$I$5-'СЕТ СН'!$I$21</f>
        <v>3623.99923893</v>
      </c>
      <c r="F146" s="36">
        <f>SUMIFS(СВЦЭМ!$D$33:$D$776,СВЦЭМ!$A$33:$A$776,$A146,СВЦЭМ!$B$33:$B$776,F$119)+'СЕТ СН'!$I$11+СВЦЭМ!$D$10+'СЕТ СН'!$I$5-'СЕТ СН'!$I$21</f>
        <v>3628.8798954399999</v>
      </c>
      <c r="G146" s="36">
        <f>SUMIFS(СВЦЭМ!$D$33:$D$776,СВЦЭМ!$A$33:$A$776,$A146,СВЦЭМ!$B$33:$B$776,G$119)+'СЕТ СН'!$I$11+СВЦЭМ!$D$10+'СЕТ СН'!$I$5-'СЕТ СН'!$I$21</f>
        <v>3613.1944185499997</v>
      </c>
      <c r="H146" s="36">
        <f>SUMIFS(СВЦЭМ!$D$33:$D$776,СВЦЭМ!$A$33:$A$776,$A146,СВЦЭМ!$B$33:$B$776,H$119)+'СЕТ СН'!$I$11+СВЦЭМ!$D$10+'СЕТ СН'!$I$5-'СЕТ СН'!$I$21</f>
        <v>3579.0523611600001</v>
      </c>
      <c r="I146" s="36">
        <f>SUMIFS(СВЦЭМ!$D$33:$D$776,СВЦЭМ!$A$33:$A$776,$A146,СВЦЭМ!$B$33:$B$776,I$119)+'СЕТ СН'!$I$11+СВЦЭМ!$D$10+'СЕТ СН'!$I$5-'СЕТ СН'!$I$21</f>
        <v>3555.5525986299999</v>
      </c>
      <c r="J146" s="36">
        <f>SUMIFS(СВЦЭМ!$D$33:$D$776,СВЦЭМ!$A$33:$A$776,$A146,СВЦЭМ!$B$33:$B$776,J$119)+'СЕТ СН'!$I$11+СВЦЭМ!$D$10+'СЕТ СН'!$I$5-'СЕТ СН'!$I$21</f>
        <v>3528.9163756500002</v>
      </c>
      <c r="K146" s="36">
        <f>SUMIFS(СВЦЭМ!$D$33:$D$776,СВЦЭМ!$A$33:$A$776,$A146,СВЦЭМ!$B$33:$B$776,K$119)+'СЕТ СН'!$I$11+СВЦЭМ!$D$10+'СЕТ СН'!$I$5-'СЕТ СН'!$I$21</f>
        <v>3501.7030698999997</v>
      </c>
      <c r="L146" s="36">
        <f>SUMIFS(СВЦЭМ!$D$33:$D$776,СВЦЭМ!$A$33:$A$776,$A146,СВЦЭМ!$B$33:$B$776,L$119)+'СЕТ СН'!$I$11+СВЦЭМ!$D$10+'СЕТ СН'!$I$5-'СЕТ СН'!$I$21</f>
        <v>3500.9808834199998</v>
      </c>
      <c r="M146" s="36">
        <f>SUMIFS(СВЦЭМ!$D$33:$D$776,СВЦЭМ!$A$33:$A$776,$A146,СВЦЭМ!$B$33:$B$776,M$119)+'СЕТ СН'!$I$11+СВЦЭМ!$D$10+'СЕТ СН'!$I$5-'СЕТ СН'!$I$21</f>
        <v>3511.69711091</v>
      </c>
      <c r="N146" s="36">
        <f>SUMIFS(СВЦЭМ!$D$33:$D$776,СВЦЭМ!$A$33:$A$776,$A146,СВЦЭМ!$B$33:$B$776,N$119)+'СЕТ СН'!$I$11+СВЦЭМ!$D$10+'СЕТ СН'!$I$5-'СЕТ СН'!$I$21</f>
        <v>3511.4097601599997</v>
      </c>
      <c r="O146" s="36">
        <f>SUMIFS(СВЦЭМ!$D$33:$D$776,СВЦЭМ!$A$33:$A$776,$A146,СВЦЭМ!$B$33:$B$776,O$119)+'СЕТ СН'!$I$11+СВЦЭМ!$D$10+'СЕТ СН'!$I$5-'СЕТ СН'!$I$21</f>
        <v>3516.3259661699999</v>
      </c>
      <c r="P146" s="36">
        <f>SUMIFS(СВЦЭМ!$D$33:$D$776,СВЦЭМ!$A$33:$A$776,$A146,СВЦЭМ!$B$33:$B$776,P$119)+'СЕТ СН'!$I$11+СВЦЭМ!$D$10+'СЕТ СН'!$I$5-'СЕТ СН'!$I$21</f>
        <v>3525.2578900999997</v>
      </c>
      <c r="Q146" s="36">
        <f>SUMIFS(СВЦЭМ!$D$33:$D$776,СВЦЭМ!$A$33:$A$776,$A146,СВЦЭМ!$B$33:$B$776,Q$119)+'СЕТ СН'!$I$11+СВЦЭМ!$D$10+'СЕТ СН'!$I$5-'СЕТ СН'!$I$21</f>
        <v>3543.7089047199997</v>
      </c>
      <c r="R146" s="36">
        <f>SUMIFS(СВЦЭМ!$D$33:$D$776,СВЦЭМ!$A$33:$A$776,$A146,СВЦЭМ!$B$33:$B$776,R$119)+'СЕТ СН'!$I$11+СВЦЭМ!$D$10+'СЕТ СН'!$I$5-'СЕТ СН'!$I$21</f>
        <v>3547.11955872</v>
      </c>
      <c r="S146" s="36">
        <f>SUMIFS(СВЦЭМ!$D$33:$D$776,СВЦЭМ!$A$33:$A$776,$A146,СВЦЭМ!$B$33:$B$776,S$119)+'СЕТ СН'!$I$11+СВЦЭМ!$D$10+'СЕТ СН'!$I$5-'СЕТ СН'!$I$21</f>
        <v>3548.3629361799999</v>
      </c>
      <c r="T146" s="36">
        <f>SUMIFS(СВЦЭМ!$D$33:$D$776,СВЦЭМ!$A$33:$A$776,$A146,СВЦЭМ!$B$33:$B$776,T$119)+'СЕТ СН'!$I$11+СВЦЭМ!$D$10+'СЕТ СН'!$I$5-'СЕТ СН'!$I$21</f>
        <v>3521.6108323600001</v>
      </c>
      <c r="U146" s="36">
        <f>SUMIFS(СВЦЭМ!$D$33:$D$776,СВЦЭМ!$A$33:$A$776,$A146,СВЦЭМ!$B$33:$B$776,U$119)+'СЕТ СН'!$I$11+СВЦЭМ!$D$10+'СЕТ СН'!$I$5-'СЕТ СН'!$I$21</f>
        <v>3521.1734449800001</v>
      </c>
      <c r="V146" s="36">
        <f>SUMIFS(СВЦЭМ!$D$33:$D$776,СВЦЭМ!$A$33:$A$776,$A146,СВЦЭМ!$B$33:$B$776,V$119)+'СЕТ СН'!$I$11+СВЦЭМ!$D$10+'СЕТ СН'!$I$5-'СЕТ СН'!$I$21</f>
        <v>3529.1556601299999</v>
      </c>
      <c r="W146" s="36">
        <f>SUMIFS(СВЦЭМ!$D$33:$D$776,СВЦЭМ!$A$33:$A$776,$A146,СВЦЭМ!$B$33:$B$776,W$119)+'СЕТ СН'!$I$11+СВЦЭМ!$D$10+'СЕТ СН'!$I$5-'СЕТ СН'!$I$21</f>
        <v>3532.3202495800001</v>
      </c>
      <c r="X146" s="36">
        <f>SUMIFS(СВЦЭМ!$D$33:$D$776,СВЦЭМ!$A$33:$A$776,$A146,СВЦЭМ!$B$33:$B$776,X$119)+'СЕТ СН'!$I$11+СВЦЭМ!$D$10+'СЕТ СН'!$I$5-'СЕТ СН'!$I$21</f>
        <v>3543.3035798599999</v>
      </c>
      <c r="Y146" s="36">
        <f>SUMIFS(СВЦЭМ!$D$33:$D$776,СВЦЭМ!$A$33:$A$776,$A146,СВЦЭМ!$B$33:$B$776,Y$119)+'СЕТ СН'!$I$11+СВЦЭМ!$D$10+'СЕТ СН'!$I$5-'СЕТ СН'!$I$21</f>
        <v>3553.4289806400002</v>
      </c>
    </row>
    <row r="147" spans="1:27" ht="15.75" x14ac:dyDescent="0.2">
      <c r="A147" s="35">
        <f t="shared" si="3"/>
        <v>43827</v>
      </c>
      <c r="B147" s="36">
        <f>SUMIFS(СВЦЭМ!$D$33:$D$776,СВЦЭМ!$A$33:$A$776,$A147,СВЦЭМ!$B$33:$B$776,B$119)+'СЕТ СН'!$I$11+СВЦЭМ!$D$10+'СЕТ СН'!$I$5-'СЕТ СН'!$I$21</f>
        <v>3571.7598865599998</v>
      </c>
      <c r="C147" s="36">
        <f>SUMIFS(СВЦЭМ!$D$33:$D$776,СВЦЭМ!$A$33:$A$776,$A147,СВЦЭМ!$B$33:$B$776,C$119)+'СЕТ СН'!$I$11+СВЦЭМ!$D$10+'СЕТ СН'!$I$5-'СЕТ СН'!$I$21</f>
        <v>3601.74724612</v>
      </c>
      <c r="D147" s="36">
        <f>SUMIFS(СВЦЭМ!$D$33:$D$776,СВЦЭМ!$A$33:$A$776,$A147,СВЦЭМ!$B$33:$B$776,D$119)+'СЕТ СН'!$I$11+СВЦЭМ!$D$10+'СЕТ СН'!$I$5-'СЕТ СН'!$I$21</f>
        <v>3613.8390074499998</v>
      </c>
      <c r="E147" s="36">
        <f>SUMIFS(СВЦЭМ!$D$33:$D$776,СВЦЭМ!$A$33:$A$776,$A147,СВЦЭМ!$B$33:$B$776,E$119)+'СЕТ СН'!$I$11+СВЦЭМ!$D$10+'СЕТ СН'!$I$5-'СЕТ СН'!$I$21</f>
        <v>3625.6334777699999</v>
      </c>
      <c r="F147" s="36">
        <f>SUMIFS(СВЦЭМ!$D$33:$D$776,СВЦЭМ!$A$33:$A$776,$A147,СВЦЭМ!$B$33:$B$776,F$119)+'СЕТ СН'!$I$11+СВЦЭМ!$D$10+'СЕТ СН'!$I$5-'СЕТ СН'!$I$21</f>
        <v>3627.3811741600002</v>
      </c>
      <c r="G147" s="36">
        <f>SUMIFS(СВЦЭМ!$D$33:$D$776,СВЦЭМ!$A$33:$A$776,$A147,СВЦЭМ!$B$33:$B$776,G$119)+'СЕТ СН'!$I$11+СВЦЭМ!$D$10+'СЕТ СН'!$I$5-'СЕТ СН'!$I$21</f>
        <v>3621.4063398899998</v>
      </c>
      <c r="H147" s="36">
        <f>SUMIFS(СВЦЭМ!$D$33:$D$776,СВЦЭМ!$A$33:$A$776,$A147,СВЦЭМ!$B$33:$B$776,H$119)+'СЕТ СН'!$I$11+СВЦЭМ!$D$10+'СЕТ СН'!$I$5-'СЕТ СН'!$I$21</f>
        <v>3603.4711685100001</v>
      </c>
      <c r="I147" s="36">
        <f>SUMIFS(СВЦЭМ!$D$33:$D$776,СВЦЭМ!$A$33:$A$776,$A147,СВЦЭМ!$B$33:$B$776,I$119)+'СЕТ СН'!$I$11+СВЦЭМ!$D$10+'СЕТ СН'!$I$5-'СЕТ СН'!$I$21</f>
        <v>3588.7674629200001</v>
      </c>
      <c r="J147" s="36">
        <f>SUMIFS(СВЦЭМ!$D$33:$D$776,СВЦЭМ!$A$33:$A$776,$A147,СВЦЭМ!$B$33:$B$776,J$119)+'СЕТ СН'!$I$11+СВЦЭМ!$D$10+'СЕТ СН'!$I$5-'СЕТ СН'!$I$21</f>
        <v>3550.2115529299999</v>
      </c>
      <c r="K147" s="36">
        <f>SUMIFS(СВЦЭМ!$D$33:$D$776,СВЦЭМ!$A$33:$A$776,$A147,СВЦЭМ!$B$33:$B$776,K$119)+'СЕТ СН'!$I$11+СВЦЭМ!$D$10+'СЕТ СН'!$I$5-'СЕТ СН'!$I$21</f>
        <v>3515.88748098</v>
      </c>
      <c r="L147" s="36">
        <f>SUMIFS(СВЦЭМ!$D$33:$D$776,СВЦЭМ!$A$33:$A$776,$A147,СВЦЭМ!$B$33:$B$776,L$119)+'СЕТ СН'!$I$11+СВЦЭМ!$D$10+'СЕТ СН'!$I$5-'СЕТ СН'!$I$21</f>
        <v>3512.8208759899999</v>
      </c>
      <c r="M147" s="36">
        <f>SUMIFS(СВЦЭМ!$D$33:$D$776,СВЦЭМ!$A$33:$A$776,$A147,СВЦЭМ!$B$33:$B$776,M$119)+'СЕТ СН'!$I$11+СВЦЭМ!$D$10+'СЕТ СН'!$I$5-'СЕТ СН'!$I$21</f>
        <v>3515.4546614400001</v>
      </c>
      <c r="N147" s="36">
        <f>SUMIFS(СВЦЭМ!$D$33:$D$776,СВЦЭМ!$A$33:$A$776,$A147,СВЦЭМ!$B$33:$B$776,N$119)+'СЕТ СН'!$I$11+СВЦЭМ!$D$10+'СЕТ СН'!$I$5-'СЕТ СН'!$I$21</f>
        <v>3512.8722772299998</v>
      </c>
      <c r="O147" s="36">
        <f>SUMIFS(СВЦЭМ!$D$33:$D$776,СВЦЭМ!$A$33:$A$776,$A147,СВЦЭМ!$B$33:$B$776,O$119)+'СЕТ СН'!$I$11+СВЦЭМ!$D$10+'СЕТ СН'!$I$5-'СЕТ СН'!$I$21</f>
        <v>3527.9595302500002</v>
      </c>
      <c r="P147" s="36">
        <f>SUMIFS(СВЦЭМ!$D$33:$D$776,СВЦЭМ!$A$33:$A$776,$A147,СВЦЭМ!$B$33:$B$776,P$119)+'СЕТ СН'!$I$11+СВЦЭМ!$D$10+'СЕТ СН'!$I$5-'СЕТ СН'!$I$21</f>
        <v>3538.3458356699998</v>
      </c>
      <c r="Q147" s="36">
        <f>SUMIFS(СВЦЭМ!$D$33:$D$776,СВЦЭМ!$A$33:$A$776,$A147,СВЦЭМ!$B$33:$B$776,Q$119)+'СЕТ СН'!$I$11+СВЦЭМ!$D$10+'СЕТ СН'!$I$5-'СЕТ СН'!$I$21</f>
        <v>3541.7714309200001</v>
      </c>
      <c r="R147" s="36">
        <f>SUMIFS(СВЦЭМ!$D$33:$D$776,СВЦЭМ!$A$33:$A$776,$A147,СВЦЭМ!$B$33:$B$776,R$119)+'СЕТ СН'!$I$11+СВЦЭМ!$D$10+'СЕТ СН'!$I$5-'СЕТ СН'!$I$21</f>
        <v>3537.7568177200001</v>
      </c>
      <c r="S147" s="36">
        <f>SUMIFS(СВЦЭМ!$D$33:$D$776,СВЦЭМ!$A$33:$A$776,$A147,СВЦЭМ!$B$33:$B$776,S$119)+'СЕТ СН'!$I$11+СВЦЭМ!$D$10+'СЕТ СН'!$I$5-'СЕТ СН'!$I$21</f>
        <v>3530.5191313300002</v>
      </c>
      <c r="T147" s="36">
        <f>SUMIFS(СВЦЭМ!$D$33:$D$776,СВЦЭМ!$A$33:$A$776,$A147,СВЦЭМ!$B$33:$B$776,T$119)+'СЕТ СН'!$I$11+СВЦЭМ!$D$10+'СЕТ СН'!$I$5-'СЕТ СН'!$I$21</f>
        <v>3515.5303828699998</v>
      </c>
      <c r="U147" s="36">
        <f>SUMIFS(СВЦЭМ!$D$33:$D$776,СВЦЭМ!$A$33:$A$776,$A147,СВЦЭМ!$B$33:$B$776,U$119)+'СЕТ СН'!$I$11+СВЦЭМ!$D$10+'СЕТ СН'!$I$5-'СЕТ СН'!$I$21</f>
        <v>3517.1239910999998</v>
      </c>
      <c r="V147" s="36">
        <f>SUMIFS(СВЦЭМ!$D$33:$D$776,СВЦЭМ!$A$33:$A$776,$A147,СВЦЭМ!$B$33:$B$776,V$119)+'СЕТ СН'!$I$11+СВЦЭМ!$D$10+'СЕТ СН'!$I$5-'СЕТ СН'!$I$21</f>
        <v>3526.3863966700001</v>
      </c>
      <c r="W147" s="36">
        <f>SUMIFS(СВЦЭМ!$D$33:$D$776,СВЦЭМ!$A$33:$A$776,$A147,СВЦЭМ!$B$33:$B$776,W$119)+'СЕТ СН'!$I$11+СВЦЭМ!$D$10+'СЕТ СН'!$I$5-'СЕТ СН'!$I$21</f>
        <v>3538.2456547399997</v>
      </c>
      <c r="X147" s="36">
        <f>SUMIFS(СВЦЭМ!$D$33:$D$776,СВЦЭМ!$A$33:$A$776,$A147,СВЦЭМ!$B$33:$B$776,X$119)+'СЕТ СН'!$I$11+СВЦЭМ!$D$10+'СЕТ СН'!$I$5-'СЕТ СН'!$I$21</f>
        <v>3552.6189145799999</v>
      </c>
      <c r="Y147" s="36">
        <f>SUMIFS(СВЦЭМ!$D$33:$D$776,СВЦЭМ!$A$33:$A$776,$A147,СВЦЭМ!$B$33:$B$776,Y$119)+'СЕТ СН'!$I$11+СВЦЭМ!$D$10+'СЕТ СН'!$I$5-'СЕТ СН'!$I$21</f>
        <v>3559.3272714499999</v>
      </c>
    </row>
    <row r="148" spans="1:27" ht="15.75" x14ac:dyDescent="0.2">
      <c r="A148" s="35">
        <f t="shared" si="3"/>
        <v>43828</v>
      </c>
      <c r="B148" s="36">
        <f>SUMIFS(СВЦЭМ!$D$33:$D$776,СВЦЭМ!$A$33:$A$776,$A148,СВЦЭМ!$B$33:$B$776,B$119)+'СЕТ СН'!$I$11+СВЦЭМ!$D$10+'СЕТ СН'!$I$5-'СЕТ СН'!$I$21</f>
        <v>3456.5458632999998</v>
      </c>
      <c r="C148" s="36">
        <f>SUMIFS(СВЦЭМ!$D$33:$D$776,СВЦЭМ!$A$33:$A$776,$A148,СВЦЭМ!$B$33:$B$776,C$119)+'СЕТ СН'!$I$11+СВЦЭМ!$D$10+'СЕТ СН'!$I$5-'СЕТ СН'!$I$21</f>
        <v>3466.5510970199998</v>
      </c>
      <c r="D148" s="36">
        <f>SUMIFS(СВЦЭМ!$D$33:$D$776,СВЦЭМ!$A$33:$A$776,$A148,СВЦЭМ!$B$33:$B$776,D$119)+'СЕТ СН'!$I$11+СВЦЭМ!$D$10+'СЕТ СН'!$I$5-'СЕТ СН'!$I$21</f>
        <v>3499.89230499</v>
      </c>
      <c r="E148" s="36">
        <f>SUMIFS(СВЦЭМ!$D$33:$D$776,СВЦЭМ!$A$33:$A$776,$A148,СВЦЭМ!$B$33:$B$776,E$119)+'СЕТ СН'!$I$11+СВЦЭМ!$D$10+'СЕТ СН'!$I$5-'СЕТ СН'!$I$21</f>
        <v>3520.2422112200002</v>
      </c>
      <c r="F148" s="36">
        <f>SUMIFS(СВЦЭМ!$D$33:$D$776,СВЦЭМ!$A$33:$A$776,$A148,СВЦЭМ!$B$33:$B$776,F$119)+'СЕТ СН'!$I$11+СВЦЭМ!$D$10+'СЕТ СН'!$I$5-'СЕТ СН'!$I$21</f>
        <v>3520.92444359</v>
      </c>
      <c r="G148" s="36">
        <f>SUMIFS(СВЦЭМ!$D$33:$D$776,СВЦЭМ!$A$33:$A$776,$A148,СВЦЭМ!$B$33:$B$776,G$119)+'СЕТ СН'!$I$11+СВЦЭМ!$D$10+'СЕТ СН'!$I$5-'СЕТ СН'!$I$21</f>
        <v>3520.2923015000001</v>
      </c>
      <c r="H148" s="36">
        <f>SUMIFS(СВЦЭМ!$D$33:$D$776,СВЦЭМ!$A$33:$A$776,$A148,СВЦЭМ!$B$33:$B$776,H$119)+'СЕТ СН'!$I$11+СВЦЭМ!$D$10+'СЕТ СН'!$I$5-'СЕТ СН'!$I$21</f>
        <v>3508.1251584000001</v>
      </c>
      <c r="I148" s="36">
        <f>SUMIFS(СВЦЭМ!$D$33:$D$776,СВЦЭМ!$A$33:$A$776,$A148,СВЦЭМ!$B$33:$B$776,I$119)+'СЕТ СН'!$I$11+СВЦЭМ!$D$10+'СЕТ СН'!$I$5-'СЕТ СН'!$I$21</f>
        <v>3500.0632086699998</v>
      </c>
      <c r="J148" s="36">
        <f>SUMIFS(СВЦЭМ!$D$33:$D$776,СВЦЭМ!$A$33:$A$776,$A148,СВЦЭМ!$B$33:$B$776,J$119)+'СЕТ СН'!$I$11+СВЦЭМ!$D$10+'СЕТ СН'!$I$5-'СЕТ СН'!$I$21</f>
        <v>3456.8298604299998</v>
      </c>
      <c r="K148" s="36">
        <f>SUMIFS(СВЦЭМ!$D$33:$D$776,СВЦЭМ!$A$33:$A$776,$A148,СВЦЭМ!$B$33:$B$776,K$119)+'СЕТ СН'!$I$11+СВЦЭМ!$D$10+'СЕТ СН'!$I$5-'СЕТ СН'!$I$21</f>
        <v>3447.9995941799998</v>
      </c>
      <c r="L148" s="36">
        <f>SUMIFS(СВЦЭМ!$D$33:$D$776,СВЦЭМ!$A$33:$A$776,$A148,СВЦЭМ!$B$33:$B$776,L$119)+'СЕТ СН'!$I$11+СВЦЭМ!$D$10+'СЕТ СН'!$I$5-'СЕТ СН'!$I$21</f>
        <v>3452.5501593999998</v>
      </c>
      <c r="M148" s="36">
        <f>SUMIFS(СВЦЭМ!$D$33:$D$776,СВЦЭМ!$A$33:$A$776,$A148,СВЦЭМ!$B$33:$B$776,M$119)+'СЕТ СН'!$I$11+СВЦЭМ!$D$10+'СЕТ СН'!$I$5-'СЕТ СН'!$I$21</f>
        <v>3453.6118507299998</v>
      </c>
      <c r="N148" s="36">
        <f>SUMIFS(СВЦЭМ!$D$33:$D$776,СВЦЭМ!$A$33:$A$776,$A148,СВЦЭМ!$B$33:$B$776,N$119)+'СЕТ СН'!$I$11+СВЦЭМ!$D$10+'СЕТ СН'!$I$5-'СЕТ СН'!$I$21</f>
        <v>3454.1874329799998</v>
      </c>
      <c r="O148" s="36">
        <f>SUMIFS(СВЦЭМ!$D$33:$D$776,СВЦЭМ!$A$33:$A$776,$A148,СВЦЭМ!$B$33:$B$776,O$119)+'СЕТ СН'!$I$11+СВЦЭМ!$D$10+'СЕТ СН'!$I$5-'СЕТ СН'!$I$21</f>
        <v>3457.1204452100001</v>
      </c>
      <c r="P148" s="36">
        <f>SUMIFS(СВЦЭМ!$D$33:$D$776,СВЦЭМ!$A$33:$A$776,$A148,СВЦЭМ!$B$33:$B$776,P$119)+'СЕТ СН'!$I$11+СВЦЭМ!$D$10+'СЕТ СН'!$I$5-'СЕТ СН'!$I$21</f>
        <v>3463.0572378400002</v>
      </c>
      <c r="Q148" s="36">
        <f>SUMIFS(СВЦЭМ!$D$33:$D$776,СВЦЭМ!$A$33:$A$776,$A148,СВЦЭМ!$B$33:$B$776,Q$119)+'СЕТ СН'!$I$11+СВЦЭМ!$D$10+'СЕТ СН'!$I$5-'СЕТ СН'!$I$21</f>
        <v>3458.3605291499998</v>
      </c>
      <c r="R148" s="36">
        <f>SUMIFS(СВЦЭМ!$D$33:$D$776,СВЦЭМ!$A$33:$A$776,$A148,СВЦЭМ!$B$33:$B$776,R$119)+'СЕТ СН'!$I$11+СВЦЭМ!$D$10+'СЕТ СН'!$I$5-'СЕТ СН'!$I$21</f>
        <v>3459.2221122999999</v>
      </c>
      <c r="S148" s="36">
        <f>SUMIFS(СВЦЭМ!$D$33:$D$776,СВЦЭМ!$A$33:$A$776,$A148,СВЦЭМ!$B$33:$B$776,S$119)+'СЕТ СН'!$I$11+СВЦЭМ!$D$10+'СЕТ СН'!$I$5-'СЕТ СН'!$I$21</f>
        <v>3466.7904638800001</v>
      </c>
      <c r="T148" s="36">
        <f>SUMIFS(СВЦЭМ!$D$33:$D$776,СВЦЭМ!$A$33:$A$776,$A148,СВЦЭМ!$B$33:$B$776,T$119)+'СЕТ СН'!$I$11+СВЦЭМ!$D$10+'СЕТ СН'!$I$5-'СЕТ СН'!$I$21</f>
        <v>3466.17670877</v>
      </c>
      <c r="U148" s="36">
        <f>SUMIFS(СВЦЭМ!$D$33:$D$776,СВЦЭМ!$A$33:$A$776,$A148,СВЦЭМ!$B$33:$B$776,U$119)+'СЕТ СН'!$I$11+СВЦЭМ!$D$10+'СЕТ СН'!$I$5-'СЕТ СН'!$I$21</f>
        <v>3494.0339094299998</v>
      </c>
      <c r="V148" s="36">
        <f>SUMIFS(СВЦЭМ!$D$33:$D$776,СВЦЭМ!$A$33:$A$776,$A148,СВЦЭМ!$B$33:$B$776,V$119)+'СЕТ СН'!$I$11+СВЦЭМ!$D$10+'СЕТ СН'!$I$5-'СЕТ СН'!$I$21</f>
        <v>3488.3564993999998</v>
      </c>
      <c r="W148" s="36">
        <f>SUMIFS(СВЦЭМ!$D$33:$D$776,СВЦЭМ!$A$33:$A$776,$A148,СВЦЭМ!$B$33:$B$776,W$119)+'СЕТ СН'!$I$11+СВЦЭМ!$D$10+'СЕТ СН'!$I$5-'СЕТ СН'!$I$21</f>
        <v>3483.0904971499999</v>
      </c>
      <c r="X148" s="36">
        <f>SUMIFS(СВЦЭМ!$D$33:$D$776,СВЦЭМ!$A$33:$A$776,$A148,СВЦЭМ!$B$33:$B$776,X$119)+'СЕТ СН'!$I$11+СВЦЭМ!$D$10+'СЕТ СН'!$I$5-'СЕТ СН'!$I$21</f>
        <v>3471.07182788</v>
      </c>
      <c r="Y148" s="36">
        <f>SUMIFS(СВЦЭМ!$D$33:$D$776,СВЦЭМ!$A$33:$A$776,$A148,СВЦЭМ!$B$33:$B$776,Y$119)+'СЕТ СН'!$I$11+СВЦЭМ!$D$10+'СЕТ СН'!$I$5-'СЕТ СН'!$I$21</f>
        <v>3450.8131452699999</v>
      </c>
    </row>
    <row r="149" spans="1:27" ht="15.75" x14ac:dyDescent="0.2">
      <c r="A149" s="35">
        <f t="shared" si="3"/>
        <v>43829</v>
      </c>
      <c r="B149" s="36">
        <f>SUMIFS(СВЦЭМ!$D$33:$D$776,СВЦЭМ!$A$33:$A$776,$A149,СВЦЭМ!$B$33:$B$776,B$119)+'СЕТ СН'!$I$11+СВЦЭМ!$D$10+'СЕТ СН'!$I$5-'СЕТ СН'!$I$21</f>
        <v>3601.7352365500001</v>
      </c>
      <c r="C149" s="36">
        <f>SUMIFS(СВЦЭМ!$D$33:$D$776,СВЦЭМ!$A$33:$A$776,$A149,СВЦЭМ!$B$33:$B$776,C$119)+'СЕТ СН'!$I$11+СВЦЭМ!$D$10+'СЕТ СН'!$I$5-'СЕТ СН'!$I$21</f>
        <v>3632.5731297299999</v>
      </c>
      <c r="D149" s="36">
        <f>SUMIFS(СВЦЭМ!$D$33:$D$776,СВЦЭМ!$A$33:$A$776,$A149,СВЦЭМ!$B$33:$B$776,D$119)+'СЕТ СН'!$I$11+СВЦЭМ!$D$10+'СЕТ СН'!$I$5-'СЕТ СН'!$I$21</f>
        <v>3633.4378609699997</v>
      </c>
      <c r="E149" s="36">
        <f>SUMIFS(СВЦЭМ!$D$33:$D$776,СВЦЭМ!$A$33:$A$776,$A149,СВЦЭМ!$B$33:$B$776,E$119)+'СЕТ СН'!$I$11+СВЦЭМ!$D$10+'СЕТ СН'!$I$5-'СЕТ СН'!$I$21</f>
        <v>3656.30385974</v>
      </c>
      <c r="F149" s="36">
        <f>SUMIFS(СВЦЭМ!$D$33:$D$776,СВЦЭМ!$A$33:$A$776,$A149,СВЦЭМ!$B$33:$B$776,F$119)+'СЕТ СН'!$I$11+СВЦЭМ!$D$10+'СЕТ СН'!$I$5-'СЕТ СН'!$I$21</f>
        <v>3653.6997461699998</v>
      </c>
      <c r="G149" s="36">
        <f>SUMIFS(СВЦЭМ!$D$33:$D$776,СВЦЭМ!$A$33:$A$776,$A149,СВЦЭМ!$B$33:$B$776,G$119)+'СЕТ СН'!$I$11+СВЦЭМ!$D$10+'СЕТ СН'!$I$5-'СЕТ СН'!$I$21</f>
        <v>3643.0715457699998</v>
      </c>
      <c r="H149" s="36">
        <f>SUMIFS(СВЦЭМ!$D$33:$D$776,СВЦЭМ!$A$33:$A$776,$A149,СВЦЭМ!$B$33:$B$776,H$119)+'СЕТ СН'!$I$11+СВЦЭМ!$D$10+'СЕТ СН'!$I$5-'СЕТ СН'!$I$21</f>
        <v>3610.76810282</v>
      </c>
      <c r="I149" s="36">
        <f>SUMIFS(СВЦЭМ!$D$33:$D$776,СВЦЭМ!$A$33:$A$776,$A149,СВЦЭМ!$B$33:$B$776,I$119)+'СЕТ СН'!$I$11+СВЦЭМ!$D$10+'СЕТ СН'!$I$5-'СЕТ СН'!$I$21</f>
        <v>3588.4918643199999</v>
      </c>
      <c r="J149" s="36">
        <f>SUMIFS(СВЦЭМ!$D$33:$D$776,СВЦЭМ!$A$33:$A$776,$A149,СВЦЭМ!$B$33:$B$776,J$119)+'СЕТ СН'!$I$11+СВЦЭМ!$D$10+'СЕТ СН'!$I$5-'СЕТ СН'!$I$21</f>
        <v>3564.8836108099999</v>
      </c>
      <c r="K149" s="36">
        <f>SUMIFS(СВЦЭМ!$D$33:$D$776,СВЦЭМ!$A$33:$A$776,$A149,СВЦЭМ!$B$33:$B$776,K$119)+'СЕТ СН'!$I$11+СВЦЭМ!$D$10+'СЕТ СН'!$I$5-'СЕТ СН'!$I$21</f>
        <v>3539.6039551899999</v>
      </c>
      <c r="L149" s="36">
        <f>SUMIFS(СВЦЭМ!$D$33:$D$776,СВЦЭМ!$A$33:$A$776,$A149,СВЦЭМ!$B$33:$B$776,L$119)+'СЕТ СН'!$I$11+СВЦЭМ!$D$10+'СЕТ СН'!$I$5-'СЕТ СН'!$I$21</f>
        <v>3538.0163896599997</v>
      </c>
      <c r="M149" s="36">
        <f>SUMIFS(СВЦЭМ!$D$33:$D$776,СВЦЭМ!$A$33:$A$776,$A149,СВЦЭМ!$B$33:$B$776,M$119)+'СЕТ СН'!$I$11+СВЦЭМ!$D$10+'СЕТ СН'!$I$5-'СЕТ СН'!$I$21</f>
        <v>3536.1507135699999</v>
      </c>
      <c r="N149" s="36">
        <f>SUMIFS(СВЦЭМ!$D$33:$D$776,СВЦЭМ!$A$33:$A$776,$A149,СВЦЭМ!$B$33:$B$776,N$119)+'СЕТ СН'!$I$11+СВЦЭМ!$D$10+'СЕТ СН'!$I$5-'СЕТ СН'!$I$21</f>
        <v>3542.8185057299997</v>
      </c>
      <c r="O149" s="36">
        <f>SUMIFS(СВЦЭМ!$D$33:$D$776,СВЦЭМ!$A$33:$A$776,$A149,СВЦЭМ!$B$33:$B$776,O$119)+'СЕТ СН'!$I$11+СВЦЭМ!$D$10+'СЕТ СН'!$I$5-'СЕТ СН'!$I$21</f>
        <v>3551.7512489599999</v>
      </c>
      <c r="P149" s="36">
        <f>SUMIFS(СВЦЭМ!$D$33:$D$776,СВЦЭМ!$A$33:$A$776,$A149,СВЦЭМ!$B$33:$B$776,P$119)+'СЕТ СН'!$I$11+СВЦЭМ!$D$10+'СЕТ СН'!$I$5-'СЕТ СН'!$I$21</f>
        <v>3564.3795425200001</v>
      </c>
      <c r="Q149" s="36">
        <f>SUMIFS(СВЦЭМ!$D$33:$D$776,СВЦЭМ!$A$33:$A$776,$A149,СВЦЭМ!$B$33:$B$776,Q$119)+'СЕТ СН'!$I$11+СВЦЭМ!$D$10+'СЕТ СН'!$I$5-'СЕТ СН'!$I$21</f>
        <v>3566.6499282699997</v>
      </c>
      <c r="R149" s="36">
        <f>SUMIFS(СВЦЭМ!$D$33:$D$776,СВЦЭМ!$A$33:$A$776,$A149,СВЦЭМ!$B$33:$B$776,R$119)+'СЕТ СН'!$I$11+СВЦЭМ!$D$10+'СЕТ СН'!$I$5-'СЕТ СН'!$I$21</f>
        <v>3560.18706514</v>
      </c>
      <c r="S149" s="36">
        <f>SUMIFS(СВЦЭМ!$D$33:$D$776,СВЦЭМ!$A$33:$A$776,$A149,СВЦЭМ!$B$33:$B$776,S$119)+'СЕТ СН'!$I$11+СВЦЭМ!$D$10+'СЕТ СН'!$I$5-'СЕТ СН'!$I$21</f>
        <v>3551.0471755499998</v>
      </c>
      <c r="T149" s="36">
        <f>SUMIFS(СВЦЭМ!$D$33:$D$776,СВЦЭМ!$A$33:$A$776,$A149,СВЦЭМ!$B$33:$B$776,T$119)+'СЕТ СН'!$I$11+СВЦЭМ!$D$10+'СЕТ СН'!$I$5-'СЕТ СН'!$I$21</f>
        <v>3543.6500047899999</v>
      </c>
      <c r="U149" s="36">
        <f>SUMIFS(СВЦЭМ!$D$33:$D$776,СВЦЭМ!$A$33:$A$776,$A149,СВЦЭМ!$B$33:$B$776,U$119)+'СЕТ СН'!$I$11+СВЦЭМ!$D$10+'СЕТ СН'!$I$5-'СЕТ СН'!$I$21</f>
        <v>3543.0495977700002</v>
      </c>
      <c r="V149" s="36">
        <f>SUMIFS(СВЦЭМ!$D$33:$D$776,СВЦЭМ!$A$33:$A$776,$A149,СВЦЭМ!$B$33:$B$776,V$119)+'СЕТ СН'!$I$11+СВЦЭМ!$D$10+'СЕТ СН'!$I$5-'СЕТ СН'!$I$21</f>
        <v>3540.04645471</v>
      </c>
      <c r="W149" s="36">
        <f>SUMIFS(СВЦЭМ!$D$33:$D$776,СВЦЭМ!$A$33:$A$776,$A149,СВЦЭМ!$B$33:$B$776,W$119)+'СЕТ СН'!$I$11+СВЦЭМ!$D$10+'СЕТ СН'!$I$5-'СЕТ СН'!$I$21</f>
        <v>3549.1243919399999</v>
      </c>
      <c r="X149" s="36">
        <f>SUMIFS(СВЦЭМ!$D$33:$D$776,СВЦЭМ!$A$33:$A$776,$A149,СВЦЭМ!$B$33:$B$776,X$119)+'СЕТ СН'!$I$11+СВЦЭМ!$D$10+'СЕТ СН'!$I$5-'СЕТ СН'!$I$21</f>
        <v>3566.6090829200002</v>
      </c>
      <c r="Y149" s="36">
        <f>SUMIFS(СВЦЭМ!$D$33:$D$776,СВЦЭМ!$A$33:$A$776,$A149,СВЦЭМ!$B$33:$B$776,Y$119)+'СЕТ СН'!$I$11+СВЦЭМ!$D$10+'СЕТ СН'!$I$5-'СЕТ СН'!$I$21</f>
        <v>3583.73941831</v>
      </c>
    </row>
    <row r="150" spans="1:27" ht="15.75" x14ac:dyDescent="0.2">
      <c r="A150" s="35">
        <f t="shared" si="3"/>
        <v>43830</v>
      </c>
      <c r="B150" s="36">
        <f>SUMIFS(СВЦЭМ!$D$33:$D$776,СВЦЭМ!$A$33:$A$776,$A150,СВЦЭМ!$B$33:$B$776,B$119)+'СЕТ СН'!$I$11+СВЦЭМ!$D$10+'СЕТ СН'!$I$5-'СЕТ СН'!$I$21</f>
        <v>3587.4501689799999</v>
      </c>
      <c r="C150" s="36">
        <f>SUMIFS(СВЦЭМ!$D$33:$D$776,СВЦЭМ!$A$33:$A$776,$A150,СВЦЭМ!$B$33:$B$776,C$119)+'СЕТ СН'!$I$11+СВЦЭМ!$D$10+'СЕТ СН'!$I$5-'СЕТ СН'!$I$21</f>
        <v>3604.6273284199997</v>
      </c>
      <c r="D150" s="36">
        <f>SUMIFS(СВЦЭМ!$D$33:$D$776,СВЦЭМ!$A$33:$A$776,$A150,СВЦЭМ!$B$33:$B$776,D$119)+'СЕТ СН'!$I$11+СВЦЭМ!$D$10+'СЕТ СН'!$I$5-'СЕТ СН'!$I$21</f>
        <v>3609.7035025499999</v>
      </c>
      <c r="E150" s="36">
        <f>SUMIFS(СВЦЭМ!$D$33:$D$776,СВЦЭМ!$A$33:$A$776,$A150,СВЦЭМ!$B$33:$B$776,E$119)+'СЕТ СН'!$I$11+СВЦЭМ!$D$10+'СЕТ СН'!$I$5-'СЕТ СН'!$I$21</f>
        <v>3613.2452532100001</v>
      </c>
      <c r="F150" s="36">
        <f>SUMIFS(СВЦЭМ!$D$33:$D$776,СВЦЭМ!$A$33:$A$776,$A150,СВЦЭМ!$B$33:$B$776,F$119)+'СЕТ СН'!$I$11+СВЦЭМ!$D$10+'СЕТ СН'!$I$5-'СЕТ СН'!$I$21</f>
        <v>3615.1370428999999</v>
      </c>
      <c r="G150" s="36">
        <f>SUMIFS(СВЦЭМ!$D$33:$D$776,СВЦЭМ!$A$33:$A$776,$A150,СВЦЭМ!$B$33:$B$776,G$119)+'СЕТ СН'!$I$11+СВЦЭМ!$D$10+'СЕТ СН'!$I$5-'СЕТ СН'!$I$21</f>
        <v>3607.8068790899997</v>
      </c>
      <c r="H150" s="36">
        <f>SUMIFS(СВЦЭМ!$D$33:$D$776,СВЦЭМ!$A$33:$A$776,$A150,СВЦЭМ!$B$33:$B$776,H$119)+'СЕТ СН'!$I$11+СВЦЭМ!$D$10+'СЕТ СН'!$I$5-'СЕТ СН'!$I$21</f>
        <v>3584.6992146499997</v>
      </c>
      <c r="I150" s="36">
        <f>SUMIFS(СВЦЭМ!$D$33:$D$776,СВЦЭМ!$A$33:$A$776,$A150,СВЦЭМ!$B$33:$B$776,I$119)+'СЕТ СН'!$I$11+СВЦЭМ!$D$10+'СЕТ СН'!$I$5-'СЕТ СН'!$I$21</f>
        <v>3569.0398405300002</v>
      </c>
      <c r="J150" s="36">
        <f>SUMIFS(СВЦЭМ!$D$33:$D$776,СВЦЭМ!$A$33:$A$776,$A150,СВЦЭМ!$B$33:$B$776,J$119)+'СЕТ СН'!$I$11+СВЦЭМ!$D$10+'СЕТ СН'!$I$5-'СЕТ СН'!$I$21</f>
        <v>3558.5256945299998</v>
      </c>
      <c r="K150" s="36">
        <f>SUMIFS(СВЦЭМ!$D$33:$D$776,СВЦЭМ!$A$33:$A$776,$A150,СВЦЭМ!$B$33:$B$776,K$119)+'СЕТ СН'!$I$11+СВЦЭМ!$D$10+'СЕТ СН'!$I$5-'СЕТ СН'!$I$21</f>
        <v>3537.9015299600001</v>
      </c>
      <c r="L150" s="36">
        <f>SUMIFS(СВЦЭМ!$D$33:$D$776,СВЦЭМ!$A$33:$A$776,$A150,СВЦЭМ!$B$33:$B$776,L$119)+'СЕТ СН'!$I$11+СВЦЭМ!$D$10+'СЕТ СН'!$I$5-'СЕТ СН'!$I$21</f>
        <v>3536.2181413999997</v>
      </c>
      <c r="M150" s="36">
        <f>SUMIFS(СВЦЭМ!$D$33:$D$776,СВЦЭМ!$A$33:$A$776,$A150,СВЦЭМ!$B$33:$B$776,M$119)+'СЕТ СН'!$I$11+СВЦЭМ!$D$10+'СЕТ СН'!$I$5-'СЕТ СН'!$I$21</f>
        <v>3556.8883440499999</v>
      </c>
      <c r="N150" s="36">
        <f>SUMIFS(СВЦЭМ!$D$33:$D$776,СВЦЭМ!$A$33:$A$776,$A150,СВЦЭМ!$B$33:$B$776,N$119)+'СЕТ СН'!$I$11+СВЦЭМ!$D$10+'СЕТ СН'!$I$5-'СЕТ СН'!$I$21</f>
        <v>3549.88320208</v>
      </c>
      <c r="O150" s="36">
        <f>SUMIFS(СВЦЭМ!$D$33:$D$776,СВЦЭМ!$A$33:$A$776,$A150,СВЦЭМ!$B$33:$B$776,O$119)+'СЕТ СН'!$I$11+СВЦЭМ!$D$10+'СЕТ СН'!$I$5-'СЕТ СН'!$I$21</f>
        <v>3556.8769125399999</v>
      </c>
      <c r="P150" s="36">
        <f>SUMIFS(СВЦЭМ!$D$33:$D$776,СВЦЭМ!$A$33:$A$776,$A150,СВЦЭМ!$B$33:$B$776,P$119)+'СЕТ СН'!$I$11+СВЦЭМ!$D$10+'СЕТ СН'!$I$5-'СЕТ СН'!$I$21</f>
        <v>3561.1184134</v>
      </c>
      <c r="Q150" s="36">
        <f>SUMIFS(СВЦЭМ!$D$33:$D$776,СВЦЭМ!$A$33:$A$776,$A150,СВЦЭМ!$B$33:$B$776,Q$119)+'СЕТ СН'!$I$11+СВЦЭМ!$D$10+'СЕТ СН'!$I$5-'СЕТ СН'!$I$21</f>
        <v>3563.5657375400001</v>
      </c>
      <c r="R150" s="36">
        <f>SUMIFS(СВЦЭМ!$D$33:$D$776,СВЦЭМ!$A$33:$A$776,$A150,СВЦЭМ!$B$33:$B$776,R$119)+'СЕТ СН'!$I$11+СВЦЭМ!$D$10+'СЕТ СН'!$I$5-'СЕТ СН'!$I$21</f>
        <v>3561.1285933099998</v>
      </c>
      <c r="S150" s="36">
        <f>SUMIFS(СВЦЭМ!$D$33:$D$776,СВЦЭМ!$A$33:$A$776,$A150,СВЦЭМ!$B$33:$B$776,S$119)+'СЕТ СН'!$I$11+СВЦЭМ!$D$10+'СЕТ СН'!$I$5-'СЕТ СН'!$I$21</f>
        <v>3568.7231944300001</v>
      </c>
      <c r="T150" s="36">
        <f>SUMIFS(СВЦЭМ!$D$33:$D$776,СВЦЭМ!$A$33:$A$776,$A150,СВЦЭМ!$B$33:$B$776,T$119)+'СЕТ СН'!$I$11+СВЦЭМ!$D$10+'СЕТ СН'!$I$5-'СЕТ СН'!$I$21</f>
        <v>3577.7617030199999</v>
      </c>
      <c r="U150" s="36">
        <f>SUMIFS(СВЦЭМ!$D$33:$D$776,СВЦЭМ!$A$33:$A$776,$A150,СВЦЭМ!$B$33:$B$776,U$119)+'СЕТ СН'!$I$11+СВЦЭМ!$D$10+'СЕТ СН'!$I$5-'СЕТ СН'!$I$21</f>
        <v>3571.33526192</v>
      </c>
      <c r="V150" s="36">
        <f>SUMIFS(СВЦЭМ!$D$33:$D$776,СВЦЭМ!$A$33:$A$776,$A150,СВЦЭМ!$B$33:$B$776,V$119)+'СЕТ СН'!$I$11+СВЦЭМ!$D$10+'СЕТ СН'!$I$5-'СЕТ СН'!$I$21</f>
        <v>3583.2558411099999</v>
      </c>
      <c r="W150" s="36">
        <f>SUMIFS(СВЦЭМ!$D$33:$D$776,СВЦЭМ!$A$33:$A$776,$A150,СВЦЭМ!$B$33:$B$776,W$119)+'СЕТ СН'!$I$11+СВЦЭМ!$D$10+'СЕТ СН'!$I$5-'СЕТ СН'!$I$21</f>
        <v>3587.51053963</v>
      </c>
      <c r="X150" s="36">
        <f>SUMIFS(СВЦЭМ!$D$33:$D$776,СВЦЭМ!$A$33:$A$776,$A150,СВЦЭМ!$B$33:$B$776,X$119)+'СЕТ СН'!$I$11+СВЦЭМ!$D$10+'СЕТ СН'!$I$5-'СЕТ СН'!$I$21</f>
        <v>3577.3642429699999</v>
      </c>
      <c r="Y150" s="36">
        <f>SUMIFS(СВЦЭМ!$D$33:$D$776,СВЦЭМ!$A$33:$A$776,$A150,СВЦЭМ!$B$33:$B$776,Y$119)+'СЕТ СН'!$I$11+СВЦЭМ!$D$10+'СЕТ СН'!$I$5-'СЕТ СН'!$I$21</f>
        <v>3576.8109397399999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107</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SUMIFS(СВЦЭМ!$E$33:$E$776,СВЦЭМ!$A$33:$A$776,$A156,СВЦЭМ!$B$33:$B$776,B$155)+'СЕТ СН'!$F$12</f>
        <v>125.89497586</v>
      </c>
      <c r="C156" s="36">
        <f>SUMIFS(СВЦЭМ!$E$33:$E$776,СВЦЭМ!$A$33:$A$776,$A156,СВЦЭМ!$B$33:$B$776,C$155)+'СЕТ СН'!$F$12</f>
        <v>127.08907778</v>
      </c>
      <c r="D156" s="36">
        <f>SUMIFS(СВЦЭМ!$E$33:$E$776,СВЦЭМ!$A$33:$A$776,$A156,СВЦЭМ!$B$33:$B$776,D$155)+'СЕТ СН'!$F$12</f>
        <v>131.84484725999999</v>
      </c>
      <c r="E156" s="36">
        <f>SUMIFS(СВЦЭМ!$E$33:$E$776,СВЦЭМ!$A$33:$A$776,$A156,СВЦЭМ!$B$33:$B$776,E$155)+'СЕТ СН'!$F$12</f>
        <v>131.55975566000001</v>
      </c>
      <c r="F156" s="36">
        <f>SUMIFS(СВЦЭМ!$E$33:$E$776,СВЦЭМ!$A$33:$A$776,$A156,СВЦЭМ!$B$33:$B$776,F$155)+'СЕТ СН'!$F$12</f>
        <v>130.53175486999999</v>
      </c>
      <c r="G156" s="36">
        <f>SUMIFS(СВЦЭМ!$E$33:$E$776,СВЦЭМ!$A$33:$A$776,$A156,СВЦЭМ!$B$33:$B$776,G$155)+'СЕТ СН'!$F$12</f>
        <v>130.29583688</v>
      </c>
      <c r="H156" s="36">
        <f>SUMIFS(СВЦЭМ!$E$33:$E$776,СВЦЭМ!$A$33:$A$776,$A156,СВЦЭМ!$B$33:$B$776,H$155)+'СЕТ СН'!$F$12</f>
        <v>129.97987695</v>
      </c>
      <c r="I156" s="36">
        <f>SUMIFS(СВЦЭМ!$E$33:$E$776,СВЦЭМ!$A$33:$A$776,$A156,СВЦЭМ!$B$33:$B$776,I$155)+'СЕТ СН'!$F$12</f>
        <v>129.15197603999999</v>
      </c>
      <c r="J156" s="36">
        <f>SUMIFS(СВЦЭМ!$E$33:$E$776,СВЦЭМ!$A$33:$A$776,$A156,СВЦЭМ!$B$33:$B$776,J$155)+'СЕТ СН'!$F$12</f>
        <v>123.8408592</v>
      </c>
      <c r="K156" s="36">
        <f>SUMIFS(СВЦЭМ!$E$33:$E$776,СВЦЭМ!$A$33:$A$776,$A156,СВЦЭМ!$B$33:$B$776,K$155)+'СЕТ СН'!$F$12</f>
        <v>118.18391917</v>
      </c>
      <c r="L156" s="36">
        <f>SUMIFS(СВЦЭМ!$E$33:$E$776,СВЦЭМ!$A$33:$A$776,$A156,СВЦЭМ!$B$33:$B$776,L$155)+'СЕТ СН'!$F$12</f>
        <v>115.41047992999999</v>
      </c>
      <c r="M156" s="36">
        <f>SUMIFS(СВЦЭМ!$E$33:$E$776,СВЦЭМ!$A$33:$A$776,$A156,СВЦЭМ!$B$33:$B$776,M$155)+'СЕТ СН'!$F$12</f>
        <v>115.17958031000001</v>
      </c>
      <c r="N156" s="36">
        <f>SUMIFS(СВЦЭМ!$E$33:$E$776,СВЦЭМ!$A$33:$A$776,$A156,СВЦЭМ!$B$33:$B$776,N$155)+'СЕТ СН'!$F$12</f>
        <v>118.85214946000001</v>
      </c>
      <c r="O156" s="36">
        <f>SUMIFS(СВЦЭМ!$E$33:$E$776,СВЦЭМ!$A$33:$A$776,$A156,СВЦЭМ!$B$33:$B$776,O$155)+'СЕТ СН'!$F$12</f>
        <v>120.29273281</v>
      </c>
      <c r="P156" s="36">
        <f>SUMIFS(СВЦЭМ!$E$33:$E$776,СВЦЭМ!$A$33:$A$776,$A156,СВЦЭМ!$B$33:$B$776,P$155)+'СЕТ СН'!$F$12</f>
        <v>121.32415193</v>
      </c>
      <c r="Q156" s="36">
        <f>SUMIFS(СВЦЭМ!$E$33:$E$776,СВЦЭМ!$A$33:$A$776,$A156,СВЦЭМ!$B$33:$B$776,Q$155)+'СЕТ СН'!$F$12</f>
        <v>122.15281328</v>
      </c>
      <c r="R156" s="36">
        <f>SUMIFS(СВЦЭМ!$E$33:$E$776,СВЦЭМ!$A$33:$A$776,$A156,СВЦЭМ!$B$33:$B$776,R$155)+'СЕТ СН'!$F$12</f>
        <v>120.69180732</v>
      </c>
      <c r="S156" s="36">
        <f>SUMIFS(СВЦЭМ!$E$33:$E$776,СВЦЭМ!$A$33:$A$776,$A156,СВЦЭМ!$B$33:$B$776,S$155)+'СЕТ СН'!$F$12</f>
        <v>118.38277572</v>
      </c>
      <c r="T156" s="36">
        <f>SUMIFS(СВЦЭМ!$E$33:$E$776,СВЦЭМ!$A$33:$A$776,$A156,СВЦЭМ!$B$33:$B$776,T$155)+'СЕТ СН'!$F$12</f>
        <v>115.57324204</v>
      </c>
      <c r="U156" s="36">
        <f>SUMIFS(СВЦЭМ!$E$33:$E$776,СВЦЭМ!$A$33:$A$776,$A156,СВЦЭМ!$B$33:$B$776,U$155)+'СЕТ СН'!$F$12</f>
        <v>115.51311133999999</v>
      </c>
      <c r="V156" s="36">
        <f>SUMIFS(СВЦЭМ!$E$33:$E$776,СВЦЭМ!$A$33:$A$776,$A156,СВЦЭМ!$B$33:$B$776,V$155)+'СЕТ СН'!$F$12</f>
        <v>117.80932636</v>
      </c>
      <c r="W156" s="36">
        <f>SUMIFS(СВЦЭМ!$E$33:$E$776,СВЦЭМ!$A$33:$A$776,$A156,СВЦЭМ!$B$33:$B$776,W$155)+'СЕТ СН'!$F$12</f>
        <v>121.03686256</v>
      </c>
      <c r="X156" s="36">
        <f>SUMIFS(СВЦЭМ!$E$33:$E$776,СВЦЭМ!$A$33:$A$776,$A156,СВЦЭМ!$B$33:$B$776,X$155)+'СЕТ СН'!$F$12</f>
        <v>120.13024786</v>
      </c>
      <c r="Y156" s="36">
        <f>SUMIFS(СВЦЭМ!$E$33:$E$776,СВЦЭМ!$A$33:$A$776,$A156,СВЦЭМ!$B$33:$B$776,Y$155)+'СЕТ СН'!$F$12</f>
        <v>123.9967632</v>
      </c>
      <c r="AA156" s="45"/>
    </row>
    <row r="157" spans="1:27" ht="15.75" x14ac:dyDescent="0.2">
      <c r="A157" s="35">
        <f>A156+1</f>
        <v>43801</v>
      </c>
      <c r="B157" s="36">
        <f>SUMIFS(СВЦЭМ!$E$33:$E$776,СВЦЭМ!$A$33:$A$776,$A157,СВЦЭМ!$B$33:$B$776,B$155)+'СЕТ СН'!$F$12</f>
        <v>123.78787715</v>
      </c>
      <c r="C157" s="36">
        <f>SUMIFS(СВЦЭМ!$E$33:$E$776,СВЦЭМ!$A$33:$A$776,$A157,СВЦЭМ!$B$33:$B$776,C$155)+'СЕТ СН'!$F$12</f>
        <v>128.25196087</v>
      </c>
      <c r="D157" s="36">
        <f>SUMIFS(СВЦЭМ!$E$33:$E$776,СВЦЭМ!$A$33:$A$776,$A157,СВЦЭМ!$B$33:$B$776,D$155)+'СЕТ СН'!$F$12</f>
        <v>130.83481750999999</v>
      </c>
      <c r="E157" s="36">
        <f>SUMIFS(СВЦЭМ!$E$33:$E$776,СВЦЭМ!$A$33:$A$776,$A157,СВЦЭМ!$B$33:$B$776,E$155)+'СЕТ СН'!$F$12</f>
        <v>132.79569132</v>
      </c>
      <c r="F157" s="36">
        <f>SUMIFS(СВЦЭМ!$E$33:$E$776,СВЦЭМ!$A$33:$A$776,$A157,СВЦЭМ!$B$33:$B$776,F$155)+'СЕТ СН'!$F$12</f>
        <v>132.90392030000001</v>
      </c>
      <c r="G157" s="36">
        <f>SUMIFS(СВЦЭМ!$E$33:$E$776,СВЦЭМ!$A$33:$A$776,$A157,СВЦЭМ!$B$33:$B$776,G$155)+'СЕТ СН'!$F$12</f>
        <v>129.92265703000001</v>
      </c>
      <c r="H157" s="36">
        <f>SUMIFS(СВЦЭМ!$E$33:$E$776,СВЦЭМ!$A$33:$A$776,$A157,СВЦЭМ!$B$33:$B$776,H$155)+'СЕТ СН'!$F$12</f>
        <v>123.45682076999999</v>
      </c>
      <c r="I157" s="36">
        <f>SUMIFS(СВЦЭМ!$E$33:$E$776,СВЦЭМ!$A$33:$A$776,$A157,СВЦЭМ!$B$33:$B$776,I$155)+'СЕТ СН'!$F$12</f>
        <v>116.77073999</v>
      </c>
      <c r="J157" s="36">
        <f>SUMIFS(СВЦЭМ!$E$33:$E$776,СВЦЭМ!$A$33:$A$776,$A157,СВЦЭМ!$B$33:$B$776,J$155)+'СЕТ СН'!$F$12</f>
        <v>116.28368439</v>
      </c>
      <c r="K157" s="36">
        <f>SUMIFS(СВЦЭМ!$E$33:$E$776,СВЦЭМ!$A$33:$A$776,$A157,СВЦЭМ!$B$33:$B$776,K$155)+'СЕТ СН'!$F$12</f>
        <v>114.38346738</v>
      </c>
      <c r="L157" s="36">
        <f>SUMIFS(СВЦЭМ!$E$33:$E$776,СВЦЭМ!$A$33:$A$776,$A157,СВЦЭМ!$B$33:$B$776,L$155)+'СЕТ СН'!$F$12</f>
        <v>117.00367288</v>
      </c>
      <c r="M157" s="36">
        <f>SUMIFS(СВЦЭМ!$E$33:$E$776,СВЦЭМ!$A$33:$A$776,$A157,СВЦЭМ!$B$33:$B$776,M$155)+'СЕТ СН'!$F$12</f>
        <v>119.83687309</v>
      </c>
      <c r="N157" s="36">
        <f>SUMIFS(СВЦЭМ!$E$33:$E$776,СВЦЭМ!$A$33:$A$776,$A157,СВЦЭМ!$B$33:$B$776,N$155)+'СЕТ СН'!$F$12</f>
        <v>121.24533357999999</v>
      </c>
      <c r="O157" s="36">
        <f>SUMIFS(СВЦЭМ!$E$33:$E$776,СВЦЭМ!$A$33:$A$776,$A157,СВЦЭМ!$B$33:$B$776,O$155)+'СЕТ СН'!$F$12</f>
        <v>121.39912628</v>
      </c>
      <c r="P157" s="36">
        <f>SUMIFS(СВЦЭМ!$E$33:$E$776,СВЦЭМ!$A$33:$A$776,$A157,СВЦЭМ!$B$33:$B$776,P$155)+'СЕТ СН'!$F$12</f>
        <v>122.81145555000001</v>
      </c>
      <c r="Q157" s="36">
        <f>SUMIFS(СВЦЭМ!$E$33:$E$776,СВЦЭМ!$A$33:$A$776,$A157,СВЦЭМ!$B$33:$B$776,Q$155)+'СЕТ СН'!$F$12</f>
        <v>123.8819704</v>
      </c>
      <c r="R157" s="36">
        <f>SUMIFS(СВЦЭМ!$E$33:$E$776,СВЦЭМ!$A$33:$A$776,$A157,СВЦЭМ!$B$33:$B$776,R$155)+'СЕТ СН'!$F$12</f>
        <v>123.59920657000001</v>
      </c>
      <c r="S157" s="36">
        <f>SUMIFS(СВЦЭМ!$E$33:$E$776,СВЦЭМ!$A$33:$A$776,$A157,СВЦЭМ!$B$33:$B$776,S$155)+'СЕТ СН'!$F$12</f>
        <v>119.29504008000001</v>
      </c>
      <c r="T157" s="36">
        <f>SUMIFS(СВЦЭМ!$E$33:$E$776,СВЦЭМ!$A$33:$A$776,$A157,СВЦЭМ!$B$33:$B$776,T$155)+'СЕТ СН'!$F$12</f>
        <v>118.16087177</v>
      </c>
      <c r="U157" s="36">
        <f>SUMIFS(СВЦЭМ!$E$33:$E$776,СВЦЭМ!$A$33:$A$776,$A157,СВЦЭМ!$B$33:$B$776,U$155)+'СЕТ СН'!$F$12</f>
        <v>117.71127265</v>
      </c>
      <c r="V157" s="36">
        <f>SUMIFS(СВЦЭМ!$E$33:$E$776,СВЦЭМ!$A$33:$A$776,$A157,СВЦЭМ!$B$33:$B$776,V$155)+'СЕТ СН'!$F$12</f>
        <v>119.05249154000001</v>
      </c>
      <c r="W157" s="36">
        <f>SUMIFS(СВЦЭМ!$E$33:$E$776,СВЦЭМ!$A$33:$A$776,$A157,СВЦЭМ!$B$33:$B$776,W$155)+'СЕТ СН'!$F$12</f>
        <v>119.02686697999999</v>
      </c>
      <c r="X157" s="36">
        <f>SUMIFS(СВЦЭМ!$E$33:$E$776,СВЦЭМ!$A$33:$A$776,$A157,СВЦЭМ!$B$33:$B$776,X$155)+'СЕТ СН'!$F$12</f>
        <v>119.59416555999999</v>
      </c>
      <c r="Y157" s="36">
        <f>SUMIFS(СВЦЭМ!$E$33:$E$776,СВЦЭМ!$A$33:$A$776,$A157,СВЦЭМ!$B$33:$B$776,Y$155)+'СЕТ СН'!$F$12</f>
        <v>124.39153376</v>
      </c>
    </row>
    <row r="158" spans="1:27" ht="15.75" x14ac:dyDescent="0.2">
      <c r="A158" s="35">
        <f t="shared" ref="A158:A186" si="4">A157+1</f>
        <v>43802</v>
      </c>
      <c r="B158" s="36">
        <f>SUMIFS(СВЦЭМ!$E$33:$E$776,СВЦЭМ!$A$33:$A$776,$A158,СВЦЭМ!$B$33:$B$776,B$155)+'СЕТ СН'!$F$12</f>
        <v>126.83445402</v>
      </c>
      <c r="C158" s="36">
        <f>SUMIFS(СВЦЭМ!$E$33:$E$776,СВЦЭМ!$A$33:$A$776,$A158,СВЦЭМ!$B$33:$B$776,C$155)+'СЕТ СН'!$F$12</f>
        <v>132.22370477999999</v>
      </c>
      <c r="D158" s="36">
        <f>SUMIFS(СВЦЭМ!$E$33:$E$776,СВЦЭМ!$A$33:$A$776,$A158,СВЦЭМ!$B$33:$B$776,D$155)+'СЕТ СН'!$F$12</f>
        <v>134.30624329</v>
      </c>
      <c r="E158" s="36">
        <f>SUMIFS(СВЦЭМ!$E$33:$E$776,СВЦЭМ!$A$33:$A$776,$A158,СВЦЭМ!$B$33:$B$776,E$155)+'СЕТ СН'!$F$12</f>
        <v>135.33941684999999</v>
      </c>
      <c r="F158" s="36">
        <f>SUMIFS(СВЦЭМ!$E$33:$E$776,СВЦЭМ!$A$33:$A$776,$A158,СВЦЭМ!$B$33:$B$776,F$155)+'СЕТ СН'!$F$12</f>
        <v>137.00713926</v>
      </c>
      <c r="G158" s="36">
        <f>SUMIFS(СВЦЭМ!$E$33:$E$776,СВЦЭМ!$A$33:$A$776,$A158,СВЦЭМ!$B$33:$B$776,G$155)+'СЕТ СН'!$F$12</f>
        <v>135.60843922000001</v>
      </c>
      <c r="H158" s="36">
        <f>SUMIFS(СВЦЭМ!$E$33:$E$776,СВЦЭМ!$A$33:$A$776,$A158,СВЦЭМ!$B$33:$B$776,H$155)+'СЕТ СН'!$F$12</f>
        <v>129.02035412000001</v>
      </c>
      <c r="I158" s="36">
        <f>SUMIFS(СВЦЭМ!$E$33:$E$776,СВЦЭМ!$A$33:$A$776,$A158,СВЦЭМ!$B$33:$B$776,I$155)+'СЕТ СН'!$F$12</f>
        <v>122.03933098</v>
      </c>
      <c r="J158" s="36">
        <f>SUMIFS(СВЦЭМ!$E$33:$E$776,СВЦЭМ!$A$33:$A$776,$A158,СВЦЭМ!$B$33:$B$776,J$155)+'СЕТ СН'!$F$12</f>
        <v>119.64275907</v>
      </c>
      <c r="K158" s="36">
        <f>SUMIFS(СВЦЭМ!$E$33:$E$776,СВЦЭМ!$A$33:$A$776,$A158,СВЦЭМ!$B$33:$B$776,K$155)+'СЕТ СН'!$F$12</f>
        <v>115.43017111</v>
      </c>
      <c r="L158" s="36">
        <f>SUMIFS(СВЦЭМ!$E$33:$E$776,СВЦЭМ!$A$33:$A$776,$A158,СВЦЭМ!$B$33:$B$776,L$155)+'СЕТ СН'!$F$12</f>
        <v>115.33092006</v>
      </c>
      <c r="M158" s="36">
        <f>SUMIFS(СВЦЭМ!$E$33:$E$776,СВЦЭМ!$A$33:$A$776,$A158,СВЦЭМ!$B$33:$B$776,M$155)+'СЕТ СН'!$F$12</f>
        <v>121.0964168</v>
      </c>
      <c r="N158" s="36">
        <f>SUMIFS(СВЦЭМ!$E$33:$E$776,СВЦЭМ!$A$33:$A$776,$A158,СВЦЭМ!$B$33:$B$776,N$155)+'СЕТ СН'!$F$12</f>
        <v>123.07658447999999</v>
      </c>
      <c r="O158" s="36">
        <f>SUMIFS(СВЦЭМ!$E$33:$E$776,СВЦЭМ!$A$33:$A$776,$A158,СВЦЭМ!$B$33:$B$776,O$155)+'СЕТ СН'!$F$12</f>
        <v>124.15808853</v>
      </c>
      <c r="P158" s="36">
        <f>SUMIFS(СВЦЭМ!$E$33:$E$776,СВЦЭМ!$A$33:$A$776,$A158,СВЦЭМ!$B$33:$B$776,P$155)+'СЕТ СН'!$F$12</f>
        <v>125.26160802</v>
      </c>
      <c r="Q158" s="36">
        <f>SUMIFS(СВЦЭМ!$E$33:$E$776,СВЦЭМ!$A$33:$A$776,$A158,СВЦЭМ!$B$33:$B$776,Q$155)+'СЕТ СН'!$F$12</f>
        <v>126.21795948</v>
      </c>
      <c r="R158" s="36">
        <f>SUMIFS(СВЦЭМ!$E$33:$E$776,СВЦЭМ!$A$33:$A$776,$A158,СВЦЭМ!$B$33:$B$776,R$155)+'СЕТ СН'!$F$12</f>
        <v>126.58368038</v>
      </c>
      <c r="S158" s="36">
        <f>SUMIFS(СВЦЭМ!$E$33:$E$776,СВЦЭМ!$A$33:$A$776,$A158,СВЦЭМ!$B$33:$B$776,S$155)+'СЕТ СН'!$F$12</f>
        <v>121.59062758</v>
      </c>
      <c r="T158" s="36">
        <f>SUMIFS(СВЦЭМ!$E$33:$E$776,СВЦЭМ!$A$33:$A$776,$A158,СВЦЭМ!$B$33:$B$776,T$155)+'СЕТ СН'!$F$12</f>
        <v>117.79955081</v>
      </c>
      <c r="U158" s="36">
        <f>SUMIFS(СВЦЭМ!$E$33:$E$776,СВЦЭМ!$A$33:$A$776,$A158,СВЦЭМ!$B$33:$B$776,U$155)+'СЕТ СН'!$F$12</f>
        <v>117.49509506</v>
      </c>
      <c r="V158" s="36">
        <f>SUMIFS(СВЦЭМ!$E$33:$E$776,СВЦЭМ!$A$33:$A$776,$A158,СВЦЭМ!$B$33:$B$776,V$155)+'СЕТ СН'!$F$12</f>
        <v>117.91381464</v>
      </c>
      <c r="W158" s="36">
        <f>SUMIFS(СВЦЭМ!$E$33:$E$776,СВЦЭМ!$A$33:$A$776,$A158,СВЦЭМ!$B$33:$B$776,W$155)+'СЕТ СН'!$F$12</f>
        <v>120.27767174</v>
      </c>
      <c r="X158" s="36">
        <f>SUMIFS(СВЦЭМ!$E$33:$E$776,СВЦЭМ!$A$33:$A$776,$A158,СВЦЭМ!$B$33:$B$776,X$155)+'СЕТ СН'!$F$12</f>
        <v>120.85556063</v>
      </c>
      <c r="Y158" s="36">
        <f>SUMIFS(СВЦЭМ!$E$33:$E$776,СВЦЭМ!$A$33:$A$776,$A158,СВЦЭМ!$B$33:$B$776,Y$155)+'СЕТ СН'!$F$12</f>
        <v>123.00713503</v>
      </c>
    </row>
    <row r="159" spans="1:27" ht="15.75" x14ac:dyDescent="0.2">
      <c r="A159" s="35">
        <f t="shared" si="4"/>
        <v>43803</v>
      </c>
      <c r="B159" s="36">
        <f>SUMIFS(СВЦЭМ!$E$33:$E$776,СВЦЭМ!$A$33:$A$776,$A159,СВЦЭМ!$B$33:$B$776,B$155)+'СЕТ СН'!$F$12</f>
        <v>130.86827704000001</v>
      </c>
      <c r="C159" s="36">
        <f>SUMIFS(СВЦЭМ!$E$33:$E$776,СВЦЭМ!$A$33:$A$776,$A159,СВЦЭМ!$B$33:$B$776,C$155)+'СЕТ СН'!$F$12</f>
        <v>134.22000051000001</v>
      </c>
      <c r="D159" s="36">
        <f>SUMIFS(СВЦЭМ!$E$33:$E$776,СВЦЭМ!$A$33:$A$776,$A159,СВЦЭМ!$B$33:$B$776,D$155)+'СЕТ СН'!$F$12</f>
        <v>137.32095645999999</v>
      </c>
      <c r="E159" s="36">
        <f>SUMIFS(СВЦЭМ!$E$33:$E$776,СВЦЭМ!$A$33:$A$776,$A159,СВЦЭМ!$B$33:$B$776,E$155)+'СЕТ СН'!$F$12</f>
        <v>138.55263633999999</v>
      </c>
      <c r="F159" s="36">
        <f>SUMIFS(СВЦЭМ!$E$33:$E$776,СВЦЭМ!$A$33:$A$776,$A159,СВЦЭМ!$B$33:$B$776,F$155)+'СЕТ СН'!$F$12</f>
        <v>138.13659935000001</v>
      </c>
      <c r="G159" s="36">
        <f>SUMIFS(СВЦЭМ!$E$33:$E$776,СВЦЭМ!$A$33:$A$776,$A159,СВЦЭМ!$B$33:$B$776,G$155)+'СЕТ СН'!$F$12</f>
        <v>135.53186965</v>
      </c>
      <c r="H159" s="36">
        <f>SUMIFS(СВЦЭМ!$E$33:$E$776,СВЦЭМ!$A$33:$A$776,$A159,СВЦЭМ!$B$33:$B$776,H$155)+'СЕТ СН'!$F$12</f>
        <v>130.53351154999999</v>
      </c>
      <c r="I159" s="36">
        <f>SUMIFS(СВЦЭМ!$E$33:$E$776,СВЦЭМ!$A$33:$A$776,$A159,СВЦЭМ!$B$33:$B$776,I$155)+'СЕТ СН'!$F$12</f>
        <v>125.76180744</v>
      </c>
      <c r="J159" s="36">
        <f>SUMIFS(СВЦЭМ!$E$33:$E$776,СВЦЭМ!$A$33:$A$776,$A159,СВЦЭМ!$B$33:$B$776,J$155)+'СЕТ СН'!$F$12</f>
        <v>123.03919947</v>
      </c>
      <c r="K159" s="36">
        <f>SUMIFS(СВЦЭМ!$E$33:$E$776,СВЦЭМ!$A$33:$A$776,$A159,СВЦЭМ!$B$33:$B$776,K$155)+'СЕТ СН'!$F$12</f>
        <v>119.80544829</v>
      </c>
      <c r="L159" s="36">
        <f>SUMIFS(СВЦЭМ!$E$33:$E$776,СВЦЭМ!$A$33:$A$776,$A159,СВЦЭМ!$B$33:$B$776,L$155)+'СЕТ СН'!$F$12</f>
        <v>119.83016861</v>
      </c>
      <c r="M159" s="36">
        <f>SUMIFS(СВЦЭМ!$E$33:$E$776,СВЦЭМ!$A$33:$A$776,$A159,СВЦЭМ!$B$33:$B$776,M$155)+'СЕТ СН'!$F$12</f>
        <v>122.42186613</v>
      </c>
      <c r="N159" s="36">
        <f>SUMIFS(СВЦЭМ!$E$33:$E$776,СВЦЭМ!$A$33:$A$776,$A159,СВЦЭМ!$B$33:$B$776,N$155)+'СЕТ СН'!$F$12</f>
        <v>122.80502767999999</v>
      </c>
      <c r="O159" s="36">
        <f>SUMIFS(СВЦЭМ!$E$33:$E$776,СВЦЭМ!$A$33:$A$776,$A159,СВЦЭМ!$B$33:$B$776,O$155)+'СЕТ СН'!$F$12</f>
        <v>123.10026944000001</v>
      </c>
      <c r="P159" s="36">
        <f>SUMIFS(СВЦЭМ!$E$33:$E$776,СВЦЭМ!$A$33:$A$776,$A159,СВЦЭМ!$B$33:$B$776,P$155)+'СЕТ СН'!$F$12</f>
        <v>124.06126024</v>
      </c>
      <c r="Q159" s="36">
        <f>SUMIFS(СВЦЭМ!$E$33:$E$776,СВЦЭМ!$A$33:$A$776,$A159,СВЦЭМ!$B$33:$B$776,Q$155)+'СЕТ СН'!$F$12</f>
        <v>125.13277866</v>
      </c>
      <c r="R159" s="36">
        <f>SUMIFS(СВЦЭМ!$E$33:$E$776,СВЦЭМ!$A$33:$A$776,$A159,СВЦЭМ!$B$33:$B$776,R$155)+'СЕТ СН'!$F$12</f>
        <v>123.41987665000001</v>
      </c>
      <c r="S159" s="36">
        <f>SUMIFS(СВЦЭМ!$E$33:$E$776,СВЦЭМ!$A$33:$A$776,$A159,СВЦЭМ!$B$33:$B$776,S$155)+'СЕТ СН'!$F$12</f>
        <v>120.17651146</v>
      </c>
      <c r="T159" s="36">
        <f>SUMIFS(СВЦЭМ!$E$33:$E$776,СВЦЭМ!$A$33:$A$776,$A159,СВЦЭМ!$B$33:$B$776,T$155)+'СЕТ СН'!$F$12</f>
        <v>117.02735357</v>
      </c>
      <c r="U159" s="36">
        <f>SUMIFS(СВЦЭМ!$E$33:$E$776,СВЦЭМ!$A$33:$A$776,$A159,СВЦЭМ!$B$33:$B$776,U$155)+'СЕТ СН'!$F$12</f>
        <v>117.53017469</v>
      </c>
      <c r="V159" s="36">
        <f>SUMIFS(СВЦЭМ!$E$33:$E$776,СВЦЭМ!$A$33:$A$776,$A159,СВЦЭМ!$B$33:$B$776,V$155)+'СЕТ СН'!$F$12</f>
        <v>119.02013406</v>
      </c>
      <c r="W159" s="36">
        <f>SUMIFS(СВЦЭМ!$E$33:$E$776,СВЦЭМ!$A$33:$A$776,$A159,СВЦЭМ!$B$33:$B$776,W$155)+'СЕТ СН'!$F$12</f>
        <v>120.14478175000001</v>
      </c>
      <c r="X159" s="36">
        <f>SUMIFS(СВЦЭМ!$E$33:$E$776,СВЦЭМ!$A$33:$A$776,$A159,СВЦЭМ!$B$33:$B$776,X$155)+'СЕТ СН'!$F$12</f>
        <v>120.17198146</v>
      </c>
      <c r="Y159" s="36">
        <f>SUMIFS(СВЦЭМ!$E$33:$E$776,СВЦЭМ!$A$33:$A$776,$A159,СВЦЭМ!$B$33:$B$776,Y$155)+'СЕТ СН'!$F$12</f>
        <v>124.41328098</v>
      </c>
    </row>
    <row r="160" spans="1:27" ht="15.75" x14ac:dyDescent="0.2">
      <c r="A160" s="35">
        <f t="shared" si="4"/>
        <v>43804</v>
      </c>
      <c r="B160" s="36">
        <f>SUMIFS(СВЦЭМ!$E$33:$E$776,СВЦЭМ!$A$33:$A$776,$A160,СВЦЭМ!$B$33:$B$776,B$155)+'СЕТ СН'!$F$12</f>
        <v>132.07939533000001</v>
      </c>
      <c r="C160" s="36">
        <f>SUMIFS(СВЦЭМ!$E$33:$E$776,СВЦЭМ!$A$33:$A$776,$A160,СВЦЭМ!$B$33:$B$776,C$155)+'СЕТ СН'!$F$12</f>
        <v>132.82727661000001</v>
      </c>
      <c r="D160" s="36">
        <f>SUMIFS(СВЦЭМ!$E$33:$E$776,СВЦЭМ!$A$33:$A$776,$A160,СВЦЭМ!$B$33:$B$776,D$155)+'СЕТ СН'!$F$12</f>
        <v>133.33926242999999</v>
      </c>
      <c r="E160" s="36">
        <f>SUMIFS(СВЦЭМ!$E$33:$E$776,СВЦЭМ!$A$33:$A$776,$A160,СВЦЭМ!$B$33:$B$776,E$155)+'СЕТ СН'!$F$12</f>
        <v>136.28118646999999</v>
      </c>
      <c r="F160" s="36">
        <f>SUMIFS(СВЦЭМ!$E$33:$E$776,СВЦЭМ!$A$33:$A$776,$A160,СВЦЭМ!$B$33:$B$776,F$155)+'СЕТ СН'!$F$12</f>
        <v>135.19595846999999</v>
      </c>
      <c r="G160" s="36">
        <f>SUMIFS(СВЦЭМ!$E$33:$E$776,СВЦЭМ!$A$33:$A$776,$A160,СВЦЭМ!$B$33:$B$776,G$155)+'СЕТ СН'!$F$12</f>
        <v>133.25414968999999</v>
      </c>
      <c r="H160" s="36">
        <f>SUMIFS(СВЦЭМ!$E$33:$E$776,СВЦЭМ!$A$33:$A$776,$A160,СВЦЭМ!$B$33:$B$776,H$155)+'СЕТ СН'!$F$12</f>
        <v>131.11419444000001</v>
      </c>
      <c r="I160" s="36">
        <f>SUMIFS(СВЦЭМ!$E$33:$E$776,СВЦЭМ!$A$33:$A$776,$A160,СВЦЭМ!$B$33:$B$776,I$155)+'СЕТ СН'!$F$12</f>
        <v>125.71390996</v>
      </c>
      <c r="J160" s="36">
        <f>SUMIFS(СВЦЭМ!$E$33:$E$776,СВЦЭМ!$A$33:$A$776,$A160,СВЦЭМ!$B$33:$B$776,J$155)+'СЕТ СН'!$F$12</f>
        <v>121.89311296</v>
      </c>
      <c r="K160" s="36">
        <f>SUMIFS(СВЦЭМ!$E$33:$E$776,СВЦЭМ!$A$33:$A$776,$A160,СВЦЭМ!$B$33:$B$776,K$155)+'СЕТ СН'!$F$12</f>
        <v>121.51586365999999</v>
      </c>
      <c r="L160" s="36">
        <f>SUMIFS(СВЦЭМ!$E$33:$E$776,СВЦЭМ!$A$33:$A$776,$A160,СВЦЭМ!$B$33:$B$776,L$155)+'СЕТ СН'!$F$12</f>
        <v>122.69379329</v>
      </c>
      <c r="M160" s="36">
        <f>SUMIFS(СВЦЭМ!$E$33:$E$776,СВЦЭМ!$A$33:$A$776,$A160,СВЦЭМ!$B$33:$B$776,M$155)+'СЕТ СН'!$F$12</f>
        <v>123.48143903</v>
      </c>
      <c r="N160" s="36">
        <f>SUMIFS(СВЦЭМ!$E$33:$E$776,СВЦЭМ!$A$33:$A$776,$A160,СВЦЭМ!$B$33:$B$776,N$155)+'СЕТ СН'!$F$12</f>
        <v>124.00778381000001</v>
      </c>
      <c r="O160" s="36">
        <f>SUMIFS(СВЦЭМ!$E$33:$E$776,СВЦЭМ!$A$33:$A$776,$A160,СВЦЭМ!$B$33:$B$776,O$155)+'СЕТ СН'!$F$12</f>
        <v>124.33088361999999</v>
      </c>
      <c r="P160" s="36">
        <f>SUMIFS(СВЦЭМ!$E$33:$E$776,СВЦЭМ!$A$33:$A$776,$A160,СВЦЭМ!$B$33:$B$776,P$155)+'СЕТ СН'!$F$12</f>
        <v>124.66870753000001</v>
      </c>
      <c r="Q160" s="36">
        <f>SUMIFS(СВЦЭМ!$E$33:$E$776,СВЦЭМ!$A$33:$A$776,$A160,СВЦЭМ!$B$33:$B$776,Q$155)+'СЕТ СН'!$F$12</f>
        <v>126.04953584</v>
      </c>
      <c r="R160" s="36">
        <f>SUMIFS(СВЦЭМ!$E$33:$E$776,СВЦЭМ!$A$33:$A$776,$A160,СВЦЭМ!$B$33:$B$776,R$155)+'СЕТ СН'!$F$12</f>
        <v>128.40292719999999</v>
      </c>
      <c r="S160" s="36">
        <f>SUMIFS(СВЦЭМ!$E$33:$E$776,СВЦЭМ!$A$33:$A$776,$A160,СВЦЭМ!$B$33:$B$776,S$155)+'СЕТ СН'!$F$12</f>
        <v>130.25855339</v>
      </c>
      <c r="T160" s="36">
        <f>SUMIFS(СВЦЭМ!$E$33:$E$776,СВЦЭМ!$A$33:$A$776,$A160,СВЦЭМ!$B$33:$B$776,T$155)+'СЕТ СН'!$F$12</f>
        <v>128.31336615999999</v>
      </c>
      <c r="U160" s="36">
        <f>SUMIFS(СВЦЭМ!$E$33:$E$776,СВЦЭМ!$A$33:$A$776,$A160,СВЦЭМ!$B$33:$B$776,U$155)+'СЕТ СН'!$F$12</f>
        <v>124.83678677</v>
      </c>
      <c r="V160" s="36">
        <f>SUMIFS(СВЦЭМ!$E$33:$E$776,СВЦЭМ!$A$33:$A$776,$A160,СВЦЭМ!$B$33:$B$776,V$155)+'СЕТ СН'!$F$12</f>
        <v>124.38719709</v>
      </c>
      <c r="W160" s="36">
        <f>SUMIFS(СВЦЭМ!$E$33:$E$776,СВЦЭМ!$A$33:$A$776,$A160,СВЦЭМ!$B$33:$B$776,W$155)+'СЕТ СН'!$F$12</f>
        <v>125.27642729</v>
      </c>
      <c r="X160" s="36">
        <f>SUMIFS(СВЦЭМ!$E$33:$E$776,СВЦЭМ!$A$33:$A$776,$A160,СВЦЭМ!$B$33:$B$776,X$155)+'СЕТ СН'!$F$12</f>
        <v>128.30663306</v>
      </c>
      <c r="Y160" s="36">
        <f>SUMIFS(СВЦЭМ!$E$33:$E$776,СВЦЭМ!$A$33:$A$776,$A160,СВЦЭМ!$B$33:$B$776,Y$155)+'СЕТ СН'!$F$12</f>
        <v>131.37724657999999</v>
      </c>
    </row>
    <row r="161" spans="1:25" ht="15.75" x14ac:dyDescent="0.2">
      <c r="A161" s="35">
        <f t="shared" si="4"/>
        <v>43805</v>
      </c>
      <c r="B161" s="36">
        <f>SUMIFS(СВЦЭМ!$E$33:$E$776,СВЦЭМ!$A$33:$A$776,$A161,СВЦЭМ!$B$33:$B$776,B$155)+'СЕТ СН'!$F$12</f>
        <v>131.97589846</v>
      </c>
      <c r="C161" s="36">
        <f>SUMIFS(СВЦЭМ!$E$33:$E$776,СВЦЭМ!$A$33:$A$776,$A161,СВЦЭМ!$B$33:$B$776,C$155)+'СЕТ СН'!$F$12</f>
        <v>137.45209087999999</v>
      </c>
      <c r="D161" s="36">
        <f>SUMIFS(СВЦЭМ!$E$33:$E$776,СВЦЭМ!$A$33:$A$776,$A161,СВЦЭМ!$B$33:$B$776,D$155)+'СЕТ СН'!$F$12</f>
        <v>139.74750956</v>
      </c>
      <c r="E161" s="36">
        <f>SUMIFS(СВЦЭМ!$E$33:$E$776,СВЦЭМ!$A$33:$A$776,$A161,СВЦЭМ!$B$33:$B$776,E$155)+'СЕТ СН'!$F$12</f>
        <v>140.61000816999999</v>
      </c>
      <c r="F161" s="36">
        <f>SUMIFS(СВЦЭМ!$E$33:$E$776,СВЦЭМ!$A$33:$A$776,$A161,СВЦЭМ!$B$33:$B$776,F$155)+'СЕТ СН'!$F$12</f>
        <v>140.17492447999999</v>
      </c>
      <c r="G161" s="36">
        <f>SUMIFS(СВЦЭМ!$E$33:$E$776,СВЦЭМ!$A$33:$A$776,$A161,СВЦЭМ!$B$33:$B$776,G$155)+'СЕТ СН'!$F$12</f>
        <v>138.3359652</v>
      </c>
      <c r="H161" s="36">
        <f>SUMIFS(СВЦЭМ!$E$33:$E$776,СВЦЭМ!$A$33:$A$776,$A161,СВЦЭМ!$B$33:$B$776,H$155)+'СЕТ СН'!$F$12</f>
        <v>132.02029616999999</v>
      </c>
      <c r="I161" s="36">
        <f>SUMIFS(СВЦЭМ!$E$33:$E$776,СВЦЭМ!$A$33:$A$776,$A161,СВЦЭМ!$B$33:$B$776,I$155)+'СЕТ СН'!$F$12</f>
        <v>126.74863759</v>
      </c>
      <c r="J161" s="36">
        <f>SUMIFS(СВЦЭМ!$E$33:$E$776,СВЦЭМ!$A$33:$A$776,$A161,СВЦЭМ!$B$33:$B$776,J$155)+'СЕТ СН'!$F$12</f>
        <v>124.317151</v>
      </c>
      <c r="K161" s="36">
        <f>SUMIFS(СВЦЭМ!$E$33:$E$776,СВЦЭМ!$A$33:$A$776,$A161,СВЦЭМ!$B$33:$B$776,K$155)+'СЕТ СН'!$F$12</f>
        <v>122.71934299999999</v>
      </c>
      <c r="L161" s="36">
        <f>SUMIFS(СВЦЭМ!$E$33:$E$776,СВЦЭМ!$A$33:$A$776,$A161,СВЦЭМ!$B$33:$B$776,L$155)+'СЕТ СН'!$F$12</f>
        <v>122.19168107</v>
      </c>
      <c r="M161" s="36">
        <f>SUMIFS(СВЦЭМ!$E$33:$E$776,СВЦЭМ!$A$33:$A$776,$A161,СВЦЭМ!$B$33:$B$776,M$155)+'СЕТ СН'!$F$12</f>
        <v>122.56879993</v>
      </c>
      <c r="N161" s="36">
        <f>SUMIFS(СВЦЭМ!$E$33:$E$776,СВЦЭМ!$A$33:$A$776,$A161,СВЦЭМ!$B$33:$B$776,N$155)+'СЕТ СН'!$F$12</f>
        <v>122.52680749</v>
      </c>
      <c r="O161" s="36">
        <f>SUMIFS(СВЦЭМ!$E$33:$E$776,СВЦЭМ!$A$33:$A$776,$A161,СВЦЭМ!$B$33:$B$776,O$155)+'СЕТ СН'!$F$12</f>
        <v>123.39099219000001</v>
      </c>
      <c r="P161" s="36">
        <f>SUMIFS(СВЦЭМ!$E$33:$E$776,СВЦЭМ!$A$33:$A$776,$A161,СВЦЭМ!$B$33:$B$776,P$155)+'СЕТ СН'!$F$12</f>
        <v>123.60873972</v>
      </c>
      <c r="Q161" s="36">
        <f>SUMIFS(СВЦЭМ!$E$33:$E$776,СВЦЭМ!$A$33:$A$776,$A161,СВЦЭМ!$B$33:$B$776,Q$155)+'СЕТ СН'!$F$12</f>
        <v>123.29518575</v>
      </c>
      <c r="R161" s="36">
        <f>SUMIFS(СВЦЭМ!$E$33:$E$776,СВЦЭМ!$A$33:$A$776,$A161,СВЦЭМ!$B$33:$B$776,R$155)+'СЕТ СН'!$F$12</f>
        <v>123.24743066000001</v>
      </c>
      <c r="S161" s="36">
        <f>SUMIFS(СВЦЭМ!$E$33:$E$776,СВЦЭМ!$A$33:$A$776,$A161,СВЦЭМ!$B$33:$B$776,S$155)+'СЕТ СН'!$F$12</f>
        <v>123.21385227</v>
      </c>
      <c r="T161" s="36">
        <f>SUMIFS(СВЦЭМ!$E$33:$E$776,СВЦЭМ!$A$33:$A$776,$A161,СВЦЭМ!$B$33:$B$776,T$155)+'СЕТ СН'!$F$12</f>
        <v>122.08605162000001</v>
      </c>
      <c r="U161" s="36">
        <f>SUMIFS(СВЦЭМ!$E$33:$E$776,СВЦЭМ!$A$33:$A$776,$A161,СВЦЭМ!$B$33:$B$776,U$155)+'СЕТ СН'!$F$12</f>
        <v>122.07248336000001</v>
      </c>
      <c r="V161" s="36">
        <f>SUMIFS(СВЦЭМ!$E$33:$E$776,СВЦЭМ!$A$33:$A$776,$A161,СВЦЭМ!$B$33:$B$776,V$155)+'СЕТ СН'!$F$12</f>
        <v>121.14577672</v>
      </c>
      <c r="W161" s="36">
        <f>SUMIFS(СВЦЭМ!$E$33:$E$776,СВЦЭМ!$A$33:$A$776,$A161,СВЦЭМ!$B$33:$B$776,W$155)+'СЕТ СН'!$F$12</f>
        <v>121.71176908</v>
      </c>
      <c r="X161" s="36">
        <f>SUMIFS(СВЦЭМ!$E$33:$E$776,СВЦЭМ!$A$33:$A$776,$A161,СВЦЭМ!$B$33:$B$776,X$155)+'СЕТ СН'!$F$12</f>
        <v>121.31589993999999</v>
      </c>
      <c r="Y161" s="36">
        <f>SUMIFS(СВЦЭМ!$E$33:$E$776,СВЦЭМ!$A$33:$A$776,$A161,СВЦЭМ!$B$33:$B$776,Y$155)+'СЕТ СН'!$F$12</f>
        <v>123.35707392</v>
      </c>
    </row>
    <row r="162" spans="1:25" ht="15.75" x14ac:dyDescent="0.2">
      <c r="A162" s="35">
        <f t="shared" si="4"/>
        <v>43806</v>
      </c>
      <c r="B162" s="36">
        <f>SUMIFS(СВЦЭМ!$E$33:$E$776,СВЦЭМ!$A$33:$A$776,$A162,СВЦЭМ!$B$33:$B$776,B$155)+'СЕТ СН'!$F$12</f>
        <v>126.52972038</v>
      </c>
      <c r="C162" s="36">
        <f>SUMIFS(СВЦЭМ!$E$33:$E$776,СВЦЭМ!$A$33:$A$776,$A162,СВЦЭМ!$B$33:$B$776,C$155)+'СЕТ СН'!$F$12</f>
        <v>128.10764764999999</v>
      </c>
      <c r="D162" s="36">
        <f>SUMIFS(СВЦЭМ!$E$33:$E$776,СВЦЭМ!$A$33:$A$776,$A162,СВЦЭМ!$B$33:$B$776,D$155)+'СЕТ СН'!$F$12</f>
        <v>128.55826961</v>
      </c>
      <c r="E162" s="36">
        <f>SUMIFS(СВЦЭМ!$E$33:$E$776,СВЦЭМ!$A$33:$A$776,$A162,СВЦЭМ!$B$33:$B$776,E$155)+'СЕТ СН'!$F$12</f>
        <v>129.35365780000001</v>
      </c>
      <c r="F162" s="36">
        <f>SUMIFS(СВЦЭМ!$E$33:$E$776,СВЦЭМ!$A$33:$A$776,$A162,СВЦЭМ!$B$33:$B$776,F$155)+'СЕТ СН'!$F$12</f>
        <v>126.70386093</v>
      </c>
      <c r="G162" s="36">
        <f>SUMIFS(СВЦЭМ!$E$33:$E$776,СВЦЭМ!$A$33:$A$776,$A162,СВЦЭМ!$B$33:$B$776,G$155)+'СЕТ СН'!$F$12</f>
        <v>128.5616258</v>
      </c>
      <c r="H162" s="36">
        <f>SUMIFS(СВЦЭМ!$E$33:$E$776,СВЦЭМ!$A$33:$A$776,$A162,СВЦЭМ!$B$33:$B$776,H$155)+'СЕТ СН'!$F$12</f>
        <v>126.14231334</v>
      </c>
      <c r="I162" s="36">
        <f>SUMIFS(СВЦЭМ!$E$33:$E$776,СВЦЭМ!$A$33:$A$776,$A162,СВЦЭМ!$B$33:$B$776,I$155)+'СЕТ СН'!$F$12</f>
        <v>122.14910978</v>
      </c>
      <c r="J162" s="36">
        <f>SUMIFS(СВЦЭМ!$E$33:$E$776,СВЦЭМ!$A$33:$A$776,$A162,СВЦЭМ!$B$33:$B$776,J$155)+'СЕТ СН'!$F$12</f>
        <v>115.94551115</v>
      </c>
      <c r="K162" s="36">
        <f>SUMIFS(СВЦЭМ!$E$33:$E$776,СВЦЭМ!$A$33:$A$776,$A162,СВЦЭМ!$B$33:$B$776,K$155)+'СЕТ СН'!$F$12</f>
        <v>113.92965473</v>
      </c>
      <c r="L162" s="36">
        <f>SUMIFS(СВЦЭМ!$E$33:$E$776,СВЦЭМ!$A$33:$A$776,$A162,СВЦЭМ!$B$33:$B$776,L$155)+'СЕТ СН'!$F$12</f>
        <v>114.09747437999999</v>
      </c>
      <c r="M162" s="36">
        <f>SUMIFS(СВЦЭМ!$E$33:$E$776,СВЦЭМ!$A$33:$A$776,$A162,СВЦЭМ!$B$33:$B$776,M$155)+'СЕТ СН'!$F$12</f>
        <v>113.08959867999999</v>
      </c>
      <c r="N162" s="36">
        <f>SUMIFS(СВЦЭМ!$E$33:$E$776,СВЦЭМ!$A$33:$A$776,$A162,СВЦЭМ!$B$33:$B$776,N$155)+'СЕТ СН'!$F$12</f>
        <v>113.91424050000001</v>
      </c>
      <c r="O162" s="36">
        <f>SUMIFS(СВЦЭМ!$E$33:$E$776,СВЦЭМ!$A$33:$A$776,$A162,СВЦЭМ!$B$33:$B$776,O$155)+'СЕТ СН'!$F$12</f>
        <v>115.13445934000001</v>
      </c>
      <c r="P162" s="36">
        <f>SUMIFS(СВЦЭМ!$E$33:$E$776,СВЦЭМ!$A$33:$A$776,$A162,СВЦЭМ!$B$33:$B$776,P$155)+'СЕТ СН'!$F$12</f>
        <v>116.0940646</v>
      </c>
      <c r="Q162" s="36">
        <f>SUMIFS(СВЦЭМ!$E$33:$E$776,СВЦЭМ!$A$33:$A$776,$A162,СВЦЭМ!$B$33:$B$776,Q$155)+'СЕТ СН'!$F$12</f>
        <v>116.25925803</v>
      </c>
      <c r="R162" s="36">
        <f>SUMIFS(СВЦЭМ!$E$33:$E$776,СВЦЭМ!$A$33:$A$776,$A162,СВЦЭМ!$B$33:$B$776,R$155)+'СЕТ СН'!$F$12</f>
        <v>115.11617102</v>
      </c>
      <c r="S162" s="36">
        <f>SUMIFS(СВЦЭМ!$E$33:$E$776,СВЦЭМ!$A$33:$A$776,$A162,СВЦЭМ!$B$33:$B$776,S$155)+'СЕТ СН'!$F$12</f>
        <v>113.66331303</v>
      </c>
      <c r="T162" s="36">
        <f>SUMIFS(СВЦЭМ!$E$33:$E$776,СВЦЭМ!$A$33:$A$776,$A162,СВЦЭМ!$B$33:$B$776,T$155)+'СЕТ СН'!$F$12</f>
        <v>112.63757511</v>
      </c>
      <c r="U162" s="36">
        <f>SUMIFS(СВЦЭМ!$E$33:$E$776,СВЦЭМ!$A$33:$A$776,$A162,СВЦЭМ!$B$33:$B$776,U$155)+'СЕТ СН'!$F$12</f>
        <v>112.54128775</v>
      </c>
      <c r="V162" s="36">
        <f>SUMIFS(СВЦЭМ!$E$33:$E$776,СВЦЭМ!$A$33:$A$776,$A162,СВЦЭМ!$B$33:$B$776,V$155)+'СЕТ СН'!$F$12</f>
        <v>113.25359911</v>
      </c>
      <c r="W162" s="36">
        <f>SUMIFS(СВЦЭМ!$E$33:$E$776,СВЦЭМ!$A$33:$A$776,$A162,СВЦЭМ!$B$33:$B$776,W$155)+'СЕТ СН'!$F$12</f>
        <v>115.09380594</v>
      </c>
      <c r="X162" s="36">
        <f>SUMIFS(СВЦЭМ!$E$33:$E$776,СВЦЭМ!$A$33:$A$776,$A162,СВЦЭМ!$B$33:$B$776,X$155)+'СЕТ СН'!$F$12</f>
        <v>114.85382231</v>
      </c>
      <c r="Y162" s="36">
        <f>SUMIFS(СВЦЭМ!$E$33:$E$776,СВЦЭМ!$A$33:$A$776,$A162,СВЦЭМ!$B$33:$B$776,Y$155)+'СЕТ СН'!$F$12</f>
        <v>119.26490741000001</v>
      </c>
    </row>
    <row r="163" spans="1:25" ht="15.75" x14ac:dyDescent="0.2">
      <c r="A163" s="35">
        <f t="shared" si="4"/>
        <v>43807</v>
      </c>
      <c r="B163" s="36">
        <f>SUMIFS(СВЦЭМ!$E$33:$E$776,СВЦЭМ!$A$33:$A$776,$A163,СВЦЭМ!$B$33:$B$776,B$155)+'СЕТ СН'!$F$12</f>
        <v>128.05379206000001</v>
      </c>
      <c r="C163" s="36">
        <f>SUMIFS(СВЦЭМ!$E$33:$E$776,СВЦЭМ!$A$33:$A$776,$A163,СВЦЭМ!$B$33:$B$776,C$155)+'СЕТ СН'!$F$12</f>
        <v>131.83232966</v>
      </c>
      <c r="D163" s="36">
        <f>SUMIFS(СВЦЭМ!$E$33:$E$776,СВЦЭМ!$A$33:$A$776,$A163,СВЦЭМ!$B$33:$B$776,D$155)+'СЕТ СН'!$F$12</f>
        <v>134.31116739999999</v>
      </c>
      <c r="E163" s="36">
        <f>SUMIFS(СВЦЭМ!$E$33:$E$776,СВЦЭМ!$A$33:$A$776,$A163,СВЦЭМ!$B$33:$B$776,E$155)+'СЕТ СН'!$F$12</f>
        <v>137.40906085</v>
      </c>
      <c r="F163" s="36">
        <f>SUMIFS(СВЦЭМ!$E$33:$E$776,СВЦЭМ!$A$33:$A$776,$A163,СВЦЭМ!$B$33:$B$776,F$155)+'СЕТ СН'!$F$12</f>
        <v>138.94251535999999</v>
      </c>
      <c r="G163" s="36">
        <f>SUMIFS(СВЦЭМ!$E$33:$E$776,СВЦЭМ!$A$33:$A$776,$A163,СВЦЭМ!$B$33:$B$776,G$155)+'СЕТ СН'!$F$12</f>
        <v>138.85055819999999</v>
      </c>
      <c r="H163" s="36">
        <f>SUMIFS(СВЦЭМ!$E$33:$E$776,СВЦЭМ!$A$33:$A$776,$A163,СВЦЭМ!$B$33:$B$776,H$155)+'СЕТ СН'!$F$12</f>
        <v>137.44438031000001</v>
      </c>
      <c r="I163" s="36">
        <f>SUMIFS(СВЦЭМ!$E$33:$E$776,СВЦЭМ!$A$33:$A$776,$A163,СВЦЭМ!$B$33:$B$776,I$155)+'СЕТ СН'!$F$12</f>
        <v>136.42521099000001</v>
      </c>
      <c r="J163" s="36">
        <f>SUMIFS(СВЦЭМ!$E$33:$E$776,СВЦЭМ!$A$33:$A$776,$A163,СВЦЭМ!$B$33:$B$776,J$155)+'СЕТ СН'!$F$12</f>
        <v>130.71249616</v>
      </c>
      <c r="K163" s="36">
        <f>SUMIFS(СВЦЭМ!$E$33:$E$776,СВЦЭМ!$A$33:$A$776,$A163,СВЦЭМ!$B$33:$B$776,K$155)+'СЕТ СН'!$F$12</f>
        <v>123.55524306</v>
      </c>
      <c r="L163" s="36">
        <f>SUMIFS(СВЦЭМ!$E$33:$E$776,СВЦЭМ!$A$33:$A$776,$A163,СВЦЭМ!$B$33:$B$776,L$155)+'СЕТ СН'!$F$12</f>
        <v>121.63388129000001</v>
      </c>
      <c r="M163" s="36">
        <f>SUMIFS(СВЦЭМ!$E$33:$E$776,СВЦЭМ!$A$33:$A$776,$A163,СВЦЭМ!$B$33:$B$776,M$155)+'СЕТ СН'!$F$12</f>
        <v>121.48321238</v>
      </c>
      <c r="N163" s="36">
        <f>SUMIFS(СВЦЭМ!$E$33:$E$776,СВЦЭМ!$A$33:$A$776,$A163,СВЦЭМ!$B$33:$B$776,N$155)+'СЕТ СН'!$F$12</f>
        <v>122.36888442999999</v>
      </c>
      <c r="O163" s="36">
        <f>SUMIFS(СВЦЭМ!$E$33:$E$776,СВЦЭМ!$A$33:$A$776,$A163,СВЦЭМ!$B$33:$B$776,O$155)+'СЕТ СН'!$F$12</f>
        <v>123.42993921</v>
      </c>
      <c r="P163" s="36">
        <f>SUMIFS(СВЦЭМ!$E$33:$E$776,СВЦЭМ!$A$33:$A$776,$A163,СВЦЭМ!$B$33:$B$776,P$155)+'СЕТ СН'!$F$12</f>
        <v>124.86291531000001</v>
      </c>
      <c r="Q163" s="36">
        <f>SUMIFS(СВЦЭМ!$E$33:$E$776,СВЦЭМ!$A$33:$A$776,$A163,СВЦЭМ!$B$33:$B$776,Q$155)+'СЕТ СН'!$F$12</f>
        <v>125.14016718000001</v>
      </c>
      <c r="R163" s="36">
        <f>SUMIFS(СВЦЭМ!$E$33:$E$776,СВЦЭМ!$A$33:$A$776,$A163,СВЦЭМ!$B$33:$B$776,R$155)+'СЕТ СН'!$F$12</f>
        <v>124.38944119999999</v>
      </c>
      <c r="S163" s="36">
        <f>SUMIFS(СВЦЭМ!$E$33:$E$776,СВЦЭМ!$A$33:$A$776,$A163,СВЦЭМ!$B$33:$B$776,S$155)+'СЕТ СН'!$F$12</f>
        <v>120.85400108</v>
      </c>
      <c r="T163" s="36">
        <f>SUMIFS(СВЦЭМ!$E$33:$E$776,СВЦЭМ!$A$33:$A$776,$A163,СВЦЭМ!$B$33:$B$776,T$155)+'СЕТ СН'!$F$12</f>
        <v>118.40585437999999</v>
      </c>
      <c r="U163" s="36">
        <f>SUMIFS(СВЦЭМ!$E$33:$E$776,СВЦЭМ!$A$33:$A$776,$A163,СВЦЭМ!$B$33:$B$776,U$155)+'СЕТ СН'!$F$12</f>
        <v>119.04035454</v>
      </c>
      <c r="V163" s="36">
        <f>SUMIFS(СВЦЭМ!$E$33:$E$776,СВЦЭМ!$A$33:$A$776,$A163,СВЦЭМ!$B$33:$B$776,V$155)+'СЕТ СН'!$F$12</f>
        <v>120.63659108</v>
      </c>
      <c r="W163" s="36">
        <f>SUMIFS(СВЦЭМ!$E$33:$E$776,СВЦЭМ!$A$33:$A$776,$A163,СВЦЭМ!$B$33:$B$776,W$155)+'СЕТ СН'!$F$12</f>
        <v>122.25541234000001</v>
      </c>
      <c r="X163" s="36">
        <f>SUMIFS(СВЦЭМ!$E$33:$E$776,СВЦЭМ!$A$33:$A$776,$A163,СВЦЭМ!$B$33:$B$776,X$155)+'СЕТ СН'!$F$12</f>
        <v>124.88577191</v>
      </c>
      <c r="Y163" s="36">
        <f>SUMIFS(СВЦЭМ!$E$33:$E$776,СВЦЭМ!$A$33:$A$776,$A163,СВЦЭМ!$B$33:$B$776,Y$155)+'СЕТ СН'!$F$12</f>
        <v>127.36701103</v>
      </c>
    </row>
    <row r="164" spans="1:25" ht="15.75" x14ac:dyDescent="0.2">
      <c r="A164" s="35">
        <f t="shared" si="4"/>
        <v>43808</v>
      </c>
      <c r="B164" s="36">
        <f>SUMIFS(СВЦЭМ!$E$33:$E$776,СВЦЭМ!$A$33:$A$776,$A164,СВЦЭМ!$B$33:$B$776,B$155)+'СЕТ СН'!$F$12</f>
        <v>130.36212233000001</v>
      </c>
      <c r="C164" s="36">
        <f>SUMIFS(СВЦЭМ!$E$33:$E$776,СВЦЭМ!$A$33:$A$776,$A164,СВЦЭМ!$B$33:$B$776,C$155)+'СЕТ СН'!$F$12</f>
        <v>134.99258022000001</v>
      </c>
      <c r="D164" s="36">
        <f>SUMIFS(СВЦЭМ!$E$33:$E$776,СВЦЭМ!$A$33:$A$776,$A164,СВЦЭМ!$B$33:$B$776,D$155)+'СЕТ СН'!$F$12</f>
        <v>136.49651815000001</v>
      </c>
      <c r="E164" s="36">
        <f>SUMIFS(СВЦЭМ!$E$33:$E$776,СВЦЭМ!$A$33:$A$776,$A164,СВЦЭМ!$B$33:$B$776,E$155)+'СЕТ СН'!$F$12</f>
        <v>136.40960508000001</v>
      </c>
      <c r="F164" s="36">
        <f>SUMIFS(СВЦЭМ!$E$33:$E$776,СВЦЭМ!$A$33:$A$776,$A164,СВЦЭМ!$B$33:$B$776,F$155)+'СЕТ СН'!$F$12</f>
        <v>136.52580892</v>
      </c>
      <c r="G164" s="36">
        <f>SUMIFS(СВЦЭМ!$E$33:$E$776,СВЦЭМ!$A$33:$A$776,$A164,СВЦЭМ!$B$33:$B$776,G$155)+'СЕТ СН'!$F$12</f>
        <v>138.70577047</v>
      </c>
      <c r="H164" s="36">
        <f>SUMIFS(СВЦЭМ!$E$33:$E$776,СВЦЭМ!$A$33:$A$776,$A164,СВЦЭМ!$B$33:$B$776,H$155)+'СЕТ СН'!$F$12</f>
        <v>134.90022463</v>
      </c>
      <c r="I164" s="36">
        <f>SUMIFS(СВЦЭМ!$E$33:$E$776,СВЦЭМ!$A$33:$A$776,$A164,СВЦЭМ!$B$33:$B$776,I$155)+'СЕТ СН'!$F$12</f>
        <v>130.74781431</v>
      </c>
      <c r="J164" s="36">
        <f>SUMIFS(СВЦЭМ!$E$33:$E$776,СВЦЭМ!$A$33:$A$776,$A164,СВЦЭМ!$B$33:$B$776,J$155)+'СЕТ СН'!$F$12</f>
        <v>126.60779807999999</v>
      </c>
      <c r="K164" s="36">
        <f>SUMIFS(СВЦЭМ!$E$33:$E$776,СВЦЭМ!$A$33:$A$776,$A164,СВЦЭМ!$B$33:$B$776,K$155)+'СЕТ СН'!$F$12</f>
        <v>122.62737651</v>
      </c>
      <c r="L164" s="36">
        <f>SUMIFS(СВЦЭМ!$E$33:$E$776,СВЦЭМ!$A$33:$A$776,$A164,СВЦЭМ!$B$33:$B$776,L$155)+'СЕТ СН'!$F$12</f>
        <v>122.33397741</v>
      </c>
      <c r="M164" s="36">
        <f>SUMIFS(СВЦЭМ!$E$33:$E$776,СВЦЭМ!$A$33:$A$776,$A164,СВЦЭМ!$B$33:$B$776,M$155)+'СЕТ СН'!$F$12</f>
        <v>123.26791059</v>
      </c>
      <c r="N164" s="36">
        <f>SUMIFS(СВЦЭМ!$E$33:$E$776,СВЦЭМ!$A$33:$A$776,$A164,СВЦЭМ!$B$33:$B$776,N$155)+'СЕТ СН'!$F$12</f>
        <v>124.51365767</v>
      </c>
      <c r="O164" s="36">
        <f>SUMIFS(СВЦЭМ!$E$33:$E$776,СВЦЭМ!$A$33:$A$776,$A164,СВЦЭМ!$B$33:$B$776,O$155)+'СЕТ СН'!$F$12</f>
        <v>125.62303389</v>
      </c>
      <c r="P164" s="36">
        <f>SUMIFS(СВЦЭМ!$E$33:$E$776,СВЦЭМ!$A$33:$A$776,$A164,СВЦЭМ!$B$33:$B$776,P$155)+'СЕТ СН'!$F$12</f>
        <v>126.51547295</v>
      </c>
      <c r="Q164" s="36">
        <f>SUMIFS(СВЦЭМ!$E$33:$E$776,СВЦЭМ!$A$33:$A$776,$A164,СВЦЭМ!$B$33:$B$776,Q$155)+'СЕТ СН'!$F$12</f>
        <v>126.15616557</v>
      </c>
      <c r="R164" s="36">
        <f>SUMIFS(СВЦЭМ!$E$33:$E$776,СВЦЭМ!$A$33:$A$776,$A164,СВЦЭМ!$B$33:$B$776,R$155)+'СЕТ СН'!$F$12</f>
        <v>125.74719815</v>
      </c>
      <c r="S164" s="36">
        <f>SUMIFS(СВЦЭМ!$E$33:$E$776,СВЦЭМ!$A$33:$A$776,$A164,СВЦЭМ!$B$33:$B$776,S$155)+'СЕТ СН'!$F$12</f>
        <v>123.42759341999999</v>
      </c>
      <c r="T164" s="36">
        <f>SUMIFS(СВЦЭМ!$E$33:$E$776,СВЦЭМ!$A$33:$A$776,$A164,СВЦЭМ!$B$33:$B$776,T$155)+'СЕТ СН'!$F$12</f>
        <v>120.23527263</v>
      </c>
      <c r="U164" s="36">
        <f>SUMIFS(СВЦЭМ!$E$33:$E$776,СВЦЭМ!$A$33:$A$776,$A164,СВЦЭМ!$B$33:$B$776,U$155)+'СЕТ СН'!$F$12</f>
        <v>120.23833858</v>
      </c>
      <c r="V164" s="36">
        <f>SUMIFS(СВЦЭМ!$E$33:$E$776,СВЦЭМ!$A$33:$A$776,$A164,СВЦЭМ!$B$33:$B$776,V$155)+'СЕТ СН'!$F$12</f>
        <v>122.91060458</v>
      </c>
      <c r="W164" s="36">
        <f>SUMIFS(СВЦЭМ!$E$33:$E$776,СВЦЭМ!$A$33:$A$776,$A164,СВЦЭМ!$B$33:$B$776,W$155)+'СЕТ СН'!$F$12</f>
        <v>125.57696725</v>
      </c>
      <c r="X164" s="36">
        <f>SUMIFS(СВЦЭМ!$E$33:$E$776,СВЦЭМ!$A$33:$A$776,$A164,СВЦЭМ!$B$33:$B$776,X$155)+'СЕТ СН'!$F$12</f>
        <v>126.41194124</v>
      </c>
      <c r="Y164" s="36">
        <f>SUMIFS(СВЦЭМ!$E$33:$E$776,СВЦЭМ!$A$33:$A$776,$A164,СВЦЭМ!$B$33:$B$776,Y$155)+'СЕТ СН'!$F$12</f>
        <v>129.36968564</v>
      </c>
    </row>
    <row r="165" spans="1:25" ht="15.75" x14ac:dyDescent="0.2">
      <c r="A165" s="35">
        <f t="shared" si="4"/>
        <v>43809</v>
      </c>
      <c r="B165" s="36">
        <f>SUMIFS(СВЦЭМ!$E$33:$E$776,СВЦЭМ!$A$33:$A$776,$A165,СВЦЭМ!$B$33:$B$776,B$155)+'СЕТ СН'!$F$12</f>
        <v>131.20431429000001</v>
      </c>
      <c r="C165" s="36">
        <f>SUMIFS(СВЦЭМ!$E$33:$E$776,СВЦЭМ!$A$33:$A$776,$A165,СВЦЭМ!$B$33:$B$776,C$155)+'СЕТ СН'!$F$12</f>
        <v>139.29385066</v>
      </c>
      <c r="D165" s="36">
        <f>SUMIFS(СВЦЭМ!$E$33:$E$776,СВЦЭМ!$A$33:$A$776,$A165,СВЦЭМ!$B$33:$B$776,D$155)+'СЕТ СН'!$F$12</f>
        <v>142.84208064000001</v>
      </c>
      <c r="E165" s="36">
        <f>SUMIFS(СВЦЭМ!$E$33:$E$776,СВЦЭМ!$A$33:$A$776,$A165,СВЦЭМ!$B$33:$B$776,E$155)+'СЕТ СН'!$F$12</f>
        <v>142.22274467</v>
      </c>
      <c r="F165" s="36">
        <f>SUMIFS(СВЦЭМ!$E$33:$E$776,СВЦЭМ!$A$33:$A$776,$A165,СВЦЭМ!$B$33:$B$776,F$155)+'СЕТ СН'!$F$12</f>
        <v>135.46970614</v>
      </c>
      <c r="G165" s="36">
        <f>SUMIFS(СВЦЭМ!$E$33:$E$776,СВЦЭМ!$A$33:$A$776,$A165,СВЦЭМ!$B$33:$B$776,G$155)+'СЕТ СН'!$F$12</f>
        <v>133.44387193</v>
      </c>
      <c r="H165" s="36">
        <f>SUMIFS(СВЦЭМ!$E$33:$E$776,СВЦЭМ!$A$33:$A$776,$A165,СВЦЭМ!$B$33:$B$776,H$155)+'СЕТ СН'!$F$12</f>
        <v>128.30672817999999</v>
      </c>
      <c r="I165" s="36">
        <f>SUMIFS(СВЦЭМ!$E$33:$E$776,СВЦЭМ!$A$33:$A$776,$A165,СВЦЭМ!$B$33:$B$776,I$155)+'СЕТ СН'!$F$12</f>
        <v>123.90677298</v>
      </c>
      <c r="J165" s="36">
        <f>SUMIFS(СВЦЭМ!$E$33:$E$776,СВЦЭМ!$A$33:$A$776,$A165,СВЦЭМ!$B$33:$B$776,J$155)+'СЕТ СН'!$F$12</f>
        <v>120.87398208</v>
      </c>
      <c r="K165" s="36">
        <f>SUMIFS(СВЦЭМ!$E$33:$E$776,СВЦЭМ!$A$33:$A$776,$A165,СВЦЭМ!$B$33:$B$776,K$155)+'СЕТ СН'!$F$12</f>
        <v>118.85351011</v>
      </c>
      <c r="L165" s="36">
        <f>SUMIFS(СВЦЭМ!$E$33:$E$776,СВЦЭМ!$A$33:$A$776,$A165,СВЦЭМ!$B$33:$B$776,L$155)+'СЕТ СН'!$F$12</f>
        <v>119.11566472</v>
      </c>
      <c r="M165" s="36">
        <f>SUMIFS(СВЦЭМ!$E$33:$E$776,СВЦЭМ!$A$33:$A$776,$A165,СВЦЭМ!$B$33:$B$776,M$155)+'СЕТ СН'!$F$12</f>
        <v>127.06840108999999</v>
      </c>
      <c r="N165" s="36">
        <f>SUMIFS(СВЦЭМ!$E$33:$E$776,СВЦЭМ!$A$33:$A$776,$A165,СВЦЭМ!$B$33:$B$776,N$155)+'СЕТ СН'!$F$12</f>
        <v>128.99237586999999</v>
      </c>
      <c r="O165" s="36">
        <f>SUMIFS(СВЦЭМ!$E$33:$E$776,СВЦЭМ!$A$33:$A$776,$A165,СВЦЭМ!$B$33:$B$776,O$155)+'СЕТ СН'!$F$12</f>
        <v>129.68841885000001</v>
      </c>
      <c r="P165" s="36">
        <f>SUMIFS(СВЦЭМ!$E$33:$E$776,СВЦЭМ!$A$33:$A$776,$A165,СВЦЭМ!$B$33:$B$776,P$155)+'СЕТ СН'!$F$12</f>
        <v>129.38596453</v>
      </c>
      <c r="Q165" s="36">
        <f>SUMIFS(СВЦЭМ!$E$33:$E$776,СВЦЭМ!$A$33:$A$776,$A165,СВЦЭМ!$B$33:$B$776,Q$155)+'СЕТ СН'!$F$12</f>
        <v>129.07128087000001</v>
      </c>
      <c r="R165" s="36">
        <f>SUMIFS(СВЦЭМ!$E$33:$E$776,СВЦЭМ!$A$33:$A$776,$A165,СВЦЭМ!$B$33:$B$776,R$155)+'СЕТ СН'!$F$12</f>
        <v>128.66890692999999</v>
      </c>
      <c r="S165" s="36">
        <f>SUMIFS(СВЦЭМ!$E$33:$E$776,СВЦЭМ!$A$33:$A$776,$A165,СВЦЭМ!$B$33:$B$776,S$155)+'СЕТ СН'!$F$12</f>
        <v>127.07398542</v>
      </c>
      <c r="T165" s="36">
        <f>SUMIFS(СВЦЭМ!$E$33:$E$776,СВЦЭМ!$A$33:$A$776,$A165,СВЦЭМ!$B$33:$B$776,T$155)+'СЕТ СН'!$F$12</f>
        <v>124.7047335</v>
      </c>
      <c r="U165" s="36">
        <f>SUMIFS(СВЦЭМ!$E$33:$E$776,СВЦЭМ!$A$33:$A$776,$A165,СВЦЭМ!$B$33:$B$776,U$155)+'СЕТ СН'!$F$12</f>
        <v>124.35810141</v>
      </c>
      <c r="V165" s="36">
        <f>SUMIFS(СВЦЭМ!$E$33:$E$776,СВЦЭМ!$A$33:$A$776,$A165,СВЦЭМ!$B$33:$B$776,V$155)+'СЕТ СН'!$F$12</f>
        <v>122.63374450000001</v>
      </c>
      <c r="W165" s="36">
        <f>SUMIFS(СВЦЭМ!$E$33:$E$776,СВЦЭМ!$A$33:$A$776,$A165,СВЦЭМ!$B$33:$B$776,W$155)+'СЕТ СН'!$F$12</f>
        <v>118.66484637000001</v>
      </c>
      <c r="X165" s="36">
        <f>SUMIFS(СВЦЭМ!$E$33:$E$776,СВЦЭМ!$A$33:$A$776,$A165,СВЦЭМ!$B$33:$B$776,X$155)+'СЕТ СН'!$F$12</f>
        <v>117.41065377</v>
      </c>
      <c r="Y165" s="36">
        <f>SUMIFS(СВЦЭМ!$E$33:$E$776,СВЦЭМ!$A$33:$A$776,$A165,СВЦЭМ!$B$33:$B$776,Y$155)+'СЕТ СН'!$F$12</f>
        <v>119.09950631</v>
      </c>
    </row>
    <row r="166" spans="1:25" ht="15.75" x14ac:dyDescent="0.2">
      <c r="A166" s="35">
        <f t="shared" si="4"/>
        <v>43810</v>
      </c>
      <c r="B166" s="36">
        <f>SUMIFS(СВЦЭМ!$E$33:$E$776,СВЦЭМ!$A$33:$A$776,$A166,СВЦЭМ!$B$33:$B$776,B$155)+'СЕТ СН'!$F$12</f>
        <v>125.59493959</v>
      </c>
      <c r="C166" s="36">
        <f>SUMIFS(СВЦЭМ!$E$33:$E$776,СВЦЭМ!$A$33:$A$776,$A166,СВЦЭМ!$B$33:$B$776,C$155)+'СЕТ СН'!$F$12</f>
        <v>130.73690905000001</v>
      </c>
      <c r="D166" s="36">
        <f>SUMIFS(СВЦЭМ!$E$33:$E$776,СВЦЭМ!$A$33:$A$776,$A166,СВЦЭМ!$B$33:$B$776,D$155)+'СЕТ СН'!$F$12</f>
        <v>131.95804272000001</v>
      </c>
      <c r="E166" s="36">
        <f>SUMIFS(СВЦЭМ!$E$33:$E$776,СВЦЭМ!$A$33:$A$776,$A166,СВЦЭМ!$B$33:$B$776,E$155)+'СЕТ СН'!$F$12</f>
        <v>133.20892731999999</v>
      </c>
      <c r="F166" s="36">
        <f>SUMIFS(СВЦЭМ!$E$33:$E$776,СВЦЭМ!$A$33:$A$776,$A166,СВЦЭМ!$B$33:$B$776,F$155)+'СЕТ СН'!$F$12</f>
        <v>132.35577323000001</v>
      </c>
      <c r="G166" s="36">
        <f>SUMIFS(СВЦЭМ!$E$33:$E$776,СВЦЭМ!$A$33:$A$776,$A166,СВЦЭМ!$B$33:$B$776,G$155)+'СЕТ СН'!$F$12</f>
        <v>129.96665637000001</v>
      </c>
      <c r="H166" s="36">
        <f>SUMIFS(СВЦЭМ!$E$33:$E$776,СВЦЭМ!$A$33:$A$776,$A166,СВЦЭМ!$B$33:$B$776,H$155)+'СЕТ СН'!$F$12</f>
        <v>124.15466669</v>
      </c>
      <c r="I166" s="36">
        <f>SUMIFS(СВЦЭМ!$E$33:$E$776,СВЦЭМ!$A$33:$A$776,$A166,СВЦЭМ!$B$33:$B$776,I$155)+'СЕТ СН'!$F$12</f>
        <v>122.30076712</v>
      </c>
      <c r="J166" s="36">
        <f>SUMIFS(СВЦЭМ!$E$33:$E$776,СВЦЭМ!$A$33:$A$776,$A166,СВЦЭМ!$B$33:$B$776,J$155)+'СЕТ СН'!$F$12</f>
        <v>118.49487095000001</v>
      </c>
      <c r="K166" s="36">
        <f>SUMIFS(СВЦЭМ!$E$33:$E$776,СВЦЭМ!$A$33:$A$776,$A166,СВЦЭМ!$B$33:$B$776,K$155)+'СЕТ СН'!$F$12</f>
        <v>117.27062617</v>
      </c>
      <c r="L166" s="36">
        <f>SUMIFS(СВЦЭМ!$E$33:$E$776,СВЦЭМ!$A$33:$A$776,$A166,СВЦЭМ!$B$33:$B$776,L$155)+'СЕТ СН'!$F$12</f>
        <v>117.70252541000001</v>
      </c>
      <c r="M166" s="36">
        <f>SUMIFS(СВЦЭМ!$E$33:$E$776,СВЦЭМ!$A$33:$A$776,$A166,СВЦЭМ!$B$33:$B$776,M$155)+'СЕТ СН'!$F$12</f>
        <v>118.05266398000001</v>
      </c>
      <c r="N166" s="36">
        <f>SUMIFS(СВЦЭМ!$E$33:$E$776,СВЦЭМ!$A$33:$A$776,$A166,СВЦЭМ!$B$33:$B$776,N$155)+'СЕТ СН'!$F$12</f>
        <v>117.71687559</v>
      </c>
      <c r="O166" s="36">
        <f>SUMIFS(СВЦЭМ!$E$33:$E$776,СВЦЭМ!$A$33:$A$776,$A166,СВЦЭМ!$B$33:$B$776,O$155)+'СЕТ СН'!$F$12</f>
        <v>119.41747724</v>
      </c>
      <c r="P166" s="36">
        <f>SUMIFS(СВЦЭМ!$E$33:$E$776,СВЦЭМ!$A$33:$A$776,$A166,СВЦЭМ!$B$33:$B$776,P$155)+'СЕТ СН'!$F$12</f>
        <v>119.79850983999999</v>
      </c>
      <c r="Q166" s="36">
        <f>SUMIFS(СВЦЭМ!$E$33:$E$776,СВЦЭМ!$A$33:$A$776,$A166,СВЦЭМ!$B$33:$B$776,Q$155)+'СЕТ СН'!$F$12</f>
        <v>120.44731505</v>
      </c>
      <c r="R166" s="36">
        <f>SUMIFS(СВЦЭМ!$E$33:$E$776,СВЦЭМ!$A$33:$A$776,$A166,СВЦЭМ!$B$33:$B$776,R$155)+'СЕТ СН'!$F$12</f>
        <v>121.17360314</v>
      </c>
      <c r="S166" s="36">
        <f>SUMIFS(СВЦЭМ!$E$33:$E$776,СВЦЭМ!$A$33:$A$776,$A166,СВЦЭМ!$B$33:$B$776,S$155)+'СЕТ СН'!$F$12</f>
        <v>119.06597398</v>
      </c>
      <c r="T166" s="36">
        <f>SUMIFS(СВЦЭМ!$E$33:$E$776,СВЦЭМ!$A$33:$A$776,$A166,СВЦЭМ!$B$33:$B$776,T$155)+'СЕТ СН'!$F$12</f>
        <v>117.51137907</v>
      </c>
      <c r="U166" s="36">
        <f>SUMIFS(СВЦЭМ!$E$33:$E$776,СВЦЭМ!$A$33:$A$776,$A166,СВЦЭМ!$B$33:$B$776,U$155)+'СЕТ СН'!$F$12</f>
        <v>117.88003573</v>
      </c>
      <c r="V166" s="36">
        <f>SUMIFS(СВЦЭМ!$E$33:$E$776,СВЦЭМ!$A$33:$A$776,$A166,СВЦЭМ!$B$33:$B$776,V$155)+'СЕТ СН'!$F$12</f>
        <v>118.69974739</v>
      </c>
      <c r="W166" s="36">
        <f>SUMIFS(СВЦЭМ!$E$33:$E$776,СВЦЭМ!$A$33:$A$776,$A166,СВЦЭМ!$B$33:$B$776,W$155)+'СЕТ СН'!$F$12</f>
        <v>120.48948283999999</v>
      </c>
      <c r="X166" s="36">
        <f>SUMIFS(СВЦЭМ!$E$33:$E$776,СВЦЭМ!$A$33:$A$776,$A166,СВЦЭМ!$B$33:$B$776,X$155)+'СЕТ СН'!$F$12</f>
        <v>121.68431760999999</v>
      </c>
      <c r="Y166" s="36">
        <f>SUMIFS(СВЦЭМ!$E$33:$E$776,СВЦЭМ!$A$33:$A$776,$A166,СВЦЭМ!$B$33:$B$776,Y$155)+'СЕТ СН'!$F$12</f>
        <v>123.84978676999999</v>
      </c>
    </row>
    <row r="167" spans="1:25" ht="15.75" x14ac:dyDescent="0.2">
      <c r="A167" s="35">
        <f t="shared" si="4"/>
        <v>43811</v>
      </c>
      <c r="B167" s="36">
        <f>SUMIFS(СВЦЭМ!$E$33:$E$776,СВЦЭМ!$A$33:$A$776,$A167,СВЦЭМ!$B$33:$B$776,B$155)+'СЕТ СН'!$F$12</f>
        <v>127.93062853000001</v>
      </c>
      <c r="C167" s="36">
        <f>SUMIFS(СВЦЭМ!$E$33:$E$776,СВЦЭМ!$A$33:$A$776,$A167,СВЦЭМ!$B$33:$B$776,C$155)+'СЕТ СН'!$F$12</f>
        <v>133.44408186999999</v>
      </c>
      <c r="D167" s="36">
        <f>SUMIFS(СВЦЭМ!$E$33:$E$776,СВЦЭМ!$A$33:$A$776,$A167,СВЦЭМ!$B$33:$B$776,D$155)+'СЕТ СН'!$F$12</f>
        <v>135.52235519999999</v>
      </c>
      <c r="E167" s="36">
        <f>SUMIFS(СВЦЭМ!$E$33:$E$776,СВЦЭМ!$A$33:$A$776,$A167,СВЦЭМ!$B$33:$B$776,E$155)+'СЕТ СН'!$F$12</f>
        <v>137.06854547</v>
      </c>
      <c r="F167" s="36">
        <f>SUMIFS(СВЦЭМ!$E$33:$E$776,СВЦЭМ!$A$33:$A$776,$A167,СВЦЭМ!$B$33:$B$776,F$155)+'СЕТ СН'!$F$12</f>
        <v>136.94893579000001</v>
      </c>
      <c r="G167" s="36">
        <f>SUMIFS(СВЦЭМ!$E$33:$E$776,СВЦЭМ!$A$33:$A$776,$A167,СВЦЭМ!$B$33:$B$776,G$155)+'СЕТ СН'!$F$12</f>
        <v>134.04354520999999</v>
      </c>
      <c r="H167" s="36">
        <f>SUMIFS(СВЦЭМ!$E$33:$E$776,СВЦЭМ!$A$33:$A$776,$A167,СВЦЭМ!$B$33:$B$776,H$155)+'СЕТ СН'!$F$12</f>
        <v>128.28825092</v>
      </c>
      <c r="I167" s="36">
        <f>SUMIFS(СВЦЭМ!$E$33:$E$776,СВЦЭМ!$A$33:$A$776,$A167,СВЦЭМ!$B$33:$B$776,I$155)+'СЕТ СН'!$F$12</f>
        <v>124.88298146</v>
      </c>
      <c r="J167" s="36">
        <f>SUMIFS(СВЦЭМ!$E$33:$E$776,СВЦЭМ!$A$33:$A$776,$A167,СВЦЭМ!$B$33:$B$776,J$155)+'СЕТ СН'!$F$12</f>
        <v>121.84691588</v>
      </c>
      <c r="K167" s="36">
        <f>SUMIFS(СВЦЭМ!$E$33:$E$776,СВЦЭМ!$A$33:$A$776,$A167,СВЦЭМ!$B$33:$B$776,K$155)+'СЕТ СН'!$F$12</f>
        <v>120.17288992</v>
      </c>
      <c r="L167" s="36">
        <f>SUMIFS(СВЦЭМ!$E$33:$E$776,СВЦЭМ!$A$33:$A$776,$A167,СВЦЭМ!$B$33:$B$776,L$155)+'СЕТ СН'!$F$12</f>
        <v>120.6327806</v>
      </c>
      <c r="M167" s="36">
        <f>SUMIFS(СВЦЭМ!$E$33:$E$776,СВЦЭМ!$A$33:$A$776,$A167,СВЦЭМ!$B$33:$B$776,M$155)+'СЕТ СН'!$F$12</f>
        <v>119.88879649</v>
      </c>
      <c r="N167" s="36">
        <f>SUMIFS(СВЦЭМ!$E$33:$E$776,СВЦЭМ!$A$33:$A$776,$A167,СВЦЭМ!$B$33:$B$776,N$155)+'СЕТ СН'!$F$12</f>
        <v>119.92116593999999</v>
      </c>
      <c r="O167" s="36">
        <f>SUMIFS(СВЦЭМ!$E$33:$E$776,СВЦЭМ!$A$33:$A$776,$A167,СВЦЭМ!$B$33:$B$776,O$155)+'СЕТ СН'!$F$12</f>
        <v>120.46469746</v>
      </c>
      <c r="P167" s="36">
        <f>SUMIFS(СВЦЭМ!$E$33:$E$776,СВЦЭМ!$A$33:$A$776,$A167,СВЦЭМ!$B$33:$B$776,P$155)+'СЕТ СН'!$F$12</f>
        <v>120.04157415</v>
      </c>
      <c r="Q167" s="36">
        <f>SUMIFS(СВЦЭМ!$E$33:$E$776,СВЦЭМ!$A$33:$A$776,$A167,СВЦЭМ!$B$33:$B$776,Q$155)+'СЕТ СН'!$F$12</f>
        <v>120.07249311</v>
      </c>
      <c r="R167" s="36">
        <f>SUMIFS(СВЦЭМ!$E$33:$E$776,СВЦЭМ!$A$33:$A$776,$A167,СВЦЭМ!$B$33:$B$776,R$155)+'СЕТ СН'!$F$12</f>
        <v>119.55847233999999</v>
      </c>
      <c r="S167" s="36">
        <f>SUMIFS(СВЦЭМ!$E$33:$E$776,СВЦЭМ!$A$33:$A$776,$A167,СВЦЭМ!$B$33:$B$776,S$155)+'СЕТ СН'!$F$12</f>
        <v>121.16160035999999</v>
      </c>
      <c r="T167" s="36">
        <f>SUMIFS(СВЦЭМ!$E$33:$E$776,СВЦЭМ!$A$33:$A$776,$A167,СВЦЭМ!$B$33:$B$776,T$155)+'СЕТ СН'!$F$12</f>
        <v>119.52550961999999</v>
      </c>
      <c r="U167" s="36">
        <f>SUMIFS(СВЦЭМ!$E$33:$E$776,СВЦЭМ!$A$33:$A$776,$A167,СВЦЭМ!$B$33:$B$776,U$155)+'СЕТ СН'!$F$12</f>
        <v>119.1071255</v>
      </c>
      <c r="V167" s="36">
        <f>SUMIFS(СВЦЭМ!$E$33:$E$776,СВЦЭМ!$A$33:$A$776,$A167,СВЦЭМ!$B$33:$B$776,V$155)+'СЕТ СН'!$F$12</f>
        <v>119.17410802000001</v>
      </c>
      <c r="W167" s="36">
        <f>SUMIFS(СВЦЭМ!$E$33:$E$776,СВЦЭМ!$A$33:$A$776,$A167,СВЦЭМ!$B$33:$B$776,W$155)+'СЕТ СН'!$F$12</f>
        <v>121.41600622</v>
      </c>
      <c r="X167" s="36">
        <f>SUMIFS(СВЦЭМ!$E$33:$E$776,СВЦЭМ!$A$33:$A$776,$A167,СВЦЭМ!$B$33:$B$776,X$155)+'СЕТ СН'!$F$12</f>
        <v>122.48732355999999</v>
      </c>
      <c r="Y167" s="36">
        <f>SUMIFS(СВЦЭМ!$E$33:$E$776,СВЦЭМ!$A$33:$A$776,$A167,СВЦЭМ!$B$33:$B$776,Y$155)+'СЕТ СН'!$F$12</f>
        <v>124.61735754</v>
      </c>
    </row>
    <row r="168" spans="1:25" ht="15.75" x14ac:dyDescent="0.2">
      <c r="A168" s="35">
        <f t="shared" si="4"/>
        <v>43812</v>
      </c>
      <c r="B168" s="36">
        <f>SUMIFS(СВЦЭМ!$E$33:$E$776,СВЦЭМ!$A$33:$A$776,$A168,СВЦЭМ!$B$33:$B$776,B$155)+'СЕТ СН'!$F$12</f>
        <v>128.59672738</v>
      </c>
      <c r="C168" s="36">
        <f>SUMIFS(СВЦЭМ!$E$33:$E$776,СВЦЭМ!$A$33:$A$776,$A168,СВЦЭМ!$B$33:$B$776,C$155)+'СЕТ СН'!$F$12</f>
        <v>134.55780863999999</v>
      </c>
      <c r="D168" s="36">
        <f>SUMIFS(СВЦЭМ!$E$33:$E$776,СВЦЭМ!$A$33:$A$776,$A168,СВЦЭМ!$B$33:$B$776,D$155)+'СЕТ СН'!$F$12</f>
        <v>138.40564664999999</v>
      </c>
      <c r="E168" s="36">
        <f>SUMIFS(СВЦЭМ!$E$33:$E$776,СВЦЭМ!$A$33:$A$776,$A168,СВЦЭМ!$B$33:$B$776,E$155)+'СЕТ СН'!$F$12</f>
        <v>137.61302735000001</v>
      </c>
      <c r="F168" s="36">
        <f>SUMIFS(СВЦЭМ!$E$33:$E$776,СВЦЭМ!$A$33:$A$776,$A168,СВЦЭМ!$B$33:$B$776,F$155)+'СЕТ СН'!$F$12</f>
        <v>134.24954012000001</v>
      </c>
      <c r="G168" s="36">
        <f>SUMIFS(СВЦЭМ!$E$33:$E$776,СВЦЭМ!$A$33:$A$776,$A168,СВЦЭМ!$B$33:$B$776,G$155)+'СЕТ СН'!$F$12</f>
        <v>131.47570669000001</v>
      </c>
      <c r="H168" s="36">
        <f>SUMIFS(СВЦЭМ!$E$33:$E$776,СВЦЭМ!$A$33:$A$776,$A168,СВЦЭМ!$B$33:$B$776,H$155)+'СЕТ СН'!$F$12</f>
        <v>125.68260966</v>
      </c>
      <c r="I168" s="36">
        <f>SUMIFS(СВЦЭМ!$E$33:$E$776,СВЦЭМ!$A$33:$A$776,$A168,СВЦЭМ!$B$33:$B$776,I$155)+'СЕТ СН'!$F$12</f>
        <v>123.46882598000001</v>
      </c>
      <c r="J168" s="36">
        <f>SUMIFS(СВЦЭМ!$E$33:$E$776,СВЦЭМ!$A$33:$A$776,$A168,СВЦЭМ!$B$33:$B$776,J$155)+'СЕТ СН'!$F$12</f>
        <v>119.47037226</v>
      </c>
      <c r="K168" s="36">
        <f>SUMIFS(СВЦЭМ!$E$33:$E$776,СВЦЭМ!$A$33:$A$776,$A168,СВЦЭМ!$B$33:$B$776,K$155)+'СЕТ СН'!$F$12</f>
        <v>115.54345306</v>
      </c>
      <c r="L168" s="36">
        <f>SUMIFS(СВЦЭМ!$E$33:$E$776,СВЦЭМ!$A$33:$A$776,$A168,СВЦЭМ!$B$33:$B$776,L$155)+'СЕТ СН'!$F$12</f>
        <v>116.43902518</v>
      </c>
      <c r="M168" s="36">
        <f>SUMIFS(СВЦЭМ!$E$33:$E$776,СВЦЭМ!$A$33:$A$776,$A168,СВЦЭМ!$B$33:$B$776,M$155)+'СЕТ СН'!$F$12</f>
        <v>118.40761369000001</v>
      </c>
      <c r="N168" s="36">
        <f>SUMIFS(СВЦЭМ!$E$33:$E$776,СВЦЭМ!$A$33:$A$776,$A168,СВЦЭМ!$B$33:$B$776,N$155)+'СЕТ СН'!$F$12</f>
        <v>119.12610972</v>
      </c>
      <c r="O168" s="36">
        <f>SUMIFS(СВЦЭМ!$E$33:$E$776,СВЦЭМ!$A$33:$A$776,$A168,СВЦЭМ!$B$33:$B$776,O$155)+'СЕТ СН'!$F$12</f>
        <v>120.53142570999999</v>
      </c>
      <c r="P168" s="36">
        <f>SUMIFS(СВЦЭМ!$E$33:$E$776,СВЦЭМ!$A$33:$A$776,$A168,СВЦЭМ!$B$33:$B$776,P$155)+'СЕТ СН'!$F$12</f>
        <v>121.15396321999999</v>
      </c>
      <c r="Q168" s="36">
        <f>SUMIFS(СВЦЭМ!$E$33:$E$776,СВЦЭМ!$A$33:$A$776,$A168,СВЦЭМ!$B$33:$B$776,Q$155)+'СЕТ СН'!$F$12</f>
        <v>120.55452784000001</v>
      </c>
      <c r="R168" s="36">
        <f>SUMIFS(СВЦЭМ!$E$33:$E$776,СВЦЭМ!$A$33:$A$776,$A168,СВЦЭМ!$B$33:$B$776,R$155)+'СЕТ СН'!$F$12</f>
        <v>119.58290770000001</v>
      </c>
      <c r="S168" s="36">
        <f>SUMIFS(СВЦЭМ!$E$33:$E$776,СВЦЭМ!$A$33:$A$776,$A168,СВЦЭМ!$B$33:$B$776,S$155)+'СЕТ СН'!$F$12</f>
        <v>118.52053418</v>
      </c>
      <c r="T168" s="36">
        <f>SUMIFS(СВЦЭМ!$E$33:$E$776,СВЦЭМ!$A$33:$A$776,$A168,СВЦЭМ!$B$33:$B$776,T$155)+'СЕТ СН'!$F$12</f>
        <v>116.11221899</v>
      </c>
      <c r="U168" s="36">
        <f>SUMIFS(СВЦЭМ!$E$33:$E$776,СВЦЭМ!$A$33:$A$776,$A168,СВЦЭМ!$B$33:$B$776,U$155)+'СЕТ СН'!$F$12</f>
        <v>116.62805136</v>
      </c>
      <c r="V168" s="36">
        <f>SUMIFS(СВЦЭМ!$E$33:$E$776,СВЦЭМ!$A$33:$A$776,$A168,СВЦЭМ!$B$33:$B$776,V$155)+'СЕТ СН'!$F$12</f>
        <v>118.54794493</v>
      </c>
      <c r="W168" s="36">
        <f>SUMIFS(СВЦЭМ!$E$33:$E$776,СВЦЭМ!$A$33:$A$776,$A168,СВЦЭМ!$B$33:$B$776,W$155)+'СЕТ СН'!$F$12</f>
        <v>122.04716059</v>
      </c>
      <c r="X168" s="36">
        <f>SUMIFS(СВЦЭМ!$E$33:$E$776,СВЦЭМ!$A$33:$A$776,$A168,СВЦЭМ!$B$33:$B$776,X$155)+'СЕТ СН'!$F$12</f>
        <v>123.55733868</v>
      </c>
      <c r="Y168" s="36">
        <f>SUMIFS(СВЦЭМ!$E$33:$E$776,СВЦЭМ!$A$33:$A$776,$A168,СВЦЭМ!$B$33:$B$776,Y$155)+'СЕТ СН'!$F$12</f>
        <v>124.34188926</v>
      </c>
    </row>
    <row r="169" spans="1:25" ht="15.75" x14ac:dyDescent="0.2">
      <c r="A169" s="35">
        <f t="shared" si="4"/>
        <v>43813</v>
      </c>
      <c r="B169" s="36">
        <f>SUMIFS(СВЦЭМ!$E$33:$E$776,СВЦЭМ!$A$33:$A$776,$A169,СВЦЭМ!$B$33:$B$776,B$155)+'СЕТ СН'!$F$12</f>
        <v>128.51382244000001</v>
      </c>
      <c r="C169" s="36">
        <f>SUMIFS(СВЦЭМ!$E$33:$E$776,СВЦЭМ!$A$33:$A$776,$A169,СВЦЭМ!$B$33:$B$776,C$155)+'СЕТ СН'!$F$12</f>
        <v>134.55470442000001</v>
      </c>
      <c r="D169" s="36">
        <f>SUMIFS(СВЦЭМ!$E$33:$E$776,СВЦЭМ!$A$33:$A$776,$A169,СВЦЭМ!$B$33:$B$776,D$155)+'СЕТ СН'!$F$12</f>
        <v>136.53467888</v>
      </c>
      <c r="E169" s="36">
        <f>SUMIFS(СВЦЭМ!$E$33:$E$776,СВЦЭМ!$A$33:$A$776,$A169,СВЦЭМ!$B$33:$B$776,E$155)+'СЕТ СН'!$F$12</f>
        <v>137.70599159</v>
      </c>
      <c r="F169" s="36">
        <f>SUMIFS(СВЦЭМ!$E$33:$E$776,СВЦЭМ!$A$33:$A$776,$A169,СВЦЭМ!$B$33:$B$776,F$155)+'СЕТ СН'!$F$12</f>
        <v>138.01229332</v>
      </c>
      <c r="G169" s="36">
        <f>SUMIFS(СВЦЭМ!$E$33:$E$776,СВЦЭМ!$A$33:$A$776,$A169,СВЦЭМ!$B$33:$B$776,G$155)+'СЕТ СН'!$F$12</f>
        <v>137.26622355999999</v>
      </c>
      <c r="H169" s="36">
        <f>SUMIFS(СВЦЭМ!$E$33:$E$776,СВЦЭМ!$A$33:$A$776,$A169,СВЦЭМ!$B$33:$B$776,H$155)+'СЕТ СН'!$F$12</f>
        <v>133.92871904</v>
      </c>
      <c r="I169" s="36">
        <f>SUMIFS(СВЦЭМ!$E$33:$E$776,СВЦЭМ!$A$33:$A$776,$A169,СВЦЭМ!$B$33:$B$776,I$155)+'СЕТ СН'!$F$12</f>
        <v>131.67572484999999</v>
      </c>
      <c r="J169" s="36">
        <f>SUMIFS(СВЦЭМ!$E$33:$E$776,СВЦЭМ!$A$33:$A$776,$A169,СВЦЭМ!$B$33:$B$776,J$155)+'СЕТ СН'!$F$12</f>
        <v>124.12112442999999</v>
      </c>
      <c r="K169" s="36">
        <f>SUMIFS(СВЦЭМ!$E$33:$E$776,СВЦЭМ!$A$33:$A$776,$A169,СВЦЭМ!$B$33:$B$776,K$155)+'СЕТ СН'!$F$12</f>
        <v>118.92470517</v>
      </c>
      <c r="L169" s="36">
        <f>SUMIFS(СВЦЭМ!$E$33:$E$776,СВЦЭМ!$A$33:$A$776,$A169,СВЦЭМ!$B$33:$B$776,L$155)+'СЕТ СН'!$F$12</f>
        <v>117.77345702</v>
      </c>
      <c r="M169" s="36">
        <f>SUMIFS(СВЦЭМ!$E$33:$E$776,СВЦЭМ!$A$33:$A$776,$A169,СВЦЭМ!$B$33:$B$776,M$155)+'СЕТ СН'!$F$12</f>
        <v>118.63744923</v>
      </c>
      <c r="N169" s="36">
        <f>SUMIFS(СВЦЭМ!$E$33:$E$776,СВЦЭМ!$A$33:$A$776,$A169,СВЦЭМ!$B$33:$B$776,N$155)+'СЕТ СН'!$F$12</f>
        <v>119.68289589</v>
      </c>
      <c r="O169" s="36">
        <f>SUMIFS(СВЦЭМ!$E$33:$E$776,СВЦЭМ!$A$33:$A$776,$A169,СВЦЭМ!$B$33:$B$776,O$155)+'СЕТ СН'!$F$12</f>
        <v>121.57859053</v>
      </c>
      <c r="P169" s="36">
        <f>SUMIFS(СВЦЭМ!$E$33:$E$776,СВЦЭМ!$A$33:$A$776,$A169,СВЦЭМ!$B$33:$B$776,P$155)+'СЕТ СН'!$F$12</f>
        <v>123.16427148</v>
      </c>
      <c r="Q169" s="36">
        <f>SUMIFS(СВЦЭМ!$E$33:$E$776,СВЦЭМ!$A$33:$A$776,$A169,СВЦЭМ!$B$33:$B$776,Q$155)+'СЕТ СН'!$F$12</f>
        <v>123.34683604999999</v>
      </c>
      <c r="R169" s="36">
        <f>SUMIFS(СВЦЭМ!$E$33:$E$776,СВЦЭМ!$A$33:$A$776,$A169,СВЦЭМ!$B$33:$B$776,R$155)+'СЕТ СН'!$F$12</f>
        <v>120.85496472</v>
      </c>
      <c r="S169" s="36">
        <f>SUMIFS(СВЦЭМ!$E$33:$E$776,СВЦЭМ!$A$33:$A$776,$A169,СВЦЭМ!$B$33:$B$776,S$155)+'СЕТ СН'!$F$12</f>
        <v>118.91762833999999</v>
      </c>
      <c r="T169" s="36">
        <f>SUMIFS(СВЦЭМ!$E$33:$E$776,СВЦЭМ!$A$33:$A$776,$A169,СВЦЭМ!$B$33:$B$776,T$155)+'СЕТ СН'!$F$12</f>
        <v>116.56984663999999</v>
      </c>
      <c r="U169" s="36">
        <f>SUMIFS(СВЦЭМ!$E$33:$E$776,СВЦЭМ!$A$33:$A$776,$A169,СВЦЭМ!$B$33:$B$776,U$155)+'СЕТ СН'!$F$12</f>
        <v>117.39846781999999</v>
      </c>
      <c r="V169" s="36">
        <f>SUMIFS(СВЦЭМ!$E$33:$E$776,СВЦЭМ!$A$33:$A$776,$A169,СВЦЭМ!$B$33:$B$776,V$155)+'СЕТ СН'!$F$12</f>
        <v>119.34918707999999</v>
      </c>
      <c r="W169" s="36">
        <f>SUMIFS(СВЦЭМ!$E$33:$E$776,СВЦЭМ!$A$33:$A$776,$A169,СВЦЭМ!$B$33:$B$776,W$155)+'СЕТ СН'!$F$12</f>
        <v>121.97974402</v>
      </c>
      <c r="X169" s="36">
        <f>SUMIFS(СВЦЭМ!$E$33:$E$776,СВЦЭМ!$A$33:$A$776,$A169,СВЦЭМ!$B$33:$B$776,X$155)+'СЕТ СН'!$F$12</f>
        <v>124.64927932000001</v>
      </c>
      <c r="Y169" s="36">
        <f>SUMIFS(СВЦЭМ!$E$33:$E$776,СВЦЭМ!$A$33:$A$776,$A169,СВЦЭМ!$B$33:$B$776,Y$155)+'СЕТ СН'!$F$12</f>
        <v>125.83692809999999</v>
      </c>
    </row>
    <row r="170" spans="1:25" ht="15.75" x14ac:dyDescent="0.2">
      <c r="A170" s="35">
        <f t="shared" si="4"/>
        <v>43814</v>
      </c>
      <c r="B170" s="36">
        <f>SUMIFS(СВЦЭМ!$E$33:$E$776,СВЦЭМ!$A$33:$A$776,$A170,СВЦЭМ!$B$33:$B$776,B$155)+'СЕТ СН'!$F$12</f>
        <v>128.46566215000001</v>
      </c>
      <c r="C170" s="36">
        <f>SUMIFS(СВЦЭМ!$E$33:$E$776,СВЦЭМ!$A$33:$A$776,$A170,СВЦЭМ!$B$33:$B$776,C$155)+'СЕТ СН'!$F$12</f>
        <v>130.43652925000001</v>
      </c>
      <c r="D170" s="36">
        <f>SUMIFS(СВЦЭМ!$E$33:$E$776,СВЦЭМ!$A$33:$A$776,$A170,СВЦЭМ!$B$33:$B$776,D$155)+'СЕТ СН'!$F$12</f>
        <v>131.34471135999999</v>
      </c>
      <c r="E170" s="36">
        <f>SUMIFS(СВЦЭМ!$E$33:$E$776,СВЦЭМ!$A$33:$A$776,$A170,СВЦЭМ!$B$33:$B$776,E$155)+'СЕТ СН'!$F$12</f>
        <v>134.53112148</v>
      </c>
      <c r="F170" s="36">
        <f>SUMIFS(СВЦЭМ!$E$33:$E$776,СВЦЭМ!$A$33:$A$776,$A170,СВЦЭМ!$B$33:$B$776,F$155)+'СЕТ СН'!$F$12</f>
        <v>135.38477173000001</v>
      </c>
      <c r="G170" s="36">
        <f>SUMIFS(СВЦЭМ!$E$33:$E$776,СВЦЭМ!$A$33:$A$776,$A170,СВЦЭМ!$B$33:$B$776,G$155)+'СЕТ СН'!$F$12</f>
        <v>135.95022714999999</v>
      </c>
      <c r="H170" s="36">
        <f>SUMIFS(СВЦЭМ!$E$33:$E$776,СВЦЭМ!$A$33:$A$776,$A170,СВЦЭМ!$B$33:$B$776,H$155)+'СЕТ СН'!$F$12</f>
        <v>133.72304833000001</v>
      </c>
      <c r="I170" s="36">
        <f>SUMIFS(СВЦЭМ!$E$33:$E$776,СВЦЭМ!$A$33:$A$776,$A170,СВЦЭМ!$B$33:$B$776,I$155)+'СЕТ СН'!$F$12</f>
        <v>130.95766481000001</v>
      </c>
      <c r="J170" s="36">
        <f>SUMIFS(СВЦЭМ!$E$33:$E$776,СВЦЭМ!$A$33:$A$776,$A170,СВЦЭМ!$B$33:$B$776,J$155)+'СЕТ СН'!$F$12</f>
        <v>126.13984709</v>
      </c>
      <c r="K170" s="36">
        <f>SUMIFS(СВЦЭМ!$E$33:$E$776,СВЦЭМ!$A$33:$A$776,$A170,СВЦЭМ!$B$33:$B$776,K$155)+'СЕТ СН'!$F$12</f>
        <v>121.7413159</v>
      </c>
      <c r="L170" s="36">
        <f>SUMIFS(СВЦЭМ!$E$33:$E$776,СВЦЭМ!$A$33:$A$776,$A170,СВЦЭМ!$B$33:$B$776,L$155)+'СЕТ СН'!$F$12</f>
        <v>120.52351769000001</v>
      </c>
      <c r="M170" s="36">
        <f>SUMIFS(СВЦЭМ!$E$33:$E$776,СВЦЭМ!$A$33:$A$776,$A170,СВЦЭМ!$B$33:$B$776,M$155)+'СЕТ СН'!$F$12</f>
        <v>121.34636707999999</v>
      </c>
      <c r="N170" s="36">
        <f>SUMIFS(СВЦЭМ!$E$33:$E$776,СВЦЭМ!$A$33:$A$776,$A170,СВЦЭМ!$B$33:$B$776,N$155)+'СЕТ СН'!$F$12</f>
        <v>121.65017422</v>
      </c>
      <c r="O170" s="36">
        <f>SUMIFS(СВЦЭМ!$E$33:$E$776,СВЦЭМ!$A$33:$A$776,$A170,СВЦЭМ!$B$33:$B$776,O$155)+'СЕТ СН'!$F$12</f>
        <v>124.3537189</v>
      </c>
      <c r="P170" s="36">
        <f>SUMIFS(СВЦЭМ!$E$33:$E$776,СВЦЭМ!$A$33:$A$776,$A170,СВЦЭМ!$B$33:$B$776,P$155)+'СЕТ СН'!$F$12</f>
        <v>126.12352859000001</v>
      </c>
      <c r="Q170" s="36">
        <f>SUMIFS(СВЦЭМ!$E$33:$E$776,СВЦЭМ!$A$33:$A$776,$A170,СВЦЭМ!$B$33:$B$776,Q$155)+'СЕТ СН'!$F$12</f>
        <v>126.15984347</v>
      </c>
      <c r="R170" s="36">
        <f>SUMIFS(СВЦЭМ!$E$33:$E$776,СВЦЭМ!$A$33:$A$776,$A170,СВЦЭМ!$B$33:$B$776,R$155)+'СЕТ СН'!$F$12</f>
        <v>124.25961866</v>
      </c>
      <c r="S170" s="36">
        <f>SUMIFS(СВЦЭМ!$E$33:$E$776,СВЦЭМ!$A$33:$A$776,$A170,СВЦЭМ!$B$33:$B$776,S$155)+'СЕТ СН'!$F$12</f>
        <v>121.40383079999999</v>
      </c>
      <c r="T170" s="36">
        <f>SUMIFS(СВЦЭМ!$E$33:$E$776,СВЦЭМ!$A$33:$A$776,$A170,СВЦЭМ!$B$33:$B$776,T$155)+'СЕТ СН'!$F$12</f>
        <v>117.12031782</v>
      </c>
      <c r="U170" s="36">
        <f>SUMIFS(СВЦЭМ!$E$33:$E$776,СВЦЭМ!$A$33:$A$776,$A170,СВЦЭМ!$B$33:$B$776,U$155)+'СЕТ СН'!$F$12</f>
        <v>116.57504655</v>
      </c>
      <c r="V170" s="36">
        <f>SUMIFS(СВЦЭМ!$E$33:$E$776,СВЦЭМ!$A$33:$A$776,$A170,СВЦЭМ!$B$33:$B$776,V$155)+'СЕТ СН'!$F$12</f>
        <v>118.02168072000001</v>
      </c>
      <c r="W170" s="36">
        <f>SUMIFS(СВЦЭМ!$E$33:$E$776,СВЦЭМ!$A$33:$A$776,$A170,СВЦЭМ!$B$33:$B$776,W$155)+'СЕТ СН'!$F$12</f>
        <v>119.95115019000001</v>
      </c>
      <c r="X170" s="36">
        <f>SUMIFS(СВЦЭМ!$E$33:$E$776,СВЦЭМ!$A$33:$A$776,$A170,СВЦЭМ!$B$33:$B$776,X$155)+'СЕТ СН'!$F$12</f>
        <v>121.24846388</v>
      </c>
      <c r="Y170" s="36">
        <f>SUMIFS(СВЦЭМ!$E$33:$E$776,СВЦЭМ!$A$33:$A$776,$A170,СВЦЭМ!$B$33:$B$776,Y$155)+'СЕТ СН'!$F$12</f>
        <v>125.81364206000001</v>
      </c>
    </row>
    <row r="171" spans="1:25" ht="15.75" x14ac:dyDescent="0.2">
      <c r="A171" s="35">
        <f t="shared" si="4"/>
        <v>43815</v>
      </c>
      <c r="B171" s="36">
        <f>SUMIFS(СВЦЭМ!$E$33:$E$776,СВЦЭМ!$A$33:$A$776,$A171,СВЦЭМ!$B$33:$B$776,B$155)+'СЕТ СН'!$F$12</f>
        <v>129.67107909000001</v>
      </c>
      <c r="C171" s="36">
        <f>SUMIFS(СВЦЭМ!$E$33:$E$776,СВЦЭМ!$A$33:$A$776,$A171,СВЦЭМ!$B$33:$B$776,C$155)+'СЕТ СН'!$F$12</f>
        <v>131.86314357000001</v>
      </c>
      <c r="D171" s="36">
        <f>SUMIFS(СВЦЭМ!$E$33:$E$776,СВЦЭМ!$A$33:$A$776,$A171,СВЦЭМ!$B$33:$B$776,D$155)+'СЕТ СН'!$F$12</f>
        <v>134.20425358</v>
      </c>
      <c r="E171" s="36">
        <f>SUMIFS(СВЦЭМ!$E$33:$E$776,СВЦЭМ!$A$33:$A$776,$A171,СВЦЭМ!$B$33:$B$776,E$155)+'СЕТ СН'!$F$12</f>
        <v>137.07861962999999</v>
      </c>
      <c r="F171" s="36">
        <f>SUMIFS(СВЦЭМ!$E$33:$E$776,СВЦЭМ!$A$33:$A$776,$A171,СВЦЭМ!$B$33:$B$776,F$155)+'СЕТ СН'!$F$12</f>
        <v>136.49235123</v>
      </c>
      <c r="G171" s="36">
        <f>SUMIFS(СВЦЭМ!$E$33:$E$776,СВЦЭМ!$A$33:$A$776,$A171,СВЦЭМ!$B$33:$B$776,G$155)+'СЕТ СН'!$F$12</f>
        <v>133.51857007000001</v>
      </c>
      <c r="H171" s="36">
        <f>SUMIFS(СВЦЭМ!$E$33:$E$776,СВЦЭМ!$A$33:$A$776,$A171,СВЦЭМ!$B$33:$B$776,H$155)+'СЕТ СН'!$F$12</f>
        <v>127.40883038</v>
      </c>
      <c r="I171" s="36">
        <f>SUMIFS(СВЦЭМ!$E$33:$E$776,СВЦЭМ!$A$33:$A$776,$A171,СВЦЭМ!$B$33:$B$776,I$155)+'СЕТ СН'!$F$12</f>
        <v>124.36599407</v>
      </c>
      <c r="J171" s="36">
        <f>SUMIFS(СВЦЭМ!$E$33:$E$776,СВЦЭМ!$A$33:$A$776,$A171,СВЦЭМ!$B$33:$B$776,J$155)+'СЕТ СН'!$F$12</f>
        <v>121.11109084</v>
      </c>
      <c r="K171" s="36">
        <f>SUMIFS(СВЦЭМ!$E$33:$E$776,СВЦЭМ!$A$33:$A$776,$A171,СВЦЭМ!$B$33:$B$776,K$155)+'СЕТ СН'!$F$12</f>
        <v>117.68036317000001</v>
      </c>
      <c r="L171" s="36">
        <f>SUMIFS(СВЦЭМ!$E$33:$E$776,СВЦЭМ!$A$33:$A$776,$A171,СВЦЭМ!$B$33:$B$776,L$155)+'СЕТ СН'!$F$12</f>
        <v>118.37916052</v>
      </c>
      <c r="M171" s="36">
        <f>SUMIFS(СВЦЭМ!$E$33:$E$776,СВЦЭМ!$A$33:$A$776,$A171,СВЦЭМ!$B$33:$B$776,M$155)+'СЕТ СН'!$F$12</f>
        <v>120.28086752</v>
      </c>
      <c r="N171" s="36">
        <f>SUMIFS(СВЦЭМ!$E$33:$E$776,СВЦЭМ!$A$33:$A$776,$A171,СВЦЭМ!$B$33:$B$776,N$155)+'СЕТ СН'!$F$12</f>
        <v>121.48522939999999</v>
      </c>
      <c r="O171" s="36">
        <f>SUMIFS(СВЦЭМ!$E$33:$E$776,СВЦЭМ!$A$33:$A$776,$A171,СВЦЭМ!$B$33:$B$776,O$155)+'СЕТ СН'!$F$12</f>
        <v>123.09993244</v>
      </c>
      <c r="P171" s="36">
        <f>SUMIFS(СВЦЭМ!$E$33:$E$776,СВЦЭМ!$A$33:$A$776,$A171,СВЦЭМ!$B$33:$B$776,P$155)+'СЕТ СН'!$F$12</f>
        <v>125.72579141999999</v>
      </c>
      <c r="Q171" s="36">
        <f>SUMIFS(СВЦЭМ!$E$33:$E$776,СВЦЭМ!$A$33:$A$776,$A171,СВЦЭМ!$B$33:$B$776,Q$155)+'СЕТ СН'!$F$12</f>
        <v>121.02397771</v>
      </c>
      <c r="R171" s="36">
        <f>SUMIFS(СВЦЭМ!$E$33:$E$776,СВЦЭМ!$A$33:$A$776,$A171,СВЦЭМ!$B$33:$B$776,R$155)+'СЕТ СН'!$F$12</f>
        <v>122.29006416999999</v>
      </c>
      <c r="S171" s="36">
        <f>SUMIFS(СВЦЭМ!$E$33:$E$776,СВЦЭМ!$A$33:$A$776,$A171,СВЦЭМ!$B$33:$B$776,S$155)+'СЕТ СН'!$F$12</f>
        <v>120.63603559000001</v>
      </c>
      <c r="T171" s="36">
        <f>SUMIFS(СВЦЭМ!$E$33:$E$776,СВЦЭМ!$A$33:$A$776,$A171,СВЦЭМ!$B$33:$B$776,T$155)+'СЕТ СН'!$F$12</f>
        <v>119.95272301999999</v>
      </c>
      <c r="U171" s="36">
        <f>SUMIFS(СВЦЭМ!$E$33:$E$776,СВЦЭМ!$A$33:$A$776,$A171,СВЦЭМ!$B$33:$B$776,U$155)+'СЕТ СН'!$F$12</f>
        <v>120.41627391999999</v>
      </c>
      <c r="V171" s="36">
        <f>SUMIFS(СВЦЭМ!$E$33:$E$776,СВЦЭМ!$A$33:$A$776,$A171,СВЦЭМ!$B$33:$B$776,V$155)+'СЕТ СН'!$F$12</f>
        <v>122.94345435</v>
      </c>
      <c r="W171" s="36">
        <f>SUMIFS(СВЦЭМ!$E$33:$E$776,СВЦЭМ!$A$33:$A$776,$A171,СВЦЭМ!$B$33:$B$776,W$155)+'СЕТ СН'!$F$12</f>
        <v>125.4786302</v>
      </c>
      <c r="X171" s="36">
        <f>SUMIFS(СВЦЭМ!$E$33:$E$776,СВЦЭМ!$A$33:$A$776,$A171,СВЦЭМ!$B$33:$B$776,X$155)+'СЕТ СН'!$F$12</f>
        <v>126.69857038000001</v>
      </c>
      <c r="Y171" s="36">
        <f>SUMIFS(СВЦЭМ!$E$33:$E$776,СВЦЭМ!$A$33:$A$776,$A171,СВЦЭМ!$B$33:$B$776,Y$155)+'СЕТ СН'!$F$12</f>
        <v>128.87358853999999</v>
      </c>
    </row>
    <row r="172" spans="1:25" ht="15.75" x14ac:dyDescent="0.2">
      <c r="A172" s="35">
        <f t="shared" si="4"/>
        <v>43816</v>
      </c>
      <c r="B172" s="36">
        <f>SUMIFS(СВЦЭМ!$E$33:$E$776,СВЦЭМ!$A$33:$A$776,$A172,СВЦЭМ!$B$33:$B$776,B$155)+'СЕТ СН'!$F$12</f>
        <v>134.45119908999999</v>
      </c>
      <c r="C172" s="36">
        <f>SUMIFS(СВЦЭМ!$E$33:$E$776,СВЦЭМ!$A$33:$A$776,$A172,СВЦЭМ!$B$33:$B$776,C$155)+'СЕТ СН'!$F$12</f>
        <v>137.72779550999999</v>
      </c>
      <c r="D172" s="36">
        <f>SUMIFS(СВЦЭМ!$E$33:$E$776,СВЦЭМ!$A$33:$A$776,$A172,СВЦЭМ!$B$33:$B$776,D$155)+'СЕТ СН'!$F$12</f>
        <v>139.15361711</v>
      </c>
      <c r="E172" s="36">
        <f>SUMIFS(СВЦЭМ!$E$33:$E$776,СВЦЭМ!$A$33:$A$776,$A172,СВЦЭМ!$B$33:$B$776,E$155)+'СЕТ СН'!$F$12</f>
        <v>139.73778737999999</v>
      </c>
      <c r="F172" s="36">
        <f>SUMIFS(СВЦЭМ!$E$33:$E$776,СВЦЭМ!$A$33:$A$776,$A172,СВЦЭМ!$B$33:$B$776,F$155)+'СЕТ СН'!$F$12</f>
        <v>138.59742796</v>
      </c>
      <c r="G172" s="36">
        <f>SUMIFS(СВЦЭМ!$E$33:$E$776,СВЦЭМ!$A$33:$A$776,$A172,СВЦЭМ!$B$33:$B$776,G$155)+'СЕТ СН'!$F$12</f>
        <v>134.63661542</v>
      </c>
      <c r="H172" s="36">
        <f>SUMIFS(СВЦЭМ!$E$33:$E$776,СВЦЭМ!$A$33:$A$776,$A172,СВЦЭМ!$B$33:$B$776,H$155)+'СЕТ СН'!$F$12</f>
        <v>129.19502306999999</v>
      </c>
      <c r="I172" s="36">
        <f>SUMIFS(СВЦЭМ!$E$33:$E$776,СВЦЭМ!$A$33:$A$776,$A172,СВЦЭМ!$B$33:$B$776,I$155)+'СЕТ СН'!$F$12</f>
        <v>125.2046939</v>
      </c>
      <c r="J172" s="36">
        <f>SUMIFS(СВЦЭМ!$E$33:$E$776,СВЦЭМ!$A$33:$A$776,$A172,СВЦЭМ!$B$33:$B$776,J$155)+'СЕТ СН'!$F$12</f>
        <v>120.38395991</v>
      </c>
      <c r="K172" s="36">
        <f>SUMIFS(СВЦЭМ!$E$33:$E$776,СВЦЭМ!$A$33:$A$776,$A172,СВЦЭМ!$B$33:$B$776,K$155)+'СЕТ СН'!$F$12</f>
        <v>118.15734811</v>
      </c>
      <c r="L172" s="36">
        <f>SUMIFS(СВЦЭМ!$E$33:$E$776,СВЦЭМ!$A$33:$A$776,$A172,СВЦЭМ!$B$33:$B$776,L$155)+'СЕТ СН'!$F$12</f>
        <v>118.9508824</v>
      </c>
      <c r="M172" s="36">
        <f>SUMIFS(СВЦЭМ!$E$33:$E$776,СВЦЭМ!$A$33:$A$776,$A172,СВЦЭМ!$B$33:$B$776,M$155)+'СЕТ СН'!$F$12</f>
        <v>120.33160314</v>
      </c>
      <c r="N172" s="36">
        <f>SUMIFS(СВЦЭМ!$E$33:$E$776,СВЦЭМ!$A$33:$A$776,$A172,СВЦЭМ!$B$33:$B$776,N$155)+'СЕТ СН'!$F$12</f>
        <v>121.60708267</v>
      </c>
      <c r="O172" s="36">
        <f>SUMIFS(СВЦЭМ!$E$33:$E$776,СВЦЭМ!$A$33:$A$776,$A172,СВЦЭМ!$B$33:$B$776,O$155)+'СЕТ СН'!$F$12</f>
        <v>123.01167587</v>
      </c>
      <c r="P172" s="36">
        <f>SUMIFS(СВЦЭМ!$E$33:$E$776,СВЦЭМ!$A$33:$A$776,$A172,СВЦЭМ!$B$33:$B$776,P$155)+'СЕТ СН'!$F$12</f>
        <v>124.09177218000001</v>
      </c>
      <c r="Q172" s="36">
        <f>SUMIFS(СВЦЭМ!$E$33:$E$776,СВЦЭМ!$A$33:$A$776,$A172,СВЦЭМ!$B$33:$B$776,Q$155)+'СЕТ СН'!$F$12</f>
        <v>124.27480511</v>
      </c>
      <c r="R172" s="36">
        <f>SUMIFS(СВЦЭМ!$E$33:$E$776,СВЦЭМ!$A$33:$A$776,$A172,СВЦЭМ!$B$33:$B$776,R$155)+'СЕТ СН'!$F$12</f>
        <v>122.73814611</v>
      </c>
      <c r="S172" s="36">
        <f>SUMIFS(СВЦЭМ!$E$33:$E$776,СВЦЭМ!$A$33:$A$776,$A172,СВЦЭМ!$B$33:$B$776,S$155)+'СЕТ СН'!$F$12</f>
        <v>121.94683949</v>
      </c>
      <c r="T172" s="36">
        <f>SUMIFS(СВЦЭМ!$E$33:$E$776,СВЦЭМ!$A$33:$A$776,$A172,СВЦЭМ!$B$33:$B$776,T$155)+'СЕТ СН'!$F$12</f>
        <v>119.04398126</v>
      </c>
      <c r="U172" s="36">
        <f>SUMIFS(СВЦЭМ!$E$33:$E$776,СВЦЭМ!$A$33:$A$776,$A172,СВЦЭМ!$B$33:$B$776,U$155)+'СЕТ СН'!$F$12</f>
        <v>117.99704731999999</v>
      </c>
      <c r="V172" s="36">
        <f>SUMIFS(СВЦЭМ!$E$33:$E$776,СВЦЭМ!$A$33:$A$776,$A172,СВЦЭМ!$B$33:$B$776,V$155)+'СЕТ СН'!$F$12</f>
        <v>117.86230116</v>
      </c>
      <c r="W172" s="36">
        <f>SUMIFS(СВЦЭМ!$E$33:$E$776,СВЦЭМ!$A$33:$A$776,$A172,СВЦЭМ!$B$33:$B$776,W$155)+'СЕТ СН'!$F$12</f>
        <v>120.44314326999999</v>
      </c>
      <c r="X172" s="36">
        <f>SUMIFS(СВЦЭМ!$E$33:$E$776,СВЦЭМ!$A$33:$A$776,$A172,СВЦЭМ!$B$33:$B$776,X$155)+'СЕТ СН'!$F$12</f>
        <v>122.45221715</v>
      </c>
      <c r="Y172" s="36">
        <f>SUMIFS(СВЦЭМ!$E$33:$E$776,СВЦЭМ!$A$33:$A$776,$A172,СВЦЭМ!$B$33:$B$776,Y$155)+'СЕТ СН'!$F$12</f>
        <v>125.61694124</v>
      </c>
    </row>
    <row r="173" spans="1:25" ht="15.75" x14ac:dyDescent="0.2">
      <c r="A173" s="35">
        <f t="shared" si="4"/>
        <v>43817</v>
      </c>
      <c r="B173" s="36">
        <f>SUMIFS(СВЦЭМ!$E$33:$E$776,СВЦЭМ!$A$33:$A$776,$A173,СВЦЭМ!$B$33:$B$776,B$155)+'СЕТ СН'!$F$12</f>
        <v>126.94454697</v>
      </c>
      <c r="C173" s="36">
        <f>SUMIFS(СВЦЭМ!$E$33:$E$776,СВЦЭМ!$A$33:$A$776,$A173,СВЦЭМ!$B$33:$B$776,C$155)+'СЕТ СН'!$F$12</f>
        <v>134.85234822000001</v>
      </c>
      <c r="D173" s="36">
        <f>SUMIFS(СВЦЭМ!$E$33:$E$776,СВЦЭМ!$A$33:$A$776,$A173,СВЦЭМ!$B$33:$B$776,D$155)+'СЕТ СН'!$F$12</f>
        <v>138.28085179999999</v>
      </c>
      <c r="E173" s="36">
        <f>SUMIFS(СВЦЭМ!$E$33:$E$776,СВЦЭМ!$A$33:$A$776,$A173,СВЦЭМ!$B$33:$B$776,E$155)+'СЕТ СН'!$F$12</f>
        <v>138.17550958000001</v>
      </c>
      <c r="F173" s="36">
        <f>SUMIFS(СВЦЭМ!$E$33:$E$776,СВЦЭМ!$A$33:$A$776,$A173,СВЦЭМ!$B$33:$B$776,F$155)+'СЕТ СН'!$F$12</f>
        <v>137.08983856</v>
      </c>
      <c r="G173" s="36">
        <f>SUMIFS(СВЦЭМ!$E$33:$E$776,СВЦЭМ!$A$33:$A$776,$A173,СВЦЭМ!$B$33:$B$776,G$155)+'СЕТ СН'!$F$12</f>
        <v>134.23855925000001</v>
      </c>
      <c r="H173" s="36">
        <f>SUMIFS(СВЦЭМ!$E$33:$E$776,СВЦЭМ!$A$33:$A$776,$A173,СВЦЭМ!$B$33:$B$776,H$155)+'СЕТ СН'!$F$12</f>
        <v>129.96022970999999</v>
      </c>
      <c r="I173" s="36">
        <f>SUMIFS(СВЦЭМ!$E$33:$E$776,СВЦЭМ!$A$33:$A$776,$A173,СВЦЭМ!$B$33:$B$776,I$155)+'СЕТ СН'!$F$12</f>
        <v>127.66926248</v>
      </c>
      <c r="J173" s="36">
        <f>SUMIFS(СВЦЭМ!$E$33:$E$776,СВЦЭМ!$A$33:$A$776,$A173,СВЦЭМ!$B$33:$B$776,J$155)+'СЕТ СН'!$F$12</f>
        <v>123.609526</v>
      </c>
      <c r="K173" s="36">
        <f>SUMIFS(СВЦЭМ!$E$33:$E$776,СВЦЭМ!$A$33:$A$776,$A173,СВЦЭМ!$B$33:$B$776,K$155)+'СЕТ СН'!$F$12</f>
        <v>119.38158769</v>
      </c>
      <c r="L173" s="36">
        <f>SUMIFS(СВЦЭМ!$E$33:$E$776,СВЦЭМ!$A$33:$A$776,$A173,СВЦЭМ!$B$33:$B$776,L$155)+'СЕТ СН'!$F$12</f>
        <v>118.40224264</v>
      </c>
      <c r="M173" s="36">
        <f>SUMIFS(СВЦЭМ!$E$33:$E$776,СВЦЭМ!$A$33:$A$776,$A173,СВЦЭМ!$B$33:$B$776,M$155)+'СЕТ СН'!$F$12</f>
        <v>119.43126719</v>
      </c>
      <c r="N173" s="36">
        <f>SUMIFS(СВЦЭМ!$E$33:$E$776,СВЦЭМ!$A$33:$A$776,$A173,СВЦЭМ!$B$33:$B$776,N$155)+'СЕТ СН'!$F$12</f>
        <v>120.00029493</v>
      </c>
      <c r="O173" s="36">
        <f>SUMIFS(СВЦЭМ!$E$33:$E$776,СВЦЭМ!$A$33:$A$776,$A173,СВЦЭМ!$B$33:$B$776,O$155)+'СЕТ СН'!$F$12</f>
        <v>121.37470444</v>
      </c>
      <c r="P173" s="36">
        <f>SUMIFS(СВЦЭМ!$E$33:$E$776,СВЦЭМ!$A$33:$A$776,$A173,СВЦЭМ!$B$33:$B$776,P$155)+'СЕТ СН'!$F$12</f>
        <v>122.62036234</v>
      </c>
      <c r="Q173" s="36">
        <f>SUMIFS(СВЦЭМ!$E$33:$E$776,СВЦЭМ!$A$33:$A$776,$A173,СВЦЭМ!$B$33:$B$776,Q$155)+'СЕТ СН'!$F$12</f>
        <v>122.74127256</v>
      </c>
      <c r="R173" s="36">
        <f>SUMIFS(СВЦЭМ!$E$33:$E$776,СВЦЭМ!$A$33:$A$776,$A173,СВЦЭМ!$B$33:$B$776,R$155)+'СЕТ СН'!$F$12</f>
        <v>121.34567849</v>
      </c>
      <c r="S173" s="36">
        <f>SUMIFS(СВЦЭМ!$E$33:$E$776,СВЦЭМ!$A$33:$A$776,$A173,СВЦЭМ!$B$33:$B$776,S$155)+'СЕТ СН'!$F$12</f>
        <v>119.54544776</v>
      </c>
      <c r="T173" s="36">
        <f>SUMIFS(СВЦЭМ!$E$33:$E$776,СВЦЭМ!$A$33:$A$776,$A173,СВЦЭМ!$B$33:$B$776,T$155)+'СЕТ СН'!$F$12</f>
        <v>115.52305584</v>
      </c>
      <c r="U173" s="36">
        <f>SUMIFS(СВЦЭМ!$E$33:$E$776,СВЦЭМ!$A$33:$A$776,$A173,СВЦЭМ!$B$33:$B$776,U$155)+'СЕТ СН'!$F$12</f>
        <v>115.687046</v>
      </c>
      <c r="V173" s="36">
        <f>SUMIFS(СВЦЭМ!$E$33:$E$776,СВЦЭМ!$A$33:$A$776,$A173,СВЦЭМ!$B$33:$B$776,V$155)+'СЕТ СН'!$F$12</f>
        <v>116.71933487</v>
      </c>
      <c r="W173" s="36">
        <f>SUMIFS(СВЦЭМ!$E$33:$E$776,СВЦЭМ!$A$33:$A$776,$A173,СВЦЭМ!$B$33:$B$776,W$155)+'СЕТ СН'!$F$12</f>
        <v>119.65726959</v>
      </c>
      <c r="X173" s="36">
        <f>SUMIFS(СВЦЭМ!$E$33:$E$776,СВЦЭМ!$A$33:$A$776,$A173,СВЦЭМ!$B$33:$B$776,X$155)+'СЕТ СН'!$F$12</f>
        <v>120.29900797000001</v>
      </c>
      <c r="Y173" s="36">
        <f>SUMIFS(СВЦЭМ!$E$33:$E$776,СВЦЭМ!$A$33:$A$776,$A173,СВЦЭМ!$B$33:$B$776,Y$155)+'СЕТ СН'!$F$12</f>
        <v>122.06224137</v>
      </c>
    </row>
    <row r="174" spans="1:25" ht="15.75" x14ac:dyDescent="0.2">
      <c r="A174" s="35">
        <f t="shared" si="4"/>
        <v>43818</v>
      </c>
      <c r="B174" s="36">
        <f>SUMIFS(СВЦЭМ!$E$33:$E$776,СВЦЭМ!$A$33:$A$776,$A174,СВЦЭМ!$B$33:$B$776,B$155)+'СЕТ СН'!$F$12</f>
        <v>127.46321785000001</v>
      </c>
      <c r="C174" s="36">
        <f>SUMIFS(СВЦЭМ!$E$33:$E$776,СВЦЭМ!$A$33:$A$776,$A174,СВЦЭМ!$B$33:$B$776,C$155)+'СЕТ СН'!$F$12</f>
        <v>131.40819124000001</v>
      </c>
      <c r="D174" s="36">
        <f>SUMIFS(СВЦЭМ!$E$33:$E$776,СВЦЭМ!$A$33:$A$776,$A174,СВЦЭМ!$B$33:$B$776,D$155)+'СЕТ СН'!$F$12</f>
        <v>134.12127601</v>
      </c>
      <c r="E174" s="36">
        <f>SUMIFS(СВЦЭМ!$E$33:$E$776,СВЦЭМ!$A$33:$A$776,$A174,СВЦЭМ!$B$33:$B$776,E$155)+'СЕТ СН'!$F$12</f>
        <v>137.71203826999999</v>
      </c>
      <c r="F174" s="36">
        <f>SUMIFS(СВЦЭМ!$E$33:$E$776,СВЦЭМ!$A$33:$A$776,$A174,СВЦЭМ!$B$33:$B$776,F$155)+'СЕТ СН'!$F$12</f>
        <v>139.45616111000001</v>
      </c>
      <c r="G174" s="36">
        <f>SUMIFS(СВЦЭМ!$E$33:$E$776,СВЦЭМ!$A$33:$A$776,$A174,СВЦЭМ!$B$33:$B$776,G$155)+'СЕТ СН'!$F$12</f>
        <v>136.09007456000001</v>
      </c>
      <c r="H174" s="36">
        <f>SUMIFS(СВЦЭМ!$E$33:$E$776,СВЦЭМ!$A$33:$A$776,$A174,СВЦЭМ!$B$33:$B$776,H$155)+'СЕТ СН'!$F$12</f>
        <v>131.44593531000001</v>
      </c>
      <c r="I174" s="36">
        <f>SUMIFS(СВЦЭМ!$E$33:$E$776,СВЦЭМ!$A$33:$A$776,$A174,СВЦЭМ!$B$33:$B$776,I$155)+'СЕТ СН'!$F$12</f>
        <v>126.55940839</v>
      </c>
      <c r="J174" s="36">
        <f>SUMIFS(СВЦЭМ!$E$33:$E$776,СВЦЭМ!$A$33:$A$776,$A174,СВЦЭМ!$B$33:$B$776,J$155)+'СЕТ СН'!$F$12</f>
        <v>122.73678906000001</v>
      </c>
      <c r="K174" s="36">
        <f>SUMIFS(СВЦЭМ!$E$33:$E$776,СВЦЭМ!$A$33:$A$776,$A174,СВЦЭМ!$B$33:$B$776,K$155)+'СЕТ СН'!$F$12</f>
        <v>120.01771386999999</v>
      </c>
      <c r="L174" s="36">
        <f>SUMIFS(СВЦЭМ!$E$33:$E$776,СВЦЭМ!$A$33:$A$776,$A174,СВЦЭМ!$B$33:$B$776,L$155)+'СЕТ СН'!$F$12</f>
        <v>121.04377721</v>
      </c>
      <c r="M174" s="36">
        <f>SUMIFS(СВЦЭМ!$E$33:$E$776,СВЦЭМ!$A$33:$A$776,$A174,СВЦЭМ!$B$33:$B$776,M$155)+'СЕТ СН'!$F$12</f>
        <v>123.02634378</v>
      </c>
      <c r="N174" s="36">
        <f>SUMIFS(СВЦЭМ!$E$33:$E$776,СВЦЭМ!$A$33:$A$776,$A174,СВЦЭМ!$B$33:$B$776,N$155)+'СЕТ СН'!$F$12</f>
        <v>123.40337031999999</v>
      </c>
      <c r="O174" s="36">
        <f>SUMIFS(СВЦЭМ!$E$33:$E$776,СВЦЭМ!$A$33:$A$776,$A174,СВЦЭМ!$B$33:$B$776,O$155)+'СЕТ СН'!$F$12</f>
        <v>126.15945433</v>
      </c>
      <c r="P174" s="36">
        <f>SUMIFS(СВЦЭМ!$E$33:$E$776,СВЦЭМ!$A$33:$A$776,$A174,СВЦЭМ!$B$33:$B$776,P$155)+'СЕТ СН'!$F$12</f>
        <v>125.25142181</v>
      </c>
      <c r="Q174" s="36">
        <f>SUMIFS(СВЦЭМ!$E$33:$E$776,СВЦЭМ!$A$33:$A$776,$A174,СВЦЭМ!$B$33:$B$776,Q$155)+'СЕТ СН'!$F$12</f>
        <v>125.76154319</v>
      </c>
      <c r="R174" s="36">
        <f>SUMIFS(СВЦЭМ!$E$33:$E$776,СВЦЭМ!$A$33:$A$776,$A174,СВЦЭМ!$B$33:$B$776,R$155)+'СЕТ СН'!$F$12</f>
        <v>124.04691371</v>
      </c>
      <c r="S174" s="36">
        <f>SUMIFS(СВЦЭМ!$E$33:$E$776,СВЦЭМ!$A$33:$A$776,$A174,СВЦЭМ!$B$33:$B$776,S$155)+'СЕТ СН'!$F$12</f>
        <v>121.26934172999999</v>
      </c>
      <c r="T174" s="36">
        <f>SUMIFS(СВЦЭМ!$E$33:$E$776,СВЦЭМ!$A$33:$A$776,$A174,СВЦЭМ!$B$33:$B$776,T$155)+'СЕТ СН'!$F$12</f>
        <v>119.08723684</v>
      </c>
      <c r="U174" s="36">
        <f>SUMIFS(СВЦЭМ!$E$33:$E$776,СВЦЭМ!$A$33:$A$776,$A174,СВЦЭМ!$B$33:$B$776,U$155)+'СЕТ СН'!$F$12</f>
        <v>120.70318322999999</v>
      </c>
      <c r="V174" s="36">
        <f>SUMIFS(СВЦЭМ!$E$33:$E$776,СВЦЭМ!$A$33:$A$776,$A174,СВЦЭМ!$B$33:$B$776,V$155)+'СЕТ СН'!$F$12</f>
        <v>124.59693480999999</v>
      </c>
      <c r="W174" s="36">
        <f>SUMIFS(СВЦЭМ!$E$33:$E$776,СВЦЭМ!$A$33:$A$776,$A174,СВЦЭМ!$B$33:$B$776,W$155)+'СЕТ СН'!$F$12</f>
        <v>128.80623641</v>
      </c>
      <c r="X174" s="36">
        <f>SUMIFS(СВЦЭМ!$E$33:$E$776,СВЦЭМ!$A$33:$A$776,$A174,СВЦЭМ!$B$33:$B$776,X$155)+'СЕТ СН'!$F$12</f>
        <v>130.25877151</v>
      </c>
      <c r="Y174" s="36">
        <f>SUMIFS(СВЦЭМ!$E$33:$E$776,СВЦЭМ!$A$33:$A$776,$A174,СВЦЭМ!$B$33:$B$776,Y$155)+'СЕТ СН'!$F$12</f>
        <v>134.2846543</v>
      </c>
    </row>
    <row r="175" spans="1:25" ht="15.75" x14ac:dyDescent="0.2">
      <c r="A175" s="35">
        <f t="shared" si="4"/>
        <v>43819</v>
      </c>
      <c r="B175" s="36">
        <f>SUMIFS(СВЦЭМ!$E$33:$E$776,СВЦЭМ!$A$33:$A$776,$A175,СВЦЭМ!$B$33:$B$776,B$155)+'СЕТ СН'!$F$12</f>
        <v>126.22355827</v>
      </c>
      <c r="C175" s="36">
        <f>SUMIFS(СВЦЭМ!$E$33:$E$776,СВЦЭМ!$A$33:$A$776,$A175,СВЦЭМ!$B$33:$B$776,C$155)+'СЕТ СН'!$F$12</f>
        <v>129.31541766000001</v>
      </c>
      <c r="D175" s="36">
        <f>SUMIFS(СВЦЭМ!$E$33:$E$776,СВЦЭМ!$A$33:$A$776,$A175,СВЦЭМ!$B$33:$B$776,D$155)+'СЕТ СН'!$F$12</f>
        <v>131.17817968</v>
      </c>
      <c r="E175" s="36">
        <f>SUMIFS(СВЦЭМ!$E$33:$E$776,СВЦЭМ!$A$33:$A$776,$A175,СВЦЭМ!$B$33:$B$776,E$155)+'СЕТ СН'!$F$12</f>
        <v>132.92327675000001</v>
      </c>
      <c r="F175" s="36">
        <f>SUMIFS(СВЦЭМ!$E$33:$E$776,СВЦЭМ!$A$33:$A$776,$A175,СВЦЭМ!$B$33:$B$776,F$155)+'СЕТ СН'!$F$12</f>
        <v>132.08876333000001</v>
      </c>
      <c r="G175" s="36">
        <f>SUMIFS(СВЦЭМ!$E$33:$E$776,СВЦЭМ!$A$33:$A$776,$A175,СВЦЭМ!$B$33:$B$776,G$155)+'СЕТ СН'!$F$12</f>
        <v>130.63414667999999</v>
      </c>
      <c r="H175" s="36">
        <f>SUMIFS(СВЦЭМ!$E$33:$E$776,СВЦЭМ!$A$33:$A$776,$A175,СВЦЭМ!$B$33:$B$776,H$155)+'СЕТ СН'!$F$12</f>
        <v>123.79070566999999</v>
      </c>
      <c r="I175" s="36">
        <f>SUMIFS(СВЦЭМ!$E$33:$E$776,СВЦЭМ!$A$33:$A$776,$A175,СВЦЭМ!$B$33:$B$776,I$155)+'СЕТ СН'!$F$12</f>
        <v>121.64036554</v>
      </c>
      <c r="J175" s="36">
        <f>SUMIFS(СВЦЭМ!$E$33:$E$776,СВЦЭМ!$A$33:$A$776,$A175,СВЦЭМ!$B$33:$B$776,J$155)+'СЕТ СН'!$F$12</f>
        <v>118.69901163999999</v>
      </c>
      <c r="K175" s="36">
        <f>SUMIFS(СВЦЭМ!$E$33:$E$776,СВЦЭМ!$A$33:$A$776,$A175,СВЦЭМ!$B$33:$B$776,K$155)+'СЕТ СН'!$F$12</f>
        <v>115.64196794999999</v>
      </c>
      <c r="L175" s="36">
        <f>SUMIFS(СВЦЭМ!$E$33:$E$776,СВЦЭМ!$A$33:$A$776,$A175,СВЦЭМ!$B$33:$B$776,L$155)+'СЕТ СН'!$F$12</f>
        <v>115.68045938</v>
      </c>
      <c r="M175" s="36">
        <f>SUMIFS(СВЦЭМ!$E$33:$E$776,СВЦЭМ!$A$33:$A$776,$A175,СВЦЭМ!$B$33:$B$776,M$155)+'СЕТ СН'!$F$12</f>
        <v>117.98986361999999</v>
      </c>
      <c r="N175" s="36">
        <f>SUMIFS(СВЦЭМ!$E$33:$E$776,СВЦЭМ!$A$33:$A$776,$A175,СВЦЭМ!$B$33:$B$776,N$155)+'СЕТ СН'!$F$12</f>
        <v>118.08757644000001</v>
      </c>
      <c r="O175" s="36">
        <f>SUMIFS(СВЦЭМ!$E$33:$E$776,СВЦЭМ!$A$33:$A$776,$A175,СВЦЭМ!$B$33:$B$776,O$155)+'СЕТ СН'!$F$12</f>
        <v>119.17556039999999</v>
      </c>
      <c r="P175" s="36">
        <f>SUMIFS(СВЦЭМ!$E$33:$E$776,СВЦЭМ!$A$33:$A$776,$A175,СВЦЭМ!$B$33:$B$776,P$155)+'СЕТ СН'!$F$12</f>
        <v>119.94103416</v>
      </c>
      <c r="Q175" s="36">
        <f>SUMIFS(СВЦЭМ!$E$33:$E$776,СВЦЭМ!$A$33:$A$776,$A175,СВЦЭМ!$B$33:$B$776,Q$155)+'СЕТ СН'!$F$12</f>
        <v>120.67700386999999</v>
      </c>
      <c r="R175" s="36">
        <f>SUMIFS(СВЦЭМ!$E$33:$E$776,СВЦЭМ!$A$33:$A$776,$A175,СВЦЭМ!$B$33:$B$776,R$155)+'СЕТ СН'!$F$12</f>
        <v>121.03845817</v>
      </c>
      <c r="S175" s="36">
        <f>SUMIFS(СВЦЭМ!$E$33:$E$776,СВЦЭМ!$A$33:$A$776,$A175,СВЦЭМ!$B$33:$B$776,S$155)+'СЕТ СН'!$F$12</f>
        <v>119.37196761</v>
      </c>
      <c r="T175" s="36">
        <f>SUMIFS(СВЦЭМ!$E$33:$E$776,СВЦЭМ!$A$33:$A$776,$A175,СВЦЭМ!$B$33:$B$776,T$155)+'СЕТ СН'!$F$12</f>
        <v>117.89359874</v>
      </c>
      <c r="U175" s="36">
        <f>SUMIFS(СВЦЭМ!$E$33:$E$776,СВЦЭМ!$A$33:$A$776,$A175,СВЦЭМ!$B$33:$B$776,U$155)+'СЕТ СН'!$F$12</f>
        <v>115.19021681</v>
      </c>
      <c r="V175" s="36">
        <f>SUMIFS(СВЦЭМ!$E$33:$E$776,СВЦЭМ!$A$33:$A$776,$A175,СВЦЭМ!$B$33:$B$776,V$155)+'СЕТ СН'!$F$12</f>
        <v>112.72247068999999</v>
      </c>
      <c r="W175" s="36">
        <f>SUMIFS(СВЦЭМ!$E$33:$E$776,СВЦЭМ!$A$33:$A$776,$A175,СВЦЭМ!$B$33:$B$776,W$155)+'СЕТ СН'!$F$12</f>
        <v>114.8418649</v>
      </c>
      <c r="X175" s="36">
        <f>SUMIFS(СВЦЭМ!$E$33:$E$776,СВЦЭМ!$A$33:$A$776,$A175,СВЦЭМ!$B$33:$B$776,X$155)+'СЕТ СН'!$F$12</f>
        <v>115.03912269</v>
      </c>
      <c r="Y175" s="36">
        <f>SUMIFS(СВЦЭМ!$E$33:$E$776,СВЦЭМ!$A$33:$A$776,$A175,СВЦЭМ!$B$33:$B$776,Y$155)+'СЕТ СН'!$F$12</f>
        <v>116.51649504</v>
      </c>
    </row>
    <row r="176" spans="1:25" ht="15.75" x14ac:dyDescent="0.2">
      <c r="A176" s="35">
        <f t="shared" si="4"/>
        <v>43820</v>
      </c>
      <c r="B176" s="36">
        <f>SUMIFS(СВЦЭМ!$E$33:$E$776,СВЦЭМ!$A$33:$A$776,$A176,СВЦЭМ!$B$33:$B$776,B$155)+'СЕТ СН'!$F$12</f>
        <v>117.24053393</v>
      </c>
      <c r="C176" s="36">
        <f>SUMIFS(СВЦЭМ!$E$33:$E$776,СВЦЭМ!$A$33:$A$776,$A176,СВЦЭМ!$B$33:$B$776,C$155)+'СЕТ СН'!$F$12</f>
        <v>122.13331184</v>
      </c>
      <c r="D176" s="36">
        <f>SUMIFS(СВЦЭМ!$E$33:$E$776,СВЦЭМ!$A$33:$A$776,$A176,СВЦЭМ!$B$33:$B$776,D$155)+'СЕТ СН'!$F$12</f>
        <v>125.17186876</v>
      </c>
      <c r="E176" s="36">
        <f>SUMIFS(СВЦЭМ!$E$33:$E$776,СВЦЭМ!$A$33:$A$776,$A176,СВЦЭМ!$B$33:$B$776,E$155)+'СЕТ СН'!$F$12</f>
        <v>129.92371807000001</v>
      </c>
      <c r="F176" s="36">
        <f>SUMIFS(СВЦЭМ!$E$33:$E$776,СВЦЭМ!$A$33:$A$776,$A176,СВЦЭМ!$B$33:$B$776,F$155)+'СЕТ СН'!$F$12</f>
        <v>133.03894532000001</v>
      </c>
      <c r="G176" s="36">
        <f>SUMIFS(СВЦЭМ!$E$33:$E$776,СВЦЭМ!$A$33:$A$776,$A176,СВЦЭМ!$B$33:$B$776,G$155)+'СЕТ СН'!$F$12</f>
        <v>131.75567391999999</v>
      </c>
      <c r="H176" s="36">
        <f>SUMIFS(СВЦЭМ!$E$33:$E$776,СВЦЭМ!$A$33:$A$776,$A176,СВЦЭМ!$B$33:$B$776,H$155)+'СЕТ СН'!$F$12</f>
        <v>129.02753078000001</v>
      </c>
      <c r="I176" s="36">
        <f>SUMIFS(СВЦЭМ!$E$33:$E$776,СВЦЭМ!$A$33:$A$776,$A176,СВЦЭМ!$B$33:$B$776,I$155)+'СЕТ СН'!$F$12</f>
        <v>128.64827929</v>
      </c>
      <c r="J176" s="36">
        <f>SUMIFS(СВЦЭМ!$E$33:$E$776,СВЦЭМ!$A$33:$A$776,$A176,СВЦЭМ!$B$33:$B$776,J$155)+'СЕТ СН'!$F$12</f>
        <v>122.79781671000001</v>
      </c>
      <c r="K176" s="36">
        <f>SUMIFS(СВЦЭМ!$E$33:$E$776,СВЦЭМ!$A$33:$A$776,$A176,СВЦЭМ!$B$33:$B$776,K$155)+'СЕТ СН'!$F$12</f>
        <v>117.01178016</v>
      </c>
      <c r="L176" s="36">
        <f>SUMIFS(СВЦЭМ!$E$33:$E$776,СВЦЭМ!$A$33:$A$776,$A176,СВЦЭМ!$B$33:$B$776,L$155)+'СЕТ СН'!$F$12</f>
        <v>115.60695228</v>
      </c>
      <c r="M176" s="36">
        <f>SUMIFS(СВЦЭМ!$E$33:$E$776,СВЦЭМ!$A$33:$A$776,$A176,СВЦЭМ!$B$33:$B$776,M$155)+'СЕТ СН'!$F$12</f>
        <v>116.91574168</v>
      </c>
      <c r="N176" s="36">
        <f>SUMIFS(СВЦЭМ!$E$33:$E$776,СВЦЭМ!$A$33:$A$776,$A176,СВЦЭМ!$B$33:$B$776,N$155)+'СЕТ СН'!$F$12</f>
        <v>116.5700259</v>
      </c>
      <c r="O176" s="36">
        <f>SUMIFS(СВЦЭМ!$E$33:$E$776,СВЦЭМ!$A$33:$A$776,$A176,СВЦЭМ!$B$33:$B$776,O$155)+'СЕТ СН'!$F$12</f>
        <v>118.42671577999999</v>
      </c>
      <c r="P176" s="36">
        <f>SUMIFS(СВЦЭМ!$E$33:$E$776,СВЦЭМ!$A$33:$A$776,$A176,СВЦЭМ!$B$33:$B$776,P$155)+'СЕТ СН'!$F$12</f>
        <v>120.04329709</v>
      </c>
      <c r="Q176" s="36">
        <f>SUMIFS(СВЦЭМ!$E$33:$E$776,СВЦЭМ!$A$33:$A$776,$A176,СВЦЭМ!$B$33:$B$776,Q$155)+'СЕТ СН'!$F$12</f>
        <v>120.90770044</v>
      </c>
      <c r="R176" s="36">
        <f>SUMIFS(СВЦЭМ!$E$33:$E$776,СВЦЭМ!$A$33:$A$776,$A176,СВЦЭМ!$B$33:$B$776,R$155)+'СЕТ СН'!$F$12</f>
        <v>122.33432938999999</v>
      </c>
      <c r="S176" s="36">
        <f>SUMIFS(СВЦЭМ!$E$33:$E$776,СВЦЭМ!$A$33:$A$776,$A176,СВЦЭМ!$B$33:$B$776,S$155)+'СЕТ СН'!$F$12</f>
        <v>120.95210114</v>
      </c>
      <c r="T176" s="36">
        <f>SUMIFS(СВЦЭМ!$E$33:$E$776,СВЦЭМ!$A$33:$A$776,$A176,СВЦЭМ!$B$33:$B$776,T$155)+'СЕТ СН'!$F$12</f>
        <v>117.36869143</v>
      </c>
      <c r="U176" s="36">
        <f>SUMIFS(СВЦЭМ!$E$33:$E$776,СВЦЭМ!$A$33:$A$776,$A176,СВЦЭМ!$B$33:$B$776,U$155)+'СЕТ СН'!$F$12</f>
        <v>116.93202959</v>
      </c>
      <c r="V176" s="36">
        <f>SUMIFS(СВЦЭМ!$E$33:$E$776,СВЦЭМ!$A$33:$A$776,$A176,СВЦЭМ!$B$33:$B$776,V$155)+'СЕТ СН'!$F$12</f>
        <v>119.07726384</v>
      </c>
      <c r="W176" s="36">
        <f>SUMIFS(СВЦЭМ!$E$33:$E$776,СВЦЭМ!$A$33:$A$776,$A176,СВЦЭМ!$B$33:$B$776,W$155)+'СЕТ СН'!$F$12</f>
        <v>120.44102262</v>
      </c>
      <c r="X176" s="36">
        <f>SUMIFS(СВЦЭМ!$E$33:$E$776,СВЦЭМ!$A$33:$A$776,$A176,СВЦЭМ!$B$33:$B$776,X$155)+'СЕТ СН'!$F$12</f>
        <v>123.03247143999999</v>
      </c>
      <c r="Y176" s="36">
        <f>SUMIFS(СВЦЭМ!$E$33:$E$776,СВЦЭМ!$A$33:$A$776,$A176,СВЦЭМ!$B$33:$B$776,Y$155)+'СЕТ СН'!$F$12</f>
        <v>124.33767888</v>
      </c>
    </row>
    <row r="177" spans="1:27" ht="15.75" x14ac:dyDescent="0.2">
      <c r="A177" s="35">
        <f t="shared" si="4"/>
        <v>43821</v>
      </c>
      <c r="B177" s="36">
        <f>SUMIFS(СВЦЭМ!$E$33:$E$776,СВЦЭМ!$A$33:$A$776,$A177,СВЦЭМ!$B$33:$B$776,B$155)+'СЕТ СН'!$F$12</f>
        <v>126.53079486999999</v>
      </c>
      <c r="C177" s="36">
        <f>SUMIFS(СВЦЭМ!$E$33:$E$776,СВЦЭМ!$A$33:$A$776,$A177,СВЦЭМ!$B$33:$B$776,C$155)+'СЕТ СН'!$F$12</f>
        <v>129.77876645000001</v>
      </c>
      <c r="D177" s="36">
        <f>SUMIFS(СВЦЭМ!$E$33:$E$776,СВЦЭМ!$A$33:$A$776,$A177,СВЦЭМ!$B$33:$B$776,D$155)+'СЕТ СН'!$F$12</f>
        <v>132.35267342</v>
      </c>
      <c r="E177" s="36">
        <f>SUMIFS(СВЦЭМ!$E$33:$E$776,СВЦЭМ!$A$33:$A$776,$A177,СВЦЭМ!$B$33:$B$776,E$155)+'СЕТ СН'!$F$12</f>
        <v>134.25519482999999</v>
      </c>
      <c r="F177" s="36">
        <f>SUMIFS(СВЦЭМ!$E$33:$E$776,СВЦЭМ!$A$33:$A$776,$A177,СВЦЭМ!$B$33:$B$776,F$155)+'СЕТ СН'!$F$12</f>
        <v>134.0264545</v>
      </c>
      <c r="G177" s="36">
        <f>SUMIFS(СВЦЭМ!$E$33:$E$776,СВЦЭМ!$A$33:$A$776,$A177,СВЦЭМ!$B$33:$B$776,G$155)+'СЕТ СН'!$F$12</f>
        <v>132.40413681999999</v>
      </c>
      <c r="H177" s="36">
        <f>SUMIFS(СВЦЭМ!$E$33:$E$776,СВЦЭМ!$A$33:$A$776,$A177,СВЦЭМ!$B$33:$B$776,H$155)+'СЕТ СН'!$F$12</f>
        <v>129.03141995999999</v>
      </c>
      <c r="I177" s="36">
        <f>SUMIFS(СВЦЭМ!$E$33:$E$776,СВЦЭМ!$A$33:$A$776,$A177,СВЦЭМ!$B$33:$B$776,I$155)+'СЕТ СН'!$F$12</f>
        <v>128.75516657</v>
      </c>
      <c r="J177" s="36">
        <f>SUMIFS(СВЦЭМ!$E$33:$E$776,СВЦЭМ!$A$33:$A$776,$A177,СВЦЭМ!$B$33:$B$776,J$155)+'СЕТ СН'!$F$12</f>
        <v>123.39182536</v>
      </c>
      <c r="K177" s="36">
        <f>SUMIFS(СВЦЭМ!$E$33:$E$776,СВЦЭМ!$A$33:$A$776,$A177,СВЦЭМ!$B$33:$B$776,K$155)+'СЕТ СН'!$F$12</f>
        <v>118.54821755</v>
      </c>
      <c r="L177" s="36">
        <f>SUMIFS(СВЦЭМ!$E$33:$E$776,СВЦЭМ!$A$33:$A$776,$A177,СВЦЭМ!$B$33:$B$776,L$155)+'СЕТ СН'!$F$12</f>
        <v>116.30327361000001</v>
      </c>
      <c r="M177" s="36">
        <f>SUMIFS(СВЦЭМ!$E$33:$E$776,СВЦЭМ!$A$33:$A$776,$A177,СВЦЭМ!$B$33:$B$776,M$155)+'СЕТ СН'!$F$12</f>
        <v>118.19218451</v>
      </c>
      <c r="N177" s="36">
        <f>SUMIFS(СВЦЭМ!$E$33:$E$776,СВЦЭМ!$A$33:$A$776,$A177,СВЦЭМ!$B$33:$B$776,N$155)+'СЕТ СН'!$F$12</f>
        <v>119.52687818</v>
      </c>
      <c r="O177" s="36">
        <f>SUMIFS(СВЦЭМ!$E$33:$E$776,СВЦЭМ!$A$33:$A$776,$A177,СВЦЭМ!$B$33:$B$776,O$155)+'СЕТ СН'!$F$12</f>
        <v>121.79276811</v>
      </c>
      <c r="P177" s="36">
        <f>SUMIFS(СВЦЭМ!$E$33:$E$776,СВЦЭМ!$A$33:$A$776,$A177,СВЦЭМ!$B$33:$B$776,P$155)+'СЕТ СН'!$F$12</f>
        <v>123.30972069000001</v>
      </c>
      <c r="Q177" s="36">
        <f>SUMIFS(СВЦЭМ!$E$33:$E$776,СВЦЭМ!$A$33:$A$776,$A177,СВЦЭМ!$B$33:$B$776,Q$155)+'СЕТ СН'!$F$12</f>
        <v>123.04030779</v>
      </c>
      <c r="R177" s="36">
        <f>SUMIFS(СВЦЭМ!$E$33:$E$776,СВЦЭМ!$A$33:$A$776,$A177,СВЦЭМ!$B$33:$B$776,R$155)+'СЕТ СН'!$F$12</f>
        <v>124.69208070000001</v>
      </c>
      <c r="S177" s="36">
        <f>SUMIFS(СВЦЭМ!$E$33:$E$776,СВЦЭМ!$A$33:$A$776,$A177,СВЦЭМ!$B$33:$B$776,S$155)+'СЕТ СН'!$F$12</f>
        <v>123.15806601</v>
      </c>
      <c r="T177" s="36">
        <f>SUMIFS(СВЦЭМ!$E$33:$E$776,СВЦЭМ!$A$33:$A$776,$A177,СВЦЭМ!$B$33:$B$776,T$155)+'СЕТ СН'!$F$12</f>
        <v>119.11936489999999</v>
      </c>
      <c r="U177" s="36">
        <f>SUMIFS(СВЦЭМ!$E$33:$E$776,СВЦЭМ!$A$33:$A$776,$A177,СВЦЭМ!$B$33:$B$776,U$155)+'СЕТ СН'!$F$12</f>
        <v>119.48660592</v>
      </c>
      <c r="V177" s="36">
        <f>SUMIFS(СВЦЭМ!$E$33:$E$776,СВЦЭМ!$A$33:$A$776,$A177,СВЦЭМ!$B$33:$B$776,V$155)+'СЕТ СН'!$F$12</f>
        <v>121.58765624999999</v>
      </c>
      <c r="W177" s="36">
        <f>SUMIFS(СВЦЭМ!$E$33:$E$776,СВЦЭМ!$A$33:$A$776,$A177,СВЦЭМ!$B$33:$B$776,W$155)+'СЕТ СН'!$F$12</f>
        <v>124.17402169</v>
      </c>
      <c r="X177" s="36">
        <f>SUMIFS(СВЦЭМ!$E$33:$E$776,СВЦЭМ!$A$33:$A$776,$A177,СВЦЭМ!$B$33:$B$776,X$155)+'СЕТ СН'!$F$12</f>
        <v>126.3080904</v>
      </c>
      <c r="Y177" s="36">
        <f>SUMIFS(СВЦЭМ!$E$33:$E$776,СВЦЭМ!$A$33:$A$776,$A177,СВЦЭМ!$B$33:$B$776,Y$155)+'СЕТ СН'!$F$12</f>
        <v>127.85484178999999</v>
      </c>
    </row>
    <row r="178" spans="1:27" ht="15.75" x14ac:dyDescent="0.2">
      <c r="A178" s="35">
        <f t="shared" si="4"/>
        <v>43822</v>
      </c>
      <c r="B178" s="36">
        <f>SUMIFS(СВЦЭМ!$E$33:$E$776,СВЦЭМ!$A$33:$A$776,$A178,СВЦЭМ!$B$33:$B$776,B$155)+'СЕТ СН'!$F$12</f>
        <v>125.80917195000001</v>
      </c>
      <c r="C178" s="36">
        <f>SUMIFS(СВЦЭМ!$E$33:$E$776,СВЦЭМ!$A$33:$A$776,$A178,СВЦЭМ!$B$33:$B$776,C$155)+'СЕТ СН'!$F$12</f>
        <v>127.53268356</v>
      </c>
      <c r="D178" s="36">
        <f>SUMIFS(СВЦЭМ!$E$33:$E$776,СВЦЭМ!$A$33:$A$776,$A178,СВЦЭМ!$B$33:$B$776,D$155)+'СЕТ СН'!$F$12</f>
        <v>131.74417467999999</v>
      </c>
      <c r="E178" s="36">
        <f>SUMIFS(СВЦЭМ!$E$33:$E$776,СВЦЭМ!$A$33:$A$776,$A178,СВЦЭМ!$B$33:$B$776,E$155)+'СЕТ СН'!$F$12</f>
        <v>134.21604984999999</v>
      </c>
      <c r="F178" s="36">
        <f>SUMIFS(СВЦЭМ!$E$33:$E$776,СВЦЭМ!$A$33:$A$776,$A178,СВЦЭМ!$B$33:$B$776,F$155)+'СЕТ СН'!$F$12</f>
        <v>133.60648270999999</v>
      </c>
      <c r="G178" s="36">
        <f>SUMIFS(СВЦЭМ!$E$33:$E$776,СВЦЭМ!$A$33:$A$776,$A178,СВЦЭМ!$B$33:$B$776,G$155)+'СЕТ СН'!$F$12</f>
        <v>133.41476827</v>
      </c>
      <c r="H178" s="36">
        <f>SUMIFS(СВЦЭМ!$E$33:$E$776,СВЦЭМ!$A$33:$A$776,$A178,СВЦЭМ!$B$33:$B$776,H$155)+'СЕТ СН'!$F$12</f>
        <v>127.73323644</v>
      </c>
      <c r="I178" s="36">
        <f>SUMIFS(СВЦЭМ!$E$33:$E$776,СВЦЭМ!$A$33:$A$776,$A178,СВЦЭМ!$B$33:$B$776,I$155)+'СЕТ СН'!$F$12</f>
        <v>124.06074336</v>
      </c>
      <c r="J178" s="36">
        <f>SUMIFS(СВЦЭМ!$E$33:$E$776,СВЦЭМ!$A$33:$A$776,$A178,СВЦЭМ!$B$33:$B$776,J$155)+'СЕТ СН'!$F$12</f>
        <v>120.21507990000001</v>
      </c>
      <c r="K178" s="36">
        <f>SUMIFS(СВЦЭМ!$E$33:$E$776,СВЦЭМ!$A$33:$A$776,$A178,СВЦЭМ!$B$33:$B$776,K$155)+'СЕТ СН'!$F$12</f>
        <v>116.43441088</v>
      </c>
      <c r="L178" s="36">
        <f>SUMIFS(СВЦЭМ!$E$33:$E$776,СВЦЭМ!$A$33:$A$776,$A178,СВЦЭМ!$B$33:$B$776,L$155)+'СЕТ СН'!$F$12</f>
        <v>116.69435907</v>
      </c>
      <c r="M178" s="36">
        <f>SUMIFS(СВЦЭМ!$E$33:$E$776,СВЦЭМ!$A$33:$A$776,$A178,СВЦЭМ!$B$33:$B$776,M$155)+'СЕТ СН'!$F$12</f>
        <v>118.58922952</v>
      </c>
      <c r="N178" s="36">
        <f>SUMIFS(СВЦЭМ!$E$33:$E$776,СВЦЭМ!$A$33:$A$776,$A178,СВЦЭМ!$B$33:$B$776,N$155)+'СЕТ СН'!$F$12</f>
        <v>120.18028914</v>
      </c>
      <c r="O178" s="36">
        <f>SUMIFS(СВЦЭМ!$E$33:$E$776,СВЦЭМ!$A$33:$A$776,$A178,СВЦЭМ!$B$33:$B$776,O$155)+'СЕТ СН'!$F$12</f>
        <v>121.48166517999999</v>
      </c>
      <c r="P178" s="36">
        <f>SUMIFS(СВЦЭМ!$E$33:$E$776,СВЦЭМ!$A$33:$A$776,$A178,СВЦЭМ!$B$33:$B$776,P$155)+'СЕТ СН'!$F$12</f>
        <v>122.65143342</v>
      </c>
      <c r="Q178" s="36">
        <f>SUMIFS(СВЦЭМ!$E$33:$E$776,СВЦЭМ!$A$33:$A$776,$A178,СВЦЭМ!$B$33:$B$776,Q$155)+'СЕТ СН'!$F$12</f>
        <v>122.72115665</v>
      </c>
      <c r="R178" s="36">
        <f>SUMIFS(СВЦЭМ!$E$33:$E$776,СВЦЭМ!$A$33:$A$776,$A178,СВЦЭМ!$B$33:$B$776,R$155)+'СЕТ СН'!$F$12</f>
        <v>121.09140313</v>
      </c>
      <c r="S178" s="36">
        <f>SUMIFS(СВЦЭМ!$E$33:$E$776,СВЦЭМ!$A$33:$A$776,$A178,СВЦЭМ!$B$33:$B$776,S$155)+'СЕТ СН'!$F$12</f>
        <v>119.46913723999999</v>
      </c>
      <c r="T178" s="36">
        <f>SUMIFS(СВЦЭМ!$E$33:$E$776,СВЦЭМ!$A$33:$A$776,$A178,СВЦЭМ!$B$33:$B$776,T$155)+'СЕТ СН'!$F$12</f>
        <v>116.01611312</v>
      </c>
      <c r="U178" s="36">
        <f>SUMIFS(СВЦЭМ!$E$33:$E$776,СВЦЭМ!$A$33:$A$776,$A178,СВЦЭМ!$B$33:$B$776,U$155)+'СЕТ СН'!$F$12</f>
        <v>116.14617152</v>
      </c>
      <c r="V178" s="36">
        <f>SUMIFS(СВЦЭМ!$E$33:$E$776,СВЦЭМ!$A$33:$A$776,$A178,СВЦЭМ!$B$33:$B$776,V$155)+'СЕТ СН'!$F$12</f>
        <v>117.90277835000001</v>
      </c>
      <c r="W178" s="36">
        <f>SUMIFS(СВЦЭМ!$E$33:$E$776,СВЦЭМ!$A$33:$A$776,$A178,СВЦЭМ!$B$33:$B$776,W$155)+'СЕТ СН'!$F$12</f>
        <v>120.62642076</v>
      </c>
      <c r="X178" s="36">
        <f>SUMIFS(СВЦЭМ!$E$33:$E$776,СВЦЭМ!$A$33:$A$776,$A178,СВЦЭМ!$B$33:$B$776,X$155)+'СЕТ СН'!$F$12</f>
        <v>121.85443388</v>
      </c>
      <c r="Y178" s="36">
        <f>SUMIFS(СВЦЭМ!$E$33:$E$776,СВЦЭМ!$A$33:$A$776,$A178,СВЦЭМ!$B$33:$B$776,Y$155)+'СЕТ СН'!$F$12</f>
        <v>124.40804147</v>
      </c>
    </row>
    <row r="179" spans="1:27" ht="15.75" x14ac:dyDescent="0.2">
      <c r="A179" s="35">
        <f t="shared" si="4"/>
        <v>43823</v>
      </c>
      <c r="B179" s="36">
        <f>SUMIFS(СВЦЭМ!$E$33:$E$776,СВЦЭМ!$A$33:$A$776,$A179,СВЦЭМ!$B$33:$B$776,B$155)+'СЕТ СН'!$F$12</f>
        <v>126.49418101000001</v>
      </c>
      <c r="C179" s="36">
        <f>SUMIFS(СВЦЭМ!$E$33:$E$776,СВЦЭМ!$A$33:$A$776,$A179,СВЦЭМ!$B$33:$B$776,C$155)+'СЕТ СН'!$F$12</f>
        <v>131.35936995</v>
      </c>
      <c r="D179" s="36">
        <f>SUMIFS(СВЦЭМ!$E$33:$E$776,СВЦЭМ!$A$33:$A$776,$A179,СВЦЭМ!$B$33:$B$776,D$155)+'СЕТ СН'!$F$12</f>
        <v>134.05763447000001</v>
      </c>
      <c r="E179" s="36">
        <f>SUMIFS(СВЦЭМ!$E$33:$E$776,СВЦЭМ!$A$33:$A$776,$A179,СВЦЭМ!$B$33:$B$776,E$155)+'СЕТ СН'!$F$12</f>
        <v>135.29802588999999</v>
      </c>
      <c r="F179" s="36">
        <f>SUMIFS(СВЦЭМ!$E$33:$E$776,СВЦЭМ!$A$33:$A$776,$A179,СВЦЭМ!$B$33:$B$776,F$155)+'СЕТ СН'!$F$12</f>
        <v>134.83379038999999</v>
      </c>
      <c r="G179" s="36">
        <f>SUMIFS(СВЦЭМ!$E$33:$E$776,СВЦЭМ!$A$33:$A$776,$A179,СВЦЭМ!$B$33:$B$776,G$155)+'СЕТ СН'!$F$12</f>
        <v>132.27255412</v>
      </c>
      <c r="H179" s="36">
        <f>SUMIFS(СВЦЭМ!$E$33:$E$776,СВЦЭМ!$A$33:$A$776,$A179,СВЦЭМ!$B$33:$B$776,H$155)+'СЕТ СН'!$F$12</f>
        <v>126.37443758000001</v>
      </c>
      <c r="I179" s="36">
        <f>SUMIFS(СВЦЭМ!$E$33:$E$776,СВЦЭМ!$A$33:$A$776,$A179,СВЦЭМ!$B$33:$B$776,I$155)+'СЕТ СН'!$F$12</f>
        <v>121.30028801</v>
      </c>
      <c r="J179" s="36">
        <f>SUMIFS(СВЦЭМ!$E$33:$E$776,СВЦЭМ!$A$33:$A$776,$A179,СВЦЭМ!$B$33:$B$776,J$155)+'СЕТ СН'!$F$12</f>
        <v>117.73336856</v>
      </c>
      <c r="K179" s="36">
        <f>SUMIFS(СВЦЭМ!$E$33:$E$776,СВЦЭМ!$A$33:$A$776,$A179,СВЦЭМ!$B$33:$B$776,K$155)+'СЕТ СН'!$F$12</f>
        <v>115.77904354</v>
      </c>
      <c r="L179" s="36">
        <f>SUMIFS(СВЦЭМ!$E$33:$E$776,СВЦЭМ!$A$33:$A$776,$A179,СВЦЭМ!$B$33:$B$776,L$155)+'СЕТ СН'!$F$12</f>
        <v>116.00554808</v>
      </c>
      <c r="M179" s="36">
        <f>SUMIFS(СВЦЭМ!$E$33:$E$776,СВЦЭМ!$A$33:$A$776,$A179,СВЦЭМ!$B$33:$B$776,M$155)+'СЕТ СН'!$F$12</f>
        <v>117.24089909</v>
      </c>
      <c r="N179" s="36">
        <f>SUMIFS(СВЦЭМ!$E$33:$E$776,СВЦЭМ!$A$33:$A$776,$A179,СВЦЭМ!$B$33:$B$776,N$155)+'СЕТ СН'!$F$12</f>
        <v>117.54316230000001</v>
      </c>
      <c r="O179" s="36">
        <f>SUMIFS(СВЦЭМ!$E$33:$E$776,СВЦЭМ!$A$33:$A$776,$A179,СВЦЭМ!$B$33:$B$776,O$155)+'СЕТ СН'!$F$12</f>
        <v>118.80469821</v>
      </c>
      <c r="P179" s="36">
        <f>SUMIFS(СВЦЭМ!$E$33:$E$776,СВЦЭМ!$A$33:$A$776,$A179,СВЦЭМ!$B$33:$B$776,P$155)+'СЕТ СН'!$F$12</f>
        <v>120.39854192</v>
      </c>
      <c r="Q179" s="36">
        <f>SUMIFS(СВЦЭМ!$E$33:$E$776,СВЦЭМ!$A$33:$A$776,$A179,СВЦЭМ!$B$33:$B$776,Q$155)+'СЕТ СН'!$F$12</f>
        <v>120.69282373999999</v>
      </c>
      <c r="R179" s="36">
        <f>SUMIFS(СВЦЭМ!$E$33:$E$776,СВЦЭМ!$A$33:$A$776,$A179,СВЦЭМ!$B$33:$B$776,R$155)+'СЕТ СН'!$F$12</f>
        <v>119.93322062</v>
      </c>
      <c r="S179" s="36">
        <f>SUMIFS(СВЦЭМ!$E$33:$E$776,СВЦЭМ!$A$33:$A$776,$A179,СВЦЭМ!$B$33:$B$776,S$155)+'СЕТ СН'!$F$12</f>
        <v>119.65327598</v>
      </c>
      <c r="T179" s="36">
        <f>SUMIFS(СВЦЭМ!$E$33:$E$776,СВЦЭМ!$A$33:$A$776,$A179,СВЦЭМ!$B$33:$B$776,T$155)+'СЕТ СН'!$F$12</f>
        <v>119.54520092</v>
      </c>
      <c r="U179" s="36">
        <f>SUMIFS(СВЦЭМ!$E$33:$E$776,СВЦЭМ!$A$33:$A$776,$A179,СВЦЭМ!$B$33:$B$776,U$155)+'СЕТ СН'!$F$12</f>
        <v>117.84681707</v>
      </c>
      <c r="V179" s="36">
        <f>SUMIFS(СВЦЭМ!$E$33:$E$776,СВЦЭМ!$A$33:$A$776,$A179,СВЦЭМ!$B$33:$B$776,V$155)+'СЕТ СН'!$F$12</f>
        <v>118.39743068</v>
      </c>
      <c r="W179" s="36">
        <f>SUMIFS(СВЦЭМ!$E$33:$E$776,СВЦЭМ!$A$33:$A$776,$A179,СВЦЭМ!$B$33:$B$776,W$155)+'СЕТ СН'!$F$12</f>
        <v>120.53329404999999</v>
      </c>
      <c r="X179" s="36">
        <f>SUMIFS(СВЦЭМ!$E$33:$E$776,СВЦЭМ!$A$33:$A$776,$A179,СВЦЭМ!$B$33:$B$776,X$155)+'СЕТ СН'!$F$12</f>
        <v>123.60396537</v>
      </c>
      <c r="Y179" s="36">
        <f>SUMIFS(СВЦЭМ!$E$33:$E$776,СВЦЭМ!$A$33:$A$776,$A179,СВЦЭМ!$B$33:$B$776,Y$155)+'СЕТ СН'!$F$12</f>
        <v>125.54181452</v>
      </c>
    </row>
    <row r="180" spans="1:27" ht="15.75" x14ac:dyDescent="0.2">
      <c r="A180" s="35">
        <f t="shared" si="4"/>
        <v>43824</v>
      </c>
      <c r="B180" s="36">
        <f>SUMIFS(СВЦЭМ!$E$33:$E$776,СВЦЭМ!$A$33:$A$776,$A180,СВЦЭМ!$B$33:$B$776,B$155)+'СЕТ СН'!$F$12</f>
        <v>127.85804272999999</v>
      </c>
      <c r="C180" s="36">
        <f>SUMIFS(СВЦЭМ!$E$33:$E$776,СВЦЭМ!$A$33:$A$776,$A180,СВЦЭМ!$B$33:$B$776,C$155)+'СЕТ СН'!$F$12</f>
        <v>132.45881233</v>
      </c>
      <c r="D180" s="36">
        <f>SUMIFS(СВЦЭМ!$E$33:$E$776,СВЦЭМ!$A$33:$A$776,$A180,СВЦЭМ!$B$33:$B$776,D$155)+'СЕТ СН'!$F$12</f>
        <v>135.08268049</v>
      </c>
      <c r="E180" s="36">
        <f>SUMIFS(СВЦЭМ!$E$33:$E$776,СВЦЭМ!$A$33:$A$776,$A180,СВЦЭМ!$B$33:$B$776,E$155)+'СЕТ СН'!$F$12</f>
        <v>136.62865726000001</v>
      </c>
      <c r="F180" s="36">
        <f>SUMIFS(СВЦЭМ!$E$33:$E$776,СВЦЭМ!$A$33:$A$776,$A180,СВЦЭМ!$B$33:$B$776,F$155)+'СЕТ СН'!$F$12</f>
        <v>137.16735338999999</v>
      </c>
      <c r="G180" s="36">
        <f>SUMIFS(СВЦЭМ!$E$33:$E$776,СВЦЭМ!$A$33:$A$776,$A180,СВЦЭМ!$B$33:$B$776,G$155)+'СЕТ СН'!$F$12</f>
        <v>134.22074756000001</v>
      </c>
      <c r="H180" s="36">
        <f>SUMIFS(СВЦЭМ!$E$33:$E$776,СВЦЭМ!$A$33:$A$776,$A180,СВЦЭМ!$B$33:$B$776,H$155)+'СЕТ СН'!$F$12</f>
        <v>128.28285657999999</v>
      </c>
      <c r="I180" s="36">
        <f>SUMIFS(СВЦЭМ!$E$33:$E$776,СВЦЭМ!$A$33:$A$776,$A180,СВЦЭМ!$B$33:$B$776,I$155)+'СЕТ СН'!$F$12</f>
        <v>124.5677968</v>
      </c>
      <c r="J180" s="36">
        <f>SUMIFS(СВЦЭМ!$E$33:$E$776,СВЦЭМ!$A$33:$A$776,$A180,СВЦЭМ!$B$33:$B$776,J$155)+'СЕТ СН'!$F$12</f>
        <v>121.75999259</v>
      </c>
      <c r="K180" s="36">
        <f>SUMIFS(СВЦЭМ!$E$33:$E$776,СВЦЭМ!$A$33:$A$776,$A180,СВЦЭМ!$B$33:$B$776,K$155)+'СЕТ СН'!$F$12</f>
        <v>118.77687345</v>
      </c>
      <c r="L180" s="36">
        <f>SUMIFS(СВЦЭМ!$E$33:$E$776,СВЦЭМ!$A$33:$A$776,$A180,СВЦЭМ!$B$33:$B$776,L$155)+'СЕТ СН'!$F$12</f>
        <v>118.10556372000001</v>
      </c>
      <c r="M180" s="36">
        <f>SUMIFS(СВЦЭМ!$E$33:$E$776,СВЦЭМ!$A$33:$A$776,$A180,СВЦЭМ!$B$33:$B$776,M$155)+'СЕТ СН'!$F$12</f>
        <v>118.83825455</v>
      </c>
      <c r="N180" s="36">
        <f>SUMIFS(СВЦЭМ!$E$33:$E$776,СВЦЭМ!$A$33:$A$776,$A180,СВЦЭМ!$B$33:$B$776,N$155)+'СЕТ СН'!$F$12</f>
        <v>118.8023785</v>
      </c>
      <c r="O180" s="36">
        <f>SUMIFS(СВЦЭМ!$E$33:$E$776,СВЦЭМ!$A$33:$A$776,$A180,СВЦЭМ!$B$33:$B$776,O$155)+'СЕТ СН'!$F$12</f>
        <v>119.25819147999999</v>
      </c>
      <c r="P180" s="36">
        <f>SUMIFS(СВЦЭМ!$E$33:$E$776,СВЦЭМ!$A$33:$A$776,$A180,СВЦЭМ!$B$33:$B$776,P$155)+'СЕТ СН'!$F$12</f>
        <v>120.25769321999999</v>
      </c>
      <c r="Q180" s="36">
        <f>SUMIFS(СВЦЭМ!$E$33:$E$776,СВЦЭМ!$A$33:$A$776,$A180,СВЦЭМ!$B$33:$B$776,Q$155)+'СЕТ СН'!$F$12</f>
        <v>120.72518460000001</v>
      </c>
      <c r="R180" s="36">
        <f>SUMIFS(СВЦЭМ!$E$33:$E$776,СВЦЭМ!$A$33:$A$776,$A180,СВЦЭМ!$B$33:$B$776,R$155)+'СЕТ СН'!$F$12</f>
        <v>120.49613539000001</v>
      </c>
      <c r="S180" s="36">
        <f>SUMIFS(СВЦЭМ!$E$33:$E$776,СВЦЭМ!$A$33:$A$776,$A180,СВЦЭМ!$B$33:$B$776,S$155)+'СЕТ СН'!$F$12</f>
        <v>120.41196134</v>
      </c>
      <c r="T180" s="36">
        <f>SUMIFS(СВЦЭМ!$E$33:$E$776,СВЦЭМ!$A$33:$A$776,$A180,СВЦЭМ!$B$33:$B$776,T$155)+'СЕТ СН'!$F$12</f>
        <v>118.71069856</v>
      </c>
      <c r="U180" s="36">
        <f>SUMIFS(СВЦЭМ!$E$33:$E$776,СВЦЭМ!$A$33:$A$776,$A180,СВЦЭМ!$B$33:$B$776,U$155)+'СЕТ СН'!$F$12</f>
        <v>118.7549367</v>
      </c>
      <c r="V180" s="36">
        <f>SUMIFS(СВЦЭМ!$E$33:$E$776,СВЦЭМ!$A$33:$A$776,$A180,СВЦЭМ!$B$33:$B$776,V$155)+'СЕТ СН'!$F$12</f>
        <v>119.85663411</v>
      </c>
      <c r="W180" s="36">
        <f>SUMIFS(СВЦЭМ!$E$33:$E$776,СВЦЭМ!$A$33:$A$776,$A180,СВЦЭМ!$B$33:$B$776,W$155)+'СЕТ СН'!$F$12</f>
        <v>121.23261967000001</v>
      </c>
      <c r="X180" s="36">
        <f>SUMIFS(СВЦЭМ!$E$33:$E$776,СВЦЭМ!$A$33:$A$776,$A180,СВЦЭМ!$B$33:$B$776,X$155)+'СЕТ СН'!$F$12</f>
        <v>122.91638653</v>
      </c>
      <c r="Y180" s="36">
        <f>SUMIFS(СВЦЭМ!$E$33:$E$776,СВЦЭМ!$A$33:$A$776,$A180,СВЦЭМ!$B$33:$B$776,Y$155)+'СЕТ СН'!$F$12</f>
        <v>123.02642636</v>
      </c>
    </row>
    <row r="181" spans="1:27" ht="15.75" x14ac:dyDescent="0.2">
      <c r="A181" s="35">
        <f t="shared" si="4"/>
        <v>43825</v>
      </c>
      <c r="B181" s="36">
        <f>SUMIFS(СВЦЭМ!$E$33:$E$776,СВЦЭМ!$A$33:$A$776,$A181,СВЦЭМ!$B$33:$B$776,B$155)+'СЕТ СН'!$F$12</f>
        <v>128.04803239</v>
      </c>
      <c r="C181" s="36">
        <f>SUMIFS(СВЦЭМ!$E$33:$E$776,СВЦЭМ!$A$33:$A$776,$A181,СВЦЭМ!$B$33:$B$776,C$155)+'СЕТ СН'!$F$12</f>
        <v>132.92750169999999</v>
      </c>
      <c r="D181" s="36">
        <f>SUMIFS(СВЦЭМ!$E$33:$E$776,СВЦЭМ!$A$33:$A$776,$A181,СВЦЭМ!$B$33:$B$776,D$155)+'СЕТ СН'!$F$12</f>
        <v>134.76162614</v>
      </c>
      <c r="E181" s="36">
        <f>SUMIFS(СВЦЭМ!$E$33:$E$776,СВЦЭМ!$A$33:$A$776,$A181,СВЦЭМ!$B$33:$B$776,E$155)+'СЕТ СН'!$F$12</f>
        <v>136.04403099000001</v>
      </c>
      <c r="F181" s="36">
        <f>SUMIFS(СВЦЭМ!$E$33:$E$776,СВЦЭМ!$A$33:$A$776,$A181,СВЦЭМ!$B$33:$B$776,F$155)+'СЕТ СН'!$F$12</f>
        <v>135.78786957</v>
      </c>
      <c r="G181" s="36">
        <f>SUMIFS(СВЦЭМ!$E$33:$E$776,СВЦЭМ!$A$33:$A$776,$A181,СВЦЭМ!$B$33:$B$776,G$155)+'СЕТ СН'!$F$12</f>
        <v>133.0634518</v>
      </c>
      <c r="H181" s="36">
        <f>SUMIFS(СВЦЭМ!$E$33:$E$776,СВЦЭМ!$A$33:$A$776,$A181,СВЦЭМ!$B$33:$B$776,H$155)+'СЕТ СН'!$F$12</f>
        <v>127.95948776</v>
      </c>
      <c r="I181" s="36">
        <f>SUMIFS(СВЦЭМ!$E$33:$E$776,СВЦЭМ!$A$33:$A$776,$A181,СВЦЭМ!$B$33:$B$776,I$155)+'СЕТ СН'!$F$12</f>
        <v>126.26276469</v>
      </c>
      <c r="J181" s="36">
        <f>SUMIFS(СВЦЭМ!$E$33:$E$776,СВЦЭМ!$A$33:$A$776,$A181,СВЦЭМ!$B$33:$B$776,J$155)+'СЕТ СН'!$F$12</f>
        <v>122.37959758</v>
      </c>
      <c r="K181" s="36">
        <f>SUMIFS(СВЦЭМ!$E$33:$E$776,СВЦЭМ!$A$33:$A$776,$A181,СВЦЭМ!$B$33:$B$776,K$155)+'СЕТ СН'!$F$12</f>
        <v>119.68062383</v>
      </c>
      <c r="L181" s="36">
        <f>SUMIFS(СВЦЭМ!$E$33:$E$776,СВЦЭМ!$A$33:$A$776,$A181,СВЦЭМ!$B$33:$B$776,L$155)+'СЕТ СН'!$F$12</f>
        <v>119.46298365</v>
      </c>
      <c r="M181" s="36">
        <f>SUMIFS(СВЦЭМ!$E$33:$E$776,СВЦЭМ!$A$33:$A$776,$A181,СВЦЭМ!$B$33:$B$776,M$155)+'СЕТ СН'!$F$12</f>
        <v>120.75136741999999</v>
      </c>
      <c r="N181" s="36">
        <f>SUMIFS(СВЦЭМ!$E$33:$E$776,СВЦЭМ!$A$33:$A$776,$A181,СВЦЭМ!$B$33:$B$776,N$155)+'СЕТ СН'!$F$12</f>
        <v>121.90395685999999</v>
      </c>
      <c r="O181" s="36">
        <f>SUMIFS(СВЦЭМ!$E$33:$E$776,СВЦЭМ!$A$33:$A$776,$A181,СВЦЭМ!$B$33:$B$776,O$155)+'СЕТ СН'!$F$12</f>
        <v>122.65385766999999</v>
      </c>
      <c r="P181" s="36">
        <f>SUMIFS(СВЦЭМ!$E$33:$E$776,СВЦЭМ!$A$33:$A$776,$A181,СВЦЭМ!$B$33:$B$776,P$155)+'СЕТ СН'!$F$12</f>
        <v>122.70098686</v>
      </c>
      <c r="Q181" s="36">
        <f>SUMIFS(СВЦЭМ!$E$33:$E$776,СВЦЭМ!$A$33:$A$776,$A181,СВЦЭМ!$B$33:$B$776,Q$155)+'СЕТ СН'!$F$12</f>
        <v>122.90766757999999</v>
      </c>
      <c r="R181" s="36">
        <f>SUMIFS(СВЦЭМ!$E$33:$E$776,СВЦЭМ!$A$33:$A$776,$A181,СВЦЭМ!$B$33:$B$776,R$155)+'СЕТ СН'!$F$12</f>
        <v>122.36471933999999</v>
      </c>
      <c r="S181" s="36">
        <f>SUMIFS(СВЦЭМ!$E$33:$E$776,СВЦЭМ!$A$33:$A$776,$A181,СВЦЭМ!$B$33:$B$776,S$155)+'СЕТ СН'!$F$12</f>
        <v>122.24988249</v>
      </c>
      <c r="T181" s="36">
        <f>SUMIFS(СВЦЭМ!$E$33:$E$776,СВЦЭМ!$A$33:$A$776,$A181,СВЦЭМ!$B$33:$B$776,T$155)+'СЕТ СН'!$F$12</f>
        <v>118.36100533</v>
      </c>
      <c r="U181" s="36">
        <f>SUMIFS(СВЦЭМ!$E$33:$E$776,СВЦЭМ!$A$33:$A$776,$A181,СВЦЭМ!$B$33:$B$776,U$155)+'СЕТ СН'!$F$12</f>
        <v>118.32624537</v>
      </c>
      <c r="V181" s="36">
        <f>SUMIFS(СВЦЭМ!$E$33:$E$776,СВЦЭМ!$A$33:$A$776,$A181,СВЦЭМ!$B$33:$B$776,V$155)+'СЕТ СН'!$F$12</f>
        <v>120.49437202</v>
      </c>
      <c r="W181" s="36">
        <f>SUMIFS(СВЦЭМ!$E$33:$E$776,СВЦЭМ!$A$33:$A$776,$A181,СВЦЭМ!$B$33:$B$776,W$155)+'СЕТ СН'!$F$12</f>
        <v>122.99430005000001</v>
      </c>
      <c r="X181" s="36">
        <f>SUMIFS(СВЦЭМ!$E$33:$E$776,СВЦЭМ!$A$33:$A$776,$A181,СВЦЭМ!$B$33:$B$776,X$155)+'СЕТ СН'!$F$12</f>
        <v>123.38586082</v>
      </c>
      <c r="Y181" s="36">
        <f>SUMIFS(СВЦЭМ!$E$33:$E$776,СВЦЭМ!$A$33:$A$776,$A181,СВЦЭМ!$B$33:$B$776,Y$155)+'СЕТ СН'!$F$12</f>
        <v>123.70779351</v>
      </c>
    </row>
    <row r="182" spans="1:27" ht="15.75" x14ac:dyDescent="0.2">
      <c r="A182" s="35">
        <f t="shared" si="4"/>
        <v>43826</v>
      </c>
      <c r="B182" s="36">
        <f>SUMIFS(СВЦЭМ!$E$33:$E$776,СВЦЭМ!$A$33:$A$776,$A182,СВЦЭМ!$B$33:$B$776,B$155)+'СЕТ СН'!$F$12</f>
        <v>122.53131154</v>
      </c>
      <c r="C182" s="36">
        <f>SUMIFS(СВЦЭМ!$E$33:$E$776,СВЦЭМ!$A$33:$A$776,$A182,СВЦЭМ!$B$33:$B$776,C$155)+'СЕТ СН'!$F$12</f>
        <v>127.22349555</v>
      </c>
      <c r="D182" s="36">
        <f>SUMIFS(СВЦЭМ!$E$33:$E$776,СВЦЭМ!$A$33:$A$776,$A182,СВЦЭМ!$B$33:$B$776,D$155)+'СЕТ СН'!$F$12</f>
        <v>128.35821168000001</v>
      </c>
      <c r="E182" s="36">
        <f>SUMIFS(СВЦЭМ!$E$33:$E$776,СВЦЭМ!$A$33:$A$776,$A182,СВЦЭМ!$B$33:$B$776,E$155)+'СЕТ СН'!$F$12</f>
        <v>130.62789656000001</v>
      </c>
      <c r="F182" s="36">
        <f>SUMIFS(СВЦЭМ!$E$33:$E$776,СВЦЭМ!$A$33:$A$776,$A182,СВЦЭМ!$B$33:$B$776,F$155)+'СЕТ СН'!$F$12</f>
        <v>131.33424396000001</v>
      </c>
      <c r="G182" s="36">
        <f>SUMIFS(СВЦЭМ!$E$33:$E$776,СВЦЭМ!$A$33:$A$776,$A182,СВЦЭМ!$B$33:$B$776,G$155)+'СЕТ СН'!$F$12</f>
        <v>129.06418137</v>
      </c>
      <c r="H182" s="36">
        <f>SUMIFS(СВЦЭМ!$E$33:$E$776,СВЦЭМ!$A$33:$A$776,$A182,СВЦЭМ!$B$33:$B$776,H$155)+'СЕТ СН'!$F$12</f>
        <v>124.12301142</v>
      </c>
      <c r="I182" s="36">
        <f>SUMIFS(СВЦЭМ!$E$33:$E$776,СВЦЭМ!$A$33:$A$776,$A182,СВЦЭМ!$B$33:$B$776,I$155)+'СЕТ СН'!$F$12</f>
        <v>120.72203534000001</v>
      </c>
      <c r="J182" s="36">
        <f>SUMIFS(СВЦЭМ!$E$33:$E$776,СВЦЭМ!$A$33:$A$776,$A182,СВЦЭМ!$B$33:$B$776,J$155)+'СЕТ СН'!$F$12</f>
        <v>116.86713863999999</v>
      </c>
      <c r="K182" s="36">
        <f>SUMIFS(СВЦЭМ!$E$33:$E$776,СВЦЭМ!$A$33:$A$776,$A182,СВЦЭМ!$B$33:$B$776,K$155)+'СЕТ СН'!$F$12</f>
        <v>112.92872429000001</v>
      </c>
      <c r="L182" s="36">
        <f>SUMIFS(СВЦЭМ!$E$33:$E$776,СВЦЭМ!$A$33:$A$776,$A182,СВЦЭМ!$B$33:$B$776,L$155)+'СЕТ СН'!$F$12</f>
        <v>112.82420669</v>
      </c>
      <c r="M182" s="36">
        <f>SUMIFS(СВЦЭМ!$E$33:$E$776,СВЦЭМ!$A$33:$A$776,$A182,СВЦЭМ!$B$33:$B$776,M$155)+'СЕТ СН'!$F$12</f>
        <v>114.37510037</v>
      </c>
      <c r="N182" s="36">
        <f>SUMIFS(СВЦЭМ!$E$33:$E$776,СВЦЭМ!$A$33:$A$776,$A182,СВЦЭМ!$B$33:$B$776,N$155)+'СЕТ СН'!$F$12</f>
        <v>114.33351387</v>
      </c>
      <c r="O182" s="36">
        <f>SUMIFS(СВЦЭМ!$E$33:$E$776,СВЦЭМ!$A$33:$A$776,$A182,СВЦЭМ!$B$33:$B$776,O$155)+'СЕТ СН'!$F$12</f>
        <v>115.04500612</v>
      </c>
      <c r="P182" s="36">
        <f>SUMIFS(СВЦЭМ!$E$33:$E$776,СВЦЭМ!$A$33:$A$776,$A182,СВЦЭМ!$B$33:$B$776,P$155)+'СЕТ СН'!$F$12</f>
        <v>116.33766853</v>
      </c>
      <c r="Q182" s="36">
        <f>SUMIFS(СВЦЭМ!$E$33:$E$776,СВЦЭМ!$A$33:$A$776,$A182,СВЦЭМ!$B$33:$B$776,Q$155)+'СЕТ СН'!$F$12</f>
        <v>119.00797038</v>
      </c>
      <c r="R182" s="36">
        <f>SUMIFS(СВЦЭМ!$E$33:$E$776,СВЦЭМ!$A$33:$A$776,$A182,СВЦЭМ!$B$33:$B$776,R$155)+'СЕТ СН'!$F$12</f>
        <v>119.50157335</v>
      </c>
      <c r="S182" s="36">
        <f>SUMIFS(СВЦЭМ!$E$33:$E$776,СВЦЭМ!$A$33:$A$776,$A182,СВЦЭМ!$B$33:$B$776,S$155)+'СЕТ СН'!$F$12</f>
        <v>119.68151972</v>
      </c>
      <c r="T182" s="36">
        <f>SUMIFS(СВЦЭМ!$E$33:$E$776,СВЦЭМ!$A$33:$A$776,$A182,СВЦЭМ!$B$33:$B$776,T$155)+'СЕТ СН'!$F$12</f>
        <v>115.8098523</v>
      </c>
      <c r="U182" s="36">
        <f>SUMIFS(СВЦЭМ!$E$33:$E$776,СВЦЭМ!$A$33:$A$776,$A182,СВЦЭМ!$B$33:$B$776,U$155)+'СЕТ СН'!$F$12</f>
        <v>115.74655190999999</v>
      </c>
      <c r="V182" s="36">
        <f>SUMIFS(СВЦЭМ!$E$33:$E$776,СВЦЭМ!$A$33:$A$776,$A182,СВЦЭМ!$B$33:$B$776,V$155)+'СЕТ СН'!$F$12</f>
        <v>116.90176880999999</v>
      </c>
      <c r="W182" s="36">
        <f>SUMIFS(СВЦЭМ!$E$33:$E$776,СВЦЭМ!$A$33:$A$776,$A182,СВЦЭМ!$B$33:$B$776,W$155)+'СЕТ СН'!$F$12</f>
        <v>117.35976037</v>
      </c>
      <c r="X182" s="36">
        <f>SUMIFS(СВЦЭМ!$E$33:$E$776,СВЦЭМ!$A$33:$A$776,$A182,СВЦЭМ!$B$33:$B$776,X$155)+'СЕТ СН'!$F$12</f>
        <v>118.9493102</v>
      </c>
      <c r="Y182" s="36">
        <f>SUMIFS(СВЦЭМ!$E$33:$E$776,СВЦЭМ!$A$33:$A$776,$A182,СВЦЭМ!$B$33:$B$776,Y$155)+'СЕТ СН'!$F$12</f>
        <v>120.41469717</v>
      </c>
    </row>
    <row r="183" spans="1:27" ht="15.75" x14ac:dyDescent="0.2">
      <c r="A183" s="35">
        <f t="shared" si="4"/>
        <v>43827</v>
      </c>
      <c r="B183" s="36">
        <f>SUMIFS(СВЦЭМ!$E$33:$E$776,СВЦЭМ!$A$33:$A$776,$A183,СВЦЭМ!$B$33:$B$776,B$155)+'СЕТ СН'!$F$12</f>
        <v>123.06761643</v>
      </c>
      <c r="C183" s="36">
        <f>SUMIFS(СВЦЭМ!$E$33:$E$776,СВЦЭМ!$A$33:$A$776,$A183,СВЦЭМ!$B$33:$B$776,C$155)+'СЕТ СН'!$F$12</f>
        <v>127.40750251999999</v>
      </c>
      <c r="D183" s="36">
        <f>SUMIFS(СВЦЭМ!$E$33:$E$776,СВЦЭМ!$A$33:$A$776,$A183,СВЦЭМ!$B$33:$B$776,D$155)+'СЕТ СН'!$F$12</f>
        <v>129.15746876</v>
      </c>
      <c r="E183" s="36">
        <f>SUMIFS(СВЦЭМ!$E$33:$E$776,СВЦЭМ!$A$33:$A$776,$A183,СВЦЭМ!$B$33:$B$776,E$155)+'СЕТ СН'!$F$12</f>
        <v>130.8644099</v>
      </c>
      <c r="F183" s="36">
        <f>SUMIFS(СВЦЭМ!$E$33:$E$776,СВЦЭМ!$A$33:$A$776,$A183,СВЦЭМ!$B$33:$B$776,F$155)+'СЕТ СН'!$F$12</f>
        <v>131.11734324</v>
      </c>
      <c r="G183" s="36">
        <f>SUMIFS(СВЦЭМ!$E$33:$E$776,СВЦЭМ!$A$33:$A$776,$A183,СВЦЭМ!$B$33:$B$776,G$155)+'СЕТ СН'!$F$12</f>
        <v>130.25264222999999</v>
      </c>
      <c r="H183" s="36">
        <f>SUMIFS(СВЦЭМ!$E$33:$E$776,СВЦЭМ!$A$33:$A$776,$A183,СВЦЭМ!$B$33:$B$776,H$155)+'СЕТ СН'!$F$12</f>
        <v>127.6569952</v>
      </c>
      <c r="I183" s="36">
        <f>SUMIFS(СВЦЭМ!$E$33:$E$776,СВЦЭМ!$A$33:$A$776,$A183,СВЦЭМ!$B$33:$B$776,I$155)+'СЕТ СН'!$F$12</f>
        <v>125.52901833999999</v>
      </c>
      <c r="J183" s="36">
        <f>SUMIFS(СВЦЭМ!$E$33:$E$776,СВЦЭМ!$A$33:$A$776,$A183,СВЦЭМ!$B$33:$B$776,J$155)+'СЕТ СН'!$F$12</f>
        <v>119.94905865</v>
      </c>
      <c r="K183" s="36">
        <f>SUMIFS(СВЦЭМ!$E$33:$E$776,СВЦЭМ!$A$33:$A$776,$A183,СВЦЭМ!$B$33:$B$776,K$155)+'СЕТ СН'!$F$12</f>
        <v>114.98154685999999</v>
      </c>
      <c r="L183" s="36">
        <f>SUMIFS(СВЦЭМ!$E$33:$E$776,СВЦЭМ!$A$33:$A$776,$A183,СВЦЭМ!$B$33:$B$776,L$155)+'СЕТ СН'!$F$12</f>
        <v>114.53773597999999</v>
      </c>
      <c r="M183" s="36">
        <f>SUMIFS(СВЦЭМ!$E$33:$E$776,СВЦЭМ!$A$33:$A$776,$A183,СВЦЭМ!$B$33:$B$776,M$155)+'СЕТ СН'!$F$12</f>
        <v>114.91890755</v>
      </c>
      <c r="N183" s="36">
        <f>SUMIFS(СВЦЭМ!$E$33:$E$776,СВЦЭМ!$A$33:$A$776,$A183,СВЦЭМ!$B$33:$B$776,N$155)+'СЕТ СН'!$F$12</f>
        <v>114.54517497000001</v>
      </c>
      <c r="O183" s="36">
        <f>SUMIFS(СВЦЭМ!$E$33:$E$776,СВЦЭМ!$A$33:$A$776,$A183,СВЦЭМ!$B$33:$B$776,O$155)+'СЕТ СН'!$F$12</f>
        <v>116.72866028999999</v>
      </c>
      <c r="P183" s="36">
        <f>SUMIFS(СВЦЭМ!$E$33:$E$776,СВЦЭМ!$A$33:$A$776,$A183,СВЦЭМ!$B$33:$B$776,P$155)+'СЕТ СН'!$F$12</f>
        <v>118.23180637999999</v>
      </c>
      <c r="Q183" s="36">
        <f>SUMIFS(СВЦЭМ!$E$33:$E$776,СВЦЭМ!$A$33:$A$776,$A183,СВЦЭМ!$B$33:$B$776,Q$155)+'СЕТ СН'!$F$12</f>
        <v>118.72757171000001</v>
      </c>
      <c r="R183" s="36">
        <f>SUMIFS(СВЦЭМ!$E$33:$E$776,СВЦЭМ!$A$33:$A$776,$A183,СВЦЭМ!$B$33:$B$776,R$155)+'СЕТ СН'!$F$12</f>
        <v>118.14656144</v>
      </c>
      <c r="S183" s="36">
        <f>SUMIFS(СВЦЭМ!$E$33:$E$776,СВЦЭМ!$A$33:$A$776,$A183,СВЦЭМ!$B$33:$B$776,S$155)+'СЕТ СН'!$F$12</f>
        <v>117.09909561000001</v>
      </c>
      <c r="T183" s="36">
        <f>SUMIFS(СВЦЭМ!$E$33:$E$776,СВЦЭМ!$A$33:$A$776,$A183,СВЦЭМ!$B$33:$B$776,T$155)+'СЕТ СН'!$F$12</f>
        <v>114.92986624</v>
      </c>
      <c r="U183" s="36">
        <f>SUMIFS(СВЦЭМ!$E$33:$E$776,СВЦЭМ!$A$33:$A$776,$A183,СВЦЭМ!$B$33:$B$776,U$155)+'СЕТ СН'!$F$12</f>
        <v>115.16049936</v>
      </c>
      <c r="V183" s="36">
        <f>SUMIFS(СВЦЭМ!$E$33:$E$776,СВЦЭМ!$A$33:$A$776,$A183,СВЦЭМ!$B$33:$B$776,V$155)+'СЕТ СН'!$F$12</f>
        <v>116.50099034</v>
      </c>
      <c r="W183" s="36">
        <f>SUMIFS(СВЦЭМ!$E$33:$E$776,СВЦЭМ!$A$33:$A$776,$A183,СВЦЭМ!$B$33:$B$776,W$155)+'СЕТ СН'!$F$12</f>
        <v>118.21730780999999</v>
      </c>
      <c r="X183" s="36">
        <f>SUMIFS(СВЦЭМ!$E$33:$E$776,СВЦЭМ!$A$33:$A$776,$A183,СВЦЭМ!$B$33:$B$776,X$155)+'СЕТ СН'!$F$12</f>
        <v>120.29746129999999</v>
      </c>
      <c r="Y183" s="36">
        <f>SUMIFS(СВЦЭМ!$E$33:$E$776,СВЦЭМ!$A$33:$A$776,$A183,СВЦЭМ!$B$33:$B$776,Y$155)+'СЕТ СН'!$F$12</f>
        <v>121.26832052</v>
      </c>
    </row>
    <row r="184" spans="1:27" ht="15.75" x14ac:dyDescent="0.2">
      <c r="A184" s="35">
        <f t="shared" si="4"/>
        <v>43828</v>
      </c>
      <c r="B184" s="36">
        <f>SUMIFS(СВЦЭМ!$E$33:$E$776,СВЦЭМ!$A$33:$A$776,$A184,СВЦЭМ!$B$33:$B$776,B$155)+'СЕТ СН'!$F$12</f>
        <v>106.39339956000001</v>
      </c>
      <c r="C184" s="36">
        <f>SUMIFS(СВЦЭМ!$E$33:$E$776,СВЦЭМ!$A$33:$A$776,$A184,СВЦЭМ!$B$33:$B$776,C$155)+'СЕТ СН'!$F$12</f>
        <v>107.84139549</v>
      </c>
      <c r="D184" s="36">
        <f>SUMIFS(СВЦЭМ!$E$33:$E$776,СВЦЭМ!$A$33:$A$776,$A184,СВЦЭМ!$B$33:$B$776,D$155)+'СЕТ СН'!$F$12</f>
        <v>112.66666343</v>
      </c>
      <c r="E184" s="36">
        <f>SUMIFS(СВЦЭМ!$E$33:$E$776,СВЦЭМ!$A$33:$A$776,$A184,СВЦЭМ!$B$33:$B$776,E$155)+'СЕТ СН'!$F$12</f>
        <v>115.61178018</v>
      </c>
      <c r="F184" s="36">
        <f>SUMIFS(СВЦЭМ!$E$33:$E$776,СВЦЭМ!$A$33:$A$776,$A184,СВЦЭМ!$B$33:$B$776,F$155)+'СЕТ СН'!$F$12</f>
        <v>115.71051547</v>
      </c>
      <c r="G184" s="36">
        <f>SUMIFS(СВЦЭМ!$E$33:$E$776,СВЦЭМ!$A$33:$A$776,$A184,СВЦЭМ!$B$33:$B$776,G$155)+'СЕТ СН'!$F$12</f>
        <v>115.61902944000001</v>
      </c>
      <c r="H184" s="36">
        <f>SUMIFS(СВЦЭМ!$E$33:$E$776,СВЦЭМ!$A$33:$A$776,$A184,СВЦЭМ!$B$33:$B$776,H$155)+'СЕТ СН'!$F$12</f>
        <v>113.85815366</v>
      </c>
      <c r="I184" s="36">
        <f>SUMIFS(СВЦЭМ!$E$33:$E$776,СВЦЭМ!$A$33:$A$776,$A184,СВЦЭМ!$B$33:$B$776,I$155)+'СЕТ СН'!$F$12</f>
        <v>112.69139726</v>
      </c>
      <c r="J184" s="36">
        <f>SUMIFS(СВЦЭМ!$E$33:$E$776,СВЦЭМ!$A$33:$A$776,$A184,СВЦЭМ!$B$33:$B$776,J$155)+'СЕТ СН'!$F$12</f>
        <v>106.43450070999999</v>
      </c>
      <c r="K184" s="36">
        <f>SUMIFS(СВЦЭМ!$E$33:$E$776,СВЦЭМ!$A$33:$A$776,$A184,СВЦЭМ!$B$33:$B$776,K$155)+'СЕТ СН'!$F$12</f>
        <v>105.1565506</v>
      </c>
      <c r="L184" s="36">
        <f>SUMIFS(СВЦЭМ!$E$33:$E$776,СВЦЭМ!$A$33:$A$776,$A184,СВЦЭМ!$B$33:$B$776,L$155)+'СЕТ СН'!$F$12</f>
        <v>105.81512591000001</v>
      </c>
      <c r="M184" s="36">
        <f>SUMIFS(СВЦЭМ!$E$33:$E$776,СВЦЭМ!$A$33:$A$776,$A184,СВЦЭМ!$B$33:$B$776,M$155)+'СЕТ СН'!$F$12</f>
        <v>105.96877796</v>
      </c>
      <c r="N184" s="36">
        <f>SUMIFS(СВЦЭМ!$E$33:$E$776,СВЦЭМ!$A$33:$A$776,$A184,СВЦЭМ!$B$33:$B$776,N$155)+'СЕТ СН'!$F$12</f>
        <v>106.05207844</v>
      </c>
      <c r="O184" s="36">
        <f>SUMIFS(СВЦЭМ!$E$33:$E$776,СВЦЭМ!$A$33:$A$776,$A184,СВЦЭМ!$B$33:$B$776,O$155)+'СЕТ СН'!$F$12</f>
        <v>106.47655526</v>
      </c>
      <c r="P184" s="36">
        <f>SUMIFS(СВЦЭМ!$E$33:$E$776,СВЦЭМ!$A$33:$A$776,$A184,СВЦЭМ!$B$33:$B$776,P$155)+'СЕТ СН'!$F$12</f>
        <v>107.33575073999999</v>
      </c>
      <c r="Q184" s="36">
        <f>SUMIFS(СВЦЭМ!$E$33:$E$776,СВЦЭМ!$A$33:$A$776,$A184,СВЦЭМ!$B$33:$B$776,Q$155)+'СЕТ СН'!$F$12</f>
        <v>106.65602498</v>
      </c>
      <c r="R184" s="36">
        <f>SUMIFS(СВЦЭМ!$E$33:$E$776,СВЦЭМ!$A$33:$A$776,$A184,СВЦЭМ!$B$33:$B$776,R$155)+'СЕТ СН'!$F$12</f>
        <v>106.78071661</v>
      </c>
      <c r="S184" s="36">
        <f>SUMIFS(СВЦЭМ!$E$33:$E$776,СВЦЭМ!$A$33:$A$776,$A184,СВЦЭМ!$B$33:$B$776,S$155)+'СЕТ СН'!$F$12</f>
        <v>107.87603758</v>
      </c>
      <c r="T184" s="36">
        <f>SUMIFS(СВЦЭМ!$E$33:$E$776,СВЦЭМ!$A$33:$A$776,$A184,СВЦЭМ!$B$33:$B$776,T$155)+'СЕТ СН'!$F$12</f>
        <v>107.78721258</v>
      </c>
      <c r="U184" s="36">
        <f>SUMIFS(СВЦЭМ!$E$33:$E$776,СВЦЭМ!$A$33:$A$776,$A184,СВЦЭМ!$B$33:$B$776,U$155)+'СЕТ СН'!$F$12</f>
        <v>111.81881387</v>
      </c>
      <c r="V184" s="36">
        <f>SUMIFS(СВЦЭМ!$E$33:$E$776,СВЦЭМ!$A$33:$A$776,$A184,СВЦЭМ!$B$33:$B$776,V$155)+'СЕТ СН'!$F$12</f>
        <v>110.99715724000001</v>
      </c>
      <c r="W184" s="36">
        <f>SUMIFS(СВЦЭМ!$E$33:$E$776,СВЦЭМ!$A$33:$A$776,$A184,СВЦЭМ!$B$33:$B$776,W$155)+'СЕТ СН'!$F$12</f>
        <v>110.23504113</v>
      </c>
      <c r="X184" s="36">
        <f>SUMIFS(СВЦЭМ!$E$33:$E$776,СВЦЭМ!$A$33:$A$776,$A184,СВЦЭМ!$B$33:$B$776,X$155)+'СЕТ СН'!$F$12</f>
        <v>108.49565306</v>
      </c>
      <c r="Y184" s="36">
        <f>SUMIFS(СВЦЭМ!$E$33:$E$776,СВЦЭМ!$A$33:$A$776,$A184,СВЦЭМ!$B$33:$B$776,Y$155)+'СЕТ СН'!$F$12</f>
        <v>105.56373854</v>
      </c>
    </row>
    <row r="185" spans="1:27" ht="15.75" x14ac:dyDescent="0.2">
      <c r="A185" s="35">
        <f t="shared" si="4"/>
        <v>43829</v>
      </c>
      <c r="B185" s="36">
        <f>SUMIFS(СВЦЭМ!$E$33:$E$776,СВЦЭМ!$A$33:$A$776,$A185,СВЦЭМ!$B$33:$B$776,B$155)+'СЕТ СН'!$F$12</f>
        <v>127.40576445000001</v>
      </c>
      <c r="C185" s="36">
        <f>SUMIFS(СВЦЭМ!$E$33:$E$776,СВЦЭМ!$A$33:$A$776,$A185,СВЦЭМ!$B$33:$B$776,C$155)+'СЕТ СН'!$F$12</f>
        <v>131.86874304</v>
      </c>
      <c r="D185" s="36">
        <f>SUMIFS(СВЦЭМ!$E$33:$E$776,СВЦЭМ!$A$33:$A$776,$A185,СВЦЭМ!$B$33:$B$776,D$155)+'СЕТ СН'!$F$12</f>
        <v>131.99389027000001</v>
      </c>
      <c r="E185" s="36">
        <f>SUMIFS(СВЦЭМ!$E$33:$E$776,СВЦЭМ!$A$33:$A$776,$A185,СВЦЭМ!$B$33:$B$776,E$155)+'СЕТ СН'!$F$12</f>
        <v>135.30314562000001</v>
      </c>
      <c r="F185" s="36">
        <f>SUMIFS(СВЦЭМ!$E$33:$E$776,СВЦЭМ!$A$33:$A$776,$A185,СВЦЭМ!$B$33:$B$776,F$155)+'СЕТ СН'!$F$12</f>
        <v>134.92626827999999</v>
      </c>
      <c r="G185" s="36">
        <f>SUMIFS(СВЦЭМ!$E$33:$E$776,СВЦЭМ!$A$33:$A$776,$A185,СВЦЭМ!$B$33:$B$776,G$155)+'СЕТ СН'!$F$12</f>
        <v>133.38811421</v>
      </c>
      <c r="H185" s="36">
        <f>SUMIFS(СВЦЭМ!$E$33:$E$776,СВЦЭМ!$A$33:$A$776,$A185,СВЦЭМ!$B$33:$B$776,H$155)+'СЕТ СН'!$F$12</f>
        <v>128.71303562</v>
      </c>
      <c r="I185" s="36">
        <f>SUMIFS(СВЦЭМ!$E$33:$E$776,СВЦЭМ!$A$33:$A$776,$A185,СВЦЭМ!$B$33:$B$776,I$155)+'СЕТ СН'!$F$12</f>
        <v>125.48913265</v>
      </c>
      <c r="J185" s="36">
        <f>SUMIFS(СВЦЭМ!$E$33:$E$776,СВЦЭМ!$A$33:$A$776,$A185,СВЦЭМ!$B$33:$B$776,J$155)+'СЕТ СН'!$F$12</f>
        <v>122.07245534</v>
      </c>
      <c r="K185" s="36">
        <f>SUMIFS(СВЦЭМ!$E$33:$E$776,СВЦЭМ!$A$33:$A$776,$A185,СВЦЭМ!$B$33:$B$776,K$155)+'СЕТ СН'!$F$12</f>
        <v>118.41388628</v>
      </c>
      <c r="L185" s="36">
        <f>SUMIFS(СВЦЭМ!$E$33:$E$776,СВЦЭМ!$A$33:$A$776,$A185,СВЦЭМ!$B$33:$B$776,L$155)+'СЕТ СН'!$F$12</f>
        <v>118.18412769</v>
      </c>
      <c r="M185" s="36">
        <f>SUMIFS(СВЦЭМ!$E$33:$E$776,СВЦЭМ!$A$33:$A$776,$A185,СВЦЭМ!$B$33:$B$776,M$155)+'СЕТ СН'!$F$12</f>
        <v>117.91411986999999</v>
      </c>
      <c r="N185" s="36">
        <f>SUMIFS(СВЦЭМ!$E$33:$E$776,СВЦЭМ!$A$33:$A$776,$A185,СВЦЭМ!$B$33:$B$776,N$155)+'СЕТ СН'!$F$12</f>
        <v>118.87910841</v>
      </c>
      <c r="O185" s="36">
        <f>SUMIFS(СВЦЭМ!$E$33:$E$776,СВЦЭМ!$A$33:$A$776,$A185,СВЦЭМ!$B$33:$B$776,O$155)+'СЕТ СН'!$F$12</f>
        <v>120.17188939</v>
      </c>
      <c r="P185" s="36">
        <f>SUMIFS(СВЦЭМ!$E$33:$E$776,СВЦЭМ!$A$33:$A$776,$A185,СВЦЭМ!$B$33:$B$776,P$155)+'СЕТ СН'!$F$12</f>
        <v>121.99950464</v>
      </c>
      <c r="Q185" s="36">
        <f>SUMIFS(СВЦЭМ!$E$33:$E$776,СВЦЭМ!$A$33:$A$776,$A185,СВЦЭМ!$B$33:$B$776,Q$155)+'СЕТ СН'!$F$12</f>
        <v>122.3280836</v>
      </c>
      <c r="R185" s="36">
        <f>SUMIFS(СВЦЭМ!$E$33:$E$776,СВЦЭМ!$A$33:$A$776,$A185,СВЦЭМ!$B$33:$B$776,R$155)+'СЕТ СН'!$F$12</f>
        <v>121.39275317000001</v>
      </c>
      <c r="S185" s="36">
        <f>SUMIFS(СВЦЭМ!$E$33:$E$776,СВЦЭМ!$A$33:$A$776,$A185,СВЦЭМ!$B$33:$B$776,S$155)+'СЕТ СН'!$F$12</f>
        <v>120.06999318</v>
      </c>
      <c r="T185" s="36">
        <f>SUMIFS(СВЦЭМ!$E$33:$E$776,СВЦЭМ!$A$33:$A$776,$A185,СВЦЭМ!$B$33:$B$776,T$155)+'СЕТ СН'!$F$12</f>
        <v>118.99944615</v>
      </c>
      <c r="U185" s="36">
        <f>SUMIFS(СВЦЭМ!$E$33:$E$776,СВЦЭМ!$A$33:$A$776,$A185,СВЦЭМ!$B$33:$B$776,U$155)+'СЕТ СН'!$F$12</f>
        <v>118.91255294</v>
      </c>
      <c r="V185" s="36">
        <f>SUMIFS(СВЦЭМ!$E$33:$E$776,СВЦЭМ!$A$33:$A$776,$A185,СВЦЭМ!$B$33:$B$776,V$155)+'СЕТ СН'!$F$12</f>
        <v>118.47792652</v>
      </c>
      <c r="W185" s="36">
        <f>SUMIFS(СВЦЭМ!$E$33:$E$776,СВЦЭМ!$A$33:$A$776,$A185,СВЦЭМ!$B$33:$B$776,W$155)+'СЕТ СН'!$F$12</f>
        <v>119.79172053000001</v>
      </c>
      <c r="X185" s="36">
        <f>SUMIFS(СВЦЭМ!$E$33:$E$776,СВЦЭМ!$A$33:$A$776,$A185,СВЦЭМ!$B$33:$B$776,X$155)+'СЕТ СН'!$F$12</f>
        <v>122.32217230000001</v>
      </c>
      <c r="Y185" s="36">
        <f>SUMIFS(СВЦЭМ!$E$33:$E$776,СВЦЭМ!$A$33:$A$776,$A185,СВЦЭМ!$B$33:$B$776,Y$155)+'СЕТ СН'!$F$12</f>
        <v>124.80134037000001</v>
      </c>
    </row>
    <row r="186" spans="1:27" ht="15.75" x14ac:dyDescent="0.2">
      <c r="A186" s="35">
        <f t="shared" si="4"/>
        <v>43830</v>
      </c>
      <c r="B186" s="36">
        <f>SUMIFS(СВЦЭМ!$E$33:$E$776,СВЦЭМ!$A$33:$A$776,$A186,СВЦЭМ!$B$33:$B$776,B$155)+'СЕТ СН'!$F$12</f>
        <v>125.33837449000001</v>
      </c>
      <c r="C186" s="36">
        <f>SUMIFS(СВЦЭМ!$E$33:$E$776,СВЦЭМ!$A$33:$A$776,$A186,СВЦЭМ!$B$33:$B$776,C$155)+'СЕТ СН'!$F$12</f>
        <v>127.82431911</v>
      </c>
      <c r="D186" s="36">
        <f>SUMIFS(СВЦЭМ!$E$33:$E$776,СВЦЭМ!$A$33:$A$776,$A186,СВЦЭМ!$B$33:$B$776,D$155)+'СЕТ СН'!$F$12</f>
        <v>128.55896257000001</v>
      </c>
      <c r="E186" s="36">
        <f>SUMIFS(СВЦЭМ!$E$33:$E$776,СВЦЭМ!$A$33:$A$776,$A186,СВЦЭМ!$B$33:$B$776,E$155)+'СЕТ СН'!$F$12</f>
        <v>129.07153836000001</v>
      </c>
      <c r="F186" s="36">
        <f>SUMIFS(СВЦЭМ!$E$33:$E$776,СВЦЭМ!$A$33:$A$776,$A186,СВЦЭМ!$B$33:$B$776,F$155)+'СЕТ СН'!$F$12</f>
        <v>129.34532544000001</v>
      </c>
      <c r="G186" s="36">
        <f>SUMIFS(СВЦЭМ!$E$33:$E$776,СВЦЭМ!$A$33:$A$776,$A186,СВЦЭМ!$B$33:$B$776,G$155)+'СЕТ СН'!$F$12</f>
        <v>128.28447592000001</v>
      </c>
      <c r="H186" s="36">
        <f>SUMIFS(СВЦЭМ!$E$33:$E$776,СВЦЭМ!$A$33:$A$776,$A186,СВЦЭМ!$B$33:$B$776,H$155)+'СЕТ СН'!$F$12</f>
        <v>124.94024579000001</v>
      </c>
      <c r="I186" s="36">
        <f>SUMIFS(СВЦЭМ!$E$33:$E$776,СВЦЭМ!$A$33:$A$776,$A186,СВЦЭМ!$B$33:$B$776,I$155)+'СЕТ СН'!$F$12</f>
        <v>122.6739609</v>
      </c>
      <c r="J186" s="36">
        <f>SUMIFS(СВЦЭМ!$E$33:$E$776,СВЦЭМ!$A$33:$A$776,$A186,СВЦЭМ!$B$33:$B$776,J$155)+'СЕТ СН'!$F$12</f>
        <v>121.15231322</v>
      </c>
      <c r="K186" s="36">
        <f>SUMIFS(СВЦЭМ!$E$33:$E$776,СВЦЭМ!$A$33:$A$776,$A186,СВЦЭМ!$B$33:$B$776,K$155)+'СЕТ СН'!$F$12</f>
        <v>118.16750475000001</v>
      </c>
      <c r="L186" s="36">
        <f>SUMIFS(СВЦЭМ!$E$33:$E$776,СВЦЭМ!$A$33:$A$776,$A186,СВЦЭМ!$B$33:$B$776,L$155)+'СЕТ СН'!$F$12</f>
        <v>117.92387828</v>
      </c>
      <c r="M186" s="36">
        <f>SUMIFS(СВЦЭМ!$E$33:$E$776,СВЦЭМ!$A$33:$A$776,$A186,СВЦЭМ!$B$33:$B$776,M$155)+'СЕТ СН'!$F$12</f>
        <v>120.91534956</v>
      </c>
      <c r="N186" s="36">
        <f>SUMIFS(СВЦЭМ!$E$33:$E$776,СВЦЭМ!$A$33:$A$776,$A186,СВЦЭМ!$B$33:$B$776,N$155)+'СЕТ СН'!$F$12</f>
        <v>119.90153845</v>
      </c>
      <c r="O186" s="36">
        <f>SUMIFS(СВЦЭМ!$E$33:$E$776,СВЦЭМ!$A$33:$A$776,$A186,СВЦЭМ!$B$33:$B$776,O$155)+'СЕТ СН'!$F$12</f>
        <v>120.91369515</v>
      </c>
      <c r="P186" s="36">
        <f>SUMIFS(СВЦЭМ!$E$33:$E$776,СВЦЭМ!$A$33:$A$776,$A186,СВЦЭМ!$B$33:$B$776,P$155)+'СЕТ СН'!$F$12</f>
        <v>121.52754148</v>
      </c>
      <c r="Q186" s="36">
        <f>SUMIFS(СВЦЭМ!$E$33:$E$776,СВЦЭМ!$A$33:$A$776,$A186,СВЦЭМ!$B$33:$B$776,Q$155)+'СЕТ СН'!$F$12</f>
        <v>121.88172765</v>
      </c>
      <c r="R186" s="36">
        <f>SUMIFS(СВЦЭМ!$E$33:$E$776,СВЦЭМ!$A$33:$A$776,$A186,СВЦЭМ!$B$33:$B$776,R$155)+'СЕТ СН'!$F$12</f>
        <v>121.52901475</v>
      </c>
      <c r="S186" s="36">
        <f>SUMIFS(СВЦЭМ!$E$33:$E$776,СВЦЭМ!$A$33:$A$776,$A186,СВЦЭМ!$B$33:$B$776,S$155)+'СЕТ СН'!$F$12</f>
        <v>122.62813466</v>
      </c>
      <c r="T186" s="36">
        <f>SUMIFS(СВЦЭМ!$E$33:$E$776,СВЦЭМ!$A$33:$A$776,$A186,СВЦЭМ!$B$33:$B$776,T$155)+'СЕТ СН'!$F$12</f>
        <v>123.93622241</v>
      </c>
      <c r="U186" s="36">
        <f>SUMIFS(СВЦЭМ!$E$33:$E$776,СВЦЭМ!$A$33:$A$776,$A186,СВЦЭМ!$B$33:$B$776,U$155)+'СЕТ СН'!$F$12</f>
        <v>123.00616312</v>
      </c>
      <c r="V186" s="36">
        <f>SUMIFS(СВЦЭМ!$E$33:$E$776,СВЦЭМ!$A$33:$A$776,$A186,СВЦЭМ!$B$33:$B$776,V$155)+'СЕТ СН'!$F$12</f>
        <v>124.73135522</v>
      </c>
      <c r="W186" s="36">
        <f>SUMIFS(СВЦЭМ!$E$33:$E$776,СВЦЭМ!$A$33:$A$776,$A186,СВЦЭМ!$B$33:$B$776,W$155)+'СЕТ СН'!$F$12</f>
        <v>125.34711156</v>
      </c>
      <c r="X186" s="36">
        <f>SUMIFS(СВЦЭМ!$E$33:$E$776,СВЦЭМ!$A$33:$A$776,$A186,СВЦЭМ!$B$33:$B$776,X$155)+'СЕТ СН'!$F$12</f>
        <v>123.87870046</v>
      </c>
      <c r="Y186" s="36">
        <f>SUMIFS(СВЦЭМ!$E$33:$E$776,СВЦЭМ!$A$33:$A$776,$A186,СВЦЭМ!$B$33:$B$776,Y$155)+'СЕТ СН'!$F$12</f>
        <v>123.79862429000001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108</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01.12.2019</v>
      </c>
      <c r="B191" s="36">
        <f>SUMIFS(СВЦЭМ!$F$33:$F$776,СВЦЭМ!$A$33:$A$776,$A191,СВЦЭМ!$B$33:$B$776,B$190)+'СЕТ СН'!$F$12</f>
        <v>125.89497586</v>
      </c>
      <c r="C191" s="36">
        <f>SUMIFS(СВЦЭМ!$F$33:$F$776,СВЦЭМ!$A$33:$A$776,$A191,СВЦЭМ!$B$33:$B$776,C$190)+'СЕТ СН'!$F$12</f>
        <v>127.08907778</v>
      </c>
      <c r="D191" s="36">
        <f>SUMIFS(СВЦЭМ!$F$33:$F$776,СВЦЭМ!$A$33:$A$776,$A191,СВЦЭМ!$B$33:$B$776,D$190)+'СЕТ СН'!$F$12</f>
        <v>131.84484725999999</v>
      </c>
      <c r="E191" s="36">
        <f>SUMIFS(СВЦЭМ!$F$33:$F$776,СВЦЭМ!$A$33:$A$776,$A191,СВЦЭМ!$B$33:$B$776,E$190)+'СЕТ СН'!$F$12</f>
        <v>131.55975566000001</v>
      </c>
      <c r="F191" s="36">
        <f>SUMIFS(СВЦЭМ!$F$33:$F$776,СВЦЭМ!$A$33:$A$776,$A191,СВЦЭМ!$B$33:$B$776,F$190)+'СЕТ СН'!$F$12</f>
        <v>130.53175486999999</v>
      </c>
      <c r="G191" s="36">
        <f>SUMIFS(СВЦЭМ!$F$33:$F$776,СВЦЭМ!$A$33:$A$776,$A191,СВЦЭМ!$B$33:$B$776,G$190)+'СЕТ СН'!$F$12</f>
        <v>130.29583688</v>
      </c>
      <c r="H191" s="36">
        <f>SUMIFS(СВЦЭМ!$F$33:$F$776,СВЦЭМ!$A$33:$A$776,$A191,СВЦЭМ!$B$33:$B$776,H$190)+'СЕТ СН'!$F$12</f>
        <v>129.97987695</v>
      </c>
      <c r="I191" s="36">
        <f>SUMIFS(СВЦЭМ!$F$33:$F$776,СВЦЭМ!$A$33:$A$776,$A191,СВЦЭМ!$B$33:$B$776,I$190)+'СЕТ СН'!$F$12</f>
        <v>129.15197603999999</v>
      </c>
      <c r="J191" s="36">
        <f>SUMIFS(СВЦЭМ!$F$33:$F$776,СВЦЭМ!$A$33:$A$776,$A191,СВЦЭМ!$B$33:$B$776,J$190)+'СЕТ СН'!$F$12</f>
        <v>123.8408592</v>
      </c>
      <c r="K191" s="36">
        <f>SUMIFS(СВЦЭМ!$F$33:$F$776,СВЦЭМ!$A$33:$A$776,$A191,СВЦЭМ!$B$33:$B$776,K$190)+'СЕТ СН'!$F$12</f>
        <v>118.18391917</v>
      </c>
      <c r="L191" s="36">
        <f>SUMIFS(СВЦЭМ!$F$33:$F$776,СВЦЭМ!$A$33:$A$776,$A191,СВЦЭМ!$B$33:$B$776,L$190)+'СЕТ СН'!$F$12</f>
        <v>115.41047992999999</v>
      </c>
      <c r="M191" s="36">
        <f>SUMIFS(СВЦЭМ!$F$33:$F$776,СВЦЭМ!$A$33:$A$776,$A191,СВЦЭМ!$B$33:$B$776,M$190)+'СЕТ СН'!$F$12</f>
        <v>115.17958031000001</v>
      </c>
      <c r="N191" s="36">
        <f>SUMIFS(СВЦЭМ!$F$33:$F$776,СВЦЭМ!$A$33:$A$776,$A191,СВЦЭМ!$B$33:$B$776,N$190)+'СЕТ СН'!$F$12</f>
        <v>118.85214946000001</v>
      </c>
      <c r="O191" s="36">
        <f>SUMIFS(СВЦЭМ!$F$33:$F$776,СВЦЭМ!$A$33:$A$776,$A191,СВЦЭМ!$B$33:$B$776,O$190)+'СЕТ СН'!$F$12</f>
        <v>120.29273281</v>
      </c>
      <c r="P191" s="36">
        <f>SUMIFS(СВЦЭМ!$F$33:$F$776,СВЦЭМ!$A$33:$A$776,$A191,СВЦЭМ!$B$33:$B$776,P$190)+'СЕТ СН'!$F$12</f>
        <v>121.32415193</v>
      </c>
      <c r="Q191" s="36">
        <f>SUMIFS(СВЦЭМ!$F$33:$F$776,СВЦЭМ!$A$33:$A$776,$A191,СВЦЭМ!$B$33:$B$776,Q$190)+'СЕТ СН'!$F$12</f>
        <v>122.15281328</v>
      </c>
      <c r="R191" s="36">
        <f>SUMIFS(СВЦЭМ!$F$33:$F$776,СВЦЭМ!$A$33:$A$776,$A191,СВЦЭМ!$B$33:$B$776,R$190)+'СЕТ СН'!$F$12</f>
        <v>120.69180732</v>
      </c>
      <c r="S191" s="36">
        <f>SUMIFS(СВЦЭМ!$F$33:$F$776,СВЦЭМ!$A$33:$A$776,$A191,СВЦЭМ!$B$33:$B$776,S$190)+'СЕТ СН'!$F$12</f>
        <v>118.38277572</v>
      </c>
      <c r="T191" s="36">
        <f>SUMIFS(СВЦЭМ!$F$33:$F$776,СВЦЭМ!$A$33:$A$776,$A191,СВЦЭМ!$B$33:$B$776,T$190)+'СЕТ СН'!$F$12</f>
        <v>115.57324204</v>
      </c>
      <c r="U191" s="36">
        <f>SUMIFS(СВЦЭМ!$F$33:$F$776,СВЦЭМ!$A$33:$A$776,$A191,СВЦЭМ!$B$33:$B$776,U$190)+'СЕТ СН'!$F$12</f>
        <v>115.51311133999999</v>
      </c>
      <c r="V191" s="36">
        <f>SUMIFS(СВЦЭМ!$F$33:$F$776,СВЦЭМ!$A$33:$A$776,$A191,СВЦЭМ!$B$33:$B$776,V$190)+'СЕТ СН'!$F$12</f>
        <v>117.80932636</v>
      </c>
      <c r="W191" s="36">
        <f>SUMIFS(СВЦЭМ!$F$33:$F$776,СВЦЭМ!$A$33:$A$776,$A191,СВЦЭМ!$B$33:$B$776,W$190)+'СЕТ СН'!$F$12</f>
        <v>121.03686256</v>
      </c>
      <c r="X191" s="36">
        <f>SUMIFS(СВЦЭМ!$F$33:$F$776,СВЦЭМ!$A$33:$A$776,$A191,СВЦЭМ!$B$33:$B$776,X$190)+'СЕТ СН'!$F$12</f>
        <v>120.13024786</v>
      </c>
      <c r="Y191" s="36">
        <f>SUMIFS(СВЦЭМ!$F$33:$F$776,СВЦЭМ!$A$33:$A$776,$A191,СВЦЭМ!$B$33:$B$776,Y$190)+'СЕТ СН'!$F$12</f>
        <v>123.9967632</v>
      </c>
      <c r="AA191" s="45"/>
    </row>
    <row r="192" spans="1:27" ht="15.75" x14ac:dyDescent="0.2">
      <c r="A192" s="35">
        <f>A191+1</f>
        <v>43801</v>
      </c>
      <c r="B192" s="36">
        <f>SUMIFS(СВЦЭМ!$F$33:$F$776,СВЦЭМ!$A$33:$A$776,$A192,СВЦЭМ!$B$33:$B$776,B$190)+'СЕТ СН'!$F$12</f>
        <v>123.78787715</v>
      </c>
      <c r="C192" s="36">
        <f>SUMIFS(СВЦЭМ!$F$33:$F$776,СВЦЭМ!$A$33:$A$776,$A192,СВЦЭМ!$B$33:$B$776,C$190)+'СЕТ СН'!$F$12</f>
        <v>128.25196087</v>
      </c>
      <c r="D192" s="36">
        <f>SUMIFS(СВЦЭМ!$F$33:$F$776,СВЦЭМ!$A$33:$A$776,$A192,СВЦЭМ!$B$33:$B$776,D$190)+'СЕТ СН'!$F$12</f>
        <v>130.83481750999999</v>
      </c>
      <c r="E192" s="36">
        <f>SUMIFS(СВЦЭМ!$F$33:$F$776,СВЦЭМ!$A$33:$A$776,$A192,СВЦЭМ!$B$33:$B$776,E$190)+'СЕТ СН'!$F$12</f>
        <v>132.79569132</v>
      </c>
      <c r="F192" s="36">
        <f>SUMIFS(СВЦЭМ!$F$33:$F$776,СВЦЭМ!$A$33:$A$776,$A192,СВЦЭМ!$B$33:$B$776,F$190)+'СЕТ СН'!$F$12</f>
        <v>132.90392030000001</v>
      </c>
      <c r="G192" s="36">
        <f>SUMIFS(СВЦЭМ!$F$33:$F$776,СВЦЭМ!$A$33:$A$776,$A192,СВЦЭМ!$B$33:$B$776,G$190)+'СЕТ СН'!$F$12</f>
        <v>129.92265703000001</v>
      </c>
      <c r="H192" s="36">
        <f>SUMIFS(СВЦЭМ!$F$33:$F$776,СВЦЭМ!$A$33:$A$776,$A192,СВЦЭМ!$B$33:$B$776,H$190)+'СЕТ СН'!$F$12</f>
        <v>123.45682076999999</v>
      </c>
      <c r="I192" s="36">
        <f>SUMIFS(СВЦЭМ!$F$33:$F$776,СВЦЭМ!$A$33:$A$776,$A192,СВЦЭМ!$B$33:$B$776,I$190)+'СЕТ СН'!$F$12</f>
        <v>116.77073999</v>
      </c>
      <c r="J192" s="36">
        <f>SUMIFS(СВЦЭМ!$F$33:$F$776,СВЦЭМ!$A$33:$A$776,$A192,СВЦЭМ!$B$33:$B$776,J$190)+'СЕТ СН'!$F$12</f>
        <v>116.28368439</v>
      </c>
      <c r="K192" s="36">
        <f>SUMIFS(СВЦЭМ!$F$33:$F$776,СВЦЭМ!$A$33:$A$776,$A192,СВЦЭМ!$B$33:$B$776,K$190)+'СЕТ СН'!$F$12</f>
        <v>114.38346738</v>
      </c>
      <c r="L192" s="36">
        <f>SUMIFS(СВЦЭМ!$F$33:$F$776,СВЦЭМ!$A$33:$A$776,$A192,СВЦЭМ!$B$33:$B$776,L$190)+'СЕТ СН'!$F$12</f>
        <v>117.00367288</v>
      </c>
      <c r="M192" s="36">
        <f>SUMIFS(СВЦЭМ!$F$33:$F$776,СВЦЭМ!$A$33:$A$776,$A192,СВЦЭМ!$B$33:$B$776,M$190)+'СЕТ СН'!$F$12</f>
        <v>119.83687309</v>
      </c>
      <c r="N192" s="36">
        <f>SUMIFS(СВЦЭМ!$F$33:$F$776,СВЦЭМ!$A$33:$A$776,$A192,СВЦЭМ!$B$33:$B$776,N$190)+'СЕТ СН'!$F$12</f>
        <v>121.24533357999999</v>
      </c>
      <c r="O192" s="36">
        <f>SUMIFS(СВЦЭМ!$F$33:$F$776,СВЦЭМ!$A$33:$A$776,$A192,СВЦЭМ!$B$33:$B$776,O$190)+'СЕТ СН'!$F$12</f>
        <v>121.39912628</v>
      </c>
      <c r="P192" s="36">
        <f>SUMIFS(СВЦЭМ!$F$33:$F$776,СВЦЭМ!$A$33:$A$776,$A192,СВЦЭМ!$B$33:$B$776,P$190)+'СЕТ СН'!$F$12</f>
        <v>122.81145555000001</v>
      </c>
      <c r="Q192" s="36">
        <f>SUMIFS(СВЦЭМ!$F$33:$F$776,СВЦЭМ!$A$33:$A$776,$A192,СВЦЭМ!$B$33:$B$776,Q$190)+'СЕТ СН'!$F$12</f>
        <v>123.8819704</v>
      </c>
      <c r="R192" s="36">
        <f>SUMIFS(СВЦЭМ!$F$33:$F$776,СВЦЭМ!$A$33:$A$776,$A192,СВЦЭМ!$B$33:$B$776,R$190)+'СЕТ СН'!$F$12</f>
        <v>123.59920657000001</v>
      </c>
      <c r="S192" s="36">
        <f>SUMIFS(СВЦЭМ!$F$33:$F$776,СВЦЭМ!$A$33:$A$776,$A192,СВЦЭМ!$B$33:$B$776,S$190)+'СЕТ СН'!$F$12</f>
        <v>119.29504008000001</v>
      </c>
      <c r="T192" s="36">
        <f>SUMIFS(СВЦЭМ!$F$33:$F$776,СВЦЭМ!$A$33:$A$776,$A192,СВЦЭМ!$B$33:$B$776,T$190)+'СЕТ СН'!$F$12</f>
        <v>118.16087177</v>
      </c>
      <c r="U192" s="36">
        <f>SUMIFS(СВЦЭМ!$F$33:$F$776,СВЦЭМ!$A$33:$A$776,$A192,СВЦЭМ!$B$33:$B$776,U$190)+'СЕТ СН'!$F$12</f>
        <v>117.71127265</v>
      </c>
      <c r="V192" s="36">
        <f>SUMIFS(СВЦЭМ!$F$33:$F$776,СВЦЭМ!$A$33:$A$776,$A192,СВЦЭМ!$B$33:$B$776,V$190)+'СЕТ СН'!$F$12</f>
        <v>119.05249154000001</v>
      </c>
      <c r="W192" s="36">
        <f>SUMIFS(СВЦЭМ!$F$33:$F$776,СВЦЭМ!$A$33:$A$776,$A192,СВЦЭМ!$B$33:$B$776,W$190)+'СЕТ СН'!$F$12</f>
        <v>119.02686697999999</v>
      </c>
      <c r="X192" s="36">
        <f>SUMIFS(СВЦЭМ!$F$33:$F$776,СВЦЭМ!$A$33:$A$776,$A192,СВЦЭМ!$B$33:$B$776,X$190)+'СЕТ СН'!$F$12</f>
        <v>119.59416555999999</v>
      </c>
      <c r="Y192" s="36">
        <f>SUMIFS(СВЦЭМ!$F$33:$F$776,СВЦЭМ!$A$33:$A$776,$A192,СВЦЭМ!$B$33:$B$776,Y$190)+'СЕТ СН'!$F$12</f>
        <v>124.39153376</v>
      </c>
    </row>
    <row r="193" spans="1:25" ht="15.75" x14ac:dyDescent="0.2">
      <c r="A193" s="35">
        <f t="shared" ref="A193:A221" si="5">A192+1</f>
        <v>43802</v>
      </c>
      <c r="B193" s="36">
        <f>SUMIFS(СВЦЭМ!$F$33:$F$776,СВЦЭМ!$A$33:$A$776,$A193,СВЦЭМ!$B$33:$B$776,B$190)+'СЕТ СН'!$F$12</f>
        <v>126.83445402</v>
      </c>
      <c r="C193" s="36">
        <f>SUMIFS(СВЦЭМ!$F$33:$F$776,СВЦЭМ!$A$33:$A$776,$A193,СВЦЭМ!$B$33:$B$776,C$190)+'СЕТ СН'!$F$12</f>
        <v>132.22370477999999</v>
      </c>
      <c r="D193" s="36">
        <f>SUMIFS(СВЦЭМ!$F$33:$F$776,СВЦЭМ!$A$33:$A$776,$A193,СВЦЭМ!$B$33:$B$776,D$190)+'СЕТ СН'!$F$12</f>
        <v>134.30624329</v>
      </c>
      <c r="E193" s="36">
        <f>SUMIFS(СВЦЭМ!$F$33:$F$776,СВЦЭМ!$A$33:$A$776,$A193,СВЦЭМ!$B$33:$B$776,E$190)+'СЕТ СН'!$F$12</f>
        <v>135.33941684999999</v>
      </c>
      <c r="F193" s="36">
        <f>SUMIFS(СВЦЭМ!$F$33:$F$776,СВЦЭМ!$A$33:$A$776,$A193,СВЦЭМ!$B$33:$B$776,F$190)+'СЕТ СН'!$F$12</f>
        <v>137.00713926</v>
      </c>
      <c r="G193" s="36">
        <f>SUMIFS(СВЦЭМ!$F$33:$F$776,СВЦЭМ!$A$33:$A$776,$A193,СВЦЭМ!$B$33:$B$776,G$190)+'СЕТ СН'!$F$12</f>
        <v>135.60843922000001</v>
      </c>
      <c r="H193" s="36">
        <f>SUMIFS(СВЦЭМ!$F$33:$F$776,СВЦЭМ!$A$33:$A$776,$A193,СВЦЭМ!$B$33:$B$776,H$190)+'СЕТ СН'!$F$12</f>
        <v>129.02035412000001</v>
      </c>
      <c r="I193" s="36">
        <f>SUMIFS(СВЦЭМ!$F$33:$F$776,СВЦЭМ!$A$33:$A$776,$A193,СВЦЭМ!$B$33:$B$776,I$190)+'СЕТ СН'!$F$12</f>
        <v>122.03933098</v>
      </c>
      <c r="J193" s="36">
        <f>SUMIFS(СВЦЭМ!$F$33:$F$776,СВЦЭМ!$A$33:$A$776,$A193,СВЦЭМ!$B$33:$B$776,J$190)+'СЕТ СН'!$F$12</f>
        <v>119.64275907</v>
      </c>
      <c r="K193" s="36">
        <f>SUMIFS(СВЦЭМ!$F$33:$F$776,СВЦЭМ!$A$33:$A$776,$A193,СВЦЭМ!$B$33:$B$776,K$190)+'СЕТ СН'!$F$12</f>
        <v>115.43017111</v>
      </c>
      <c r="L193" s="36">
        <f>SUMIFS(СВЦЭМ!$F$33:$F$776,СВЦЭМ!$A$33:$A$776,$A193,СВЦЭМ!$B$33:$B$776,L$190)+'СЕТ СН'!$F$12</f>
        <v>115.33092006</v>
      </c>
      <c r="M193" s="36">
        <f>SUMIFS(СВЦЭМ!$F$33:$F$776,СВЦЭМ!$A$33:$A$776,$A193,СВЦЭМ!$B$33:$B$776,M$190)+'СЕТ СН'!$F$12</f>
        <v>121.0964168</v>
      </c>
      <c r="N193" s="36">
        <f>SUMIFS(СВЦЭМ!$F$33:$F$776,СВЦЭМ!$A$33:$A$776,$A193,СВЦЭМ!$B$33:$B$776,N$190)+'СЕТ СН'!$F$12</f>
        <v>123.07658447999999</v>
      </c>
      <c r="O193" s="36">
        <f>SUMIFS(СВЦЭМ!$F$33:$F$776,СВЦЭМ!$A$33:$A$776,$A193,СВЦЭМ!$B$33:$B$776,O$190)+'СЕТ СН'!$F$12</f>
        <v>124.15808853</v>
      </c>
      <c r="P193" s="36">
        <f>SUMIFS(СВЦЭМ!$F$33:$F$776,СВЦЭМ!$A$33:$A$776,$A193,СВЦЭМ!$B$33:$B$776,P$190)+'СЕТ СН'!$F$12</f>
        <v>125.26160802</v>
      </c>
      <c r="Q193" s="36">
        <f>SUMIFS(СВЦЭМ!$F$33:$F$776,СВЦЭМ!$A$33:$A$776,$A193,СВЦЭМ!$B$33:$B$776,Q$190)+'СЕТ СН'!$F$12</f>
        <v>126.21795948</v>
      </c>
      <c r="R193" s="36">
        <f>SUMIFS(СВЦЭМ!$F$33:$F$776,СВЦЭМ!$A$33:$A$776,$A193,СВЦЭМ!$B$33:$B$776,R$190)+'СЕТ СН'!$F$12</f>
        <v>126.58368038</v>
      </c>
      <c r="S193" s="36">
        <f>SUMIFS(СВЦЭМ!$F$33:$F$776,СВЦЭМ!$A$33:$A$776,$A193,СВЦЭМ!$B$33:$B$776,S$190)+'СЕТ СН'!$F$12</f>
        <v>121.59062758</v>
      </c>
      <c r="T193" s="36">
        <f>SUMIFS(СВЦЭМ!$F$33:$F$776,СВЦЭМ!$A$33:$A$776,$A193,СВЦЭМ!$B$33:$B$776,T$190)+'СЕТ СН'!$F$12</f>
        <v>117.79955081</v>
      </c>
      <c r="U193" s="36">
        <f>SUMIFS(СВЦЭМ!$F$33:$F$776,СВЦЭМ!$A$33:$A$776,$A193,СВЦЭМ!$B$33:$B$776,U$190)+'СЕТ СН'!$F$12</f>
        <v>117.49509506</v>
      </c>
      <c r="V193" s="36">
        <f>SUMIFS(СВЦЭМ!$F$33:$F$776,СВЦЭМ!$A$33:$A$776,$A193,СВЦЭМ!$B$33:$B$776,V$190)+'СЕТ СН'!$F$12</f>
        <v>117.91381464</v>
      </c>
      <c r="W193" s="36">
        <f>SUMIFS(СВЦЭМ!$F$33:$F$776,СВЦЭМ!$A$33:$A$776,$A193,СВЦЭМ!$B$33:$B$776,W$190)+'СЕТ СН'!$F$12</f>
        <v>120.27767174</v>
      </c>
      <c r="X193" s="36">
        <f>SUMIFS(СВЦЭМ!$F$33:$F$776,СВЦЭМ!$A$33:$A$776,$A193,СВЦЭМ!$B$33:$B$776,X$190)+'СЕТ СН'!$F$12</f>
        <v>120.85556063</v>
      </c>
      <c r="Y193" s="36">
        <f>SUMIFS(СВЦЭМ!$F$33:$F$776,СВЦЭМ!$A$33:$A$776,$A193,СВЦЭМ!$B$33:$B$776,Y$190)+'СЕТ СН'!$F$12</f>
        <v>123.00713503</v>
      </c>
    </row>
    <row r="194" spans="1:25" ht="15.75" x14ac:dyDescent="0.2">
      <c r="A194" s="35">
        <f t="shared" si="5"/>
        <v>43803</v>
      </c>
      <c r="B194" s="36">
        <f>SUMIFS(СВЦЭМ!$F$33:$F$776,СВЦЭМ!$A$33:$A$776,$A194,СВЦЭМ!$B$33:$B$776,B$190)+'СЕТ СН'!$F$12</f>
        <v>130.86827704000001</v>
      </c>
      <c r="C194" s="36">
        <f>SUMIFS(СВЦЭМ!$F$33:$F$776,СВЦЭМ!$A$33:$A$776,$A194,СВЦЭМ!$B$33:$B$776,C$190)+'СЕТ СН'!$F$12</f>
        <v>134.22000051000001</v>
      </c>
      <c r="D194" s="36">
        <f>SUMIFS(СВЦЭМ!$F$33:$F$776,СВЦЭМ!$A$33:$A$776,$A194,СВЦЭМ!$B$33:$B$776,D$190)+'СЕТ СН'!$F$12</f>
        <v>137.32095645999999</v>
      </c>
      <c r="E194" s="36">
        <f>SUMIFS(СВЦЭМ!$F$33:$F$776,СВЦЭМ!$A$33:$A$776,$A194,СВЦЭМ!$B$33:$B$776,E$190)+'СЕТ СН'!$F$12</f>
        <v>138.55263633999999</v>
      </c>
      <c r="F194" s="36">
        <f>SUMIFS(СВЦЭМ!$F$33:$F$776,СВЦЭМ!$A$33:$A$776,$A194,СВЦЭМ!$B$33:$B$776,F$190)+'СЕТ СН'!$F$12</f>
        <v>138.13659935000001</v>
      </c>
      <c r="G194" s="36">
        <f>SUMIFS(СВЦЭМ!$F$33:$F$776,СВЦЭМ!$A$33:$A$776,$A194,СВЦЭМ!$B$33:$B$776,G$190)+'СЕТ СН'!$F$12</f>
        <v>135.53186965</v>
      </c>
      <c r="H194" s="36">
        <f>SUMIFS(СВЦЭМ!$F$33:$F$776,СВЦЭМ!$A$33:$A$776,$A194,СВЦЭМ!$B$33:$B$776,H$190)+'СЕТ СН'!$F$12</f>
        <v>130.53351154999999</v>
      </c>
      <c r="I194" s="36">
        <f>SUMIFS(СВЦЭМ!$F$33:$F$776,СВЦЭМ!$A$33:$A$776,$A194,СВЦЭМ!$B$33:$B$776,I$190)+'СЕТ СН'!$F$12</f>
        <v>125.76180744</v>
      </c>
      <c r="J194" s="36">
        <f>SUMIFS(СВЦЭМ!$F$33:$F$776,СВЦЭМ!$A$33:$A$776,$A194,СВЦЭМ!$B$33:$B$776,J$190)+'СЕТ СН'!$F$12</f>
        <v>123.03919947</v>
      </c>
      <c r="K194" s="36">
        <f>SUMIFS(СВЦЭМ!$F$33:$F$776,СВЦЭМ!$A$33:$A$776,$A194,СВЦЭМ!$B$33:$B$776,K$190)+'СЕТ СН'!$F$12</f>
        <v>119.80544829</v>
      </c>
      <c r="L194" s="36">
        <f>SUMIFS(СВЦЭМ!$F$33:$F$776,СВЦЭМ!$A$33:$A$776,$A194,СВЦЭМ!$B$33:$B$776,L$190)+'СЕТ СН'!$F$12</f>
        <v>119.83016861</v>
      </c>
      <c r="M194" s="36">
        <f>SUMIFS(СВЦЭМ!$F$33:$F$776,СВЦЭМ!$A$33:$A$776,$A194,СВЦЭМ!$B$33:$B$776,M$190)+'СЕТ СН'!$F$12</f>
        <v>122.42186613</v>
      </c>
      <c r="N194" s="36">
        <f>SUMIFS(СВЦЭМ!$F$33:$F$776,СВЦЭМ!$A$33:$A$776,$A194,СВЦЭМ!$B$33:$B$776,N$190)+'СЕТ СН'!$F$12</f>
        <v>122.80502767999999</v>
      </c>
      <c r="O194" s="36">
        <f>SUMIFS(СВЦЭМ!$F$33:$F$776,СВЦЭМ!$A$33:$A$776,$A194,СВЦЭМ!$B$33:$B$776,O$190)+'СЕТ СН'!$F$12</f>
        <v>123.10026944000001</v>
      </c>
      <c r="P194" s="36">
        <f>SUMIFS(СВЦЭМ!$F$33:$F$776,СВЦЭМ!$A$33:$A$776,$A194,СВЦЭМ!$B$33:$B$776,P$190)+'СЕТ СН'!$F$12</f>
        <v>124.06126024</v>
      </c>
      <c r="Q194" s="36">
        <f>SUMIFS(СВЦЭМ!$F$33:$F$776,СВЦЭМ!$A$33:$A$776,$A194,СВЦЭМ!$B$33:$B$776,Q$190)+'СЕТ СН'!$F$12</f>
        <v>125.13277866</v>
      </c>
      <c r="R194" s="36">
        <f>SUMIFS(СВЦЭМ!$F$33:$F$776,СВЦЭМ!$A$33:$A$776,$A194,СВЦЭМ!$B$33:$B$776,R$190)+'СЕТ СН'!$F$12</f>
        <v>123.41987665000001</v>
      </c>
      <c r="S194" s="36">
        <f>SUMIFS(СВЦЭМ!$F$33:$F$776,СВЦЭМ!$A$33:$A$776,$A194,СВЦЭМ!$B$33:$B$776,S$190)+'СЕТ СН'!$F$12</f>
        <v>120.17651146</v>
      </c>
      <c r="T194" s="36">
        <f>SUMIFS(СВЦЭМ!$F$33:$F$776,СВЦЭМ!$A$33:$A$776,$A194,СВЦЭМ!$B$33:$B$776,T$190)+'СЕТ СН'!$F$12</f>
        <v>117.02735357</v>
      </c>
      <c r="U194" s="36">
        <f>SUMIFS(СВЦЭМ!$F$33:$F$776,СВЦЭМ!$A$33:$A$776,$A194,СВЦЭМ!$B$33:$B$776,U$190)+'СЕТ СН'!$F$12</f>
        <v>117.53017469</v>
      </c>
      <c r="V194" s="36">
        <f>SUMIFS(СВЦЭМ!$F$33:$F$776,СВЦЭМ!$A$33:$A$776,$A194,СВЦЭМ!$B$33:$B$776,V$190)+'СЕТ СН'!$F$12</f>
        <v>119.02013406</v>
      </c>
      <c r="W194" s="36">
        <f>SUMIFS(СВЦЭМ!$F$33:$F$776,СВЦЭМ!$A$33:$A$776,$A194,СВЦЭМ!$B$33:$B$776,W$190)+'СЕТ СН'!$F$12</f>
        <v>120.14478175000001</v>
      </c>
      <c r="X194" s="36">
        <f>SUMIFS(СВЦЭМ!$F$33:$F$776,СВЦЭМ!$A$33:$A$776,$A194,СВЦЭМ!$B$33:$B$776,X$190)+'СЕТ СН'!$F$12</f>
        <v>120.17198146</v>
      </c>
      <c r="Y194" s="36">
        <f>SUMIFS(СВЦЭМ!$F$33:$F$776,СВЦЭМ!$A$33:$A$776,$A194,СВЦЭМ!$B$33:$B$776,Y$190)+'СЕТ СН'!$F$12</f>
        <v>124.41328098</v>
      </c>
    </row>
    <row r="195" spans="1:25" ht="15.75" x14ac:dyDescent="0.2">
      <c r="A195" s="35">
        <f t="shared" si="5"/>
        <v>43804</v>
      </c>
      <c r="B195" s="36">
        <f>SUMIFS(СВЦЭМ!$F$33:$F$776,СВЦЭМ!$A$33:$A$776,$A195,СВЦЭМ!$B$33:$B$776,B$190)+'СЕТ СН'!$F$12</f>
        <v>132.07939533000001</v>
      </c>
      <c r="C195" s="36">
        <f>SUMIFS(СВЦЭМ!$F$33:$F$776,СВЦЭМ!$A$33:$A$776,$A195,СВЦЭМ!$B$33:$B$776,C$190)+'СЕТ СН'!$F$12</f>
        <v>132.82727661000001</v>
      </c>
      <c r="D195" s="36">
        <f>SUMIFS(СВЦЭМ!$F$33:$F$776,СВЦЭМ!$A$33:$A$776,$A195,СВЦЭМ!$B$33:$B$776,D$190)+'СЕТ СН'!$F$12</f>
        <v>133.33926242999999</v>
      </c>
      <c r="E195" s="36">
        <f>SUMIFS(СВЦЭМ!$F$33:$F$776,СВЦЭМ!$A$33:$A$776,$A195,СВЦЭМ!$B$33:$B$776,E$190)+'СЕТ СН'!$F$12</f>
        <v>136.28118646999999</v>
      </c>
      <c r="F195" s="36">
        <f>SUMIFS(СВЦЭМ!$F$33:$F$776,СВЦЭМ!$A$33:$A$776,$A195,СВЦЭМ!$B$33:$B$776,F$190)+'СЕТ СН'!$F$12</f>
        <v>135.19595846999999</v>
      </c>
      <c r="G195" s="36">
        <f>SUMIFS(СВЦЭМ!$F$33:$F$776,СВЦЭМ!$A$33:$A$776,$A195,СВЦЭМ!$B$33:$B$776,G$190)+'СЕТ СН'!$F$12</f>
        <v>133.25414968999999</v>
      </c>
      <c r="H195" s="36">
        <f>SUMIFS(СВЦЭМ!$F$33:$F$776,СВЦЭМ!$A$33:$A$776,$A195,СВЦЭМ!$B$33:$B$776,H$190)+'СЕТ СН'!$F$12</f>
        <v>131.11419444000001</v>
      </c>
      <c r="I195" s="36">
        <f>SUMIFS(СВЦЭМ!$F$33:$F$776,СВЦЭМ!$A$33:$A$776,$A195,СВЦЭМ!$B$33:$B$776,I$190)+'СЕТ СН'!$F$12</f>
        <v>125.71390996</v>
      </c>
      <c r="J195" s="36">
        <f>SUMIFS(СВЦЭМ!$F$33:$F$776,СВЦЭМ!$A$33:$A$776,$A195,СВЦЭМ!$B$33:$B$776,J$190)+'СЕТ СН'!$F$12</f>
        <v>121.89311296</v>
      </c>
      <c r="K195" s="36">
        <f>SUMIFS(СВЦЭМ!$F$33:$F$776,СВЦЭМ!$A$33:$A$776,$A195,СВЦЭМ!$B$33:$B$776,K$190)+'СЕТ СН'!$F$12</f>
        <v>121.51586365999999</v>
      </c>
      <c r="L195" s="36">
        <f>SUMIFS(СВЦЭМ!$F$33:$F$776,СВЦЭМ!$A$33:$A$776,$A195,СВЦЭМ!$B$33:$B$776,L$190)+'СЕТ СН'!$F$12</f>
        <v>122.69379329</v>
      </c>
      <c r="M195" s="36">
        <f>SUMIFS(СВЦЭМ!$F$33:$F$776,СВЦЭМ!$A$33:$A$776,$A195,СВЦЭМ!$B$33:$B$776,M$190)+'СЕТ СН'!$F$12</f>
        <v>123.48143903</v>
      </c>
      <c r="N195" s="36">
        <f>SUMIFS(СВЦЭМ!$F$33:$F$776,СВЦЭМ!$A$33:$A$776,$A195,СВЦЭМ!$B$33:$B$776,N$190)+'СЕТ СН'!$F$12</f>
        <v>124.00778381000001</v>
      </c>
      <c r="O195" s="36">
        <f>SUMIFS(СВЦЭМ!$F$33:$F$776,СВЦЭМ!$A$33:$A$776,$A195,СВЦЭМ!$B$33:$B$776,O$190)+'СЕТ СН'!$F$12</f>
        <v>124.33088361999999</v>
      </c>
      <c r="P195" s="36">
        <f>SUMIFS(СВЦЭМ!$F$33:$F$776,СВЦЭМ!$A$33:$A$776,$A195,СВЦЭМ!$B$33:$B$776,P$190)+'СЕТ СН'!$F$12</f>
        <v>124.66870753000001</v>
      </c>
      <c r="Q195" s="36">
        <f>SUMIFS(СВЦЭМ!$F$33:$F$776,СВЦЭМ!$A$33:$A$776,$A195,СВЦЭМ!$B$33:$B$776,Q$190)+'СЕТ СН'!$F$12</f>
        <v>126.04953584</v>
      </c>
      <c r="R195" s="36">
        <f>SUMIFS(СВЦЭМ!$F$33:$F$776,СВЦЭМ!$A$33:$A$776,$A195,СВЦЭМ!$B$33:$B$776,R$190)+'СЕТ СН'!$F$12</f>
        <v>128.40292719999999</v>
      </c>
      <c r="S195" s="36">
        <f>SUMIFS(СВЦЭМ!$F$33:$F$776,СВЦЭМ!$A$33:$A$776,$A195,СВЦЭМ!$B$33:$B$776,S$190)+'СЕТ СН'!$F$12</f>
        <v>130.25855339</v>
      </c>
      <c r="T195" s="36">
        <f>SUMIFS(СВЦЭМ!$F$33:$F$776,СВЦЭМ!$A$33:$A$776,$A195,СВЦЭМ!$B$33:$B$776,T$190)+'СЕТ СН'!$F$12</f>
        <v>128.31336615999999</v>
      </c>
      <c r="U195" s="36">
        <f>SUMIFS(СВЦЭМ!$F$33:$F$776,СВЦЭМ!$A$33:$A$776,$A195,СВЦЭМ!$B$33:$B$776,U$190)+'СЕТ СН'!$F$12</f>
        <v>124.83678677</v>
      </c>
      <c r="V195" s="36">
        <f>SUMIFS(СВЦЭМ!$F$33:$F$776,СВЦЭМ!$A$33:$A$776,$A195,СВЦЭМ!$B$33:$B$776,V$190)+'СЕТ СН'!$F$12</f>
        <v>124.38719709</v>
      </c>
      <c r="W195" s="36">
        <f>SUMIFS(СВЦЭМ!$F$33:$F$776,СВЦЭМ!$A$33:$A$776,$A195,СВЦЭМ!$B$33:$B$776,W$190)+'СЕТ СН'!$F$12</f>
        <v>125.27642729</v>
      </c>
      <c r="X195" s="36">
        <f>SUMIFS(СВЦЭМ!$F$33:$F$776,СВЦЭМ!$A$33:$A$776,$A195,СВЦЭМ!$B$33:$B$776,X$190)+'СЕТ СН'!$F$12</f>
        <v>128.30663306</v>
      </c>
      <c r="Y195" s="36">
        <f>SUMIFS(СВЦЭМ!$F$33:$F$776,СВЦЭМ!$A$33:$A$776,$A195,СВЦЭМ!$B$33:$B$776,Y$190)+'СЕТ СН'!$F$12</f>
        <v>131.37724657999999</v>
      </c>
    </row>
    <row r="196" spans="1:25" ht="15.75" x14ac:dyDescent="0.2">
      <c r="A196" s="35">
        <f t="shared" si="5"/>
        <v>43805</v>
      </c>
      <c r="B196" s="36">
        <f>SUMIFS(СВЦЭМ!$F$33:$F$776,СВЦЭМ!$A$33:$A$776,$A196,СВЦЭМ!$B$33:$B$776,B$190)+'СЕТ СН'!$F$12</f>
        <v>131.97589846</v>
      </c>
      <c r="C196" s="36">
        <f>SUMIFS(СВЦЭМ!$F$33:$F$776,СВЦЭМ!$A$33:$A$776,$A196,СВЦЭМ!$B$33:$B$776,C$190)+'СЕТ СН'!$F$12</f>
        <v>137.45209087999999</v>
      </c>
      <c r="D196" s="36">
        <f>SUMIFS(СВЦЭМ!$F$33:$F$776,СВЦЭМ!$A$33:$A$776,$A196,СВЦЭМ!$B$33:$B$776,D$190)+'СЕТ СН'!$F$12</f>
        <v>139.74750956</v>
      </c>
      <c r="E196" s="36">
        <f>SUMIFS(СВЦЭМ!$F$33:$F$776,СВЦЭМ!$A$33:$A$776,$A196,СВЦЭМ!$B$33:$B$776,E$190)+'СЕТ СН'!$F$12</f>
        <v>140.61000816999999</v>
      </c>
      <c r="F196" s="36">
        <f>SUMIFS(СВЦЭМ!$F$33:$F$776,СВЦЭМ!$A$33:$A$776,$A196,СВЦЭМ!$B$33:$B$776,F$190)+'СЕТ СН'!$F$12</f>
        <v>140.17492447999999</v>
      </c>
      <c r="G196" s="36">
        <f>SUMIFS(СВЦЭМ!$F$33:$F$776,СВЦЭМ!$A$33:$A$776,$A196,СВЦЭМ!$B$33:$B$776,G$190)+'СЕТ СН'!$F$12</f>
        <v>138.3359652</v>
      </c>
      <c r="H196" s="36">
        <f>SUMIFS(СВЦЭМ!$F$33:$F$776,СВЦЭМ!$A$33:$A$776,$A196,СВЦЭМ!$B$33:$B$776,H$190)+'СЕТ СН'!$F$12</f>
        <v>132.02029616999999</v>
      </c>
      <c r="I196" s="36">
        <f>SUMIFS(СВЦЭМ!$F$33:$F$776,СВЦЭМ!$A$33:$A$776,$A196,СВЦЭМ!$B$33:$B$776,I$190)+'СЕТ СН'!$F$12</f>
        <v>126.74863759</v>
      </c>
      <c r="J196" s="36">
        <f>SUMIFS(СВЦЭМ!$F$33:$F$776,СВЦЭМ!$A$33:$A$776,$A196,СВЦЭМ!$B$33:$B$776,J$190)+'СЕТ СН'!$F$12</f>
        <v>124.317151</v>
      </c>
      <c r="K196" s="36">
        <f>SUMIFS(СВЦЭМ!$F$33:$F$776,СВЦЭМ!$A$33:$A$776,$A196,СВЦЭМ!$B$33:$B$776,K$190)+'СЕТ СН'!$F$12</f>
        <v>122.71934299999999</v>
      </c>
      <c r="L196" s="36">
        <f>SUMIFS(СВЦЭМ!$F$33:$F$776,СВЦЭМ!$A$33:$A$776,$A196,СВЦЭМ!$B$33:$B$776,L$190)+'СЕТ СН'!$F$12</f>
        <v>122.19168107</v>
      </c>
      <c r="M196" s="36">
        <f>SUMIFS(СВЦЭМ!$F$33:$F$776,СВЦЭМ!$A$33:$A$776,$A196,СВЦЭМ!$B$33:$B$776,M$190)+'СЕТ СН'!$F$12</f>
        <v>122.56879993</v>
      </c>
      <c r="N196" s="36">
        <f>SUMIFS(СВЦЭМ!$F$33:$F$776,СВЦЭМ!$A$33:$A$776,$A196,СВЦЭМ!$B$33:$B$776,N$190)+'СЕТ СН'!$F$12</f>
        <v>122.52680749</v>
      </c>
      <c r="O196" s="36">
        <f>SUMIFS(СВЦЭМ!$F$33:$F$776,СВЦЭМ!$A$33:$A$776,$A196,СВЦЭМ!$B$33:$B$776,O$190)+'СЕТ СН'!$F$12</f>
        <v>123.39099219000001</v>
      </c>
      <c r="P196" s="36">
        <f>SUMIFS(СВЦЭМ!$F$33:$F$776,СВЦЭМ!$A$33:$A$776,$A196,СВЦЭМ!$B$33:$B$776,P$190)+'СЕТ СН'!$F$12</f>
        <v>123.60873972</v>
      </c>
      <c r="Q196" s="36">
        <f>SUMIFS(СВЦЭМ!$F$33:$F$776,СВЦЭМ!$A$33:$A$776,$A196,СВЦЭМ!$B$33:$B$776,Q$190)+'СЕТ СН'!$F$12</f>
        <v>123.29518575</v>
      </c>
      <c r="R196" s="36">
        <f>SUMIFS(СВЦЭМ!$F$33:$F$776,СВЦЭМ!$A$33:$A$776,$A196,СВЦЭМ!$B$33:$B$776,R$190)+'СЕТ СН'!$F$12</f>
        <v>123.24743066000001</v>
      </c>
      <c r="S196" s="36">
        <f>SUMIFS(СВЦЭМ!$F$33:$F$776,СВЦЭМ!$A$33:$A$776,$A196,СВЦЭМ!$B$33:$B$776,S$190)+'СЕТ СН'!$F$12</f>
        <v>123.21385227</v>
      </c>
      <c r="T196" s="36">
        <f>SUMIFS(СВЦЭМ!$F$33:$F$776,СВЦЭМ!$A$33:$A$776,$A196,СВЦЭМ!$B$33:$B$776,T$190)+'СЕТ СН'!$F$12</f>
        <v>122.08605162000001</v>
      </c>
      <c r="U196" s="36">
        <f>SUMIFS(СВЦЭМ!$F$33:$F$776,СВЦЭМ!$A$33:$A$776,$A196,СВЦЭМ!$B$33:$B$776,U$190)+'СЕТ СН'!$F$12</f>
        <v>122.07248336000001</v>
      </c>
      <c r="V196" s="36">
        <f>SUMIFS(СВЦЭМ!$F$33:$F$776,СВЦЭМ!$A$33:$A$776,$A196,СВЦЭМ!$B$33:$B$776,V$190)+'СЕТ СН'!$F$12</f>
        <v>121.14577672</v>
      </c>
      <c r="W196" s="36">
        <f>SUMIFS(СВЦЭМ!$F$33:$F$776,СВЦЭМ!$A$33:$A$776,$A196,СВЦЭМ!$B$33:$B$776,W$190)+'СЕТ СН'!$F$12</f>
        <v>121.71176908</v>
      </c>
      <c r="X196" s="36">
        <f>SUMIFS(СВЦЭМ!$F$33:$F$776,СВЦЭМ!$A$33:$A$776,$A196,СВЦЭМ!$B$33:$B$776,X$190)+'СЕТ СН'!$F$12</f>
        <v>121.31589993999999</v>
      </c>
      <c r="Y196" s="36">
        <f>SUMIFS(СВЦЭМ!$F$33:$F$776,СВЦЭМ!$A$33:$A$776,$A196,СВЦЭМ!$B$33:$B$776,Y$190)+'СЕТ СН'!$F$12</f>
        <v>123.35707392</v>
      </c>
    </row>
    <row r="197" spans="1:25" ht="15.75" x14ac:dyDescent="0.2">
      <c r="A197" s="35">
        <f t="shared" si="5"/>
        <v>43806</v>
      </c>
      <c r="B197" s="36">
        <f>SUMIFS(СВЦЭМ!$F$33:$F$776,СВЦЭМ!$A$33:$A$776,$A197,СВЦЭМ!$B$33:$B$776,B$190)+'СЕТ СН'!$F$12</f>
        <v>126.52972038</v>
      </c>
      <c r="C197" s="36">
        <f>SUMIFS(СВЦЭМ!$F$33:$F$776,СВЦЭМ!$A$33:$A$776,$A197,СВЦЭМ!$B$33:$B$776,C$190)+'СЕТ СН'!$F$12</f>
        <v>128.10764764999999</v>
      </c>
      <c r="D197" s="36">
        <f>SUMIFS(СВЦЭМ!$F$33:$F$776,СВЦЭМ!$A$33:$A$776,$A197,СВЦЭМ!$B$33:$B$776,D$190)+'СЕТ СН'!$F$12</f>
        <v>128.55826961</v>
      </c>
      <c r="E197" s="36">
        <f>SUMIFS(СВЦЭМ!$F$33:$F$776,СВЦЭМ!$A$33:$A$776,$A197,СВЦЭМ!$B$33:$B$776,E$190)+'СЕТ СН'!$F$12</f>
        <v>129.35365780000001</v>
      </c>
      <c r="F197" s="36">
        <f>SUMIFS(СВЦЭМ!$F$33:$F$776,СВЦЭМ!$A$33:$A$776,$A197,СВЦЭМ!$B$33:$B$776,F$190)+'СЕТ СН'!$F$12</f>
        <v>126.70386093</v>
      </c>
      <c r="G197" s="36">
        <f>SUMIFS(СВЦЭМ!$F$33:$F$776,СВЦЭМ!$A$33:$A$776,$A197,СВЦЭМ!$B$33:$B$776,G$190)+'СЕТ СН'!$F$12</f>
        <v>128.5616258</v>
      </c>
      <c r="H197" s="36">
        <f>SUMIFS(СВЦЭМ!$F$33:$F$776,СВЦЭМ!$A$33:$A$776,$A197,СВЦЭМ!$B$33:$B$776,H$190)+'СЕТ СН'!$F$12</f>
        <v>126.14231334</v>
      </c>
      <c r="I197" s="36">
        <f>SUMIFS(СВЦЭМ!$F$33:$F$776,СВЦЭМ!$A$33:$A$776,$A197,СВЦЭМ!$B$33:$B$776,I$190)+'СЕТ СН'!$F$12</f>
        <v>122.14910978</v>
      </c>
      <c r="J197" s="36">
        <f>SUMIFS(СВЦЭМ!$F$33:$F$776,СВЦЭМ!$A$33:$A$776,$A197,СВЦЭМ!$B$33:$B$776,J$190)+'СЕТ СН'!$F$12</f>
        <v>115.94551115</v>
      </c>
      <c r="K197" s="36">
        <f>SUMIFS(СВЦЭМ!$F$33:$F$776,СВЦЭМ!$A$33:$A$776,$A197,СВЦЭМ!$B$33:$B$776,K$190)+'СЕТ СН'!$F$12</f>
        <v>113.92965473</v>
      </c>
      <c r="L197" s="36">
        <f>SUMIFS(СВЦЭМ!$F$33:$F$776,СВЦЭМ!$A$33:$A$776,$A197,СВЦЭМ!$B$33:$B$776,L$190)+'СЕТ СН'!$F$12</f>
        <v>114.09747437999999</v>
      </c>
      <c r="M197" s="36">
        <f>SUMIFS(СВЦЭМ!$F$33:$F$776,СВЦЭМ!$A$33:$A$776,$A197,СВЦЭМ!$B$33:$B$776,M$190)+'СЕТ СН'!$F$12</f>
        <v>113.08959867999999</v>
      </c>
      <c r="N197" s="36">
        <f>SUMIFS(СВЦЭМ!$F$33:$F$776,СВЦЭМ!$A$33:$A$776,$A197,СВЦЭМ!$B$33:$B$776,N$190)+'СЕТ СН'!$F$12</f>
        <v>113.91424050000001</v>
      </c>
      <c r="O197" s="36">
        <f>SUMIFS(СВЦЭМ!$F$33:$F$776,СВЦЭМ!$A$33:$A$776,$A197,СВЦЭМ!$B$33:$B$776,O$190)+'СЕТ СН'!$F$12</f>
        <v>115.13445934000001</v>
      </c>
      <c r="P197" s="36">
        <f>SUMIFS(СВЦЭМ!$F$33:$F$776,СВЦЭМ!$A$33:$A$776,$A197,СВЦЭМ!$B$33:$B$776,P$190)+'СЕТ СН'!$F$12</f>
        <v>116.0940646</v>
      </c>
      <c r="Q197" s="36">
        <f>SUMIFS(СВЦЭМ!$F$33:$F$776,СВЦЭМ!$A$33:$A$776,$A197,СВЦЭМ!$B$33:$B$776,Q$190)+'СЕТ СН'!$F$12</f>
        <v>116.25925803</v>
      </c>
      <c r="R197" s="36">
        <f>SUMIFS(СВЦЭМ!$F$33:$F$776,СВЦЭМ!$A$33:$A$776,$A197,СВЦЭМ!$B$33:$B$776,R$190)+'СЕТ СН'!$F$12</f>
        <v>115.11617102</v>
      </c>
      <c r="S197" s="36">
        <f>SUMIFS(СВЦЭМ!$F$33:$F$776,СВЦЭМ!$A$33:$A$776,$A197,СВЦЭМ!$B$33:$B$776,S$190)+'СЕТ СН'!$F$12</f>
        <v>113.66331303</v>
      </c>
      <c r="T197" s="36">
        <f>SUMIFS(СВЦЭМ!$F$33:$F$776,СВЦЭМ!$A$33:$A$776,$A197,СВЦЭМ!$B$33:$B$776,T$190)+'СЕТ СН'!$F$12</f>
        <v>112.63757511</v>
      </c>
      <c r="U197" s="36">
        <f>SUMIFS(СВЦЭМ!$F$33:$F$776,СВЦЭМ!$A$33:$A$776,$A197,СВЦЭМ!$B$33:$B$776,U$190)+'СЕТ СН'!$F$12</f>
        <v>112.54128775</v>
      </c>
      <c r="V197" s="36">
        <f>SUMIFS(СВЦЭМ!$F$33:$F$776,СВЦЭМ!$A$33:$A$776,$A197,СВЦЭМ!$B$33:$B$776,V$190)+'СЕТ СН'!$F$12</f>
        <v>113.25359911</v>
      </c>
      <c r="W197" s="36">
        <f>SUMIFS(СВЦЭМ!$F$33:$F$776,СВЦЭМ!$A$33:$A$776,$A197,СВЦЭМ!$B$33:$B$776,W$190)+'СЕТ СН'!$F$12</f>
        <v>115.09380594</v>
      </c>
      <c r="X197" s="36">
        <f>SUMIFS(СВЦЭМ!$F$33:$F$776,СВЦЭМ!$A$33:$A$776,$A197,СВЦЭМ!$B$33:$B$776,X$190)+'СЕТ СН'!$F$12</f>
        <v>114.85382231</v>
      </c>
      <c r="Y197" s="36">
        <f>SUMIFS(СВЦЭМ!$F$33:$F$776,СВЦЭМ!$A$33:$A$776,$A197,СВЦЭМ!$B$33:$B$776,Y$190)+'СЕТ СН'!$F$12</f>
        <v>119.26490741000001</v>
      </c>
    </row>
    <row r="198" spans="1:25" ht="15.75" x14ac:dyDescent="0.2">
      <c r="A198" s="35">
        <f t="shared" si="5"/>
        <v>43807</v>
      </c>
      <c r="B198" s="36">
        <f>SUMIFS(СВЦЭМ!$F$33:$F$776,СВЦЭМ!$A$33:$A$776,$A198,СВЦЭМ!$B$33:$B$776,B$190)+'СЕТ СН'!$F$12</f>
        <v>128.05379206000001</v>
      </c>
      <c r="C198" s="36">
        <f>SUMIFS(СВЦЭМ!$F$33:$F$776,СВЦЭМ!$A$33:$A$776,$A198,СВЦЭМ!$B$33:$B$776,C$190)+'СЕТ СН'!$F$12</f>
        <v>131.83232966</v>
      </c>
      <c r="D198" s="36">
        <f>SUMIFS(СВЦЭМ!$F$33:$F$776,СВЦЭМ!$A$33:$A$776,$A198,СВЦЭМ!$B$33:$B$776,D$190)+'СЕТ СН'!$F$12</f>
        <v>134.31116739999999</v>
      </c>
      <c r="E198" s="36">
        <f>SUMIFS(СВЦЭМ!$F$33:$F$776,СВЦЭМ!$A$33:$A$776,$A198,СВЦЭМ!$B$33:$B$776,E$190)+'СЕТ СН'!$F$12</f>
        <v>137.40906085</v>
      </c>
      <c r="F198" s="36">
        <f>SUMIFS(СВЦЭМ!$F$33:$F$776,СВЦЭМ!$A$33:$A$776,$A198,СВЦЭМ!$B$33:$B$776,F$190)+'СЕТ СН'!$F$12</f>
        <v>138.94251535999999</v>
      </c>
      <c r="G198" s="36">
        <f>SUMIFS(СВЦЭМ!$F$33:$F$776,СВЦЭМ!$A$33:$A$776,$A198,СВЦЭМ!$B$33:$B$776,G$190)+'СЕТ СН'!$F$12</f>
        <v>138.85055819999999</v>
      </c>
      <c r="H198" s="36">
        <f>SUMIFS(СВЦЭМ!$F$33:$F$776,СВЦЭМ!$A$33:$A$776,$A198,СВЦЭМ!$B$33:$B$776,H$190)+'СЕТ СН'!$F$12</f>
        <v>137.44438031000001</v>
      </c>
      <c r="I198" s="36">
        <f>SUMIFS(СВЦЭМ!$F$33:$F$776,СВЦЭМ!$A$33:$A$776,$A198,СВЦЭМ!$B$33:$B$776,I$190)+'СЕТ СН'!$F$12</f>
        <v>136.42521099000001</v>
      </c>
      <c r="J198" s="36">
        <f>SUMIFS(СВЦЭМ!$F$33:$F$776,СВЦЭМ!$A$33:$A$776,$A198,СВЦЭМ!$B$33:$B$776,J$190)+'СЕТ СН'!$F$12</f>
        <v>130.71249616</v>
      </c>
      <c r="K198" s="36">
        <f>SUMIFS(СВЦЭМ!$F$33:$F$776,СВЦЭМ!$A$33:$A$776,$A198,СВЦЭМ!$B$33:$B$776,K$190)+'СЕТ СН'!$F$12</f>
        <v>123.55524306</v>
      </c>
      <c r="L198" s="36">
        <f>SUMIFS(СВЦЭМ!$F$33:$F$776,СВЦЭМ!$A$33:$A$776,$A198,СВЦЭМ!$B$33:$B$776,L$190)+'СЕТ СН'!$F$12</f>
        <v>121.63388129000001</v>
      </c>
      <c r="M198" s="36">
        <f>SUMIFS(СВЦЭМ!$F$33:$F$776,СВЦЭМ!$A$33:$A$776,$A198,СВЦЭМ!$B$33:$B$776,M$190)+'СЕТ СН'!$F$12</f>
        <v>121.48321238</v>
      </c>
      <c r="N198" s="36">
        <f>SUMIFS(СВЦЭМ!$F$33:$F$776,СВЦЭМ!$A$33:$A$776,$A198,СВЦЭМ!$B$33:$B$776,N$190)+'СЕТ СН'!$F$12</f>
        <v>122.36888442999999</v>
      </c>
      <c r="O198" s="36">
        <f>SUMIFS(СВЦЭМ!$F$33:$F$776,СВЦЭМ!$A$33:$A$776,$A198,СВЦЭМ!$B$33:$B$776,O$190)+'СЕТ СН'!$F$12</f>
        <v>123.42993921</v>
      </c>
      <c r="P198" s="36">
        <f>SUMIFS(СВЦЭМ!$F$33:$F$776,СВЦЭМ!$A$33:$A$776,$A198,СВЦЭМ!$B$33:$B$776,P$190)+'СЕТ СН'!$F$12</f>
        <v>124.86291531000001</v>
      </c>
      <c r="Q198" s="36">
        <f>SUMIFS(СВЦЭМ!$F$33:$F$776,СВЦЭМ!$A$33:$A$776,$A198,СВЦЭМ!$B$33:$B$776,Q$190)+'СЕТ СН'!$F$12</f>
        <v>125.14016718000001</v>
      </c>
      <c r="R198" s="36">
        <f>SUMIFS(СВЦЭМ!$F$33:$F$776,СВЦЭМ!$A$33:$A$776,$A198,СВЦЭМ!$B$33:$B$776,R$190)+'СЕТ СН'!$F$12</f>
        <v>124.38944119999999</v>
      </c>
      <c r="S198" s="36">
        <f>SUMIFS(СВЦЭМ!$F$33:$F$776,СВЦЭМ!$A$33:$A$776,$A198,СВЦЭМ!$B$33:$B$776,S$190)+'СЕТ СН'!$F$12</f>
        <v>120.85400108</v>
      </c>
      <c r="T198" s="36">
        <f>SUMIFS(СВЦЭМ!$F$33:$F$776,СВЦЭМ!$A$33:$A$776,$A198,СВЦЭМ!$B$33:$B$776,T$190)+'СЕТ СН'!$F$12</f>
        <v>118.40585437999999</v>
      </c>
      <c r="U198" s="36">
        <f>SUMIFS(СВЦЭМ!$F$33:$F$776,СВЦЭМ!$A$33:$A$776,$A198,СВЦЭМ!$B$33:$B$776,U$190)+'СЕТ СН'!$F$12</f>
        <v>119.04035454</v>
      </c>
      <c r="V198" s="36">
        <f>SUMIFS(СВЦЭМ!$F$33:$F$776,СВЦЭМ!$A$33:$A$776,$A198,СВЦЭМ!$B$33:$B$776,V$190)+'СЕТ СН'!$F$12</f>
        <v>120.63659108</v>
      </c>
      <c r="W198" s="36">
        <f>SUMIFS(СВЦЭМ!$F$33:$F$776,СВЦЭМ!$A$33:$A$776,$A198,СВЦЭМ!$B$33:$B$776,W$190)+'СЕТ СН'!$F$12</f>
        <v>122.25541234000001</v>
      </c>
      <c r="X198" s="36">
        <f>SUMIFS(СВЦЭМ!$F$33:$F$776,СВЦЭМ!$A$33:$A$776,$A198,СВЦЭМ!$B$33:$B$776,X$190)+'СЕТ СН'!$F$12</f>
        <v>124.88577191</v>
      </c>
      <c r="Y198" s="36">
        <f>SUMIFS(СВЦЭМ!$F$33:$F$776,СВЦЭМ!$A$33:$A$776,$A198,СВЦЭМ!$B$33:$B$776,Y$190)+'СЕТ СН'!$F$12</f>
        <v>127.36701103</v>
      </c>
    </row>
    <row r="199" spans="1:25" ht="15.75" x14ac:dyDescent="0.2">
      <c r="A199" s="35">
        <f t="shared" si="5"/>
        <v>43808</v>
      </c>
      <c r="B199" s="36">
        <f>SUMIFS(СВЦЭМ!$F$33:$F$776,СВЦЭМ!$A$33:$A$776,$A199,СВЦЭМ!$B$33:$B$776,B$190)+'СЕТ СН'!$F$12</f>
        <v>130.36212233000001</v>
      </c>
      <c r="C199" s="36">
        <f>SUMIFS(СВЦЭМ!$F$33:$F$776,СВЦЭМ!$A$33:$A$776,$A199,СВЦЭМ!$B$33:$B$776,C$190)+'СЕТ СН'!$F$12</f>
        <v>134.99258022000001</v>
      </c>
      <c r="D199" s="36">
        <f>SUMIFS(СВЦЭМ!$F$33:$F$776,СВЦЭМ!$A$33:$A$776,$A199,СВЦЭМ!$B$33:$B$776,D$190)+'СЕТ СН'!$F$12</f>
        <v>136.49651815000001</v>
      </c>
      <c r="E199" s="36">
        <f>SUMIFS(СВЦЭМ!$F$33:$F$776,СВЦЭМ!$A$33:$A$776,$A199,СВЦЭМ!$B$33:$B$776,E$190)+'СЕТ СН'!$F$12</f>
        <v>136.40960508000001</v>
      </c>
      <c r="F199" s="36">
        <f>SUMIFS(СВЦЭМ!$F$33:$F$776,СВЦЭМ!$A$33:$A$776,$A199,СВЦЭМ!$B$33:$B$776,F$190)+'СЕТ СН'!$F$12</f>
        <v>136.52580892</v>
      </c>
      <c r="G199" s="36">
        <f>SUMIFS(СВЦЭМ!$F$33:$F$776,СВЦЭМ!$A$33:$A$776,$A199,СВЦЭМ!$B$33:$B$776,G$190)+'СЕТ СН'!$F$12</f>
        <v>138.70577047</v>
      </c>
      <c r="H199" s="36">
        <f>SUMIFS(СВЦЭМ!$F$33:$F$776,СВЦЭМ!$A$33:$A$776,$A199,СВЦЭМ!$B$33:$B$776,H$190)+'СЕТ СН'!$F$12</f>
        <v>134.90022463</v>
      </c>
      <c r="I199" s="36">
        <f>SUMIFS(СВЦЭМ!$F$33:$F$776,СВЦЭМ!$A$33:$A$776,$A199,СВЦЭМ!$B$33:$B$776,I$190)+'СЕТ СН'!$F$12</f>
        <v>130.74781431</v>
      </c>
      <c r="J199" s="36">
        <f>SUMIFS(СВЦЭМ!$F$33:$F$776,СВЦЭМ!$A$33:$A$776,$A199,СВЦЭМ!$B$33:$B$776,J$190)+'СЕТ СН'!$F$12</f>
        <v>126.60779807999999</v>
      </c>
      <c r="K199" s="36">
        <f>SUMIFS(СВЦЭМ!$F$33:$F$776,СВЦЭМ!$A$33:$A$776,$A199,СВЦЭМ!$B$33:$B$776,K$190)+'СЕТ СН'!$F$12</f>
        <v>122.62737651</v>
      </c>
      <c r="L199" s="36">
        <f>SUMIFS(СВЦЭМ!$F$33:$F$776,СВЦЭМ!$A$33:$A$776,$A199,СВЦЭМ!$B$33:$B$776,L$190)+'СЕТ СН'!$F$12</f>
        <v>122.33397741</v>
      </c>
      <c r="M199" s="36">
        <f>SUMIFS(СВЦЭМ!$F$33:$F$776,СВЦЭМ!$A$33:$A$776,$A199,СВЦЭМ!$B$33:$B$776,M$190)+'СЕТ СН'!$F$12</f>
        <v>123.26791059</v>
      </c>
      <c r="N199" s="36">
        <f>SUMIFS(СВЦЭМ!$F$33:$F$776,СВЦЭМ!$A$33:$A$776,$A199,СВЦЭМ!$B$33:$B$776,N$190)+'СЕТ СН'!$F$12</f>
        <v>124.51365767</v>
      </c>
      <c r="O199" s="36">
        <f>SUMIFS(СВЦЭМ!$F$33:$F$776,СВЦЭМ!$A$33:$A$776,$A199,СВЦЭМ!$B$33:$B$776,O$190)+'СЕТ СН'!$F$12</f>
        <v>125.62303389</v>
      </c>
      <c r="P199" s="36">
        <f>SUMIFS(СВЦЭМ!$F$33:$F$776,СВЦЭМ!$A$33:$A$776,$A199,СВЦЭМ!$B$33:$B$776,P$190)+'СЕТ СН'!$F$12</f>
        <v>126.51547295</v>
      </c>
      <c r="Q199" s="36">
        <f>SUMIFS(СВЦЭМ!$F$33:$F$776,СВЦЭМ!$A$33:$A$776,$A199,СВЦЭМ!$B$33:$B$776,Q$190)+'СЕТ СН'!$F$12</f>
        <v>126.15616557</v>
      </c>
      <c r="R199" s="36">
        <f>SUMIFS(СВЦЭМ!$F$33:$F$776,СВЦЭМ!$A$33:$A$776,$A199,СВЦЭМ!$B$33:$B$776,R$190)+'СЕТ СН'!$F$12</f>
        <v>125.74719815</v>
      </c>
      <c r="S199" s="36">
        <f>SUMIFS(СВЦЭМ!$F$33:$F$776,СВЦЭМ!$A$33:$A$776,$A199,СВЦЭМ!$B$33:$B$776,S$190)+'СЕТ СН'!$F$12</f>
        <v>123.42759341999999</v>
      </c>
      <c r="T199" s="36">
        <f>SUMIFS(СВЦЭМ!$F$33:$F$776,СВЦЭМ!$A$33:$A$776,$A199,СВЦЭМ!$B$33:$B$776,T$190)+'СЕТ СН'!$F$12</f>
        <v>120.23527263</v>
      </c>
      <c r="U199" s="36">
        <f>SUMIFS(СВЦЭМ!$F$33:$F$776,СВЦЭМ!$A$33:$A$776,$A199,СВЦЭМ!$B$33:$B$776,U$190)+'СЕТ СН'!$F$12</f>
        <v>120.23833858</v>
      </c>
      <c r="V199" s="36">
        <f>SUMIFS(СВЦЭМ!$F$33:$F$776,СВЦЭМ!$A$33:$A$776,$A199,СВЦЭМ!$B$33:$B$776,V$190)+'СЕТ СН'!$F$12</f>
        <v>122.91060458</v>
      </c>
      <c r="W199" s="36">
        <f>SUMIFS(СВЦЭМ!$F$33:$F$776,СВЦЭМ!$A$33:$A$776,$A199,СВЦЭМ!$B$33:$B$776,W$190)+'СЕТ СН'!$F$12</f>
        <v>125.57696725</v>
      </c>
      <c r="X199" s="36">
        <f>SUMIFS(СВЦЭМ!$F$33:$F$776,СВЦЭМ!$A$33:$A$776,$A199,СВЦЭМ!$B$33:$B$776,X$190)+'СЕТ СН'!$F$12</f>
        <v>126.41194124</v>
      </c>
      <c r="Y199" s="36">
        <f>SUMIFS(СВЦЭМ!$F$33:$F$776,СВЦЭМ!$A$33:$A$776,$A199,СВЦЭМ!$B$33:$B$776,Y$190)+'СЕТ СН'!$F$12</f>
        <v>129.36968564</v>
      </c>
    </row>
    <row r="200" spans="1:25" ht="15.75" x14ac:dyDescent="0.2">
      <c r="A200" s="35">
        <f t="shared" si="5"/>
        <v>43809</v>
      </c>
      <c r="B200" s="36">
        <f>SUMIFS(СВЦЭМ!$F$33:$F$776,СВЦЭМ!$A$33:$A$776,$A200,СВЦЭМ!$B$33:$B$776,B$190)+'СЕТ СН'!$F$12</f>
        <v>131.20431429000001</v>
      </c>
      <c r="C200" s="36">
        <f>SUMIFS(СВЦЭМ!$F$33:$F$776,СВЦЭМ!$A$33:$A$776,$A200,СВЦЭМ!$B$33:$B$776,C$190)+'СЕТ СН'!$F$12</f>
        <v>139.29385066</v>
      </c>
      <c r="D200" s="36">
        <f>SUMIFS(СВЦЭМ!$F$33:$F$776,СВЦЭМ!$A$33:$A$776,$A200,СВЦЭМ!$B$33:$B$776,D$190)+'СЕТ СН'!$F$12</f>
        <v>142.84208064000001</v>
      </c>
      <c r="E200" s="36">
        <f>SUMIFS(СВЦЭМ!$F$33:$F$776,СВЦЭМ!$A$33:$A$776,$A200,СВЦЭМ!$B$33:$B$776,E$190)+'СЕТ СН'!$F$12</f>
        <v>142.22274467</v>
      </c>
      <c r="F200" s="36">
        <f>SUMIFS(СВЦЭМ!$F$33:$F$776,СВЦЭМ!$A$33:$A$776,$A200,СВЦЭМ!$B$33:$B$776,F$190)+'СЕТ СН'!$F$12</f>
        <v>135.46970614</v>
      </c>
      <c r="G200" s="36">
        <f>SUMIFS(СВЦЭМ!$F$33:$F$776,СВЦЭМ!$A$33:$A$776,$A200,СВЦЭМ!$B$33:$B$776,G$190)+'СЕТ СН'!$F$12</f>
        <v>133.44387193</v>
      </c>
      <c r="H200" s="36">
        <f>SUMIFS(СВЦЭМ!$F$33:$F$776,СВЦЭМ!$A$33:$A$776,$A200,СВЦЭМ!$B$33:$B$776,H$190)+'СЕТ СН'!$F$12</f>
        <v>128.30672817999999</v>
      </c>
      <c r="I200" s="36">
        <f>SUMIFS(СВЦЭМ!$F$33:$F$776,СВЦЭМ!$A$33:$A$776,$A200,СВЦЭМ!$B$33:$B$776,I$190)+'СЕТ СН'!$F$12</f>
        <v>123.90677298</v>
      </c>
      <c r="J200" s="36">
        <f>SUMIFS(СВЦЭМ!$F$33:$F$776,СВЦЭМ!$A$33:$A$776,$A200,СВЦЭМ!$B$33:$B$776,J$190)+'СЕТ СН'!$F$12</f>
        <v>120.87398208</v>
      </c>
      <c r="K200" s="36">
        <f>SUMIFS(СВЦЭМ!$F$33:$F$776,СВЦЭМ!$A$33:$A$776,$A200,СВЦЭМ!$B$33:$B$776,K$190)+'СЕТ СН'!$F$12</f>
        <v>118.85351011</v>
      </c>
      <c r="L200" s="36">
        <f>SUMIFS(СВЦЭМ!$F$33:$F$776,СВЦЭМ!$A$33:$A$776,$A200,СВЦЭМ!$B$33:$B$776,L$190)+'СЕТ СН'!$F$12</f>
        <v>119.11566472</v>
      </c>
      <c r="M200" s="36">
        <f>SUMIFS(СВЦЭМ!$F$33:$F$776,СВЦЭМ!$A$33:$A$776,$A200,СВЦЭМ!$B$33:$B$776,M$190)+'СЕТ СН'!$F$12</f>
        <v>127.06840108999999</v>
      </c>
      <c r="N200" s="36">
        <f>SUMIFS(СВЦЭМ!$F$33:$F$776,СВЦЭМ!$A$33:$A$776,$A200,СВЦЭМ!$B$33:$B$776,N$190)+'СЕТ СН'!$F$12</f>
        <v>128.99237586999999</v>
      </c>
      <c r="O200" s="36">
        <f>SUMIFS(СВЦЭМ!$F$33:$F$776,СВЦЭМ!$A$33:$A$776,$A200,СВЦЭМ!$B$33:$B$776,O$190)+'СЕТ СН'!$F$12</f>
        <v>129.68841885000001</v>
      </c>
      <c r="P200" s="36">
        <f>SUMIFS(СВЦЭМ!$F$33:$F$776,СВЦЭМ!$A$33:$A$776,$A200,СВЦЭМ!$B$33:$B$776,P$190)+'СЕТ СН'!$F$12</f>
        <v>129.38596453</v>
      </c>
      <c r="Q200" s="36">
        <f>SUMIFS(СВЦЭМ!$F$33:$F$776,СВЦЭМ!$A$33:$A$776,$A200,СВЦЭМ!$B$33:$B$776,Q$190)+'СЕТ СН'!$F$12</f>
        <v>129.07128087000001</v>
      </c>
      <c r="R200" s="36">
        <f>SUMIFS(СВЦЭМ!$F$33:$F$776,СВЦЭМ!$A$33:$A$776,$A200,СВЦЭМ!$B$33:$B$776,R$190)+'СЕТ СН'!$F$12</f>
        <v>128.66890692999999</v>
      </c>
      <c r="S200" s="36">
        <f>SUMIFS(СВЦЭМ!$F$33:$F$776,СВЦЭМ!$A$33:$A$776,$A200,СВЦЭМ!$B$33:$B$776,S$190)+'СЕТ СН'!$F$12</f>
        <v>127.07398542</v>
      </c>
      <c r="T200" s="36">
        <f>SUMIFS(СВЦЭМ!$F$33:$F$776,СВЦЭМ!$A$33:$A$776,$A200,СВЦЭМ!$B$33:$B$776,T$190)+'СЕТ СН'!$F$12</f>
        <v>124.7047335</v>
      </c>
      <c r="U200" s="36">
        <f>SUMIFS(СВЦЭМ!$F$33:$F$776,СВЦЭМ!$A$33:$A$776,$A200,СВЦЭМ!$B$33:$B$776,U$190)+'СЕТ СН'!$F$12</f>
        <v>124.35810141</v>
      </c>
      <c r="V200" s="36">
        <f>SUMIFS(СВЦЭМ!$F$33:$F$776,СВЦЭМ!$A$33:$A$776,$A200,СВЦЭМ!$B$33:$B$776,V$190)+'СЕТ СН'!$F$12</f>
        <v>122.63374450000001</v>
      </c>
      <c r="W200" s="36">
        <f>SUMIFS(СВЦЭМ!$F$33:$F$776,СВЦЭМ!$A$33:$A$776,$A200,СВЦЭМ!$B$33:$B$776,W$190)+'СЕТ СН'!$F$12</f>
        <v>118.66484637000001</v>
      </c>
      <c r="X200" s="36">
        <f>SUMIFS(СВЦЭМ!$F$33:$F$776,СВЦЭМ!$A$33:$A$776,$A200,СВЦЭМ!$B$33:$B$776,X$190)+'СЕТ СН'!$F$12</f>
        <v>117.41065377</v>
      </c>
      <c r="Y200" s="36">
        <f>SUMIFS(СВЦЭМ!$F$33:$F$776,СВЦЭМ!$A$33:$A$776,$A200,СВЦЭМ!$B$33:$B$776,Y$190)+'СЕТ СН'!$F$12</f>
        <v>119.09950631</v>
      </c>
    </row>
    <row r="201" spans="1:25" ht="15.75" x14ac:dyDescent="0.2">
      <c r="A201" s="35">
        <f t="shared" si="5"/>
        <v>43810</v>
      </c>
      <c r="B201" s="36">
        <f>SUMIFS(СВЦЭМ!$F$33:$F$776,СВЦЭМ!$A$33:$A$776,$A201,СВЦЭМ!$B$33:$B$776,B$190)+'СЕТ СН'!$F$12</f>
        <v>125.59493959</v>
      </c>
      <c r="C201" s="36">
        <f>SUMIFS(СВЦЭМ!$F$33:$F$776,СВЦЭМ!$A$33:$A$776,$A201,СВЦЭМ!$B$33:$B$776,C$190)+'СЕТ СН'!$F$12</f>
        <v>130.73690905000001</v>
      </c>
      <c r="D201" s="36">
        <f>SUMIFS(СВЦЭМ!$F$33:$F$776,СВЦЭМ!$A$33:$A$776,$A201,СВЦЭМ!$B$33:$B$776,D$190)+'СЕТ СН'!$F$12</f>
        <v>131.95804272000001</v>
      </c>
      <c r="E201" s="36">
        <f>SUMIFS(СВЦЭМ!$F$33:$F$776,СВЦЭМ!$A$33:$A$776,$A201,СВЦЭМ!$B$33:$B$776,E$190)+'СЕТ СН'!$F$12</f>
        <v>133.20892731999999</v>
      </c>
      <c r="F201" s="36">
        <f>SUMIFS(СВЦЭМ!$F$33:$F$776,СВЦЭМ!$A$33:$A$776,$A201,СВЦЭМ!$B$33:$B$776,F$190)+'СЕТ СН'!$F$12</f>
        <v>132.35577323000001</v>
      </c>
      <c r="G201" s="36">
        <f>SUMIFS(СВЦЭМ!$F$33:$F$776,СВЦЭМ!$A$33:$A$776,$A201,СВЦЭМ!$B$33:$B$776,G$190)+'СЕТ СН'!$F$12</f>
        <v>129.96665637000001</v>
      </c>
      <c r="H201" s="36">
        <f>SUMIFS(СВЦЭМ!$F$33:$F$776,СВЦЭМ!$A$33:$A$776,$A201,СВЦЭМ!$B$33:$B$776,H$190)+'СЕТ СН'!$F$12</f>
        <v>124.15466669</v>
      </c>
      <c r="I201" s="36">
        <f>SUMIFS(СВЦЭМ!$F$33:$F$776,СВЦЭМ!$A$33:$A$776,$A201,СВЦЭМ!$B$33:$B$776,I$190)+'СЕТ СН'!$F$12</f>
        <v>122.30076712</v>
      </c>
      <c r="J201" s="36">
        <f>SUMIFS(СВЦЭМ!$F$33:$F$776,СВЦЭМ!$A$33:$A$776,$A201,СВЦЭМ!$B$33:$B$776,J$190)+'СЕТ СН'!$F$12</f>
        <v>118.49487095000001</v>
      </c>
      <c r="K201" s="36">
        <f>SUMIFS(СВЦЭМ!$F$33:$F$776,СВЦЭМ!$A$33:$A$776,$A201,СВЦЭМ!$B$33:$B$776,K$190)+'СЕТ СН'!$F$12</f>
        <v>117.27062617</v>
      </c>
      <c r="L201" s="36">
        <f>SUMIFS(СВЦЭМ!$F$33:$F$776,СВЦЭМ!$A$33:$A$776,$A201,СВЦЭМ!$B$33:$B$776,L$190)+'СЕТ СН'!$F$12</f>
        <v>117.70252541000001</v>
      </c>
      <c r="M201" s="36">
        <f>SUMIFS(СВЦЭМ!$F$33:$F$776,СВЦЭМ!$A$33:$A$776,$A201,СВЦЭМ!$B$33:$B$776,M$190)+'СЕТ СН'!$F$12</f>
        <v>118.05266398000001</v>
      </c>
      <c r="N201" s="36">
        <f>SUMIFS(СВЦЭМ!$F$33:$F$776,СВЦЭМ!$A$33:$A$776,$A201,СВЦЭМ!$B$33:$B$776,N$190)+'СЕТ СН'!$F$12</f>
        <v>117.71687559</v>
      </c>
      <c r="O201" s="36">
        <f>SUMIFS(СВЦЭМ!$F$33:$F$776,СВЦЭМ!$A$33:$A$776,$A201,СВЦЭМ!$B$33:$B$776,O$190)+'СЕТ СН'!$F$12</f>
        <v>119.41747724</v>
      </c>
      <c r="P201" s="36">
        <f>SUMIFS(СВЦЭМ!$F$33:$F$776,СВЦЭМ!$A$33:$A$776,$A201,СВЦЭМ!$B$33:$B$776,P$190)+'СЕТ СН'!$F$12</f>
        <v>119.79850983999999</v>
      </c>
      <c r="Q201" s="36">
        <f>SUMIFS(СВЦЭМ!$F$33:$F$776,СВЦЭМ!$A$33:$A$776,$A201,СВЦЭМ!$B$33:$B$776,Q$190)+'СЕТ СН'!$F$12</f>
        <v>120.44731505</v>
      </c>
      <c r="R201" s="36">
        <f>SUMIFS(СВЦЭМ!$F$33:$F$776,СВЦЭМ!$A$33:$A$776,$A201,СВЦЭМ!$B$33:$B$776,R$190)+'СЕТ СН'!$F$12</f>
        <v>121.17360314</v>
      </c>
      <c r="S201" s="36">
        <f>SUMIFS(СВЦЭМ!$F$33:$F$776,СВЦЭМ!$A$33:$A$776,$A201,СВЦЭМ!$B$33:$B$776,S$190)+'СЕТ СН'!$F$12</f>
        <v>119.06597398</v>
      </c>
      <c r="T201" s="36">
        <f>SUMIFS(СВЦЭМ!$F$33:$F$776,СВЦЭМ!$A$33:$A$776,$A201,СВЦЭМ!$B$33:$B$776,T$190)+'СЕТ СН'!$F$12</f>
        <v>117.51137907</v>
      </c>
      <c r="U201" s="36">
        <f>SUMIFS(СВЦЭМ!$F$33:$F$776,СВЦЭМ!$A$33:$A$776,$A201,СВЦЭМ!$B$33:$B$776,U$190)+'СЕТ СН'!$F$12</f>
        <v>117.88003573</v>
      </c>
      <c r="V201" s="36">
        <f>SUMIFS(СВЦЭМ!$F$33:$F$776,СВЦЭМ!$A$33:$A$776,$A201,СВЦЭМ!$B$33:$B$776,V$190)+'СЕТ СН'!$F$12</f>
        <v>118.69974739</v>
      </c>
      <c r="W201" s="36">
        <f>SUMIFS(СВЦЭМ!$F$33:$F$776,СВЦЭМ!$A$33:$A$776,$A201,СВЦЭМ!$B$33:$B$776,W$190)+'СЕТ СН'!$F$12</f>
        <v>120.48948283999999</v>
      </c>
      <c r="X201" s="36">
        <f>SUMIFS(СВЦЭМ!$F$33:$F$776,СВЦЭМ!$A$33:$A$776,$A201,СВЦЭМ!$B$33:$B$776,X$190)+'СЕТ СН'!$F$12</f>
        <v>121.68431760999999</v>
      </c>
      <c r="Y201" s="36">
        <f>SUMIFS(СВЦЭМ!$F$33:$F$776,СВЦЭМ!$A$33:$A$776,$A201,СВЦЭМ!$B$33:$B$776,Y$190)+'СЕТ СН'!$F$12</f>
        <v>123.84978676999999</v>
      </c>
    </row>
    <row r="202" spans="1:25" ht="15.75" x14ac:dyDescent="0.2">
      <c r="A202" s="35">
        <f t="shared" si="5"/>
        <v>43811</v>
      </c>
      <c r="B202" s="36">
        <f>SUMIFS(СВЦЭМ!$F$33:$F$776,СВЦЭМ!$A$33:$A$776,$A202,СВЦЭМ!$B$33:$B$776,B$190)+'СЕТ СН'!$F$12</f>
        <v>127.93062853000001</v>
      </c>
      <c r="C202" s="36">
        <f>SUMIFS(СВЦЭМ!$F$33:$F$776,СВЦЭМ!$A$33:$A$776,$A202,СВЦЭМ!$B$33:$B$776,C$190)+'СЕТ СН'!$F$12</f>
        <v>133.44408186999999</v>
      </c>
      <c r="D202" s="36">
        <f>SUMIFS(СВЦЭМ!$F$33:$F$776,СВЦЭМ!$A$33:$A$776,$A202,СВЦЭМ!$B$33:$B$776,D$190)+'СЕТ СН'!$F$12</f>
        <v>135.52235519999999</v>
      </c>
      <c r="E202" s="36">
        <f>SUMIFS(СВЦЭМ!$F$33:$F$776,СВЦЭМ!$A$33:$A$776,$A202,СВЦЭМ!$B$33:$B$776,E$190)+'СЕТ СН'!$F$12</f>
        <v>137.06854547</v>
      </c>
      <c r="F202" s="36">
        <f>SUMIFS(СВЦЭМ!$F$33:$F$776,СВЦЭМ!$A$33:$A$776,$A202,СВЦЭМ!$B$33:$B$776,F$190)+'СЕТ СН'!$F$12</f>
        <v>136.94893579000001</v>
      </c>
      <c r="G202" s="36">
        <f>SUMIFS(СВЦЭМ!$F$33:$F$776,СВЦЭМ!$A$33:$A$776,$A202,СВЦЭМ!$B$33:$B$776,G$190)+'СЕТ СН'!$F$12</f>
        <v>134.04354520999999</v>
      </c>
      <c r="H202" s="36">
        <f>SUMIFS(СВЦЭМ!$F$33:$F$776,СВЦЭМ!$A$33:$A$776,$A202,СВЦЭМ!$B$33:$B$776,H$190)+'СЕТ СН'!$F$12</f>
        <v>128.28825092</v>
      </c>
      <c r="I202" s="36">
        <f>SUMIFS(СВЦЭМ!$F$33:$F$776,СВЦЭМ!$A$33:$A$776,$A202,СВЦЭМ!$B$33:$B$776,I$190)+'СЕТ СН'!$F$12</f>
        <v>124.88298146</v>
      </c>
      <c r="J202" s="36">
        <f>SUMIFS(СВЦЭМ!$F$33:$F$776,СВЦЭМ!$A$33:$A$776,$A202,СВЦЭМ!$B$33:$B$776,J$190)+'СЕТ СН'!$F$12</f>
        <v>121.84691588</v>
      </c>
      <c r="K202" s="36">
        <f>SUMIFS(СВЦЭМ!$F$33:$F$776,СВЦЭМ!$A$33:$A$776,$A202,СВЦЭМ!$B$33:$B$776,K$190)+'СЕТ СН'!$F$12</f>
        <v>120.17288992</v>
      </c>
      <c r="L202" s="36">
        <f>SUMIFS(СВЦЭМ!$F$33:$F$776,СВЦЭМ!$A$33:$A$776,$A202,СВЦЭМ!$B$33:$B$776,L$190)+'СЕТ СН'!$F$12</f>
        <v>120.6327806</v>
      </c>
      <c r="M202" s="36">
        <f>SUMIFS(СВЦЭМ!$F$33:$F$776,СВЦЭМ!$A$33:$A$776,$A202,СВЦЭМ!$B$33:$B$776,M$190)+'СЕТ СН'!$F$12</f>
        <v>119.88879649</v>
      </c>
      <c r="N202" s="36">
        <f>SUMIFS(СВЦЭМ!$F$33:$F$776,СВЦЭМ!$A$33:$A$776,$A202,СВЦЭМ!$B$33:$B$776,N$190)+'СЕТ СН'!$F$12</f>
        <v>119.92116593999999</v>
      </c>
      <c r="O202" s="36">
        <f>SUMIFS(СВЦЭМ!$F$33:$F$776,СВЦЭМ!$A$33:$A$776,$A202,СВЦЭМ!$B$33:$B$776,O$190)+'СЕТ СН'!$F$12</f>
        <v>120.46469746</v>
      </c>
      <c r="P202" s="36">
        <f>SUMIFS(СВЦЭМ!$F$33:$F$776,СВЦЭМ!$A$33:$A$776,$A202,СВЦЭМ!$B$33:$B$776,P$190)+'СЕТ СН'!$F$12</f>
        <v>120.04157415</v>
      </c>
      <c r="Q202" s="36">
        <f>SUMIFS(СВЦЭМ!$F$33:$F$776,СВЦЭМ!$A$33:$A$776,$A202,СВЦЭМ!$B$33:$B$776,Q$190)+'СЕТ СН'!$F$12</f>
        <v>120.07249311</v>
      </c>
      <c r="R202" s="36">
        <f>SUMIFS(СВЦЭМ!$F$33:$F$776,СВЦЭМ!$A$33:$A$776,$A202,СВЦЭМ!$B$33:$B$776,R$190)+'СЕТ СН'!$F$12</f>
        <v>119.55847233999999</v>
      </c>
      <c r="S202" s="36">
        <f>SUMIFS(СВЦЭМ!$F$33:$F$776,СВЦЭМ!$A$33:$A$776,$A202,СВЦЭМ!$B$33:$B$776,S$190)+'СЕТ СН'!$F$12</f>
        <v>121.16160035999999</v>
      </c>
      <c r="T202" s="36">
        <f>SUMIFS(СВЦЭМ!$F$33:$F$776,СВЦЭМ!$A$33:$A$776,$A202,СВЦЭМ!$B$33:$B$776,T$190)+'СЕТ СН'!$F$12</f>
        <v>119.52550961999999</v>
      </c>
      <c r="U202" s="36">
        <f>SUMIFS(СВЦЭМ!$F$33:$F$776,СВЦЭМ!$A$33:$A$776,$A202,СВЦЭМ!$B$33:$B$776,U$190)+'СЕТ СН'!$F$12</f>
        <v>119.1071255</v>
      </c>
      <c r="V202" s="36">
        <f>SUMIFS(СВЦЭМ!$F$33:$F$776,СВЦЭМ!$A$33:$A$776,$A202,СВЦЭМ!$B$33:$B$776,V$190)+'СЕТ СН'!$F$12</f>
        <v>119.17410802000001</v>
      </c>
      <c r="W202" s="36">
        <f>SUMIFS(СВЦЭМ!$F$33:$F$776,СВЦЭМ!$A$33:$A$776,$A202,СВЦЭМ!$B$33:$B$776,W$190)+'СЕТ СН'!$F$12</f>
        <v>121.41600622</v>
      </c>
      <c r="X202" s="36">
        <f>SUMIFS(СВЦЭМ!$F$33:$F$776,СВЦЭМ!$A$33:$A$776,$A202,СВЦЭМ!$B$33:$B$776,X$190)+'СЕТ СН'!$F$12</f>
        <v>122.48732355999999</v>
      </c>
      <c r="Y202" s="36">
        <f>SUMIFS(СВЦЭМ!$F$33:$F$776,СВЦЭМ!$A$33:$A$776,$A202,СВЦЭМ!$B$33:$B$776,Y$190)+'СЕТ СН'!$F$12</f>
        <v>124.61735754</v>
      </c>
    </row>
    <row r="203" spans="1:25" ht="15.75" x14ac:dyDescent="0.2">
      <c r="A203" s="35">
        <f t="shared" si="5"/>
        <v>43812</v>
      </c>
      <c r="B203" s="36">
        <f>SUMIFS(СВЦЭМ!$F$33:$F$776,СВЦЭМ!$A$33:$A$776,$A203,СВЦЭМ!$B$33:$B$776,B$190)+'СЕТ СН'!$F$12</f>
        <v>128.59672738</v>
      </c>
      <c r="C203" s="36">
        <f>SUMIFS(СВЦЭМ!$F$33:$F$776,СВЦЭМ!$A$33:$A$776,$A203,СВЦЭМ!$B$33:$B$776,C$190)+'СЕТ СН'!$F$12</f>
        <v>134.55780863999999</v>
      </c>
      <c r="D203" s="36">
        <f>SUMIFS(СВЦЭМ!$F$33:$F$776,СВЦЭМ!$A$33:$A$776,$A203,СВЦЭМ!$B$33:$B$776,D$190)+'СЕТ СН'!$F$12</f>
        <v>138.40564664999999</v>
      </c>
      <c r="E203" s="36">
        <f>SUMIFS(СВЦЭМ!$F$33:$F$776,СВЦЭМ!$A$33:$A$776,$A203,СВЦЭМ!$B$33:$B$776,E$190)+'СЕТ СН'!$F$12</f>
        <v>137.61302735000001</v>
      </c>
      <c r="F203" s="36">
        <f>SUMIFS(СВЦЭМ!$F$33:$F$776,СВЦЭМ!$A$33:$A$776,$A203,СВЦЭМ!$B$33:$B$776,F$190)+'СЕТ СН'!$F$12</f>
        <v>134.24954012000001</v>
      </c>
      <c r="G203" s="36">
        <f>SUMIFS(СВЦЭМ!$F$33:$F$776,СВЦЭМ!$A$33:$A$776,$A203,СВЦЭМ!$B$33:$B$776,G$190)+'СЕТ СН'!$F$12</f>
        <v>131.47570669000001</v>
      </c>
      <c r="H203" s="36">
        <f>SUMIFS(СВЦЭМ!$F$33:$F$776,СВЦЭМ!$A$33:$A$776,$A203,СВЦЭМ!$B$33:$B$776,H$190)+'СЕТ СН'!$F$12</f>
        <v>125.68260966</v>
      </c>
      <c r="I203" s="36">
        <f>SUMIFS(СВЦЭМ!$F$33:$F$776,СВЦЭМ!$A$33:$A$776,$A203,СВЦЭМ!$B$33:$B$776,I$190)+'СЕТ СН'!$F$12</f>
        <v>123.46882598000001</v>
      </c>
      <c r="J203" s="36">
        <f>SUMIFS(СВЦЭМ!$F$33:$F$776,СВЦЭМ!$A$33:$A$776,$A203,СВЦЭМ!$B$33:$B$776,J$190)+'СЕТ СН'!$F$12</f>
        <v>119.47037226</v>
      </c>
      <c r="K203" s="36">
        <f>SUMIFS(СВЦЭМ!$F$33:$F$776,СВЦЭМ!$A$33:$A$776,$A203,СВЦЭМ!$B$33:$B$776,K$190)+'СЕТ СН'!$F$12</f>
        <v>115.54345306</v>
      </c>
      <c r="L203" s="36">
        <f>SUMIFS(СВЦЭМ!$F$33:$F$776,СВЦЭМ!$A$33:$A$776,$A203,СВЦЭМ!$B$33:$B$776,L$190)+'СЕТ СН'!$F$12</f>
        <v>116.43902518</v>
      </c>
      <c r="M203" s="36">
        <f>SUMIFS(СВЦЭМ!$F$33:$F$776,СВЦЭМ!$A$33:$A$776,$A203,СВЦЭМ!$B$33:$B$776,M$190)+'СЕТ СН'!$F$12</f>
        <v>118.40761369000001</v>
      </c>
      <c r="N203" s="36">
        <f>SUMIFS(СВЦЭМ!$F$33:$F$776,СВЦЭМ!$A$33:$A$776,$A203,СВЦЭМ!$B$33:$B$776,N$190)+'СЕТ СН'!$F$12</f>
        <v>119.12610972</v>
      </c>
      <c r="O203" s="36">
        <f>SUMIFS(СВЦЭМ!$F$33:$F$776,СВЦЭМ!$A$33:$A$776,$A203,СВЦЭМ!$B$33:$B$776,O$190)+'СЕТ СН'!$F$12</f>
        <v>120.53142570999999</v>
      </c>
      <c r="P203" s="36">
        <f>SUMIFS(СВЦЭМ!$F$33:$F$776,СВЦЭМ!$A$33:$A$776,$A203,СВЦЭМ!$B$33:$B$776,P$190)+'СЕТ СН'!$F$12</f>
        <v>121.15396321999999</v>
      </c>
      <c r="Q203" s="36">
        <f>SUMIFS(СВЦЭМ!$F$33:$F$776,СВЦЭМ!$A$33:$A$776,$A203,СВЦЭМ!$B$33:$B$776,Q$190)+'СЕТ СН'!$F$12</f>
        <v>120.55452784000001</v>
      </c>
      <c r="R203" s="36">
        <f>SUMIFS(СВЦЭМ!$F$33:$F$776,СВЦЭМ!$A$33:$A$776,$A203,СВЦЭМ!$B$33:$B$776,R$190)+'СЕТ СН'!$F$12</f>
        <v>119.58290770000001</v>
      </c>
      <c r="S203" s="36">
        <f>SUMIFS(СВЦЭМ!$F$33:$F$776,СВЦЭМ!$A$33:$A$776,$A203,СВЦЭМ!$B$33:$B$776,S$190)+'СЕТ СН'!$F$12</f>
        <v>118.52053418</v>
      </c>
      <c r="T203" s="36">
        <f>SUMIFS(СВЦЭМ!$F$33:$F$776,СВЦЭМ!$A$33:$A$776,$A203,СВЦЭМ!$B$33:$B$776,T$190)+'СЕТ СН'!$F$12</f>
        <v>116.11221899</v>
      </c>
      <c r="U203" s="36">
        <f>SUMIFS(СВЦЭМ!$F$33:$F$776,СВЦЭМ!$A$33:$A$776,$A203,СВЦЭМ!$B$33:$B$776,U$190)+'СЕТ СН'!$F$12</f>
        <v>116.62805136</v>
      </c>
      <c r="V203" s="36">
        <f>SUMIFS(СВЦЭМ!$F$33:$F$776,СВЦЭМ!$A$33:$A$776,$A203,СВЦЭМ!$B$33:$B$776,V$190)+'СЕТ СН'!$F$12</f>
        <v>118.54794493</v>
      </c>
      <c r="W203" s="36">
        <f>SUMIFS(СВЦЭМ!$F$33:$F$776,СВЦЭМ!$A$33:$A$776,$A203,СВЦЭМ!$B$33:$B$776,W$190)+'СЕТ СН'!$F$12</f>
        <v>122.04716059</v>
      </c>
      <c r="X203" s="36">
        <f>SUMIFS(СВЦЭМ!$F$33:$F$776,СВЦЭМ!$A$33:$A$776,$A203,СВЦЭМ!$B$33:$B$776,X$190)+'СЕТ СН'!$F$12</f>
        <v>123.55733868</v>
      </c>
      <c r="Y203" s="36">
        <f>SUMIFS(СВЦЭМ!$F$33:$F$776,СВЦЭМ!$A$33:$A$776,$A203,СВЦЭМ!$B$33:$B$776,Y$190)+'СЕТ СН'!$F$12</f>
        <v>124.34188926</v>
      </c>
    </row>
    <row r="204" spans="1:25" ht="15.75" x14ac:dyDescent="0.2">
      <c r="A204" s="35">
        <f t="shared" si="5"/>
        <v>43813</v>
      </c>
      <c r="B204" s="36">
        <f>SUMIFS(СВЦЭМ!$F$33:$F$776,СВЦЭМ!$A$33:$A$776,$A204,СВЦЭМ!$B$33:$B$776,B$190)+'СЕТ СН'!$F$12</f>
        <v>128.51382244000001</v>
      </c>
      <c r="C204" s="36">
        <f>SUMIFS(СВЦЭМ!$F$33:$F$776,СВЦЭМ!$A$33:$A$776,$A204,СВЦЭМ!$B$33:$B$776,C$190)+'СЕТ СН'!$F$12</f>
        <v>134.55470442000001</v>
      </c>
      <c r="D204" s="36">
        <f>SUMIFS(СВЦЭМ!$F$33:$F$776,СВЦЭМ!$A$33:$A$776,$A204,СВЦЭМ!$B$33:$B$776,D$190)+'СЕТ СН'!$F$12</f>
        <v>136.53467888</v>
      </c>
      <c r="E204" s="36">
        <f>SUMIFS(СВЦЭМ!$F$33:$F$776,СВЦЭМ!$A$33:$A$776,$A204,СВЦЭМ!$B$33:$B$776,E$190)+'СЕТ СН'!$F$12</f>
        <v>137.70599159</v>
      </c>
      <c r="F204" s="36">
        <f>SUMIFS(СВЦЭМ!$F$33:$F$776,СВЦЭМ!$A$33:$A$776,$A204,СВЦЭМ!$B$33:$B$776,F$190)+'СЕТ СН'!$F$12</f>
        <v>138.01229332</v>
      </c>
      <c r="G204" s="36">
        <f>SUMIFS(СВЦЭМ!$F$33:$F$776,СВЦЭМ!$A$33:$A$776,$A204,СВЦЭМ!$B$33:$B$776,G$190)+'СЕТ СН'!$F$12</f>
        <v>137.26622355999999</v>
      </c>
      <c r="H204" s="36">
        <f>SUMIFS(СВЦЭМ!$F$33:$F$776,СВЦЭМ!$A$33:$A$776,$A204,СВЦЭМ!$B$33:$B$776,H$190)+'СЕТ СН'!$F$12</f>
        <v>133.92871904</v>
      </c>
      <c r="I204" s="36">
        <f>SUMIFS(СВЦЭМ!$F$33:$F$776,СВЦЭМ!$A$33:$A$776,$A204,СВЦЭМ!$B$33:$B$776,I$190)+'СЕТ СН'!$F$12</f>
        <v>131.67572484999999</v>
      </c>
      <c r="J204" s="36">
        <f>SUMIFS(СВЦЭМ!$F$33:$F$776,СВЦЭМ!$A$33:$A$776,$A204,СВЦЭМ!$B$33:$B$776,J$190)+'СЕТ СН'!$F$12</f>
        <v>124.12112442999999</v>
      </c>
      <c r="K204" s="36">
        <f>SUMIFS(СВЦЭМ!$F$33:$F$776,СВЦЭМ!$A$33:$A$776,$A204,СВЦЭМ!$B$33:$B$776,K$190)+'СЕТ СН'!$F$12</f>
        <v>118.92470517</v>
      </c>
      <c r="L204" s="36">
        <f>SUMIFS(СВЦЭМ!$F$33:$F$776,СВЦЭМ!$A$33:$A$776,$A204,СВЦЭМ!$B$33:$B$776,L$190)+'СЕТ СН'!$F$12</f>
        <v>117.77345702</v>
      </c>
      <c r="M204" s="36">
        <f>SUMIFS(СВЦЭМ!$F$33:$F$776,СВЦЭМ!$A$33:$A$776,$A204,СВЦЭМ!$B$33:$B$776,M$190)+'СЕТ СН'!$F$12</f>
        <v>118.63744923</v>
      </c>
      <c r="N204" s="36">
        <f>SUMIFS(СВЦЭМ!$F$33:$F$776,СВЦЭМ!$A$33:$A$776,$A204,СВЦЭМ!$B$33:$B$776,N$190)+'СЕТ СН'!$F$12</f>
        <v>119.68289589</v>
      </c>
      <c r="O204" s="36">
        <f>SUMIFS(СВЦЭМ!$F$33:$F$776,СВЦЭМ!$A$33:$A$776,$A204,СВЦЭМ!$B$33:$B$776,O$190)+'СЕТ СН'!$F$12</f>
        <v>121.57859053</v>
      </c>
      <c r="P204" s="36">
        <f>SUMIFS(СВЦЭМ!$F$33:$F$776,СВЦЭМ!$A$33:$A$776,$A204,СВЦЭМ!$B$33:$B$776,P$190)+'СЕТ СН'!$F$12</f>
        <v>123.16427148</v>
      </c>
      <c r="Q204" s="36">
        <f>SUMIFS(СВЦЭМ!$F$33:$F$776,СВЦЭМ!$A$33:$A$776,$A204,СВЦЭМ!$B$33:$B$776,Q$190)+'СЕТ СН'!$F$12</f>
        <v>123.34683604999999</v>
      </c>
      <c r="R204" s="36">
        <f>SUMIFS(СВЦЭМ!$F$33:$F$776,СВЦЭМ!$A$33:$A$776,$A204,СВЦЭМ!$B$33:$B$776,R$190)+'СЕТ СН'!$F$12</f>
        <v>120.85496472</v>
      </c>
      <c r="S204" s="36">
        <f>SUMIFS(СВЦЭМ!$F$33:$F$776,СВЦЭМ!$A$33:$A$776,$A204,СВЦЭМ!$B$33:$B$776,S$190)+'СЕТ СН'!$F$12</f>
        <v>118.91762833999999</v>
      </c>
      <c r="T204" s="36">
        <f>SUMIFS(СВЦЭМ!$F$33:$F$776,СВЦЭМ!$A$33:$A$776,$A204,СВЦЭМ!$B$33:$B$776,T$190)+'СЕТ СН'!$F$12</f>
        <v>116.56984663999999</v>
      </c>
      <c r="U204" s="36">
        <f>SUMIFS(СВЦЭМ!$F$33:$F$776,СВЦЭМ!$A$33:$A$776,$A204,СВЦЭМ!$B$33:$B$776,U$190)+'СЕТ СН'!$F$12</f>
        <v>117.39846781999999</v>
      </c>
      <c r="V204" s="36">
        <f>SUMIFS(СВЦЭМ!$F$33:$F$776,СВЦЭМ!$A$33:$A$776,$A204,СВЦЭМ!$B$33:$B$776,V$190)+'СЕТ СН'!$F$12</f>
        <v>119.34918707999999</v>
      </c>
      <c r="W204" s="36">
        <f>SUMIFS(СВЦЭМ!$F$33:$F$776,СВЦЭМ!$A$33:$A$776,$A204,СВЦЭМ!$B$33:$B$776,W$190)+'СЕТ СН'!$F$12</f>
        <v>121.97974402</v>
      </c>
      <c r="X204" s="36">
        <f>SUMIFS(СВЦЭМ!$F$33:$F$776,СВЦЭМ!$A$33:$A$776,$A204,СВЦЭМ!$B$33:$B$776,X$190)+'СЕТ СН'!$F$12</f>
        <v>124.64927932000001</v>
      </c>
      <c r="Y204" s="36">
        <f>SUMIFS(СВЦЭМ!$F$33:$F$776,СВЦЭМ!$A$33:$A$776,$A204,СВЦЭМ!$B$33:$B$776,Y$190)+'СЕТ СН'!$F$12</f>
        <v>125.83692809999999</v>
      </c>
    </row>
    <row r="205" spans="1:25" ht="15.75" x14ac:dyDescent="0.2">
      <c r="A205" s="35">
        <f t="shared" si="5"/>
        <v>43814</v>
      </c>
      <c r="B205" s="36">
        <f>SUMIFS(СВЦЭМ!$F$33:$F$776,СВЦЭМ!$A$33:$A$776,$A205,СВЦЭМ!$B$33:$B$776,B$190)+'СЕТ СН'!$F$12</f>
        <v>128.46566215000001</v>
      </c>
      <c r="C205" s="36">
        <f>SUMIFS(СВЦЭМ!$F$33:$F$776,СВЦЭМ!$A$33:$A$776,$A205,СВЦЭМ!$B$33:$B$776,C$190)+'СЕТ СН'!$F$12</f>
        <v>130.43652925000001</v>
      </c>
      <c r="D205" s="36">
        <f>SUMIFS(СВЦЭМ!$F$33:$F$776,СВЦЭМ!$A$33:$A$776,$A205,СВЦЭМ!$B$33:$B$776,D$190)+'СЕТ СН'!$F$12</f>
        <v>131.34471135999999</v>
      </c>
      <c r="E205" s="36">
        <f>SUMIFS(СВЦЭМ!$F$33:$F$776,СВЦЭМ!$A$33:$A$776,$A205,СВЦЭМ!$B$33:$B$776,E$190)+'СЕТ СН'!$F$12</f>
        <v>134.53112148</v>
      </c>
      <c r="F205" s="36">
        <f>SUMIFS(СВЦЭМ!$F$33:$F$776,СВЦЭМ!$A$33:$A$776,$A205,СВЦЭМ!$B$33:$B$776,F$190)+'СЕТ СН'!$F$12</f>
        <v>135.38477173000001</v>
      </c>
      <c r="G205" s="36">
        <f>SUMIFS(СВЦЭМ!$F$33:$F$776,СВЦЭМ!$A$33:$A$776,$A205,СВЦЭМ!$B$33:$B$776,G$190)+'СЕТ СН'!$F$12</f>
        <v>135.95022714999999</v>
      </c>
      <c r="H205" s="36">
        <f>SUMIFS(СВЦЭМ!$F$33:$F$776,СВЦЭМ!$A$33:$A$776,$A205,СВЦЭМ!$B$33:$B$776,H$190)+'СЕТ СН'!$F$12</f>
        <v>133.72304833000001</v>
      </c>
      <c r="I205" s="36">
        <f>SUMIFS(СВЦЭМ!$F$33:$F$776,СВЦЭМ!$A$33:$A$776,$A205,СВЦЭМ!$B$33:$B$776,I$190)+'СЕТ СН'!$F$12</f>
        <v>130.95766481000001</v>
      </c>
      <c r="J205" s="36">
        <f>SUMIFS(СВЦЭМ!$F$33:$F$776,СВЦЭМ!$A$33:$A$776,$A205,СВЦЭМ!$B$33:$B$776,J$190)+'СЕТ СН'!$F$12</f>
        <v>126.13984709</v>
      </c>
      <c r="K205" s="36">
        <f>SUMIFS(СВЦЭМ!$F$33:$F$776,СВЦЭМ!$A$33:$A$776,$A205,СВЦЭМ!$B$33:$B$776,K$190)+'СЕТ СН'!$F$12</f>
        <v>121.7413159</v>
      </c>
      <c r="L205" s="36">
        <f>SUMIFS(СВЦЭМ!$F$33:$F$776,СВЦЭМ!$A$33:$A$776,$A205,СВЦЭМ!$B$33:$B$776,L$190)+'СЕТ СН'!$F$12</f>
        <v>120.52351769000001</v>
      </c>
      <c r="M205" s="36">
        <f>SUMIFS(СВЦЭМ!$F$33:$F$776,СВЦЭМ!$A$33:$A$776,$A205,СВЦЭМ!$B$33:$B$776,M$190)+'СЕТ СН'!$F$12</f>
        <v>121.34636707999999</v>
      </c>
      <c r="N205" s="36">
        <f>SUMIFS(СВЦЭМ!$F$33:$F$776,СВЦЭМ!$A$33:$A$776,$A205,СВЦЭМ!$B$33:$B$776,N$190)+'СЕТ СН'!$F$12</f>
        <v>121.65017422</v>
      </c>
      <c r="O205" s="36">
        <f>SUMIFS(СВЦЭМ!$F$33:$F$776,СВЦЭМ!$A$33:$A$776,$A205,СВЦЭМ!$B$33:$B$776,O$190)+'СЕТ СН'!$F$12</f>
        <v>124.3537189</v>
      </c>
      <c r="P205" s="36">
        <f>SUMIFS(СВЦЭМ!$F$33:$F$776,СВЦЭМ!$A$33:$A$776,$A205,СВЦЭМ!$B$33:$B$776,P$190)+'СЕТ СН'!$F$12</f>
        <v>126.12352859000001</v>
      </c>
      <c r="Q205" s="36">
        <f>SUMIFS(СВЦЭМ!$F$33:$F$776,СВЦЭМ!$A$33:$A$776,$A205,СВЦЭМ!$B$33:$B$776,Q$190)+'СЕТ СН'!$F$12</f>
        <v>126.15984347</v>
      </c>
      <c r="R205" s="36">
        <f>SUMIFS(СВЦЭМ!$F$33:$F$776,СВЦЭМ!$A$33:$A$776,$A205,СВЦЭМ!$B$33:$B$776,R$190)+'СЕТ СН'!$F$12</f>
        <v>124.25961866</v>
      </c>
      <c r="S205" s="36">
        <f>SUMIFS(СВЦЭМ!$F$33:$F$776,СВЦЭМ!$A$33:$A$776,$A205,СВЦЭМ!$B$33:$B$776,S$190)+'СЕТ СН'!$F$12</f>
        <v>121.40383079999999</v>
      </c>
      <c r="T205" s="36">
        <f>SUMIFS(СВЦЭМ!$F$33:$F$776,СВЦЭМ!$A$33:$A$776,$A205,СВЦЭМ!$B$33:$B$776,T$190)+'СЕТ СН'!$F$12</f>
        <v>117.12031782</v>
      </c>
      <c r="U205" s="36">
        <f>SUMIFS(СВЦЭМ!$F$33:$F$776,СВЦЭМ!$A$33:$A$776,$A205,СВЦЭМ!$B$33:$B$776,U$190)+'СЕТ СН'!$F$12</f>
        <v>116.57504655</v>
      </c>
      <c r="V205" s="36">
        <f>SUMIFS(СВЦЭМ!$F$33:$F$776,СВЦЭМ!$A$33:$A$776,$A205,СВЦЭМ!$B$33:$B$776,V$190)+'СЕТ СН'!$F$12</f>
        <v>118.02168072000001</v>
      </c>
      <c r="W205" s="36">
        <f>SUMIFS(СВЦЭМ!$F$33:$F$776,СВЦЭМ!$A$33:$A$776,$A205,СВЦЭМ!$B$33:$B$776,W$190)+'СЕТ СН'!$F$12</f>
        <v>119.95115019000001</v>
      </c>
      <c r="X205" s="36">
        <f>SUMIFS(СВЦЭМ!$F$33:$F$776,СВЦЭМ!$A$33:$A$776,$A205,СВЦЭМ!$B$33:$B$776,X$190)+'СЕТ СН'!$F$12</f>
        <v>121.24846388</v>
      </c>
      <c r="Y205" s="36">
        <f>SUMIFS(СВЦЭМ!$F$33:$F$776,СВЦЭМ!$A$33:$A$776,$A205,СВЦЭМ!$B$33:$B$776,Y$190)+'СЕТ СН'!$F$12</f>
        <v>125.81364206000001</v>
      </c>
    </row>
    <row r="206" spans="1:25" ht="15.75" x14ac:dyDescent="0.2">
      <c r="A206" s="35">
        <f t="shared" si="5"/>
        <v>43815</v>
      </c>
      <c r="B206" s="36">
        <f>SUMIFS(СВЦЭМ!$F$33:$F$776,СВЦЭМ!$A$33:$A$776,$A206,СВЦЭМ!$B$33:$B$776,B$190)+'СЕТ СН'!$F$12</f>
        <v>129.67107909000001</v>
      </c>
      <c r="C206" s="36">
        <f>SUMIFS(СВЦЭМ!$F$33:$F$776,СВЦЭМ!$A$33:$A$776,$A206,СВЦЭМ!$B$33:$B$776,C$190)+'СЕТ СН'!$F$12</f>
        <v>131.86314357000001</v>
      </c>
      <c r="D206" s="36">
        <f>SUMIFS(СВЦЭМ!$F$33:$F$776,СВЦЭМ!$A$33:$A$776,$A206,СВЦЭМ!$B$33:$B$776,D$190)+'СЕТ СН'!$F$12</f>
        <v>134.20425358</v>
      </c>
      <c r="E206" s="36">
        <f>SUMIFS(СВЦЭМ!$F$33:$F$776,СВЦЭМ!$A$33:$A$776,$A206,СВЦЭМ!$B$33:$B$776,E$190)+'СЕТ СН'!$F$12</f>
        <v>137.07861962999999</v>
      </c>
      <c r="F206" s="36">
        <f>SUMIFS(СВЦЭМ!$F$33:$F$776,СВЦЭМ!$A$33:$A$776,$A206,СВЦЭМ!$B$33:$B$776,F$190)+'СЕТ СН'!$F$12</f>
        <v>136.49235123</v>
      </c>
      <c r="G206" s="36">
        <f>SUMIFS(СВЦЭМ!$F$33:$F$776,СВЦЭМ!$A$33:$A$776,$A206,СВЦЭМ!$B$33:$B$776,G$190)+'СЕТ СН'!$F$12</f>
        <v>133.51857007000001</v>
      </c>
      <c r="H206" s="36">
        <f>SUMIFS(СВЦЭМ!$F$33:$F$776,СВЦЭМ!$A$33:$A$776,$A206,СВЦЭМ!$B$33:$B$776,H$190)+'СЕТ СН'!$F$12</f>
        <v>127.40883038</v>
      </c>
      <c r="I206" s="36">
        <f>SUMIFS(СВЦЭМ!$F$33:$F$776,СВЦЭМ!$A$33:$A$776,$A206,СВЦЭМ!$B$33:$B$776,I$190)+'СЕТ СН'!$F$12</f>
        <v>124.36599407</v>
      </c>
      <c r="J206" s="36">
        <f>SUMIFS(СВЦЭМ!$F$33:$F$776,СВЦЭМ!$A$33:$A$776,$A206,СВЦЭМ!$B$33:$B$776,J$190)+'СЕТ СН'!$F$12</f>
        <v>121.11109084</v>
      </c>
      <c r="K206" s="36">
        <f>SUMIFS(СВЦЭМ!$F$33:$F$776,СВЦЭМ!$A$33:$A$776,$A206,СВЦЭМ!$B$33:$B$776,K$190)+'СЕТ СН'!$F$12</f>
        <v>117.68036317000001</v>
      </c>
      <c r="L206" s="36">
        <f>SUMIFS(СВЦЭМ!$F$33:$F$776,СВЦЭМ!$A$33:$A$776,$A206,СВЦЭМ!$B$33:$B$776,L$190)+'СЕТ СН'!$F$12</f>
        <v>118.37916052</v>
      </c>
      <c r="M206" s="36">
        <f>SUMIFS(СВЦЭМ!$F$33:$F$776,СВЦЭМ!$A$33:$A$776,$A206,СВЦЭМ!$B$33:$B$776,M$190)+'СЕТ СН'!$F$12</f>
        <v>120.28086752</v>
      </c>
      <c r="N206" s="36">
        <f>SUMIFS(СВЦЭМ!$F$33:$F$776,СВЦЭМ!$A$33:$A$776,$A206,СВЦЭМ!$B$33:$B$776,N$190)+'СЕТ СН'!$F$12</f>
        <v>121.48522939999999</v>
      </c>
      <c r="O206" s="36">
        <f>SUMIFS(СВЦЭМ!$F$33:$F$776,СВЦЭМ!$A$33:$A$776,$A206,СВЦЭМ!$B$33:$B$776,O$190)+'СЕТ СН'!$F$12</f>
        <v>123.09993244</v>
      </c>
      <c r="P206" s="36">
        <f>SUMIFS(СВЦЭМ!$F$33:$F$776,СВЦЭМ!$A$33:$A$776,$A206,СВЦЭМ!$B$33:$B$776,P$190)+'СЕТ СН'!$F$12</f>
        <v>125.72579141999999</v>
      </c>
      <c r="Q206" s="36">
        <f>SUMIFS(СВЦЭМ!$F$33:$F$776,СВЦЭМ!$A$33:$A$776,$A206,СВЦЭМ!$B$33:$B$776,Q$190)+'СЕТ СН'!$F$12</f>
        <v>121.02397771</v>
      </c>
      <c r="R206" s="36">
        <f>SUMIFS(СВЦЭМ!$F$33:$F$776,СВЦЭМ!$A$33:$A$776,$A206,СВЦЭМ!$B$33:$B$776,R$190)+'СЕТ СН'!$F$12</f>
        <v>122.29006416999999</v>
      </c>
      <c r="S206" s="36">
        <f>SUMIFS(СВЦЭМ!$F$33:$F$776,СВЦЭМ!$A$33:$A$776,$A206,СВЦЭМ!$B$33:$B$776,S$190)+'СЕТ СН'!$F$12</f>
        <v>120.63603559000001</v>
      </c>
      <c r="T206" s="36">
        <f>SUMIFS(СВЦЭМ!$F$33:$F$776,СВЦЭМ!$A$33:$A$776,$A206,СВЦЭМ!$B$33:$B$776,T$190)+'СЕТ СН'!$F$12</f>
        <v>119.95272301999999</v>
      </c>
      <c r="U206" s="36">
        <f>SUMIFS(СВЦЭМ!$F$33:$F$776,СВЦЭМ!$A$33:$A$776,$A206,СВЦЭМ!$B$33:$B$776,U$190)+'СЕТ СН'!$F$12</f>
        <v>120.41627391999999</v>
      </c>
      <c r="V206" s="36">
        <f>SUMIFS(СВЦЭМ!$F$33:$F$776,СВЦЭМ!$A$33:$A$776,$A206,СВЦЭМ!$B$33:$B$776,V$190)+'СЕТ СН'!$F$12</f>
        <v>122.94345435</v>
      </c>
      <c r="W206" s="36">
        <f>SUMIFS(СВЦЭМ!$F$33:$F$776,СВЦЭМ!$A$33:$A$776,$A206,СВЦЭМ!$B$33:$B$776,W$190)+'СЕТ СН'!$F$12</f>
        <v>125.4786302</v>
      </c>
      <c r="X206" s="36">
        <f>SUMIFS(СВЦЭМ!$F$33:$F$776,СВЦЭМ!$A$33:$A$776,$A206,СВЦЭМ!$B$33:$B$776,X$190)+'СЕТ СН'!$F$12</f>
        <v>126.69857038000001</v>
      </c>
      <c r="Y206" s="36">
        <f>SUMIFS(СВЦЭМ!$F$33:$F$776,СВЦЭМ!$A$33:$A$776,$A206,СВЦЭМ!$B$33:$B$776,Y$190)+'СЕТ СН'!$F$12</f>
        <v>128.87358853999999</v>
      </c>
    </row>
    <row r="207" spans="1:25" ht="15.75" x14ac:dyDescent="0.2">
      <c r="A207" s="35">
        <f t="shared" si="5"/>
        <v>43816</v>
      </c>
      <c r="B207" s="36">
        <f>SUMIFS(СВЦЭМ!$F$33:$F$776,СВЦЭМ!$A$33:$A$776,$A207,СВЦЭМ!$B$33:$B$776,B$190)+'СЕТ СН'!$F$12</f>
        <v>134.45119908999999</v>
      </c>
      <c r="C207" s="36">
        <f>SUMIFS(СВЦЭМ!$F$33:$F$776,СВЦЭМ!$A$33:$A$776,$A207,СВЦЭМ!$B$33:$B$776,C$190)+'СЕТ СН'!$F$12</f>
        <v>137.72779550999999</v>
      </c>
      <c r="D207" s="36">
        <f>SUMIFS(СВЦЭМ!$F$33:$F$776,СВЦЭМ!$A$33:$A$776,$A207,СВЦЭМ!$B$33:$B$776,D$190)+'СЕТ СН'!$F$12</f>
        <v>139.15361711</v>
      </c>
      <c r="E207" s="36">
        <f>SUMIFS(СВЦЭМ!$F$33:$F$776,СВЦЭМ!$A$33:$A$776,$A207,СВЦЭМ!$B$33:$B$776,E$190)+'СЕТ СН'!$F$12</f>
        <v>139.73778737999999</v>
      </c>
      <c r="F207" s="36">
        <f>SUMIFS(СВЦЭМ!$F$33:$F$776,СВЦЭМ!$A$33:$A$776,$A207,СВЦЭМ!$B$33:$B$776,F$190)+'СЕТ СН'!$F$12</f>
        <v>138.59742796</v>
      </c>
      <c r="G207" s="36">
        <f>SUMIFS(СВЦЭМ!$F$33:$F$776,СВЦЭМ!$A$33:$A$776,$A207,СВЦЭМ!$B$33:$B$776,G$190)+'СЕТ СН'!$F$12</f>
        <v>134.63661542</v>
      </c>
      <c r="H207" s="36">
        <f>SUMIFS(СВЦЭМ!$F$33:$F$776,СВЦЭМ!$A$33:$A$776,$A207,СВЦЭМ!$B$33:$B$776,H$190)+'СЕТ СН'!$F$12</f>
        <v>129.19502306999999</v>
      </c>
      <c r="I207" s="36">
        <f>SUMIFS(СВЦЭМ!$F$33:$F$776,СВЦЭМ!$A$33:$A$776,$A207,СВЦЭМ!$B$33:$B$776,I$190)+'СЕТ СН'!$F$12</f>
        <v>125.2046939</v>
      </c>
      <c r="J207" s="36">
        <f>SUMIFS(СВЦЭМ!$F$33:$F$776,СВЦЭМ!$A$33:$A$776,$A207,СВЦЭМ!$B$33:$B$776,J$190)+'СЕТ СН'!$F$12</f>
        <v>120.38395991</v>
      </c>
      <c r="K207" s="36">
        <f>SUMIFS(СВЦЭМ!$F$33:$F$776,СВЦЭМ!$A$33:$A$776,$A207,СВЦЭМ!$B$33:$B$776,K$190)+'СЕТ СН'!$F$12</f>
        <v>118.15734811</v>
      </c>
      <c r="L207" s="36">
        <f>SUMIFS(СВЦЭМ!$F$33:$F$776,СВЦЭМ!$A$33:$A$776,$A207,СВЦЭМ!$B$33:$B$776,L$190)+'СЕТ СН'!$F$12</f>
        <v>118.9508824</v>
      </c>
      <c r="M207" s="36">
        <f>SUMIFS(СВЦЭМ!$F$33:$F$776,СВЦЭМ!$A$33:$A$776,$A207,СВЦЭМ!$B$33:$B$776,M$190)+'СЕТ СН'!$F$12</f>
        <v>120.33160314</v>
      </c>
      <c r="N207" s="36">
        <f>SUMIFS(СВЦЭМ!$F$33:$F$776,СВЦЭМ!$A$33:$A$776,$A207,СВЦЭМ!$B$33:$B$776,N$190)+'СЕТ СН'!$F$12</f>
        <v>121.60708267</v>
      </c>
      <c r="O207" s="36">
        <f>SUMIFS(СВЦЭМ!$F$33:$F$776,СВЦЭМ!$A$33:$A$776,$A207,СВЦЭМ!$B$33:$B$776,O$190)+'СЕТ СН'!$F$12</f>
        <v>123.01167587</v>
      </c>
      <c r="P207" s="36">
        <f>SUMIFS(СВЦЭМ!$F$33:$F$776,СВЦЭМ!$A$33:$A$776,$A207,СВЦЭМ!$B$33:$B$776,P$190)+'СЕТ СН'!$F$12</f>
        <v>124.09177218000001</v>
      </c>
      <c r="Q207" s="36">
        <f>SUMIFS(СВЦЭМ!$F$33:$F$776,СВЦЭМ!$A$33:$A$776,$A207,СВЦЭМ!$B$33:$B$776,Q$190)+'СЕТ СН'!$F$12</f>
        <v>124.27480511</v>
      </c>
      <c r="R207" s="36">
        <f>SUMIFS(СВЦЭМ!$F$33:$F$776,СВЦЭМ!$A$33:$A$776,$A207,СВЦЭМ!$B$33:$B$776,R$190)+'СЕТ СН'!$F$12</f>
        <v>122.73814611</v>
      </c>
      <c r="S207" s="36">
        <f>SUMIFS(СВЦЭМ!$F$33:$F$776,СВЦЭМ!$A$33:$A$776,$A207,СВЦЭМ!$B$33:$B$776,S$190)+'СЕТ СН'!$F$12</f>
        <v>121.94683949</v>
      </c>
      <c r="T207" s="36">
        <f>SUMIFS(СВЦЭМ!$F$33:$F$776,СВЦЭМ!$A$33:$A$776,$A207,СВЦЭМ!$B$33:$B$776,T$190)+'СЕТ СН'!$F$12</f>
        <v>119.04398126</v>
      </c>
      <c r="U207" s="36">
        <f>SUMIFS(СВЦЭМ!$F$33:$F$776,СВЦЭМ!$A$33:$A$776,$A207,СВЦЭМ!$B$33:$B$776,U$190)+'СЕТ СН'!$F$12</f>
        <v>117.99704731999999</v>
      </c>
      <c r="V207" s="36">
        <f>SUMIFS(СВЦЭМ!$F$33:$F$776,СВЦЭМ!$A$33:$A$776,$A207,СВЦЭМ!$B$33:$B$776,V$190)+'СЕТ СН'!$F$12</f>
        <v>117.86230116</v>
      </c>
      <c r="W207" s="36">
        <f>SUMIFS(СВЦЭМ!$F$33:$F$776,СВЦЭМ!$A$33:$A$776,$A207,СВЦЭМ!$B$33:$B$776,W$190)+'СЕТ СН'!$F$12</f>
        <v>120.44314326999999</v>
      </c>
      <c r="X207" s="36">
        <f>SUMIFS(СВЦЭМ!$F$33:$F$776,СВЦЭМ!$A$33:$A$776,$A207,СВЦЭМ!$B$33:$B$776,X$190)+'СЕТ СН'!$F$12</f>
        <v>122.45221715</v>
      </c>
      <c r="Y207" s="36">
        <f>SUMIFS(СВЦЭМ!$F$33:$F$776,СВЦЭМ!$A$33:$A$776,$A207,СВЦЭМ!$B$33:$B$776,Y$190)+'СЕТ СН'!$F$12</f>
        <v>125.61694124</v>
      </c>
    </row>
    <row r="208" spans="1:25" ht="15.75" x14ac:dyDescent="0.2">
      <c r="A208" s="35">
        <f t="shared" si="5"/>
        <v>43817</v>
      </c>
      <c r="B208" s="36">
        <f>SUMIFS(СВЦЭМ!$F$33:$F$776,СВЦЭМ!$A$33:$A$776,$A208,СВЦЭМ!$B$33:$B$776,B$190)+'СЕТ СН'!$F$12</f>
        <v>126.94454697</v>
      </c>
      <c r="C208" s="36">
        <f>SUMIFS(СВЦЭМ!$F$33:$F$776,СВЦЭМ!$A$33:$A$776,$A208,СВЦЭМ!$B$33:$B$776,C$190)+'СЕТ СН'!$F$12</f>
        <v>134.85234822000001</v>
      </c>
      <c r="D208" s="36">
        <f>SUMIFS(СВЦЭМ!$F$33:$F$776,СВЦЭМ!$A$33:$A$776,$A208,СВЦЭМ!$B$33:$B$776,D$190)+'СЕТ СН'!$F$12</f>
        <v>138.28085179999999</v>
      </c>
      <c r="E208" s="36">
        <f>SUMIFS(СВЦЭМ!$F$33:$F$776,СВЦЭМ!$A$33:$A$776,$A208,СВЦЭМ!$B$33:$B$776,E$190)+'СЕТ СН'!$F$12</f>
        <v>138.17550958000001</v>
      </c>
      <c r="F208" s="36">
        <f>SUMIFS(СВЦЭМ!$F$33:$F$776,СВЦЭМ!$A$33:$A$776,$A208,СВЦЭМ!$B$33:$B$776,F$190)+'СЕТ СН'!$F$12</f>
        <v>137.08983856</v>
      </c>
      <c r="G208" s="36">
        <f>SUMIFS(СВЦЭМ!$F$33:$F$776,СВЦЭМ!$A$33:$A$776,$A208,СВЦЭМ!$B$33:$B$776,G$190)+'СЕТ СН'!$F$12</f>
        <v>134.23855925000001</v>
      </c>
      <c r="H208" s="36">
        <f>SUMIFS(СВЦЭМ!$F$33:$F$776,СВЦЭМ!$A$33:$A$776,$A208,СВЦЭМ!$B$33:$B$776,H$190)+'СЕТ СН'!$F$12</f>
        <v>129.96022970999999</v>
      </c>
      <c r="I208" s="36">
        <f>SUMIFS(СВЦЭМ!$F$33:$F$776,СВЦЭМ!$A$33:$A$776,$A208,СВЦЭМ!$B$33:$B$776,I$190)+'СЕТ СН'!$F$12</f>
        <v>127.66926248</v>
      </c>
      <c r="J208" s="36">
        <f>SUMIFS(СВЦЭМ!$F$33:$F$776,СВЦЭМ!$A$33:$A$776,$A208,СВЦЭМ!$B$33:$B$776,J$190)+'СЕТ СН'!$F$12</f>
        <v>123.609526</v>
      </c>
      <c r="K208" s="36">
        <f>SUMIFS(СВЦЭМ!$F$33:$F$776,СВЦЭМ!$A$33:$A$776,$A208,СВЦЭМ!$B$33:$B$776,K$190)+'СЕТ СН'!$F$12</f>
        <v>119.38158769</v>
      </c>
      <c r="L208" s="36">
        <f>SUMIFS(СВЦЭМ!$F$33:$F$776,СВЦЭМ!$A$33:$A$776,$A208,СВЦЭМ!$B$33:$B$776,L$190)+'СЕТ СН'!$F$12</f>
        <v>118.40224264</v>
      </c>
      <c r="M208" s="36">
        <f>SUMIFS(СВЦЭМ!$F$33:$F$776,СВЦЭМ!$A$33:$A$776,$A208,СВЦЭМ!$B$33:$B$776,M$190)+'СЕТ СН'!$F$12</f>
        <v>119.43126719</v>
      </c>
      <c r="N208" s="36">
        <f>SUMIFS(СВЦЭМ!$F$33:$F$776,СВЦЭМ!$A$33:$A$776,$A208,СВЦЭМ!$B$33:$B$776,N$190)+'СЕТ СН'!$F$12</f>
        <v>120.00029493</v>
      </c>
      <c r="O208" s="36">
        <f>SUMIFS(СВЦЭМ!$F$33:$F$776,СВЦЭМ!$A$33:$A$776,$A208,СВЦЭМ!$B$33:$B$776,O$190)+'СЕТ СН'!$F$12</f>
        <v>121.37470444</v>
      </c>
      <c r="P208" s="36">
        <f>SUMIFS(СВЦЭМ!$F$33:$F$776,СВЦЭМ!$A$33:$A$776,$A208,СВЦЭМ!$B$33:$B$776,P$190)+'СЕТ СН'!$F$12</f>
        <v>122.62036234</v>
      </c>
      <c r="Q208" s="36">
        <f>SUMIFS(СВЦЭМ!$F$33:$F$776,СВЦЭМ!$A$33:$A$776,$A208,СВЦЭМ!$B$33:$B$776,Q$190)+'СЕТ СН'!$F$12</f>
        <v>122.74127256</v>
      </c>
      <c r="R208" s="36">
        <f>SUMIFS(СВЦЭМ!$F$33:$F$776,СВЦЭМ!$A$33:$A$776,$A208,СВЦЭМ!$B$33:$B$776,R$190)+'СЕТ СН'!$F$12</f>
        <v>121.34567849</v>
      </c>
      <c r="S208" s="36">
        <f>SUMIFS(СВЦЭМ!$F$33:$F$776,СВЦЭМ!$A$33:$A$776,$A208,СВЦЭМ!$B$33:$B$776,S$190)+'СЕТ СН'!$F$12</f>
        <v>119.54544776</v>
      </c>
      <c r="T208" s="36">
        <f>SUMIFS(СВЦЭМ!$F$33:$F$776,СВЦЭМ!$A$33:$A$776,$A208,СВЦЭМ!$B$33:$B$776,T$190)+'СЕТ СН'!$F$12</f>
        <v>115.52305584</v>
      </c>
      <c r="U208" s="36">
        <f>SUMIFS(СВЦЭМ!$F$33:$F$776,СВЦЭМ!$A$33:$A$776,$A208,СВЦЭМ!$B$33:$B$776,U$190)+'СЕТ СН'!$F$12</f>
        <v>115.687046</v>
      </c>
      <c r="V208" s="36">
        <f>SUMIFS(СВЦЭМ!$F$33:$F$776,СВЦЭМ!$A$33:$A$776,$A208,СВЦЭМ!$B$33:$B$776,V$190)+'СЕТ СН'!$F$12</f>
        <v>116.71933487</v>
      </c>
      <c r="W208" s="36">
        <f>SUMIFS(СВЦЭМ!$F$33:$F$776,СВЦЭМ!$A$33:$A$776,$A208,СВЦЭМ!$B$33:$B$776,W$190)+'СЕТ СН'!$F$12</f>
        <v>119.65726959</v>
      </c>
      <c r="X208" s="36">
        <f>SUMIFS(СВЦЭМ!$F$33:$F$776,СВЦЭМ!$A$33:$A$776,$A208,СВЦЭМ!$B$33:$B$776,X$190)+'СЕТ СН'!$F$12</f>
        <v>120.29900797000001</v>
      </c>
      <c r="Y208" s="36">
        <f>SUMIFS(СВЦЭМ!$F$33:$F$776,СВЦЭМ!$A$33:$A$776,$A208,СВЦЭМ!$B$33:$B$776,Y$190)+'СЕТ СН'!$F$12</f>
        <v>122.06224137</v>
      </c>
    </row>
    <row r="209" spans="1:25" ht="15.75" x14ac:dyDescent="0.2">
      <c r="A209" s="35">
        <f t="shared" si="5"/>
        <v>43818</v>
      </c>
      <c r="B209" s="36">
        <f>SUMIFS(СВЦЭМ!$F$33:$F$776,СВЦЭМ!$A$33:$A$776,$A209,СВЦЭМ!$B$33:$B$776,B$190)+'СЕТ СН'!$F$12</f>
        <v>127.46321785000001</v>
      </c>
      <c r="C209" s="36">
        <f>SUMIFS(СВЦЭМ!$F$33:$F$776,СВЦЭМ!$A$33:$A$776,$A209,СВЦЭМ!$B$33:$B$776,C$190)+'СЕТ СН'!$F$12</f>
        <v>131.40819124000001</v>
      </c>
      <c r="D209" s="36">
        <f>SUMIFS(СВЦЭМ!$F$33:$F$776,СВЦЭМ!$A$33:$A$776,$A209,СВЦЭМ!$B$33:$B$776,D$190)+'СЕТ СН'!$F$12</f>
        <v>134.12127601</v>
      </c>
      <c r="E209" s="36">
        <f>SUMIFS(СВЦЭМ!$F$33:$F$776,СВЦЭМ!$A$33:$A$776,$A209,СВЦЭМ!$B$33:$B$776,E$190)+'СЕТ СН'!$F$12</f>
        <v>137.71203826999999</v>
      </c>
      <c r="F209" s="36">
        <f>SUMIFS(СВЦЭМ!$F$33:$F$776,СВЦЭМ!$A$33:$A$776,$A209,СВЦЭМ!$B$33:$B$776,F$190)+'СЕТ СН'!$F$12</f>
        <v>139.45616111000001</v>
      </c>
      <c r="G209" s="36">
        <f>SUMIFS(СВЦЭМ!$F$33:$F$776,СВЦЭМ!$A$33:$A$776,$A209,СВЦЭМ!$B$33:$B$776,G$190)+'СЕТ СН'!$F$12</f>
        <v>136.09007456000001</v>
      </c>
      <c r="H209" s="36">
        <f>SUMIFS(СВЦЭМ!$F$33:$F$776,СВЦЭМ!$A$33:$A$776,$A209,СВЦЭМ!$B$33:$B$776,H$190)+'СЕТ СН'!$F$12</f>
        <v>131.44593531000001</v>
      </c>
      <c r="I209" s="36">
        <f>SUMIFS(СВЦЭМ!$F$33:$F$776,СВЦЭМ!$A$33:$A$776,$A209,СВЦЭМ!$B$33:$B$776,I$190)+'СЕТ СН'!$F$12</f>
        <v>126.55940839</v>
      </c>
      <c r="J209" s="36">
        <f>SUMIFS(СВЦЭМ!$F$33:$F$776,СВЦЭМ!$A$33:$A$776,$A209,СВЦЭМ!$B$33:$B$776,J$190)+'СЕТ СН'!$F$12</f>
        <v>122.73678906000001</v>
      </c>
      <c r="K209" s="36">
        <f>SUMIFS(СВЦЭМ!$F$33:$F$776,СВЦЭМ!$A$33:$A$776,$A209,СВЦЭМ!$B$33:$B$776,K$190)+'СЕТ СН'!$F$12</f>
        <v>120.01771386999999</v>
      </c>
      <c r="L209" s="36">
        <f>SUMIFS(СВЦЭМ!$F$33:$F$776,СВЦЭМ!$A$33:$A$776,$A209,СВЦЭМ!$B$33:$B$776,L$190)+'СЕТ СН'!$F$12</f>
        <v>121.04377721</v>
      </c>
      <c r="M209" s="36">
        <f>SUMIFS(СВЦЭМ!$F$33:$F$776,СВЦЭМ!$A$33:$A$776,$A209,СВЦЭМ!$B$33:$B$776,M$190)+'СЕТ СН'!$F$12</f>
        <v>123.02634378</v>
      </c>
      <c r="N209" s="36">
        <f>SUMIFS(СВЦЭМ!$F$33:$F$776,СВЦЭМ!$A$33:$A$776,$A209,СВЦЭМ!$B$33:$B$776,N$190)+'СЕТ СН'!$F$12</f>
        <v>123.40337031999999</v>
      </c>
      <c r="O209" s="36">
        <f>SUMIFS(СВЦЭМ!$F$33:$F$776,СВЦЭМ!$A$33:$A$776,$A209,СВЦЭМ!$B$33:$B$776,O$190)+'СЕТ СН'!$F$12</f>
        <v>126.15945433</v>
      </c>
      <c r="P209" s="36">
        <f>SUMIFS(СВЦЭМ!$F$33:$F$776,СВЦЭМ!$A$33:$A$776,$A209,СВЦЭМ!$B$33:$B$776,P$190)+'СЕТ СН'!$F$12</f>
        <v>125.25142181</v>
      </c>
      <c r="Q209" s="36">
        <f>SUMIFS(СВЦЭМ!$F$33:$F$776,СВЦЭМ!$A$33:$A$776,$A209,СВЦЭМ!$B$33:$B$776,Q$190)+'СЕТ СН'!$F$12</f>
        <v>125.76154319</v>
      </c>
      <c r="R209" s="36">
        <f>SUMIFS(СВЦЭМ!$F$33:$F$776,СВЦЭМ!$A$33:$A$776,$A209,СВЦЭМ!$B$33:$B$776,R$190)+'СЕТ СН'!$F$12</f>
        <v>124.04691371</v>
      </c>
      <c r="S209" s="36">
        <f>SUMIFS(СВЦЭМ!$F$33:$F$776,СВЦЭМ!$A$33:$A$776,$A209,СВЦЭМ!$B$33:$B$776,S$190)+'СЕТ СН'!$F$12</f>
        <v>121.26934172999999</v>
      </c>
      <c r="T209" s="36">
        <f>SUMIFS(СВЦЭМ!$F$33:$F$776,СВЦЭМ!$A$33:$A$776,$A209,СВЦЭМ!$B$33:$B$776,T$190)+'СЕТ СН'!$F$12</f>
        <v>119.08723684</v>
      </c>
      <c r="U209" s="36">
        <f>SUMIFS(СВЦЭМ!$F$33:$F$776,СВЦЭМ!$A$33:$A$776,$A209,СВЦЭМ!$B$33:$B$776,U$190)+'СЕТ СН'!$F$12</f>
        <v>120.70318322999999</v>
      </c>
      <c r="V209" s="36">
        <f>SUMIFS(СВЦЭМ!$F$33:$F$776,СВЦЭМ!$A$33:$A$776,$A209,СВЦЭМ!$B$33:$B$776,V$190)+'СЕТ СН'!$F$12</f>
        <v>124.59693480999999</v>
      </c>
      <c r="W209" s="36">
        <f>SUMIFS(СВЦЭМ!$F$33:$F$776,СВЦЭМ!$A$33:$A$776,$A209,СВЦЭМ!$B$33:$B$776,W$190)+'СЕТ СН'!$F$12</f>
        <v>128.80623641</v>
      </c>
      <c r="X209" s="36">
        <f>SUMIFS(СВЦЭМ!$F$33:$F$776,СВЦЭМ!$A$33:$A$776,$A209,СВЦЭМ!$B$33:$B$776,X$190)+'СЕТ СН'!$F$12</f>
        <v>130.25877151</v>
      </c>
      <c r="Y209" s="36">
        <f>SUMIFS(СВЦЭМ!$F$33:$F$776,СВЦЭМ!$A$33:$A$776,$A209,СВЦЭМ!$B$33:$B$776,Y$190)+'СЕТ СН'!$F$12</f>
        <v>134.2846543</v>
      </c>
    </row>
    <row r="210" spans="1:25" ht="15.75" x14ac:dyDescent="0.2">
      <c r="A210" s="35">
        <f t="shared" si="5"/>
        <v>43819</v>
      </c>
      <c r="B210" s="36">
        <f>SUMIFS(СВЦЭМ!$F$33:$F$776,СВЦЭМ!$A$33:$A$776,$A210,СВЦЭМ!$B$33:$B$776,B$190)+'СЕТ СН'!$F$12</f>
        <v>126.22355827</v>
      </c>
      <c r="C210" s="36">
        <f>SUMIFS(СВЦЭМ!$F$33:$F$776,СВЦЭМ!$A$33:$A$776,$A210,СВЦЭМ!$B$33:$B$776,C$190)+'СЕТ СН'!$F$12</f>
        <v>129.31541766000001</v>
      </c>
      <c r="D210" s="36">
        <f>SUMIFS(СВЦЭМ!$F$33:$F$776,СВЦЭМ!$A$33:$A$776,$A210,СВЦЭМ!$B$33:$B$776,D$190)+'СЕТ СН'!$F$12</f>
        <v>131.17817968</v>
      </c>
      <c r="E210" s="36">
        <f>SUMIFS(СВЦЭМ!$F$33:$F$776,СВЦЭМ!$A$33:$A$776,$A210,СВЦЭМ!$B$33:$B$776,E$190)+'СЕТ СН'!$F$12</f>
        <v>132.92327675000001</v>
      </c>
      <c r="F210" s="36">
        <f>SUMIFS(СВЦЭМ!$F$33:$F$776,СВЦЭМ!$A$33:$A$776,$A210,СВЦЭМ!$B$33:$B$776,F$190)+'СЕТ СН'!$F$12</f>
        <v>132.08876333000001</v>
      </c>
      <c r="G210" s="36">
        <f>SUMIFS(СВЦЭМ!$F$33:$F$776,СВЦЭМ!$A$33:$A$776,$A210,СВЦЭМ!$B$33:$B$776,G$190)+'СЕТ СН'!$F$12</f>
        <v>130.63414667999999</v>
      </c>
      <c r="H210" s="36">
        <f>SUMIFS(СВЦЭМ!$F$33:$F$776,СВЦЭМ!$A$33:$A$776,$A210,СВЦЭМ!$B$33:$B$776,H$190)+'СЕТ СН'!$F$12</f>
        <v>123.79070566999999</v>
      </c>
      <c r="I210" s="36">
        <f>SUMIFS(СВЦЭМ!$F$33:$F$776,СВЦЭМ!$A$33:$A$776,$A210,СВЦЭМ!$B$33:$B$776,I$190)+'СЕТ СН'!$F$12</f>
        <v>121.64036554</v>
      </c>
      <c r="J210" s="36">
        <f>SUMIFS(СВЦЭМ!$F$33:$F$776,СВЦЭМ!$A$33:$A$776,$A210,СВЦЭМ!$B$33:$B$776,J$190)+'СЕТ СН'!$F$12</f>
        <v>118.69901163999999</v>
      </c>
      <c r="K210" s="36">
        <f>SUMIFS(СВЦЭМ!$F$33:$F$776,СВЦЭМ!$A$33:$A$776,$A210,СВЦЭМ!$B$33:$B$776,K$190)+'СЕТ СН'!$F$12</f>
        <v>115.64196794999999</v>
      </c>
      <c r="L210" s="36">
        <f>SUMIFS(СВЦЭМ!$F$33:$F$776,СВЦЭМ!$A$33:$A$776,$A210,СВЦЭМ!$B$33:$B$776,L$190)+'СЕТ СН'!$F$12</f>
        <v>115.68045938</v>
      </c>
      <c r="M210" s="36">
        <f>SUMIFS(СВЦЭМ!$F$33:$F$776,СВЦЭМ!$A$33:$A$776,$A210,СВЦЭМ!$B$33:$B$776,M$190)+'СЕТ СН'!$F$12</f>
        <v>117.98986361999999</v>
      </c>
      <c r="N210" s="36">
        <f>SUMIFS(СВЦЭМ!$F$33:$F$776,СВЦЭМ!$A$33:$A$776,$A210,СВЦЭМ!$B$33:$B$776,N$190)+'СЕТ СН'!$F$12</f>
        <v>118.08757644000001</v>
      </c>
      <c r="O210" s="36">
        <f>SUMIFS(СВЦЭМ!$F$33:$F$776,СВЦЭМ!$A$33:$A$776,$A210,СВЦЭМ!$B$33:$B$776,O$190)+'СЕТ СН'!$F$12</f>
        <v>119.17556039999999</v>
      </c>
      <c r="P210" s="36">
        <f>SUMIFS(СВЦЭМ!$F$33:$F$776,СВЦЭМ!$A$33:$A$776,$A210,СВЦЭМ!$B$33:$B$776,P$190)+'СЕТ СН'!$F$12</f>
        <v>119.94103416</v>
      </c>
      <c r="Q210" s="36">
        <f>SUMIFS(СВЦЭМ!$F$33:$F$776,СВЦЭМ!$A$33:$A$776,$A210,СВЦЭМ!$B$33:$B$776,Q$190)+'СЕТ СН'!$F$12</f>
        <v>120.67700386999999</v>
      </c>
      <c r="R210" s="36">
        <f>SUMIFS(СВЦЭМ!$F$33:$F$776,СВЦЭМ!$A$33:$A$776,$A210,СВЦЭМ!$B$33:$B$776,R$190)+'СЕТ СН'!$F$12</f>
        <v>121.03845817</v>
      </c>
      <c r="S210" s="36">
        <f>SUMIFS(СВЦЭМ!$F$33:$F$776,СВЦЭМ!$A$33:$A$776,$A210,СВЦЭМ!$B$33:$B$776,S$190)+'СЕТ СН'!$F$12</f>
        <v>119.37196761</v>
      </c>
      <c r="T210" s="36">
        <f>SUMIFS(СВЦЭМ!$F$33:$F$776,СВЦЭМ!$A$33:$A$776,$A210,СВЦЭМ!$B$33:$B$776,T$190)+'СЕТ СН'!$F$12</f>
        <v>117.89359874</v>
      </c>
      <c r="U210" s="36">
        <f>SUMIFS(СВЦЭМ!$F$33:$F$776,СВЦЭМ!$A$33:$A$776,$A210,СВЦЭМ!$B$33:$B$776,U$190)+'СЕТ СН'!$F$12</f>
        <v>115.19021681</v>
      </c>
      <c r="V210" s="36">
        <f>SUMIFS(СВЦЭМ!$F$33:$F$776,СВЦЭМ!$A$33:$A$776,$A210,СВЦЭМ!$B$33:$B$776,V$190)+'СЕТ СН'!$F$12</f>
        <v>112.72247068999999</v>
      </c>
      <c r="W210" s="36">
        <f>SUMIFS(СВЦЭМ!$F$33:$F$776,СВЦЭМ!$A$33:$A$776,$A210,СВЦЭМ!$B$33:$B$776,W$190)+'СЕТ СН'!$F$12</f>
        <v>114.8418649</v>
      </c>
      <c r="X210" s="36">
        <f>SUMIFS(СВЦЭМ!$F$33:$F$776,СВЦЭМ!$A$33:$A$776,$A210,СВЦЭМ!$B$33:$B$776,X$190)+'СЕТ СН'!$F$12</f>
        <v>115.03912269</v>
      </c>
      <c r="Y210" s="36">
        <f>SUMIFS(СВЦЭМ!$F$33:$F$776,СВЦЭМ!$A$33:$A$776,$A210,СВЦЭМ!$B$33:$B$776,Y$190)+'СЕТ СН'!$F$12</f>
        <v>116.51649504</v>
      </c>
    </row>
    <row r="211" spans="1:25" ht="15.75" x14ac:dyDescent="0.2">
      <c r="A211" s="35">
        <f t="shared" si="5"/>
        <v>43820</v>
      </c>
      <c r="B211" s="36">
        <f>SUMIFS(СВЦЭМ!$F$33:$F$776,СВЦЭМ!$A$33:$A$776,$A211,СВЦЭМ!$B$33:$B$776,B$190)+'СЕТ СН'!$F$12</f>
        <v>117.24053393</v>
      </c>
      <c r="C211" s="36">
        <f>SUMIFS(СВЦЭМ!$F$33:$F$776,СВЦЭМ!$A$33:$A$776,$A211,СВЦЭМ!$B$33:$B$776,C$190)+'СЕТ СН'!$F$12</f>
        <v>122.13331184</v>
      </c>
      <c r="D211" s="36">
        <f>SUMIFS(СВЦЭМ!$F$33:$F$776,СВЦЭМ!$A$33:$A$776,$A211,СВЦЭМ!$B$33:$B$776,D$190)+'СЕТ СН'!$F$12</f>
        <v>125.17186876</v>
      </c>
      <c r="E211" s="36">
        <f>SUMIFS(СВЦЭМ!$F$33:$F$776,СВЦЭМ!$A$33:$A$776,$A211,СВЦЭМ!$B$33:$B$776,E$190)+'СЕТ СН'!$F$12</f>
        <v>129.92371807000001</v>
      </c>
      <c r="F211" s="36">
        <f>SUMIFS(СВЦЭМ!$F$33:$F$776,СВЦЭМ!$A$33:$A$776,$A211,СВЦЭМ!$B$33:$B$776,F$190)+'СЕТ СН'!$F$12</f>
        <v>133.03894532000001</v>
      </c>
      <c r="G211" s="36">
        <f>SUMIFS(СВЦЭМ!$F$33:$F$776,СВЦЭМ!$A$33:$A$776,$A211,СВЦЭМ!$B$33:$B$776,G$190)+'СЕТ СН'!$F$12</f>
        <v>131.75567391999999</v>
      </c>
      <c r="H211" s="36">
        <f>SUMIFS(СВЦЭМ!$F$33:$F$776,СВЦЭМ!$A$33:$A$776,$A211,СВЦЭМ!$B$33:$B$776,H$190)+'СЕТ СН'!$F$12</f>
        <v>129.02753078000001</v>
      </c>
      <c r="I211" s="36">
        <f>SUMIFS(СВЦЭМ!$F$33:$F$776,СВЦЭМ!$A$33:$A$776,$A211,СВЦЭМ!$B$33:$B$776,I$190)+'СЕТ СН'!$F$12</f>
        <v>128.64827929</v>
      </c>
      <c r="J211" s="36">
        <f>SUMIFS(СВЦЭМ!$F$33:$F$776,СВЦЭМ!$A$33:$A$776,$A211,СВЦЭМ!$B$33:$B$776,J$190)+'СЕТ СН'!$F$12</f>
        <v>122.79781671000001</v>
      </c>
      <c r="K211" s="36">
        <f>SUMIFS(СВЦЭМ!$F$33:$F$776,СВЦЭМ!$A$33:$A$776,$A211,СВЦЭМ!$B$33:$B$776,K$190)+'СЕТ СН'!$F$12</f>
        <v>117.01178016</v>
      </c>
      <c r="L211" s="36">
        <f>SUMIFS(СВЦЭМ!$F$33:$F$776,СВЦЭМ!$A$33:$A$776,$A211,СВЦЭМ!$B$33:$B$776,L$190)+'СЕТ СН'!$F$12</f>
        <v>115.60695228</v>
      </c>
      <c r="M211" s="36">
        <f>SUMIFS(СВЦЭМ!$F$33:$F$776,СВЦЭМ!$A$33:$A$776,$A211,СВЦЭМ!$B$33:$B$776,M$190)+'СЕТ СН'!$F$12</f>
        <v>116.91574168</v>
      </c>
      <c r="N211" s="36">
        <f>SUMIFS(СВЦЭМ!$F$33:$F$776,СВЦЭМ!$A$33:$A$776,$A211,СВЦЭМ!$B$33:$B$776,N$190)+'СЕТ СН'!$F$12</f>
        <v>116.5700259</v>
      </c>
      <c r="O211" s="36">
        <f>SUMIFS(СВЦЭМ!$F$33:$F$776,СВЦЭМ!$A$33:$A$776,$A211,СВЦЭМ!$B$33:$B$776,O$190)+'СЕТ СН'!$F$12</f>
        <v>118.42671577999999</v>
      </c>
      <c r="P211" s="36">
        <f>SUMIFS(СВЦЭМ!$F$33:$F$776,СВЦЭМ!$A$33:$A$776,$A211,СВЦЭМ!$B$33:$B$776,P$190)+'СЕТ СН'!$F$12</f>
        <v>120.04329709</v>
      </c>
      <c r="Q211" s="36">
        <f>SUMIFS(СВЦЭМ!$F$33:$F$776,СВЦЭМ!$A$33:$A$776,$A211,СВЦЭМ!$B$33:$B$776,Q$190)+'СЕТ СН'!$F$12</f>
        <v>120.90770044</v>
      </c>
      <c r="R211" s="36">
        <f>SUMIFS(СВЦЭМ!$F$33:$F$776,СВЦЭМ!$A$33:$A$776,$A211,СВЦЭМ!$B$33:$B$776,R$190)+'СЕТ СН'!$F$12</f>
        <v>122.33432938999999</v>
      </c>
      <c r="S211" s="36">
        <f>SUMIFS(СВЦЭМ!$F$33:$F$776,СВЦЭМ!$A$33:$A$776,$A211,СВЦЭМ!$B$33:$B$776,S$190)+'СЕТ СН'!$F$12</f>
        <v>120.95210114</v>
      </c>
      <c r="T211" s="36">
        <f>SUMIFS(СВЦЭМ!$F$33:$F$776,СВЦЭМ!$A$33:$A$776,$A211,СВЦЭМ!$B$33:$B$776,T$190)+'СЕТ СН'!$F$12</f>
        <v>117.36869143</v>
      </c>
      <c r="U211" s="36">
        <f>SUMIFS(СВЦЭМ!$F$33:$F$776,СВЦЭМ!$A$33:$A$776,$A211,СВЦЭМ!$B$33:$B$776,U$190)+'СЕТ СН'!$F$12</f>
        <v>116.93202959</v>
      </c>
      <c r="V211" s="36">
        <f>SUMIFS(СВЦЭМ!$F$33:$F$776,СВЦЭМ!$A$33:$A$776,$A211,СВЦЭМ!$B$33:$B$776,V$190)+'СЕТ СН'!$F$12</f>
        <v>119.07726384</v>
      </c>
      <c r="W211" s="36">
        <f>SUMIFS(СВЦЭМ!$F$33:$F$776,СВЦЭМ!$A$33:$A$776,$A211,СВЦЭМ!$B$33:$B$776,W$190)+'СЕТ СН'!$F$12</f>
        <v>120.44102262</v>
      </c>
      <c r="X211" s="36">
        <f>SUMIFS(СВЦЭМ!$F$33:$F$776,СВЦЭМ!$A$33:$A$776,$A211,СВЦЭМ!$B$33:$B$776,X$190)+'СЕТ СН'!$F$12</f>
        <v>123.03247143999999</v>
      </c>
      <c r="Y211" s="36">
        <f>SUMIFS(СВЦЭМ!$F$33:$F$776,СВЦЭМ!$A$33:$A$776,$A211,СВЦЭМ!$B$33:$B$776,Y$190)+'СЕТ СН'!$F$12</f>
        <v>124.33767888</v>
      </c>
    </row>
    <row r="212" spans="1:25" ht="15.75" x14ac:dyDescent="0.2">
      <c r="A212" s="35">
        <f t="shared" si="5"/>
        <v>43821</v>
      </c>
      <c r="B212" s="36">
        <f>SUMIFS(СВЦЭМ!$F$33:$F$776,СВЦЭМ!$A$33:$A$776,$A212,СВЦЭМ!$B$33:$B$776,B$190)+'СЕТ СН'!$F$12</f>
        <v>126.53079486999999</v>
      </c>
      <c r="C212" s="36">
        <f>SUMIFS(СВЦЭМ!$F$33:$F$776,СВЦЭМ!$A$33:$A$776,$A212,СВЦЭМ!$B$33:$B$776,C$190)+'СЕТ СН'!$F$12</f>
        <v>129.77876645000001</v>
      </c>
      <c r="D212" s="36">
        <f>SUMIFS(СВЦЭМ!$F$33:$F$776,СВЦЭМ!$A$33:$A$776,$A212,СВЦЭМ!$B$33:$B$776,D$190)+'СЕТ СН'!$F$12</f>
        <v>132.35267342</v>
      </c>
      <c r="E212" s="36">
        <f>SUMIFS(СВЦЭМ!$F$33:$F$776,СВЦЭМ!$A$33:$A$776,$A212,СВЦЭМ!$B$33:$B$776,E$190)+'СЕТ СН'!$F$12</f>
        <v>134.25519482999999</v>
      </c>
      <c r="F212" s="36">
        <f>SUMIFS(СВЦЭМ!$F$33:$F$776,СВЦЭМ!$A$33:$A$776,$A212,СВЦЭМ!$B$33:$B$776,F$190)+'СЕТ СН'!$F$12</f>
        <v>134.0264545</v>
      </c>
      <c r="G212" s="36">
        <f>SUMIFS(СВЦЭМ!$F$33:$F$776,СВЦЭМ!$A$33:$A$776,$A212,СВЦЭМ!$B$33:$B$776,G$190)+'СЕТ СН'!$F$12</f>
        <v>132.40413681999999</v>
      </c>
      <c r="H212" s="36">
        <f>SUMIFS(СВЦЭМ!$F$33:$F$776,СВЦЭМ!$A$33:$A$776,$A212,СВЦЭМ!$B$33:$B$776,H$190)+'СЕТ СН'!$F$12</f>
        <v>129.03141995999999</v>
      </c>
      <c r="I212" s="36">
        <f>SUMIFS(СВЦЭМ!$F$33:$F$776,СВЦЭМ!$A$33:$A$776,$A212,СВЦЭМ!$B$33:$B$776,I$190)+'СЕТ СН'!$F$12</f>
        <v>128.75516657</v>
      </c>
      <c r="J212" s="36">
        <f>SUMIFS(СВЦЭМ!$F$33:$F$776,СВЦЭМ!$A$33:$A$776,$A212,СВЦЭМ!$B$33:$B$776,J$190)+'СЕТ СН'!$F$12</f>
        <v>123.39182536</v>
      </c>
      <c r="K212" s="36">
        <f>SUMIFS(СВЦЭМ!$F$33:$F$776,СВЦЭМ!$A$33:$A$776,$A212,СВЦЭМ!$B$33:$B$776,K$190)+'СЕТ СН'!$F$12</f>
        <v>118.54821755</v>
      </c>
      <c r="L212" s="36">
        <f>SUMIFS(СВЦЭМ!$F$33:$F$776,СВЦЭМ!$A$33:$A$776,$A212,СВЦЭМ!$B$33:$B$776,L$190)+'СЕТ СН'!$F$12</f>
        <v>116.30327361000001</v>
      </c>
      <c r="M212" s="36">
        <f>SUMIFS(СВЦЭМ!$F$33:$F$776,СВЦЭМ!$A$33:$A$776,$A212,СВЦЭМ!$B$33:$B$776,M$190)+'СЕТ СН'!$F$12</f>
        <v>118.19218451</v>
      </c>
      <c r="N212" s="36">
        <f>SUMIFS(СВЦЭМ!$F$33:$F$776,СВЦЭМ!$A$33:$A$776,$A212,СВЦЭМ!$B$33:$B$776,N$190)+'СЕТ СН'!$F$12</f>
        <v>119.52687818</v>
      </c>
      <c r="O212" s="36">
        <f>SUMIFS(СВЦЭМ!$F$33:$F$776,СВЦЭМ!$A$33:$A$776,$A212,СВЦЭМ!$B$33:$B$776,O$190)+'СЕТ СН'!$F$12</f>
        <v>121.79276811</v>
      </c>
      <c r="P212" s="36">
        <f>SUMIFS(СВЦЭМ!$F$33:$F$776,СВЦЭМ!$A$33:$A$776,$A212,СВЦЭМ!$B$33:$B$776,P$190)+'СЕТ СН'!$F$12</f>
        <v>123.30972069000001</v>
      </c>
      <c r="Q212" s="36">
        <f>SUMIFS(СВЦЭМ!$F$33:$F$776,СВЦЭМ!$A$33:$A$776,$A212,СВЦЭМ!$B$33:$B$776,Q$190)+'СЕТ СН'!$F$12</f>
        <v>123.04030779</v>
      </c>
      <c r="R212" s="36">
        <f>SUMIFS(СВЦЭМ!$F$33:$F$776,СВЦЭМ!$A$33:$A$776,$A212,СВЦЭМ!$B$33:$B$776,R$190)+'СЕТ СН'!$F$12</f>
        <v>124.69208070000001</v>
      </c>
      <c r="S212" s="36">
        <f>SUMIFS(СВЦЭМ!$F$33:$F$776,СВЦЭМ!$A$33:$A$776,$A212,СВЦЭМ!$B$33:$B$776,S$190)+'СЕТ СН'!$F$12</f>
        <v>123.15806601</v>
      </c>
      <c r="T212" s="36">
        <f>SUMIFS(СВЦЭМ!$F$33:$F$776,СВЦЭМ!$A$33:$A$776,$A212,СВЦЭМ!$B$33:$B$776,T$190)+'СЕТ СН'!$F$12</f>
        <v>119.11936489999999</v>
      </c>
      <c r="U212" s="36">
        <f>SUMIFS(СВЦЭМ!$F$33:$F$776,СВЦЭМ!$A$33:$A$776,$A212,СВЦЭМ!$B$33:$B$776,U$190)+'СЕТ СН'!$F$12</f>
        <v>119.48660592</v>
      </c>
      <c r="V212" s="36">
        <f>SUMIFS(СВЦЭМ!$F$33:$F$776,СВЦЭМ!$A$33:$A$776,$A212,СВЦЭМ!$B$33:$B$776,V$190)+'СЕТ СН'!$F$12</f>
        <v>121.58765624999999</v>
      </c>
      <c r="W212" s="36">
        <f>SUMIFS(СВЦЭМ!$F$33:$F$776,СВЦЭМ!$A$33:$A$776,$A212,СВЦЭМ!$B$33:$B$776,W$190)+'СЕТ СН'!$F$12</f>
        <v>124.17402169</v>
      </c>
      <c r="X212" s="36">
        <f>SUMIFS(СВЦЭМ!$F$33:$F$776,СВЦЭМ!$A$33:$A$776,$A212,СВЦЭМ!$B$33:$B$776,X$190)+'СЕТ СН'!$F$12</f>
        <v>126.3080904</v>
      </c>
      <c r="Y212" s="36">
        <f>SUMIFS(СВЦЭМ!$F$33:$F$776,СВЦЭМ!$A$33:$A$776,$A212,СВЦЭМ!$B$33:$B$776,Y$190)+'СЕТ СН'!$F$12</f>
        <v>127.85484178999999</v>
      </c>
    </row>
    <row r="213" spans="1:25" ht="15.75" x14ac:dyDescent="0.2">
      <c r="A213" s="35">
        <f t="shared" si="5"/>
        <v>43822</v>
      </c>
      <c r="B213" s="36">
        <f>SUMIFS(СВЦЭМ!$F$33:$F$776,СВЦЭМ!$A$33:$A$776,$A213,СВЦЭМ!$B$33:$B$776,B$190)+'СЕТ СН'!$F$12</f>
        <v>125.80917195000001</v>
      </c>
      <c r="C213" s="36">
        <f>SUMIFS(СВЦЭМ!$F$33:$F$776,СВЦЭМ!$A$33:$A$776,$A213,СВЦЭМ!$B$33:$B$776,C$190)+'СЕТ СН'!$F$12</f>
        <v>127.53268356</v>
      </c>
      <c r="D213" s="36">
        <f>SUMIFS(СВЦЭМ!$F$33:$F$776,СВЦЭМ!$A$33:$A$776,$A213,СВЦЭМ!$B$33:$B$776,D$190)+'СЕТ СН'!$F$12</f>
        <v>131.74417467999999</v>
      </c>
      <c r="E213" s="36">
        <f>SUMIFS(СВЦЭМ!$F$33:$F$776,СВЦЭМ!$A$33:$A$776,$A213,СВЦЭМ!$B$33:$B$776,E$190)+'СЕТ СН'!$F$12</f>
        <v>134.21604984999999</v>
      </c>
      <c r="F213" s="36">
        <f>SUMIFS(СВЦЭМ!$F$33:$F$776,СВЦЭМ!$A$33:$A$776,$A213,СВЦЭМ!$B$33:$B$776,F$190)+'СЕТ СН'!$F$12</f>
        <v>133.60648270999999</v>
      </c>
      <c r="G213" s="36">
        <f>SUMIFS(СВЦЭМ!$F$33:$F$776,СВЦЭМ!$A$33:$A$776,$A213,СВЦЭМ!$B$33:$B$776,G$190)+'СЕТ СН'!$F$12</f>
        <v>133.41476827</v>
      </c>
      <c r="H213" s="36">
        <f>SUMIFS(СВЦЭМ!$F$33:$F$776,СВЦЭМ!$A$33:$A$776,$A213,СВЦЭМ!$B$33:$B$776,H$190)+'СЕТ СН'!$F$12</f>
        <v>127.73323644</v>
      </c>
      <c r="I213" s="36">
        <f>SUMIFS(СВЦЭМ!$F$33:$F$776,СВЦЭМ!$A$33:$A$776,$A213,СВЦЭМ!$B$33:$B$776,I$190)+'СЕТ СН'!$F$12</f>
        <v>124.06074336</v>
      </c>
      <c r="J213" s="36">
        <f>SUMIFS(СВЦЭМ!$F$33:$F$776,СВЦЭМ!$A$33:$A$776,$A213,СВЦЭМ!$B$33:$B$776,J$190)+'СЕТ СН'!$F$12</f>
        <v>120.21507990000001</v>
      </c>
      <c r="K213" s="36">
        <f>SUMIFS(СВЦЭМ!$F$33:$F$776,СВЦЭМ!$A$33:$A$776,$A213,СВЦЭМ!$B$33:$B$776,K$190)+'СЕТ СН'!$F$12</f>
        <v>116.43441088</v>
      </c>
      <c r="L213" s="36">
        <f>SUMIFS(СВЦЭМ!$F$33:$F$776,СВЦЭМ!$A$33:$A$776,$A213,СВЦЭМ!$B$33:$B$776,L$190)+'СЕТ СН'!$F$12</f>
        <v>116.69435907</v>
      </c>
      <c r="M213" s="36">
        <f>SUMIFS(СВЦЭМ!$F$33:$F$776,СВЦЭМ!$A$33:$A$776,$A213,СВЦЭМ!$B$33:$B$776,M$190)+'СЕТ СН'!$F$12</f>
        <v>118.58922952</v>
      </c>
      <c r="N213" s="36">
        <f>SUMIFS(СВЦЭМ!$F$33:$F$776,СВЦЭМ!$A$33:$A$776,$A213,СВЦЭМ!$B$33:$B$776,N$190)+'СЕТ СН'!$F$12</f>
        <v>120.18028914</v>
      </c>
      <c r="O213" s="36">
        <f>SUMIFS(СВЦЭМ!$F$33:$F$776,СВЦЭМ!$A$33:$A$776,$A213,СВЦЭМ!$B$33:$B$776,O$190)+'СЕТ СН'!$F$12</f>
        <v>121.48166517999999</v>
      </c>
      <c r="P213" s="36">
        <f>SUMIFS(СВЦЭМ!$F$33:$F$776,СВЦЭМ!$A$33:$A$776,$A213,СВЦЭМ!$B$33:$B$776,P$190)+'СЕТ СН'!$F$12</f>
        <v>122.65143342</v>
      </c>
      <c r="Q213" s="36">
        <f>SUMIFS(СВЦЭМ!$F$33:$F$776,СВЦЭМ!$A$33:$A$776,$A213,СВЦЭМ!$B$33:$B$776,Q$190)+'СЕТ СН'!$F$12</f>
        <v>122.72115665</v>
      </c>
      <c r="R213" s="36">
        <f>SUMIFS(СВЦЭМ!$F$33:$F$776,СВЦЭМ!$A$33:$A$776,$A213,СВЦЭМ!$B$33:$B$776,R$190)+'СЕТ СН'!$F$12</f>
        <v>121.09140313</v>
      </c>
      <c r="S213" s="36">
        <f>SUMIFS(СВЦЭМ!$F$33:$F$776,СВЦЭМ!$A$33:$A$776,$A213,СВЦЭМ!$B$33:$B$776,S$190)+'СЕТ СН'!$F$12</f>
        <v>119.46913723999999</v>
      </c>
      <c r="T213" s="36">
        <f>SUMIFS(СВЦЭМ!$F$33:$F$776,СВЦЭМ!$A$33:$A$776,$A213,СВЦЭМ!$B$33:$B$776,T$190)+'СЕТ СН'!$F$12</f>
        <v>116.01611312</v>
      </c>
      <c r="U213" s="36">
        <f>SUMIFS(СВЦЭМ!$F$33:$F$776,СВЦЭМ!$A$33:$A$776,$A213,СВЦЭМ!$B$33:$B$776,U$190)+'СЕТ СН'!$F$12</f>
        <v>116.14617152</v>
      </c>
      <c r="V213" s="36">
        <f>SUMIFS(СВЦЭМ!$F$33:$F$776,СВЦЭМ!$A$33:$A$776,$A213,СВЦЭМ!$B$33:$B$776,V$190)+'СЕТ СН'!$F$12</f>
        <v>117.90277835000001</v>
      </c>
      <c r="W213" s="36">
        <f>SUMIFS(СВЦЭМ!$F$33:$F$776,СВЦЭМ!$A$33:$A$776,$A213,СВЦЭМ!$B$33:$B$776,W$190)+'СЕТ СН'!$F$12</f>
        <v>120.62642076</v>
      </c>
      <c r="X213" s="36">
        <f>SUMIFS(СВЦЭМ!$F$33:$F$776,СВЦЭМ!$A$33:$A$776,$A213,СВЦЭМ!$B$33:$B$776,X$190)+'СЕТ СН'!$F$12</f>
        <v>121.85443388</v>
      </c>
      <c r="Y213" s="36">
        <f>SUMIFS(СВЦЭМ!$F$33:$F$776,СВЦЭМ!$A$33:$A$776,$A213,СВЦЭМ!$B$33:$B$776,Y$190)+'СЕТ СН'!$F$12</f>
        <v>124.40804147</v>
      </c>
    </row>
    <row r="214" spans="1:25" ht="15.75" x14ac:dyDescent="0.2">
      <c r="A214" s="35">
        <f t="shared" si="5"/>
        <v>43823</v>
      </c>
      <c r="B214" s="36">
        <f>SUMIFS(СВЦЭМ!$F$33:$F$776,СВЦЭМ!$A$33:$A$776,$A214,СВЦЭМ!$B$33:$B$776,B$190)+'СЕТ СН'!$F$12</f>
        <v>126.49418101000001</v>
      </c>
      <c r="C214" s="36">
        <f>SUMIFS(СВЦЭМ!$F$33:$F$776,СВЦЭМ!$A$33:$A$776,$A214,СВЦЭМ!$B$33:$B$776,C$190)+'СЕТ СН'!$F$12</f>
        <v>131.35936995</v>
      </c>
      <c r="D214" s="36">
        <f>SUMIFS(СВЦЭМ!$F$33:$F$776,СВЦЭМ!$A$33:$A$776,$A214,СВЦЭМ!$B$33:$B$776,D$190)+'СЕТ СН'!$F$12</f>
        <v>134.05763447000001</v>
      </c>
      <c r="E214" s="36">
        <f>SUMIFS(СВЦЭМ!$F$33:$F$776,СВЦЭМ!$A$33:$A$776,$A214,СВЦЭМ!$B$33:$B$776,E$190)+'СЕТ СН'!$F$12</f>
        <v>135.29802588999999</v>
      </c>
      <c r="F214" s="36">
        <f>SUMIFS(СВЦЭМ!$F$33:$F$776,СВЦЭМ!$A$33:$A$776,$A214,СВЦЭМ!$B$33:$B$776,F$190)+'СЕТ СН'!$F$12</f>
        <v>134.83379038999999</v>
      </c>
      <c r="G214" s="36">
        <f>SUMIFS(СВЦЭМ!$F$33:$F$776,СВЦЭМ!$A$33:$A$776,$A214,СВЦЭМ!$B$33:$B$776,G$190)+'СЕТ СН'!$F$12</f>
        <v>132.27255412</v>
      </c>
      <c r="H214" s="36">
        <f>SUMIFS(СВЦЭМ!$F$33:$F$776,СВЦЭМ!$A$33:$A$776,$A214,СВЦЭМ!$B$33:$B$776,H$190)+'СЕТ СН'!$F$12</f>
        <v>126.37443758000001</v>
      </c>
      <c r="I214" s="36">
        <f>SUMIFS(СВЦЭМ!$F$33:$F$776,СВЦЭМ!$A$33:$A$776,$A214,СВЦЭМ!$B$33:$B$776,I$190)+'СЕТ СН'!$F$12</f>
        <v>121.30028801</v>
      </c>
      <c r="J214" s="36">
        <f>SUMIFS(СВЦЭМ!$F$33:$F$776,СВЦЭМ!$A$33:$A$776,$A214,СВЦЭМ!$B$33:$B$776,J$190)+'СЕТ СН'!$F$12</f>
        <v>117.73336856</v>
      </c>
      <c r="K214" s="36">
        <f>SUMIFS(СВЦЭМ!$F$33:$F$776,СВЦЭМ!$A$33:$A$776,$A214,СВЦЭМ!$B$33:$B$776,K$190)+'СЕТ СН'!$F$12</f>
        <v>115.77904354</v>
      </c>
      <c r="L214" s="36">
        <f>SUMIFS(СВЦЭМ!$F$33:$F$776,СВЦЭМ!$A$33:$A$776,$A214,СВЦЭМ!$B$33:$B$776,L$190)+'СЕТ СН'!$F$12</f>
        <v>116.00554808</v>
      </c>
      <c r="M214" s="36">
        <f>SUMIFS(СВЦЭМ!$F$33:$F$776,СВЦЭМ!$A$33:$A$776,$A214,СВЦЭМ!$B$33:$B$776,M$190)+'СЕТ СН'!$F$12</f>
        <v>117.24089909</v>
      </c>
      <c r="N214" s="36">
        <f>SUMIFS(СВЦЭМ!$F$33:$F$776,СВЦЭМ!$A$33:$A$776,$A214,СВЦЭМ!$B$33:$B$776,N$190)+'СЕТ СН'!$F$12</f>
        <v>117.54316230000001</v>
      </c>
      <c r="O214" s="36">
        <f>SUMIFS(СВЦЭМ!$F$33:$F$776,СВЦЭМ!$A$33:$A$776,$A214,СВЦЭМ!$B$33:$B$776,O$190)+'СЕТ СН'!$F$12</f>
        <v>118.80469821</v>
      </c>
      <c r="P214" s="36">
        <f>SUMIFS(СВЦЭМ!$F$33:$F$776,СВЦЭМ!$A$33:$A$776,$A214,СВЦЭМ!$B$33:$B$776,P$190)+'СЕТ СН'!$F$12</f>
        <v>120.39854192</v>
      </c>
      <c r="Q214" s="36">
        <f>SUMIFS(СВЦЭМ!$F$33:$F$776,СВЦЭМ!$A$33:$A$776,$A214,СВЦЭМ!$B$33:$B$776,Q$190)+'СЕТ СН'!$F$12</f>
        <v>120.69282373999999</v>
      </c>
      <c r="R214" s="36">
        <f>SUMIFS(СВЦЭМ!$F$33:$F$776,СВЦЭМ!$A$33:$A$776,$A214,СВЦЭМ!$B$33:$B$776,R$190)+'СЕТ СН'!$F$12</f>
        <v>119.93322062</v>
      </c>
      <c r="S214" s="36">
        <f>SUMIFS(СВЦЭМ!$F$33:$F$776,СВЦЭМ!$A$33:$A$776,$A214,СВЦЭМ!$B$33:$B$776,S$190)+'СЕТ СН'!$F$12</f>
        <v>119.65327598</v>
      </c>
      <c r="T214" s="36">
        <f>SUMIFS(СВЦЭМ!$F$33:$F$776,СВЦЭМ!$A$33:$A$776,$A214,СВЦЭМ!$B$33:$B$776,T$190)+'СЕТ СН'!$F$12</f>
        <v>119.54520092</v>
      </c>
      <c r="U214" s="36">
        <f>SUMIFS(СВЦЭМ!$F$33:$F$776,СВЦЭМ!$A$33:$A$776,$A214,СВЦЭМ!$B$33:$B$776,U$190)+'СЕТ СН'!$F$12</f>
        <v>117.84681707</v>
      </c>
      <c r="V214" s="36">
        <f>SUMIFS(СВЦЭМ!$F$33:$F$776,СВЦЭМ!$A$33:$A$776,$A214,СВЦЭМ!$B$33:$B$776,V$190)+'СЕТ СН'!$F$12</f>
        <v>118.39743068</v>
      </c>
      <c r="W214" s="36">
        <f>SUMIFS(СВЦЭМ!$F$33:$F$776,СВЦЭМ!$A$33:$A$776,$A214,СВЦЭМ!$B$33:$B$776,W$190)+'СЕТ СН'!$F$12</f>
        <v>120.53329404999999</v>
      </c>
      <c r="X214" s="36">
        <f>SUMIFS(СВЦЭМ!$F$33:$F$776,СВЦЭМ!$A$33:$A$776,$A214,СВЦЭМ!$B$33:$B$776,X$190)+'СЕТ СН'!$F$12</f>
        <v>123.60396537</v>
      </c>
      <c r="Y214" s="36">
        <f>SUMIFS(СВЦЭМ!$F$33:$F$776,СВЦЭМ!$A$33:$A$776,$A214,СВЦЭМ!$B$33:$B$776,Y$190)+'СЕТ СН'!$F$12</f>
        <v>125.54181452</v>
      </c>
    </row>
    <row r="215" spans="1:25" ht="15.75" x14ac:dyDescent="0.2">
      <c r="A215" s="35">
        <f t="shared" si="5"/>
        <v>43824</v>
      </c>
      <c r="B215" s="36">
        <f>SUMIFS(СВЦЭМ!$F$33:$F$776,СВЦЭМ!$A$33:$A$776,$A215,СВЦЭМ!$B$33:$B$776,B$190)+'СЕТ СН'!$F$12</f>
        <v>127.85804272999999</v>
      </c>
      <c r="C215" s="36">
        <f>SUMIFS(СВЦЭМ!$F$33:$F$776,СВЦЭМ!$A$33:$A$776,$A215,СВЦЭМ!$B$33:$B$776,C$190)+'СЕТ СН'!$F$12</f>
        <v>132.45881233</v>
      </c>
      <c r="D215" s="36">
        <f>SUMIFS(СВЦЭМ!$F$33:$F$776,СВЦЭМ!$A$33:$A$776,$A215,СВЦЭМ!$B$33:$B$776,D$190)+'СЕТ СН'!$F$12</f>
        <v>135.08268049</v>
      </c>
      <c r="E215" s="36">
        <f>SUMIFS(СВЦЭМ!$F$33:$F$776,СВЦЭМ!$A$33:$A$776,$A215,СВЦЭМ!$B$33:$B$776,E$190)+'СЕТ СН'!$F$12</f>
        <v>136.62865726000001</v>
      </c>
      <c r="F215" s="36">
        <f>SUMIFS(СВЦЭМ!$F$33:$F$776,СВЦЭМ!$A$33:$A$776,$A215,СВЦЭМ!$B$33:$B$776,F$190)+'СЕТ СН'!$F$12</f>
        <v>137.16735338999999</v>
      </c>
      <c r="G215" s="36">
        <f>SUMIFS(СВЦЭМ!$F$33:$F$776,СВЦЭМ!$A$33:$A$776,$A215,СВЦЭМ!$B$33:$B$776,G$190)+'СЕТ СН'!$F$12</f>
        <v>134.22074756000001</v>
      </c>
      <c r="H215" s="36">
        <f>SUMIFS(СВЦЭМ!$F$33:$F$776,СВЦЭМ!$A$33:$A$776,$A215,СВЦЭМ!$B$33:$B$776,H$190)+'СЕТ СН'!$F$12</f>
        <v>128.28285657999999</v>
      </c>
      <c r="I215" s="36">
        <f>SUMIFS(СВЦЭМ!$F$33:$F$776,СВЦЭМ!$A$33:$A$776,$A215,СВЦЭМ!$B$33:$B$776,I$190)+'СЕТ СН'!$F$12</f>
        <v>124.5677968</v>
      </c>
      <c r="J215" s="36">
        <f>SUMIFS(СВЦЭМ!$F$33:$F$776,СВЦЭМ!$A$33:$A$776,$A215,СВЦЭМ!$B$33:$B$776,J$190)+'СЕТ СН'!$F$12</f>
        <v>121.75999259</v>
      </c>
      <c r="K215" s="36">
        <f>SUMIFS(СВЦЭМ!$F$33:$F$776,СВЦЭМ!$A$33:$A$776,$A215,СВЦЭМ!$B$33:$B$776,K$190)+'СЕТ СН'!$F$12</f>
        <v>118.77687345</v>
      </c>
      <c r="L215" s="36">
        <f>SUMIFS(СВЦЭМ!$F$33:$F$776,СВЦЭМ!$A$33:$A$776,$A215,СВЦЭМ!$B$33:$B$776,L$190)+'СЕТ СН'!$F$12</f>
        <v>118.10556372000001</v>
      </c>
      <c r="M215" s="36">
        <f>SUMIFS(СВЦЭМ!$F$33:$F$776,СВЦЭМ!$A$33:$A$776,$A215,СВЦЭМ!$B$33:$B$776,M$190)+'СЕТ СН'!$F$12</f>
        <v>118.83825455</v>
      </c>
      <c r="N215" s="36">
        <f>SUMIFS(СВЦЭМ!$F$33:$F$776,СВЦЭМ!$A$33:$A$776,$A215,СВЦЭМ!$B$33:$B$776,N$190)+'СЕТ СН'!$F$12</f>
        <v>118.8023785</v>
      </c>
      <c r="O215" s="36">
        <f>SUMIFS(СВЦЭМ!$F$33:$F$776,СВЦЭМ!$A$33:$A$776,$A215,СВЦЭМ!$B$33:$B$776,O$190)+'СЕТ СН'!$F$12</f>
        <v>119.25819147999999</v>
      </c>
      <c r="P215" s="36">
        <f>SUMIFS(СВЦЭМ!$F$33:$F$776,СВЦЭМ!$A$33:$A$776,$A215,СВЦЭМ!$B$33:$B$776,P$190)+'СЕТ СН'!$F$12</f>
        <v>120.25769321999999</v>
      </c>
      <c r="Q215" s="36">
        <f>SUMIFS(СВЦЭМ!$F$33:$F$776,СВЦЭМ!$A$33:$A$776,$A215,СВЦЭМ!$B$33:$B$776,Q$190)+'СЕТ СН'!$F$12</f>
        <v>120.72518460000001</v>
      </c>
      <c r="R215" s="36">
        <f>SUMIFS(СВЦЭМ!$F$33:$F$776,СВЦЭМ!$A$33:$A$776,$A215,СВЦЭМ!$B$33:$B$776,R$190)+'СЕТ СН'!$F$12</f>
        <v>120.49613539000001</v>
      </c>
      <c r="S215" s="36">
        <f>SUMIFS(СВЦЭМ!$F$33:$F$776,СВЦЭМ!$A$33:$A$776,$A215,СВЦЭМ!$B$33:$B$776,S$190)+'СЕТ СН'!$F$12</f>
        <v>120.41196134</v>
      </c>
      <c r="T215" s="36">
        <f>SUMIFS(СВЦЭМ!$F$33:$F$776,СВЦЭМ!$A$33:$A$776,$A215,СВЦЭМ!$B$33:$B$776,T$190)+'СЕТ СН'!$F$12</f>
        <v>118.71069856</v>
      </c>
      <c r="U215" s="36">
        <f>SUMIFS(СВЦЭМ!$F$33:$F$776,СВЦЭМ!$A$33:$A$776,$A215,СВЦЭМ!$B$33:$B$776,U$190)+'СЕТ СН'!$F$12</f>
        <v>118.7549367</v>
      </c>
      <c r="V215" s="36">
        <f>SUMIFS(СВЦЭМ!$F$33:$F$776,СВЦЭМ!$A$33:$A$776,$A215,СВЦЭМ!$B$33:$B$776,V$190)+'СЕТ СН'!$F$12</f>
        <v>119.85663411</v>
      </c>
      <c r="W215" s="36">
        <f>SUMIFS(СВЦЭМ!$F$33:$F$776,СВЦЭМ!$A$33:$A$776,$A215,СВЦЭМ!$B$33:$B$776,W$190)+'СЕТ СН'!$F$12</f>
        <v>121.23261967000001</v>
      </c>
      <c r="X215" s="36">
        <f>SUMIFS(СВЦЭМ!$F$33:$F$776,СВЦЭМ!$A$33:$A$776,$A215,СВЦЭМ!$B$33:$B$776,X$190)+'СЕТ СН'!$F$12</f>
        <v>122.91638653</v>
      </c>
      <c r="Y215" s="36">
        <f>SUMIFS(СВЦЭМ!$F$33:$F$776,СВЦЭМ!$A$33:$A$776,$A215,СВЦЭМ!$B$33:$B$776,Y$190)+'СЕТ СН'!$F$12</f>
        <v>123.02642636</v>
      </c>
    </row>
    <row r="216" spans="1:25" ht="15.75" x14ac:dyDescent="0.2">
      <c r="A216" s="35">
        <f t="shared" si="5"/>
        <v>43825</v>
      </c>
      <c r="B216" s="36">
        <f>SUMIFS(СВЦЭМ!$F$33:$F$776,СВЦЭМ!$A$33:$A$776,$A216,СВЦЭМ!$B$33:$B$776,B$190)+'СЕТ СН'!$F$12</f>
        <v>128.04803239</v>
      </c>
      <c r="C216" s="36">
        <f>SUMIFS(СВЦЭМ!$F$33:$F$776,СВЦЭМ!$A$33:$A$776,$A216,СВЦЭМ!$B$33:$B$776,C$190)+'СЕТ СН'!$F$12</f>
        <v>132.92750169999999</v>
      </c>
      <c r="D216" s="36">
        <f>SUMIFS(СВЦЭМ!$F$33:$F$776,СВЦЭМ!$A$33:$A$776,$A216,СВЦЭМ!$B$33:$B$776,D$190)+'СЕТ СН'!$F$12</f>
        <v>134.76162614</v>
      </c>
      <c r="E216" s="36">
        <f>SUMIFS(СВЦЭМ!$F$33:$F$776,СВЦЭМ!$A$33:$A$776,$A216,СВЦЭМ!$B$33:$B$776,E$190)+'СЕТ СН'!$F$12</f>
        <v>136.04403099000001</v>
      </c>
      <c r="F216" s="36">
        <f>SUMIFS(СВЦЭМ!$F$33:$F$776,СВЦЭМ!$A$33:$A$776,$A216,СВЦЭМ!$B$33:$B$776,F$190)+'СЕТ СН'!$F$12</f>
        <v>135.78786957</v>
      </c>
      <c r="G216" s="36">
        <f>SUMIFS(СВЦЭМ!$F$33:$F$776,СВЦЭМ!$A$33:$A$776,$A216,СВЦЭМ!$B$33:$B$776,G$190)+'СЕТ СН'!$F$12</f>
        <v>133.0634518</v>
      </c>
      <c r="H216" s="36">
        <f>SUMIFS(СВЦЭМ!$F$33:$F$776,СВЦЭМ!$A$33:$A$776,$A216,СВЦЭМ!$B$33:$B$776,H$190)+'СЕТ СН'!$F$12</f>
        <v>127.95948776</v>
      </c>
      <c r="I216" s="36">
        <f>SUMIFS(СВЦЭМ!$F$33:$F$776,СВЦЭМ!$A$33:$A$776,$A216,СВЦЭМ!$B$33:$B$776,I$190)+'СЕТ СН'!$F$12</f>
        <v>126.26276469</v>
      </c>
      <c r="J216" s="36">
        <f>SUMIFS(СВЦЭМ!$F$33:$F$776,СВЦЭМ!$A$33:$A$776,$A216,СВЦЭМ!$B$33:$B$776,J$190)+'СЕТ СН'!$F$12</f>
        <v>122.37959758</v>
      </c>
      <c r="K216" s="36">
        <f>SUMIFS(СВЦЭМ!$F$33:$F$776,СВЦЭМ!$A$33:$A$776,$A216,СВЦЭМ!$B$33:$B$776,K$190)+'СЕТ СН'!$F$12</f>
        <v>119.68062383</v>
      </c>
      <c r="L216" s="36">
        <f>SUMIFS(СВЦЭМ!$F$33:$F$776,СВЦЭМ!$A$33:$A$776,$A216,СВЦЭМ!$B$33:$B$776,L$190)+'СЕТ СН'!$F$12</f>
        <v>119.46298365</v>
      </c>
      <c r="M216" s="36">
        <f>SUMIFS(СВЦЭМ!$F$33:$F$776,СВЦЭМ!$A$33:$A$776,$A216,СВЦЭМ!$B$33:$B$776,M$190)+'СЕТ СН'!$F$12</f>
        <v>120.75136741999999</v>
      </c>
      <c r="N216" s="36">
        <f>SUMIFS(СВЦЭМ!$F$33:$F$776,СВЦЭМ!$A$33:$A$776,$A216,СВЦЭМ!$B$33:$B$776,N$190)+'СЕТ СН'!$F$12</f>
        <v>121.90395685999999</v>
      </c>
      <c r="O216" s="36">
        <f>SUMIFS(СВЦЭМ!$F$33:$F$776,СВЦЭМ!$A$33:$A$776,$A216,СВЦЭМ!$B$33:$B$776,O$190)+'СЕТ СН'!$F$12</f>
        <v>122.65385766999999</v>
      </c>
      <c r="P216" s="36">
        <f>SUMIFS(СВЦЭМ!$F$33:$F$776,СВЦЭМ!$A$33:$A$776,$A216,СВЦЭМ!$B$33:$B$776,P$190)+'СЕТ СН'!$F$12</f>
        <v>122.70098686</v>
      </c>
      <c r="Q216" s="36">
        <f>SUMIFS(СВЦЭМ!$F$33:$F$776,СВЦЭМ!$A$33:$A$776,$A216,СВЦЭМ!$B$33:$B$776,Q$190)+'СЕТ СН'!$F$12</f>
        <v>122.90766757999999</v>
      </c>
      <c r="R216" s="36">
        <f>SUMIFS(СВЦЭМ!$F$33:$F$776,СВЦЭМ!$A$33:$A$776,$A216,СВЦЭМ!$B$33:$B$776,R$190)+'СЕТ СН'!$F$12</f>
        <v>122.36471933999999</v>
      </c>
      <c r="S216" s="36">
        <f>SUMIFS(СВЦЭМ!$F$33:$F$776,СВЦЭМ!$A$33:$A$776,$A216,СВЦЭМ!$B$33:$B$776,S$190)+'СЕТ СН'!$F$12</f>
        <v>122.24988249</v>
      </c>
      <c r="T216" s="36">
        <f>SUMIFS(СВЦЭМ!$F$33:$F$776,СВЦЭМ!$A$33:$A$776,$A216,СВЦЭМ!$B$33:$B$776,T$190)+'СЕТ СН'!$F$12</f>
        <v>118.36100533</v>
      </c>
      <c r="U216" s="36">
        <f>SUMIFS(СВЦЭМ!$F$33:$F$776,СВЦЭМ!$A$33:$A$776,$A216,СВЦЭМ!$B$33:$B$776,U$190)+'СЕТ СН'!$F$12</f>
        <v>118.32624537</v>
      </c>
      <c r="V216" s="36">
        <f>SUMIFS(СВЦЭМ!$F$33:$F$776,СВЦЭМ!$A$33:$A$776,$A216,СВЦЭМ!$B$33:$B$776,V$190)+'СЕТ СН'!$F$12</f>
        <v>120.49437202</v>
      </c>
      <c r="W216" s="36">
        <f>SUMIFS(СВЦЭМ!$F$33:$F$776,СВЦЭМ!$A$33:$A$776,$A216,СВЦЭМ!$B$33:$B$776,W$190)+'СЕТ СН'!$F$12</f>
        <v>122.99430005000001</v>
      </c>
      <c r="X216" s="36">
        <f>SUMIFS(СВЦЭМ!$F$33:$F$776,СВЦЭМ!$A$33:$A$776,$A216,СВЦЭМ!$B$33:$B$776,X$190)+'СЕТ СН'!$F$12</f>
        <v>123.38586082</v>
      </c>
      <c r="Y216" s="36">
        <f>SUMIFS(СВЦЭМ!$F$33:$F$776,СВЦЭМ!$A$33:$A$776,$A216,СВЦЭМ!$B$33:$B$776,Y$190)+'СЕТ СН'!$F$12</f>
        <v>123.70779351</v>
      </c>
    </row>
    <row r="217" spans="1:25" ht="15.75" x14ac:dyDescent="0.2">
      <c r="A217" s="35">
        <f t="shared" si="5"/>
        <v>43826</v>
      </c>
      <c r="B217" s="36">
        <f>SUMIFS(СВЦЭМ!$F$33:$F$776,СВЦЭМ!$A$33:$A$776,$A217,СВЦЭМ!$B$33:$B$776,B$190)+'СЕТ СН'!$F$12</f>
        <v>122.53131154</v>
      </c>
      <c r="C217" s="36">
        <f>SUMIFS(СВЦЭМ!$F$33:$F$776,СВЦЭМ!$A$33:$A$776,$A217,СВЦЭМ!$B$33:$B$776,C$190)+'СЕТ СН'!$F$12</f>
        <v>127.22349555</v>
      </c>
      <c r="D217" s="36">
        <f>SUMIFS(СВЦЭМ!$F$33:$F$776,СВЦЭМ!$A$33:$A$776,$A217,СВЦЭМ!$B$33:$B$776,D$190)+'СЕТ СН'!$F$12</f>
        <v>128.35821168000001</v>
      </c>
      <c r="E217" s="36">
        <f>SUMIFS(СВЦЭМ!$F$33:$F$776,СВЦЭМ!$A$33:$A$776,$A217,СВЦЭМ!$B$33:$B$776,E$190)+'СЕТ СН'!$F$12</f>
        <v>130.62789656000001</v>
      </c>
      <c r="F217" s="36">
        <f>SUMIFS(СВЦЭМ!$F$33:$F$776,СВЦЭМ!$A$33:$A$776,$A217,СВЦЭМ!$B$33:$B$776,F$190)+'СЕТ СН'!$F$12</f>
        <v>131.33424396000001</v>
      </c>
      <c r="G217" s="36">
        <f>SUMIFS(СВЦЭМ!$F$33:$F$776,СВЦЭМ!$A$33:$A$776,$A217,СВЦЭМ!$B$33:$B$776,G$190)+'СЕТ СН'!$F$12</f>
        <v>129.06418137</v>
      </c>
      <c r="H217" s="36">
        <f>SUMIFS(СВЦЭМ!$F$33:$F$776,СВЦЭМ!$A$33:$A$776,$A217,СВЦЭМ!$B$33:$B$776,H$190)+'СЕТ СН'!$F$12</f>
        <v>124.12301142</v>
      </c>
      <c r="I217" s="36">
        <f>SUMIFS(СВЦЭМ!$F$33:$F$776,СВЦЭМ!$A$33:$A$776,$A217,СВЦЭМ!$B$33:$B$776,I$190)+'СЕТ СН'!$F$12</f>
        <v>120.72203534000001</v>
      </c>
      <c r="J217" s="36">
        <f>SUMIFS(СВЦЭМ!$F$33:$F$776,СВЦЭМ!$A$33:$A$776,$A217,СВЦЭМ!$B$33:$B$776,J$190)+'СЕТ СН'!$F$12</f>
        <v>116.86713863999999</v>
      </c>
      <c r="K217" s="36">
        <f>SUMIFS(СВЦЭМ!$F$33:$F$776,СВЦЭМ!$A$33:$A$776,$A217,СВЦЭМ!$B$33:$B$776,K$190)+'СЕТ СН'!$F$12</f>
        <v>112.92872429000001</v>
      </c>
      <c r="L217" s="36">
        <f>SUMIFS(СВЦЭМ!$F$33:$F$776,СВЦЭМ!$A$33:$A$776,$A217,СВЦЭМ!$B$33:$B$776,L$190)+'СЕТ СН'!$F$12</f>
        <v>112.82420669</v>
      </c>
      <c r="M217" s="36">
        <f>SUMIFS(СВЦЭМ!$F$33:$F$776,СВЦЭМ!$A$33:$A$776,$A217,СВЦЭМ!$B$33:$B$776,M$190)+'СЕТ СН'!$F$12</f>
        <v>114.37510037</v>
      </c>
      <c r="N217" s="36">
        <f>SUMIFS(СВЦЭМ!$F$33:$F$776,СВЦЭМ!$A$33:$A$776,$A217,СВЦЭМ!$B$33:$B$776,N$190)+'СЕТ СН'!$F$12</f>
        <v>114.33351387</v>
      </c>
      <c r="O217" s="36">
        <f>SUMIFS(СВЦЭМ!$F$33:$F$776,СВЦЭМ!$A$33:$A$776,$A217,СВЦЭМ!$B$33:$B$776,O$190)+'СЕТ СН'!$F$12</f>
        <v>115.04500612</v>
      </c>
      <c r="P217" s="36">
        <f>SUMIFS(СВЦЭМ!$F$33:$F$776,СВЦЭМ!$A$33:$A$776,$A217,СВЦЭМ!$B$33:$B$776,P$190)+'СЕТ СН'!$F$12</f>
        <v>116.33766853</v>
      </c>
      <c r="Q217" s="36">
        <f>SUMIFS(СВЦЭМ!$F$33:$F$776,СВЦЭМ!$A$33:$A$776,$A217,СВЦЭМ!$B$33:$B$776,Q$190)+'СЕТ СН'!$F$12</f>
        <v>119.00797038</v>
      </c>
      <c r="R217" s="36">
        <f>SUMIFS(СВЦЭМ!$F$33:$F$776,СВЦЭМ!$A$33:$A$776,$A217,СВЦЭМ!$B$33:$B$776,R$190)+'СЕТ СН'!$F$12</f>
        <v>119.50157335</v>
      </c>
      <c r="S217" s="36">
        <f>SUMIFS(СВЦЭМ!$F$33:$F$776,СВЦЭМ!$A$33:$A$776,$A217,СВЦЭМ!$B$33:$B$776,S$190)+'СЕТ СН'!$F$12</f>
        <v>119.68151972</v>
      </c>
      <c r="T217" s="36">
        <f>SUMIFS(СВЦЭМ!$F$33:$F$776,СВЦЭМ!$A$33:$A$776,$A217,СВЦЭМ!$B$33:$B$776,T$190)+'СЕТ СН'!$F$12</f>
        <v>115.8098523</v>
      </c>
      <c r="U217" s="36">
        <f>SUMIFS(СВЦЭМ!$F$33:$F$776,СВЦЭМ!$A$33:$A$776,$A217,СВЦЭМ!$B$33:$B$776,U$190)+'СЕТ СН'!$F$12</f>
        <v>115.74655190999999</v>
      </c>
      <c r="V217" s="36">
        <f>SUMIFS(СВЦЭМ!$F$33:$F$776,СВЦЭМ!$A$33:$A$776,$A217,СВЦЭМ!$B$33:$B$776,V$190)+'СЕТ СН'!$F$12</f>
        <v>116.90176880999999</v>
      </c>
      <c r="W217" s="36">
        <f>SUMIFS(СВЦЭМ!$F$33:$F$776,СВЦЭМ!$A$33:$A$776,$A217,СВЦЭМ!$B$33:$B$776,W$190)+'СЕТ СН'!$F$12</f>
        <v>117.35976037</v>
      </c>
      <c r="X217" s="36">
        <f>SUMIFS(СВЦЭМ!$F$33:$F$776,СВЦЭМ!$A$33:$A$776,$A217,СВЦЭМ!$B$33:$B$776,X$190)+'СЕТ СН'!$F$12</f>
        <v>118.9493102</v>
      </c>
      <c r="Y217" s="36">
        <f>SUMIFS(СВЦЭМ!$F$33:$F$776,СВЦЭМ!$A$33:$A$776,$A217,СВЦЭМ!$B$33:$B$776,Y$190)+'СЕТ СН'!$F$12</f>
        <v>120.41469717</v>
      </c>
    </row>
    <row r="218" spans="1:25" ht="15.75" x14ac:dyDescent="0.2">
      <c r="A218" s="35">
        <f t="shared" si="5"/>
        <v>43827</v>
      </c>
      <c r="B218" s="36">
        <f>SUMIFS(СВЦЭМ!$F$33:$F$776,СВЦЭМ!$A$33:$A$776,$A218,СВЦЭМ!$B$33:$B$776,B$190)+'СЕТ СН'!$F$12</f>
        <v>123.06761643</v>
      </c>
      <c r="C218" s="36">
        <f>SUMIFS(СВЦЭМ!$F$33:$F$776,СВЦЭМ!$A$33:$A$776,$A218,СВЦЭМ!$B$33:$B$776,C$190)+'СЕТ СН'!$F$12</f>
        <v>127.40750251999999</v>
      </c>
      <c r="D218" s="36">
        <f>SUMIFS(СВЦЭМ!$F$33:$F$776,СВЦЭМ!$A$33:$A$776,$A218,СВЦЭМ!$B$33:$B$776,D$190)+'СЕТ СН'!$F$12</f>
        <v>129.15746876</v>
      </c>
      <c r="E218" s="36">
        <f>SUMIFS(СВЦЭМ!$F$33:$F$776,СВЦЭМ!$A$33:$A$776,$A218,СВЦЭМ!$B$33:$B$776,E$190)+'СЕТ СН'!$F$12</f>
        <v>130.8644099</v>
      </c>
      <c r="F218" s="36">
        <f>SUMIFS(СВЦЭМ!$F$33:$F$776,СВЦЭМ!$A$33:$A$776,$A218,СВЦЭМ!$B$33:$B$776,F$190)+'СЕТ СН'!$F$12</f>
        <v>131.11734324</v>
      </c>
      <c r="G218" s="36">
        <f>SUMIFS(СВЦЭМ!$F$33:$F$776,СВЦЭМ!$A$33:$A$776,$A218,СВЦЭМ!$B$33:$B$776,G$190)+'СЕТ СН'!$F$12</f>
        <v>130.25264222999999</v>
      </c>
      <c r="H218" s="36">
        <f>SUMIFS(СВЦЭМ!$F$33:$F$776,СВЦЭМ!$A$33:$A$776,$A218,СВЦЭМ!$B$33:$B$776,H$190)+'СЕТ СН'!$F$12</f>
        <v>127.6569952</v>
      </c>
      <c r="I218" s="36">
        <f>SUMIFS(СВЦЭМ!$F$33:$F$776,СВЦЭМ!$A$33:$A$776,$A218,СВЦЭМ!$B$33:$B$776,I$190)+'СЕТ СН'!$F$12</f>
        <v>125.52901833999999</v>
      </c>
      <c r="J218" s="36">
        <f>SUMIFS(СВЦЭМ!$F$33:$F$776,СВЦЭМ!$A$33:$A$776,$A218,СВЦЭМ!$B$33:$B$776,J$190)+'СЕТ СН'!$F$12</f>
        <v>119.94905865</v>
      </c>
      <c r="K218" s="36">
        <f>SUMIFS(СВЦЭМ!$F$33:$F$776,СВЦЭМ!$A$33:$A$776,$A218,СВЦЭМ!$B$33:$B$776,K$190)+'СЕТ СН'!$F$12</f>
        <v>114.98154685999999</v>
      </c>
      <c r="L218" s="36">
        <f>SUMIFS(СВЦЭМ!$F$33:$F$776,СВЦЭМ!$A$33:$A$776,$A218,СВЦЭМ!$B$33:$B$776,L$190)+'СЕТ СН'!$F$12</f>
        <v>114.53773597999999</v>
      </c>
      <c r="M218" s="36">
        <f>SUMIFS(СВЦЭМ!$F$33:$F$776,СВЦЭМ!$A$33:$A$776,$A218,СВЦЭМ!$B$33:$B$776,M$190)+'СЕТ СН'!$F$12</f>
        <v>114.91890755</v>
      </c>
      <c r="N218" s="36">
        <f>SUMIFS(СВЦЭМ!$F$33:$F$776,СВЦЭМ!$A$33:$A$776,$A218,СВЦЭМ!$B$33:$B$776,N$190)+'СЕТ СН'!$F$12</f>
        <v>114.54517497000001</v>
      </c>
      <c r="O218" s="36">
        <f>SUMIFS(СВЦЭМ!$F$33:$F$776,СВЦЭМ!$A$33:$A$776,$A218,СВЦЭМ!$B$33:$B$776,O$190)+'СЕТ СН'!$F$12</f>
        <v>116.72866028999999</v>
      </c>
      <c r="P218" s="36">
        <f>SUMIFS(СВЦЭМ!$F$33:$F$776,СВЦЭМ!$A$33:$A$776,$A218,СВЦЭМ!$B$33:$B$776,P$190)+'СЕТ СН'!$F$12</f>
        <v>118.23180637999999</v>
      </c>
      <c r="Q218" s="36">
        <f>SUMIFS(СВЦЭМ!$F$33:$F$776,СВЦЭМ!$A$33:$A$776,$A218,СВЦЭМ!$B$33:$B$776,Q$190)+'СЕТ СН'!$F$12</f>
        <v>118.72757171000001</v>
      </c>
      <c r="R218" s="36">
        <f>SUMIFS(СВЦЭМ!$F$33:$F$776,СВЦЭМ!$A$33:$A$776,$A218,СВЦЭМ!$B$33:$B$776,R$190)+'СЕТ СН'!$F$12</f>
        <v>118.14656144</v>
      </c>
      <c r="S218" s="36">
        <f>SUMIFS(СВЦЭМ!$F$33:$F$776,СВЦЭМ!$A$33:$A$776,$A218,СВЦЭМ!$B$33:$B$776,S$190)+'СЕТ СН'!$F$12</f>
        <v>117.09909561000001</v>
      </c>
      <c r="T218" s="36">
        <f>SUMIFS(СВЦЭМ!$F$33:$F$776,СВЦЭМ!$A$33:$A$776,$A218,СВЦЭМ!$B$33:$B$776,T$190)+'СЕТ СН'!$F$12</f>
        <v>114.92986624</v>
      </c>
      <c r="U218" s="36">
        <f>SUMIFS(СВЦЭМ!$F$33:$F$776,СВЦЭМ!$A$33:$A$776,$A218,СВЦЭМ!$B$33:$B$776,U$190)+'СЕТ СН'!$F$12</f>
        <v>115.16049936</v>
      </c>
      <c r="V218" s="36">
        <f>SUMIFS(СВЦЭМ!$F$33:$F$776,СВЦЭМ!$A$33:$A$776,$A218,СВЦЭМ!$B$33:$B$776,V$190)+'СЕТ СН'!$F$12</f>
        <v>116.50099034</v>
      </c>
      <c r="W218" s="36">
        <f>SUMIFS(СВЦЭМ!$F$33:$F$776,СВЦЭМ!$A$33:$A$776,$A218,СВЦЭМ!$B$33:$B$776,W$190)+'СЕТ СН'!$F$12</f>
        <v>118.21730780999999</v>
      </c>
      <c r="X218" s="36">
        <f>SUMIFS(СВЦЭМ!$F$33:$F$776,СВЦЭМ!$A$33:$A$776,$A218,СВЦЭМ!$B$33:$B$776,X$190)+'СЕТ СН'!$F$12</f>
        <v>120.29746129999999</v>
      </c>
      <c r="Y218" s="36">
        <f>SUMIFS(СВЦЭМ!$F$33:$F$776,СВЦЭМ!$A$33:$A$776,$A218,СВЦЭМ!$B$33:$B$776,Y$190)+'СЕТ СН'!$F$12</f>
        <v>121.26832052</v>
      </c>
    </row>
    <row r="219" spans="1:25" ht="15.75" x14ac:dyDescent="0.2">
      <c r="A219" s="35">
        <f t="shared" si="5"/>
        <v>43828</v>
      </c>
      <c r="B219" s="36">
        <f>SUMIFS(СВЦЭМ!$F$33:$F$776,СВЦЭМ!$A$33:$A$776,$A219,СВЦЭМ!$B$33:$B$776,B$190)+'СЕТ СН'!$F$12</f>
        <v>106.39339956000001</v>
      </c>
      <c r="C219" s="36">
        <f>SUMIFS(СВЦЭМ!$F$33:$F$776,СВЦЭМ!$A$33:$A$776,$A219,СВЦЭМ!$B$33:$B$776,C$190)+'СЕТ СН'!$F$12</f>
        <v>107.84139549</v>
      </c>
      <c r="D219" s="36">
        <f>SUMIFS(СВЦЭМ!$F$33:$F$776,СВЦЭМ!$A$33:$A$776,$A219,СВЦЭМ!$B$33:$B$776,D$190)+'СЕТ СН'!$F$12</f>
        <v>112.66666343</v>
      </c>
      <c r="E219" s="36">
        <f>SUMIFS(СВЦЭМ!$F$33:$F$776,СВЦЭМ!$A$33:$A$776,$A219,СВЦЭМ!$B$33:$B$776,E$190)+'СЕТ СН'!$F$12</f>
        <v>115.61178018</v>
      </c>
      <c r="F219" s="36">
        <f>SUMIFS(СВЦЭМ!$F$33:$F$776,СВЦЭМ!$A$33:$A$776,$A219,СВЦЭМ!$B$33:$B$776,F$190)+'СЕТ СН'!$F$12</f>
        <v>115.71051547</v>
      </c>
      <c r="G219" s="36">
        <f>SUMIFS(СВЦЭМ!$F$33:$F$776,СВЦЭМ!$A$33:$A$776,$A219,СВЦЭМ!$B$33:$B$776,G$190)+'СЕТ СН'!$F$12</f>
        <v>115.61902944000001</v>
      </c>
      <c r="H219" s="36">
        <f>SUMIFS(СВЦЭМ!$F$33:$F$776,СВЦЭМ!$A$33:$A$776,$A219,СВЦЭМ!$B$33:$B$776,H$190)+'СЕТ СН'!$F$12</f>
        <v>113.85815366</v>
      </c>
      <c r="I219" s="36">
        <f>SUMIFS(СВЦЭМ!$F$33:$F$776,СВЦЭМ!$A$33:$A$776,$A219,СВЦЭМ!$B$33:$B$776,I$190)+'СЕТ СН'!$F$12</f>
        <v>112.69139726</v>
      </c>
      <c r="J219" s="36">
        <f>SUMIFS(СВЦЭМ!$F$33:$F$776,СВЦЭМ!$A$33:$A$776,$A219,СВЦЭМ!$B$33:$B$776,J$190)+'СЕТ СН'!$F$12</f>
        <v>106.43450070999999</v>
      </c>
      <c r="K219" s="36">
        <f>SUMIFS(СВЦЭМ!$F$33:$F$776,СВЦЭМ!$A$33:$A$776,$A219,СВЦЭМ!$B$33:$B$776,K$190)+'СЕТ СН'!$F$12</f>
        <v>105.1565506</v>
      </c>
      <c r="L219" s="36">
        <f>SUMIFS(СВЦЭМ!$F$33:$F$776,СВЦЭМ!$A$33:$A$776,$A219,СВЦЭМ!$B$33:$B$776,L$190)+'СЕТ СН'!$F$12</f>
        <v>105.81512591000001</v>
      </c>
      <c r="M219" s="36">
        <f>SUMIFS(СВЦЭМ!$F$33:$F$776,СВЦЭМ!$A$33:$A$776,$A219,СВЦЭМ!$B$33:$B$776,M$190)+'СЕТ СН'!$F$12</f>
        <v>105.96877796</v>
      </c>
      <c r="N219" s="36">
        <f>SUMIFS(СВЦЭМ!$F$33:$F$776,СВЦЭМ!$A$33:$A$776,$A219,СВЦЭМ!$B$33:$B$776,N$190)+'СЕТ СН'!$F$12</f>
        <v>106.05207844</v>
      </c>
      <c r="O219" s="36">
        <f>SUMIFS(СВЦЭМ!$F$33:$F$776,СВЦЭМ!$A$33:$A$776,$A219,СВЦЭМ!$B$33:$B$776,O$190)+'СЕТ СН'!$F$12</f>
        <v>106.47655526</v>
      </c>
      <c r="P219" s="36">
        <f>SUMIFS(СВЦЭМ!$F$33:$F$776,СВЦЭМ!$A$33:$A$776,$A219,СВЦЭМ!$B$33:$B$776,P$190)+'СЕТ СН'!$F$12</f>
        <v>107.33575073999999</v>
      </c>
      <c r="Q219" s="36">
        <f>SUMIFS(СВЦЭМ!$F$33:$F$776,СВЦЭМ!$A$33:$A$776,$A219,СВЦЭМ!$B$33:$B$776,Q$190)+'СЕТ СН'!$F$12</f>
        <v>106.65602498</v>
      </c>
      <c r="R219" s="36">
        <f>SUMIFS(СВЦЭМ!$F$33:$F$776,СВЦЭМ!$A$33:$A$776,$A219,СВЦЭМ!$B$33:$B$776,R$190)+'СЕТ СН'!$F$12</f>
        <v>106.78071661</v>
      </c>
      <c r="S219" s="36">
        <f>SUMIFS(СВЦЭМ!$F$33:$F$776,СВЦЭМ!$A$33:$A$776,$A219,СВЦЭМ!$B$33:$B$776,S$190)+'СЕТ СН'!$F$12</f>
        <v>107.87603758</v>
      </c>
      <c r="T219" s="36">
        <f>SUMIFS(СВЦЭМ!$F$33:$F$776,СВЦЭМ!$A$33:$A$776,$A219,СВЦЭМ!$B$33:$B$776,T$190)+'СЕТ СН'!$F$12</f>
        <v>107.78721258</v>
      </c>
      <c r="U219" s="36">
        <f>SUMIFS(СВЦЭМ!$F$33:$F$776,СВЦЭМ!$A$33:$A$776,$A219,СВЦЭМ!$B$33:$B$776,U$190)+'СЕТ СН'!$F$12</f>
        <v>111.81881387</v>
      </c>
      <c r="V219" s="36">
        <f>SUMIFS(СВЦЭМ!$F$33:$F$776,СВЦЭМ!$A$33:$A$776,$A219,СВЦЭМ!$B$33:$B$776,V$190)+'СЕТ СН'!$F$12</f>
        <v>110.99715724000001</v>
      </c>
      <c r="W219" s="36">
        <f>SUMIFS(СВЦЭМ!$F$33:$F$776,СВЦЭМ!$A$33:$A$776,$A219,СВЦЭМ!$B$33:$B$776,W$190)+'СЕТ СН'!$F$12</f>
        <v>110.23504113</v>
      </c>
      <c r="X219" s="36">
        <f>SUMIFS(СВЦЭМ!$F$33:$F$776,СВЦЭМ!$A$33:$A$776,$A219,СВЦЭМ!$B$33:$B$776,X$190)+'СЕТ СН'!$F$12</f>
        <v>108.49565306</v>
      </c>
      <c r="Y219" s="36">
        <f>SUMIFS(СВЦЭМ!$F$33:$F$776,СВЦЭМ!$A$33:$A$776,$A219,СВЦЭМ!$B$33:$B$776,Y$190)+'СЕТ СН'!$F$12</f>
        <v>105.56373854</v>
      </c>
    </row>
    <row r="220" spans="1:25" ht="15.75" x14ac:dyDescent="0.2">
      <c r="A220" s="35">
        <f t="shared" si="5"/>
        <v>43829</v>
      </c>
      <c r="B220" s="36">
        <f>SUMIFS(СВЦЭМ!$F$33:$F$776,СВЦЭМ!$A$33:$A$776,$A220,СВЦЭМ!$B$33:$B$776,B$190)+'СЕТ СН'!$F$12</f>
        <v>127.40576445000001</v>
      </c>
      <c r="C220" s="36">
        <f>SUMIFS(СВЦЭМ!$F$33:$F$776,СВЦЭМ!$A$33:$A$776,$A220,СВЦЭМ!$B$33:$B$776,C$190)+'СЕТ СН'!$F$12</f>
        <v>131.86874304</v>
      </c>
      <c r="D220" s="36">
        <f>SUMIFS(СВЦЭМ!$F$33:$F$776,СВЦЭМ!$A$33:$A$776,$A220,СВЦЭМ!$B$33:$B$776,D$190)+'СЕТ СН'!$F$12</f>
        <v>131.99389027000001</v>
      </c>
      <c r="E220" s="36">
        <f>SUMIFS(СВЦЭМ!$F$33:$F$776,СВЦЭМ!$A$33:$A$776,$A220,СВЦЭМ!$B$33:$B$776,E$190)+'СЕТ СН'!$F$12</f>
        <v>135.30314562000001</v>
      </c>
      <c r="F220" s="36">
        <f>SUMIFS(СВЦЭМ!$F$33:$F$776,СВЦЭМ!$A$33:$A$776,$A220,СВЦЭМ!$B$33:$B$776,F$190)+'СЕТ СН'!$F$12</f>
        <v>134.92626827999999</v>
      </c>
      <c r="G220" s="36">
        <f>SUMIFS(СВЦЭМ!$F$33:$F$776,СВЦЭМ!$A$33:$A$776,$A220,СВЦЭМ!$B$33:$B$776,G$190)+'СЕТ СН'!$F$12</f>
        <v>133.38811421</v>
      </c>
      <c r="H220" s="36">
        <f>SUMIFS(СВЦЭМ!$F$33:$F$776,СВЦЭМ!$A$33:$A$776,$A220,СВЦЭМ!$B$33:$B$776,H$190)+'СЕТ СН'!$F$12</f>
        <v>128.71303562</v>
      </c>
      <c r="I220" s="36">
        <f>SUMIFS(СВЦЭМ!$F$33:$F$776,СВЦЭМ!$A$33:$A$776,$A220,СВЦЭМ!$B$33:$B$776,I$190)+'СЕТ СН'!$F$12</f>
        <v>125.48913265</v>
      </c>
      <c r="J220" s="36">
        <f>SUMIFS(СВЦЭМ!$F$33:$F$776,СВЦЭМ!$A$33:$A$776,$A220,СВЦЭМ!$B$33:$B$776,J$190)+'СЕТ СН'!$F$12</f>
        <v>122.07245534</v>
      </c>
      <c r="K220" s="36">
        <f>SUMIFS(СВЦЭМ!$F$33:$F$776,СВЦЭМ!$A$33:$A$776,$A220,СВЦЭМ!$B$33:$B$776,K$190)+'СЕТ СН'!$F$12</f>
        <v>118.41388628</v>
      </c>
      <c r="L220" s="36">
        <f>SUMIFS(СВЦЭМ!$F$33:$F$776,СВЦЭМ!$A$33:$A$776,$A220,СВЦЭМ!$B$33:$B$776,L$190)+'СЕТ СН'!$F$12</f>
        <v>118.18412769</v>
      </c>
      <c r="M220" s="36">
        <f>SUMIFS(СВЦЭМ!$F$33:$F$776,СВЦЭМ!$A$33:$A$776,$A220,СВЦЭМ!$B$33:$B$776,M$190)+'СЕТ СН'!$F$12</f>
        <v>117.91411986999999</v>
      </c>
      <c r="N220" s="36">
        <f>SUMIFS(СВЦЭМ!$F$33:$F$776,СВЦЭМ!$A$33:$A$776,$A220,СВЦЭМ!$B$33:$B$776,N$190)+'СЕТ СН'!$F$12</f>
        <v>118.87910841</v>
      </c>
      <c r="O220" s="36">
        <f>SUMIFS(СВЦЭМ!$F$33:$F$776,СВЦЭМ!$A$33:$A$776,$A220,СВЦЭМ!$B$33:$B$776,O$190)+'СЕТ СН'!$F$12</f>
        <v>120.17188939</v>
      </c>
      <c r="P220" s="36">
        <f>SUMIFS(СВЦЭМ!$F$33:$F$776,СВЦЭМ!$A$33:$A$776,$A220,СВЦЭМ!$B$33:$B$776,P$190)+'СЕТ СН'!$F$12</f>
        <v>121.99950464</v>
      </c>
      <c r="Q220" s="36">
        <f>SUMIFS(СВЦЭМ!$F$33:$F$776,СВЦЭМ!$A$33:$A$776,$A220,СВЦЭМ!$B$33:$B$776,Q$190)+'СЕТ СН'!$F$12</f>
        <v>122.3280836</v>
      </c>
      <c r="R220" s="36">
        <f>SUMIFS(СВЦЭМ!$F$33:$F$776,СВЦЭМ!$A$33:$A$776,$A220,СВЦЭМ!$B$33:$B$776,R$190)+'СЕТ СН'!$F$12</f>
        <v>121.39275317000001</v>
      </c>
      <c r="S220" s="36">
        <f>SUMIFS(СВЦЭМ!$F$33:$F$776,СВЦЭМ!$A$33:$A$776,$A220,СВЦЭМ!$B$33:$B$776,S$190)+'СЕТ СН'!$F$12</f>
        <v>120.06999318</v>
      </c>
      <c r="T220" s="36">
        <f>SUMIFS(СВЦЭМ!$F$33:$F$776,СВЦЭМ!$A$33:$A$776,$A220,СВЦЭМ!$B$33:$B$776,T$190)+'СЕТ СН'!$F$12</f>
        <v>118.99944615</v>
      </c>
      <c r="U220" s="36">
        <f>SUMIFS(СВЦЭМ!$F$33:$F$776,СВЦЭМ!$A$33:$A$776,$A220,СВЦЭМ!$B$33:$B$776,U$190)+'СЕТ СН'!$F$12</f>
        <v>118.91255294</v>
      </c>
      <c r="V220" s="36">
        <f>SUMIFS(СВЦЭМ!$F$33:$F$776,СВЦЭМ!$A$33:$A$776,$A220,СВЦЭМ!$B$33:$B$776,V$190)+'СЕТ СН'!$F$12</f>
        <v>118.47792652</v>
      </c>
      <c r="W220" s="36">
        <f>SUMIFS(СВЦЭМ!$F$33:$F$776,СВЦЭМ!$A$33:$A$776,$A220,СВЦЭМ!$B$33:$B$776,W$190)+'СЕТ СН'!$F$12</f>
        <v>119.79172053000001</v>
      </c>
      <c r="X220" s="36">
        <f>SUMIFS(СВЦЭМ!$F$33:$F$776,СВЦЭМ!$A$33:$A$776,$A220,СВЦЭМ!$B$33:$B$776,X$190)+'СЕТ СН'!$F$12</f>
        <v>122.32217230000001</v>
      </c>
      <c r="Y220" s="36">
        <f>SUMIFS(СВЦЭМ!$F$33:$F$776,СВЦЭМ!$A$33:$A$776,$A220,СВЦЭМ!$B$33:$B$776,Y$190)+'СЕТ СН'!$F$12</f>
        <v>124.80134037000001</v>
      </c>
    </row>
    <row r="221" spans="1:25" ht="15.75" x14ac:dyDescent="0.2">
      <c r="A221" s="35">
        <f t="shared" si="5"/>
        <v>43830</v>
      </c>
      <c r="B221" s="36">
        <f>SUMIFS(СВЦЭМ!$F$33:$F$776,СВЦЭМ!$A$33:$A$776,$A221,СВЦЭМ!$B$33:$B$776,B$190)+'СЕТ СН'!$F$12</f>
        <v>125.33837449000001</v>
      </c>
      <c r="C221" s="36">
        <f>SUMIFS(СВЦЭМ!$F$33:$F$776,СВЦЭМ!$A$33:$A$776,$A221,СВЦЭМ!$B$33:$B$776,C$190)+'СЕТ СН'!$F$12</f>
        <v>127.82431911</v>
      </c>
      <c r="D221" s="36">
        <f>SUMIFS(СВЦЭМ!$F$33:$F$776,СВЦЭМ!$A$33:$A$776,$A221,СВЦЭМ!$B$33:$B$776,D$190)+'СЕТ СН'!$F$12</f>
        <v>128.55896257000001</v>
      </c>
      <c r="E221" s="36">
        <f>SUMIFS(СВЦЭМ!$F$33:$F$776,СВЦЭМ!$A$33:$A$776,$A221,СВЦЭМ!$B$33:$B$776,E$190)+'СЕТ СН'!$F$12</f>
        <v>129.07153836000001</v>
      </c>
      <c r="F221" s="36">
        <f>SUMIFS(СВЦЭМ!$F$33:$F$776,СВЦЭМ!$A$33:$A$776,$A221,СВЦЭМ!$B$33:$B$776,F$190)+'СЕТ СН'!$F$12</f>
        <v>129.34532544000001</v>
      </c>
      <c r="G221" s="36">
        <f>SUMIFS(СВЦЭМ!$F$33:$F$776,СВЦЭМ!$A$33:$A$776,$A221,СВЦЭМ!$B$33:$B$776,G$190)+'СЕТ СН'!$F$12</f>
        <v>128.28447592000001</v>
      </c>
      <c r="H221" s="36">
        <f>SUMIFS(СВЦЭМ!$F$33:$F$776,СВЦЭМ!$A$33:$A$776,$A221,СВЦЭМ!$B$33:$B$776,H$190)+'СЕТ СН'!$F$12</f>
        <v>124.94024579000001</v>
      </c>
      <c r="I221" s="36">
        <f>SUMIFS(СВЦЭМ!$F$33:$F$776,СВЦЭМ!$A$33:$A$776,$A221,СВЦЭМ!$B$33:$B$776,I$190)+'СЕТ СН'!$F$12</f>
        <v>122.6739609</v>
      </c>
      <c r="J221" s="36">
        <f>SUMIFS(СВЦЭМ!$F$33:$F$776,СВЦЭМ!$A$33:$A$776,$A221,СВЦЭМ!$B$33:$B$776,J$190)+'СЕТ СН'!$F$12</f>
        <v>121.15231322</v>
      </c>
      <c r="K221" s="36">
        <f>SUMIFS(СВЦЭМ!$F$33:$F$776,СВЦЭМ!$A$33:$A$776,$A221,СВЦЭМ!$B$33:$B$776,K$190)+'СЕТ СН'!$F$12</f>
        <v>118.16750475000001</v>
      </c>
      <c r="L221" s="36">
        <f>SUMIFS(СВЦЭМ!$F$33:$F$776,СВЦЭМ!$A$33:$A$776,$A221,СВЦЭМ!$B$33:$B$776,L$190)+'СЕТ СН'!$F$12</f>
        <v>117.92387828</v>
      </c>
      <c r="M221" s="36">
        <f>SUMIFS(СВЦЭМ!$F$33:$F$776,СВЦЭМ!$A$33:$A$776,$A221,СВЦЭМ!$B$33:$B$776,M$190)+'СЕТ СН'!$F$12</f>
        <v>120.91534956</v>
      </c>
      <c r="N221" s="36">
        <f>SUMIFS(СВЦЭМ!$F$33:$F$776,СВЦЭМ!$A$33:$A$776,$A221,СВЦЭМ!$B$33:$B$776,N$190)+'СЕТ СН'!$F$12</f>
        <v>119.90153845</v>
      </c>
      <c r="O221" s="36">
        <f>SUMIFS(СВЦЭМ!$F$33:$F$776,СВЦЭМ!$A$33:$A$776,$A221,СВЦЭМ!$B$33:$B$776,O$190)+'СЕТ СН'!$F$12</f>
        <v>120.91369515</v>
      </c>
      <c r="P221" s="36">
        <f>SUMIFS(СВЦЭМ!$F$33:$F$776,СВЦЭМ!$A$33:$A$776,$A221,СВЦЭМ!$B$33:$B$776,P$190)+'СЕТ СН'!$F$12</f>
        <v>121.52754148</v>
      </c>
      <c r="Q221" s="36">
        <f>SUMIFS(СВЦЭМ!$F$33:$F$776,СВЦЭМ!$A$33:$A$776,$A221,СВЦЭМ!$B$33:$B$776,Q$190)+'СЕТ СН'!$F$12</f>
        <v>121.88172765</v>
      </c>
      <c r="R221" s="36">
        <f>SUMIFS(СВЦЭМ!$F$33:$F$776,СВЦЭМ!$A$33:$A$776,$A221,СВЦЭМ!$B$33:$B$776,R$190)+'СЕТ СН'!$F$12</f>
        <v>121.52901475</v>
      </c>
      <c r="S221" s="36">
        <f>SUMIFS(СВЦЭМ!$F$33:$F$776,СВЦЭМ!$A$33:$A$776,$A221,СВЦЭМ!$B$33:$B$776,S$190)+'СЕТ СН'!$F$12</f>
        <v>122.62813466</v>
      </c>
      <c r="T221" s="36">
        <f>SUMIFS(СВЦЭМ!$F$33:$F$776,СВЦЭМ!$A$33:$A$776,$A221,СВЦЭМ!$B$33:$B$776,T$190)+'СЕТ СН'!$F$12</f>
        <v>123.93622241</v>
      </c>
      <c r="U221" s="36">
        <f>SUMIFS(СВЦЭМ!$F$33:$F$776,СВЦЭМ!$A$33:$A$776,$A221,СВЦЭМ!$B$33:$B$776,U$190)+'СЕТ СН'!$F$12</f>
        <v>123.00616312</v>
      </c>
      <c r="V221" s="36">
        <f>SUMIFS(СВЦЭМ!$F$33:$F$776,СВЦЭМ!$A$33:$A$776,$A221,СВЦЭМ!$B$33:$B$776,V$190)+'СЕТ СН'!$F$12</f>
        <v>124.73135522</v>
      </c>
      <c r="W221" s="36">
        <f>SUMIFS(СВЦЭМ!$F$33:$F$776,СВЦЭМ!$A$33:$A$776,$A221,СВЦЭМ!$B$33:$B$776,W$190)+'СЕТ СН'!$F$12</f>
        <v>125.34711156</v>
      </c>
      <c r="X221" s="36">
        <f>SUMIFS(СВЦЭМ!$F$33:$F$776,СВЦЭМ!$A$33:$A$776,$A221,СВЦЭМ!$B$33:$B$776,X$190)+'СЕТ СН'!$F$12</f>
        <v>123.87870046</v>
      </c>
      <c r="Y221" s="36">
        <f>SUMIFS(СВЦЭМ!$F$33:$F$776,СВЦЭМ!$A$33:$A$776,$A221,СВЦЭМ!$B$33:$B$776,Y$190)+'СЕТ СН'!$F$12</f>
        <v>123.79862429000001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43801</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43802</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43803</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43804</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43805</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43806</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43807</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43808</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43809</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43810</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43811</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43812</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43813</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43814</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43815</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43816</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43817</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43818</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43819</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43820</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43821</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43822</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43823</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43824</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43825</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43826</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43827</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43828</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43829</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43830</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43801</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43802</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43803</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43804</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43805</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43806</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43807</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43808</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43809</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43810</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43811</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43812</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43813</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43814</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43815</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43816</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43817</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43818</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43819</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43820</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43821</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43822</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43823</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43824</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43825</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43826</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43827</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43828</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43829</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43830</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43801</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43802</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43803</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43804</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43805</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43806</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43807</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43808</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43809</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43810</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43811</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43812</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43813</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43814</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43815</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43816</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43817</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43818</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43819</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43820</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43821</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43822</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43823</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43824</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43825</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43826</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43827</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43828</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43829</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43830</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43801</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43802</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43803</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43804</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43805</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43806</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43807</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43808</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43809</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43810</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43811</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43812</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43813</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43814</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43815</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43816</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43817</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43818</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43819</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43820</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43821</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43822</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43823</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43824</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43825</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43826</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43827</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43828</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43829</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43830</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43801</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43802</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43803</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43804</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43805</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43806</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43807</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43808</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43809</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43810</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43811</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43812</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43813</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43814</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43815</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43816</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43817</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43818</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43819</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43820</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43821</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43822</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43823</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43824</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43825</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43826</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43827</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43828</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43829</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43830</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43801</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43802</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43803</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43804</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43805</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43806</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43807</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43808</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43809</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43810</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43811</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43812</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43813</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43814</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43815</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43816</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43817</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43818</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43819</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43820</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43821</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43822</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43823</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43824</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43825</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43826</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43827</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43828</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43829</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43830</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654576.76261587848</v>
      </c>
      <c r="O439" s="123"/>
      <c r="P439" s="122">
        <f>СВЦЭМ!$D$12+'СЕТ СН'!$F$10-'СЕТ СН'!$G$22</f>
        <v>654576.76261587848</v>
      </c>
      <c r="Q439" s="123"/>
      <c r="R439" s="122">
        <f>СВЦЭМ!$D$12+'СЕТ СН'!$F$10-'СЕТ СН'!$H$22</f>
        <v>654576.76261587848</v>
      </c>
      <c r="S439" s="123"/>
      <c r="T439" s="122">
        <f>СВЦЭМ!$D$12+'СЕТ СН'!$F$10-'СЕТ СН'!$I$22</f>
        <v>654576.76261587848</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SUMIFS(СВЦЭМ!$D$33:$D$776,СВЦЭМ!$A$33:$A$776,$A12,СВЦЭМ!$B$33:$B$776,B$11)+'СЕТ СН'!$F$11+СВЦЭМ!$D$10+'СЕТ СН'!$F$6-'СЕТ СН'!$F$23</f>
        <v>993.90612367999995</v>
      </c>
      <c r="C12" s="36">
        <f>SUMIFS(СВЦЭМ!$D$33:$D$776,СВЦЭМ!$A$33:$A$776,$A12,СВЦЭМ!$B$33:$B$776,C$11)+'СЕТ СН'!$F$11+СВЦЭМ!$D$10+'СЕТ СН'!$F$6-'СЕТ СН'!$F$23</f>
        <v>1002.15702312</v>
      </c>
      <c r="D12" s="36">
        <f>SUMIFS(СВЦЭМ!$D$33:$D$776,СВЦЭМ!$A$33:$A$776,$A12,СВЦЭМ!$B$33:$B$776,D$11)+'СЕТ СН'!$F$11+СВЦЭМ!$D$10+'СЕТ СН'!$F$6-'СЕТ СН'!$F$23</f>
        <v>1035.01801684</v>
      </c>
      <c r="E12" s="36">
        <f>SUMIFS(СВЦЭМ!$D$33:$D$776,СВЦЭМ!$A$33:$A$776,$A12,СВЦЭМ!$B$33:$B$776,E$11)+'СЕТ СН'!$F$11+СВЦЭМ!$D$10+'СЕТ СН'!$F$6-'СЕТ СН'!$F$23</f>
        <v>1033.04811621</v>
      </c>
      <c r="F12" s="36">
        <f>SUMIFS(СВЦЭМ!$D$33:$D$776,СВЦЭМ!$A$33:$A$776,$A12,СВЦЭМ!$B$33:$B$776,F$11)+'СЕТ СН'!$F$11+СВЦЭМ!$D$10+'СЕТ СН'!$F$6-'СЕТ СН'!$F$23</f>
        <v>1025.9449276099999</v>
      </c>
      <c r="G12" s="36">
        <f>SUMIFS(СВЦЭМ!$D$33:$D$776,СВЦЭМ!$A$33:$A$776,$A12,СВЦЭМ!$B$33:$B$776,G$11)+'СЕТ СН'!$F$11+СВЦЭМ!$D$10+'СЕТ СН'!$F$6-'СЕТ СН'!$F$23</f>
        <v>1024.3148024500001</v>
      </c>
      <c r="H12" s="36">
        <f>SUMIFS(СВЦЭМ!$D$33:$D$776,СВЦЭМ!$A$33:$A$776,$A12,СВЦЭМ!$B$33:$B$776,H$11)+'СЕТ СН'!$F$11+СВЦЭМ!$D$10+'СЕТ СН'!$F$6-'СЕТ СН'!$F$23</f>
        <v>1022.13161056</v>
      </c>
      <c r="I12" s="36">
        <f>SUMIFS(СВЦЭМ!$D$33:$D$776,СВЦЭМ!$A$33:$A$776,$A12,СВЦЭМ!$B$33:$B$776,I$11)+'СЕТ СН'!$F$11+СВЦЭМ!$D$10+'СЕТ СН'!$F$6-'СЕТ СН'!$F$23</f>
        <v>1016.41105439</v>
      </c>
      <c r="J12" s="36">
        <f>SUMIFS(СВЦЭМ!$D$33:$D$776,СВЦЭМ!$A$33:$A$776,$A12,СВЦЭМ!$B$33:$B$776,J$11)+'СЕТ СН'!$F$11+СВЦЭМ!$D$10+'СЕТ СН'!$F$6-'СЕТ СН'!$F$23</f>
        <v>979.71277081999995</v>
      </c>
      <c r="K12" s="36">
        <f>SUMIFS(СВЦЭМ!$D$33:$D$776,СВЦЭМ!$A$33:$A$776,$A12,СВЦЭМ!$B$33:$B$776,K$11)+'СЕТ СН'!$F$11+СВЦЭМ!$D$10+'СЕТ СН'!$F$6-'СЕТ СН'!$F$23</f>
        <v>940.62494886000002</v>
      </c>
      <c r="L12" s="36">
        <f>SUMIFS(СВЦЭМ!$D$33:$D$776,СВЦЭМ!$A$33:$A$776,$A12,СВЦЭМ!$B$33:$B$776,L$11)+'СЕТ СН'!$F$11+СВЦЭМ!$D$10+'СЕТ СН'!$F$6-'СЕТ СН'!$F$23</f>
        <v>921.46128461000001</v>
      </c>
      <c r="M12" s="36">
        <f>SUMIFS(СВЦЭМ!$D$33:$D$776,СВЦЭМ!$A$33:$A$776,$A12,СВЦЭМ!$B$33:$B$776,M$11)+'СЕТ СН'!$F$11+СВЦЭМ!$D$10+'СЕТ СН'!$F$6-'СЕТ СН'!$F$23</f>
        <v>919.86583495999992</v>
      </c>
      <c r="N12" s="36">
        <f>SUMIFS(СВЦЭМ!$D$33:$D$776,СВЦЭМ!$A$33:$A$776,$A12,СВЦЭМ!$B$33:$B$776,N$11)+'СЕТ СН'!$F$11+СВЦЭМ!$D$10+'СЕТ СН'!$F$6-'СЕТ СН'!$F$23</f>
        <v>945.24222715999997</v>
      </c>
      <c r="O12" s="36">
        <f>SUMIFS(СВЦЭМ!$D$33:$D$776,СВЦЭМ!$A$33:$A$776,$A12,СВЦЭМ!$B$33:$B$776,O$11)+'СЕТ СН'!$F$11+СВЦЭМ!$D$10+'СЕТ СН'!$F$6-'СЕТ СН'!$F$23</f>
        <v>955.19624207999993</v>
      </c>
      <c r="P12" s="36">
        <f>SUMIFS(СВЦЭМ!$D$33:$D$776,СВЦЭМ!$A$33:$A$776,$A12,СВЦЭМ!$B$33:$B$776,P$11)+'СЕТ СН'!$F$11+СВЦЭМ!$D$10+'СЕТ СН'!$F$6-'СЕТ СН'!$F$23</f>
        <v>962.32305034000001</v>
      </c>
      <c r="Q12" s="36">
        <f>SUMIFS(СВЦЭМ!$D$33:$D$776,СВЦЭМ!$A$33:$A$776,$A12,СВЦЭМ!$B$33:$B$776,Q$11)+'СЕТ СН'!$F$11+СВЦЭМ!$D$10+'СЕТ СН'!$F$6-'СЕТ СН'!$F$23</f>
        <v>968.04886096999996</v>
      </c>
      <c r="R12" s="36">
        <f>SUMIFS(СВЦЭМ!$D$33:$D$776,СВЦЭМ!$A$33:$A$776,$A12,СВЦЭМ!$B$33:$B$776,R$11)+'СЕТ СН'!$F$11+СВЦЭМ!$D$10+'СЕТ СН'!$F$6-'СЕТ СН'!$F$23</f>
        <v>957.95373174999997</v>
      </c>
      <c r="S12" s="36">
        <f>SUMIFS(СВЦЭМ!$D$33:$D$776,СВЦЭМ!$A$33:$A$776,$A12,СВЦЭМ!$B$33:$B$776,S$11)+'СЕТ СН'!$F$11+СВЦЭМ!$D$10+'СЕТ СН'!$F$6-'СЕТ СН'!$F$23</f>
        <v>941.99899015999995</v>
      </c>
      <c r="T12" s="36">
        <f>SUMIFS(СВЦЭМ!$D$33:$D$776,СВЦЭМ!$A$33:$A$776,$A12,СВЦЭМ!$B$33:$B$776,T$11)+'СЕТ СН'!$F$11+СВЦЭМ!$D$10+'СЕТ СН'!$F$6-'СЕТ СН'!$F$23</f>
        <v>922.58592379999993</v>
      </c>
      <c r="U12" s="36">
        <f>SUMIFS(СВЦЭМ!$D$33:$D$776,СВЦЭМ!$A$33:$A$776,$A12,СВЦЭМ!$B$33:$B$776,U$11)+'СЕТ СН'!$F$11+СВЦЭМ!$D$10+'СЕТ СН'!$F$6-'СЕТ СН'!$F$23</f>
        <v>922.17043804999992</v>
      </c>
      <c r="V12" s="36">
        <f>SUMIFS(СВЦЭМ!$D$33:$D$776,СВЦЭМ!$A$33:$A$776,$A12,СВЦЭМ!$B$33:$B$776,V$11)+'СЕТ СН'!$F$11+СВЦЭМ!$D$10+'СЕТ СН'!$F$6-'СЕТ СН'!$F$23</f>
        <v>938.03662073999999</v>
      </c>
      <c r="W12" s="36">
        <f>SUMIFS(СВЦЭМ!$D$33:$D$776,СВЦЭМ!$A$33:$A$776,$A12,СВЦЭМ!$B$33:$B$776,W$11)+'СЕТ СН'!$F$11+СВЦЭМ!$D$10+'СЕТ СН'!$F$6-'СЕТ СН'!$F$23</f>
        <v>960.33796376999999</v>
      </c>
      <c r="X12" s="36">
        <f>SUMIFS(СВЦЭМ!$D$33:$D$776,СВЦЭМ!$A$33:$A$776,$A12,СВЦЭМ!$B$33:$B$776,X$11)+'СЕТ СН'!$F$11+СВЦЭМ!$D$10+'СЕТ СН'!$F$6-'СЕТ СН'!$F$23</f>
        <v>954.07351804999996</v>
      </c>
      <c r="Y12" s="36">
        <f>SUMIFS(СВЦЭМ!$D$33:$D$776,СВЦЭМ!$A$33:$A$776,$A12,СВЦЭМ!$B$33:$B$776,Y$11)+'СЕТ СН'!$F$11+СВЦЭМ!$D$10+'СЕТ СН'!$F$6-'СЕТ СН'!$F$23</f>
        <v>980.79002237999998</v>
      </c>
      <c r="AA12" s="45"/>
    </row>
    <row r="13" spans="1:27" ht="15.75" x14ac:dyDescent="0.2">
      <c r="A13" s="35">
        <f>A12+1</f>
        <v>43801</v>
      </c>
      <c r="B13" s="36">
        <f>SUMIFS(СВЦЭМ!$D$33:$D$776,СВЦЭМ!$A$33:$A$776,$A13,СВЦЭМ!$B$33:$B$776,B$11)+'СЕТ СН'!$F$11+СВЦЭМ!$D$10+'СЕТ СН'!$F$6-'СЕТ СН'!$F$23</f>
        <v>979.34668011999997</v>
      </c>
      <c r="C13" s="36">
        <f>SUMIFS(СВЦЭМ!$D$33:$D$776,СВЦЭМ!$A$33:$A$776,$A13,СВЦЭМ!$B$33:$B$776,C$11)+'СЕТ СН'!$F$11+СВЦЭМ!$D$10+'СЕТ СН'!$F$6-'СЕТ СН'!$F$23</f>
        <v>1010.19220947</v>
      </c>
      <c r="D13" s="36">
        <f>SUMIFS(СВЦЭМ!$D$33:$D$776,СВЦЭМ!$A$33:$A$776,$A13,СВЦЭМ!$B$33:$B$776,D$11)+'СЕТ СН'!$F$11+СВЦЭМ!$D$10+'СЕТ СН'!$F$6-'СЕТ СН'!$F$23</f>
        <v>1028.0390029499999</v>
      </c>
      <c r="E13" s="36">
        <f>SUMIFS(СВЦЭМ!$D$33:$D$776,СВЦЭМ!$A$33:$A$776,$A13,СВЦЭМ!$B$33:$B$776,E$11)+'СЕТ СН'!$F$11+СВЦЭМ!$D$10+'СЕТ СН'!$F$6-'СЕТ СН'!$F$23</f>
        <v>1041.5880746800001</v>
      </c>
      <c r="F13" s="36">
        <f>SUMIFS(СВЦЭМ!$D$33:$D$776,СВЦЭМ!$A$33:$A$776,$A13,СВЦЭМ!$B$33:$B$776,F$11)+'СЕТ СН'!$F$11+СВЦЭМ!$D$10+'СЕТ СН'!$F$6-'СЕТ СН'!$F$23</f>
        <v>1042.33590566</v>
      </c>
      <c r="G13" s="36">
        <f>SUMIFS(СВЦЭМ!$D$33:$D$776,СВЦЭМ!$A$33:$A$776,$A13,СВЦЭМ!$B$33:$B$776,G$11)+'СЕТ СН'!$F$11+СВЦЭМ!$D$10+'СЕТ СН'!$F$6-'СЕТ СН'!$F$23</f>
        <v>1021.73623743</v>
      </c>
      <c r="H13" s="36">
        <f>SUMIFS(СВЦЭМ!$D$33:$D$776,СВЦЭМ!$A$33:$A$776,$A13,СВЦЭМ!$B$33:$B$776,H$11)+'СЕТ СН'!$F$11+СВЦЭМ!$D$10+'СЕТ СН'!$F$6-'СЕТ СН'!$F$23</f>
        <v>977.05917618000001</v>
      </c>
      <c r="I13" s="36">
        <f>SUMIFS(СВЦЭМ!$D$33:$D$776,СВЦЭМ!$A$33:$A$776,$A13,СВЦЭМ!$B$33:$B$776,I$11)+'СЕТ СН'!$F$11+СВЦЭМ!$D$10+'СЕТ СН'!$F$6-'СЕТ СН'!$F$23</f>
        <v>930.86028880999993</v>
      </c>
      <c r="J13" s="36">
        <f>SUMIFS(СВЦЭМ!$D$33:$D$776,СВЦЭМ!$A$33:$A$776,$A13,СВЦЭМ!$B$33:$B$776,J$11)+'СЕТ СН'!$F$11+СВЦЭМ!$D$10+'СЕТ СН'!$F$6-'СЕТ СН'!$F$23</f>
        <v>927.49487527999997</v>
      </c>
      <c r="K13" s="36">
        <f>SUMIFS(СВЦЭМ!$D$33:$D$776,СВЦЭМ!$A$33:$A$776,$A13,СВЦЭМ!$B$33:$B$776,K$11)+'СЕТ СН'!$F$11+СВЦЭМ!$D$10+'СЕТ СН'!$F$6-'СЕТ СН'!$F$23</f>
        <v>914.36492451999993</v>
      </c>
      <c r="L13" s="36">
        <f>SUMIFS(СВЦЭМ!$D$33:$D$776,СВЦЭМ!$A$33:$A$776,$A13,СВЦЭМ!$B$33:$B$776,L$11)+'СЕТ СН'!$F$11+СВЦЭМ!$D$10+'СЕТ СН'!$F$6-'СЕТ СН'!$F$23</f>
        <v>932.46978784999999</v>
      </c>
      <c r="M13" s="36">
        <f>SUMIFS(СВЦЭМ!$D$33:$D$776,СВЦЭМ!$A$33:$A$776,$A13,СВЦЭМ!$B$33:$B$776,M$11)+'СЕТ СН'!$F$11+СВЦЭМ!$D$10+'СЕТ СН'!$F$6-'СЕТ СН'!$F$23</f>
        <v>952.04638310999997</v>
      </c>
      <c r="N13" s="36">
        <f>SUMIFS(СВЦЭМ!$D$33:$D$776,СВЦЭМ!$A$33:$A$776,$A13,СВЦЭМ!$B$33:$B$776,N$11)+'СЕТ СН'!$F$11+СВЦЭМ!$D$10+'СЕТ СН'!$F$6-'СЕТ СН'!$F$23</f>
        <v>961.77843828999994</v>
      </c>
      <c r="O13" s="36">
        <f>SUMIFS(СВЦЭМ!$D$33:$D$776,СВЦЭМ!$A$33:$A$776,$A13,СВЦЭМ!$B$33:$B$776,O$11)+'СЕТ СН'!$F$11+СВЦЭМ!$D$10+'СЕТ СН'!$F$6-'СЕТ СН'!$F$23</f>
        <v>962.84110147000001</v>
      </c>
      <c r="P13" s="36">
        <f>SUMIFS(СВЦЭМ!$D$33:$D$776,СВЦЭМ!$A$33:$A$776,$A13,СВЦЭМ!$B$33:$B$776,P$11)+'СЕТ СН'!$F$11+СВЦЭМ!$D$10+'СЕТ СН'!$F$6-'СЕТ СН'!$F$23</f>
        <v>972.59988885999996</v>
      </c>
      <c r="Q13" s="36">
        <f>SUMIFS(СВЦЭМ!$D$33:$D$776,СВЦЭМ!$A$33:$A$776,$A13,СВЦЭМ!$B$33:$B$776,Q$11)+'СЕТ СН'!$F$11+СВЦЭМ!$D$10+'СЕТ СН'!$F$6-'СЕТ СН'!$F$23</f>
        <v>979.99683728999992</v>
      </c>
      <c r="R13" s="36">
        <f>SUMIFS(СВЦЭМ!$D$33:$D$776,СВЦЭМ!$A$33:$A$776,$A13,СВЦЭМ!$B$33:$B$776,R$11)+'СЕТ СН'!$F$11+СВЦЭМ!$D$10+'СЕТ СН'!$F$6-'СЕТ СН'!$F$23</f>
        <v>978.04302091</v>
      </c>
      <c r="S13" s="36">
        <f>SUMIFS(СВЦЭМ!$D$33:$D$776,СВЦЭМ!$A$33:$A$776,$A13,СВЦЭМ!$B$33:$B$776,S$11)+'СЕТ СН'!$F$11+СВЦЭМ!$D$10+'СЕТ СН'!$F$6-'СЕТ СН'!$F$23</f>
        <v>948.30247344999998</v>
      </c>
      <c r="T13" s="36">
        <f>SUMIFS(СВЦЭМ!$D$33:$D$776,СВЦЭМ!$A$33:$A$776,$A13,СВЦЭМ!$B$33:$B$776,T$11)+'СЕТ СН'!$F$11+СВЦЭМ!$D$10+'СЕТ СН'!$F$6-'СЕТ СН'!$F$23</f>
        <v>940.46569796999995</v>
      </c>
      <c r="U13" s="36">
        <f>SUMIFS(СВЦЭМ!$D$33:$D$776,СВЦЭМ!$A$33:$A$776,$A13,СВЦЭМ!$B$33:$B$776,U$11)+'СЕТ СН'!$F$11+СВЦЭМ!$D$10+'СЕТ СН'!$F$6-'СЕТ СН'!$F$23</f>
        <v>937.35909786999991</v>
      </c>
      <c r="V13" s="36">
        <f>SUMIFS(СВЦЭМ!$D$33:$D$776,СВЦЭМ!$A$33:$A$776,$A13,СВЦЭМ!$B$33:$B$776,V$11)+'СЕТ СН'!$F$11+СВЦЭМ!$D$10+'СЕТ СН'!$F$6-'СЕТ СН'!$F$23</f>
        <v>946.62653307999994</v>
      </c>
      <c r="W13" s="36">
        <f>SUMIFS(СВЦЭМ!$D$33:$D$776,СВЦЭМ!$A$33:$A$776,$A13,СВЦЭМ!$B$33:$B$776,W$11)+'СЕТ СН'!$F$11+СВЦЭМ!$D$10+'СЕТ СН'!$F$6-'СЕТ СН'!$F$23</f>
        <v>946.44947476999994</v>
      </c>
      <c r="X13" s="36">
        <f>SUMIFS(СВЦЭМ!$D$33:$D$776,СВЦЭМ!$A$33:$A$776,$A13,СВЦЭМ!$B$33:$B$776,X$11)+'СЕТ СН'!$F$11+СВЦЭМ!$D$10+'СЕТ СН'!$F$6-'СЕТ СН'!$F$23</f>
        <v>950.36934415999997</v>
      </c>
      <c r="Y13" s="36">
        <f>SUMIFS(СВЦЭМ!$D$33:$D$776,СВЦЭМ!$A$33:$A$776,$A13,СВЦЭМ!$B$33:$B$776,Y$11)+'СЕТ СН'!$F$11+СВЦЭМ!$D$10+'СЕТ СН'!$F$6-'СЕТ СН'!$F$23</f>
        <v>983.51777299999992</v>
      </c>
    </row>
    <row r="14" spans="1:27" ht="15.75" x14ac:dyDescent="0.2">
      <c r="A14" s="35">
        <f t="shared" ref="A14:A42" si="0">A13+1</f>
        <v>43802</v>
      </c>
      <c r="B14" s="36">
        <f>SUMIFS(СВЦЭМ!$D$33:$D$776,СВЦЭМ!$A$33:$A$776,$A14,СВЦЭМ!$B$33:$B$776,B$11)+'СЕТ СН'!$F$11+СВЦЭМ!$D$10+'СЕТ СН'!$F$6-'СЕТ СН'!$F$23</f>
        <v>1000.3976464799999</v>
      </c>
      <c r="C14" s="36">
        <f>SUMIFS(СВЦЭМ!$D$33:$D$776,СВЦЭМ!$A$33:$A$776,$A14,СВЦЭМ!$B$33:$B$776,C$11)+'СЕТ СН'!$F$11+СВЦЭМ!$D$10+'СЕТ СН'!$F$6-'СЕТ СН'!$F$23</f>
        <v>1037.63581286</v>
      </c>
      <c r="D14" s="36">
        <f>SUMIFS(СВЦЭМ!$D$33:$D$776,СВЦЭМ!$A$33:$A$776,$A14,СВЦЭМ!$B$33:$B$776,D$11)+'СЕТ СН'!$F$11+СВЦЭМ!$D$10+'СЕТ СН'!$F$6-'СЕТ СН'!$F$23</f>
        <v>1052.0255525299999</v>
      </c>
      <c r="E14" s="36">
        <f>SUMIFS(СВЦЭМ!$D$33:$D$776,СВЦЭМ!$A$33:$A$776,$A14,СВЦЭМ!$B$33:$B$776,E$11)+'СЕТ СН'!$F$11+СВЦЭМ!$D$10+'СЕТ СН'!$F$6-'СЕТ СН'!$F$23</f>
        <v>1059.1644834799999</v>
      </c>
      <c r="F14" s="36">
        <f>SUMIFS(СВЦЭМ!$D$33:$D$776,СВЦЭМ!$A$33:$A$776,$A14,СВЦЭМ!$B$33:$B$776,F$11)+'СЕТ СН'!$F$11+СВЦЭМ!$D$10+'СЕТ СН'!$F$6-'СЕТ СН'!$F$23</f>
        <v>1070.68796374</v>
      </c>
      <c r="G14" s="36">
        <f>SUMIFS(СВЦЭМ!$D$33:$D$776,СВЦЭМ!$A$33:$A$776,$A14,СВЦЭМ!$B$33:$B$776,G$11)+'СЕТ СН'!$F$11+СВЦЭМ!$D$10+'СЕТ СН'!$F$6-'СЕТ СН'!$F$23</f>
        <v>1061.0233504099999</v>
      </c>
      <c r="H14" s="36">
        <f>SUMIFS(СВЦЭМ!$D$33:$D$776,СВЦЭМ!$A$33:$A$776,$A14,СВЦЭМ!$B$33:$B$776,H$11)+'СЕТ СН'!$F$11+СВЦЭМ!$D$10+'СЕТ СН'!$F$6-'СЕТ СН'!$F$23</f>
        <v>1015.5015849299999</v>
      </c>
      <c r="I14" s="36">
        <f>SUMIFS(СВЦЭМ!$D$33:$D$776,СВЦЭМ!$A$33:$A$776,$A14,СВЦЭМ!$B$33:$B$776,I$11)+'СЕТ СН'!$F$11+СВЦЭМ!$D$10+'СЕТ СН'!$F$6-'СЕТ СН'!$F$23</f>
        <v>967.26473108999994</v>
      </c>
      <c r="J14" s="36">
        <f>SUMIFS(СВЦЭМ!$D$33:$D$776,СВЦЭМ!$A$33:$A$776,$A14,СВЦЭМ!$B$33:$B$776,J$11)+'СЕТ СН'!$F$11+СВЦЭМ!$D$10+'СЕТ СН'!$F$6-'СЕТ СН'!$F$23</f>
        <v>950.70511126999997</v>
      </c>
      <c r="K14" s="36">
        <f>SUMIFS(СВЦЭМ!$D$33:$D$776,СВЦЭМ!$A$33:$A$776,$A14,СВЦЭМ!$B$33:$B$776,K$11)+'СЕТ СН'!$F$11+СВЦЭМ!$D$10+'СЕТ СН'!$F$6-'СЕТ СН'!$F$23</f>
        <v>921.59734502999993</v>
      </c>
      <c r="L14" s="36">
        <f>SUMIFS(СВЦЭМ!$D$33:$D$776,СВЦЭМ!$A$33:$A$776,$A14,СВЦЭМ!$B$33:$B$776,L$11)+'СЕТ СН'!$F$11+СВЦЭМ!$D$10+'СЕТ СН'!$F$6-'СЕТ СН'!$F$23</f>
        <v>920.91154893999999</v>
      </c>
      <c r="M14" s="36">
        <f>SUMIFS(СВЦЭМ!$D$33:$D$776,СВЦЭМ!$A$33:$A$776,$A14,СВЦЭМ!$B$33:$B$776,M$11)+'СЕТ СН'!$F$11+СВЦЭМ!$D$10+'СЕТ СН'!$F$6-'СЕТ СН'!$F$23</f>
        <v>960.74946639999996</v>
      </c>
      <c r="N14" s="36">
        <f>SUMIFS(СВЦЭМ!$D$33:$D$776,СВЦЭМ!$A$33:$A$776,$A14,СВЦЭМ!$B$33:$B$776,N$11)+'СЕТ СН'!$F$11+СВЦЭМ!$D$10+'СЕТ СН'!$F$6-'СЕТ СН'!$F$23</f>
        <v>974.43185315999995</v>
      </c>
      <c r="O14" s="36">
        <f>SUMIFS(СВЦЭМ!$D$33:$D$776,СВЦЭМ!$A$33:$A$776,$A14,СВЦЭМ!$B$33:$B$776,O$11)+'СЕТ СН'!$F$11+СВЦЭМ!$D$10+'СЕТ СН'!$F$6-'СЕТ СН'!$F$23</f>
        <v>981.90473386999997</v>
      </c>
      <c r="P14" s="36">
        <f>SUMIFS(СВЦЭМ!$D$33:$D$776,СВЦЭМ!$A$33:$A$776,$A14,СВЦЭМ!$B$33:$B$776,P$11)+'СЕТ СН'!$F$11+СВЦЭМ!$D$10+'СЕТ СН'!$F$6-'СЕТ СН'!$F$23</f>
        <v>989.52973481999993</v>
      </c>
      <c r="Q14" s="36">
        <f>SUMIFS(СВЦЭМ!$D$33:$D$776,СВЦЭМ!$A$33:$A$776,$A14,СВЦЭМ!$B$33:$B$776,Q$11)+'СЕТ СН'!$F$11+СВЦЭМ!$D$10+'СЕТ СН'!$F$6-'СЕТ СН'!$F$23</f>
        <v>996.13784726999995</v>
      </c>
      <c r="R14" s="36">
        <f>SUMIFS(СВЦЭМ!$D$33:$D$776,СВЦЭМ!$A$33:$A$776,$A14,СВЦЭМ!$B$33:$B$776,R$11)+'СЕТ СН'!$F$11+СВЦЭМ!$D$10+'СЕТ СН'!$F$6-'СЕТ СН'!$F$23</f>
        <v>998.66487301999996</v>
      </c>
      <c r="S14" s="36">
        <f>SUMIFS(СВЦЭМ!$D$33:$D$776,СВЦЭМ!$A$33:$A$776,$A14,СВЦЭМ!$B$33:$B$776,S$11)+'СЕТ СН'!$F$11+СВЦЭМ!$D$10+'СЕТ СН'!$F$6-'СЕТ СН'!$F$23</f>
        <v>964.16432012999996</v>
      </c>
      <c r="T14" s="36">
        <f>SUMIFS(СВЦЭМ!$D$33:$D$776,СВЦЭМ!$A$33:$A$776,$A14,СВЦЭМ!$B$33:$B$776,T$11)+'СЕТ СН'!$F$11+СВЦЭМ!$D$10+'СЕТ СН'!$F$6-'СЕТ СН'!$F$23</f>
        <v>937.96907448000002</v>
      </c>
      <c r="U14" s="36">
        <f>SUMIFS(СВЦЭМ!$D$33:$D$776,СВЦЭМ!$A$33:$A$776,$A14,СВЦЭМ!$B$33:$B$776,U$11)+'СЕТ СН'!$F$11+СВЦЭМ!$D$10+'СЕТ СН'!$F$6-'СЕТ СН'!$F$23</f>
        <v>935.86537315999999</v>
      </c>
      <c r="V14" s="36">
        <f>SUMIFS(СВЦЭМ!$D$33:$D$776,СВЦЭМ!$A$33:$A$776,$A14,СВЦЭМ!$B$33:$B$776,V$11)+'СЕТ СН'!$F$11+СВЦЭМ!$D$10+'СЕТ СН'!$F$6-'СЕТ СН'!$F$23</f>
        <v>938.75860451999995</v>
      </c>
      <c r="W14" s="36">
        <f>SUMIFS(СВЦЭМ!$D$33:$D$776,СВЦЭМ!$A$33:$A$776,$A14,СВЦЭМ!$B$33:$B$776,W$11)+'СЕТ СН'!$F$11+СВЦЭМ!$D$10+'СЕТ СН'!$F$6-'СЕТ СН'!$F$23</f>
        <v>955.09217447999993</v>
      </c>
      <c r="X14" s="36">
        <f>SUMIFS(СВЦЭМ!$D$33:$D$776,СВЦЭМ!$A$33:$A$776,$A14,СВЦЭМ!$B$33:$B$776,X$11)+'СЕТ СН'!$F$11+СВЦЭМ!$D$10+'СЕТ СН'!$F$6-'СЕТ СН'!$F$23</f>
        <v>959.08521982999991</v>
      </c>
      <c r="Y14" s="36">
        <f>SUMIFS(СВЦЭМ!$D$33:$D$776,СВЦЭМ!$A$33:$A$776,$A14,СВЦЭМ!$B$33:$B$776,Y$11)+'СЕТ СН'!$F$11+СВЦЭМ!$D$10+'СЕТ СН'!$F$6-'СЕТ СН'!$F$23</f>
        <v>973.95197753999992</v>
      </c>
    </row>
    <row r="15" spans="1:27" ht="15.75" x14ac:dyDescent="0.2">
      <c r="A15" s="35">
        <f t="shared" si="0"/>
        <v>43803</v>
      </c>
      <c r="B15" s="36">
        <f>SUMIFS(СВЦЭМ!$D$33:$D$776,СВЦЭМ!$A$33:$A$776,$A15,СВЦЭМ!$B$33:$B$776,B$11)+'СЕТ СН'!$F$11+СВЦЭМ!$D$10+'СЕТ СН'!$F$6-'СЕТ СН'!$F$23</f>
        <v>1028.27019864</v>
      </c>
      <c r="C15" s="36">
        <f>SUMIFS(СВЦЭМ!$D$33:$D$776,СВЦЭМ!$A$33:$A$776,$A15,СВЦЭМ!$B$33:$B$776,C$11)+'СЕТ СН'!$F$11+СВЦЭМ!$D$10+'СЕТ СН'!$F$6-'СЕТ СН'!$F$23</f>
        <v>1051.42963988</v>
      </c>
      <c r="D15" s="36">
        <f>SUMIFS(СВЦЭМ!$D$33:$D$776,СВЦЭМ!$A$33:$A$776,$A15,СВЦЭМ!$B$33:$B$776,D$11)+'СЕТ СН'!$F$11+СВЦЭМ!$D$10+'СЕТ СН'!$F$6-'СЕТ СН'!$F$23</f>
        <v>1072.8563499300001</v>
      </c>
      <c r="E15" s="36">
        <f>SUMIFS(СВЦЭМ!$D$33:$D$776,СВЦЭМ!$A$33:$A$776,$A15,СВЦЭМ!$B$33:$B$776,E$11)+'СЕТ СН'!$F$11+СВЦЭМ!$D$10+'СЕТ СН'!$F$6-'СЕТ СН'!$F$23</f>
        <v>1081.36690221</v>
      </c>
      <c r="F15" s="36">
        <f>SUMIFS(СВЦЭМ!$D$33:$D$776,СВЦЭМ!$A$33:$A$776,$A15,СВЦЭМ!$B$33:$B$776,F$11)+'СЕТ СН'!$F$11+СВЦЭМ!$D$10+'СЕТ СН'!$F$6-'СЕТ СН'!$F$23</f>
        <v>1078.49220674</v>
      </c>
      <c r="G15" s="36">
        <f>SUMIFS(СВЦЭМ!$D$33:$D$776,СВЦЭМ!$A$33:$A$776,$A15,СВЦЭМ!$B$33:$B$776,G$11)+'СЕТ СН'!$F$11+СВЦЭМ!$D$10+'СЕТ СН'!$F$6-'СЕТ СН'!$F$23</f>
        <v>1060.4942767800001</v>
      </c>
      <c r="H15" s="36">
        <f>SUMIFS(СВЦЭМ!$D$33:$D$776,СВЦЭМ!$A$33:$A$776,$A15,СВЦЭМ!$B$33:$B$776,H$11)+'СЕТ СН'!$F$11+СВЦЭМ!$D$10+'СЕТ СН'!$F$6-'СЕТ СН'!$F$23</f>
        <v>1025.9570657900001</v>
      </c>
      <c r="I15" s="36">
        <f>SUMIFS(СВЦЭМ!$D$33:$D$776,СВЦЭМ!$A$33:$A$776,$A15,СВЦЭМ!$B$33:$B$776,I$11)+'СЕТ СН'!$F$11+СВЦЭМ!$D$10+'СЕТ СН'!$F$6-'СЕТ СН'!$F$23</f>
        <v>992.98596838999993</v>
      </c>
      <c r="J15" s="36">
        <f>SUMIFS(СВЦЭМ!$D$33:$D$776,СВЦЭМ!$A$33:$A$776,$A15,СВЦЭМ!$B$33:$B$776,J$11)+'СЕТ СН'!$F$11+СВЦЭМ!$D$10+'СЕТ СН'!$F$6-'СЕТ СН'!$F$23</f>
        <v>974.17353357000002</v>
      </c>
      <c r="K15" s="36">
        <f>SUMIFS(СВЦЭМ!$D$33:$D$776,СВЦЭМ!$A$33:$A$776,$A15,СВЦЭМ!$B$33:$B$776,K$11)+'СЕТ СН'!$F$11+СВЦЭМ!$D$10+'СЕТ СН'!$F$6-'СЕТ СН'!$F$23</f>
        <v>951.82924675999993</v>
      </c>
      <c r="L15" s="36">
        <f>SUMIFS(СВЦЭМ!$D$33:$D$776,СВЦЭМ!$A$33:$A$776,$A15,СВЦЭМ!$B$33:$B$776,L$11)+'СЕТ СН'!$F$11+СВЦЭМ!$D$10+'СЕТ СН'!$F$6-'СЕТ СН'!$F$23</f>
        <v>952.00005702999999</v>
      </c>
      <c r="M15" s="36">
        <f>SUMIFS(СВЦЭМ!$D$33:$D$776,СВЦЭМ!$A$33:$A$776,$A15,СВЦЭМ!$B$33:$B$776,M$11)+'СЕТ СН'!$F$11+СВЦЭМ!$D$10+'СЕТ СН'!$F$6-'СЕТ СН'!$F$23</f>
        <v>969.90793843999995</v>
      </c>
      <c r="N15" s="36">
        <f>SUMIFS(СВЦЭМ!$D$33:$D$776,СВЦЭМ!$A$33:$A$776,$A15,СВЦЭМ!$B$33:$B$776,N$11)+'СЕТ СН'!$F$11+СВЦЭМ!$D$10+'СЕТ СН'!$F$6-'СЕТ СН'!$F$23</f>
        <v>972.55547416000002</v>
      </c>
      <c r="O15" s="36">
        <f>SUMIFS(СВЦЭМ!$D$33:$D$776,СВЦЭМ!$A$33:$A$776,$A15,СВЦЭМ!$B$33:$B$776,O$11)+'СЕТ СН'!$F$11+СВЦЭМ!$D$10+'СЕТ СН'!$F$6-'СЕТ СН'!$F$23</f>
        <v>974.59550946000002</v>
      </c>
      <c r="P15" s="36">
        <f>SUMIFS(СВЦЭМ!$D$33:$D$776,СВЦЭМ!$A$33:$A$776,$A15,СВЦЭМ!$B$33:$B$776,P$11)+'СЕТ СН'!$F$11+СВЦЭМ!$D$10+'СЕТ СН'!$F$6-'СЕТ СН'!$F$23</f>
        <v>981.23567830999991</v>
      </c>
      <c r="Q15" s="36">
        <f>SUMIFS(СВЦЭМ!$D$33:$D$776,СВЦЭМ!$A$33:$A$776,$A15,СВЦЭМ!$B$33:$B$776,Q$11)+'СЕТ СН'!$F$11+СВЦЭМ!$D$10+'СЕТ СН'!$F$6-'СЕТ СН'!$F$23</f>
        <v>988.6395612</v>
      </c>
      <c r="R15" s="36">
        <f>SUMIFS(СВЦЭМ!$D$33:$D$776,СВЦЭМ!$A$33:$A$776,$A15,СВЦЭМ!$B$33:$B$776,R$11)+'СЕТ СН'!$F$11+СВЦЭМ!$D$10+'СЕТ СН'!$F$6-'СЕТ СН'!$F$23</f>
        <v>976.80390292999994</v>
      </c>
      <c r="S15" s="36">
        <f>SUMIFS(СВЦЭМ!$D$33:$D$776,СВЦЭМ!$A$33:$A$776,$A15,СВЦЭМ!$B$33:$B$776,S$11)+'СЕТ СН'!$F$11+СВЦЭМ!$D$10+'СЕТ СН'!$F$6-'СЕТ СН'!$F$23</f>
        <v>954.39318613</v>
      </c>
      <c r="T15" s="36">
        <f>SUMIFS(СВЦЭМ!$D$33:$D$776,СВЦЭМ!$A$33:$A$776,$A15,СВЦЭМ!$B$33:$B$776,T$11)+'СЕТ СН'!$F$11+СВЦЭМ!$D$10+'СЕТ СН'!$F$6-'СЕТ СН'!$F$23</f>
        <v>932.63341456000001</v>
      </c>
      <c r="U15" s="36">
        <f>SUMIFS(СВЦЭМ!$D$33:$D$776,СВЦЭМ!$A$33:$A$776,$A15,СВЦЭМ!$B$33:$B$776,U$11)+'СЕТ СН'!$F$11+СВЦЭМ!$D$10+'СЕТ СН'!$F$6-'СЕТ СН'!$F$23</f>
        <v>936.10776331</v>
      </c>
      <c r="V15" s="36">
        <f>SUMIFS(СВЦЭМ!$D$33:$D$776,СВЦЭМ!$A$33:$A$776,$A15,СВЦЭМ!$B$33:$B$776,V$11)+'СЕТ СН'!$F$11+СВЦЭМ!$D$10+'СЕТ СН'!$F$6-'СЕТ СН'!$F$23</f>
        <v>946.40295223999999</v>
      </c>
      <c r="W15" s="36">
        <f>SUMIFS(СВЦЭМ!$D$33:$D$776,СВЦЭМ!$A$33:$A$776,$A15,СВЦЭМ!$B$33:$B$776,W$11)+'СЕТ СН'!$F$11+СВЦЭМ!$D$10+'СЕТ СН'!$F$6-'СЕТ СН'!$F$23</f>
        <v>954.17394296999998</v>
      </c>
      <c r="X15" s="36">
        <f>SUMIFS(СВЦЭМ!$D$33:$D$776,СВЦЭМ!$A$33:$A$776,$A15,СВЦЭМ!$B$33:$B$776,X$11)+'СЕТ СН'!$F$11+СВЦЭМ!$D$10+'СЕТ СН'!$F$6-'СЕТ СН'!$F$23</f>
        <v>954.36188511</v>
      </c>
      <c r="Y15" s="36">
        <f>SUMIFS(СВЦЭМ!$D$33:$D$776,СВЦЭМ!$A$33:$A$776,$A15,СВЦЭМ!$B$33:$B$776,Y$11)+'СЕТ СН'!$F$11+СВЦЭМ!$D$10+'СЕТ СН'!$F$6-'СЕТ СН'!$F$23</f>
        <v>983.66804000000002</v>
      </c>
    </row>
    <row r="16" spans="1:27" ht="15.75" x14ac:dyDescent="0.2">
      <c r="A16" s="35">
        <f t="shared" si="0"/>
        <v>43804</v>
      </c>
      <c r="B16" s="36">
        <f>SUMIFS(СВЦЭМ!$D$33:$D$776,СВЦЭМ!$A$33:$A$776,$A16,СВЦЭМ!$B$33:$B$776,B$11)+'СЕТ СН'!$F$11+СВЦЭМ!$D$10+'СЕТ СН'!$F$6-'СЕТ СН'!$F$23</f>
        <v>1036.63867622</v>
      </c>
      <c r="C16" s="36">
        <f>SUMIFS(СВЦЭМ!$D$33:$D$776,СВЦЭМ!$A$33:$A$776,$A16,СВЦЭМ!$B$33:$B$776,C$11)+'СЕТ СН'!$F$11+СВЦЭМ!$D$10+'СЕТ СН'!$F$6-'СЕТ СН'!$F$23</f>
        <v>1041.8063199000001</v>
      </c>
      <c r="D16" s="36">
        <f>SUMIFS(СВЦЭМ!$D$33:$D$776,СВЦЭМ!$A$33:$A$776,$A16,СВЦЭМ!$B$33:$B$776,D$11)+'СЕТ СН'!$F$11+СВЦЭМ!$D$10+'СЕТ СН'!$F$6-'СЕТ СН'!$F$23</f>
        <v>1045.34399409</v>
      </c>
      <c r="E16" s="36">
        <f>SUMIFS(СВЦЭМ!$D$33:$D$776,СВЦЭМ!$A$33:$A$776,$A16,СВЦЭМ!$B$33:$B$776,E$11)+'СЕТ СН'!$F$11+СВЦЭМ!$D$10+'СЕТ СН'!$F$6-'СЕТ СН'!$F$23</f>
        <v>1065.67183961</v>
      </c>
      <c r="F16" s="36">
        <f>SUMIFS(СВЦЭМ!$D$33:$D$776,СВЦЭМ!$A$33:$A$776,$A16,СВЦЭМ!$B$33:$B$776,F$11)+'СЕТ СН'!$F$11+СВЦЭМ!$D$10+'СЕТ СН'!$F$6-'СЕТ СН'!$F$23</f>
        <v>1058.17322752</v>
      </c>
      <c r="G16" s="36">
        <f>SUMIFS(СВЦЭМ!$D$33:$D$776,СВЦЭМ!$A$33:$A$776,$A16,СВЦЭМ!$B$33:$B$776,G$11)+'СЕТ СН'!$F$11+СВЦЭМ!$D$10+'СЕТ СН'!$F$6-'СЕТ СН'!$F$23</f>
        <v>1044.7558895899999</v>
      </c>
      <c r="H16" s="36">
        <f>SUMIFS(СВЦЭМ!$D$33:$D$776,СВЦЭМ!$A$33:$A$776,$A16,СВЦЭМ!$B$33:$B$776,H$11)+'СЕТ СН'!$F$11+СВЦЭМ!$D$10+'СЕТ СН'!$F$6-'СЕТ СН'!$F$23</f>
        <v>1029.9694168400001</v>
      </c>
      <c r="I16" s="36">
        <f>SUMIFS(СВЦЭМ!$D$33:$D$776,СВЦЭМ!$A$33:$A$776,$A16,СВЦЭМ!$B$33:$B$776,I$11)+'СЕТ СН'!$F$11+СВЦЭМ!$D$10+'СЕТ СН'!$F$6-'СЕТ СН'!$F$23</f>
        <v>992.65501061999998</v>
      </c>
      <c r="J16" s="36">
        <f>SUMIFS(СВЦЭМ!$D$33:$D$776,СВЦЭМ!$A$33:$A$776,$A16,СВЦЭМ!$B$33:$B$776,J$11)+'СЕТ СН'!$F$11+СВЦЭМ!$D$10+'СЕТ СН'!$F$6-'СЕТ СН'!$F$23</f>
        <v>966.25440672999991</v>
      </c>
      <c r="K16" s="36">
        <f>SUMIFS(СВЦЭМ!$D$33:$D$776,СВЦЭМ!$A$33:$A$776,$A16,СВЦЭМ!$B$33:$B$776,K$11)+'СЕТ СН'!$F$11+СВЦЭМ!$D$10+'СЕТ СН'!$F$6-'СЕТ СН'!$F$23</f>
        <v>963.64772301999994</v>
      </c>
      <c r="L16" s="36">
        <f>SUMIFS(СВЦЭМ!$D$33:$D$776,СВЦЭМ!$A$33:$A$776,$A16,СВЦЭМ!$B$33:$B$776,L$11)+'СЕТ СН'!$F$11+СВЦЭМ!$D$10+'СЕТ СН'!$F$6-'СЕТ СН'!$F$23</f>
        <v>971.78687663999995</v>
      </c>
      <c r="M16" s="36">
        <f>SUMIFS(СВЦЭМ!$D$33:$D$776,СВЦЭМ!$A$33:$A$776,$A16,СВЦЭМ!$B$33:$B$776,M$11)+'СЕТ СН'!$F$11+СВЦЭМ!$D$10+'СЕТ СН'!$F$6-'СЕТ СН'!$F$23</f>
        <v>977.22928121999996</v>
      </c>
      <c r="N16" s="36">
        <f>SUMIFS(СВЦЭМ!$D$33:$D$776,СВЦЭМ!$A$33:$A$776,$A16,СВЦЭМ!$B$33:$B$776,N$11)+'СЕТ СН'!$F$11+СВЦЭМ!$D$10+'СЕТ СН'!$F$6-'СЕТ СН'!$F$23</f>
        <v>980.86617165999996</v>
      </c>
      <c r="O16" s="36">
        <f>SUMIFS(СВЦЭМ!$D$33:$D$776,СВЦЭМ!$A$33:$A$776,$A16,СВЦЭМ!$B$33:$B$776,O$11)+'СЕТ СН'!$F$11+СВЦЭМ!$D$10+'СЕТ СН'!$F$6-'СЕТ СН'!$F$23</f>
        <v>983.09869804999994</v>
      </c>
      <c r="P16" s="36">
        <f>SUMIFS(СВЦЭМ!$D$33:$D$776,СВЦЭМ!$A$33:$A$776,$A16,СВЦЭМ!$B$33:$B$776,P$11)+'СЕТ СН'!$F$11+СВЦЭМ!$D$10+'СЕТ СН'!$F$6-'СЕТ СН'!$F$23</f>
        <v>985.43296367999994</v>
      </c>
      <c r="Q16" s="36">
        <f>SUMIFS(СВЦЭМ!$D$33:$D$776,СВЦЭМ!$A$33:$A$776,$A16,СВЦЭМ!$B$33:$B$776,Q$11)+'СЕТ СН'!$F$11+СВЦЭМ!$D$10+'СЕТ СН'!$F$6-'СЕТ СН'!$F$23</f>
        <v>994.97408855999993</v>
      </c>
      <c r="R16" s="36">
        <f>SUMIFS(СВЦЭМ!$D$33:$D$776,СВЦЭМ!$A$33:$A$776,$A16,СВЦЭМ!$B$33:$B$776,R$11)+'СЕТ СН'!$F$11+СВЦЭМ!$D$10+'СЕТ СН'!$F$6-'СЕТ СН'!$F$23</f>
        <v>1011.2353432</v>
      </c>
      <c r="S16" s="36">
        <f>SUMIFS(СВЦЭМ!$D$33:$D$776,СВЦЭМ!$A$33:$A$776,$A16,СВЦЭМ!$B$33:$B$776,S$11)+'СЕТ СН'!$F$11+СВЦЭМ!$D$10+'СЕТ СН'!$F$6-'СЕТ СН'!$F$23</f>
        <v>1024.0571843</v>
      </c>
      <c r="T16" s="36">
        <f>SUMIFS(СВЦЭМ!$D$33:$D$776,СВЦЭМ!$A$33:$A$776,$A16,СВЦЭМ!$B$33:$B$776,T$11)+'СЕТ СН'!$F$11+СВЦЭМ!$D$10+'СЕТ СН'!$F$6-'СЕТ СН'!$F$23</f>
        <v>1010.6165023</v>
      </c>
      <c r="U16" s="36">
        <f>SUMIFS(СВЦЭМ!$D$33:$D$776,СВЦЭМ!$A$33:$A$776,$A16,СВЦЭМ!$B$33:$B$776,U$11)+'СЕТ СН'!$F$11+СВЦЭМ!$D$10+'СЕТ СН'!$F$6-'СЕТ СН'!$F$23</f>
        <v>986.59434267999995</v>
      </c>
      <c r="V16" s="36">
        <f>SUMIFS(СВЦЭМ!$D$33:$D$776,СВЦЭМ!$A$33:$A$776,$A16,СВЦЭМ!$B$33:$B$776,V$11)+'СЕТ СН'!$F$11+СВЦЭМ!$D$10+'СЕТ СН'!$F$6-'СЕТ СН'!$F$23</f>
        <v>983.48780784999997</v>
      </c>
      <c r="W16" s="36">
        <f>SUMIFS(СВЦЭМ!$D$33:$D$776,СВЦЭМ!$A$33:$A$776,$A16,СВЦЭМ!$B$33:$B$776,W$11)+'СЕТ СН'!$F$11+СВЦЭМ!$D$10+'СЕТ СН'!$F$6-'СЕТ СН'!$F$23</f>
        <v>989.63213171999996</v>
      </c>
      <c r="X16" s="36">
        <f>SUMIFS(СВЦЭМ!$D$33:$D$776,СВЦЭМ!$A$33:$A$776,$A16,СВЦЭМ!$B$33:$B$776,X$11)+'СЕТ СН'!$F$11+СВЦЭМ!$D$10+'СЕТ СН'!$F$6-'СЕТ СН'!$F$23</f>
        <v>1010.5699785199999</v>
      </c>
      <c r="Y16" s="36">
        <f>SUMIFS(СВЦЭМ!$D$33:$D$776,СВЦЭМ!$A$33:$A$776,$A16,СВЦЭМ!$B$33:$B$776,Y$11)+'СЕТ СН'!$F$11+СВЦЭМ!$D$10+'СЕТ СН'!$F$6-'СЕТ СН'!$F$23</f>
        <v>1031.78703116</v>
      </c>
    </row>
    <row r="17" spans="1:25" ht="15.75" x14ac:dyDescent="0.2">
      <c r="A17" s="35">
        <f t="shared" si="0"/>
        <v>43805</v>
      </c>
      <c r="B17" s="36">
        <f>SUMIFS(СВЦЭМ!$D$33:$D$776,СВЦЭМ!$A$33:$A$776,$A17,СВЦЭМ!$B$33:$B$776,B$11)+'СЕТ СН'!$F$11+СВЦЭМ!$D$10+'СЕТ СН'!$F$6-'СЕТ СН'!$F$23</f>
        <v>1035.92354277</v>
      </c>
      <c r="C17" s="36">
        <f>SUMIFS(СВЦЭМ!$D$33:$D$776,СВЦЭМ!$A$33:$A$776,$A17,СВЦЭМ!$B$33:$B$776,C$11)+'СЕТ СН'!$F$11+СВЦЭМ!$D$10+'СЕТ СН'!$F$6-'СЕТ СН'!$F$23</f>
        <v>1073.7624509300001</v>
      </c>
      <c r="D17" s="36">
        <f>SUMIFS(СВЦЭМ!$D$33:$D$776,СВЦЭМ!$A$33:$A$776,$A17,СВЦЭМ!$B$33:$B$776,D$11)+'СЕТ СН'!$F$11+СВЦЭМ!$D$10+'СЕТ СН'!$F$6-'СЕТ СН'!$F$23</f>
        <v>1089.62313111</v>
      </c>
      <c r="E17" s="36">
        <f>SUMIFS(СВЦЭМ!$D$33:$D$776,СВЦЭМ!$A$33:$A$776,$A17,СВЦЭМ!$B$33:$B$776,E$11)+'СЕТ СН'!$F$11+СВЦЭМ!$D$10+'СЕТ СН'!$F$6-'СЕТ СН'!$F$23</f>
        <v>1095.58274744</v>
      </c>
      <c r="F17" s="36">
        <f>SUMIFS(СВЦЭМ!$D$33:$D$776,СВЦЭМ!$A$33:$A$776,$A17,СВЦЭМ!$B$33:$B$776,F$11)+'СЕТ СН'!$F$11+СВЦЭМ!$D$10+'СЕТ СН'!$F$6-'СЕТ СН'!$F$23</f>
        <v>1092.57644478</v>
      </c>
      <c r="G17" s="36">
        <f>SUMIFS(СВЦЭМ!$D$33:$D$776,СВЦЭМ!$A$33:$A$776,$A17,СВЦЭМ!$B$33:$B$776,G$11)+'СЕТ СН'!$F$11+СВЦЭМ!$D$10+'СЕТ СН'!$F$6-'СЕТ СН'!$F$23</f>
        <v>1079.86976721</v>
      </c>
      <c r="H17" s="36">
        <f>SUMIFS(СВЦЭМ!$D$33:$D$776,СВЦЭМ!$A$33:$A$776,$A17,СВЦЭМ!$B$33:$B$776,H$11)+'СЕТ СН'!$F$11+СВЦЭМ!$D$10+'СЕТ СН'!$F$6-'СЕТ СН'!$F$23</f>
        <v>1036.2303181500001</v>
      </c>
      <c r="I17" s="36">
        <f>SUMIFS(СВЦЭМ!$D$33:$D$776,СВЦЭМ!$A$33:$A$776,$A17,СВЦЭМ!$B$33:$B$776,I$11)+'СЕТ СН'!$F$11+СВЦЭМ!$D$10+'СЕТ СН'!$F$6-'СЕТ СН'!$F$23</f>
        <v>999.80467970999996</v>
      </c>
      <c r="J17" s="36">
        <f>SUMIFS(СВЦЭМ!$D$33:$D$776,СВЦЭМ!$A$33:$A$776,$A17,СВЦЭМ!$B$33:$B$776,J$11)+'СЕТ СН'!$F$11+СВЦЭМ!$D$10+'СЕТ СН'!$F$6-'СЕТ СН'!$F$23</f>
        <v>983.00380960999996</v>
      </c>
      <c r="K17" s="36">
        <f>SUMIFS(СВЦЭМ!$D$33:$D$776,СВЦЭМ!$A$33:$A$776,$A17,СВЦЭМ!$B$33:$B$776,K$11)+'СЕТ СН'!$F$11+СВЦЭМ!$D$10+'СЕТ СН'!$F$6-'СЕТ СН'!$F$23</f>
        <v>971.96341775999997</v>
      </c>
      <c r="L17" s="36">
        <f>SUMIFS(СВЦЭМ!$D$33:$D$776,СВЦЭМ!$A$33:$A$776,$A17,СВЦЭМ!$B$33:$B$776,L$11)+'СЕТ СН'!$F$11+СВЦЭМ!$D$10+'СЕТ СН'!$F$6-'СЕТ СН'!$F$23</f>
        <v>968.31742615999997</v>
      </c>
      <c r="M17" s="36">
        <f>SUMIFS(СВЦЭМ!$D$33:$D$776,СВЦЭМ!$A$33:$A$776,$A17,СВЦЭМ!$B$33:$B$776,M$11)+'СЕТ СН'!$F$11+СВЦЭМ!$D$10+'СЕТ СН'!$F$6-'СЕТ СН'!$F$23</f>
        <v>970.92320860999996</v>
      </c>
      <c r="N17" s="36">
        <f>SUMIFS(СВЦЭМ!$D$33:$D$776,СВЦЭМ!$A$33:$A$776,$A17,СВЦЭМ!$B$33:$B$776,N$11)+'СЕТ СН'!$F$11+СВЦЭМ!$D$10+'СЕТ СН'!$F$6-'СЕТ СН'!$F$23</f>
        <v>970.63305296999999</v>
      </c>
      <c r="O17" s="36">
        <f>SUMIFS(СВЦЭМ!$D$33:$D$776,СВЦЭМ!$A$33:$A$776,$A17,СВЦЭМ!$B$33:$B$776,O$11)+'СЕТ СН'!$F$11+СВЦЭМ!$D$10+'СЕТ СН'!$F$6-'СЕТ СН'!$F$23</f>
        <v>976.60431970000002</v>
      </c>
      <c r="P17" s="36">
        <f>SUMIFS(СВЦЭМ!$D$33:$D$776,СВЦЭМ!$A$33:$A$776,$A17,СВЦЭМ!$B$33:$B$776,P$11)+'СЕТ СН'!$F$11+СВЦЭМ!$D$10+'СЕТ СН'!$F$6-'СЕТ СН'!$F$23</f>
        <v>978.10889221000002</v>
      </c>
      <c r="Q17" s="36">
        <f>SUMIFS(СВЦЭМ!$D$33:$D$776,СВЦЭМ!$A$33:$A$776,$A17,СВЦЭМ!$B$33:$B$776,Q$11)+'СЕТ СН'!$F$11+СВЦЭМ!$D$10+'СЕТ СН'!$F$6-'СЕТ СН'!$F$23</f>
        <v>975.94232486999999</v>
      </c>
      <c r="R17" s="36">
        <f>SUMIFS(СВЦЭМ!$D$33:$D$776,СВЦЭМ!$A$33:$A$776,$A17,СВЦЭМ!$B$33:$B$776,R$11)+'СЕТ СН'!$F$11+СВЦЭМ!$D$10+'СЕТ СН'!$F$6-'СЕТ СН'!$F$23</f>
        <v>975.61235097999997</v>
      </c>
      <c r="S17" s="36">
        <f>SUMIFS(СВЦЭМ!$D$33:$D$776,СВЦЭМ!$A$33:$A$776,$A17,СВЦЭМ!$B$33:$B$776,S$11)+'СЕТ СН'!$F$11+СВЦЭМ!$D$10+'СЕТ СН'!$F$6-'СЕТ СН'!$F$23</f>
        <v>975.38033397999993</v>
      </c>
      <c r="T17" s="36">
        <f>SUMIFS(СВЦЭМ!$D$33:$D$776,СВЦЭМ!$A$33:$A$776,$A17,СВЦЭМ!$B$33:$B$776,T$11)+'СЕТ СН'!$F$11+СВЦЭМ!$D$10+'СЕТ СН'!$F$6-'СЕТ СН'!$F$23</f>
        <v>967.58755719999999</v>
      </c>
      <c r="U17" s="36">
        <f>SUMIFS(СВЦЭМ!$D$33:$D$776,СВЦЭМ!$A$33:$A$776,$A17,СВЦЭМ!$B$33:$B$776,U$11)+'СЕТ СН'!$F$11+СВЦЭМ!$D$10+'СЕТ СН'!$F$6-'СЕТ СН'!$F$23</f>
        <v>967.49380444999997</v>
      </c>
      <c r="V17" s="36">
        <f>SUMIFS(СВЦЭМ!$D$33:$D$776,СВЦЭМ!$A$33:$A$776,$A17,СВЦЭМ!$B$33:$B$776,V$11)+'СЕТ СН'!$F$11+СВЦЭМ!$D$10+'СЕТ СН'!$F$6-'СЕТ СН'!$F$23</f>
        <v>961.09052914999995</v>
      </c>
      <c r="W17" s="36">
        <f>SUMIFS(СВЦЭМ!$D$33:$D$776,СВЦЭМ!$A$33:$A$776,$A17,СВЦЭМ!$B$33:$B$776,W$11)+'СЕТ СН'!$F$11+СВЦЭМ!$D$10+'СЕТ СН'!$F$6-'СЕТ СН'!$F$23</f>
        <v>965.00137294000001</v>
      </c>
      <c r="X17" s="36">
        <f>SUMIFS(СВЦЭМ!$D$33:$D$776,СВЦЭМ!$A$33:$A$776,$A17,СВЦЭМ!$B$33:$B$776,X$11)+'СЕТ СН'!$F$11+СВЦЭМ!$D$10+'СЕТ СН'!$F$6-'СЕТ СН'!$F$23</f>
        <v>962.26603146000002</v>
      </c>
      <c r="Y17" s="36">
        <f>SUMIFS(СВЦЭМ!$D$33:$D$776,СВЦЭМ!$A$33:$A$776,$A17,СВЦЭМ!$B$33:$B$776,Y$11)+'СЕТ СН'!$F$11+СВЦЭМ!$D$10+'СЕТ СН'!$F$6-'СЕТ СН'!$F$23</f>
        <v>976.36995422999996</v>
      </c>
    </row>
    <row r="18" spans="1:25" ht="15.75" x14ac:dyDescent="0.2">
      <c r="A18" s="35">
        <f t="shared" si="0"/>
        <v>43806</v>
      </c>
      <c r="B18" s="36">
        <f>SUMIFS(СВЦЭМ!$D$33:$D$776,СВЦЭМ!$A$33:$A$776,$A18,СВЦЭМ!$B$33:$B$776,B$11)+'СЕТ СН'!$F$11+СВЦЭМ!$D$10+'СЕТ СН'!$F$6-'СЕТ СН'!$F$23</f>
        <v>998.29202502999999</v>
      </c>
      <c r="C18" s="36">
        <f>SUMIFS(СВЦЭМ!$D$33:$D$776,СВЦЭМ!$A$33:$A$776,$A18,СВЦЭМ!$B$33:$B$776,C$11)+'СЕТ СН'!$F$11+СВЦЭМ!$D$10+'СЕТ СН'!$F$6-'СЕТ СН'!$F$23</f>
        <v>1009.19504677</v>
      </c>
      <c r="D18" s="36">
        <f>SUMIFS(СВЦЭМ!$D$33:$D$776,СВЦЭМ!$A$33:$A$776,$A18,СВЦЭМ!$B$33:$B$776,D$11)+'СЕТ СН'!$F$11+СВЦЭМ!$D$10+'СЕТ СН'!$F$6-'СЕТ СН'!$F$23</f>
        <v>1012.3087144</v>
      </c>
      <c r="E18" s="36">
        <f>SUMIFS(СВЦЭМ!$D$33:$D$776,СВЦЭМ!$A$33:$A$776,$A18,СВЦЭМ!$B$33:$B$776,E$11)+'СЕТ СН'!$F$11+СВЦЭМ!$D$10+'СЕТ СН'!$F$6-'СЕТ СН'!$F$23</f>
        <v>1017.80461709</v>
      </c>
      <c r="F18" s="36">
        <f>SUMIFS(СВЦЭМ!$D$33:$D$776,СВЦЭМ!$A$33:$A$776,$A18,СВЦЭМ!$B$33:$B$776,F$11)+'СЕТ СН'!$F$11+СВЦЭМ!$D$10+'СЕТ СН'!$F$6-'СЕТ СН'!$F$23</f>
        <v>999.49528596999994</v>
      </c>
      <c r="G18" s="36">
        <f>SUMIFS(СВЦЭМ!$D$33:$D$776,СВЦЭМ!$A$33:$A$776,$A18,СВЦЭМ!$B$33:$B$776,G$11)+'СЕТ СН'!$F$11+СВЦЭМ!$D$10+'СЕТ СН'!$F$6-'СЕТ СН'!$F$23</f>
        <v>1012.33190469</v>
      </c>
      <c r="H18" s="36">
        <f>SUMIFS(СВЦЭМ!$D$33:$D$776,СВЦЭМ!$A$33:$A$776,$A18,СВЦЭМ!$B$33:$B$776,H$11)+'СЕТ СН'!$F$11+СВЦЭМ!$D$10+'СЕТ СН'!$F$6-'СЕТ СН'!$F$23</f>
        <v>995.61515428999996</v>
      </c>
      <c r="I18" s="36">
        <f>SUMIFS(СВЦЭМ!$D$33:$D$776,СВЦЭМ!$A$33:$A$776,$A18,СВЦЭМ!$B$33:$B$776,I$11)+'СЕТ СН'!$F$11+СВЦЭМ!$D$10+'СЕТ СН'!$F$6-'СЕТ СН'!$F$23</f>
        <v>968.02327085000002</v>
      </c>
      <c r="J18" s="36">
        <f>SUMIFS(СВЦЭМ!$D$33:$D$776,СВЦЭМ!$A$33:$A$776,$A18,СВЦЭМ!$B$33:$B$776,J$11)+'СЕТ СН'!$F$11+СВЦЭМ!$D$10+'СЕТ СН'!$F$6-'СЕТ СН'!$F$23</f>
        <v>925.15819585999998</v>
      </c>
      <c r="K18" s="36">
        <f>SUMIFS(СВЦЭМ!$D$33:$D$776,СВЦЭМ!$A$33:$A$776,$A18,СВЦЭМ!$B$33:$B$776,K$11)+'СЕТ СН'!$F$11+СВЦЭМ!$D$10+'СЕТ СН'!$F$6-'СЕТ СН'!$F$23</f>
        <v>911.22921013999996</v>
      </c>
      <c r="L18" s="36">
        <f>SUMIFS(СВЦЭМ!$D$33:$D$776,СВЦЭМ!$A$33:$A$776,$A18,СВЦЭМ!$B$33:$B$776,L$11)+'СЕТ СН'!$F$11+СВЦЭМ!$D$10+'СЕТ СН'!$F$6-'СЕТ СН'!$F$23</f>
        <v>912.38879545999998</v>
      </c>
      <c r="M18" s="36">
        <f>SUMIFS(СВЦЭМ!$D$33:$D$776,СВЦЭМ!$A$33:$A$776,$A18,СВЦЭМ!$B$33:$B$776,M$11)+'СЕТ СН'!$F$11+СВЦЭМ!$D$10+'СЕТ СН'!$F$6-'СЕТ СН'!$F$23</f>
        <v>905.42466543</v>
      </c>
      <c r="N18" s="36">
        <f>SUMIFS(СВЦЭМ!$D$33:$D$776,СВЦЭМ!$A$33:$A$776,$A18,СВЦЭМ!$B$33:$B$776,N$11)+'СЕТ СН'!$F$11+СВЦЭМ!$D$10+'СЕТ СН'!$F$6-'СЕТ СН'!$F$23</f>
        <v>911.12270224999997</v>
      </c>
      <c r="O18" s="36">
        <f>SUMIFS(СВЦЭМ!$D$33:$D$776,СВЦЭМ!$A$33:$A$776,$A18,СВЦЭМ!$B$33:$B$776,O$11)+'СЕТ СН'!$F$11+СВЦЭМ!$D$10+'СЕТ СН'!$F$6-'СЕТ СН'!$F$23</f>
        <v>919.55406209</v>
      </c>
      <c r="P18" s="36">
        <f>SUMIFS(СВЦЭМ!$D$33:$D$776,СВЦЭМ!$A$33:$A$776,$A18,СВЦЭМ!$B$33:$B$776,P$11)+'СЕТ СН'!$F$11+СВЦЭМ!$D$10+'СЕТ СН'!$F$6-'СЕТ СН'!$F$23</f>
        <v>926.18465731999993</v>
      </c>
      <c r="Q18" s="36">
        <f>SUMIFS(СВЦЭМ!$D$33:$D$776,СВЦЭМ!$A$33:$A$776,$A18,СВЦЭМ!$B$33:$B$776,Q$11)+'СЕТ СН'!$F$11+СВЦЭМ!$D$10+'СЕТ СН'!$F$6-'СЕТ СН'!$F$23</f>
        <v>927.32609616999991</v>
      </c>
      <c r="R18" s="36">
        <f>SUMIFS(СВЦЭМ!$D$33:$D$776,СВЦЭМ!$A$33:$A$776,$A18,СВЦЭМ!$B$33:$B$776,R$11)+'СЕТ СН'!$F$11+СВЦЭМ!$D$10+'СЕТ СН'!$F$6-'СЕТ СН'!$F$23</f>
        <v>919.42769504</v>
      </c>
      <c r="S18" s="36">
        <f>SUMIFS(СВЦЭМ!$D$33:$D$776,СВЦЭМ!$A$33:$A$776,$A18,СВЦЭМ!$B$33:$B$776,S$11)+'СЕТ СН'!$F$11+СВЦЭМ!$D$10+'СЕТ СН'!$F$6-'СЕТ СН'!$F$23</f>
        <v>909.38886595999998</v>
      </c>
      <c r="T18" s="36">
        <f>SUMIFS(СВЦЭМ!$D$33:$D$776,СВЦЭМ!$A$33:$A$776,$A18,СВЦЭМ!$B$33:$B$776,T$11)+'СЕТ СН'!$F$11+СВЦЭМ!$D$10+'СЕТ СН'!$F$6-'СЕТ СН'!$F$23</f>
        <v>902.30131313999993</v>
      </c>
      <c r="U18" s="36">
        <f>SUMIFS(СВЦЭМ!$D$33:$D$776,СВЦЭМ!$A$33:$A$776,$A18,СВЦЭМ!$B$33:$B$776,U$11)+'СЕТ СН'!$F$11+СВЦЭМ!$D$10+'СЕТ СН'!$F$6-'СЕТ СН'!$F$23</f>
        <v>901.63599524999995</v>
      </c>
      <c r="V18" s="36">
        <f>SUMIFS(СВЦЭМ!$D$33:$D$776,СВЦЭМ!$A$33:$A$776,$A18,СВЦЭМ!$B$33:$B$776,V$11)+'СЕТ СН'!$F$11+СВЦЭМ!$D$10+'СЕТ СН'!$F$6-'СЕТ СН'!$F$23</f>
        <v>906.55786104999993</v>
      </c>
      <c r="W18" s="36">
        <f>SUMIFS(СВЦЭМ!$D$33:$D$776,СВЦЭМ!$A$33:$A$776,$A18,СВЦЭМ!$B$33:$B$776,W$11)+'СЕТ СН'!$F$11+СВЦЭМ!$D$10+'СЕТ СН'!$F$6-'СЕТ СН'!$F$23</f>
        <v>919.27315882999994</v>
      </c>
      <c r="X18" s="36">
        <f>SUMIFS(СВЦЭМ!$D$33:$D$776,СВЦЭМ!$A$33:$A$776,$A18,СВЦЭМ!$B$33:$B$776,X$11)+'СЕТ СН'!$F$11+СВЦЭМ!$D$10+'СЕТ СН'!$F$6-'СЕТ СН'!$F$23</f>
        <v>917.61494126000002</v>
      </c>
      <c r="Y18" s="36">
        <f>SUMIFS(СВЦЭМ!$D$33:$D$776,СВЦЭМ!$A$33:$A$776,$A18,СВЦЭМ!$B$33:$B$776,Y$11)+'СЕТ СН'!$F$11+СВЦЭМ!$D$10+'СЕТ СН'!$F$6-'СЕТ СН'!$F$23</f>
        <v>948.09426543999996</v>
      </c>
    </row>
    <row r="19" spans="1:25" ht="15.75" x14ac:dyDescent="0.2">
      <c r="A19" s="35">
        <f t="shared" si="0"/>
        <v>43807</v>
      </c>
      <c r="B19" s="36">
        <f>SUMIFS(СВЦЭМ!$D$33:$D$776,СВЦЭМ!$A$33:$A$776,$A19,СВЦЭМ!$B$33:$B$776,B$11)+'СЕТ СН'!$F$11+СВЦЭМ!$D$10+'СЕТ СН'!$F$6-'СЕТ СН'!$F$23</f>
        <v>1008.82292022</v>
      </c>
      <c r="C19" s="36">
        <f>SUMIFS(СВЦЭМ!$D$33:$D$776,СВЦЭМ!$A$33:$A$776,$A19,СВЦЭМ!$B$33:$B$776,C$11)+'СЕТ СН'!$F$11+СВЦЭМ!$D$10+'СЕТ СН'!$F$6-'СЕТ СН'!$F$23</f>
        <v>1034.93152379</v>
      </c>
      <c r="D19" s="36">
        <f>SUMIFS(СВЦЭМ!$D$33:$D$776,СВЦЭМ!$A$33:$A$776,$A19,СВЦЭМ!$B$33:$B$776,D$11)+'СЕТ СН'!$F$11+СВЦЭМ!$D$10+'СЕТ СН'!$F$6-'СЕТ СН'!$F$23</f>
        <v>1052.0595767100001</v>
      </c>
      <c r="E19" s="36">
        <f>SUMIFS(СВЦЭМ!$D$33:$D$776,СВЦЭМ!$A$33:$A$776,$A19,СВЦЭМ!$B$33:$B$776,E$11)+'СЕТ СН'!$F$11+СВЦЭМ!$D$10+'СЕТ СН'!$F$6-'СЕТ СН'!$F$23</f>
        <v>1073.4651258199999</v>
      </c>
      <c r="F19" s="36">
        <f>SUMIFS(СВЦЭМ!$D$33:$D$776,СВЦЭМ!$A$33:$A$776,$A19,СВЦЭМ!$B$33:$B$776,F$11)+'СЕТ СН'!$F$11+СВЦЭМ!$D$10+'СЕТ СН'!$F$6-'СЕТ СН'!$F$23</f>
        <v>1084.0608536899999</v>
      </c>
      <c r="G19" s="36">
        <f>SUMIFS(СВЦЭМ!$D$33:$D$776,СВЦЭМ!$A$33:$A$776,$A19,СВЦЭМ!$B$33:$B$776,G$11)+'СЕТ СН'!$F$11+СВЦЭМ!$D$10+'СЕТ СН'!$F$6-'СЕТ СН'!$F$23</f>
        <v>1083.42545627</v>
      </c>
      <c r="H19" s="36">
        <f>SUMIFS(СВЦЭМ!$D$33:$D$776,СВЦЭМ!$A$33:$A$776,$A19,СВЦЭМ!$B$33:$B$776,H$11)+'СЕТ СН'!$F$11+СВЦЭМ!$D$10+'СЕТ СН'!$F$6-'СЕТ СН'!$F$23</f>
        <v>1073.70917308</v>
      </c>
      <c r="I19" s="36">
        <f>SUMIFS(СВЦЭМ!$D$33:$D$776,СВЦЭМ!$A$33:$A$776,$A19,СВЦЭМ!$B$33:$B$776,I$11)+'СЕТ СН'!$F$11+СВЦЭМ!$D$10+'СЕТ СН'!$F$6-'СЕТ СН'!$F$23</f>
        <v>1066.6670074000001</v>
      </c>
      <c r="J19" s="36">
        <f>SUMIFS(СВЦЭМ!$D$33:$D$776,СВЦЭМ!$A$33:$A$776,$A19,СВЦЭМ!$B$33:$B$776,J$11)+'СЕТ СН'!$F$11+СВЦЭМ!$D$10+'СЕТ СН'!$F$6-'СЕТ СН'!$F$23</f>
        <v>1027.1937977600001</v>
      </c>
      <c r="K19" s="36">
        <f>SUMIFS(СВЦЭМ!$D$33:$D$776,СВЦЭМ!$A$33:$A$776,$A19,СВЦЭМ!$B$33:$B$776,K$11)+'СЕТ СН'!$F$11+СВЦЭМ!$D$10+'СЕТ СН'!$F$6-'СЕТ СН'!$F$23</f>
        <v>977.73924571999999</v>
      </c>
      <c r="L19" s="36">
        <f>SUMIFS(СВЦЭМ!$D$33:$D$776,СВЦЭМ!$A$33:$A$776,$A19,СВЦЭМ!$B$33:$B$776,L$11)+'СЕТ СН'!$F$11+СВЦЭМ!$D$10+'СЕТ СН'!$F$6-'СЕТ СН'!$F$23</f>
        <v>964.46319076999998</v>
      </c>
      <c r="M19" s="36">
        <f>SUMIFS(СВЦЭМ!$D$33:$D$776,СВЦЭМ!$A$33:$A$776,$A19,СВЦЭМ!$B$33:$B$776,M$11)+'СЕТ СН'!$F$11+СВЦЭМ!$D$10+'СЕТ СН'!$F$6-'СЕТ СН'!$F$23</f>
        <v>963.42211215999998</v>
      </c>
      <c r="N19" s="36">
        <f>SUMIFS(СВЦЭМ!$D$33:$D$776,СВЦЭМ!$A$33:$A$776,$A19,СВЦЭМ!$B$33:$B$776,N$11)+'СЕТ СН'!$F$11+СВЦЭМ!$D$10+'СЕТ СН'!$F$6-'СЕТ СН'!$F$23</f>
        <v>969.54185023000002</v>
      </c>
      <c r="O19" s="36">
        <f>SUMIFS(СВЦЭМ!$D$33:$D$776,СВЦЭМ!$A$33:$A$776,$A19,СВЦЭМ!$B$33:$B$776,O$11)+'СЕТ СН'!$F$11+СВЦЭМ!$D$10+'СЕТ СН'!$F$6-'СЕТ СН'!$F$23</f>
        <v>976.87343231</v>
      </c>
      <c r="P19" s="36">
        <f>SUMIFS(СВЦЭМ!$D$33:$D$776,СВЦЭМ!$A$33:$A$776,$A19,СВЦЭМ!$B$33:$B$776,P$11)+'СЕТ СН'!$F$11+СВЦЭМ!$D$10+'СЕТ СН'!$F$6-'СЕТ СН'!$F$23</f>
        <v>986.77488331999996</v>
      </c>
      <c r="Q19" s="36">
        <f>SUMIFS(СВЦЭМ!$D$33:$D$776,СВЦЭМ!$A$33:$A$776,$A19,СВЦЭМ!$B$33:$B$776,Q$11)+'СЕТ СН'!$F$11+СВЦЭМ!$D$10+'СЕТ СН'!$F$6-'СЕТ СН'!$F$23</f>
        <v>988.69061369999997</v>
      </c>
      <c r="R19" s="36">
        <f>SUMIFS(СВЦЭМ!$D$33:$D$776,СВЦЭМ!$A$33:$A$776,$A19,СВЦЭМ!$B$33:$B$776,R$11)+'СЕТ СН'!$F$11+СВЦЭМ!$D$10+'СЕТ СН'!$F$6-'СЕТ СН'!$F$23</f>
        <v>983.50331399999993</v>
      </c>
      <c r="S19" s="36">
        <f>SUMIFS(СВЦЭМ!$D$33:$D$776,СВЦЭМ!$A$33:$A$776,$A19,СВЦЭМ!$B$33:$B$776,S$11)+'СЕТ СН'!$F$11+СВЦЭМ!$D$10+'СЕТ СН'!$F$6-'СЕТ СН'!$F$23</f>
        <v>959.07444376000001</v>
      </c>
      <c r="T19" s="36">
        <f>SUMIFS(СВЦЭМ!$D$33:$D$776,СВЦЭМ!$A$33:$A$776,$A19,СВЦЭМ!$B$33:$B$776,T$11)+'СЕТ СН'!$F$11+СВЦЭМ!$D$10+'СЕТ СН'!$F$6-'СЕТ СН'!$F$23</f>
        <v>942.15845707999995</v>
      </c>
      <c r="U19" s="36">
        <f>SUMIFS(СВЦЭМ!$D$33:$D$776,СВЦЭМ!$A$33:$A$776,$A19,СВЦЭМ!$B$33:$B$776,U$11)+'СЕТ СН'!$F$11+СВЦЭМ!$D$10+'СЕТ СН'!$F$6-'СЕТ СН'!$F$23</f>
        <v>946.54266996000001</v>
      </c>
      <c r="V19" s="36">
        <f>SUMIFS(СВЦЭМ!$D$33:$D$776,СВЦЭМ!$A$33:$A$776,$A19,СВЦЭМ!$B$33:$B$776,V$11)+'СЕТ СН'!$F$11+СВЦЭМ!$D$10+'СЕТ СН'!$F$6-'СЕТ СН'!$F$23</f>
        <v>957.57220340999993</v>
      </c>
      <c r="W19" s="36">
        <f>SUMIFS(СВЦЭМ!$D$33:$D$776,СВЦЭМ!$A$33:$A$776,$A19,СВЦЭМ!$B$33:$B$776,W$11)+'СЕТ СН'!$F$11+СВЦЭМ!$D$10+'СЕТ СН'!$F$6-'СЕТ СН'!$F$23</f>
        <v>968.75779088000002</v>
      </c>
      <c r="X19" s="36">
        <f>SUMIFS(СВЦЭМ!$D$33:$D$776,СВЦЭМ!$A$33:$A$776,$A19,СВЦЭМ!$B$33:$B$776,X$11)+'СЕТ СН'!$F$11+СВЦЭМ!$D$10+'СЕТ СН'!$F$6-'СЕТ СН'!$F$23</f>
        <v>986.93281587000001</v>
      </c>
      <c r="Y19" s="36">
        <f>SUMIFS(СВЦЭМ!$D$33:$D$776,СВЦЭМ!$A$33:$A$776,$A19,СВЦЭМ!$B$33:$B$776,Y$11)+'СЕТ СН'!$F$11+СВЦЭМ!$D$10+'СЕТ СН'!$F$6-'СЕТ СН'!$F$23</f>
        <v>1004.07746163</v>
      </c>
    </row>
    <row r="20" spans="1:25" ht="15.75" x14ac:dyDescent="0.2">
      <c r="A20" s="35">
        <f t="shared" si="0"/>
        <v>43808</v>
      </c>
      <c r="B20" s="36">
        <f>SUMIFS(СВЦЭМ!$D$33:$D$776,СВЦЭМ!$A$33:$A$776,$A20,СВЦЭМ!$B$33:$B$776,B$11)+'СЕТ СН'!$F$11+СВЦЭМ!$D$10+'СЕТ СН'!$F$6-'СЕТ СН'!$F$23</f>
        <v>1024.77281576</v>
      </c>
      <c r="C20" s="36">
        <f>SUMIFS(СВЦЭМ!$D$33:$D$776,СВЦЭМ!$A$33:$A$776,$A20,СВЦЭМ!$B$33:$B$776,C$11)+'СЕТ СН'!$F$11+СВЦЭМ!$D$10+'СЕТ СН'!$F$6-'СЕТ СН'!$F$23</f>
        <v>1056.7679425399999</v>
      </c>
      <c r="D20" s="36">
        <f>SUMIFS(СВЦЭМ!$D$33:$D$776,СВЦЭМ!$A$33:$A$776,$A20,СВЦЭМ!$B$33:$B$776,D$11)+'СЕТ СН'!$F$11+СВЦЭМ!$D$10+'СЕТ СН'!$F$6-'СЕТ СН'!$F$23</f>
        <v>1067.1597193100001</v>
      </c>
      <c r="E20" s="36">
        <f>SUMIFS(СВЦЭМ!$D$33:$D$776,СВЦЭМ!$A$33:$A$776,$A20,СВЦЭМ!$B$33:$B$776,E$11)+'СЕТ СН'!$F$11+СВЦЭМ!$D$10+'СЕТ СН'!$F$6-'СЕТ СН'!$F$23</f>
        <v>1066.5591750900001</v>
      </c>
      <c r="F20" s="36">
        <f>SUMIFS(СВЦЭМ!$D$33:$D$776,СВЦЭМ!$A$33:$A$776,$A20,СВЦЭМ!$B$33:$B$776,F$11)+'СЕТ СН'!$F$11+СВЦЭМ!$D$10+'СЕТ СН'!$F$6-'СЕТ СН'!$F$23</f>
        <v>1067.3621101000001</v>
      </c>
      <c r="G20" s="36">
        <f>SUMIFS(СВЦЭМ!$D$33:$D$776,СВЦЭМ!$A$33:$A$776,$A20,СВЦЭМ!$B$33:$B$776,G$11)+'СЕТ СН'!$F$11+СВЦЭМ!$D$10+'СЕТ СН'!$F$6-'СЕТ СН'!$F$23</f>
        <v>1082.42501487</v>
      </c>
      <c r="H20" s="36">
        <f>SUMIFS(СВЦЭМ!$D$33:$D$776,СВЦЭМ!$A$33:$A$776,$A20,СВЦЭМ!$B$33:$B$776,H$11)+'СЕТ СН'!$F$11+СВЦЭМ!$D$10+'СЕТ СН'!$F$6-'СЕТ СН'!$F$23</f>
        <v>1056.1297920500001</v>
      </c>
      <c r="I20" s="36">
        <f>SUMIFS(СВЦЭМ!$D$33:$D$776,СВЦЭМ!$A$33:$A$776,$A20,СВЦЭМ!$B$33:$B$776,I$11)+'СЕТ СН'!$F$11+СВЦЭМ!$D$10+'СЕТ СН'!$F$6-'СЕТ СН'!$F$23</f>
        <v>1027.4378359300001</v>
      </c>
      <c r="J20" s="36">
        <f>SUMIFS(СВЦЭМ!$D$33:$D$776,СВЦЭМ!$A$33:$A$776,$A20,СВЦЭМ!$B$33:$B$776,J$11)+'СЕТ СН'!$F$11+СВЦЭМ!$D$10+'СЕТ СН'!$F$6-'СЕТ СН'!$F$23</f>
        <v>998.83151941999995</v>
      </c>
      <c r="K20" s="36">
        <f>SUMIFS(СВЦЭМ!$D$33:$D$776,СВЦЭМ!$A$33:$A$776,$A20,СВЦЭМ!$B$33:$B$776,K$11)+'СЕТ СН'!$F$11+СВЦЭМ!$D$10+'СЕТ СН'!$F$6-'СЕТ СН'!$F$23</f>
        <v>971.32795585999997</v>
      </c>
      <c r="L20" s="36">
        <f>SUMIFS(СВЦЭМ!$D$33:$D$776,СВЦЭМ!$A$33:$A$776,$A20,СВЦЭМ!$B$33:$B$776,L$11)+'СЕТ СН'!$F$11+СВЦЭМ!$D$10+'СЕТ СН'!$F$6-'СЕТ СН'!$F$23</f>
        <v>969.30065278999996</v>
      </c>
      <c r="M20" s="36">
        <f>SUMIFS(СВЦЭМ!$D$33:$D$776,СВЦЭМ!$A$33:$A$776,$A20,СВЦЭМ!$B$33:$B$776,M$11)+'СЕТ СН'!$F$11+СВЦЭМ!$D$10+'СЕТ СН'!$F$6-'СЕТ СН'!$F$23</f>
        <v>975.75386134999997</v>
      </c>
      <c r="N20" s="36">
        <f>SUMIFS(СВЦЭМ!$D$33:$D$776,СВЦЭМ!$A$33:$A$776,$A20,СВЦЭМ!$B$33:$B$776,N$11)+'СЕТ СН'!$F$11+СВЦЭМ!$D$10+'СЕТ СН'!$F$6-'СЕТ СН'!$F$23</f>
        <v>984.36161392999998</v>
      </c>
      <c r="O20" s="36">
        <f>SUMIFS(СВЦЭМ!$D$33:$D$776,СВЦЭМ!$A$33:$A$776,$A20,СВЦЭМ!$B$33:$B$776,O$11)+'СЕТ СН'!$F$11+СВЦЭМ!$D$10+'СЕТ СН'!$F$6-'СЕТ СН'!$F$23</f>
        <v>992.02708322000001</v>
      </c>
      <c r="P20" s="36">
        <f>SUMIFS(СВЦЭМ!$D$33:$D$776,СВЦЭМ!$A$33:$A$776,$A20,СВЦЭМ!$B$33:$B$776,P$11)+'СЕТ СН'!$F$11+СВЦЭМ!$D$10+'СЕТ СН'!$F$6-'СЕТ СН'!$F$23</f>
        <v>998.19357937999996</v>
      </c>
      <c r="Q20" s="36">
        <f>SUMIFS(СВЦЭМ!$D$33:$D$776,СВЦЭМ!$A$33:$A$776,$A20,СВЦЭМ!$B$33:$B$776,Q$11)+'СЕТ СН'!$F$11+СВЦЭМ!$D$10+'СЕТ СН'!$F$6-'СЕТ СН'!$F$23</f>
        <v>995.71086916000002</v>
      </c>
      <c r="R20" s="36">
        <f>SUMIFS(СВЦЭМ!$D$33:$D$776,СВЦЭМ!$A$33:$A$776,$A20,СВЦЭМ!$B$33:$B$776,R$11)+'СЕТ СН'!$F$11+СВЦЭМ!$D$10+'СЕТ СН'!$F$6-'СЕТ СН'!$F$23</f>
        <v>992.88502238000001</v>
      </c>
      <c r="S20" s="36">
        <f>SUMIFS(СВЦЭМ!$D$33:$D$776,СВЦЭМ!$A$33:$A$776,$A20,СВЦЭМ!$B$33:$B$776,S$11)+'СЕТ СН'!$F$11+СВЦЭМ!$D$10+'СЕТ СН'!$F$6-'СЕТ СН'!$F$23</f>
        <v>976.85722357999998</v>
      </c>
      <c r="T20" s="36">
        <f>SUMIFS(СВЦЭМ!$D$33:$D$776,СВЦЭМ!$A$33:$A$776,$A20,СВЦЭМ!$B$33:$B$776,T$11)+'СЕТ СН'!$F$11+СВЦЭМ!$D$10+'СЕТ СН'!$F$6-'СЕТ СН'!$F$23</f>
        <v>954.79920885000001</v>
      </c>
      <c r="U20" s="36">
        <f>SUMIFS(СВЦЭМ!$D$33:$D$776,СВЦЭМ!$A$33:$A$776,$A20,СВЦЭМ!$B$33:$B$776,U$11)+'СЕТ СН'!$F$11+СВЦЭМ!$D$10+'СЕТ СН'!$F$6-'СЕТ СН'!$F$23</f>
        <v>954.82039365999992</v>
      </c>
      <c r="V20" s="36">
        <f>SUMIFS(СВЦЭМ!$D$33:$D$776,СВЦЭМ!$A$33:$A$776,$A20,СВЦЭМ!$B$33:$B$776,V$11)+'СЕТ СН'!$F$11+СВЦЭМ!$D$10+'СЕТ СН'!$F$6-'СЕТ СН'!$F$23</f>
        <v>973.28498000000002</v>
      </c>
      <c r="W20" s="36">
        <f>SUMIFS(СВЦЭМ!$D$33:$D$776,СВЦЭМ!$A$33:$A$776,$A20,СВЦЭМ!$B$33:$B$776,W$11)+'СЕТ СН'!$F$11+СВЦЭМ!$D$10+'СЕТ СН'!$F$6-'СЕТ СН'!$F$23</f>
        <v>991.70877605999999</v>
      </c>
      <c r="X20" s="36">
        <f>SUMIFS(СВЦЭМ!$D$33:$D$776,СВЦЭМ!$A$33:$A$776,$A20,СВЦЭМ!$B$33:$B$776,X$11)+'СЕТ СН'!$F$11+СВЦЭМ!$D$10+'СЕТ СН'!$F$6-'СЕТ СН'!$F$23</f>
        <v>997.47820517999992</v>
      </c>
      <c r="Y20" s="36">
        <f>SUMIFS(СВЦЭМ!$D$33:$D$776,СВЦЭМ!$A$33:$A$776,$A20,СВЦЭМ!$B$33:$B$776,Y$11)+'СЕТ СН'!$F$11+СВЦЭМ!$D$10+'СЕТ СН'!$F$6-'СЕТ СН'!$F$23</f>
        <v>1017.91536486</v>
      </c>
    </row>
    <row r="21" spans="1:25" ht="15.75" x14ac:dyDescent="0.2">
      <c r="A21" s="35">
        <f t="shared" si="0"/>
        <v>43809</v>
      </c>
      <c r="B21" s="36">
        <f>SUMIFS(СВЦЭМ!$D$33:$D$776,СВЦЭМ!$A$33:$A$776,$A21,СВЦЭМ!$B$33:$B$776,B$11)+'СЕТ СН'!$F$11+СВЦЭМ!$D$10+'СЕТ СН'!$F$6-'СЕТ СН'!$F$23</f>
        <v>1030.59211899</v>
      </c>
      <c r="C21" s="36">
        <f>SUMIFS(СВЦЭМ!$D$33:$D$776,СВЦЭМ!$A$33:$A$776,$A21,СВЦЭМ!$B$33:$B$776,C$11)+'СЕТ СН'!$F$11+СВЦЭМ!$D$10+'СЕТ СН'!$F$6-'СЕТ СН'!$F$23</f>
        <v>1086.48847912</v>
      </c>
      <c r="D21" s="36">
        <f>SUMIFS(СВЦЭМ!$D$33:$D$776,СВЦЭМ!$A$33:$A$776,$A21,СВЦЭМ!$B$33:$B$776,D$11)+'СЕТ СН'!$F$11+СВЦЭМ!$D$10+'СЕТ СН'!$F$6-'СЕТ СН'!$F$23</f>
        <v>1111.00572358</v>
      </c>
      <c r="E21" s="36">
        <f>SUMIFS(СВЦЭМ!$D$33:$D$776,СВЦЭМ!$A$33:$A$776,$A21,СВЦЭМ!$B$33:$B$776,E$11)+'СЕТ СН'!$F$11+СВЦЭМ!$D$10+'СЕТ СН'!$F$6-'СЕТ СН'!$F$23</f>
        <v>1106.7262908999999</v>
      </c>
      <c r="F21" s="36">
        <f>SUMIFS(СВЦЭМ!$D$33:$D$776,СВЦЭМ!$A$33:$A$776,$A21,СВЦЭМ!$B$33:$B$776,F$11)+'СЕТ СН'!$F$11+СВЦЭМ!$D$10+'СЕТ СН'!$F$6-'СЕТ СН'!$F$23</f>
        <v>1060.0647448699999</v>
      </c>
      <c r="G21" s="36">
        <f>SUMIFS(СВЦЭМ!$D$33:$D$776,СВЦЭМ!$A$33:$A$776,$A21,СВЦЭМ!$B$33:$B$776,G$11)+'СЕТ СН'!$F$11+СВЦЭМ!$D$10+'СЕТ СН'!$F$6-'СЕТ СН'!$F$23</f>
        <v>1046.06681551</v>
      </c>
      <c r="H21" s="36">
        <f>SUMIFS(СВЦЭМ!$D$33:$D$776,СВЦЭМ!$A$33:$A$776,$A21,СВЦЭМ!$B$33:$B$776,H$11)+'СЕТ СН'!$F$11+СВЦЭМ!$D$10+'СЕТ СН'!$F$6-'СЕТ СН'!$F$23</f>
        <v>1010.57063575</v>
      </c>
      <c r="I21" s="36">
        <f>SUMIFS(СВЦЭМ!$D$33:$D$776,СВЦЭМ!$A$33:$A$776,$A21,СВЦЭМ!$B$33:$B$776,I$11)+'СЕТ СН'!$F$11+СВЦЭМ!$D$10+'СЕТ СН'!$F$6-'СЕТ СН'!$F$23</f>
        <v>980.16821599999992</v>
      </c>
      <c r="J21" s="36">
        <f>SUMIFS(СВЦЭМ!$D$33:$D$776,СВЦЭМ!$A$33:$A$776,$A21,СВЦЭМ!$B$33:$B$776,J$11)+'СЕТ СН'!$F$11+СВЦЭМ!$D$10+'СЕТ СН'!$F$6-'СЕТ СН'!$F$23</f>
        <v>959.21250666999993</v>
      </c>
      <c r="K21" s="36">
        <f>SUMIFS(СВЦЭМ!$D$33:$D$776,СВЦЭМ!$A$33:$A$776,$A21,СВЦЭМ!$B$33:$B$776,K$11)+'СЕТ СН'!$F$11+СВЦЭМ!$D$10+'СЕТ СН'!$F$6-'СЕТ СН'!$F$23</f>
        <v>945.25162889000001</v>
      </c>
      <c r="L21" s="36">
        <f>SUMIFS(СВЦЭМ!$D$33:$D$776,СВЦЭМ!$A$33:$A$776,$A21,СВЦЭМ!$B$33:$B$776,L$11)+'СЕТ СН'!$F$11+СВЦЭМ!$D$10+'СЕТ СН'!$F$6-'СЕТ СН'!$F$23</f>
        <v>947.06304153999997</v>
      </c>
      <c r="M21" s="36">
        <f>SUMIFS(СВЦЭМ!$D$33:$D$776,СВЦЭМ!$A$33:$A$776,$A21,СВЦЭМ!$B$33:$B$776,M$11)+'СЕТ СН'!$F$11+СВЦЭМ!$D$10+'СЕТ СН'!$F$6-'СЕТ СН'!$F$23</f>
        <v>1002.01415319</v>
      </c>
      <c r="N21" s="36">
        <f>SUMIFS(СВЦЭМ!$D$33:$D$776,СВЦЭМ!$A$33:$A$776,$A21,СВЦЭМ!$B$33:$B$776,N$11)+'СЕТ СН'!$F$11+СВЦЭМ!$D$10+'СЕТ СН'!$F$6-'СЕТ СН'!$F$23</f>
        <v>1015.30826328</v>
      </c>
      <c r="O21" s="36">
        <f>SUMIFS(СВЦЭМ!$D$33:$D$776,СВЦЭМ!$A$33:$A$776,$A21,СВЦЭМ!$B$33:$B$776,O$11)+'СЕТ СН'!$F$11+СВЦЭМ!$D$10+'СЕТ СН'!$F$6-'СЕТ СН'!$F$23</f>
        <v>1020.11771928</v>
      </c>
      <c r="P21" s="36">
        <f>SUMIFS(СВЦЭМ!$D$33:$D$776,СВЦЭМ!$A$33:$A$776,$A21,СВЦЭМ!$B$33:$B$776,P$11)+'СЕТ СН'!$F$11+СВЦЭМ!$D$10+'СЕТ СН'!$F$6-'СЕТ СН'!$F$23</f>
        <v>1018.0278472499999</v>
      </c>
      <c r="Q21" s="36">
        <f>SUMIFS(СВЦЭМ!$D$33:$D$776,СВЦЭМ!$A$33:$A$776,$A21,СВЦЭМ!$B$33:$B$776,Q$11)+'СЕТ СН'!$F$11+СВЦЭМ!$D$10+'СЕТ СН'!$F$6-'СЕТ СН'!$F$23</f>
        <v>1015.8534740399999</v>
      </c>
      <c r="R21" s="36">
        <f>SUMIFS(СВЦЭМ!$D$33:$D$776,СВЦЭМ!$A$33:$A$776,$A21,СВЦЭМ!$B$33:$B$776,R$11)+'СЕТ СН'!$F$11+СВЦЭМ!$D$10+'СЕТ СН'!$F$6-'СЕТ СН'!$F$23</f>
        <v>1013.07318635</v>
      </c>
      <c r="S21" s="36">
        <f>SUMIFS(СВЦЭМ!$D$33:$D$776,СВЦЭМ!$A$33:$A$776,$A21,СВЦЭМ!$B$33:$B$776,S$11)+'СЕТ СН'!$F$11+СВЦЭМ!$D$10+'СЕТ СН'!$F$6-'СЕТ СН'!$F$23</f>
        <v>1002.0527393</v>
      </c>
      <c r="T21" s="36">
        <f>SUMIFS(СВЦЭМ!$D$33:$D$776,СВЦЭМ!$A$33:$A$776,$A21,СВЦЭМ!$B$33:$B$776,T$11)+'СЕТ СН'!$F$11+СВЦЭМ!$D$10+'СЕТ СН'!$F$6-'СЕТ СН'!$F$23</f>
        <v>985.68189275999998</v>
      </c>
      <c r="U21" s="36">
        <f>SUMIFS(СВЦЭМ!$D$33:$D$776,СВЦЭМ!$A$33:$A$776,$A21,СВЦЭМ!$B$33:$B$776,U$11)+'СЕТ СН'!$F$11+СВЦЭМ!$D$10+'СЕТ СН'!$F$6-'СЕТ СН'!$F$23</f>
        <v>983.28676509999991</v>
      </c>
      <c r="V21" s="36">
        <f>SUMIFS(СВЦЭМ!$D$33:$D$776,СВЦЭМ!$A$33:$A$776,$A21,СВЦЭМ!$B$33:$B$776,V$11)+'СЕТ СН'!$F$11+СВЦЭМ!$D$10+'СЕТ СН'!$F$6-'СЕТ СН'!$F$23</f>
        <v>971.37195679000001</v>
      </c>
      <c r="W21" s="36">
        <f>SUMIFS(СВЦЭМ!$D$33:$D$776,СВЦЭМ!$A$33:$A$776,$A21,СВЦЭМ!$B$33:$B$776,W$11)+'СЕТ СН'!$F$11+СВЦЭМ!$D$10+'СЕТ СН'!$F$6-'СЕТ СН'!$F$23</f>
        <v>943.94801688999996</v>
      </c>
      <c r="X21" s="36">
        <f>SUMIFS(СВЦЭМ!$D$33:$D$776,СВЦЭМ!$A$33:$A$776,$A21,СВЦЭМ!$B$33:$B$776,X$11)+'СЕТ СН'!$F$11+СВЦЭМ!$D$10+'СЕТ СН'!$F$6-'СЕТ СН'!$F$23</f>
        <v>935.28190821999999</v>
      </c>
      <c r="Y21" s="36">
        <f>SUMIFS(СВЦЭМ!$D$33:$D$776,СВЦЭМ!$A$33:$A$776,$A21,СВЦЭМ!$B$33:$B$776,Y$11)+'СЕТ СН'!$F$11+СВЦЭМ!$D$10+'СЕТ СН'!$F$6-'СЕТ СН'!$F$23</f>
        <v>946.95139154999993</v>
      </c>
    </row>
    <row r="22" spans="1:25" ht="15.75" x14ac:dyDescent="0.2">
      <c r="A22" s="35">
        <f t="shared" si="0"/>
        <v>43810</v>
      </c>
      <c r="B22" s="36">
        <f>SUMIFS(СВЦЭМ!$D$33:$D$776,СВЦЭМ!$A$33:$A$776,$A22,СВЦЭМ!$B$33:$B$776,B$11)+'СЕТ СН'!$F$11+СВЦЭМ!$D$10+'СЕТ СН'!$F$6-'СЕТ СН'!$F$23</f>
        <v>991.83295969999995</v>
      </c>
      <c r="C22" s="36">
        <f>SUMIFS(СВЦЭМ!$D$33:$D$776,СВЦЭМ!$A$33:$A$776,$A22,СВЦЭМ!$B$33:$B$776,C$11)+'СЕТ СН'!$F$11+СВЦЭМ!$D$10+'СЕТ СН'!$F$6-'СЕТ СН'!$F$23</f>
        <v>1027.36248374</v>
      </c>
      <c r="D22" s="36">
        <f>SUMIFS(СВЦЭМ!$D$33:$D$776,СВЦЭМ!$A$33:$A$776,$A22,СВЦЭМ!$B$33:$B$776,D$11)+'СЕТ СН'!$F$11+СВЦЭМ!$D$10+'СЕТ СН'!$F$6-'СЕТ СН'!$F$23</f>
        <v>1035.80016477</v>
      </c>
      <c r="E22" s="36">
        <f>SUMIFS(СВЦЭМ!$D$33:$D$776,СВЦЭМ!$A$33:$A$776,$A22,СВЦЭМ!$B$33:$B$776,E$11)+'СЕТ СН'!$F$11+СВЦЭМ!$D$10+'СЕТ СН'!$F$6-'СЕТ СН'!$F$23</f>
        <v>1044.4434160800001</v>
      </c>
      <c r="F22" s="36">
        <f>SUMIFS(СВЦЭМ!$D$33:$D$776,СВЦЭМ!$A$33:$A$776,$A22,СВЦЭМ!$B$33:$B$776,F$11)+'СЕТ СН'!$F$11+СВЦЭМ!$D$10+'СЕТ СН'!$F$6-'СЕТ СН'!$F$23</f>
        <v>1038.5483677100001</v>
      </c>
      <c r="G22" s="36">
        <f>SUMIFS(СВЦЭМ!$D$33:$D$776,СВЦЭМ!$A$33:$A$776,$A22,СВЦЭМ!$B$33:$B$776,G$11)+'СЕТ СН'!$F$11+СВЦЭМ!$D$10+'СЕТ СН'!$F$6-'СЕТ СН'!$F$23</f>
        <v>1022.04026014</v>
      </c>
      <c r="H22" s="36">
        <f>SUMIFS(СВЦЭМ!$D$33:$D$776,СВЦЭМ!$A$33:$A$776,$A22,СВЦЭМ!$B$33:$B$776,H$11)+'СЕТ СН'!$F$11+СВЦЭМ!$D$10+'СЕТ СН'!$F$6-'СЕТ СН'!$F$23</f>
        <v>981.88108990000001</v>
      </c>
      <c r="I22" s="36">
        <f>SUMIFS(СВЦЭМ!$D$33:$D$776,СВЦЭМ!$A$33:$A$776,$A22,СВЦЭМ!$B$33:$B$776,I$11)+'СЕТ СН'!$F$11+СВЦЭМ!$D$10+'СЕТ СН'!$F$6-'СЕТ СН'!$F$23</f>
        <v>969.07117927000002</v>
      </c>
      <c r="J22" s="36">
        <f>SUMIFS(СВЦЭМ!$D$33:$D$776,СВЦЭМ!$A$33:$A$776,$A22,СВЦЭМ!$B$33:$B$776,J$11)+'СЕТ СН'!$F$11+СВЦЭМ!$D$10+'СЕТ СН'!$F$6-'СЕТ СН'!$F$23</f>
        <v>942.77353587999994</v>
      </c>
      <c r="K22" s="36">
        <f>SUMIFS(СВЦЭМ!$D$33:$D$776,СВЦЭМ!$A$33:$A$776,$A22,СВЦЭМ!$B$33:$B$776,K$11)+'СЕТ СН'!$F$11+СВЦЭМ!$D$10+'СЕТ СН'!$F$6-'СЕТ СН'!$F$23</f>
        <v>934.31435798999996</v>
      </c>
      <c r="L22" s="36">
        <f>SUMIFS(СВЦЭМ!$D$33:$D$776,СВЦЭМ!$A$33:$A$776,$A22,СВЦЭМ!$B$33:$B$776,L$11)+'СЕТ СН'!$F$11+СВЦЭМ!$D$10+'СЕТ СН'!$F$6-'СЕТ СН'!$F$23</f>
        <v>937.29865698999993</v>
      </c>
      <c r="M22" s="36">
        <f>SUMIFS(СВЦЭМ!$D$33:$D$776,СВЦЭМ!$A$33:$A$776,$A22,СВЦЭМ!$B$33:$B$776,M$11)+'СЕТ СН'!$F$11+СВЦЭМ!$D$10+'СЕТ СН'!$F$6-'СЕТ СН'!$F$23</f>
        <v>939.71801341999992</v>
      </c>
      <c r="N22" s="36">
        <f>SUMIFS(СВЦЭМ!$D$33:$D$776,СВЦЭМ!$A$33:$A$776,$A22,СВЦЭМ!$B$33:$B$776,N$11)+'СЕТ СН'!$F$11+СВЦЭМ!$D$10+'СЕТ СН'!$F$6-'СЕТ СН'!$F$23</f>
        <v>937.39781261999997</v>
      </c>
      <c r="O22" s="36">
        <f>SUMIFS(СВЦЭМ!$D$33:$D$776,СВЦЭМ!$A$33:$A$776,$A22,СВЦЭМ!$B$33:$B$776,O$11)+'СЕТ СН'!$F$11+СВЦЭМ!$D$10+'СЕТ СН'!$F$6-'СЕТ СН'!$F$23</f>
        <v>949.14847889999999</v>
      </c>
      <c r="P22" s="36">
        <f>SUMIFS(СВЦЭМ!$D$33:$D$776,СВЦЭМ!$A$33:$A$776,$A22,СВЦЭМ!$B$33:$B$776,P$11)+'СЕТ СН'!$F$11+СВЦЭМ!$D$10+'СЕТ СН'!$F$6-'СЕТ СН'!$F$23</f>
        <v>951.78130407999993</v>
      </c>
      <c r="Q22" s="36">
        <f>SUMIFS(СВЦЭМ!$D$33:$D$776,СВЦЭМ!$A$33:$A$776,$A22,СВЦЭМ!$B$33:$B$776,Q$11)+'СЕТ СН'!$F$11+СВЦЭМ!$D$10+'СЕТ СН'!$F$6-'СЕТ СН'!$F$23</f>
        <v>956.26436075999993</v>
      </c>
      <c r="R22" s="36">
        <f>SUMIFS(СВЦЭМ!$D$33:$D$776,СВЦЭМ!$A$33:$A$776,$A22,СВЦЭМ!$B$33:$B$776,R$11)+'СЕТ СН'!$F$11+СВЦЭМ!$D$10+'СЕТ СН'!$F$6-'СЕТ СН'!$F$23</f>
        <v>961.28280166999991</v>
      </c>
      <c r="S22" s="36">
        <f>SUMIFS(СВЦЭМ!$D$33:$D$776,СВЦЭМ!$A$33:$A$776,$A22,СВЦЭМ!$B$33:$B$776,S$11)+'СЕТ СН'!$F$11+СВЦЭМ!$D$10+'СЕТ СН'!$F$6-'СЕТ СН'!$F$23</f>
        <v>946.71969286000001</v>
      </c>
      <c r="T22" s="36">
        <f>SUMIFS(СВЦЭМ!$D$33:$D$776,СВЦЭМ!$A$33:$A$776,$A22,СВЦЭМ!$B$33:$B$776,T$11)+'СЕТ СН'!$F$11+СВЦЭМ!$D$10+'СЕТ СН'!$F$6-'СЕТ СН'!$F$23</f>
        <v>935.97789097999998</v>
      </c>
      <c r="U22" s="36">
        <f>SUMIFS(СВЦЭМ!$D$33:$D$776,СВЦЭМ!$A$33:$A$776,$A22,СВЦЭМ!$B$33:$B$776,U$11)+'СЕТ СН'!$F$11+СВЦЭМ!$D$10+'СЕТ СН'!$F$6-'СЕТ СН'!$F$23</f>
        <v>938.52520202999995</v>
      </c>
      <c r="V22" s="36">
        <f>SUMIFS(СВЦЭМ!$D$33:$D$776,СВЦЭМ!$A$33:$A$776,$A22,СВЦЭМ!$B$33:$B$776,V$11)+'СЕТ СН'!$F$11+СВЦЭМ!$D$10+'СЕТ СН'!$F$6-'СЕТ СН'!$F$23</f>
        <v>944.18917286999999</v>
      </c>
      <c r="W22" s="36">
        <f>SUMIFS(СВЦЭМ!$D$33:$D$776,СВЦЭМ!$A$33:$A$776,$A22,СВЦЭМ!$B$33:$B$776,W$11)+'СЕТ СН'!$F$11+СВЦЭМ!$D$10+'СЕТ СН'!$F$6-'СЕТ СН'!$F$23</f>
        <v>956.55572797000002</v>
      </c>
      <c r="X22" s="36">
        <f>SUMIFS(СВЦЭМ!$D$33:$D$776,СВЦЭМ!$A$33:$A$776,$A22,СВЦЭМ!$B$33:$B$776,X$11)+'СЕТ СН'!$F$11+СВЦЭМ!$D$10+'СЕТ СН'!$F$6-'СЕТ СН'!$F$23</f>
        <v>964.81169116000001</v>
      </c>
      <c r="Y22" s="36">
        <f>SUMIFS(СВЦЭМ!$D$33:$D$776,СВЦЭМ!$A$33:$A$776,$A22,СВЦЭМ!$B$33:$B$776,Y$11)+'СЕТ СН'!$F$11+СВЦЭМ!$D$10+'СЕТ СН'!$F$6-'СЕТ СН'!$F$23</f>
        <v>979.77445768999996</v>
      </c>
    </row>
    <row r="23" spans="1:25" ht="15.75" x14ac:dyDescent="0.2">
      <c r="A23" s="35">
        <f t="shared" si="0"/>
        <v>43811</v>
      </c>
      <c r="B23" s="36">
        <f>SUMIFS(СВЦЭМ!$D$33:$D$776,СВЦЭМ!$A$33:$A$776,$A23,СВЦЭМ!$B$33:$B$776,B$11)+'СЕТ СН'!$F$11+СВЦЭМ!$D$10+'СЕТ СН'!$F$6-'СЕТ СН'!$F$23</f>
        <v>1007.9718958</v>
      </c>
      <c r="C23" s="36">
        <f>SUMIFS(СВЦЭМ!$D$33:$D$776,СВЦЭМ!$A$33:$A$776,$A23,СВЦЭМ!$B$33:$B$776,C$11)+'СЕТ СН'!$F$11+СВЦЭМ!$D$10+'СЕТ СН'!$F$6-'СЕТ СН'!$F$23</f>
        <v>1046.0682661600001</v>
      </c>
      <c r="D23" s="36">
        <f>SUMIFS(СВЦЭМ!$D$33:$D$776,СВЦЭМ!$A$33:$A$776,$A23,СВЦЭМ!$B$33:$B$776,D$11)+'СЕТ СН'!$F$11+СВЦЭМ!$D$10+'СЕТ СН'!$F$6-'СЕТ СН'!$F$23</f>
        <v>1060.4285346500001</v>
      </c>
      <c r="E23" s="36">
        <f>SUMIFS(СВЦЭМ!$D$33:$D$776,СВЦЭМ!$A$33:$A$776,$A23,СВЦЭМ!$B$33:$B$776,E$11)+'СЕТ СН'!$F$11+СВЦЭМ!$D$10+'СЕТ СН'!$F$6-'СЕТ СН'!$F$23</f>
        <v>1071.11226293</v>
      </c>
      <c r="F23" s="36">
        <f>SUMIFS(СВЦЭМ!$D$33:$D$776,СВЦЭМ!$A$33:$A$776,$A23,СВЦЭМ!$B$33:$B$776,F$11)+'СЕТ СН'!$F$11+СВЦЭМ!$D$10+'СЕТ СН'!$F$6-'СЕТ СН'!$F$23</f>
        <v>1070.2857945800001</v>
      </c>
      <c r="G23" s="36">
        <f>SUMIFS(СВЦЭМ!$D$33:$D$776,СВЦЭМ!$A$33:$A$776,$A23,СВЦЭМ!$B$33:$B$776,G$11)+'СЕТ СН'!$F$11+СВЦЭМ!$D$10+'СЕТ СН'!$F$6-'СЕТ СН'!$F$23</f>
        <v>1050.2103846699999</v>
      </c>
      <c r="H23" s="36">
        <f>SUMIFS(СВЦЭМ!$D$33:$D$776,СВЦЭМ!$A$33:$A$776,$A23,СВЦЭМ!$B$33:$B$776,H$11)+'СЕТ СН'!$F$11+СВЦЭМ!$D$10+'СЕТ СН'!$F$6-'СЕТ СН'!$F$23</f>
        <v>1010.4429632399999</v>
      </c>
      <c r="I23" s="36">
        <f>SUMIFS(СВЦЭМ!$D$33:$D$776,СВЦЭМ!$A$33:$A$776,$A23,СВЦЭМ!$B$33:$B$776,I$11)+'СЕТ СН'!$F$11+СВЦЭМ!$D$10+'СЕТ СН'!$F$6-'СЕТ СН'!$F$23</f>
        <v>986.91353463999997</v>
      </c>
      <c r="J23" s="36">
        <f>SUMIFS(СВЦЭМ!$D$33:$D$776,СВЦЭМ!$A$33:$A$776,$A23,СВЦЭМ!$B$33:$B$776,J$11)+'СЕТ СН'!$F$11+СВЦЭМ!$D$10+'СЕТ СН'!$F$6-'СЕТ СН'!$F$23</f>
        <v>965.93519830999992</v>
      </c>
      <c r="K23" s="36">
        <f>SUMIFS(СВЦЭМ!$D$33:$D$776,СВЦЭМ!$A$33:$A$776,$A23,СВЦЭМ!$B$33:$B$776,K$11)+'СЕТ СН'!$F$11+СВЦЭМ!$D$10+'СЕТ СН'!$F$6-'СЕТ СН'!$F$23</f>
        <v>954.36816233000002</v>
      </c>
      <c r="L23" s="36">
        <f>SUMIFS(СВЦЭМ!$D$33:$D$776,СВЦЭМ!$A$33:$A$776,$A23,СВЦЭМ!$B$33:$B$776,L$11)+'СЕТ СН'!$F$11+СВЦЭМ!$D$10+'СЕТ СН'!$F$6-'СЕТ СН'!$F$23</f>
        <v>957.54587409999999</v>
      </c>
      <c r="M23" s="36">
        <f>SUMIFS(СВЦЭМ!$D$33:$D$776,СВЦЭМ!$A$33:$A$776,$A23,СВЦЭМ!$B$33:$B$776,M$11)+'СЕТ СН'!$F$11+СВЦЭМ!$D$10+'СЕТ СН'!$F$6-'СЕТ СН'!$F$23</f>
        <v>952.40515880999999</v>
      </c>
      <c r="N23" s="36">
        <f>SUMIFS(СВЦЭМ!$D$33:$D$776,СВЦЭМ!$A$33:$A$776,$A23,СВЦЭМ!$B$33:$B$776,N$11)+'СЕТ СН'!$F$11+СВЦЭМ!$D$10+'СЕТ СН'!$F$6-'СЕТ СН'!$F$23</f>
        <v>952.62882230999992</v>
      </c>
      <c r="O23" s="36">
        <f>SUMIFS(СВЦЭМ!$D$33:$D$776,СВЦЭМ!$A$33:$A$776,$A23,СВЦЭМ!$B$33:$B$776,O$11)+'СЕТ СН'!$F$11+СВЦЭМ!$D$10+'СЕТ СН'!$F$6-'СЕТ СН'!$F$23</f>
        <v>956.38446815999998</v>
      </c>
      <c r="P23" s="36">
        <f>SUMIFS(СВЦЭМ!$D$33:$D$776,СВЦЭМ!$A$33:$A$776,$A23,СВЦЭМ!$B$33:$B$776,P$11)+'СЕТ СН'!$F$11+СВЦЭМ!$D$10+'СЕТ СН'!$F$6-'СЕТ СН'!$F$23</f>
        <v>953.46080831999996</v>
      </c>
      <c r="Q23" s="36">
        <f>SUMIFS(СВЦЭМ!$D$33:$D$776,СВЦЭМ!$A$33:$A$776,$A23,СВЦЭМ!$B$33:$B$776,Q$11)+'СЕТ СН'!$F$11+СВЦЭМ!$D$10+'СЕТ СН'!$F$6-'СЕТ СН'!$F$23</f>
        <v>953.67444938999995</v>
      </c>
      <c r="R23" s="36">
        <f>SUMIFS(СВЦЭМ!$D$33:$D$776,СВЦЭМ!$A$33:$A$776,$A23,СВЦЭМ!$B$33:$B$776,R$11)+'СЕТ СН'!$F$11+СВЦЭМ!$D$10+'СЕТ СН'!$F$6-'СЕТ СН'!$F$23</f>
        <v>950.12271426999996</v>
      </c>
      <c r="S23" s="36">
        <f>SUMIFS(СВЦЭМ!$D$33:$D$776,СВЦЭМ!$A$33:$A$776,$A23,СВЦЭМ!$B$33:$B$776,S$11)+'СЕТ СН'!$F$11+СВЦЭМ!$D$10+'СЕТ СН'!$F$6-'СЕТ СН'!$F$23</f>
        <v>961.19986592999999</v>
      </c>
      <c r="T23" s="36">
        <f>SUMIFS(СВЦЭМ!$D$33:$D$776,СВЦЭМ!$A$33:$A$776,$A23,СВЦЭМ!$B$33:$B$776,T$11)+'СЕТ СН'!$F$11+СВЦЭМ!$D$10+'СЕТ СН'!$F$6-'СЕТ СН'!$F$23</f>
        <v>949.89495140999998</v>
      </c>
      <c r="U23" s="36">
        <f>SUMIFS(СВЦЭМ!$D$33:$D$776,СВЦЭМ!$A$33:$A$776,$A23,СВЦЭМ!$B$33:$B$776,U$11)+'СЕТ СН'!$F$11+СВЦЭМ!$D$10+'СЕТ СН'!$F$6-'СЕТ СН'!$F$23</f>
        <v>947.00403796000001</v>
      </c>
      <c r="V23" s="36">
        <f>SUMIFS(СВЦЭМ!$D$33:$D$776,СВЦЭМ!$A$33:$A$776,$A23,СВЦЭМ!$B$33:$B$776,V$11)+'СЕТ СН'!$F$11+СВЦЭМ!$D$10+'СЕТ СН'!$F$6-'СЕТ СН'!$F$23</f>
        <v>947.46686784999997</v>
      </c>
      <c r="W23" s="36">
        <f>SUMIFS(СВЦЭМ!$D$33:$D$776,СВЦЭМ!$A$33:$A$776,$A23,СВЦЭМ!$B$33:$B$776,W$11)+'СЕТ СН'!$F$11+СВЦЭМ!$D$10+'СЕТ СН'!$F$6-'СЕТ СН'!$F$23</f>
        <v>962.95773695999992</v>
      </c>
      <c r="X23" s="36">
        <f>SUMIFS(СВЦЭМ!$D$33:$D$776,СВЦЭМ!$A$33:$A$776,$A23,СВЦЭМ!$B$33:$B$776,X$11)+'СЕТ СН'!$F$11+СВЦЭМ!$D$10+'СЕТ СН'!$F$6-'СЕТ СН'!$F$23</f>
        <v>970.36023043</v>
      </c>
      <c r="Y23" s="36">
        <f>SUMIFS(СВЦЭМ!$D$33:$D$776,СВЦЭМ!$A$33:$A$776,$A23,СВЦЭМ!$B$33:$B$776,Y$11)+'СЕТ СН'!$F$11+СВЦЭМ!$D$10+'СЕТ СН'!$F$6-'СЕТ СН'!$F$23</f>
        <v>985.07815010999991</v>
      </c>
    </row>
    <row r="24" spans="1:25" ht="15.75" x14ac:dyDescent="0.2">
      <c r="A24" s="35">
        <f t="shared" si="0"/>
        <v>43812</v>
      </c>
      <c r="B24" s="36">
        <f>SUMIFS(СВЦЭМ!$D$33:$D$776,СВЦЭМ!$A$33:$A$776,$A24,СВЦЭМ!$B$33:$B$776,B$11)+'СЕТ СН'!$F$11+СВЦЭМ!$D$10+'СЕТ СН'!$F$6-'СЕТ СН'!$F$23</f>
        <v>1012.57444646</v>
      </c>
      <c r="C24" s="36">
        <f>SUMIFS(СВЦЭМ!$D$33:$D$776,СВЦЭМ!$A$33:$A$776,$A24,СВЦЭМ!$B$33:$B$776,C$11)+'СЕТ СН'!$F$11+СВЦЭМ!$D$10+'СЕТ СН'!$F$6-'СЕТ СН'!$F$23</f>
        <v>1053.7637964600001</v>
      </c>
      <c r="D24" s="36">
        <f>SUMIFS(СВЦЭМ!$D$33:$D$776,СВЦЭМ!$A$33:$A$776,$A24,СВЦЭМ!$B$33:$B$776,D$11)+'СЕТ СН'!$F$11+СВЦЭМ!$D$10+'СЕТ СН'!$F$6-'СЕТ СН'!$F$23</f>
        <v>1080.3512459000001</v>
      </c>
      <c r="E24" s="36">
        <f>SUMIFS(СВЦЭМ!$D$33:$D$776,СВЦЭМ!$A$33:$A$776,$A24,СВЦЭМ!$B$33:$B$776,E$11)+'СЕТ СН'!$F$11+СВЦЭМ!$D$10+'СЕТ СН'!$F$6-'СЕТ СН'!$F$23</f>
        <v>1074.8744754700001</v>
      </c>
      <c r="F24" s="36">
        <f>SUMIFS(СВЦЭМ!$D$33:$D$776,СВЦЭМ!$A$33:$A$776,$A24,СВЦЭМ!$B$33:$B$776,F$11)+'СЕТ СН'!$F$11+СВЦЭМ!$D$10+'СЕТ СН'!$F$6-'СЕТ СН'!$F$23</f>
        <v>1051.63375</v>
      </c>
      <c r="G24" s="36">
        <f>SUMIFS(СВЦЭМ!$D$33:$D$776,СВЦЭМ!$A$33:$A$776,$A24,СВЦЭМ!$B$33:$B$776,G$11)+'СЕТ СН'!$F$11+СВЦЭМ!$D$10+'СЕТ СН'!$F$6-'СЕТ СН'!$F$23</f>
        <v>1032.4673621100001</v>
      </c>
      <c r="H24" s="36">
        <f>SUMIFS(СВЦЭМ!$D$33:$D$776,СВЦЭМ!$A$33:$A$776,$A24,СВЦЭМ!$B$33:$B$776,H$11)+'СЕТ СН'!$F$11+СВЦЭМ!$D$10+'СЕТ СН'!$F$6-'СЕТ СН'!$F$23</f>
        <v>992.43873460999998</v>
      </c>
      <c r="I24" s="36">
        <f>SUMIFS(СВЦЭМ!$D$33:$D$776,СВЦЭМ!$A$33:$A$776,$A24,СВЦЭМ!$B$33:$B$776,I$11)+'СЕТ СН'!$F$11+СВЦЭМ!$D$10+'СЕТ СН'!$F$6-'СЕТ СН'!$F$23</f>
        <v>977.14212868999994</v>
      </c>
      <c r="J24" s="36">
        <f>SUMIFS(СВЦЭМ!$D$33:$D$776,СВЦЭМ!$A$33:$A$776,$A24,СВЦЭМ!$B$33:$B$776,J$11)+'СЕТ СН'!$F$11+СВЦЭМ!$D$10+'СЕТ СН'!$F$6-'СЕТ СН'!$F$23</f>
        <v>949.51396820999992</v>
      </c>
      <c r="K24" s="36">
        <f>SUMIFS(СВЦЭМ!$D$33:$D$776,СВЦЭМ!$A$33:$A$776,$A24,СВЦЭМ!$B$33:$B$776,K$11)+'СЕТ СН'!$F$11+СВЦЭМ!$D$10+'СЕТ СН'!$F$6-'СЕТ СН'!$F$23</f>
        <v>922.38009055999999</v>
      </c>
      <c r="L24" s="36">
        <f>SUMIFS(СВЦЭМ!$D$33:$D$776,СВЦЭМ!$A$33:$A$776,$A24,СВЦЭМ!$B$33:$B$776,L$11)+'СЕТ СН'!$F$11+СВЦЭМ!$D$10+'СЕТ СН'!$F$6-'СЕТ СН'!$F$23</f>
        <v>928.56823529999997</v>
      </c>
      <c r="M24" s="36">
        <f>SUMIFS(СВЦЭМ!$D$33:$D$776,СВЦЭМ!$A$33:$A$776,$A24,СВЦЭМ!$B$33:$B$776,M$11)+'СЕТ СН'!$F$11+СВЦЭМ!$D$10+'СЕТ СН'!$F$6-'СЕТ СН'!$F$23</f>
        <v>942.17061335999995</v>
      </c>
      <c r="N24" s="36">
        <f>SUMIFS(СВЦЭМ!$D$33:$D$776,СВЦЭМ!$A$33:$A$776,$A24,СВЦЭМ!$B$33:$B$776,N$11)+'СЕТ СН'!$F$11+СВЦЭМ!$D$10+'СЕТ СН'!$F$6-'СЕТ СН'!$F$23</f>
        <v>947.13521346999994</v>
      </c>
      <c r="O24" s="36">
        <f>SUMIFS(СВЦЭМ!$D$33:$D$776,СВЦЭМ!$A$33:$A$776,$A24,СВЦЭМ!$B$33:$B$776,O$11)+'СЕТ СН'!$F$11+СВЦЭМ!$D$10+'СЕТ СН'!$F$6-'СЕТ СН'!$F$23</f>
        <v>956.84554113000002</v>
      </c>
      <c r="P24" s="36">
        <f>SUMIFS(СВЦЭМ!$D$33:$D$776,СВЦЭМ!$A$33:$A$776,$A24,СВЦЭМ!$B$33:$B$776,P$11)+'СЕТ СН'!$F$11+СВЦЭМ!$D$10+'СЕТ СН'!$F$6-'СЕТ СН'!$F$23</f>
        <v>961.14709550999999</v>
      </c>
      <c r="Q24" s="36">
        <f>SUMIFS(СВЦЭМ!$D$33:$D$776,СВЦЭМ!$A$33:$A$776,$A24,СВЦЭМ!$B$33:$B$776,Q$11)+'СЕТ СН'!$F$11+СВЦЭМ!$D$10+'СЕТ СН'!$F$6-'СЕТ СН'!$F$23</f>
        <v>957.00517017999994</v>
      </c>
      <c r="R24" s="36">
        <f>SUMIFS(СВЦЭМ!$D$33:$D$776,СВЦЭМ!$A$33:$A$776,$A24,СВЦЭМ!$B$33:$B$776,R$11)+'СЕТ СН'!$F$11+СВЦЭМ!$D$10+'СЕТ СН'!$F$6-'СЕТ СН'!$F$23</f>
        <v>950.29155556000001</v>
      </c>
      <c r="S24" s="36">
        <f>SUMIFS(СВЦЭМ!$D$33:$D$776,СВЦЭМ!$A$33:$A$776,$A24,СВЦЭМ!$B$33:$B$776,S$11)+'СЕТ СН'!$F$11+СВЦЭМ!$D$10+'СЕТ СН'!$F$6-'СЕТ СН'!$F$23</f>
        <v>942.95086139</v>
      </c>
      <c r="T24" s="36">
        <f>SUMIFS(СВЦЭМ!$D$33:$D$776,СВЦЭМ!$A$33:$A$776,$A24,СВЦЭМ!$B$33:$B$776,T$11)+'СЕТ СН'!$F$11+СВЦЭМ!$D$10+'СЕТ СН'!$F$6-'СЕТ СН'!$F$23</f>
        <v>926.31009886999993</v>
      </c>
      <c r="U24" s="36">
        <f>SUMIFS(СВЦЭМ!$D$33:$D$776,СВЦЭМ!$A$33:$A$776,$A24,СВЦЭМ!$B$33:$B$776,U$11)+'СЕТ СН'!$F$11+СВЦЭМ!$D$10+'СЕТ СН'!$F$6-'СЕТ СН'!$F$23</f>
        <v>929.87435162999998</v>
      </c>
      <c r="V24" s="36">
        <f>SUMIFS(СВЦЭМ!$D$33:$D$776,СВЦЭМ!$A$33:$A$776,$A24,СВЦЭМ!$B$33:$B$776,V$11)+'СЕТ СН'!$F$11+СВЦЭМ!$D$10+'СЕТ СН'!$F$6-'СЕТ СН'!$F$23</f>
        <v>943.14026171</v>
      </c>
      <c r="W24" s="36">
        <f>SUMIFS(СВЦЭМ!$D$33:$D$776,СВЦЭМ!$A$33:$A$776,$A24,СВЦЭМ!$B$33:$B$776,W$11)+'СЕТ СН'!$F$11+СВЦЭМ!$D$10+'СЕТ СН'!$F$6-'СЕТ СН'!$F$23</f>
        <v>967.31883140000002</v>
      </c>
      <c r="X24" s="36">
        <f>SUMIFS(СВЦЭМ!$D$33:$D$776,СВЦЭМ!$A$33:$A$776,$A24,СВЦЭМ!$B$33:$B$776,X$11)+'СЕТ СН'!$F$11+СВЦЭМ!$D$10+'СЕТ СН'!$F$6-'СЕТ СН'!$F$23</f>
        <v>977.75372587999993</v>
      </c>
      <c r="Y24" s="36">
        <f>SUMIFS(СВЦЭМ!$D$33:$D$776,СВЦЭМ!$A$33:$A$776,$A24,СВЦЭМ!$B$33:$B$776,Y$11)+'СЕТ СН'!$F$11+СВЦЭМ!$D$10+'СЕТ СН'!$F$6-'СЕТ СН'!$F$23</f>
        <v>983.17474384999991</v>
      </c>
    </row>
    <row r="25" spans="1:25" ht="15.75" x14ac:dyDescent="0.2">
      <c r="A25" s="35">
        <f t="shared" si="0"/>
        <v>43813</v>
      </c>
      <c r="B25" s="36">
        <f>SUMIFS(СВЦЭМ!$D$33:$D$776,СВЦЭМ!$A$33:$A$776,$A25,СВЦЭМ!$B$33:$B$776,B$11)+'СЕТ СН'!$F$11+СВЦЭМ!$D$10+'СЕТ СН'!$F$6-'СЕТ СН'!$F$23</f>
        <v>1012.0015972699999</v>
      </c>
      <c r="C25" s="36">
        <f>SUMIFS(СВЦЭМ!$D$33:$D$776,СВЦЭМ!$A$33:$A$776,$A25,СВЦЭМ!$B$33:$B$776,C$11)+'СЕТ СН'!$F$11+СВЦЭМ!$D$10+'СЕТ СН'!$F$6-'СЕТ СН'!$F$23</f>
        <v>1053.7423472400001</v>
      </c>
      <c r="D25" s="36">
        <f>SUMIFS(СВЦЭМ!$D$33:$D$776,СВЦЭМ!$A$33:$A$776,$A25,СВЦЭМ!$B$33:$B$776,D$11)+'СЕТ СН'!$F$11+СВЦЭМ!$D$10+'СЕТ СН'!$F$6-'СЕТ СН'!$F$23</f>
        <v>1067.4233989500001</v>
      </c>
      <c r="E25" s="36">
        <f>SUMIFS(СВЦЭМ!$D$33:$D$776,СВЦЭМ!$A$33:$A$776,$A25,СВЦЭМ!$B$33:$B$776,E$11)+'СЕТ СН'!$F$11+СВЦЭМ!$D$10+'СЕТ СН'!$F$6-'СЕТ СН'!$F$23</f>
        <v>1075.51683149</v>
      </c>
      <c r="F25" s="36">
        <f>SUMIFS(СВЦЭМ!$D$33:$D$776,СВЦЭМ!$A$33:$A$776,$A25,СВЦЭМ!$B$33:$B$776,F$11)+'СЕТ СН'!$F$11+СВЦЭМ!$D$10+'СЕТ СН'!$F$6-'СЕТ СН'!$F$23</f>
        <v>1077.6332880100001</v>
      </c>
      <c r="G25" s="36">
        <f>SUMIFS(СВЦЭМ!$D$33:$D$776,СВЦЭМ!$A$33:$A$776,$A25,СВЦЭМ!$B$33:$B$776,G$11)+'СЕТ СН'!$F$11+СВЦЭМ!$D$10+'СЕТ СН'!$F$6-'СЕТ СН'!$F$23</f>
        <v>1072.47816139</v>
      </c>
      <c r="H25" s="36">
        <f>SUMIFS(СВЦЭМ!$D$33:$D$776,СВЦЭМ!$A$33:$A$776,$A25,СВЦЭМ!$B$33:$B$776,H$11)+'СЕТ СН'!$F$11+СВЦЭМ!$D$10+'СЕТ СН'!$F$6-'СЕТ СН'!$F$23</f>
        <v>1049.4169690000001</v>
      </c>
      <c r="I25" s="36">
        <f>SUMIFS(СВЦЭМ!$D$33:$D$776,СВЦЭМ!$A$33:$A$776,$A25,СВЦЭМ!$B$33:$B$776,I$11)+'СЕТ СН'!$F$11+СВЦЭМ!$D$10+'СЕТ СН'!$F$6-'СЕТ СН'!$F$23</f>
        <v>1033.8494298099999</v>
      </c>
      <c r="J25" s="36">
        <f>SUMIFS(СВЦЭМ!$D$33:$D$776,СВЦЭМ!$A$33:$A$776,$A25,СВЦЭМ!$B$33:$B$776,J$11)+'СЕТ СН'!$F$11+СВЦЭМ!$D$10+'СЕТ СН'!$F$6-'СЕТ СН'!$F$23</f>
        <v>981.64932261000001</v>
      </c>
      <c r="K25" s="36">
        <f>SUMIFS(СВЦЭМ!$D$33:$D$776,СВЦЭМ!$A$33:$A$776,$A25,СВЦЭМ!$B$33:$B$776,K$11)+'СЕТ СН'!$F$11+СВЦЭМ!$D$10+'СЕТ СН'!$F$6-'СЕТ СН'!$F$23</f>
        <v>945.74356619999992</v>
      </c>
      <c r="L25" s="36">
        <f>SUMIFS(СВЦЭМ!$D$33:$D$776,СВЦЭМ!$A$33:$A$776,$A25,СВЦЭМ!$B$33:$B$776,L$11)+'СЕТ СН'!$F$11+СВЦЭМ!$D$10+'СЕТ СН'!$F$6-'СЕТ СН'!$F$23</f>
        <v>937.78877391999993</v>
      </c>
      <c r="M25" s="36">
        <f>SUMIFS(СВЦЭМ!$D$33:$D$776,СВЦЭМ!$A$33:$A$776,$A25,СВЦЭМ!$B$33:$B$776,M$11)+'СЕТ СН'!$F$11+СВЦЭМ!$D$10+'СЕТ СН'!$F$6-'СЕТ СН'!$F$23</f>
        <v>943.75871057999996</v>
      </c>
      <c r="N25" s="36">
        <f>SUMIFS(СВЦЭМ!$D$33:$D$776,СВЦЭМ!$A$33:$A$776,$A25,СВЦЭМ!$B$33:$B$776,N$11)+'СЕТ СН'!$F$11+СВЦЭМ!$D$10+'СЕТ СН'!$F$6-'СЕТ СН'!$F$23</f>
        <v>950.98244512999997</v>
      </c>
      <c r="O25" s="36">
        <f>SUMIFS(СВЦЭМ!$D$33:$D$776,СВЦЭМ!$A$33:$A$776,$A25,СВЦЭМ!$B$33:$B$776,O$11)+'СЕТ СН'!$F$11+СВЦЭМ!$D$10+'СЕТ СН'!$F$6-'СЕТ СН'!$F$23</f>
        <v>964.08114757999999</v>
      </c>
      <c r="P25" s="36">
        <f>SUMIFS(СВЦЭМ!$D$33:$D$776,СВЦЭМ!$A$33:$A$776,$A25,СВЦЭМ!$B$33:$B$776,P$11)+'СЕТ СН'!$F$11+СВЦЭМ!$D$10+'СЕТ СН'!$F$6-'СЕТ СН'!$F$23</f>
        <v>975.03774506000002</v>
      </c>
      <c r="Q25" s="36">
        <f>SUMIFS(СВЦЭМ!$D$33:$D$776,СВЦЭМ!$A$33:$A$776,$A25,СВЦЭМ!$B$33:$B$776,Q$11)+'СЕТ СН'!$F$11+СВЦЭМ!$D$10+'СЕТ СН'!$F$6-'СЕТ СН'!$F$23</f>
        <v>976.29921347999993</v>
      </c>
      <c r="R25" s="36">
        <f>SUMIFS(СВЦЭМ!$D$33:$D$776,СВЦЭМ!$A$33:$A$776,$A25,СВЦЭМ!$B$33:$B$776,R$11)+'СЕТ СН'!$F$11+СВЦЭМ!$D$10+'СЕТ СН'!$F$6-'СЕТ СН'!$F$23</f>
        <v>959.08110221999993</v>
      </c>
      <c r="S25" s="36">
        <f>SUMIFS(СВЦЭМ!$D$33:$D$776,СВЦЭМ!$A$33:$A$776,$A25,СВЦЭМ!$B$33:$B$776,S$11)+'СЕТ СН'!$F$11+СВЦЭМ!$D$10+'СЕТ СН'!$F$6-'СЕТ СН'!$F$23</f>
        <v>945.69466731</v>
      </c>
      <c r="T25" s="36">
        <f>SUMIFS(СВЦЭМ!$D$33:$D$776,СВЦЭМ!$A$33:$A$776,$A25,СВЦЭМ!$B$33:$B$776,T$11)+'СЕТ СН'!$F$11+СВЦЭМ!$D$10+'СЕТ СН'!$F$6-'СЕТ СН'!$F$23</f>
        <v>929.47217380999996</v>
      </c>
      <c r="U25" s="36">
        <f>SUMIFS(СВЦЭМ!$D$33:$D$776,СВЦЭМ!$A$33:$A$776,$A25,СВЦЭМ!$B$33:$B$776,U$11)+'СЕТ СН'!$F$11+СВЦЭМ!$D$10+'СЕТ СН'!$F$6-'СЕТ СН'!$F$23</f>
        <v>935.19770686999993</v>
      </c>
      <c r="V25" s="36">
        <f>SUMIFS(СВЦЭМ!$D$33:$D$776,СВЦЭМ!$A$33:$A$776,$A25,СВЦЭМ!$B$33:$B$776,V$11)+'СЕТ СН'!$F$11+СВЦЭМ!$D$10+'СЕТ СН'!$F$6-'СЕТ СН'!$F$23</f>
        <v>948.67661362000001</v>
      </c>
      <c r="W25" s="36">
        <f>SUMIFS(СВЦЭМ!$D$33:$D$776,СВЦЭМ!$A$33:$A$776,$A25,СВЦЭМ!$B$33:$B$776,W$11)+'СЕТ СН'!$F$11+СВЦЭМ!$D$10+'СЕТ СН'!$F$6-'СЕТ СН'!$F$23</f>
        <v>966.85300238999992</v>
      </c>
      <c r="X25" s="36">
        <f>SUMIFS(СВЦЭМ!$D$33:$D$776,СВЦЭМ!$A$33:$A$776,$A25,СВЦЭМ!$B$33:$B$776,X$11)+'СЕТ СН'!$F$11+СВЦЭМ!$D$10+'СЕТ СН'!$F$6-'СЕТ СН'!$F$23</f>
        <v>985.29872033999993</v>
      </c>
      <c r="Y25" s="36">
        <f>SUMIFS(СВЦЭМ!$D$33:$D$776,СВЦЭМ!$A$33:$A$776,$A25,СВЦЭМ!$B$33:$B$776,Y$11)+'СЕТ СН'!$F$11+СВЦЭМ!$D$10+'СЕТ СН'!$F$6-'СЕТ СН'!$F$23</f>
        <v>993.50503041999991</v>
      </c>
    </row>
    <row r="26" spans="1:25" ht="15.75" x14ac:dyDescent="0.2">
      <c r="A26" s="35">
        <f t="shared" si="0"/>
        <v>43814</v>
      </c>
      <c r="B26" s="36">
        <f>SUMIFS(СВЦЭМ!$D$33:$D$776,СВЦЭМ!$A$33:$A$776,$A26,СВЦЭМ!$B$33:$B$776,B$11)+'СЕТ СН'!$F$11+СВЦЭМ!$D$10+'СЕТ СН'!$F$6-'СЕТ СН'!$F$23</f>
        <v>1011.66882359</v>
      </c>
      <c r="C26" s="36">
        <f>SUMIFS(СВЦЭМ!$D$33:$D$776,СВЦЭМ!$A$33:$A$776,$A26,СВЦЭМ!$B$33:$B$776,C$11)+'СЕТ СН'!$F$11+СВЦЭМ!$D$10+'СЕТ СН'!$F$6-'СЕТ СН'!$F$23</f>
        <v>1025.2869461</v>
      </c>
      <c r="D26" s="36">
        <f>SUMIFS(СВЦЭМ!$D$33:$D$776,СВЦЭМ!$A$33:$A$776,$A26,СВЦЭМ!$B$33:$B$776,D$11)+'СЕТ СН'!$F$11+СВЦЭМ!$D$10+'СЕТ СН'!$F$6-'СЕТ СН'!$F$23</f>
        <v>1031.5622221599999</v>
      </c>
      <c r="E26" s="36">
        <f>SUMIFS(СВЦЭМ!$D$33:$D$776,СВЦЭМ!$A$33:$A$776,$A26,СВЦЭМ!$B$33:$B$776,E$11)+'СЕТ СН'!$F$11+СВЦЭМ!$D$10+'СЕТ СН'!$F$6-'СЕТ СН'!$F$23</f>
        <v>1053.5793959100001</v>
      </c>
      <c r="F26" s="36">
        <f>SUMIFS(СВЦЭМ!$D$33:$D$776,СВЦЭМ!$A$33:$A$776,$A26,СВЦЭМ!$B$33:$B$776,F$11)+'СЕТ СН'!$F$11+СВЦЭМ!$D$10+'СЕТ СН'!$F$6-'СЕТ СН'!$F$23</f>
        <v>1059.4778725900001</v>
      </c>
      <c r="G26" s="36">
        <f>SUMIFS(СВЦЭМ!$D$33:$D$776,СВЦЭМ!$A$33:$A$776,$A26,СВЦЭМ!$B$33:$B$776,G$11)+'СЕТ СН'!$F$11+СВЦЭМ!$D$10+'СЕТ СН'!$F$6-'СЕТ СН'!$F$23</f>
        <v>1063.38500628</v>
      </c>
      <c r="H26" s="36">
        <f>SUMIFS(СВЦЭМ!$D$33:$D$776,СВЦЭМ!$A$33:$A$776,$A26,СВЦЭМ!$B$33:$B$776,H$11)+'СЕТ СН'!$F$11+СВЦЭМ!$D$10+'СЕТ СН'!$F$6-'СЕТ СН'!$F$23</f>
        <v>1047.99584381</v>
      </c>
      <c r="I26" s="36">
        <f>SUMIFS(СВЦЭМ!$D$33:$D$776,СВЦЭМ!$A$33:$A$776,$A26,СВЦЭМ!$B$33:$B$776,I$11)+'СЕТ СН'!$F$11+СВЦЭМ!$D$10+'СЕТ СН'!$F$6-'СЕТ СН'!$F$23</f>
        <v>1028.8878423200001</v>
      </c>
      <c r="J26" s="36">
        <f>SUMIFS(СВЦЭМ!$D$33:$D$776,СВЦЭМ!$A$33:$A$776,$A26,СВЦЭМ!$B$33:$B$776,J$11)+'СЕТ СН'!$F$11+СВЦЭМ!$D$10+'СЕТ СН'!$F$6-'СЕТ СН'!$F$23</f>
        <v>995.59811318999994</v>
      </c>
      <c r="K26" s="36">
        <f>SUMIFS(СВЦЭМ!$D$33:$D$776,СВЦЭМ!$A$33:$A$776,$A26,СВЦЭМ!$B$33:$B$776,K$11)+'СЕТ СН'!$F$11+СВЦЭМ!$D$10+'СЕТ СН'!$F$6-'СЕТ СН'!$F$23</f>
        <v>965.20553295000002</v>
      </c>
      <c r="L26" s="36">
        <f>SUMIFS(СВЦЭМ!$D$33:$D$776,СВЦЭМ!$A$33:$A$776,$A26,СВЦЭМ!$B$33:$B$776,L$11)+'СЕТ СН'!$F$11+СВЦЭМ!$D$10+'СЕТ СН'!$F$6-'СЕТ СН'!$F$23</f>
        <v>956.79089894999993</v>
      </c>
      <c r="M26" s="36">
        <f>SUMIFS(СВЦЭМ!$D$33:$D$776,СВЦЭМ!$A$33:$A$776,$A26,СВЦЭМ!$B$33:$B$776,M$11)+'СЕТ СН'!$F$11+СВЦЭМ!$D$10+'СЕТ СН'!$F$6-'СЕТ СН'!$F$23</f>
        <v>962.47655064999992</v>
      </c>
      <c r="N26" s="36">
        <f>SUMIFS(СВЦЭМ!$D$33:$D$776,СВЦЭМ!$A$33:$A$776,$A26,СВЦЭМ!$B$33:$B$776,N$11)+'СЕТ СН'!$F$11+СВЦЭМ!$D$10+'СЕТ СН'!$F$6-'СЕТ СН'!$F$23</f>
        <v>964.57577022999999</v>
      </c>
      <c r="O26" s="36">
        <f>SUMIFS(СВЦЭМ!$D$33:$D$776,СВЦЭМ!$A$33:$A$776,$A26,СВЦЭМ!$B$33:$B$776,O$11)+'СЕТ СН'!$F$11+СВЦЭМ!$D$10+'СЕТ СН'!$F$6-'СЕТ СН'!$F$23</f>
        <v>983.25648323999997</v>
      </c>
      <c r="P26" s="36">
        <f>SUMIFS(СВЦЭМ!$D$33:$D$776,СВЦЭМ!$A$33:$A$776,$A26,СВЦЭМ!$B$33:$B$776,P$11)+'СЕТ СН'!$F$11+СВЦЭМ!$D$10+'СЕТ СН'!$F$6-'СЕТ СН'!$F$23</f>
        <v>995.48535706999996</v>
      </c>
      <c r="Q26" s="36">
        <f>SUMIFS(СВЦЭМ!$D$33:$D$776,СВЦЭМ!$A$33:$A$776,$A26,СВЦЭМ!$B$33:$B$776,Q$11)+'СЕТ СН'!$F$11+СВЦЭМ!$D$10+'СЕТ СН'!$F$6-'СЕТ СН'!$F$23</f>
        <v>995.73628242999996</v>
      </c>
      <c r="R26" s="36">
        <f>SUMIFS(СВЦЭМ!$D$33:$D$776,СВЦЭМ!$A$33:$A$776,$A26,СВЦЭМ!$B$33:$B$776,R$11)+'СЕТ СН'!$F$11+СВЦЭМ!$D$10+'СЕТ СН'!$F$6-'СЕТ СН'!$F$23</f>
        <v>982.60627772999999</v>
      </c>
      <c r="S26" s="36">
        <f>SUMIFS(СВЦЭМ!$D$33:$D$776,СВЦЭМ!$A$33:$A$776,$A26,СВЦЭМ!$B$33:$B$776,S$11)+'СЕТ СН'!$F$11+СВЦЭМ!$D$10+'СЕТ СН'!$F$6-'СЕТ СН'!$F$23</f>
        <v>962.87360834999993</v>
      </c>
      <c r="T26" s="36">
        <f>SUMIFS(СВЦЭМ!$D$33:$D$776,СВЦЭМ!$A$33:$A$776,$A26,СВЦЭМ!$B$33:$B$776,T$11)+'СЕТ СН'!$F$11+СВЦЭМ!$D$10+'СЕТ СН'!$F$6-'СЕТ СН'!$F$23</f>
        <v>933.27577069999995</v>
      </c>
      <c r="U26" s="36">
        <f>SUMIFS(СВЦЭМ!$D$33:$D$776,СВЦЭМ!$A$33:$A$776,$A26,СВЦЭМ!$B$33:$B$776,U$11)+'СЕТ СН'!$F$11+СВЦЭМ!$D$10+'СЕТ СН'!$F$6-'СЕТ СН'!$F$23</f>
        <v>929.50810367999998</v>
      </c>
      <c r="V26" s="36">
        <f>SUMIFS(СВЦЭМ!$D$33:$D$776,СВЦЭМ!$A$33:$A$776,$A26,СВЦЭМ!$B$33:$B$776,V$11)+'СЕТ СН'!$F$11+СВЦЭМ!$D$10+'СЕТ СН'!$F$6-'СЕТ СН'!$F$23</f>
        <v>939.50392803</v>
      </c>
      <c r="W26" s="36">
        <f>SUMIFS(СВЦЭМ!$D$33:$D$776,СВЦЭМ!$A$33:$A$776,$A26,СВЦЭМ!$B$33:$B$776,W$11)+'СЕТ СН'!$F$11+СВЦЭМ!$D$10+'СЕТ СН'!$F$6-'СЕТ СН'!$F$23</f>
        <v>952.83600487000001</v>
      </c>
      <c r="X26" s="36">
        <f>SUMIFS(СВЦЭМ!$D$33:$D$776,СВЦЭМ!$A$33:$A$776,$A26,СВЦЭМ!$B$33:$B$776,X$11)+'СЕТ СН'!$F$11+СВЦЭМ!$D$10+'СЕТ СН'!$F$6-'СЕТ СН'!$F$23</f>
        <v>961.80006776999994</v>
      </c>
      <c r="Y26" s="36">
        <f>SUMIFS(СВЦЭМ!$D$33:$D$776,СВЦЭМ!$A$33:$A$776,$A26,СВЦЭМ!$B$33:$B$776,Y$11)+'СЕТ СН'!$F$11+СВЦЭМ!$D$10+'СЕТ СН'!$F$6-'СЕТ СН'!$F$23</f>
        <v>993.34413060999998</v>
      </c>
    </row>
    <row r="27" spans="1:25" ht="15.75" x14ac:dyDescent="0.2">
      <c r="A27" s="35">
        <f t="shared" si="0"/>
        <v>43815</v>
      </c>
      <c r="B27" s="36">
        <f>SUMIFS(СВЦЭМ!$D$33:$D$776,СВЦЭМ!$A$33:$A$776,$A27,СВЦЭМ!$B$33:$B$776,B$11)+'СЕТ СН'!$F$11+СВЦЭМ!$D$10+'СЕТ СН'!$F$6-'СЕТ СН'!$F$23</f>
        <v>1019.99790652</v>
      </c>
      <c r="C27" s="36">
        <f>SUMIFS(СВЦЭМ!$D$33:$D$776,СВЦЭМ!$A$33:$A$776,$A27,СВЦЭМ!$B$33:$B$776,C$11)+'СЕТ СН'!$F$11+СВЦЭМ!$D$10+'СЕТ СН'!$F$6-'СЕТ СН'!$F$23</f>
        <v>1035.1444390700001</v>
      </c>
      <c r="D27" s="36">
        <f>SUMIFS(СВЦЭМ!$D$33:$D$776,СВЦЭМ!$A$33:$A$776,$A27,СВЦЭМ!$B$33:$B$776,D$11)+'СЕТ СН'!$F$11+СВЦЭМ!$D$10+'СЕТ СН'!$F$6-'СЕТ СН'!$F$23</f>
        <v>1051.32083313</v>
      </c>
      <c r="E27" s="36">
        <f>SUMIFS(СВЦЭМ!$D$33:$D$776,СВЦЭМ!$A$33:$A$776,$A27,СВЦЭМ!$B$33:$B$776,E$11)+'СЕТ СН'!$F$11+СВЦЭМ!$D$10+'СЕТ СН'!$F$6-'СЕТ СН'!$F$23</f>
        <v>1071.18187244</v>
      </c>
      <c r="F27" s="36">
        <f>SUMIFS(СВЦЭМ!$D$33:$D$776,СВЦЭМ!$A$33:$A$776,$A27,СВЦЭМ!$B$33:$B$776,F$11)+'СЕТ СН'!$F$11+СВЦЭМ!$D$10+'СЕТ СН'!$F$6-'СЕТ СН'!$F$23</f>
        <v>1067.1309271299999</v>
      </c>
      <c r="G27" s="36">
        <f>SUMIFS(СВЦЭМ!$D$33:$D$776,СВЦЭМ!$A$33:$A$776,$A27,СВЦЭМ!$B$33:$B$776,G$11)+'СЕТ СН'!$F$11+СВЦЭМ!$D$10+'СЕТ СН'!$F$6-'СЕТ СН'!$F$23</f>
        <v>1046.5829580899999</v>
      </c>
      <c r="H27" s="36">
        <f>SUMIFS(СВЦЭМ!$D$33:$D$776,СВЦЭМ!$A$33:$A$776,$A27,СВЦЭМ!$B$33:$B$776,H$11)+'СЕТ СН'!$F$11+СВЦЭМ!$D$10+'СЕТ СН'!$F$6-'СЕТ СН'!$F$23</f>
        <v>1004.36642122</v>
      </c>
      <c r="I27" s="36">
        <f>SUMIFS(СВЦЭМ!$D$33:$D$776,СВЦЭМ!$A$33:$A$776,$A27,СВЦЭМ!$B$33:$B$776,I$11)+'СЕТ СН'!$F$11+СВЦЭМ!$D$10+'СЕТ СН'!$F$6-'СЕТ СН'!$F$23</f>
        <v>983.34130107999999</v>
      </c>
      <c r="J27" s="36">
        <f>SUMIFS(СВЦЭМ!$D$33:$D$776,СВЦЭМ!$A$33:$A$776,$A27,СВЦЭМ!$B$33:$B$776,J$11)+'СЕТ СН'!$F$11+СВЦЭМ!$D$10+'СЕТ СН'!$F$6-'СЕТ СН'!$F$23</f>
        <v>960.85085972000002</v>
      </c>
      <c r="K27" s="36">
        <f>SUMIFS(СВЦЭМ!$D$33:$D$776,СВЦЭМ!$A$33:$A$776,$A27,СВЦЭМ!$B$33:$B$776,K$11)+'СЕТ СН'!$F$11+СВЦЭМ!$D$10+'СЕТ СН'!$F$6-'СЕТ СН'!$F$23</f>
        <v>937.14552231999994</v>
      </c>
      <c r="L27" s="36">
        <f>SUMIFS(СВЦЭМ!$D$33:$D$776,СВЦЭМ!$A$33:$A$776,$A27,СВЦЭМ!$B$33:$B$776,L$11)+'СЕТ СН'!$F$11+СВЦЭМ!$D$10+'СЕТ СН'!$F$6-'СЕТ СН'!$F$23</f>
        <v>941.97401017999994</v>
      </c>
      <c r="M27" s="36">
        <f>SUMIFS(СВЦЭМ!$D$33:$D$776,СВЦЭМ!$A$33:$A$776,$A27,СВЦЭМ!$B$33:$B$776,M$11)+'СЕТ СН'!$F$11+СВЦЭМ!$D$10+'СЕТ СН'!$F$6-'СЕТ СН'!$F$23</f>
        <v>955.11425637000002</v>
      </c>
      <c r="N27" s="36">
        <f>SUMIFS(СВЦЭМ!$D$33:$D$776,СВЦЭМ!$A$33:$A$776,$A27,СВЦЭМ!$B$33:$B$776,N$11)+'СЕТ СН'!$F$11+СВЦЭМ!$D$10+'СЕТ СН'!$F$6-'СЕТ СН'!$F$23</f>
        <v>963.43604914000002</v>
      </c>
      <c r="O27" s="36">
        <f>SUMIFS(СВЦЭМ!$D$33:$D$776,СВЦЭМ!$A$33:$A$776,$A27,СВЦЭМ!$B$33:$B$776,O$11)+'СЕТ СН'!$F$11+СВЦЭМ!$D$10+'СЕТ СН'!$F$6-'СЕТ СН'!$F$23</f>
        <v>974.59318085999996</v>
      </c>
      <c r="P27" s="36">
        <f>SUMIFS(СВЦЭМ!$D$33:$D$776,СВЦЭМ!$A$33:$A$776,$A27,СВЦЭМ!$B$33:$B$776,P$11)+'СЕТ СН'!$F$11+СВЦЭМ!$D$10+'СЕТ СН'!$F$6-'СЕТ СН'!$F$23</f>
        <v>992.73710808999999</v>
      </c>
      <c r="Q27" s="36">
        <f>SUMIFS(СВЦЭМ!$D$33:$D$776,СВЦЭМ!$A$33:$A$776,$A27,СВЦЭМ!$B$33:$B$776,Q$11)+'СЕТ СН'!$F$11+СВЦЭМ!$D$10+'СЕТ СН'!$F$6-'СЕТ СН'!$F$23</f>
        <v>960.24893314999997</v>
      </c>
      <c r="R27" s="36">
        <f>SUMIFS(СВЦЭМ!$D$33:$D$776,СВЦЭМ!$A$33:$A$776,$A27,СВЦЭМ!$B$33:$B$776,R$11)+'СЕТ СН'!$F$11+СВЦЭМ!$D$10+'СЕТ СН'!$F$6-'СЕТ СН'!$F$23</f>
        <v>968.99722501999997</v>
      </c>
      <c r="S27" s="36">
        <f>SUMIFS(СВЦЭМ!$D$33:$D$776,СВЦЭМ!$A$33:$A$776,$A27,СВЦЭМ!$B$33:$B$776,S$11)+'СЕТ СН'!$F$11+СВЦЭМ!$D$10+'СЕТ СН'!$F$6-'СЕТ СН'!$F$23</f>
        <v>957.56836513999997</v>
      </c>
      <c r="T27" s="36">
        <f>SUMIFS(СВЦЭМ!$D$33:$D$776,СВЦЭМ!$A$33:$A$776,$A27,СВЦЭМ!$B$33:$B$776,T$11)+'СЕТ СН'!$F$11+СВЦЭМ!$D$10+'СЕТ СН'!$F$6-'СЕТ СН'!$F$23</f>
        <v>952.84687265000002</v>
      </c>
      <c r="U27" s="36">
        <f>SUMIFS(СВЦЭМ!$D$33:$D$776,СВЦЭМ!$A$33:$A$776,$A27,СВЦЭМ!$B$33:$B$776,U$11)+'СЕТ СН'!$F$11+СВЦЭМ!$D$10+'СЕТ СН'!$F$6-'СЕТ СН'!$F$23</f>
        <v>956.04987548999998</v>
      </c>
      <c r="V27" s="36">
        <f>SUMIFS(СВЦЭМ!$D$33:$D$776,СВЦЭМ!$A$33:$A$776,$A27,СВЦЭМ!$B$33:$B$776,V$11)+'СЕТ СН'!$F$11+СВЦЭМ!$D$10+'СЕТ СН'!$F$6-'СЕТ СН'!$F$23</f>
        <v>973.51196240999991</v>
      </c>
      <c r="W27" s="36">
        <f>SUMIFS(СВЦЭМ!$D$33:$D$776,СВЦЭМ!$A$33:$A$776,$A27,СВЦЭМ!$B$33:$B$776,W$11)+'СЕТ СН'!$F$11+СВЦЭМ!$D$10+'СЕТ СН'!$F$6-'СЕТ СН'!$F$23</f>
        <v>991.02929544999995</v>
      </c>
      <c r="X27" s="36">
        <f>SUMIFS(СВЦЭМ!$D$33:$D$776,СВЦЭМ!$A$33:$A$776,$A27,СВЦЭМ!$B$33:$B$776,X$11)+'СЕТ СН'!$F$11+СВЦЭМ!$D$10+'СЕТ СН'!$F$6-'СЕТ СН'!$F$23</f>
        <v>999.45872975999998</v>
      </c>
      <c r="Y27" s="36">
        <f>SUMIFS(СВЦЭМ!$D$33:$D$776,СВЦЭМ!$A$33:$A$776,$A27,СВЦЭМ!$B$33:$B$776,Y$11)+'СЕТ СН'!$F$11+СВЦЭМ!$D$10+'СЕТ СН'!$F$6-'СЕТ СН'!$F$23</f>
        <v>1014.48747715</v>
      </c>
    </row>
    <row r="28" spans="1:25" ht="15.75" x14ac:dyDescent="0.2">
      <c r="A28" s="35">
        <f t="shared" si="0"/>
        <v>43816</v>
      </c>
      <c r="B28" s="36">
        <f>SUMIFS(СВЦЭМ!$D$33:$D$776,СВЦЭМ!$A$33:$A$776,$A28,СВЦЭМ!$B$33:$B$776,B$11)+'СЕТ СН'!$F$11+СВЦЭМ!$D$10+'СЕТ СН'!$F$6-'СЕТ СН'!$F$23</f>
        <v>1053.02715526</v>
      </c>
      <c r="C28" s="36">
        <f>SUMIFS(СВЦЭМ!$D$33:$D$776,СВЦЭМ!$A$33:$A$776,$A28,СВЦЭМ!$B$33:$B$776,C$11)+'СЕТ СН'!$F$11+СВЦЭМ!$D$10+'СЕТ СН'!$F$6-'СЕТ СН'!$F$23</f>
        <v>1075.6674903099999</v>
      </c>
      <c r="D28" s="36">
        <f>SUMIFS(СВЦЭМ!$D$33:$D$776,СВЦЭМ!$A$33:$A$776,$A28,СВЦЭМ!$B$33:$B$776,D$11)+'СЕТ СН'!$F$11+СВЦЭМ!$D$10+'СЕТ СН'!$F$6-'СЕТ СН'!$F$23</f>
        <v>1085.5195057799999</v>
      </c>
      <c r="E28" s="36">
        <f>SUMIFS(СВЦЭМ!$D$33:$D$776,СВЦЭМ!$A$33:$A$776,$A28,СВЦЭМ!$B$33:$B$776,E$11)+'СЕТ СН'!$F$11+СВЦЭМ!$D$10+'СЕТ СН'!$F$6-'СЕТ СН'!$F$23</f>
        <v>1089.5559536400001</v>
      </c>
      <c r="F28" s="36">
        <f>SUMIFS(СВЦЭМ!$D$33:$D$776,СВЦЭМ!$A$33:$A$776,$A28,СВЦЭМ!$B$33:$B$776,F$11)+'СЕТ СН'!$F$11+СВЦЭМ!$D$10+'СЕТ СН'!$F$6-'СЕТ СН'!$F$23</f>
        <v>1081.6763993700001</v>
      </c>
      <c r="G28" s="36">
        <f>SUMIFS(СВЦЭМ!$D$33:$D$776,СВЦЭМ!$A$33:$A$776,$A28,СВЦЭМ!$B$33:$B$776,G$11)+'СЕТ СН'!$F$11+СВЦЭМ!$D$10+'СЕТ СН'!$F$6-'СЕТ СН'!$F$23</f>
        <v>1054.3083285800001</v>
      </c>
      <c r="H28" s="36">
        <f>SUMIFS(СВЦЭМ!$D$33:$D$776,СВЦЭМ!$A$33:$A$776,$A28,СВЦЭМ!$B$33:$B$776,H$11)+'СЕТ СН'!$F$11+СВЦЭМ!$D$10+'СЕТ СН'!$F$6-'СЕТ СН'!$F$23</f>
        <v>1016.70849692</v>
      </c>
      <c r="I28" s="36">
        <f>SUMIFS(СВЦЭМ!$D$33:$D$776,СВЦЭМ!$A$33:$A$776,$A28,СВЦЭМ!$B$33:$B$776,I$11)+'СЕТ СН'!$F$11+СВЦЭМ!$D$10+'СЕТ СН'!$F$6-'СЕТ СН'!$F$23</f>
        <v>989.13647472999992</v>
      </c>
      <c r="J28" s="36">
        <f>SUMIFS(СВЦЭМ!$D$33:$D$776,СВЦЭМ!$A$33:$A$776,$A28,СВЦЭМ!$B$33:$B$776,J$11)+'СЕТ СН'!$F$11+СВЦЭМ!$D$10+'СЕТ СН'!$F$6-'СЕТ СН'!$F$23</f>
        <v>955.82659502000001</v>
      </c>
      <c r="K28" s="36">
        <f>SUMIFS(СВЦЭМ!$D$33:$D$776,СВЦЭМ!$A$33:$A$776,$A28,СВЦЭМ!$B$33:$B$776,K$11)+'СЕТ СН'!$F$11+СВЦЭМ!$D$10+'СЕТ СН'!$F$6-'СЕТ СН'!$F$23</f>
        <v>940.44135051000001</v>
      </c>
      <c r="L28" s="36">
        <f>SUMIFS(СВЦЭМ!$D$33:$D$776,СВЦЭМ!$A$33:$A$776,$A28,СВЦЭМ!$B$33:$B$776,L$11)+'СЕТ СН'!$F$11+СВЦЭМ!$D$10+'СЕТ СН'!$F$6-'СЕТ СН'!$F$23</f>
        <v>945.92444329</v>
      </c>
      <c r="M28" s="36">
        <f>SUMIFS(СВЦЭМ!$D$33:$D$776,СВЦЭМ!$A$33:$A$776,$A28,СВЦЭМ!$B$33:$B$776,M$11)+'СЕТ СН'!$F$11+СВЦЭМ!$D$10+'СЕТ СН'!$F$6-'СЕТ СН'!$F$23</f>
        <v>955.46482488999993</v>
      </c>
      <c r="N28" s="36">
        <f>SUMIFS(СВЦЭМ!$D$33:$D$776,СВЦЭМ!$A$33:$A$776,$A28,СВЦЭМ!$B$33:$B$776,N$11)+'СЕТ СН'!$F$11+СВЦЭМ!$D$10+'СЕТ СН'!$F$6-'СЕТ СН'!$F$23</f>
        <v>964.27802002999999</v>
      </c>
      <c r="O28" s="36">
        <f>SUMIFS(СВЦЭМ!$D$33:$D$776,СВЦЭМ!$A$33:$A$776,$A28,СВЦЭМ!$B$33:$B$776,O$11)+'СЕТ СН'!$F$11+СВЦЭМ!$D$10+'СЕТ СН'!$F$6-'СЕТ СН'!$F$23</f>
        <v>973.98335347</v>
      </c>
      <c r="P28" s="36">
        <f>SUMIFS(СВЦЭМ!$D$33:$D$776,СВЦЭМ!$A$33:$A$776,$A28,СВЦЭМ!$B$33:$B$776,P$11)+'СЕТ СН'!$F$11+СВЦЭМ!$D$10+'СЕТ СН'!$F$6-'СЕТ СН'!$F$23</f>
        <v>981.44650704999992</v>
      </c>
      <c r="Q28" s="36">
        <f>SUMIFS(СВЦЭМ!$D$33:$D$776,СВЦЭМ!$A$33:$A$776,$A28,СВЦЭМ!$B$33:$B$776,Q$11)+'СЕТ СН'!$F$11+СВЦЭМ!$D$10+'СЕТ СН'!$F$6-'СЕТ СН'!$F$23</f>
        <v>982.71121168000002</v>
      </c>
      <c r="R28" s="36">
        <f>SUMIFS(СВЦЭМ!$D$33:$D$776,СВЦЭМ!$A$33:$A$776,$A28,СВЦЭМ!$B$33:$B$776,R$11)+'СЕТ СН'!$F$11+СВЦЭМ!$D$10+'СЕТ СН'!$F$6-'СЕТ СН'!$F$23</f>
        <v>972.09334175999993</v>
      </c>
      <c r="S28" s="36">
        <f>SUMIFS(СВЦЭМ!$D$33:$D$776,СВЦЭМ!$A$33:$A$776,$A28,СВЦЭМ!$B$33:$B$776,S$11)+'СЕТ СН'!$F$11+СВЦЭМ!$D$10+'СЕТ СН'!$F$6-'СЕТ СН'!$F$23</f>
        <v>966.62564156999997</v>
      </c>
      <c r="T28" s="36">
        <f>SUMIFS(СВЦЭМ!$D$33:$D$776,СВЦЭМ!$A$33:$A$776,$A28,СВЦЭМ!$B$33:$B$776,T$11)+'СЕТ СН'!$F$11+СВЦЭМ!$D$10+'СЕТ СН'!$F$6-'СЕТ СН'!$F$23</f>
        <v>946.56772951999994</v>
      </c>
      <c r="U28" s="36">
        <f>SUMIFS(СВЦЭМ!$D$33:$D$776,СВЦЭМ!$A$33:$A$776,$A28,СВЦЭМ!$B$33:$B$776,U$11)+'СЕТ СН'!$F$11+СВЦЭМ!$D$10+'СЕТ СН'!$F$6-'СЕТ СН'!$F$23</f>
        <v>939.33371833000001</v>
      </c>
      <c r="V28" s="36">
        <f>SUMIFS(СВЦЭМ!$D$33:$D$776,СВЦЭМ!$A$33:$A$776,$A28,СВЦЭМ!$B$33:$B$776,V$11)+'СЕТ СН'!$F$11+СВЦЭМ!$D$10+'СЕТ СН'!$F$6-'СЕТ СН'!$F$23</f>
        <v>938.40266124999994</v>
      </c>
      <c r="W28" s="36">
        <f>SUMIFS(СВЦЭМ!$D$33:$D$776,СВЦЭМ!$A$33:$A$776,$A28,СВЦЭМ!$B$33:$B$776,W$11)+'СЕТ СН'!$F$11+СВЦЭМ!$D$10+'СЕТ СН'!$F$6-'СЕТ СН'!$F$23</f>
        <v>956.23553497</v>
      </c>
      <c r="X28" s="36">
        <f>SUMIFS(СВЦЭМ!$D$33:$D$776,СВЦЭМ!$A$33:$A$776,$A28,СВЦЭМ!$B$33:$B$776,X$11)+'СЕТ СН'!$F$11+СВЦЭМ!$D$10+'СЕТ СН'!$F$6-'СЕТ СН'!$F$23</f>
        <v>970.11765522999997</v>
      </c>
      <c r="Y28" s="36">
        <f>SUMIFS(СВЦЭМ!$D$33:$D$776,СВЦЭМ!$A$33:$A$776,$A28,СВЦЭМ!$B$33:$B$776,Y$11)+'СЕТ СН'!$F$11+СВЦЭМ!$D$10+'СЕТ СН'!$F$6-'СЕТ СН'!$F$23</f>
        <v>991.98498480000001</v>
      </c>
    </row>
    <row r="29" spans="1:25" ht="15.75" x14ac:dyDescent="0.2">
      <c r="A29" s="35">
        <f t="shared" si="0"/>
        <v>43817</v>
      </c>
      <c r="B29" s="36">
        <f>SUMIFS(СВЦЭМ!$D$33:$D$776,СВЦЭМ!$A$33:$A$776,$A29,СВЦЭМ!$B$33:$B$776,B$11)+'СЕТ СН'!$F$11+СВЦЭМ!$D$10+'СЕТ СН'!$F$6-'СЕТ СН'!$F$23</f>
        <v>1001.15835699</v>
      </c>
      <c r="C29" s="36">
        <f>SUMIFS(СВЦЭМ!$D$33:$D$776,СВЦЭМ!$A$33:$A$776,$A29,СВЦЭМ!$B$33:$B$776,C$11)+'СЕТ СН'!$F$11+СВЦЭМ!$D$10+'СЕТ СН'!$F$6-'СЕТ СН'!$F$23</f>
        <v>1055.7989799500001</v>
      </c>
      <c r="D29" s="36">
        <f>SUMIFS(СВЦЭМ!$D$33:$D$776,СВЦЭМ!$A$33:$A$776,$A29,СВЦЭМ!$B$33:$B$776,D$11)+'СЕТ СН'!$F$11+СВЦЭМ!$D$10+'СЕТ СН'!$F$6-'СЕТ СН'!$F$23</f>
        <v>1079.4889495499999</v>
      </c>
      <c r="E29" s="36">
        <f>SUMIFS(СВЦЭМ!$D$33:$D$776,СВЦЭМ!$A$33:$A$776,$A29,СВЦЭМ!$B$33:$B$776,E$11)+'СЕТ СН'!$F$11+СВЦЭМ!$D$10+'СЕТ СН'!$F$6-'СЕТ СН'!$F$23</f>
        <v>1078.76106525</v>
      </c>
      <c r="F29" s="36">
        <f>SUMIFS(СВЦЭМ!$D$33:$D$776,СВЦЭМ!$A$33:$A$776,$A29,СВЦЭМ!$B$33:$B$776,F$11)+'СЕТ СН'!$F$11+СВЦЭМ!$D$10+'СЕТ СН'!$F$6-'СЕТ СН'!$F$23</f>
        <v>1071.2593919999999</v>
      </c>
      <c r="G29" s="36">
        <f>SUMIFS(СВЦЭМ!$D$33:$D$776,СВЦЭМ!$A$33:$A$776,$A29,СВЦЭМ!$B$33:$B$776,G$11)+'СЕТ СН'!$F$11+СВЦЭМ!$D$10+'СЕТ СН'!$F$6-'СЕТ СН'!$F$23</f>
        <v>1051.55787538</v>
      </c>
      <c r="H29" s="36">
        <f>SUMIFS(СВЦЭМ!$D$33:$D$776,СВЦЭМ!$A$33:$A$776,$A29,СВЦЭМ!$B$33:$B$776,H$11)+'СЕТ СН'!$F$11+СВЦЭМ!$D$10+'СЕТ СН'!$F$6-'СЕТ СН'!$F$23</f>
        <v>1021.99585382</v>
      </c>
      <c r="I29" s="36">
        <f>SUMIFS(СВЦЭМ!$D$33:$D$776,СВЦЭМ!$A$33:$A$776,$A29,СВЦЭМ!$B$33:$B$776,I$11)+'СЕТ СН'!$F$11+СВЦЭМ!$D$10+'СЕТ СН'!$F$6-'СЕТ СН'!$F$23</f>
        <v>1006.16593187</v>
      </c>
      <c r="J29" s="36">
        <f>SUMIFS(СВЦЭМ!$D$33:$D$776,СВЦЭМ!$A$33:$A$776,$A29,СВЦЭМ!$B$33:$B$776,J$11)+'СЕТ СН'!$F$11+СВЦЭМ!$D$10+'СЕТ СН'!$F$6-'СЕТ СН'!$F$23</f>
        <v>978.11432516000002</v>
      </c>
      <c r="K29" s="36">
        <f>SUMIFS(СВЦЭМ!$D$33:$D$776,СВЦЭМ!$A$33:$A$776,$A29,СВЦЭМ!$B$33:$B$776,K$11)+'СЕТ СН'!$F$11+СВЦЭМ!$D$10+'СЕТ СН'!$F$6-'СЕТ СН'!$F$23</f>
        <v>948.90049246000001</v>
      </c>
      <c r="L29" s="36">
        <f>SUMIFS(СВЦЭМ!$D$33:$D$776,СВЦЭМ!$A$33:$A$776,$A29,СВЦЭМ!$B$33:$B$776,L$11)+'СЕТ СН'!$F$11+СВЦЭМ!$D$10+'СЕТ СН'!$F$6-'СЕТ СН'!$F$23</f>
        <v>942.13350100999992</v>
      </c>
      <c r="M29" s="36">
        <f>SUMIFS(СВЦЭМ!$D$33:$D$776,СВЦЭМ!$A$33:$A$776,$A29,СВЦЭМ!$B$33:$B$776,M$11)+'СЕТ СН'!$F$11+СВЦЭМ!$D$10+'СЕТ СН'!$F$6-'СЕТ СН'!$F$23</f>
        <v>949.24376345999997</v>
      </c>
      <c r="N29" s="36">
        <f>SUMIFS(СВЦЭМ!$D$33:$D$776,СВЦЭМ!$A$33:$A$776,$A29,СВЦЭМ!$B$33:$B$776,N$11)+'СЕТ СН'!$F$11+СВЦЭМ!$D$10+'СЕТ СН'!$F$6-'СЕТ СН'!$F$23</f>
        <v>953.17558077000001</v>
      </c>
      <c r="O29" s="36">
        <f>SUMIFS(СВЦЭМ!$D$33:$D$776,СВЦЭМ!$A$33:$A$776,$A29,СВЦЭМ!$B$33:$B$776,O$11)+'СЕТ СН'!$F$11+СВЦЭМ!$D$10+'СЕТ СН'!$F$6-'СЕТ СН'!$F$23</f>
        <v>962.67235362999998</v>
      </c>
      <c r="P29" s="36">
        <f>SUMIFS(СВЦЭМ!$D$33:$D$776,СВЦЭМ!$A$33:$A$776,$A29,СВЦЭМ!$B$33:$B$776,P$11)+'СЕТ СН'!$F$11+СВЦЭМ!$D$10+'СЕТ СН'!$F$6-'СЕТ СН'!$F$23</f>
        <v>971.27948994999997</v>
      </c>
      <c r="Q29" s="36">
        <f>SUMIFS(СВЦЭМ!$D$33:$D$776,СВЦЭМ!$A$33:$A$776,$A29,СВЦЭМ!$B$33:$B$776,Q$11)+'СЕТ СН'!$F$11+СВЦЭМ!$D$10+'СЕТ СН'!$F$6-'СЕТ СН'!$F$23</f>
        <v>972.11494465999999</v>
      </c>
      <c r="R29" s="36">
        <f>SUMIFS(СВЦЭМ!$D$33:$D$776,СВЦЭМ!$A$33:$A$776,$A29,СВЦЭМ!$B$33:$B$776,R$11)+'СЕТ СН'!$F$11+СВЦЭМ!$D$10+'СЕТ СН'!$F$6-'СЕТ СН'!$F$23</f>
        <v>962.47179269999992</v>
      </c>
      <c r="S29" s="36">
        <f>SUMIFS(СВЦЭМ!$D$33:$D$776,СВЦЭМ!$A$33:$A$776,$A29,СВЦЭМ!$B$33:$B$776,S$11)+'СЕТ СН'!$F$11+СВЦЭМ!$D$10+'СЕТ СН'!$F$6-'СЕТ СН'!$F$23</f>
        <v>950.03271819999998</v>
      </c>
      <c r="T29" s="36">
        <f>SUMIFS(СВЦЭМ!$D$33:$D$776,СВЦЭМ!$A$33:$A$776,$A29,СВЦЭМ!$B$33:$B$776,T$11)+'СЕТ СН'!$F$11+СВЦЭМ!$D$10+'СЕТ СН'!$F$6-'СЕТ СН'!$F$23</f>
        <v>922.23915164999994</v>
      </c>
      <c r="U29" s="36">
        <f>SUMIFS(СВЦЭМ!$D$33:$D$776,СВЦЭМ!$A$33:$A$776,$A29,СВЦЭМ!$B$33:$B$776,U$11)+'СЕТ СН'!$F$11+СВЦЭМ!$D$10+'СЕТ СН'!$F$6-'СЕТ СН'!$F$23</f>
        <v>923.37227633999998</v>
      </c>
      <c r="V29" s="36">
        <f>SUMIFS(СВЦЭМ!$D$33:$D$776,СВЦЭМ!$A$33:$A$776,$A29,СВЦЭМ!$B$33:$B$776,V$11)+'СЕТ СН'!$F$11+СВЦЭМ!$D$10+'СЕТ СН'!$F$6-'СЕТ СН'!$F$23</f>
        <v>930.5050943</v>
      </c>
      <c r="W29" s="36">
        <f>SUMIFS(СВЦЭМ!$D$33:$D$776,СВЦЭМ!$A$33:$A$776,$A29,СВЦЭМ!$B$33:$B$776,W$11)+'СЕТ СН'!$F$11+СВЦЭМ!$D$10+'СЕТ СН'!$F$6-'СЕТ СН'!$F$23</f>
        <v>950.80537474999994</v>
      </c>
      <c r="X29" s="36">
        <f>SUMIFS(СВЦЭМ!$D$33:$D$776,СВЦЭМ!$A$33:$A$776,$A29,СВЦЭМ!$B$33:$B$776,X$11)+'СЕТ СН'!$F$11+СВЦЭМ!$D$10+'СЕТ СН'!$F$6-'СЕТ СН'!$F$23</f>
        <v>955.23960164999994</v>
      </c>
      <c r="Y29" s="36">
        <f>SUMIFS(СВЦЭМ!$D$33:$D$776,СВЦЭМ!$A$33:$A$776,$A29,СВЦЭМ!$B$33:$B$776,Y$11)+'СЕТ СН'!$F$11+СВЦЭМ!$D$10+'СЕТ СН'!$F$6-'СЕТ СН'!$F$23</f>
        <v>967.42303522999998</v>
      </c>
    </row>
    <row r="30" spans="1:25" ht="15.75" x14ac:dyDescent="0.2">
      <c r="A30" s="35">
        <f t="shared" si="0"/>
        <v>43818</v>
      </c>
      <c r="B30" s="36">
        <f>SUMIFS(СВЦЭМ!$D$33:$D$776,СВЦЭМ!$A$33:$A$776,$A30,СВЦЭМ!$B$33:$B$776,B$11)+'СЕТ СН'!$F$11+СВЦЭМ!$D$10+'СЕТ СН'!$F$6-'СЕТ СН'!$F$23</f>
        <v>1004.74222298</v>
      </c>
      <c r="C30" s="36">
        <f>SUMIFS(СВЦЭМ!$D$33:$D$776,СВЦЭМ!$A$33:$A$776,$A30,СВЦЭМ!$B$33:$B$776,C$11)+'СЕТ СН'!$F$11+СВЦЭМ!$D$10+'СЕТ СН'!$F$6-'СЕТ СН'!$F$23</f>
        <v>1032.00084982</v>
      </c>
      <c r="D30" s="36">
        <f>SUMIFS(СВЦЭМ!$D$33:$D$776,СВЦЭМ!$A$33:$A$776,$A30,СВЦЭМ!$B$33:$B$776,D$11)+'СЕТ СН'!$F$11+СВЦЭМ!$D$10+'СЕТ СН'!$F$6-'СЕТ СН'!$F$23</f>
        <v>1050.7474820499999</v>
      </c>
      <c r="E30" s="36">
        <f>SUMIFS(СВЦЭМ!$D$33:$D$776,СВЦЭМ!$A$33:$A$776,$A30,СВЦЭМ!$B$33:$B$776,E$11)+'СЕТ СН'!$F$11+СВЦЭМ!$D$10+'СЕТ СН'!$F$6-'СЕТ СН'!$F$23</f>
        <v>1075.5586123400001</v>
      </c>
      <c r="F30" s="36">
        <f>SUMIFS(СВЦЭМ!$D$33:$D$776,СВЦЭМ!$A$33:$A$776,$A30,СВЦЭМ!$B$33:$B$776,F$11)+'СЕТ СН'!$F$11+СВЦЭМ!$D$10+'СЕТ СН'!$F$6-'СЕТ СН'!$F$23</f>
        <v>1087.6099974700001</v>
      </c>
      <c r="G30" s="36">
        <f>SUMIFS(СВЦЭМ!$D$33:$D$776,СВЦЭМ!$A$33:$A$776,$A30,СВЦЭМ!$B$33:$B$776,G$11)+'СЕТ СН'!$F$11+СВЦЭМ!$D$10+'СЕТ СН'!$F$6-'СЕТ СН'!$F$23</f>
        <v>1064.35131148</v>
      </c>
      <c r="H30" s="36">
        <f>SUMIFS(СВЦЭМ!$D$33:$D$776,СВЦЭМ!$A$33:$A$776,$A30,СВЦЭМ!$B$33:$B$776,H$11)+'СЕТ СН'!$F$11+СВЦЭМ!$D$10+'СЕТ СН'!$F$6-'СЕТ СН'!$F$23</f>
        <v>1032.2616504299999</v>
      </c>
      <c r="I30" s="36">
        <f>SUMIFS(СВЦЭМ!$D$33:$D$776,СВЦЭМ!$A$33:$A$776,$A30,СВЦЭМ!$B$33:$B$776,I$11)+'СЕТ СН'!$F$11+СВЦЭМ!$D$10+'СЕТ СН'!$F$6-'СЕТ СН'!$F$23</f>
        <v>998.49716059999992</v>
      </c>
      <c r="J30" s="36">
        <f>SUMIFS(СВЦЭМ!$D$33:$D$776,СВЦЭМ!$A$33:$A$776,$A30,СВЦЭМ!$B$33:$B$776,J$11)+'СЕТ СН'!$F$11+СВЦЭМ!$D$10+'СЕТ СН'!$F$6-'СЕТ СН'!$F$23</f>
        <v>972.08396493999999</v>
      </c>
      <c r="K30" s="36">
        <f>SUMIFS(СВЦЭМ!$D$33:$D$776,СВЦЭМ!$A$33:$A$776,$A30,СВЦЭМ!$B$33:$B$776,K$11)+'СЕТ СН'!$F$11+СВЦЭМ!$D$10+'СЕТ СН'!$F$6-'СЕТ СН'!$F$23</f>
        <v>953.29594067999994</v>
      </c>
      <c r="L30" s="36">
        <f>SUMIFS(СВЦЭМ!$D$33:$D$776,СВЦЭМ!$A$33:$A$776,$A30,СВЦЭМ!$B$33:$B$776,L$11)+'СЕТ СН'!$F$11+СВЦЭМ!$D$10+'СЕТ СН'!$F$6-'СЕТ СН'!$F$23</f>
        <v>960.38574199999994</v>
      </c>
      <c r="M30" s="36">
        <f>SUMIFS(СВЦЭМ!$D$33:$D$776,СВЦЭМ!$A$33:$A$776,$A30,СВЦЭМ!$B$33:$B$776,M$11)+'СЕТ СН'!$F$11+СВЦЭМ!$D$10+'СЕТ СН'!$F$6-'СЕТ СН'!$F$23</f>
        <v>974.08470448999992</v>
      </c>
      <c r="N30" s="36">
        <f>SUMIFS(СВЦЭМ!$D$33:$D$776,СВЦЭМ!$A$33:$A$776,$A30,СВЦЭМ!$B$33:$B$776,N$11)+'СЕТ СН'!$F$11+СВЦЭМ!$D$10+'СЕТ СН'!$F$6-'СЕТ СН'!$F$23</f>
        <v>976.68984895999995</v>
      </c>
      <c r="O30" s="36">
        <f>SUMIFS(СВЦЭМ!$D$33:$D$776,СВЦЭМ!$A$33:$A$776,$A30,СВЦЭМ!$B$33:$B$776,O$11)+'СЕТ СН'!$F$11+СВЦЭМ!$D$10+'СЕТ СН'!$F$6-'СЕТ СН'!$F$23</f>
        <v>995.73359353000001</v>
      </c>
      <c r="P30" s="36">
        <f>SUMIFS(СВЦЭМ!$D$33:$D$776,СВЦЭМ!$A$33:$A$776,$A30,СВЦЭМ!$B$33:$B$776,P$11)+'СЕТ СН'!$F$11+СВЦЭМ!$D$10+'СЕТ СН'!$F$6-'СЕТ СН'!$F$23</f>
        <v>989.45935107999992</v>
      </c>
      <c r="Q30" s="36">
        <f>SUMIFS(СВЦЭМ!$D$33:$D$776,СВЦЭМ!$A$33:$A$776,$A30,СВЦЭМ!$B$33:$B$776,Q$11)+'СЕТ СН'!$F$11+СВЦЭМ!$D$10+'СЕТ СН'!$F$6-'СЕТ СН'!$F$23</f>
        <v>992.98414245999993</v>
      </c>
      <c r="R30" s="36">
        <f>SUMIFS(СВЦЭМ!$D$33:$D$776,СВЦЭМ!$A$33:$A$776,$A30,СВЦЭМ!$B$33:$B$776,R$11)+'СЕТ СН'!$F$11+СВЦЭМ!$D$10+'СЕТ СН'!$F$6-'СЕТ СН'!$F$23</f>
        <v>981.13654795000002</v>
      </c>
      <c r="S30" s="36">
        <f>SUMIFS(СВЦЭМ!$D$33:$D$776,СВЦЭМ!$A$33:$A$776,$A30,СВЦЭМ!$B$33:$B$776,S$11)+'СЕТ СН'!$F$11+СВЦЭМ!$D$10+'СЕТ СН'!$F$6-'СЕТ СН'!$F$23</f>
        <v>961.94432772999994</v>
      </c>
      <c r="T30" s="36">
        <f>SUMIFS(СВЦЭМ!$D$33:$D$776,СВЦЭМ!$A$33:$A$776,$A30,СВЦЭМ!$B$33:$B$776,T$11)+'СЕТ СН'!$F$11+СВЦЭМ!$D$10+'СЕТ СН'!$F$6-'СЕТ СН'!$F$23</f>
        <v>946.8666131</v>
      </c>
      <c r="U30" s="36">
        <f>SUMIFS(СВЦЭМ!$D$33:$D$776,СВЦЭМ!$A$33:$A$776,$A30,СВЦЭМ!$B$33:$B$776,U$11)+'СЕТ СН'!$F$11+СВЦЭМ!$D$10+'СЕТ СН'!$F$6-'СЕТ СН'!$F$23</f>
        <v>958.03233596999996</v>
      </c>
      <c r="V30" s="36">
        <f>SUMIFS(СВЦЭМ!$D$33:$D$776,СВЦЭМ!$A$33:$A$776,$A30,СВЦЭМ!$B$33:$B$776,V$11)+'СЕТ СН'!$F$11+СВЦЭМ!$D$10+'СЕТ СН'!$F$6-'СЕТ СН'!$F$23</f>
        <v>984.93703489999996</v>
      </c>
      <c r="W30" s="36">
        <f>SUMIFS(СВЦЭМ!$D$33:$D$776,СВЦЭМ!$A$33:$A$776,$A30,СВЦЭМ!$B$33:$B$776,W$11)+'СЕТ СН'!$F$11+СВЦЭМ!$D$10+'СЕТ СН'!$F$6-'СЕТ СН'!$F$23</f>
        <v>1014.02209334</v>
      </c>
      <c r="X30" s="36">
        <f>SUMIFS(СВЦЭМ!$D$33:$D$776,СВЦЭМ!$A$33:$A$776,$A30,СВЦЭМ!$B$33:$B$776,X$11)+'СЕТ СН'!$F$11+СВЦЭМ!$D$10+'СЕТ СН'!$F$6-'СЕТ СН'!$F$23</f>
        <v>1024.05869143</v>
      </c>
      <c r="Y30" s="36">
        <f>SUMIFS(СВЦЭМ!$D$33:$D$776,СВЦЭМ!$A$33:$A$776,$A30,СВЦЭМ!$B$33:$B$776,Y$11)+'СЕТ СН'!$F$11+СВЦЭМ!$D$10+'СЕТ СН'!$F$6-'СЕТ СН'!$F$23</f>
        <v>1051.8763788700001</v>
      </c>
    </row>
    <row r="31" spans="1:25" ht="15.75" x14ac:dyDescent="0.2">
      <c r="A31" s="35">
        <f t="shared" si="0"/>
        <v>43819</v>
      </c>
      <c r="B31" s="36">
        <f>SUMIFS(СВЦЭМ!$D$33:$D$776,СВЦЭМ!$A$33:$A$776,$A31,СВЦЭМ!$B$33:$B$776,B$11)+'СЕТ СН'!$F$11+СВЦЭМ!$D$10+'СЕТ СН'!$F$6-'СЕТ СН'!$F$23</f>
        <v>996.17653323999991</v>
      </c>
      <c r="C31" s="36">
        <f>SUMIFS(СВЦЭМ!$D$33:$D$776,СВЦЭМ!$A$33:$A$776,$A31,СВЦЭМ!$B$33:$B$776,C$11)+'СЕТ СН'!$F$11+СВЦЭМ!$D$10+'СЕТ СН'!$F$6-'СЕТ СН'!$F$23</f>
        <v>1017.5403887399999</v>
      </c>
      <c r="D31" s="36">
        <f>SUMIFS(СВЦЭМ!$D$33:$D$776,СВЦЭМ!$A$33:$A$776,$A31,СВЦЭМ!$B$33:$B$776,D$11)+'СЕТ СН'!$F$11+СВЦЭМ!$D$10+'СЕТ СН'!$F$6-'СЕТ СН'!$F$23</f>
        <v>1030.4115363999999</v>
      </c>
      <c r="E31" s="36">
        <f>SUMIFS(СВЦЭМ!$D$33:$D$776,СВЦЭМ!$A$33:$A$776,$A31,СВЦЭМ!$B$33:$B$776,E$11)+'СЕТ СН'!$F$11+СВЦЭМ!$D$10+'СЕТ СН'!$F$6-'СЕТ СН'!$F$23</f>
        <v>1042.46965314</v>
      </c>
      <c r="F31" s="36">
        <f>SUMIFS(СВЦЭМ!$D$33:$D$776,СВЦЭМ!$A$33:$A$776,$A31,СВЦЭМ!$B$33:$B$776,F$11)+'СЕТ СН'!$F$11+СВЦЭМ!$D$10+'СЕТ СН'!$F$6-'СЕТ СН'!$F$23</f>
        <v>1036.7034063999999</v>
      </c>
      <c r="G31" s="36">
        <f>SUMIFS(СВЦЭМ!$D$33:$D$776,СВЦЭМ!$A$33:$A$776,$A31,СВЦЭМ!$B$33:$B$776,G$11)+'СЕТ СН'!$F$11+СВЦЭМ!$D$10+'СЕТ СН'!$F$6-'СЕТ СН'!$F$23</f>
        <v>1026.65242543</v>
      </c>
      <c r="H31" s="36">
        <f>SUMIFS(СВЦЭМ!$D$33:$D$776,СВЦЭМ!$A$33:$A$776,$A31,СВЦЭМ!$B$33:$B$776,H$11)+'СЕТ СН'!$F$11+СВЦЭМ!$D$10+'СЕТ СН'!$F$6-'СЕТ СН'!$F$23</f>
        <v>979.36622437999995</v>
      </c>
      <c r="I31" s="36">
        <f>SUMIFS(СВЦЭМ!$D$33:$D$776,СВЦЭМ!$A$33:$A$776,$A31,СВЦЭМ!$B$33:$B$776,I$11)+'СЕТ СН'!$F$11+СВЦЭМ!$D$10+'СЕТ СН'!$F$6-'СЕТ СН'!$F$23</f>
        <v>964.50799510000002</v>
      </c>
      <c r="J31" s="36">
        <f>SUMIFS(СВЦЭМ!$D$33:$D$776,СВЦЭМ!$A$33:$A$776,$A31,СВЦЭМ!$B$33:$B$776,J$11)+'СЕТ СН'!$F$11+СВЦЭМ!$D$10+'СЕТ СН'!$F$6-'СЕТ СН'!$F$23</f>
        <v>944.18408904</v>
      </c>
      <c r="K31" s="36">
        <f>SUMIFS(СВЦЭМ!$D$33:$D$776,СВЦЭМ!$A$33:$A$776,$A31,СВЦЭМ!$B$33:$B$776,K$11)+'СЕТ СН'!$F$11+СВЦЭМ!$D$10+'СЕТ СН'!$F$6-'СЕТ СН'!$F$23</f>
        <v>923.06079997999996</v>
      </c>
      <c r="L31" s="36">
        <f>SUMIFS(СВЦЭМ!$D$33:$D$776,СВЦЭМ!$A$33:$A$776,$A31,СВЦЭМ!$B$33:$B$776,L$11)+'СЕТ СН'!$F$11+СВЦЭМ!$D$10+'СЕТ СН'!$F$6-'СЕТ СН'!$F$23</f>
        <v>923.32676470000001</v>
      </c>
      <c r="M31" s="36">
        <f>SUMIFS(СВЦЭМ!$D$33:$D$776,СВЦЭМ!$A$33:$A$776,$A31,СВЦЭМ!$B$33:$B$776,M$11)+'СЕТ СН'!$F$11+СВЦЭМ!$D$10+'СЕТ СН'!$F$6-'СЕТ СН'!$F$23</f>
        <v>939.28408103999993</v>
      </c>
      <c r="N31" s="36">
        <f>SUMIFS(СВЦЭМ!$D$33:$D$776,СВЦЭМ!$A$33:$A$776,$A31,СВЦЭМ!$B$33:$B$776,N$11)+'СЕТ СН'!$F$11+СВЦЭМ!$D$10+'СЕТ СН'!$F$6-'СЕТ СН'!$F$23</f>
        <v>939.95924837999996</v>
      </c>
      <c r="O31" s="36">
        <f>SUMIFS(СВЦЭМ!$D$33:$D$776,СВЦЭМ!$A$33:$A$776,$A31,СВЦЭМ!$B$33:$B$776,O$11)+'СЕТ СН'!$F$11+СВЦЭМ!$D$10+'СЕТ СН'!$F$6-'СЕТ СН'!$F$23</f>
        <v>947.47690336999995</v>
      </c>
      <c r="P31" s="36">
        <f>SUMIFS(СВЦЭМ!$D$33:$D$776,СВЦЭМ!$A$33:$A$776,$A31,СВЦЭМ!$B$33:$B$776,P$11)+'СЕТ СН'!$F$11+СВЦЭМ!$D$10+'СЕТ СН'!$F$6-'СЕТ СН'!$F$23</f>
        <v>952.76610600999993</v>
      </c>
      <c r="Q31" s="36">
        <f>SUMIFS(СВЦЭМ!$D$33:$D$776,СВЦЭМ!$A$33:$A$776,$A31,СВЦЭМ!$B$33:$B$776,Q$11)+'СЕТ СН'!$F$11+СВЦЭМ!$D$10+'СЕТ СН'!$F$6-'СЕТ СН'!$F$23</f>
        <v>957.85144415000002</v>
      </c>
      <c r="R31" s="36">
        <f>SUMIFS(СВЦЭМ!$D$33:$D$776,СВЦЭМ!$A$33:$A$776,$A31,СВЦЭМ!$B$33:$B$776,R$11)+'СЕТ СН'!$F$11+СВЦЭМ!$D$10+'СЕТ СН'!$F$6-'СЕТ СН'!$F$23</f>
        <v>960.34898898999995</v>
      </c>
      <c r="S31" s="36">
        <f>SUMIFS(СВЦЭМ!$D$33:$D$776,СВЦЭМ!$A$33:$A$776,$A31,СВЦЭМ!$B$33:$B$776,S$11)+'СЕТ СН'!$F$11+СВЦЭМ!$D$10+'СЕТ СН'!$F$6-'СЕТ СН'!$F$23</f>
        <v>948.83402049999995</v>
      </c>
      <c r="T31" s="36">
        <f>SUMIFS(СВЦЭМ!$D$33:$D$776,СВЦЭМ!$A$33:$A$776,$A31,СВЦЭМ!$B$33:$B$776,T$11)+'СЕТ СН'!$F$11+СВЦЭМ!$D$10+'СЕТ СН'!$F$6-'СЕТ СН'!$F$23</f>
        <v>938.61891848999994</v>
      </c>
      <c r="U31" s="36">
        <f>SUMIFS(СВЦЭМ!$D$33:$D$776,СВЦЭМ!$A$33:$A$776,$A31,СВЦЭМ!$B$33:$B$776,U$11)+'СЕТ СН'!$F$11+СВЦЭМ!$D$10+'СЕТ СН'!$F$6-'СЕТ СН'!$F$23</f>
        <v>919.93933005999997</v>
      </c>
      <c r="V31" s="36">
        <f>SUMIFS(СВЦЭМ!$D$33:$D$776,СВЦЭМ!$A$33:$A$776,$A31,СВЦЭМ!$B$33:$B$776,V$11)+'СЕТ СН'!$F$11+СВЦЭМ!$D$10+'СЕТ СН'!$F$6-'СЕТ СН'!$F$23</f>
        <v>902.88791704999994</v>
      </c>
      <c r="W31" s="36">
        <f>SUMIFS(СВЦЭМ!$D$33:$D$776,СВЦЭМ!$A$33:$A$776,$A31,СВЦЭМ!$B$33:$B$776,W$11)+'СЕТ СН'!$F$11+СВЦЭМ!$D$10+'СЕТ СН'!$F$6-'СЕТ СН'!$F$23</f>
        <v>917.53231899000002</v>
      </c>
      <c r="X31" s="36">
        <f>SUMIFS(СВЦЭМ!$D$33:$D$776,СВЦЭМ!$A$33:$A$776,$A31,СВЦЭМ!$B$33:$B$776,X$11)+'СЕТ СН'!$F$11+СВЦЭМ!$D$10+'СЕТ СН'!$F$6-'СЕТ СН'!$F$23</f>
        <v>918.89531337999995</v>
      </c>
      <c r="Y31" s="36">
        <f>SUMIFS(СВЦЭМ!$D$33:$D$776,СВЦЭМ!$A$33:$A$776,$A31,СВЦЭМ!$B$33:$B$776,Y$11)+'СЕТ СН'!$F$11+СВЦЭМ!$D$10+'СЕТ СН'!$F$6-'СЕТ СН'!$F$23</f>
        <v>929.10352962999991</v>
      </c>
    </row>
    <row r="32" spans="1:25" ht="15.75" x14ac:dyDescent="0.2">
      <c r="A32" s="35">
        <f t="shared" si="0"/>
        <v>43820</v>
      </c>
      <c r="B32" s="36">
        <f>SUMIFS(СВЦЭМ!$D$33:$D$776,СВЦЭМ!$A$33:$A$776,$A32,СВЦЭМ!$B$33:$B$776,B$11)+'СЕТ СН'!$F$11+СВЦЭМ!$D$10+'СЕТ СН'!$F$6-'СЕТ СН'!$F$23</f>
        <v>934.10642925000002</v>
      </c>
      <c r="C32" s="36">
        <f>SUMIFS(СВЦЭМ!$D$33:$D$776,СВЦЭМ!$A$33:$A$776,$A32,СВЦЭМ!$B$33:$B$776,C$11)+'СЕТ СН'!$F$11+СВЦЭМ!$D$10+'СЕТ СН'!$F$6-'СЕТ СН'!$F$23</f>
        <v>967.91411168000002</v>
      </c>
      <c r="D32" s="36">
        <f>SUMIFS(СВЦЭМ!$D$33:$D$776,СВЦЭМ!$A$33:$A$776,$A32,СВЦЭМ!$B$33:$B$776,D$11)+'СЕТ СН'!$F$11+СВЦЭМ!$D$10+'СЕТ СН'!$F$6-'СЕТ СН'!$F$23</f>
        <v>988.90966248999996</v>
      </c>
      <c r="E32" s="36">
        <f>SUMIFS(СВЦЭМ!$D$33:$D$776,СВЦЭМ!$A$33:$A$776,$A32,СВЦЭМ!$B$33:$B$776,E$11)+'СЕТ СН'!$F$11+СВЦЭМ!$D$10+'СЕТ СН'!$F$6-'СЕТ СН'!$F$23</f>
        <v>1021.74356889</v>
      </c>
      <c r="F32" s="36">
        <f>SUMIFS(СВЦЭМ!$D$33:$D$776,СВЦЭМ!$A$33:$A$776,$A32,СВЦЭМ!$B$33:$B$776,F$11)+'СЕТ СН'!$F$11+СВЦЭМ!$D$10+'СЕТ СН'!$F$6-'СЕТ СН'!$F$23</f>
        <v>1043.26888955</v>
      </c>
      <c r="G32" s="36">
        <f>SUMIFS(СВЦЭМ!$D$33:$D$776,СВЦЭМ!$A$33:$A$776,$A32,СВЦЭМ!$B$33:$B$776,G$11)+'СЕТ СН'!$F$11+СВЦЭМ!$D$10+'СЕТ СН'!$F$6-'СЕТ СН'!$F$23</f>
        <v>1034.4018547600001</v>
      </c>
      <c r="H32" s="36">
        <f>SUMIFS(СВЦЭМ!$D$33:$D$776,СВЦЭМ!$A$33:$A$776,$A32,СВЦЭМ!$B$33:$B$776,H$11)+'СЕТ СН'!$F$11+СВЦЭМ!$D$10+'СЕТ СН'!$F$6-'СЕТ СН'!$F$23</f>
        <v>1015.5511735599999</v>
      </c>
      <c r="I32" s="36">
        <f>SUMIFS(СВЦЭМ!$D$33:$D$776,СВЦЭМ!$A$33:$A$776,$A32,СВЦЭМ!$B$33:$B$776,I$11)+'СЕТ СН'!$F$11+СВЦЭМ!$D$10+'СЕТ СН'!$F$6-'СЕТ СН'!$F$23</f>
        <v>1012.93065529</v>
      </c>
      <c r="J32" s="36">
        <f>SUMIFS(СВЦЭМ!$D$33:$D$776,СВЦЭМ!$A$33:$A$776,$A32,СВЦЭМ!$B$33:$B$776,J$11)+'СЕТ СН'!$F$11+СВЦЭМ!$D$10+'СЕТ СН'!$F$6-'СЕТ СН'!$F$23</f>
        <v>972.50564841999994</v>
      </c>
      <c r="K32" s="36">
        <f>SUMIFS(СВЦЭМ!$D$33:$D$776,СВЦЭМ!$A$33:$A$776,$A32,СВЦЭМ!$B$33:$B$776,K$11)+'СЕТ СН'!$F$11+СВЦЭМ!$D$10+'СЕТ СН'!$F$6-'СЕТ СН'!$F$23</f>
        <v>932.52580677999993</v>
      </c>
      <c r="L32" s="36">
        <f>SUMIFS(СВЦЭМ!$D$33:$D$776,СВЦЭМ!$A$33:$A$776,$A32,СВЦЭМ!$B$33:$B$776,L$11)+'СЕТ СН'!$F$11+СВЦЭМ!$D$10+'СЕТ СН'!$F$6-'СЕТ СН'!$F$23</f>
        <v>922.81885183999998</v>
      </c>
      <c r="M32" s="36">
        <f>SUMIFS(СВЦЭМ!$D$33:$D$776,СВЦЭМ!$A$33:$A$776,$A32,СВЦЭМ!$B$33:$B$776,M$11)+'СЕТ СН'!$F$11+СВЦЭМ!$D$10+'СЕТ СН'!$F$6-'СЕТ СН'!$F$23</f>
        <v>931.86220863999995</v>
      </c>
      <c r="N32" s="36">
        <f>SUMIFS(СВЦЭМ!$D$33:$D$776,СВЦЭМ!$A$33:$A$776,$A32,СВЦЭМ!$B$33:$B$776,N$11)+'СЕТ СН'!$F$11+СВЦЭМ!$D$10+'СЕТ СН'!$F$6-'СЕТ СН'!$F$23</f>
        <v>929.47341239999992</v>
      </c>
      <c r="O32" s="36">
        <f>SUMIFS(СВЦЭМ!$D$33:$D$776,СВЦЭМ!$A$33:$A$776,$A32,СВЦЭМ!$B$33:$B$776,O$11)+'СЕТ СН'!$F$11+СВЦЭМ!$D$10+'СЕТ СН'!$F$6-'СЕТ СН'!$F$23</f>
        <v>942.30260334000002</v>
      </c>
      <c r="P32" s="36">
        <f>SUMIFS(СВЦЭМ!$D$33:$D$776,СВЦЭМ!$A$33:$A$776,$A32,СВЦЭМ!$B$33:$B$776,P$11)+'СЕТ СН'!$F$11+СВЦЭМ!$D$10+'СЕТ СН'!$F$6-'СЕТ СН'!$F$23</f>
        <v>953.47271331999991</v>
      </c>
      <c r="Q32" s="36">
        <f>SUMIFS(СВЦЭМ!$D$33:$D$776,СВЦЭМ!$A$33:$A$776,$A32,СВЦЭМ!$B$33:$B$776,Q$11)+'СЕТ СН'!$F$11+СВЦЭМ!$D$10+'СЕТ СН'!$F$6-'СЕТ СН'!$F$23</f>
        <v>959.44549080999991</v>
      </c>
      <c r="R32" s="36">
        <f>SUMIFS(СВЦЭМ!$D$33:$D$776,СВЦЭМ!$A$33:$A$776,$A32,СВЦЭМ!$B$33:$B$776,R$11)+'СЕТ СН'!$F$11+СВЦЭМ!$D$10+'СЕТ СН'!$F$6-'СЕТ СН'!$F$23</f>
        <v>969.30308487000002</v>
      </c>
      <c r="S32" s="36">
        <f>SUMIFS(СВЦЭМ!$D$33:$D$776,СВЦЭМ!$A$33:$A$776,$A32,СВЦЭМ!$B$33:$B$776,S$11)+'СЕТ СН'!$F$11+СВЦЭМ!$D$10+'СЕТ СН'!$F$6-'СЕТ СН'!$F$23</f>
        <v>959.75228680999999</v>
      </c>
      <c r="T32" s="36">
        <f>SUMIFS(СВЦЭМ!$D$33:$D$776,СВЦЭМ!$A$33:$A$776,$A32,СВЦЭМ!$B$33:$B$776,T$11)+'СЕТ СН'!$F$11+СВЦЭМ!$D$10+'СЕТ СН'!$F$6-'СЕТ СН'!$F$23</f>
        <v>934.99196057999995</v>
      </c>
      <c r="U32" s="36">
        <f>SUMIFS(СВЦЭМ!$D$33:$D$776,СВЦЭМ!$A$33:$A$776,$A32,СВЦЭМ!$B$33:$B$776,U$11)+'СЕТ СН'!$F$11+СВЦЭМ!$D$10+'СЕТ СН'!$F$6-'СЕТ СН'!$F$23</f>
        <v>931.97475336000002</v>
      </c>
      <c r="V32" s="36">
        <f>SUMIFS(СВЦЭМ!$D$33:$D$776,СВЦЭМ!$A$33:$A$776,$A32,СВЦЭМ!$B$33:$B$776,V$11)+'СЕТ СН'!$F$11+СВЦЭМ!$D$10+'СЕТ СН'!$F$6-'СЕТ СН'!$F$23</f>
        <v>946.79770254999994</v>
      </c>
      <c r="W32" s="36">
        <f>SUMIFS(СВЦЭМ!$D$33:$D$776,СВЦЭМ!$A$33:$A$776,$A32,СВЦЭМ!$B$33:$B$776,W$11)+'СЕТ СН'!$F$11+СВЦЭМ!$D$10+'СЕТ СН'!$F$6-'СЕТ СН'!$F$23</f>
        <v>956.22088184999996</v>
      </c>
      <c r="X32" s="36">
        <f>SUMIFS(СВЦЭМ!$D$33:$D$776,СВЦЭМ!$A$33:$A$776,$A32,СВЦЭМ!$B$33:$B$776,X$11)+'СЕТ СН'!$F$11+СВЦЭМ!$D$10+'СЕТ СН'!$F$6-'СЕТ СН'!$F$23</f>
        <v>974.12704480999992</v>
      </c>
      <c r="Y32" s="36">
        <f>SUMIFS(СВЦЭМ!$D$33:$D$776,СВЦЭМ!$A$33:$A$776,$A32,СВЦЭМ!$B$33:$B$776,Y$11)+'СЕТ СН'!$F$11+СВЦЭМ!$D$10+'СЕТ СН'!$F$6-'СЕТ СН'!$F$23</f>
        <v>983.14565128999993</v>
      </c>
    </row>
    <row r="33" spans="1:27" ht="15.75" x14ac:dyDescent="0.2">
      <c r="A33" s="35">
        <f t="shared" si="0"/>
        <v>43821</v>
      </c>
      <c r="B33" s="36">
        <f>SUMIFS(СВЦЭМ!$D$33:$D$776,СВЦЭМ!$A$33:$A$776,$A33,СВЦЭМ!$B$33:$B$776,B$11)+'СЕТ СН'!$F$11+СВЦЭМ!$D$10+'СЕТ СН'!$F$6-'СЕТ СН'!$F$23</f>
        <v>998.29944947000001</v>
      </c>
      <c r="C33" s="36">
        <f>SUMIFS(СВЦЭМ!$D$33:$D$776,СВЦЭМ!$A$33:$A$776,$A33,СВЦЭМ!$B$33:$B$776,C$11)+'СЕТ СН'!$F$11+СВЦЭМ!$D$10+'СЕТ СН'!$F$6-'СЕТ СН'!$F$23</f>
        <v>1020.7419950699999</v>
      </c>
      <c r="D33" s="36">
        <f>SUMIFS(СВЦЭМ!$D$33:$D$776,СВЦЭМ!$A$33:$A$776,$A33,СВЦЭМ!$B$33:$B$776,D$11)+'СЕТ СН'!$F$11+СВЦЭМ!$D$10+'СЕТ СН'!$F$6-'СЕТ СН'!$F$23</f>
        <v>1038.5269489</v>
      </c>
      <c r="E33" s="36">
        <f>SUMIFS(СВЦЭМ!$D$33:$D$776,СВЦЭМ!$A$33:$A$776,$A33,СВЦЭМ!$B$33:$B$776,E$11)+'СЕТ СН'!$F$11+СВЦЭМ!$D$10+'СЕТ СН'!$F$6-'СЕТ СН'!$F$23</f>
        <v>1051.67282241</v>
      </c>
      <c r="F33" s="36">
        <f>SUMIFS(СВЦЭМ!$D$33:$D$776,СВЦЭМ!$A$33:$A$776,$A33,СВЦЭМ!$B$33:$B$776,F$11)+'СЕТ СН'!$F$11+СВЦЭМ!$D$10+'СЕТ СН'!$F$6-'СЕТ СН'!$F$23</f>
        <v>1050.09229284</v>
      </c>
      <c r="G33" s="36">
        <f>SUMIFS(СВЦЭМ!$D$33:$D$776,СВЦЭМ!$A$33:$A$776,$A33,СВЦЭМ!$B$33:$B$776,G$11)+'СЕТ СН'!$F$11+СВЦЭМ!$D$10+'СЕТ СН'!$F$6-'СЕТ СН'!$F$23</f>
        <v>1038.8825461399999</v>
      </c>
      <c r="H33" s="36">
        <f>SUMIFS(СВЦЭМ!$D$33:$D$776,СВЦЭМ!$A$33:$A$776,$A33,СВЦЭМ!$B$33:$B$776,H$11)+'СЕТ СН'!$F$11+СВЦЭМ!$D$10+'СЕТ СН'!$F$6-'СЕТ СН'!$F$23</f>
        <v>1015.5780466699999</v>
      </c>
      <c r="I33" s="36">
        <f>SUMIFS(СВЦЭМ!$D$33:$D$776,СВЦЭМ!$A$33:$A$776,$A33,СВЦЭМ!$B$33:$B$776,I$11)+'СЕТ СН'!$F$11+СВЦЭМ!$D$10+'СЕТ СН'!$F$6-'СЕТ СН'!$F$23</f>
        <v>1013.66921555</v>
      </c>
      <c r="J33" s="36">
        <f>SUMIFS(СВЦЭМ!$D$33:$D$776,СВЦЭМ!$A$33:$A$776,$A33,СВЦЭМ!$B$33:$B$776,J$11)+'СЕТ СН'!$F$11+СВЦЭМ!$D$10+'СЕТ СН'!$F$6-'СЕТ СН'!$F$23</f>
        <v>976.61007661999997</v>
      </c>
      <c r="K33" s="36">
        <f>SUMIFS(СВЦЭМ!$D$33:$D$776,СВЦЭМ!$A$33:$A$776,$A33,СВЦЭМ!$B$33:$B$776,K$11)+'СЕТ СН'!$F$11+СВЦЭМ!$D$10+'СЕТ СН'!$F$6-'СЕТ СН'!$F$23</f>
        <v>943.14214542999991</v>
      </c>
      <c r="L33" s="36">
        <f>SUMIFS(СВЦЭМ!$D$33:$D$776,СВЦЭМ!$A$33:$A$776,$A33,СВЦЭМ!$B$33:$B$776,L$11)+'СЕТ СН'!$F$11+СВЦЭМ!$D$10+'СЕТ СН'!$F$6-'СЕТ СН'!$F$23</f>
        <v>927.63023115999999</v>
      </c>
      <c r="M33" s="36">
        <f>SUMIFS(СВЦЭМ!$D$33:$D$776,СВЦЭМ!$A$33:$A$776,$A33,СВЦЭМ!$B$33:$B$776,M$11)+'СЕТ СН'!$F$11+СВЦЭМ!$D$10+'СЕТ СН'!$F$6-'СЕТ СН'!$F$23</f>
        <v>940.68205996999995</v>
      </c>
      <c r="N33" s="36">
        <f>SUMIFS(СВЦЭМ!$D$33:$D$776,СВЦЭМ!$A$33:$A$776,$A33,СВЦЭМ!$B$33:$B$776,N$11)+'СЕТ СН'!$F$11+СВЦЭМ!$D$10+'СЕТ СН'!$F$6-'СЕТ СН'!$F$23</f>
        <v>949.90440778999994</v>
      </c>
      <c r="O33" s="36">
        <f>SUMIFS(СВЦЭМ!$D$33:$D$776,СВЦЭМ!$A$33:$A$776,$A33,СВЦЭМ!$B$33:$B$776,O$11)+'СЕТ СН'!$F$11+СВЦЭМ!$D$10+'СЕТ СН'!$F$6-'СЕТ СН'!$F$23</f>
        <v>965.56105282999999</v>
      </c>
      <c r="P33" s="36">
        <f>SUMIFS(СВЦЭМ!$D$33:$D$776,СВЦЭМ!$A$33:$A$776,$A33,СВЦЭМ!$B$33:$B$776,P$11)+'СЕТ СН'!$F$11+СВЦЭМ!$D$10+'СЕТ СН'!$F$6-'СЕТ СН'!$F$23</f>
        <v>976.04275704999998</v>
      </c>
      <c r="Q33" s="36">
        <f>SUMIFS(СВЦЭМ!$D$33:$D$776,СВЦЭМ!$A$33:$A$776,$A33,СВЦЭМ!$B$33:$B$776,Q$11)+'СЕТ СН'!$F$11+СВЦЭМ!$D$10+'СЕТ СН'!$F$6-'СЕТ СН'!$F$23</f>
        <v>974.18119172000002</v>
      </c>
      <c r="R33" s="36">
        <f>SUMIFS(СВЦЭМ!$D$33:$D$776,СВЦЭМ!$A$33:$A$776,$A33,СВЦЭМ!$B$33:$B$776,R$11)+'СЕТ СН'!$F$11+СВЦЭМ!$D$10+'СЕТ СН'!$F$6-'СЕТ СН'!$F$23</f>
        <v>985.59446552999998</v>
      </c>
      <c r="S33" s="36">
        <f>SUMIFS(СВЦЭМ!$D$33:$D$776,СВЦЭМ!$A$33:$A$776,$A33,СВЦЭМ!$B$33:$B$776,S$11)+'СЕТ СН'!$F$11+СВЦЭМ!$D$10+'СЕТ СН'!$F$6-'СЕТ СН'!$F$23</f>
        <v>974.99486704999993</v>
      </c>
      <c r="T33" s="36">
        <f>SUMIFS(СВЦЭМ!$D$33:$D$776,СВЦЭМ!$A$33:$A$776,$A33,СВЦЭМ!$B$33:$B$776,T$11)+'СЕТ СН'!$F$11+СВЦЭМ!$D$10+'СЕТ СН'!$F$6-'СЕТ СН'!$F$23</f>
        <v>947.08860870000001</v>
      </c>
      <c r="U33" s="36">
        <f>SUMIFS(СВЦЭМ!$D$33:$D$776,СВЦЭМ!$A$33:$A$776,$A33,СВЦЭМ!$B$33:$B$776,U$11)+'СЕТ СН'!$F$11+СВЦЭМ!$D$10+'СЕТ СН'!$F$6-'СЕТ СН'!$F$23</f>
        <v>949.62613808999993</v>
      </c>
      <c r="V33" s="36">
        <f>SUMIFS(СВЦЭМ!$D$33:$D$776,СВЦЭМ!$A$33:$A$776,$A33,СВЦЭМ!$B$33:$B$776,V$11)+'СЕТ СН'!$F$11+СВЦЭМ!$D$10+'СЕТ СН'!$F$6-'СЕТ СН'!$F$23</f>
        <v>964.14378909999994</v>
      </c>
      <c r="W33" s="36">
        <f>SUMIFS(СВЦЭМ!$D$33:$D$776,СВЦЭМ!$A$33:$A$776,$A33,СВЦЭМ!$B$33:$B$776,W$11)+'СЕТ СН'!$F$11+СВЦЭМ!$D$10+'СЕТ СН'!$F$6-'СЕТ СН'!$F$23</f>
        <v>982.01482740999995</v>
      </c>
      <c r="X33" s="36">
        <f>SUMIFS(СВЦЭМ!$D$33:$D$776,СВЦЭМ!$A$33:$A$776,$A33,СВЦЭМ!$B$33:$B$776,X$11)+'СЕТ СН'!$F$11+СВЦЭМ!$D$10+'СЕТ СН'!$F$6-'СЕТ СН'!$F$23</f>
        <v>996.76062589999992</v>
      </c>
      <c r="Y33" s="36">
        <f>SUMIFS(СВЦЭМ!$D$33:$D$776,СВЦЭМ!$A$33:$A$776,$A33,СВЦЭМ!$B$33:$B$776,Y$11)+'СЕТ СН'!$F$11+СВЦЭМ!$D$10+'СЕТ СН'!$F$6-'СЕТ СН'!$F$23</f>
        <v>1007.4482313</v>
      </c>
    </row>
    <row r="34" spans="1:27" ht="15.75" x14ac:dyDescent="0.2">
      <c r="A34" s="35">
        <f t="shared" si="0"/>
        <v>43822</v>
      </c>
      <c r="B34" s="36">
        <f>SUMIFS(СВЦЭМ!$D$33:$D$776,СВЦЭМ!$A$33:$A$776,$A34,СВЦЭМ!$B$33:$B$776,B$11)+'СЕТ СН'!$F$11+СВЦЭМ!$D$10+'СЕТ СН'!$F$6-'СЕТ СН'!$F$23</f>
        <v>993.31324345999997</v>
      </c>
      <c r="C34" s="36">
        <f>SUMIFS(СВЦЭМ!$D$33:$D$776,СВЦЭМ!$A$33:$A$776,$A34,СВЦЭМ!$B$33:$B$776,C$11)+'СЕТ СН'!$F$11+СВЦЭМ!$D$10+'СЕТ СН'!$F$6-'СЕТ СН'!$F$23</f>
        <v>1005.22221095</v>
      </c>
      <c r="D34" s="36">
        <f>SUMIFS(СВЦЭМ!$D$33:$D$776,СВЦЭМ!$A$33:$A$776,$A34,СВЦЭМ!$B$33:$B$776,D$11)+'СЕТ СН'!$F$11+СВЦЭМ!$D$10+'СЕТ СН'!$F$6-'СЕТ СН'!$F$23</f>
        <v>1034.32239837</v>
      </c>
      <c r="E34" s="36">
        <f>SUMIFS(СВЦЭМ!$D$33:$D$776,СВЦЭМ!$A$33:$A$776,$A34,СВЦЭМ!$B$33:$B$776,E$11)+'СЕТ СН'!$F$11+СВЦЭМ!$D$10+'СЕТ СН'!$F$6-'СЕТ СН'!$F$23</f>
        <v>1051.40234192</v>
      </c>
      <c r="F34" s="36">
        <f>SUMIFS(СВЦЭМ!$D$33:$D$776,СВЦЭМ!$A$33:$A$776,$A34,СВЦЭМ!$B$33:$B$776,F$11)+'СЕТ СН'!$F$11+СВЦЭМ!$D$10+'СЕТ СН'!$F$6-'СЕТ СН'!$F$23</f>
        <v>1047.19040905</v>
      </c>
      <c r="G34" s="36">
        <f>SUMIFS(СВЦЭМ!$D$33:$D$776,СВЦЭМ!$A$33:$A$776,$A34,СВЦЭМ!$B$33:$B$776,G$11)+'СЕТ СН'!$F$11+СВЦЭМ!$D$10+'СЕТ СН'!$F$6-'СЕТ СН'!$F$23</f>
        <v>1045.86571759</v>
      </c>
      <c r="H34" s="36">
        <f>SUMIFS(СВЦЭМ!$D$33:$D$776,СВЦЭМ!$A$33:$A$776,$A34,СВЦЭМ!$B$33:$B$776,H$11)+'СЕТ СН'!$F$11+СВЦЭМ!$D$10+'СЕТ СН'!$F$6-'СЕТ СН'!$F$23</f>
        <v>1006.6079734699999</v>
      </c>
      <c r="I34" s="36">
        <f>SUMIFS(СВЦЭМ!$D$33:$D$776,СВЦЭМ!$A$33:$A$776,$A34,СВЦЭМ!$B$33:$B$776,I$11)+'СЕТ СН'!$F$11+СВЦЭМ!$D$10+'СЕТ СН'!$F$6-'СЕТ СН'!$F$23</f>
        <v>981.23210684999992</v>
      </c>
      <c r="J34" s="36">
        <f>SUMIFS(СВЦЭМ!$D$33:$D$776,СВЦЭМ!$A$33:$A$776,$A34,СВЦЭМ!$B$33:$B$776,J$11)+'СЕТ СН'!$F$11+СВЦЭМ!$D$10+'СЕТ СН'!$F$6-'СЕТ СН'!$F$23</f>
        <v>954.65968292000002</v>
      </c>
      <c r="K34" s="36">
        <f>SUMIFS(СВЦЭМ!$D$33:$D$776,СВЦЭМ!$A$33:$A$776,$A34,СВЦЭМ!$B$33:$B$776,K$11)+'СЕТ СН'!$F$11+СВЦЭМ!$D$10+'СЕТ СН'!$F$6-'СЕТ СН'!$F$23</f>
        <v>928.53635181999994</v>
      </c>
      <c r="L34" s="36">
        <f>SUMIFS(СВЦЭМ!$D$33:$D$776,СВЦЭМ!$A$33:$A$776,$A34,СВЦЭМ!$B$33:$B$776,L$11)+'СЕТ СН'!$F$11+СВЦЭМ!$D$10+'СЕТ СН'!$F$6-'СЕТ СН'!$F$23</f>
        <v>930.33251869999992</v>
      </c>
      <c r="M34" s="36">
        <f>SUMIFS(СВЦЭМ!$D$33:$D$776,СВЦЭМ!$A$33:$A$776,$A34,СВЦЭМ!$B$33:$B$776,M$11)+'СЕТ СН'!$F$11+СВЦЭМ!$D$10+'СЕТ СН'!$F$6-'СЕТ СН'!$F$23</f>
        <v>943.42552632000002</v>
      </c>
      <c r="N34" s="36">
        <f>SUMIFS(СВЦЭМ!$D$33:$D$776,СВЦЭМ!$A$33:$A$776,$A34,СВЦЭМ!$B$33:$B$776,N$11)+'СЕТ СН'!$F$11+СВЦЭМ!$D$10+'СЕТ СН'!$F$6-'СЕТ СН'!$F$23</f>
        <v>954.41928879</v>
      </c>
      <c r="O34" s="36">
        <f>SUMIFS(СВЦЭМ!$D$33:$D$776,СВЦЭМ!$A$33:$A$776,$A34,СВЦЭМ!$B$33:$B$776,O$11)+'СЕТ СН'!$F$11+СВЦЭМ!$D$10+'СЕТ СН'!$F$6-'СЕТ СН'!$F$23</f>
        <v>963.41142144999992</v>
      </c>
      <c r="P34" s="36">
        <f>SUMIFS(СВЦЭМ!$D$33:$D$776,СВЦЭМ!$A$33:$A$776,$A34,СВЦЭМ!$B$33:$B$776,P$11)+'СЕТ СН'!$F$11+СВЦЭМ!$D$10+'СЕТ СН'!$F$6-'СЕТ СН'!$F$23</f>
        <v>971.49418212</v>
      </c>
      <c r="Q34" s="36">
        <f>SUMIFS(СВЦЭМ!$D$33:$D$776,СВЦЭМ!$A$33:$A$776,$A34,СВЦЭМ!$B$33:$B$776,Q$11)+'СЕТ СН'!$F$11+СВЦЭМ!$D$10+'СЕТ СН'!$F$6-'СЕТ СН'!$F$23</f>
        <v>971.97594953999999</v>
      </c>
      <c r="R34" s="36">
        <f>SUMIFS(СВЦЭМ!$D$33:$D$776,СВЦЭМ!$A$33:$A$776,$A34,СВЦЭМ!$B$33:$B$776,R$11)+'СЕТ СН'!$F$11+СВЦЭМ!$D$10+'СЕТ СН'!$F$6-'СЕТ СН'!$F$23</f>
        <v>960.71482333999995</v>
      </c>
      <c r="S34" s="36">
        <f>SUMIFS(СВЦЭМ!$D$33:$D$776,СВЦЭМ!$A$33:$A$776,$A34,СВЦЭМ!$B$33:$B$776,S$11)+'СЕТ СН'!$F$11+СВЦЭМ!$D$10+'СЕТ СН'!$F$6-'СЕТ СН'!$F$23</f>
        <v>949.50543456999992</v>
      </c>
      <c r="T34" s="36">
        <f>SUMIFS(СВЦЭМ!$D$33:$D$776,СВЦЭМ!$A$33:$A$776,$A34,СВЦЭМ!$B$33:$B$776,T$11)+'СЕТ СН'!$F$11+СВЦЭМ!$D$10+'СЕТ СН'!$F$6-'СЕТ СН'!$F$23</f>
        <v>925.64603508999994</v>
      </c>
      <c r="U34" s="36">
        <f>SUMIFS(СВЦЭМ!$D$33:$D$776,СВЦЭМ!$A$33:$A$776,$A34,СВЦЭМ!$B$33:$B$776,U$11)+'СЕТ СН'!$F$11+СВЦЭМ!$D$10+'СЕТ СН'!$F$6-'СЕТ СН'!$F$23</f>
        <v>926.54470103999995</v>
      </c>
      <c r="V34" s="36">
        <f>SUMIFS(СВЦЭМ!$D$33:$D$776,СВЦЭМ!$A$33:$A$776,$A34,СВЦЭМ!$B$33:$B$776,V$11)+'СЕТ СН'!$F$11+СВЦЭМ!$D$10+'СЕТ СН'!$F$6-'СЕТ СН'!$F$23</f>
        <v>938.68234696999991</v>
      </c>
      <c r="W34" s="36">
        <f>SUMIFS(СВЦЭМ!$D$33:$D$776,СВЦЭМ!$A$33:$A$776,$A34,СВЦЭМ!$B$33:$B$776,W$11)+'СЕТ СН'!$F$11+СВЦЭМ!$D$10+'СЕТ СН'!$F$6-'СЕТ СН'!$F$23</f>
        <v>957.50192948999995</v>
      </c>
      <c r="X34" s="36">
        <f>SUMIFS(СВЦЭМ!$D$33:$D$776,СВЦЭМ!$A$33:$A$776,$A34,СВЦЭМ!$B$33:$B$776,X$11)+'СЕТ СН'!$F$11+СВЦЭМ!$D$10+'СЕТ СН'!$F$6-'СЕТ СН'!$F$23</f>
        <v>965.9871455</v>
      </c>
      <c r="Y34" s="36">
        <f>SUMIFS(СВЦЭМ!$D$33:$D$776,СВЦЭМ!$A$33:$A$776,$A34,СВЦЭМ!$B$33:$B$776,Y$11)+'СЕТ СН'!$F$11+СВЦЭМ!$D$10+'СЕТ СН'!$F$6-'СЕТ СН'!$F$23</f>
        <v>983.63183648999996</v>
      </c>
    </row>
    <row r="35" spans="1:27" ht="15.75" x14ac:dyDescent="0.2">
      <c r="A35" s="35">
        <f t="shared" si="0"/>
        <v>43823</v>
      </c>
      <c r="B35" s="36">
        <f>SUMIFS(СВЦЭМ!$D$33:$D$776,СВЦЭМ!$A$33:$A$776,$A35,СВЦЭМ!$B$33:$B$776,B$11)+'СЕТ СН'!$F$11+СВЦЭМ!$D$10+'СЕТ СН'!$F$6-'СЕТ СН'!$F$23</f>
        <v>998.04645826000001</v>
      </c>
      <c r="C35" s="36">
        <f>SUMIFS(СВЦЭМ!$D$33:$D$776,СВЦЭМ!$A$33:$A$776,$A35,СВЦЭМ!$B$33:$B$776,C$11)+'СЕТ СН'!$F$11+СВЦЭМ!$D$10+'СЕТ СН'!$F$6-'СЕТ СН'!$F$23</f>
        <v>1031.6635088200001</v>
      </c>
      <c r="D35" s="36">
        <f>SUMIFS(СВЦЭМ!$D$33:$D$776,СВЦЭМ!$A$33:$A$776,$A35,СВЦЭМ!$B$33:$B$776,D$11)+'СЕТ СН'!$F$11+СВЦЭМ!$D$10+'СЕТ СН'!$F$6-'СЕТ СН'!$F$23</f>
        <v>1050.3077374300001</v>
      </c>
      <c r="E35" s="36">
        <f>SUMIFS(СВЦЭМ!$D$33:$D$776,СВЦЭМ!$A$33:$A$776,$A35,СВЦЭМ!$B$33:$B$776,E$11)+'СЕТ СН'!$F$11+СВЦЭМ!$D$10+'СЕТ СН'!$F$6-'СЕТ СН'!$F$23</f>
        <v>1058.8784838900001</v>
      </c>
      <c r="F35" s="36">
        <f>SUMIFS(СВЦЭМ!$D$33:$D$776,СВЦЭМ!$A$33:$A$776,$A35,СВЦЭМ!$B$33:$B$776,F$11)+'СЕТ СН'!$F$11+СВЦЭМ!$D$10+'СЕТ СН'!$F$6-'СЕТ СН'!$F$23</f>
        <v>1055.6707506400001</v>
      </c>
      <c r="G35" s="36">
        <f>SUMIFS(СВЦЭМ!$D$33:$D$776,СВЦЭМ!$A$33:$A$776,$A35,СВЦЭМ!$B$33:$B$776,G$11)+'СЕТ СН'!$F$11+СВЦЭМ!$D$10+'СЕТ СН'!$F$6-'СЕТ СН'!$F$23</f>
        <v>1037.97334768</v>
      </c>
      <c r="H35" s="36">
        <f>SUMIFS(СВЦЭМ!$D$33:$D$776,СВЦЭМ!$A$33:$A$776,$A35,СВЦЭМ!$B$33:$B$776,H$11)+'СЕТ СН'!$F$11+СВЦЭМ!$D$10+'СЕТ СН'!$F$6-'СЕТ СН'!$F$23</f>
        <v>997.21906573000001</v>
      </c>
      <c r="I35" s="36">
        <f>SUMIFS(СВЦЭМ!$D$33:$D$776,СВЦЭМ!$A$33:$A$776,$A35,СВЦЭМ!$B$33:$B$776,I$11)+'СЕТ СН'!$F$11+СВЦЭМ!$D$10+'СЕТ СН'!$F$6-'СЕТ СН'!$F$23</f>
        <v>962.15815753999993</v>
      </c>
      <c r="J35" s="36">
        <f>SUMIFS(СВЦЭМ!$D$33:$D$776,СВЦЭМ!$A$33:$A$776,$A35,СВЦЭМ!$B$33:$B$776,J$11)+'СЕТ СН'!$F$11+СВЦЭМ!$D$10+'СЕТ СН'!$F$6-'СЕТ СН'!$F$23</f>
        <v>937.51177423000001</v>
      </c>
      <c r="K35" s="36">
        <f>SUMIFS(СВЦЭМ!$D$33:$D$776,СВЦЭМ!$A$33:$A$776,$A35,СВЦЭМ!$B$33:$B$776,K$11)+'СЕТ СН'!$F$11+СВЦЭМ!$D$10+'СЕТ СН'!$F$6-'СЕТ СН'!$F$23</f>
        <v>924.00795272999994</v>
      </c>
      <c r="L35" s="36">
        <f>SUMIFS(СВЦЭМ!$D$33:$D$776,СВЦЭМ!$A$33:$A$776,$A35,СВЦЭМ!$B$33:$B$776,L$11)+'СЕТ СН'!$F$11+СВЦЭМ!$D$10+'СЕТ СН'!$F$6-'СЕТ СН'!$F$23</f>
        <v>925.57303372000001</v>
      </c>
      <c r="M35" s="36">
        <f>SUMIFS(СВЦЭМ!$D$33:$D$776,СВЦЭМ!$A$33:$A$776,$A35,СВЦЭМ!$B$33:$B$776,M$11)+'СЕТ СН'!$F$11+СВЦЭМ!$D$10+'СЕТ СН'!$F$6-'СЕТ СН'!$F$23</f>
        <v>934.10895245999995</v>
      </c>
      <c r="N35" s="36">
        <f>SUMIFS(СВЦЭМ!$D$33:$D$776,СВЦЭМ!$A$33:$A$776,$A35,СВЦЭМ!$B$33:$B$776,N$11)+'СЕТ СН'!$F$11+СВЦЭМ!$D$10+'СЕТ СН'!$F$6-'СЕТ СН'!$F$23</f>
        <v>936.19750393999993</v>
      </c>
      <c r="O35" s="36">
        <f>SUMIFS(СВЦЭМ!$D$33:$D$776,СВЦЭМ!$A$33:$A$776,$A35,СВЦЭМ!$B$33:$B$776,O$11)+'СЕТ СН'!$F$11+СВЦЭМ!$D$10+'СЕТ СН'!$F$6-'СЕТ СН'!$F$23</f>
        <v>944.91435276999994</v>
      </c>
      <c r="P35" s="36">
        <f>SUMIFS(СВЦЭМ!$D$33:$D$776,СВЦЭМ!$A$33:$A$776,$A35,СВЦЭМ!$B$33:$B$776,P$11)+'СЕТ СН'!$F$11+СВЦЭМ!$D$10+'СЕТ СН'!$F$6-'СЕТ СН'!$F$23</f>
        <v>955.92735245999995</v>
      </c>
      <c r="Q35" s="36">
        <f>SUMIFS(СВЦЭМ!$D$33:$D$776,СВЦЭМ!$A$33:$A$776,$A35,СВЦЭМ!$B$33:$B$776,Q$11)+'СЕТ СН'!$F$11+СВЦЭМ!$D$10+'СЕТ СН'!$F$6-'СЕТ СН'!$F$23</f>
        <v>957.96075485999995</v>
      </c>
      <c r="R35" s="36">
        <f>SUMIFS(СВЦЭМ!$D$33:$D$776,СВЦЭМ!$A$33:$A$776,$A35,СВЦЭМ!$B$33:$B$776,R$11)+'СЕТ СН'!$F$11+СВЦЭМ!$D$10+'СЕТ СН'!$F$6-'СЕТ СН'!$F$23</f>
        <v>952.71211671999993</v>
      </c>
      <c r="S35" s="36">
        <f>SUMIFS(СВЦЭМ!$D$33:$D$776,СВЦЭМ!$A$33:$A$776,$A35,СВЦЭМ!$B$33:$B$776,S$11)+'СЕТ СН'!$F$11+СВЦЭМ!$D$10+'СЕТ СН'!$F$6-'СЕТ СН'!$F$23</f>
        <v>950.77778003999993</v>
      </c>
      <c r="T35" s="36">
        <f>SUMIFS(СВЦЭМ!$D$33:$D$776,СВЦЭМ!$A$33:$A$776,$A35,СВЦЭМ!$B$33:$B$776,T$11)+'СЕТ СН'!$F$11+СВЦЭМ!$D$10+'СЕТ СН'!$F$6-'СЕТ СН'!$F$23</f>
        <v>950.03101259999994</v>
      </c>
      <c r="U35" s="36">
        <f>SUMIFS(СВЦЭМ!$D$33:$D$776,СВЦЭМ!$A$33:$A$776,$A35,СВЦЭМ!$B$33:$B$776,U$11)+'СЕТ СН'!$F$11+СВЦЭМ!$D$10+'СЕТ СН'!$F$6-'СЕТ СН'!$F$23</f>
        <v>938.29567065999993</v>
      </c>
      <c r="V35" s="36">
        <f>SUMIFS(СВЦЭМ!$D$33:$D$776,СВЦЭМ!$A$33:$A$776,$A35,СВЦЭМ!$B$33:$B$776,V$11)+'СЕТ СН'!$F$11+СВЦЭМ!$D$10+'СЕТ СН'!$F$6-'СЕТ СН'!$F$23</f>
        <v>942.10025171999996</v>
      </c>
      <c r="W35" s="36">
        <f>SUMIFS(СВЦЭМ!$D$33:$D$776,СВЦЭМ!$A$33:$A$776,$A35,СВЦЭМ!$B$33:$B$776,W$11)+'СЕТ СН'!$F$11+СВЦЭМ!$D$10+'СЕТ СН'!$F$6-'СЕТ СН'!$F$23</f>
        <v>956.85845081999992</v>
      </c>
      <c r="X35" s="36">
        <f>SUMIFS(СВЦЭМ!$D$33:$D$776,СВЦЭМ!$A$33:$A$776,$A35,СВЦЭМ!$B$33:$B$776,X$11)+'СЕТ СН'!$F$11+СВЦЭМ!$D$10+'СЕТ СН'!$F$6-'СЕТ СН'!$F$23</f>
        <v>978.07590286999994</v>
      </c>
      <c r="Y35" s="36">
        <f>SUMIFS(СВЦЭМ!$D$33:$D$776,СВЦЭМ!$A$33:$A$776,$A35,СВЦЭМ!$B$33:$B$776,Y$11)+'СЕТ СН'!$F$11+СВЦЭМ!$D$10+'СЕТ СН'!$F$6-'СЕТ СН'!$F$23</f>
        <v>991.46588084999996</v>
      </c>
    </row>
    <row r="36" spans="1:27" ht="15.75" x14ac:dyDescent="0.2">
      <c r="A36" s="35">
        <f t="shared" si="0"/>
        <v>43824</v>
      </c>
      <c r="B36" s="36">
        <f>SUMIFS(СВЦЭМ!$D$33:$D$776,СВЦЭМ!$A$33:$A$776,$A36,СВЦЭМ!$B$33:$B$776,B$11)+'СЕТ СН'!$F$11+СВЦЭМ!$D$10+'СЕТ СН'!$F$6-'СЕТ СН'!$F$23</f>
        <v>1007.4703488299999</v>
      </c>
      <c r="C36" s="36">
        <f>SUMIFS(СВЦЭМ!$D$33:$D$776,СВЦЭМ!$A$33:$A$776,$A36,СВЦЭМ!$B$33:$B$776,C$11)+'СЕТ СН'!$F$11+СВЦЭМ!$D$10+'СЕТ СН'!$F$6-'СЕТ СН'!$F$23</f>
        <v>1039.2603381700001</v>
      </c>
      <c r="D36" s="36">
        <f>SUMIFS(СВЦЭМ!$D$33:$D$776,СВЦЭМ!$A$33:$A$776,$A36,СВЦЭМ!$B$33:$B$776,D$11)+'СЕТ СН'!$F$11+СВЦЭМ!$D$10+'СЕТ СН'!$F$6-'СЕТ СН'!$F$23</f>
        <v>1057.3905094199999</v>
      </c>
      <c r="E36" s="36">
        <f>SUMIFS(СВЦЭМ!$D$33:$D$776,СВЦЭМ!$A$33:$A$776,$A36,СВЦЭМ!$B$33:$B$776,E$11)+'СЕТ СН'!$F$11+СВЦЭМ!$D$10+'СЕТ СН'!$F$6-'СЕТ СН'!$F$23</f>
        <v>1068.0727623800001</v>
      </c>
      <c r="F36" s="36">
        <f>SUMIFS(СВЦЭМ!$D$33:$D$776,СВЦЭМ!$A$33:$A$776,$A36,СВЦЭМ!$B$33:$B$776,F$11)+'СЕТ СН'!$F$11+СВЦЭМ!$D$10+'СЕТ СН'!$F$6-'СЕТ СН'!$F$23</f>
        <v>1071.7949971</v>
      </c>
      <c r="G36" s="36">
        <f>SUMIFS(СВЦЭМ!$D$33:$D$776,СВЦЭМ!$A$33:$A$776,$A36,СВЦЭМ!$B$33:$B$776,G$11)+'СЕТ СН'!$F$11+СВЦЭМ!$D$10+'СЕТ СН'!$F$6-'СЕТ СН'!$F$23</f>
        <v>1051.4348017300001</v>
      </c>
      <c r="H36" s="36">
        <f>SUMIFS(СВЦЭМ!$D$33:$D$776,СВЦЭМ!$A$33:$A$776,$A36,СВЦЭМ!$B$33:$B$776,H$11)+'СЕТ СН'!$F$11+СВЦЭМ!$D$10+'СЕТ СН'!$F$6-'СЕТ СН'!$F$23</f>
        <v>1010.4056898599999</v>
      </c>
      <c r="I36" s="36">
        <f>SUMIFS(СВЦЭМ!$D$33:$D$776,СВЦЭМ!$A$33:$A$776,$A36,СВЦЭМ!$B$33:$B$776,I$11)+'СЕТ СН'!$F$11+СВЦЭМ!$D$10+'СЕТ СН'!$F$6-'СЕТ СН'!$F$23</f>
        <v>984.73569966999992</v>
      </c>
      <c r="J36" s="36">
        <f>SUMIFS(СВЦЭМ!$D$33:$D$776,СВЦЭМ!$A$33:$A$776,$A36,СВЦЭМ!$B$33:$B$776,J$11)+'СЕТ СН'!$F$11+СВЦЭМ!$D$10+'СЕТ СН'!$F$6-'СЕТ СН'!$F$23</f>
        <v>965.33458346999998</v>
      </c>
      <c r="K36" s="36">
        <f>SUMIFS(СВЦЭМ!$D$33:$D$776,СВЦЭМ!$A$33:$A$776,$A36,СВЦЭМ!$B$33:$B$776,K$11)+'СЕТ СН'!$F$11+СВЦЭМ!$D$10+'СЕТ СН'!$F$6-'СЕТ СН'!$F$23</f>
        <v>944.72209166999994</v>
      </c>
      <c r="L36" s="36">
        <f>SUMIFS(СВЦЭМ!$D$33:$D$776,СВЦЭМ!$A$33:$A$776,$A36,СВЦЭМ!$B$33:$B$776,L$11)+'СЕТ СН'!$F$11+СВЦЭМ!$D$10+'СЕТ СН'!$F$6-'СЕТ СН'!$F$23</f>
        <v>940.08353531</v>
      </c>
      <c r="M36" s="36">
        <f>SUMIFS(СВЦЭМ!$D$33:$D$776,СВЦЭМ!$A$33:$A$776,$A36,СВЦЭМ!$B$33:$B$776,M$11)+'СЕТ СН'!$F$11+СВЦЭМ!$D$10+'СЕТ СН'!$F$6-'СЕТ СН'!$F$23</f>
        <v>945.14621733000001</v>
      </c>
      <c r="N36" s="36">
        <f>SUMIFS(СВЦЭМ!$D$33:$D$776,СВЦЭМ!$A$33:$A$776,$A36,СВЦЭМ!$B$33:$B$776,N$11)+'СЕТ СН'!$F$11+СВЦЭМ!$D$10+'СЕТ СН'!$F$6-'СЕТ СН'!$F$23</f>
        <v>944.89832418999993</v>
      </c>
      <c r="O36" s="36">
        <f>SUMIFS(СВЦЭМ!$D$33:$D$776,СВЦЭМ!$A$33:$A$776,$A36,СВЦЭМ!$B$33:$B$776,O$11)+'СЕТ СН'!$F$11+СВЦЭМ!$D$10+'СЕТ СН'!$F$6-'СЕТ СН'!$F$23</f>
        <v>948.04786024999999</v>
      </c>
      <c r="P36" s="36">
        <f>SUMIFS(СВЦЭМ!$D$33:$D$776,СВЦЭМ!$A$33:$A$776,$A36,СВЦЭМ!$B$33:$B$776,P$11)+'СЕТ СН'!$F$11+СВЦЭМ!$D$10+'СЕТ СН'!$F$6-'СЕТ СН'!$F$23</f>
        <v>954.95412864999992</v>
      </c>
      <c r="Q36" s="36">
        <f>SUMIFS(СВЦЭМ!$D$33:$D$776,СВЦЭМ!$A$33:$A$776,$A36,СВЦЭМ!$B$33:$B$776,Q$11)+'СЕТ СН'!$F$11+СВЦЭМ!$D$10+'СЕТ СН'!$F$6-'СЕТ СН'!$F$23</f>
        <v>958.18435907999992</v>
      </c>
      <c r="R36" s="36">
        <f>SUMIFS(СВЦЭМ!$D$33:$D$776,СВЦЭМ!$A$33:$A$776,$A36,СВЦЭМ!$B$33:$B$776,R$11)+'СЕТ СН'!$F$11+СВЦЭМ!$D$10+'СЕТ СН'!$F$6-'СЕТ СН'!$F$23</f>
        <v>956.60169519999999</v>
      </c>
      <c r="S36" s="36">
        <f>SUMIFS(СВЦЭМ!$D$33:$D$776,СВЦЭМ!$A$33:$A$776,$A36,СВЦЭМ!$B$33:$B$776,S$11)+'СЕТ СН'!$F$11+СВЦЭМ!$D$10+'СЕТ СН'!$F$6-'СЕТ СН'!$F$23</f>
        <v>956.02007678999996</v>
      </c>
      <c r="T36" s="36">
        <f>SUMIFS(СВЦЭМ!$D$33:$D$776,СВЦЭМ!$A$33:$A$776,$A36,СВЦЭМ!$B$33:$B$776,T$11)+'СЕТ СН'!$F$11+СВЦЭМ!$D$10+'СЕТ СН'!$F$6-'СЕТ СН'!$F$23</f>
        <v>944.26484230999995</v>
      </c>
      <c r="U36" s="36">
        <f>SUMIFS(СВЦЭМ!$D$33:$D$776,СВЦЭМ!$A$33:$A$776,$A36,СВЦЭМ!$B$33:$B$776,U$11)+'СЕТ СН'!$F$11+СВЦЭМ!$D$10+'СЕТ СН'!$F$6-'СЕТ СН'!$F$23</f>
        <v>944.57051506999994</v>
      </c>
      <c r="V36" s="36">
        <f>SUMIFS(СВЦЭМ!$D$33:$D$776,СВЦЭМ!$A$33:$A$776,$A36,СВЦЭМ!$B$33:$B$776,V$11)+'СЕТ СН'!$F$11+СВЦЭМ!$D$10+'СЕТ СН'!$F$6-'СЕТ СН'!$F$23</f>
        <v>952.18292603999998</v>
      </c>
      <c r="W36" s="36">
        <f>SUMIFS(СВЦЭМ!$D$33:$D$776,СВЦЭМ!$A$33:$A$776,$A36,СВЦЭМ!$B$33:$B$776,W$11)+'СЕТ СН'!$F$11+СВЦЭМ!$D$10+'СЕТ СН'!$F$6-'СЕТ СН'!$F$23</f>
        <v>961.69058889999997</v>
      </c>
      <c r="X36" s="36">
        <f>SUMIFS(СВЦЭМ!$D$33:$D$776,СВЦЭМ!$A$33:$A$776,$A36,СВЦЭМ!$B$33:$B$776,X$11)+'СЕТ СН'!$F$11+СВЦЭМ!$D$10+'СЕТ СН'!$F$6-'СЕТ СН'!$F$23</f>
        <v>973.32493164999994</v>
      </c>
      <c r="Y36" s="36">
        <f>SUMIFS(СВЦЭМ!$D$33:$D$776,СВЦЭМ!$A$33:$A$776,$A36,СВЦЭМ!$B$33:$B$776,Y$11)+'СЕТ СН'!$F$11+СВЦЭМ!$D$10+'СЕТ СН'!$F$6-'СЕТ СН'!$F$23</f>
        <v>974.08527505999996</v>
      </c>
    </row>
    <row r="37" spans="1:27" ht="15.75" x14ac:dyDescent="0.2">
      <c r="A37" s="35">
        <f t="shared" si="0"/>
        <v>43825</v>
      </c>
      <c r="B37" s="36">
        <f>SUMIFS(СВЦЭМ!$D$33:$D$776,СВЦЭМ!$A$33:$A$776,$A37,СВЦЭМ!$B$33:$B$776,B$11)+'СЕТ СН'!$F$11+СВЦЭМ!$D$10+'СЕТ СН'!$F$6-'СЕТ СН'!$F$23</f>
        <v>1008.7831225499999</v>
      </c>
      <c r="C37" s="36">
        <f>SUMIFS(СВЦЭМ!$D$33:$D$776,СВЦЭМ!$A$33:$A$776,$A37,СВЦЭМ!$B$33:$B$776,C$11)+'СЕТ СН'!$F$11+СВЦЭМ!$D$10+'СЕТ СН'!$F$6-'СЕТ СН'!$F$23</f>
        <v>1042.49884634</v>
      </c>
      <c r="D37" s="36">
        <f>SUMIFS(СВЦЭМ!$D$33:$D$776,СВЦЭМ!$A$33:$A$776,$A37,СВЦЭМ!$B$33:$B$776,D$11)+'СЕТ СН'!$F$11+СВЦЭМ!$D$10+'СЕТ СН'!$F$6-'СЕТ СН'!$F$23</f>
        <v>1055.1721165500001</v>
      </c>
      <c r="E37" s="36">
        <f>SUMIFS(СВЦЭМ!$D$33:$D$776,СВЦЭМ!$A$33:$A$776,$A37,СВЦЭМ!$B$33:$B$776,E$11)+'СЕТ СН'!$F$11+СВЦЭМ!$D$10+'СЕТ СН'!$F$6-'СЕТ СН'!$F$23</f>
        <v>1064.0331637300001</v>
      </c>
      <c r="F37" s="36">
        <f>SUMIFS(СВЦЭМ!$D$33:$D$776,СВЦЭМ!$A$33:$A$776,$A37,СВЦЭМ!$B$33:$B$776,F$11)+'СЕТ СН'!$F$11+СВЦЭМ!$D$10+'СЕТ СН'!$F$6-'СЕТ СН'!$F$23</f>
        <v>1062.2631622599999</v>
      </c>
      <c r="G37" s="36">
        <f>SUMIFS(СВЦЭМ!$D$33:$D$776,СВЦЭМ!$A$33:$A$776,$A37,СВЦЭМ!$B$33:$B$776,G$11)+'СЕТ СН'!$F$11+СВЦЭМ!$D$10+'СЕТ СН'!$F$6-'СЕТ СН'!$F$23</f>
        <v>1043.43822228</v>
      </c>
      <c r="H37" s="36">
        <f>SUMIFS(СВЦЭМ!$D$33:$D$776,СВЦЭМ!$A$33:$A$776,$A37,СВЦЭМ!$B$33:$B$776,H$11)+'СЕТ СН'!$F$11+СВЦЭМ!$D$10+'СЕТ СН'!$F$6-'СЕТ СН'!$F$23</f>
        <v>1008.17130471</v>
      </c>
      <c r="I37" s="36">
        <f>SUMIFS(СВЦЭМ!$D$33:$D$776,СВЦЭМ!$A$33:$A$776,$A37,СВЦЭМ!$B$33:$B$776,I$11)+'СЕТ СН'!$F$11+СВЦЭМ!$D$10+'СЕТ СН'!$F$6-'СЕТ СН'!$F$23</f>
        <v>996.44743829999993</v>
      </c>
      <c r="J37" s="36">
        <f>SUMIFS(СВЦЭМ!$D$33:$D$776,СВЦЭМ!$A$33:$A$776,$A37,СВЦЭМ!$B$33:$B$776,J$11)+'СЕТ СН'!$F$11+СВЦЭМ!$D$10+'СЕТ СН'!$F$6-'СЕТ СН'!$F$23</f>
        <v>969.61587502999998</v>
      </c>
      <c r="K37" s="36">
        <f>SUMIFS(СВЦЭМ!$D$33:$D$776,СВЦЭМ!$A$33:$A$776,$A37,СВЦЭМ!$B$33:$B$776,K$11)+'СЕТ СН'!$F$11+СВЦЭМ!$D$10+'СЕТ СН'!$F$6-'СЕТ СН'!$F$23</f>
        <v>950.96674579</v>
      </c>
      <c r="L37" s="36">
        <f>SUMIFS(СВЦЭМ!$D$33:$D$776,СВЦЭМ!$A$33:$A$776,$A37,СВЦЭМ!$B$33:$B$776,L$11)+'СЕТ СН'!$F$11+СВЦЭМ!$D$10+'СЕТ СН'!$F$6-'СЕТ СН'!$F$23</f>
        <v>949.46291500999996</v>
      </c>
      <c r="M37" s="36">
        <f>SUMIFS(СВЦЭМ!$D$33:$D$776,СВЦЭМ!$A$33:$A$776,$A37,СВЦЭМ!$B$33:$B$776,M$11)+'СЕТ СН'!$F$11+СВЦЭМ!$D$10+'СЕТ СН'!$F$6-'СЕТ СН'!$F$23</f>
        <v>958.36527479999995</v>
      </c>
      <c r="N37" s="36">
        <f>SUMIFS(СВЦЭМ!$D$33:$D$776,СВЦЭМ!$A$33:$A$776,$A37,СВЦЭМ!$B$33:$B$776,N$11)+'СЕТ СН'!$F$11+СВЦЭМ!$D$10+'СЕТ СН'!$F$6-'СЕТ СН'!$F$23</f>
        <v>966.32933495999998</v>
      </c>
      <c r="O37" s="36">
        <f>SUMIFS(СВЦЭМ!$D$33:$D$776,СВЦЭМ!$A$33:$A$776,$A37,СВЦЭМ!$B$33:$B$776,O$11)+'СЕТ СН'!$F$11+СВЦЭМ!$D$10+'СЕТ СН'!$F$6-'СЕТ СН'!$F$23</f>
        <v>971.51093302999993</v>
      </c>
      <c r="P37" s="36">
        <f>SUMIFS(СВЦЭМ!$D$33:$D$776,СВЦЭМ!$A$33:$A$776,$A37,СВЦЭМ!$B$33:$B$776,P$11)+'СЕТ СН'!$F$11+СВЦЭМ!$D$10+'СЕТ СН'!$F$6-'СЕТ СН'!$F$23</f>
        <v>971.83658208999998</v>
      </c>
      <c r="Q37" s="36">
        <f>SUMIFS(СВЦЭМ!$D$33:$D$776,СВЦЭМ!$A$33:$A$776,$A37,СВЦЭМ!$B$33:$B$776,Q$11)+'СЕТ СН'!$F$11+СВЦЭМ!$D$10+'СЕТ СН'!$F$6-'СЕТ СН'!$F$23</f>
        <v>973.26468621999993</v>
      </c>
      <c r="R37" s="36">
        <f>SUMIFS(СВЦЭМ!$D$33:$D$776,СВЦЭМ!$A$33:$A$776,$A37,СВЦЭМ!$B$33:$B$776,R$11)+'СЕТ СН'!$F$11+СВЦЭМ!$D$10+'СЕТ СН'!$F$6-'СЕТ СН'!$F$23</f>
        <v>969.51307063000002</v>
      </c>
      <c r="S37" s="36">
        <f>SUMIFS(СВЦЭМ!$D$33:$D$776,СВЦЭМ!$A$33:$A$776,$A37,СВЦЭМ!$B$33:$B$776,S$11)+'СЕТ СН'!$F$11+СВЦЭМ!$D$10+'СЕТ СН'!$F$6-'СЕТ СН'!$F$23</f>
        <v>968.71958121</v>
      </c>
      <c r="T37" s="36">
        <f>SUMIFS(СВЦЭМ!$D$33:$D$776,СВЦЭМ!$A$33:$A$776,$A37,СВЦЭМ!$B$33:$B$776,T$11)+'СЕТ СН'!$F$11+СВЦЭМ!$D$10+'СЕТ СН'!$F$6-'СЕТ СН'!$F$23</f>
        <v>941.84856309999998</v>
      </c>
      <c r="U37" s="36">
        <f>SUMIFS(СВЦЭМ!$D$33:$D$776,СВЦЭМ!$A$33:$A$776,$A37,СВЦЭМ!$B$33:$B$776,U$11)+'СЕТ СН'!$F$11+СВЦЭМ!$D$10+'СЕТ СН'!$F$6-'СЕТ СН'!$F$23</f>
        <v>941.60838176999994</v>
      </c>
      <c r="V37" s="36">
        <f>SUMIFS(СВЦЭМ!$D$33:$D$776,СВЦЭМ!$A$33:$A$776,$A37,СВЦЭМ!$B$33:$B$776,V$11)+'СЕТ СН'!$F$11+СВЦЭМ!$D$10+'СЕТ СН'!$F$6-'СЕТ СН'!$F$23</f>
        <v>956.58951080999998</v>
      </c>
      <c r="W37" s="36">
        <f>SUMIFS(СВЦЭМ!$D$33:$D$776,СВЦЭМ!$A$33:$A$776,$A37,СВЦЭМ!$B$33:$B$776,W$11)+'СЕТ СН'!$F$11+СВЦЭМ!$D$10+'СЕТ СН'!$F$6-'СЕТ СН'!$F$23</f>
        <v>973.86329152999997</v>
      </c>
      <c r="X37" s="36">
        <f>SUMIFS(СВЦЭМ!$D$33:$D$776,СВЦЭМ!$A$33:$A$776,$A37,СВЦЭМ!$B$33:$B$776,X$11)+'СЕТ СН'!$F$11+СВЦЭМ!$D$10+'СЕТ СН'!$F$6-'СЕТ СН'!$F$23</f>
        <v>976.56886339999994</v>
      </c>
      <c r="Y37" s="36">
        <f>SUMIFS(СВЦЭМ!$D$33:$D$776,СВЦЭМ!$A$33:$A$776,$A37,СВЦЭМ!$B$33:$B$776,Y$11)+'СЕТ СН'!$F$11+СВЦЭМ!$D$10+'СЕТ СН'!$F$6-'СЕТ СН'!$F$23</f>
        <v>978.79332528999998</v>
      </c>
    </row>
    <row r="38" spans="1:27" ht="15.75" x14ac:dyDescent="0.2">
      <c r="A38" s="35">
        <f t="shared" si="0"/>
        <v>43826</v>
      </c>
      <c r="B38" s="36">
        <f>SUMIFS(СВЦЭМ!$D$33:$D$776,СВЦЭМ!$A$33:$A$776,$A38,СВЦЭМ!$B$33:$B$776,B$11)+'СЕТ СН'!$F$11+СВЦЭМ!$D$10+'СЕТ СН'!$F$6-'СЕТ СН'!$F$23</f>
        <v>970.66417463999994</v>
      </c>
      <c r="C38" s="36">
        <f>SUMIFS(СВЦЭМ!$D$33:$D$776,СВЦЭМ!$A$33:$A$776,$A38,СВЦЭМ!$B$33:$B$776,C$11)+'СЕТ СН'!$F$11+СВЦЭМ!$D$10+'СЕТ СН'!$F$6-'СЕТ СН'!$F$23</f>
        <v>1003.08581112</v>
      </c>
      <c r="D38" s="36">
        <f>SUMIFS(СВЦЭМ!$D$33:$D$776,СВЦЭМ!$A$33:$A$776,$A38,СВЦЭМ!$B$33:$B$776,D$11)+'СЕТ СН'!$F$11+СВЦЭМ!$D$10+'СЕТ СН'!$F$6-'СЕТ СН'!$F$23</f>
        <v>1010.9263718899999</v>
      </c>
      <c r="E38" s="36">
        <f>SUMIFS(СВЦЭМ!$D$33:$D$776,СВЦЭМ!$A$33:$A$776,$A38,СВЦЭМ!$B$33:$B$776,E$11)+'СЕТ СН'!$F$11+СВЦЭМ!$D$10+'СЕТ СН'!$F$6-'СЕТ СН'!$F$23</f>
        <v>1026.6092389299999</v>
      </c>
      <c r="F38" s="36">
        <f>SUMIFS(СВЦЭМ!$D$33:$D$776,СВЦЭМ!$A$33:$A$776,$A38,СВЦЭМ!$B$33:$B$776,F$11)+'СЕТ СН'!$F$11+СВЦЭМ!$D$10+'СЕТ СН'!$F$6-'СЕТ СН'!$F$23</f>
        <v>1031.4898954400001</v>
      </c>
      <c r="G38" s="36">
        <f>SUMIFS(СВЦЭМ!$D$33:$D$776,СВЦЭМ!$A$33:$A$776,$A38,СВЦЭМ!$B$33:$B$776,G$11)+'СЕТ СН'!$F$11+СВЦЭМ!$D$10+'СЕТ СН'!$F$6-'СЕТ СН'!$F$23</f>
        <v>1015.8044185499999</v>
      </c>
      <c r="H38" s="36">
        <f>SUMIFS(СВЦЭМ!$D$33:$D$776,СВЦЭМ!$A$33:$A$776,$A38,СВЦЭМ!$B$33:$B$776,H$11)+'СЕТ СН'!$F$11+СВЦЭМ!$D$10+'СЕТ СН'!$F$6-'СЕТ СН'!$F$23</f>
        <v>981.66236115999993</v>
      </c>
      <c r="I38" s="36">
        <f>SUMIFS(СВЦЭМ!$D$33:$D$776,СВЦЭМ!$A$33:$A$776,$A38,СВЦЭМ!$B$33:$B$776,I$11)+'СЕТ СН'!$F$11+СВЦЭМ!$D$10+'СЕТ СН'!$F$6-'СЕТ СН'!$F$23</f>
        <v>958.16259862999993</v>
      </c>
      <c r="J38" s="36">
        <f>SUMIFS(СВЦЭМ!$D$33:$D$776,СВЦЭМ!$A$33:$A$776,$A38,СВЦЭМ!$B$33:$B$776,J$11)+'СЕТ СН'!$F$11+СВЦЭМ!$D$10+'СЕТ СН'!$F$6-'СЕТ СН'!$F$23</f>
        <v>931.52637564999998</v>
      </c>
      <c r="K38" s="36">
        <f>SUMIFS(СВЦЭМ!$D$33:$D$776,СВЦЭМ!$A$33:$A$776,$A38,СВЦЭМ!$B$33:$B$776,K$11)+'СЕТ СН'!$F$11+СВЦЭМ!$D$10+'СЕТ СН'!$F$6-'СЕТ СН'!$F$23</f>
        <v>904.31306989999996</v>
      </c>
      <c r="L38" s="36">
        <f>SUMIFS(СВЦЭМ!$D$33:$D$776,СВЦЭМ!$A$33:$A$776,$A38,СВЦЭМ!$B$33:$B$776,L$11)+'СЕТ СН'!$F$11+СВЦЭМ!$D$10+'СЕТ СН'!$F$6-'СЕТ СН'!$F$23</f>
        <v>903.59088341999995</v>
      </c>
      <c r="M38" s="36">
        <f>SUMIFS(СВЦЭМ!$D$33:$D$776,СВЦЭМ!$A$33:$A$776,$A38,СВЦЭМ!$B$33:$B$776,M$11)+'СЕТ СН'!$F$11+СВЦЭМ!$D$10+'СЕТ СН'!$F$6-'СЕТ СН'!$F$23</f>
        <v>914.30711091000001</v>
      </c>
      <c r="N38" s="36">
        <f>SUMIFS(СВЦЭМ!$D$33:$D$776,СВЦЭМ!$A$33:$A$776,$A38,СВЦЭМ!$B$33:$B$776,N$11)+'СЕТ СН'!$F$11+СВЦЭМ!$D$10+'СЕТ СН'!$F$6-'СЕТ СН'!$F$23</f>
        <v>914.01976015999992</v>
      </c>
      <c r="O38" s="36">
        <f>SUMIFS(СВЦЭМ!$D$33:$D$776,СВЦЭМ!$A$33:$A$776,$A38,СВЦЭМ!$B$33:$B$776,O$11)+'СЕТ СН'!$F$11+СВЦЭМ!$D$10+'СЕТ СН'!$F$6-'СЕТ СН'!$F$23</f>
        <v>918.93596616999992</v>
      </c>
      <c r="P38" s="36">
        <f>SUMIFS(СВЦЭМ!$D$33:$D$776,СВЦЭМ!$A$33:$A$776,$A38,СВЦЭМ!$B$33:$B$776,P$11)+'СЕТ СН'!$F$11+СВЦЭМ!$D$10+'СЕТ СН'!$F$6-'СЕТ СН'!$F$23</f>
        <v>927.86789009999995</v>
      </c>
      <c r="Q38" s="36">
        <f>SUMIFS(СВЦЭМ!$D$33:$D$776,СВЦЭМ!$A$33:$A$776,$A38,СВЦЭМ!$B$33:$B$776,Q$11)+'СЕТ СН'!$F$11+СВЦЭМ!$D$10+'СЕТ СН'!$F$6-'СЕТ СН'!$F$23</f>
        <v>946.31890471999998</v>
      </c>
      <c r="R38" s="36">
        <f>SUMIFS(СВЦЭМ!$D$33:$D$776,СВЦЭМ!$A$33:$A$776,$A38,СВЦЭМ!$B$33:$B$776,R$11)+'СЕТ СН'!$F$11+СВЦЭМ!$D$10+'СЕТ СН'!$F$6-'СЕТ СН'!$F$23</f>
        <v>949.72955872</v>
      </c>
      <c r="S38" s="36">
        <f>SUMIFS(СВЦЭМ!$D$33:$D$776,СВЦЭМ!$A$33:$A$776,$A38,СВЦЭМ!$B$33:$B$776,S$11)+'СЕТ СН'!$F$11+СВЦЭМ!$D$10+'СЕТ СН'!$F$6-'СЕТ СН'!$F$23</f>
        <v>950.97293617999992</v>
      </c>
      <c r="T38" s="36">
        <f>SUMIFS(СВЦЭМ!$D$33:$D$776,СВЦЭМ!$A$33:$A$776,$A38,СВЦЭМ!$B$33:$B$776,T$11)+'СЕТ СН'!$F$11+СВЦЭМ!$D$10+'СЕТ СН'!$F$6-'СЕТ СН'!$F$23</f>
        <v>924.22083235999992</v>
      </c>
      <c r="U38" s="36">
        <f>SUMIFS(СВЦЭМ!$D$33:$D$776,СВЦЭМ!$A$33:$A$776,$A38,СВЦЭМ!$B$33:$B$776,U$11)+'СЕТ СН'!$F$11+СВЦЭМ!$D$10+'СЕТ СН'!$F$6-'СЕТ СН'!$F$23</f>
        <v>923.78344498000001</v>
      </c>
      <c r="V38" s="36">
        <f>SUMIFS(СВЦЭМ!$D$33:$D$776,СВЦЭМ!$A$33:$A$776,$A38,СВЦЭМ!$B$33:$B$776,V$11)+'СЕТ СН'!$F$11+СВЦЭМ!$D$10+'СЕТ СН'!$F$6-'СЕТ СН'!$F$23</f>
        <v>931.76566013000001</v>
      </c>
      <c r="W38" s="36">
        <f>SUMIFS(СВЦЭМ!$D$33:$D$776,СВЦЭМ!$A$33:$A$776,$A38,СВЦЭМ!$B$33:$B$776,W$11)+'СЕТ СН'!$F$11+СВЦЭМ!$D$10+'СЕТ СН'!$F$6-'СЕТ СН'!$F$23</f>
        <v>934.93024958000001</v>
      </c>
      <c r="X38" s="36">
        <f>SUMIFS(СВЦЭМ!$D$33:$D$776,СВЦЭМ!$A$33:$A$776,$A38,СВЦЭМ!$B$33:$B$776,X$11)+'СЕТ СН'!$F$11+СВЦЭМ!$D$10+'СЕТ СН'!$F$6-'СЕТ СН'!$F$23</f>
        <v>945.91357985999991</v>
      </c>
      <c r="Y38" s="36">
        <f>SUMIFS(СВЦЭМ!$D$33:$D$776,СВЦЭМ!$A$33:$A$776,$A38,СВЦЭМ!$B$33:$B$776,Y$11)+'СЕТ СН'!$F$11+СВЦЭМ!$D$10+'СЕТ СН'!$F$6-'СЕТ СН'!$F$23</f>
        <v>956.03898063999998</v>
      </c>
    </row>
    <row r="39" spans="1:27" ht="15.75" x14ac:dyDescent="0.2">
      <c r="A39" s="35">
        <f t="shared" si="0"/>
        <v>43827</v>
      </c>
      <c r="B39" s="36">
        <f>SUMIFS(СВЦЭМ!$D$33:$D$776,СВЦЭМ!$A$33:$A$776,$A39,СВЦЭМ!$B$33:$B$776,B$11)+'СЕТ СН'!$F$11+СВЦЭМ!$D$10+'СЕТ СН'!$F$6-'СЕТ СН'!$F$23</f>
        <v>974.36988655999994</v>
      </c>
      <c r="C39" s="36">
        <f>SUMIFS(СВЦЭМ!$D$33:$D$776,СВЦЭМ!$A$33:$A$776,$A39,СВЦЭМ!$B$33:$B$776,C$11)+'СЕТ СН'!$F$11+СВЦЭМ!$D$10+'СЕТ СН'!$F$6-'СЕТ СН'!$F$23</f>
        <v>1004.35724612</v>
      </c>
      <c r="D39" s="36">
        <f>SUMIFS(СВЦЭМ!$D$33:$D$776,СВЦЭМ!$A$33:$A$776,$A39,СВЦЭМ!$B$33:$B$776,D$11)+'СЕТ СН'!$F$11+СВЦЭМ!$D$10+'СЕТ СН'!$F$6-'СЕТ СН'!$F$23</f>
        <v>1016.44900745</v>
      </c>
      <c r="E39" s="36">
        <f>SUMIFS(СВЦЭМ!$D$33:$D$776,СВЦЭМ!$A$33:$A$776,$A39,СВЦЭМ!$B$33:$B$776,E$11)+'СЕТ СН'!$F$11+СВЦЭМ!$D$10+'СЕТ СН'!$F$6-'СЕТ СН'!$F$23</f>
        <v>1028.24347777</v>
      </c>
      <c r="F39" s="36">
        <f>SUMIFS(СВЦЭМ!$D$33:$D$776,СВЦЭМ!$A$33:$A$776,$A39,СВЦЭМ!$B$33:$B$776,F$11)+'СЕТ СН'!$F$11+СВЦЭМ!$D$10+'СЕТ СН'!$F$6-'СЕТ СН'!$F$23</f>
        <v>1029.9911741600001</v>
      </c>
      <c r="G39" s="36">
        <f>SUMIFS(СВЦЭМ!$D$33:$D$776,СВЦЭМ!$A$33:$A$776,$A39,СВЦЭМ!$B$33:$B$776,G$11)+'СЕТ СН'!$F$11+СВЦЭМ!$D$10+'СЕТ СН'!$F$6-'СЕТ СН'!$F$23</f>
        <v>1024.0163398899999</v>
      </c>
      <c r="H39" s="36">
        <f>SUMIFS(СВЦЭМ!$D$33:$D$776,СВЦЭМ!$A$33:$A$776,$A39,СВЦЭМ!$B$33:$B$776,H$11)+'СЕТ СН'!$F$11+СВЦЭМ!$D$10+'СЕТ СН'!$F$6-'СЕТ СН'!$F$23</f>
        <v>1006.08116851</v>
      </c>
      <c r="I39" s="36">
        <f>SUMIFS(СВЦЭМ!$D$33:$D$776,СВЦЭМ!$A$33:$A$776,$A39,СВЦЭМ!$B$33:$B$776,I$11)+'СЕТ СН'!$F$11+СВЦЭМ!$D$10+'СЕТ СН'!$F$6-'СЕТ СН'!$F$23</f>
        <v>991.37746291999997</v>
      </c>
      <c r="J39" s="36">
        <f>SUMIFS(СВЦЭМ!$D$33:$D$776,СВЦЭМ!$A$33:$A$776,$A39,СВЦЭМ!$B$33:$B$776,J$11)+'СЕТ СН'!$F$11+СВЦЭМ!$D$10+'СЕТ СН'!$F$6-'СЕТ СН'!$F$23</f>
        <v>952.82155292999994</v>
      </c>
      <c r="K39" s="36">
        <f>SUMIFS(СВЦЭМ!$D$33:$D$776,СВЦЭМ!$A$33:$A$776,$A39,СВЦЭМ!$B$33:$B$776,K$11)+'СЕТ СН'!$F$11+СВЦЭМ!$D$10+'СЕТ СН'!$F$6-'СЕТ СН'!$F$23</f>
        <v>918.49748097999998</v>
      </c>
      <c r="L39" s="36">
        <f>SUMIFS(СВЦЭМ!$D$33:$D$776,СВЦЭМ!$A$33:$A$776,$A39,СВЦЭМ!$B$33:$B$776,L$11)+'СЕТ СН'!$F$11+СВЦЭМ!$D$10+'СЕТ СН'!$F$6-'СЕТ СН'!$F$23</f>
        <v>915.43087599</v>
      </c>
      <c r="M39" s="36">
        <f>SUMIFS(СВЦЭМ!$D$33:$D$776,СВЦЭМ!$A$33:$A$776,$A39,СВЦЭМ!$B$33:$B$776,M$11)+'СЕТ СН'!$F$11+СВЦЭМ!$D$10+'СЕТ СН'!$F$6-'СЕТ СН'!$F$23</f>
        <v>918.06466144000001</v>
      </c>
      <c r="N39" s="36">
        <f>SUMIFS(СВЦЭМ!$D$33:$D$776,СВЦЭМ!$A$33:$A$776,$A39,СВЦЭМ!$B$33:$B$776,N$11)+'СЕТ СН'!$F$11+СВЦЭМ!$D$10+'СЕТ СН'!$F$6-'СЕТ СН'!$F$23</f>
        <v>915.48227723000002</v>
      </c>
      <c r="O39" s="36">
        <f>SUMIFS(СВЦЭМ!$D$33:$D$776,СВЦЭМ!$A$33:$A$776,$A39,СВЦЭМ!$B$33:$B$776,O$11)+'СЕТ СН'!$F$11+СВЦЭМ!$D$10+'СЕТ СН'!$F$6-'СЕТ СН'!$F$23</f>
        <v>930.56953024999996</v>
      </c>
      <c r="P39" s="36">
        <f>SUMIFS(СВЦЭМ!$D$33:$D$776,СВЦЭМ!$A$33:$A$776,$A39,СВЦЭМ!$B$33:$B$776,P$11)+'СЕТ СН'!$F$11+СВЦЭМ!$D$10+'СЕТ СН'!$F$6-'СЕТ СН'!$F$23</f>
        <v>940.95583566999994</v>
      </c>
      <c r="Q39" s="36">
        <f>SUMIFS(СВЦЭМ!$D$33:$D$776,СВЦЭМ!$A$33:$A$776,$A39,СВЦЭМ!$B$33:$B$776,Q$11)+'СЕТ СН'!$F$11+СВЦЭМ!$D$10+'СЕТ СН'!$F$6-'СЕТ СН'!$F$23</f>
        <v>944.38143091999996</v>
      </c>
      <c r="R39" s="36">
        <f>SUMIFS(СВЦЭМ!$D$33:$D$776,СВЦЭМ!$A$33:$A$776,$A39,СВЦЭМ!$B$33:$B$776,R$11)+'СЕТ СН'!$F$11+СВЦЭМ!$D$10+'СЕТ СН'!$F$6-'СЕТ СН'!$F$23</f>
        <v>940.36681771999997</v>
      </c>
      <c r="S39" s="36">
        <f>SUMIFS(СВЦЭМ!$D$33:$D$776,СВЦЭМ!$A$33:$A$776,$A39,СВЦЭМ!$B$33:$B$776,S$11)+'СЕТ СН'!$F$11+СВЦЭМ!$D$10+'СЕТ СН'!$F$6-'СЕТ СН'!$F$23</f>
        <v>933.12913132999995</v>
      </c>
      <c r="T39" s="36">
        <f>SUMIFS(СВЦЭМ!$D$33:$D$776,СВЦЭМ!$A$33:$A$776,$A39,СВЦЭМ!$B$33:$B$776,T$11)+'СЕТ СН'!$F$11+СВЦЭМ!$D$10+'СЕТ СН'!$F$6-'СЕТ СН'!$F$23</f>
        <v>918.14038286999994</v>
      </c>
      <c r="U39" s="36">
        <f>SUMIFS(СВЦЭМ!$D$33:$D$776,СВЦЭМ!$A$33:$A$776,$A39,СВЦЭМ!$B$33:$B$776,U$11)+'СЕТ СН'!$F$11+СВЦЭМ!$D$10+'СЕТ СН'!$F$6-'СЕТ СН'!$F$23</f>
        <v>919.73399109999991</v>
      </c>
      <c r="V39" s="36">
        <f>SUMIFS(СВЦЭМ!$D$33:$D$776,СВЦЭМ!$A$33:$A$776,$A39,СВЦЭМ!$B$33:$B$776,V$11)+'СЕТ СН'!$F$11+СВЦЭМ!$D$10+'СЕТ СН'!$F$6-'СЕТ СН'!$F$23</f>
        <v>928.99639666999997</v>
      </c>
      <c r="W39" s="36">
        <f>SUMIFS(СВЦЭМ!$D$33:$D$776,СВЦЭМ!$A$33:$A$776,$A39,СВЦЭМ!$B$33:$B$776,W$11)+'СЕТ СН'!$F$11+СВЦЭМ!$D$10+'СЕТ СН'!$F$6-'СЕТ СН'!$F$23</f>
        <v>940.85565473999998</v>
      </c>
      <c r="X39" s="36">
        <f>SUMIFS(СВЦЭМ!$D$33:$D$776,СВЦЭМ!$A$33:$A$776,$A39,СВЦЭМ!$B$33:$B$776,X$11)+'СЕТ СН'!$F$11+СВЦЭМ!$D$10+'СЕТ СН'!$F$6-'СЕТ СН'!$F$23</f>
        <v>955.22891457999992</v>
      </c>
      <c r="Y39" s="36">
        <f>SUMIFS(СВЦЭМ!$D$33:$D$776,СВЦЭМ!$A$33:$A$776,$A39,СВЦЭМ!$B$33:$B$776,Y$11)+'СЕТ СН'!$F$11+СВЦЭМ!$D$10+'СЕТ СН'!$F$6-'СЕТ СН'!$F$23</f>
        <v>961.93727144999991</v>
      </c>
    </row>
    <row r="40" spans="1:27" ht="15.75" x14ac:dyDescent="0.2">
      <c r="A40" s="35">
        <f t="shared" si="0"/>
        <v>43828</v>
      </c>
      <c r="B40" s="36">
        <f>SUMIFS(СВЦЭМ!$D$33:$D$776,СВЦЭМ!$A$33:$A$776,$A40,СВЦЭМ!$B$33:$B$776,B$11)+'СЕТ СН'!$F$11+СВЦЭМ!$D$10+'СЕТ СН'!$F$6-'СЕТ СН'!$F$23</f>
        <v>859.15586329999996</v>
      </c>
      <c r="C40" s="36">
        <f>SUMIFS(СВЦЭМ!$D$33:$D$776,СВЦЭМ!$A$33:$A$776,$A40,СВЦЭМ!$B$33:$B$776,C$11)+'СЕТ СН'!$F$11+СВЦЭМ!$D$10+'СЕТ СН'!$F$6-'СЕТ СН'!$F$23</f>
        <v>869.16109701999994</v>
      </c>
      <c r="D40" s="36">
        <f>SUMIFS(СВЦЭМ!$D$33:$D$776,СВЦЭМ!$A$33:$A$776,$A40,СВЦЭМ!$B$33:$B$776,D$11)+'СЕТ СН'!$F$11+СВЦЭМ!$D$10+'СЕТ СН'!$F$6-'СЕТ СН'!$F$23</f>
        <v>902.50230498999997</v>
      </c>
      <c r="E40" s="36">
        <f>SUMIFS(СВЦЭМ!$D$33:$D$776,СВЦЭМ!$A$33:$A$776,$A40,СВЦЭМ!$B$33:$B$776,E$11)+'СЕТ СН'!$F$11+СВЦЭМ!$D$10+'СЕТ СН'!$F$6-'СЕТ СН'!$F$23</f>
        <v>922.85221121999996</v>
      </c>
      <c r="F40" s="36">
        <f>SUMIFS(СВЦЭМ!$D$33:$D$776,СВЦЭМ!$A$33:$A$776,$A40,СВЦЭМ!$B$33:$B$776,F$11)+'СЕТ СН'!$F$11+СВЦЭМ!$D$10+'СЕТ СН'!$F$6-'СЕТ СН'!$F$23</f>
        <v>923.53444358999991</v>
      </c>
      <c r="G40" s="36">
        <f>SUMIFS(СВЦЭМ!$D$33:$D$776,СВЦЭМ!$A$33:$A$776,$A40,СВЦЭМ!$B$33:$B$776,G$11)+'СЕТ СН'!$F$11+СВЦЭМ!$D$10+'СЕТ СН'!$F$6-'СЕТ СН'!$F$23</f>
        <v>922.90230150000002</v>
      </c>
      <c r="H40" s="36">
        <f>SUMIFS(СВЦЭМ!$D$33:$D$776,СВЦЭМ!$A$33:$A$776,$A40,СВЦЭМ!$B$33:$B$776,H$11)+'СЕТ СН'!$F$11+СВЦЭМ!$D$10+'СЕТ СН'!$F$6-'СЕТ СН'!$F$23</f>
        <v>910.73515839999993</v>
      </c>
      <c r="I40" s="36">
        <f>SUMIFS(СВЦЭМ!$D$33:$D$776,СВЦЭМ!$A$33:$A$776,$A40,СВЦЭМ!$B$33:$B$776,I$11)+'СЕТ СН'!$F$11+СВЦЭМ!$D$10+'СЕТ СН'!$F$6-'СЕТ СН'!$F$23</f>
        <v>902.67320867000001</v>
      </c>
      <c r="J40" s="36">
        <f>SUMIFS(СВЦЭМ!$D$33:$D$776,СВЦЭМ!$A$33:$A$776,$A40,СВЦЭМ!$B$33:$B$776,J$11)+'СЕТ СН'!$F$11+СВЦЭМ!$D$10+'СЕТ СН'!$F$6-'СЕТ СН'!$F$23</f>
        <v>859.43986042999995</v>
      </c>
      <c r="K40" s="36">
        <f>SUMIFS(СВЦЭМ!$D$33:$D$776,СВЦЭМ!$A$33:$A$776,$A40,СВЦЭМ!$B$33:$B$776,K$11)+'СЕТ СН'!$F$11+СВЦЭМ!$D$10+'СЕТ СН'!$F$6-'СЕТ СН'!$F$23</f>
        <v>850.60959417999993</v>
      </c>
      <c r="L40" s="36">
        <f>SUMIFS(СВЦЭМ!$D$33:$D$776,СВЦЭМ!$A$33:$A$776,$A40,СВЦЭМ!$B$33:$B$776,L$11)+'СЕТ СН'!$F$11+СВЦЭМ!$D$10+'СЕТ СН'!$F$6-'СЕТ СН'!$F$23</f>
        <v>855.1601594</v>
      </c>
      <c r="M40" s="36">
        <f>SUMIFS(СВЦЭМ!$D$33:$D$776,СВЦЭМ!$A$33:$A$776,$A40,СВЦЭМ!$B$33:$B$776,M$11)+'СЕТ СН'!$F$11+СВЦЭМ!$D$10+'СЕТ СН'!$F$6-'СЕТ СН'!$F$23</f>
        <v>856.22185072999991</v>
      </c>
      <c r="N40" s="36">
        <f>SUMIFS(СВЦЭМ!$D$33:$D$776,СВЦЭМ!$A$33:$A$776,$A40,СВЦЭМ!$B$33:$B$776,N$11)+'СЕТ СН'!$F$11+СВЦЭМ!$D$10+'СЕТ СН'!$F$6-'СЕТ СН'!$F$23</f>
        <v>856.79743297999994</v>
      </c>
      <c r="O40" s="36">
        <f>SUMIFS(СВЦЭМ!$D$33:$D$776,СВЦЭМ!$A$33:$A$776,$A40,СВЦЭМ!$B$33:$B$776,O$11)+'СЕТ СН'!$F$11+СВЦЭМ!$D$10+'СЕТ СН'!$F$6-'СЕТ СН'!$F$23</f>
        <v>859.73044520999997</v>
      </c>
      <c r="P40" s="36">
        <f>SUMIFS(СВЦЭМ!$D$33:$D$776,СВЦЭМ!$A$33:$A$776,$A40,СВЦЭМ!$B$33:$B$776,P$11)+'СЕТ СН'!$F$11+СВЦЭМ!$D$10+'СЕТ СН'!$F$6-'СЕТ СН'!$F$23</f>
        <v>865.66723783999998</v>
      </c>
      <c r="Q40" s="36">
        <f>SUMIFS(СВЦЭМ!$D$33:$D$776,СВЦЭМ!$A$33:$A$776,$A40,СВЦЭМ!$B$33:$B$776,Q$11)+'СЕТ СН'!$F$11+СВЦЭМ!$D$10+'СЕТ СН'!$F$6-'СЕТ СН'!$F$23</f>
        <v>860.97052914999995</v>
      </c>
      <c r="R40" s="36">
        <f>SUMIFS(СВЦЭМ!$D$33:$D$776,СВЦЭМ!$A$33:$A$776,$A40,СВЦЭМ!$B$33:$B$776,R$11)+'СЕТ СН'!$F$11+СВЦЭМ!$D$10+'СЕТ СН'!$F$6-'СЕТ СН'!$F$23</f>
        <v>861.83211229999995</v>
      </c>
      <c r="S40" s="36">
        <f>SUMIFS(СВЦЭМ!$D$33:$D$776,СВЦЭМ!$A$33:$A$776,$A40,СВЦЭМ!$B$33:$B$776,S$11)+'СЕТ СН'!$F$11+СВЦЭМ!$D$10+'СЕТ СН'!$F$6-'СЕТ СН'!$F$23</f>
        <v>869.40046387999996</v>
      </c>
      <c r="T40" s="36">
        <f>SUMIFS(СВЦЭМ!$D$33:$D$776,СВЦЭМ!$A$33:$A$776,$A40,СВЦЭМ!$B$33:$B$776,T$11)+'СЕТ СН'!$F$11+СВЦЭМ!$D$10+'СЕТ СН'!$F$6-'СЕТ СН'!$F$23</f>
        <v>868.78670877000002</v>
      </c>
      <c r="U40" s="36">
        <f>SUMIFS(СВЦЭМ!$D$33:$D$776,СВЦЭМ!$A$33:$A$776,$A40,СВЦЭМ!$B$33:$B$776,U$11)+'СЕТ СН'!$F$11+СВЦЭМ!$D$10+'СЕТ СН'!$F$6-'СЕТ СН'!$F$23</f>
        <v>896.64390943000001</v>
      </c>
      <c r="V40" s="36">
        <f>SUMIFS(СВЦЭМ!$D$33:$D$776,СВЦЭМ!$A$33:$A$776,$A40,СВЦЭМ!$B$33:$B$776,V$11)+'СЕТ СН'!$F$11+СВЦЭМ!$D$10+'СЕТ СН'!$F$6-'СЕТ СН'!$F$23</f>
        <v>890.96649939999998</v>
      </c>
      <c r="W40" s="36">
        <f>SUMIFS(СВЦЭМ!$D$33:$D$776,СВЦЭМ!$A$33:$A$776,$A40,СВЦЭМ!$B$33:$B$776,W$11)+'СЕТ СН'!$F$11+СВЦЭМ!$D$10+'СЕТ СН'!$F$6-'СЕТ СН'!$F$23</f>
        <v>885.70049714999993</v>
      </c>
      <c r="X40" s="36">
        <f>SUMIFS(СВЦЭМ!$D$33:$D$776,СВЦЭМ!$A$33:$A$776,$A40,СВЦЭМ!$B$33:$B$776,X$11)+'СЕТ СН'!$F$11+СВЦЭМ!$D$10+'СЕТ СН'!$F$6-'СЕТ СН'!$F$23</f>
        <v>873.68182788000001</v>
      </c>
      <c r="Y40" s="36">
        <f>SUMIFS(СВЦЭМ!$D$33:$D$776,СВЦЭМ!$A$33:$A$776,$A40,СВЦЭМ!$B$33:$B$776,Y$11)+'СЕТ СН'!$F$11+СВЦЭМ!$D$10+'СЕТ СН'!$F$6-'СЕТ СН'!$F$23</f>
        <v>853.42314526999996</v>
      </c>
    </row>
    <row r="41" spans="1:27" ht="15.75" x14ac:dyDescent="0.2">
      <c r="A41" s="35">
        <f t="shared" si="0"/>
        <v>43829</v>
      </c>
      <c r="B41" s="36">
        <f>SUMIFS(СВЦЭМ!$D$33:$D$776,СВЦЭМ!$A$33:$A$776,$A41,СВЦЭМ!$B$33:$B$776,B$11)+'СЕТ СН'!$F$11+СВЦЭМ!$D$10+'СЕТ СН'!$F$6-'СЕТ СН'!$F$23</f>
        <v>1004.34523655</v>
      </c>
      <c r="C41" s="36">
        <f>SUMIFS(СВЦЭМ!$D$33:$D$776,СВЦЭМ!$A$33:$A$776,$A41,СВЦЭМ!$B$33:$B$776,C$11)+'СЕТ СН'!$F$11+СВЦЭМ!$D$10+'СЕТ СН'!$F$6-'СЕТ СН'!$F$23</f>
        <v>1035.18312973</v>
      </c>
      <c r="D41" s="36">
        <f>SUMIFS(СВЦЭМ!$D$33:$D$776,СВЦЭМ!$A$33:$A$776,$A41,СВЦЭМ!$B$33:$B$776,D$11)+'СЕТ СН'!$F$11+СВЦЭМ!$D$10+'СЕТ СН'!$F$6-'СЕТ СН'!$F$23</f>
        <v>1036.0478609700001</v>
      </c>
      <c r="E41" s="36">
        <f>SUMIFS(СВЦЭМ!$D$33:$D$776,СВЦЭМ!$A$33:$A$776,$A41,СВЦЭМ!$B$33:$B$776,E$11)+'СЕТ СН'!$F$11+СВЦЭМ!$D$10+'СЕТ СН'!$F$6-'СЕТ СН'!$F$23</f>
        <v>1058.9138597400001</v>
      </c>
      <c r="F41" s="36">
        <f>SUMIFS(СВЦЭМ!$D$33:$D$776,СВЦЭМ!$A$33:$A$776,$A41,СВЦЭМ!$B$33:$B$776,F$11)+'СЕТ СН'!$F$11+СВЦЭМ!$D$10+'СЕТ СН'!$F$6-'СЕТ СН'!$F$23</f>
        <v>1056.3097461699999</v>
      </c>
      <c r="G41" s="36">
        <f>SUMIFS(СВЦЭМ!$D$33:$D$776,СВЦЭМ!$A$33:$A$776,$A41,СВЦЭМ!$B$33:$B$776,G$11)+'СЕТ СН'!$F$11+СВЦЭМ!$D$10+'СЕТ СН'!$F$6-'СЕТ СН'!$F$23</f>
        <v>1045.68154577</v>
      </c>
      <c r="H41" s="36">
        <f>SUMIFS(СВЦЭМ!$D$33:$D$776,СВЦЭМ!$A$33:$A$776,$A41,СВЦЭМ!$B$33:$B$776,H$11)+'СЕТ СН'!$F$11+СВЦЭМ!$D$10+'СЕТ СН'!$F$6-'СЕТ СН'!$F$23</f>
        <v>1013.37810282</v>
      </c>
      <c r="I41" s="36">
        <f>SUMIFS(СВЦЭМ!$D$33:$D$776,СВЦЭМ!$A$33:$A$776,$A41,СВЦЭМ!$B$33:$B$776,I$11)+'СЕТ СН'!$F$11+СВЦЭМ!$D$10+'СЕТ СН'!$F$6-'СЕТ СН'!$F$23</f>
        <v>991.10186432</v>
      </c>
      <c r="J41" s="36">
        <f>SUMIFS(СВЦЭМ!$D$33:$D$776,СВЦЭМ!$A$33:$A$776,$A41,СВЦЭМ!$B$33:$B$776,J$11)+'СЕТ СН'!$F$11+СВЦЭМ!$D$10+'СЕТ СН'!$F$6-'СЕТ СН'!$F$23</f>
        <v>967.49361080999995</v>
      </c>
      <c r="K41" s="36">
        <f>SUMIFS(СВЦЭМ!$D$33:$D$776,СВЦЭМ!$A$33:$A$776,$A41,СВЦЭМ!$B$33:$B$776,K$11)+'СЕТ СН'!$F$11+СВЦЭМ!$D$10+'СЕТ СН'!$F$6-'СЕТ СН'!$F$23</f>
        <v>942.21395518999998</v>
      </c>
      <c r="L41" s="36">
        <f>SUMIFS(СВЦЭМ!$D$33:$D$776,СВЦЭМ!$A$33:$A$776,$A41,СВЦЭМ!$B$33:$B$776,L$11)+'СЕТ СН'!$F$11+СВЦЭМ!$D$10+'СЕТ СН'!$F$6-'СЕТ СН'!$F$23</f>
        <v>940.62638965999997</v>
      </c>
      <c r="M41" s="36">
        <f>SUMIFS(СВЦЭМ!$D$33:$D$776,СВЦЭМ!$A$33:$A$776,$A41,СВЦЭМ!$B$33:$B$776,M$11)+'СЕТ СН'!$F$11+СВЦЭМ!$D$10+'СЕТ СН'!$F$6-'СЕТ СН'!$F$23</f>
        <v>938.76071357000001</v>
      </c>
      <c r="N41" s="36">
        <f>SUMIFS(СВЦЭМ!$D$33:$D$776,СВЦЭМ!$A$33:$A$776,$A41,СВЦЭМ!$B$33:$B$776,N$11)+'СЕТ СН'!$F$11+СВЦЭМ!$D$10+'СЕТ СН'!$F$6-'СЕТ СН'!$F$23</f>
        <v>945.42850572999998</v>
      </c>
      <c r="O41" s="36">
        <f>SUMIFS(СВЦЭМ!$D$33:$D$776,СВЦЭМ!$A$33:$A$776,$A41,СВЦЭМ!$B$33:$B$776,O$11)+'СЕТ СН'!$F$11+СВЦЭМ!$D$10+'СЕТ СН'!$F$6-'СЕТ СН'!$F$23</f>
        <v>954.36124896000001</v>
      </c>
      <c r="P41" s="36">
        <f>SUMIFS(СВЦЭМ!$D$33:$D$776,СВЦЭМ!$A$33:$A$776,$A41,СВЦЭМ!$B$33:$B$776,P$11)+'СЕТ СН'!$F$11+СВЦЭМ!$D$10+'СЕТ СН'!$F$6-'СЕТ СН'!$F$23</f>
        <v>966.98954251999999</v>
      </c>
      <c r="Q41" s="36">
        <f>SUMIFS(СВЦЭМ!$D$33:$D$776,СВЦЭМ!$A$33:$A$776,$A41,СВЦЭМ!$B$33:$B$776,Q$11)+'СЕТ СН'!$F$11+СВЦЭМ!$D$10+'СЕТ СН'!$F$6-'СЕТ СН'!$F$23</f>
        <v>969.25992826999993</v>
      </c>
      <c r="R41" s="36">
        <f>SUMIFS(СВЦЭМ!$D$33:$D$776,СВЦЭМ!$A$33:$A$776,$A41,СВЦЭМ!$B$33:$B$776,R$11)+'СЕТ СН'!$F$11+СВЦЭМ!$D$10+'СЕТ СН'!$F$6-'СЕТ СН'!$F$23</f>
        <v>962.79706513999997</v>
      </c>
      <c r="S41" s="36">
        <f>SUMIFS(СВЦЭМ!$D$33:$D$776,СВЦЭМ!$A$33:$A$776,$A41,СВЦЭМ!$B$33:$B$776,S$11)+'СЕТ СН'!$F$11+СВЦЭМ!$D$10+'СЕТ СН'!$F$6-'СЕТ СН'!$F$23</f>
        <v>953.65717554999992</v>
      </c>
      <c r="T41" s="36">
        <f>SUMIFS(СВЦЭМ!$D$33:$D$776,СВЦЭМ!$A$33:$A$776,$A41,СВЦЭМ!$B$33:$B$776,T$11)+'СЕТ СН'!$F$11+СВЦЭМ!$D$10+'СЕТ СН'!$F$6-'СЕТ СН'!$F$23</f>
        <v>946.26000478999993</v>
      </c>
      <c r="U41" s="36">
        <f>SUMIFS(СВЦЭМ!$D$33:$D$776,СВЦЭМ!$A$33:$A$776,$A41,СВЦЭМ!$B$33:$B$776,U$11)+'СЕТ СН'!$F$11+СВЦЭМ!$D$10+'СЕТ СН'!$F$6-'СЕТ СН'!$F$23</f>
        <v>945.65959777</v>
      </c>
      <c r="V41" s="36">
        <f>SUMIFS(СВЦЭМ!$D$33:$D$776,СВЦЭМ!$A$33:$A$776,$A41,СВЦЭМ!$B$33:$B$776,V$11)+'СЕТ СН'!$F$11+СВЦЭМ!$D$10+'СЕТ СН'!$F$6-'СЕТ СН'!$F$23</f>
        <v>942.65645470999993</v>
      </c>
      <c r="W41" s="36">
        <f>SUMIFS(СВЦЭМ!$D$33:$D$776,СВЦЭМ!$A$33:$A$776,$A41,СВЦЭМ!$B$33:$B$776,W$11)+'СЕТ СН'!$F$11+СВЦЭМ!$D$10+'СЕТ СН'!$F$6-'СЕТ СН'!$F$23</f>
        <v>951.73439194000002</v>
      </c>
      <c r="X41" s="36">
        <f>SUMIFS(СВЦЭМ!$D$33:$D$776,СВЦЭМ!$A$33:$A$776,$A41,СВЦЭМ!$B$33:$B$776,X$11)+'СЕТ СН'!$F$11+СВЦЭМ!$D$10+'СЕТ СН'!$F$6-'СЕТ СН'!$F$23</f>
        <v>969.21908292000001</v>
      </c>
      <c r="Y41" s="36">
        <f>SUMIFS(СВЦЭМ!$D$33:$D$776,СВЦЭМ!$A$33:$A$776,$A41,СВЦЭМ!$B$33:$B$776,Y$11)+'СЕТ СН'!$F$11+СВЦЭМ!$D$10+'СЕТ СН'!$F$6-'СЕТ СН'!$F$23</f>
        <v>986.34941830999992</v>
      </c>
    </row>
    <row r="42" spans="1:27" ht="15.75" x14ac:dyDescent="0.2">
      <c r="A42" s="35">
        <f t="shared" si="0"/>
        <v>43830</v>
      </c>
      <c r="B42" s="36">
        <f>SUMIFS(СВЦЭМ!$D$33:$D$776,СВЦЭМ!$A$33:$A$776,$A42,СВЦЭМ!$B$33:$B$776,B$11)+'СЕТ СН'!$F$11+СВЦЭМ!$D$10+'СЕТ СН'!$F$6-'СЕТ СН'!$F$23</f>
        <v>990.06016897999996</v>
      </c>
      <c r="C42" s="36">
        <f>SUMIFS(СВЦЭМ!$D$33:$D$776,СВЦЭМ!$A$33:$A$776,$A42,СВЦЭМ!$B$33:$B$776,C$11)+'СЕТ СН'!$F$11+СВЦЭМ!$D$10+'СЕТ СН'!$F$6-'СЕТ СН'!$F$23</f>
        <v>1007.2373284199999</v>
      </c>
      <c r="D42" s="36">
        <f>SUMIFS(СВЦЭМ!$D$33:$D$776,СВЦЭМ!$A$33:$A$776,$A42,СВЦЭМ!$B$33:$B$776,D$11)+'СЕТ СН'!$F$11+СВЦЭМ!$D$10+'СЕТ СН'!$F$6-'СЕТ СН'!$F$23</f>
        <v>1012.31350255</v>
      </c>
      <c r="E42" s="36">
        <f>SUMIFS(СВЦЭМ!$D$33:$D$776,СВЦЭМ!$A$33:$A$776,$A42,СВЦЭМ!$B$33:$B$776,E$11)+'СЕТ СН'!$F$11+СВЦЭМ!$D$10+'СЕТ СН'!$F$6-'СЕТ СН'!$F$23</f>
        <v>1015.85525321</v>
      </c>
      <c r="F42" s="36">
        <f>SUMIFS(СВЦЭМ!$D$33:$D$776,СВЦЭМ!$A$33:$A$776,$A42,СВЦЭМ!$B$33:$B$776,F$11)+'СЕТ СН'!$F$11+СВЦЭМ!$D$10+'СЕТ СН'!$F$6-'СЕТ СН'!$F$23</f>
        <v>1017.7470429</v>
      </c>
      <c r="G42" s="36">
        <f>SUMIFS(СВЦЭМ!$D$33:$D$776,СВЦЭМ!$A$33:$A$776,$A42,СВЦЭМ!$B$33:$B$776,G$11)+'СЕТ СН'!$F$11+СВЦЭМ!$D$10+'СЕТ СН'!$F$6-'СЕТ СН'!$F$23</f>
        <v>1010.41687909</v>
      </c>
      <c r="H42" s="36">
        <f>SUMIFS(СВЦЭМ!$D$33:$D$776,СВЦЭМ!$A$33:$A$776,$A42,СВЦЭМ!$B$33:$B$776,H$11)+'СЕТ СН'!$F$11+СВЦЭМ!$D$10+'СЕТ СН'!$F$6-'СЕТ СН'!$F$23</f>
        <v>987.30921464999994</v>
      </c>
      <c r="I42" s="36">
        <f>SUMIFS(СВЦЭМ!$D$33:$D$776,СВЦЭМ!$A$33:$A$776,$A42,СВЦЭМ!$B$33:$B$776,I$11)+'СЕТ СН'!$F$11+СВЦЭМ!$D$10+'СЕТ СН'!$F$6-'СЕТ СН'!$F$23</f>
        <v>971.64984053000001</v>
      </c>
      <c r="J42" s="36">
        <f>SUMIFS(СВЦЭМ!$D$33:$D$776,СВЦЭМ!$A$33:$A$776,$A42,СВЦЭМ!$B$33:$B$776,J$11)+'СЕТ СН'!$F$11+СВЦЭМ!$D$10+'СЕТ СН'!$F$6-'СЕТ СН'!$F$23</f>
        <v>961.13569453000002</v>
      </c>
      <c r="K42" s="36">
        <f>SUMIFS(СВЦЭМ!$D$33:$D$776,СВЦЭМ!$A$33:$A$776,$A42,СВЦЭМ!$B$33:$B$776,K$11)+'СЕТ СН'!$F$11+СВЦЭМ!$D$10+'СЕТ СН'!$F$6-'СЕТ СН'!$F$23</f>
        <v>940.51152995999996</v>
      </c>
      <c r="L42" s="36">
        <f>SUMIFS(СВЦЭМ!$D$33:$D$776,СВЦЭМ!$A$33:$A$776,$A42,СВЦЭМ!$B$33:$B$776,L$11)+'СЕТ СН'!$F$11+СВЦЭМ!$D$10+'СЕТ СН'!$F$6-'СЕТ СН'!$F$23</f>
        <v>938.82814139999994</v>
      </c>
      <c r="M42" s="36">
        <f>SUMIFS(СВЦЭМ!$D$33:$D$776,СВЦЭМ!$A$33:$A$776,$A42,СВЦЭМ!$B$33:$B$776,M$11)+'СЕТ СН'!$F$11+СВЦЭМ!$D$10+'СЕТ СН'!$F$6-'СЕТ СН'!$F$23</f>
        <v>959.49834405000001</v>
      </c>
      <c r="N42" s="36">
        <f>SUMIFS(СВЦЭМ!$D$33:$D$776,СВЦЭМ!$A$33:$A$776,$A42,СВЦЭМ!$B$33:$B$776,N$11)+'СЕТ СН'!$F$11+СВЦЭМ!$D$10+'СЕТ СН'!$F$6-'СЕТ СН'!$F$23</f>
        <v>952.49320207999995</v>
      </c>
      <c r="O42" s="36">
        <f>SUMIFS(СВЦЭМ!$D$33:$D$776,СВЦЭМ!$A$33:$A$776,$A42,СВЦЭМ!$B$33:$B$776,O$11)+'СЕТ СН'!$F$11+СВЦЭМ!$D$10+'СЕТ СН'!$F$6-'СЕТ СН'!$F$23</f>
        <v>959.48691253999993</v>
      </c>
      <c r="P42" s="36">
        <f>SUMIFS(СВЦЭМ!$D$33:$D$776,СВЦЭМ!$A$33:$A$776,$A42,СВЦЭМ!$B$33:$B$776,P$11)+'СЕТ СН'!$F$11+СВЦЭМ!$D$10+'СЕТ СН'!$F$6-'СЕТ СН'!$F$23</f>
        <v>963.72841340000002</v>
      </c>
      <c r="Q42" s="36">
        <f>SUMIFS(СВЦЭМ!$D$33:$D$776,СВЦЭМ!$A$33:$A$776,$A42,СВЦЭМ!$B$33:$B$776,Q$11)+'СЕТ СН'!$F$11+СВЦЭМ!$D$10+'СЕТ СН'!$F$6-'СЕТ СН'!$F$23</f>
        <v>966.17573754</v>
      </c>
      <c r="R42" s="36">
        <f>SUMIFS(СВЦЭМ!$D$33:$D$776,СВЦЭМ!$A$33:$A$776,$A42,СВЦЭМ!$B$33:$B$776,R$11)+'СЕТ СН'!$F$11+СВЦЭМ!$D$10+'СЕТ СН'!$F$6-'СЕТ СН'!$F$23</f>
        <v>963.73859330999994</v>
      </c>
      <c r="S42" s="36">
        <f>SUMIFS(СВЦЭМ!$D$33:$D$776,СВЦЭМ!$A$33:$A$776,$A42,СВЦЭМ!$B$33:$B$776,S$11)+'СЕТ СН'!$F$11+СВЦЭМ!$D$10+'СЕТ СН'!$F$6-'СЕТ СН'!$F$23</f>
        <v>971.33319442999993</v>
      </c>
      <c r="T42" s="36">
        <f>SUMIFS(СВЦЭМ!$D$33:$D$776,СВЦЭМ!$A$33:$A$776,$A42,СВЦЭМ!$B$33:$B$776,T$11)+'СЕТ СН'!$F$11+СВЦЭМ!$D$10+'СЕТ СН'!$F$6-'СЕТ СН'!$F$23</f>
        <v>980.37170301999993</v>
      </c>
      <c r="U42" s="36">
        <f>SUMIFS(СВЦЭМ!$D$33:$D$776,СВЦЭМ!$A$33:$A$776,$A42,СВЦЭМ!$B$33:$B$776,U$11)+'СЕТ СН'!$F$11+СВЦЭМ!$D$10+'СЕТ СН'!$F$6-'СЕТ СН'!$F$23</f>
        <v>973.94526192000001</v>
      </c>
      <c r="V42" s="36">
        <f>SUMIFS(СВЦЭМ!$D$33:$D$776,СВЦЭМ!$A$33:$A$776,$A42,СВЦЭМ!$B$33:$B$776,V$11)+'СЕТ СН'!$F$11+СВЦЭМ!$D$10+'СЕТ СН'!$F$6-'СЕТ СН'!$F$23</f>
        <v>985.86584111000002</v>
      </c>
      <c r="W42" s="36">
        <f>SUMIFS(СВЦЭМ!$D$33:$D$776,СВЦЭМ!$A$33:$A$776,$A42,СВЦЭМ!$B$33:$B$776,W$11)+'СЕТ СН'!$F$11+СВЦЭМ!$D$10+'СЕТ СН'!$F$6-'СЕТ СН'!$F$23</f>
        <v>990.12053962999994</v>
      </c>
      <c r="X42" s="36">
        <f>SUMIFS(СВЦЭМ!$D$33:$D$776,СВЦЭМ!$A$33:$A$776,$A42,СВЦЭМ!$B$33:$B$776,X$11)+'СЕТ СН'!$F$11+СВЦЭМ!$D$10+'СЕТ СН'!$F$6-'СЕТ СН'!$F$23</f>
        <v>979.97424296999998</v>
      </c>
      <c r="Y42" s="36">
        <f>SUMIFS(СВЦЭМ!$D$33:$D$776,СВЦЭМ!$A$33:$A$776,$A42,СВЦЭМ!$B$33:$B$776,Y$11)+'СЕТ СН'!$F$11+СВЦЭМ!$D$10+'СЕТ СН'!$F$6-'СЕТ СН'!$F$23</f>
        <v>979.42093973999999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01.12.2019</v>
      </c>
      <c r="B48" s="36">
        <f>SUMIFS(СВЦЭМ!$D$33:$D$776,СВЦЭМ!$A$33:$A$776,$A48,СВЦЭМ!$B$33:$B$776,B$47)+'СЕТ СН'!$G$11+СВЦЭМ!$D$10+'СЕТ СН'!$G$6-'СЕТ СН'!$G$23</f>
        <v>1501.0861236800001</v>
      </c>
      <c r="C48" s="36">
        <f>SUMIFS(СВЦЭМ!$D$33:$D$776,СВЦЭМ!$A$33:$A$776,$A48,СВЦЭМ!$B$33:$B$776,C$47)+'СЕТ СН'!$G$11+СВЦЭМ!$D$10+'СЕТ СН'!$G$6-'СЕТ СН'!$G$23</f>
        <v>1509.3370231200001</v>
      </c>
      <c r="D48" s="36">
        <f>SUMIFS(СВЦЭМ!$D$33:$D$776,СВЦЭМ!$A$33:$A$776,$A48,СВЦЭМ!$B$33:$B$776,D$47)+'СЕТ СН'!$G$11+СВЦЭМ!$D$10+'СЕТ СН'!$G$6-'СЕТ СН'!$G$23</f>
        <v>1542.19801684</v>
      </c>
      <c r="E48" s="36">
        <f>SUMIFS(СВЦЭМ!$D$33:$D$776,СВЦЭМ!$A$33:$A$776,$A48,СВЦЭМ!$B$33:$B$776,E$47)+'СЕТ СН'!$G$11+СВЦЭМ!$D$10+'СЕТ СН'!$G$6-'СЕТ СН'!$G$23</f>
        <v>1540.2281162100001</v>
      </c>
      <c r="F48" s="36">
        <f>SUMIFS(СВЦЭМ!$D$33:$D$776,СВЦЭМ!$A$33:$A$776,$A48,СВЦЭМ!$B$33:$B$776,F$47)+'СЕТ СН'!$G$11+СВЦЭМ!$D$10+'СЕТ СН'!$G$6-'СЕТ СН'!$G$23</f>
        <v>1533.12492761</v>
      </c>
      <c r="G48" s="36">
        <f>SUMIFS(СВЦЭМ!$D$33:$D$776,СВЦЭМ!$A$33:$A$776,$A48,СВЦЭМ!$B$33:$B$776,G$47)+'СЕТ СН'!$G$11+СВЦЭМ!$D$10+'СЕТ СН'!$G$6-'СЕТ СН'!$G$23</f>
        <v>1531.49480245</v>
      </c>
      <c r="H48" s="36">
        <f>SUMIFS(СВЦЭМ!$D$33:$D$776,СВЦЭМ!$A$33:$A$776,$A48,СВЦЭМ!$B$33:$B$776,H$47)+'СЕТ СН'!$G$11+СВЦЭМ!$D$10+'СЕТ СН'!$G$6-'СЕТ СН'!$G$23</f>
        <v>1529.3116105600002</v>
      </c>
      <c r="I48" s="36">
        <f>SUMIFS(СВЦЭМ!$D$33:$D$776,СВЦЭМ!$A$33:$A$776,$A48,СВЦЭМ!$B$33:$B$776,I$47)+'СЕТ СН'!$G$11+СВЦЭМ!$D$10+'СЕТ СН'!$G$6-'СЕТ СН'!$G$23</f>
        <v>1523.59105439</v>
      </c>
      <c r="J48" s="36">
        <f>SUMIFS(СВЦЭМ!$D$33:$D$776,СВЦЭМ!$A$33:$A$776,$A48,СВЦЭМ!$B$33:$B$776,J$47)+'СЕТ СН'!$G$11+СВЦЭМ!$D$10+'СЕТ СН'!$G$6-'СЕТ СН'!$G$23</f>
        <v>1486.8927708199999</v>
      </c>
      <c r="K48" s="36">
        <f>SUMIFS(СВЦЭМ!$D$33:$D$776,СВЦЭМ!$A$33:$A$776,$A48,СВЦЭМ!$B$33:$B$776,K$47)+'СЕТ СН'!$G$11+СВЦЭМ!$D$10+'СЕТ СН'!$G$6-'СЕТ СН'!$G$23</f>
        <v>1447.80494886</v>
      </c>
      <c r="L48" s="36">
        <f>SUMIFS(СВЦЭМ!$D$33:$D$776,СВЦЭМ!$A$33:$A$776,$A48,СВЦЭМ!$B$33:$B$776,L$47)+'СЕТ СН'!$G$11+СВЦЭМ!$D$10+'СЕТ СН'!$G$6-'СЕТ СН'!$G$23</f>
        <v>1428.6412846100002</v>
      </c>
      <c r="M48" s="36">
        <f>SUMIFS(СВЦЭМ!$D$33:$D$776,СВЦЭМ!$A$33:$A$776,$A48,СВЦЭМ!$B$33:$B$776,M$47)+'СЕТ СН'!$G$11+СВЦЭМ!$D$10+'СЕТ СН'!$G$6-'СЕТ СН'!$G$23</f>
        <v>1427.0458349599999</v>
      </c>
      <c r="N48" s="36">
        <f>SUMIFS(СВЦЭМ!$D$33:$D$776,СВЦЭМ!$A$33:$A$776,$A48,СВЦЭМ!$B$33:$B$776,N$47)+'СЕТ СН'!$G$11+СВЦЭМ!$D$10+'СЕТ СН'!$G$6-'СЕТ СН'!$G$23</f>
        <v>1452.4222271600001</v>
      </c>
      <c r="O48" s="36">
        <f>SUMIFS(СВЦЭМ!$D$33:$D$776,СВЦЭМ!$A$33:$A$776,$A48,СВЦЭМ!$B$33:$B$776,O$47)+'СЕТ СН'!$G$11+СВЦЭМ!$D$10+'СЕТ СН'!$G$6-'СЕТ СН'!$G$23</f>
        <v>1462.3762420799999</v>
      </c>
      <c r="P48" s="36">
        <f>SUMIFS(СВЦЭМ!$D$33:$D$776,СВЦЭМ!$A$33:$A$776,$A48,СВЦЭМ!$B$33:$B$776,P$47)+'СЕТ СН'!$G$11+СВЦЭМ!$D$10+'СЕТ СН'!$G$6-'СЕТ СН'!$G$23</f>
        <v>1469.5030503400001</v>
      </c>
      <c r="Q48" s="36">
        <f>SUMIFS(СВЦЭМ!$D$33:$D$776,СВЦЭМ!$A$33:$A$776,$A48,СВЦЭМ!$B$33:$B$776,Q$47)+'СЕТ СН'!$G$11+СВЦЭМ!$D$10+'СЕТ СН'!$G$6-'СЕТ СН'!$G$23</f>
        <v>1475.2288609699999</v>
      </c>
      <c r="R48" s="36">
        <f>SUMIFS(СВЦЭМ!$D$33:$D$776,СВЦЭМ!$A$33:$A$776,$A48,СВЦЭМ!$B$33:$B$776,R$47)+'СЕТ СН'!$G$11+СВЦЭМ!$D$10+'СЕТ СН'!$G$6-'СЕТ СН'!$G$23</f>
        <v>1465.1337317500002</v>
      </c>
      <c r="S48" s="36">
        <f>SUMIFS(СВЦЭМ!$D$33:$D$776,СВЦЭМ!$A$33:$A$776,$A48,СВЦЭМ!$B$33:$B$776,S$47)+'СЕТ СН'!$G$11+СВЦЭМ!$D$10+'СЕТ СН'!$G$6-'СЕТ СН'!$G$23</f>
        <v>1449.17899016</v>
      </c>
      <c r="T48" s="36">
        <f>SUMIFS(СВЦЭМ!$D$33:$D$776,СВЦЭМ!$A$33:$A$776,$A48,СВЦЭМ!$B$33:$B$776,T$47)+'СЕТ СН'!$G$11+СВЦЭМ!$D$10+'СЕТ СН'!$G$6-'СЕТ СН'!$G$23</f>
        <v>1429.7659238000001</v>
      </c>
      <c r="U48" s="36">
        <f>SUMIFS(СВЦЭМ!$D$33:$D$776,СВЦЭМ!$A$33:$A$776,$A48,СВЦЭМ!$B$33:$B$776,U$47)+'СЕТ СН'!$G$11+СВЦЭМ!$D$10+'СЕТ СН'!$G$6-'СЕТ СН'!$G$23</f>
        <v>1429.3504380499999</v>
      </c>
      <c r="V48" s="36">
        <f>SUMIFS(СВЦЭМ!$D$33:$D$776,СВЦЭМ!$A$33:$A$776,$A48,СВЦЭМ!$B$33:$B$776,V$47)+'СЕТ СН'!$G$11+СВЦЭМ!$D$10+'СЕТ СН'!$G$6-'СЕТ СН'!$G$23</f>
        <v>1445.2166207400001</v>
      </c>
      <c r="W48" s="36">
        <f>SUMIFS(СВЦЭМ!$D$33:$D$776,СВЦЭМ!$A$33:$A$776,$A48,СВЦЭМ!$B$33:$B$776,W$47)+'СЕТ СН'!$G$11+СВЦЭМ!$D$10+'СЕТ СН'!$G$6-'СЕТ СН'!$G$23</f>
        <v>1467.5179637700001</v>
      </c>
      <c r="X48" s="36">
        <f>SUMIFS(СВЦЭМ!$D$33:$D$776,СВЦЭМ!$A$33:$A$776,$A48,СВЦЭМ!$B$33:$B$776,X$47)+'СЕТ СН'!$G$11+СВЦЭМ!$D$10+'СЕТ СН'!$G$6-'СЕТ СН'!$G$23</f>
        <v>1461.2535180499999</v>
      </c>
      <c r="Y48" s="36">
        <f>SUMIFS(СВЦЭМ!$D$33:$D$776,СВЦЭМ!$A$33:$A$776,$A48,СВЦЭМ!$B$33:$B$776,Y$47)+'СЕТ СН'!$G$11+СВЦЭМ!$D$10+'СЕТ СН'!$G$6-'СЕТ СН'!$G$23</f>
        <v>1487.97002238</v>
      </c>
      <c r="AA48" s="45"/>
    </row>
    <row r="49" spans="1:25" ht="15.75" x14ac:dyDescent="0.2">
      <c r="A49" s="35">
        <f>A48+1</f>
        <v>43801</v>
      </c>
      <c r="B49" s="36">
        <f>SUMIFS(СВЦЭМ!$D$33:$D$776,СВЦЭМ!$A$33:$A$776,$A49,СВЦЭМ!$B$33:$B$776,B$47)+'СЕТ СН'!$G$11+СВЦЭМ!$D$10+'СЕТ СН'!$G$6-'СЕТ СН'!$G$23</f>
        <v>1486.52668012</v>
      </c>
      <c r="C49" s="36">
        <f>SUMIFS(СВЦЭМ!$D$33:$D$776,СВЦЭМ!$A$33:$A$776,$A49,СВЦЭМ!$B$33:$B$776,C$47)+'СЕТ СН'!$G$11+СВЦЭМ!$D$10+'СЕТ СН'!$G$6-'СЕТ СН'!$G$23</f>
        <v>1517.3722094700001</v>
      </c>
      <c r="D49" s="36">
        <f>SUMIFS(СВЦЭМ!$D$33:$D$776,СВЦЭМ!$A$33:$A$776,$A49,СВЦЭМ!$B$33:$B$776,D$47)+'СЕТ СН'!$G$11+СВЦЭМ!$D$10+'СЕТ СН'!$G$6-'СЕТ СН'!$G$23</f>
        <v>1535.21900295</v>
      </c>
      <c r="E49" s="36">
        <f>SUMIFS(СВЦЭМ!$D$33:$D$776,СВЦЭМ!$A$33:$A$776,$A49,СВЦЭМ!$B$33:$B$776,E$47)+'СЕТ СН'!$G$11+СВЦЭМ!$D$10+'СЕТ СН'!$G$6-'СЕТ СН'!$G$23</f>
        <v>1548.7680746800002</v>
      </c>
      <c r="F49" s="36">
        <f>SUMIFS(СВЦЭМ!$D$33:$D$776,СВЦЭМ!$A$33:$A$776,$A49,СВЦЭМ!$B$33:$B$776,F$47)+'СЕТ СН'!$G$11+СВЦЭМ!$D$10+'СЕТ СН'!$G$6-'СЕТ СН'!$G$23</f>
        <v>1549.51590566</v>
      </c>
      <c r="G49" s="36">
        <f>SUMIFS(СВЦЭМ!$D$33:$D$776,СВЦЭМ!$A$33:$A$776,$A49,СВЦЭМ!$B$33:$B$776,G$47)+'СЕТ СН'!$G$11+СВЦЭМ!$D$10+'СЕТ СН'!$G$6-'СЕТ СН'!$G$23</f>
        <v>1528.9162374299999</v>
      </c>
      <c r="H49" s="36">
        <f>SUMIFS(СВЦЭМ!$D$33:$D$776,СВЦЭМ!$A$33:$A$776,$A49,СВЦЭМ!$B$33:$B$776,H$47)+'СЕТ СН'!$G$11+СВЦЭМ!$D$10+'СЕТ СН'!$G$6-'СЕТ СН'!$G$23</f>
        <v>1484.23917618</v>
      </c>
      <c r="I49" s="36">
        <f>SUMIFS(СВЦЭМ!$D$33:$D$776,СВЦЭМ!$A$33:$A$776,$A49,СВЦЭМ!$B$33:$B$776,I$47)+'СЕТ СН'!$G$11+СВЦЭМ!$D$10+'СЕТ СН'!$G$6-'СЕТ СН'!$G$23</f>
        <v>1438.04028881</v>
      </c>
      <c r="J49" s="36">
        <f>SUMIFS(СВЦЭМ!$D$33:$D$776,СВЦЭМ!$A$33:$A$776,$A49,СВЦЭМ!$B$33:$B$776,J$47)+'СЕТ СН'!$G$11+СВЦЭМ!$D$10+'СЕТ СН'!$G$6-'СЕТ СН'!$G$23</f>
        <v>1434.6748752799999</v>
      </c>
      <c r="K49" s="36">
        <f>SUMIFS(СВЦЭМ!$D$33:$D$776,СВЦЭМ!$A$33:$A$776,$A49,СВЦЭМ!$B$33:$B$776,K$47)+'СЕТ СН'!$G$11+СВЦЭМ!$D$10+'СЕТ СН'!$G$6-'СЕТ СН'!$G$23</f>
        <v>1421.54492452</v>
      </c>
      <c r="L49" s="36">
        <f>SUMIFS(СВЦЭМ!$D$33:$D$776,СВЦЭМ!$A$33:$A$776,$A49,СВЦЭМ!$B$33:$B$776,L$47)+'СЕТ СН'!$G$11+СВЦЭМ!$D$10+'СЕТ СН'!$G$6-'СЕТ СН'!$G$23</f>
        <v>1439.6497878499999</v>
      </c>
      <c r="M49" s="36">
        <f>SUMIFS(СВЦЭМ!$D$33:$D$776,СВЦЭМ!$A$33:$A$776,$A49,СВЦЭМ!$B$33:$B$776,M$47)+'СЕТ СН'!$G$11+СВЦЭМ!$D$10+'СЕТ СН'!$G$6-'СЕТ СН'!$G$23</f>
        <v>1459.2263831099999</v>
      </c>
      <c r="N49" s="36">
        <f>SUMIFS(СВЦЭМ!$D$33:$D$776,СВЦЭМ!$A$33:$A$776,$A49,СВЦЭМ!$B$33:$B$776,N$47)+'СЕТ СН'!$G$11+СВЦЭМ!$D$10+'СЕТ СН'!$G$6-'СЕТ СН'!$G$23</f>
        <v>1468.95843829</v>
      </c>
      <c r="O49" s="36">
        <f>SUMIFS(СВЦЭМ!$D$33:$D$776,СВЦЭМ!$A$33:$A$776,$A49,СВЦЭМ!$B$33:$B$776,O$47)+'СЕТ СН'!$G$11+СВЦЭМ!$D$10+'СЕТ СН'!$G$6-'СЕТ СН'!$G$23</f>
        <v>1470.0211014700001</v>
      </c>
      <c r="P49" s="36">
        <f>SUMIFS(СВЦЭМ!$D$33:$D$776,СВЦЭМ!$A$33:$A$776,$A49,СВЦЭМ!$B$33:$B$776,P$47)+'СЕТ СН'!$G$11+СВЦЭМ!$D$10+'СЕТ СН'!$G$6-'СЕТ СН'!$G$23</f>
        <v>1479.77988886</v>
      </c>
      <c r="Q49" s="36">
        <f>SUMIFS(СВЦЭМ!$D$33:$D$776,СВЦЭМ!$A$33:$A$776,$A49,СВЦЭМ!$B$33:$B$776,Q$47)+'СЕТ СН'!$G$11+СВЦЭМ!$D$10+'СЕТ СН'!$G$6-'СЕТ СН'!$G$23</f>
        <v>1487.1768372900001</v>
      </c>
      <c r="R49" s="36">
        <f>SUMIFS(СВЦЭМ!$D$33:$D$776,СВЦЭМ!$A$33:$A$776,$A49,СВЦЭМ!$B$33:$B$776,R$47)+'СЕТ СН'!$G$11+СВЦЭМ!$D$10+'СЕТ СН'!$G$6-'СЕТ СН'!$G$23</f>
        <v>1485.2230209100001</v>
      </c>
      <c r="S49" s="36">
        <f>SUMIFS(СВЦЭМ!$D$33:$D$776,СВЦЭМ!$A$33:$A$776,$A49,СВЦЭМ!$B$33:$B$776,S$47)+'СЕТ СН'!$G$11+СВЦЭМ!$D$10+'СЕТ СН'!$G$6-'СЕТ СН'!$G$23</f>
        <v>1455.48247345</v>
      </c>
      <c r="T49" s="36">
        <f>SUMIFS(СВЦЭМ!$D$33:$D$776,СВЦЭМ!$A$33:$A$776,$A49,СВЦЭМ!$B$33:$B$776,T$47)+'СЕТ СН'!$G$11+СВЦЭМ!$D$10+'СЕТ СН'!$G$6-'СЕТ СН'!$G$23</f>
        <v>1447.6456979700001</v>
      </c>
      <c r="U49" s="36">
        <f>SUMIFS(СВЦЭМ!$D$33:$D$776,СВЦЭМ!$A$33:$A$776,$A49,СВЦЭМ!$B$33:$B$776,U$47)+'СЕТ СН'!$G$11+СВЦЭМ!$D$10+'СЕТ СН'!$G$6-'СЕТ СН'!$G$23</f>
        <v>1444.53909787</v>
      </c>
      <c r="V49" s="36">
        <f>SUMIFS(СВЦЭМ!$D$33:$D$776,СВЦЭМ!$A$33:$A$776,$A49,СВЦЭМ!$B$33:$B$776,V$47)+'СЕТ СН'!$G$11+СВЦЭМ!$D$10+'СЕТ СН'!$G$6-'СЕТ СН'!$G$23</f>
        <v>1453.80653308</v>
      </c>
      <c r="W49" s="36">
        <f>SUMIFS(СВЦЭМ!$D$33:$D$776,СВЦЭМ!$A$33:$A$776,$A49,СВЦЭМ!$B$33:$B$776,W$47)+'СЕТ СН'!$G$11+СВЦЭМ!$D$10+'СЕТ СН'!$G$6-'СЕТ СН'!$G$23</f>
        <v>1453.6294747699999</v>
      </c>
      <c r="X49" s="36">
        <f>SUMIFS(СВЦЭМ!$D$33:$D$776,СВЦЭМ!$A$33:$A$776,$A49,СВЦЭМ!$B$33:$B$776,X$47)+'СЕТ СН'!$G$11+СВЦЭМ!$D$10+'СЕТ СН'!$G$6-'СЕТ СН'!$G$23</f>
        <v>1457.5493441600001</v>
      </c>
      <c r="Y49" s="36">
        <f>SUMIFS(СВЦЭМ!$D$33:$D$776,СВЦЭМ!$A$33:$A$776,$A49,СВЦЭМ!$B$33:$B$776,Y$47)+'СЕТ СН'!$G$11+СВЦЭМ!$D$10+'СЕТ СН'!$G$6-'СЕТ СН'!$G$23</f>
        <v>1490.6977729999999</v>
      </c>
    </row>
    <row r="50" spans="1:25" ht="15.75" x14ac:dyDescent="0.2">
      <c r="A50" s="35">
        <f t="shared" ref="A50:A78" si="1">A49+1</f>
        <v>43802</v>
      </c>
      <c r="B50" s="36">
        <f>SUMIFS(СВЦЭМ!$D$33:$D$776,СВЦЭМ!$A$33:$A$776,$A50,СВЦЭМ!$B$33:$B$776,B$47)+'СЕТ СН'!$G$11+СВЦЭМ!$D$10+'СЕТ СН'!$G$6-'СЕТ СН'!$G$23</f>
        <v>1507.5776464800001</v>
      </c>
      <c r="C50" s="36">
        <f>SUMIFS(СВЦЭМ!$D$33:$D$776,СВЦЭМ!$A$33:$A$776,$A50,СВЦЭМ!$B$33:$B$776,C$47)+'СЕТ СН'!$G$11+СВЦЭМ!$D$10+'СЕТ СН'!$G$6-'СЕТ СН'!$G$23</f>
        <v>1544.8158128600001</v>
      </c>
      <c r="D50" s="36">
        <f>SUMIFS(СВЦЭМ!$D$33:$D$776,СВЦЭМ!$A$33:$A$776,$A50,СВЦЭМ!$B$33:$B$776,D$47)+'СЕТ СН'!$G$11+СВЦЭМ!$D$10+'СЕТ СН'!$G$6-'СЕТ СН'!$G$23</f>
        <v>1559.20555253</v>
      </c>
      <c r="E50" s="36">
        <f>SUMIFS(СВЦЭМ!$D$33:$D$776,СВЦЭМ!$A$33:$A$776,$A50,СВЦЭМ!$B$33:$B$776,E$47)+'СЕТ СН'!$G$11+СВЦЭМ!$D$10+'СЕТ СН'!$G$6-'СЕТ СН'!$G$23</f>
        <v>1566.34448348</v>
      </c>
      <c r="F50" s="36">
        <f>SUMIFS(СВЦЭМ!$D$33:$D$776,СВЦЭМ!$A$33:$A$776,$A50,СВЦЭМ!$B$33:$B$776,F$47)+'СЕТ СН'!$G$11+СВЦЭМ!$D$10+'СЕТ СН'!$G$6-'СЕТ СН'!$G$23</f>
        <v>1577.8679637400001</v>
      </c>
      <c r="G50" s="36">
        <f>SUMIFS(СВЦЭМ!$D$33:$D$776,СВЦЭМ!$A$33:$A$776,$A50,СВЦЭМ!$B$33:$B$776,G$47)+'СЕТ СН'!$G$11+СВЦЭМ!$D$10+'СЕТ СН'!$G$6-'СЕТ СН'!$G$23</f>
        <v>1568.20335041</v>
      </c>
      <c r="H50" s="36">
        <f>SUMIFS(СВЦЭМ!$D$33:$D$776,СВЦЭМ!$A$33:$A$776,$A50,СВЦЭМ!$B$33:$B$776,H$47)+'СЕТ СН'!$G$11+СВЦЭМ!$D$10+'СЕТ СН'!$G$6-'СЕТ СН'!$G$23</f>
        <v>1522.6815849300001</v>
      </c>
      <c r="I50" s="36">
        <f>SUMIFS(СВЦЭМ!$D$33:$D$776,СВЦЭМ!$A$33:$A$776,$A50,СВЦЭМ!$B$33:$B$776,I$47)+'СЕТ СН'!$G$11+СВЦЭМ!$D$10+'СЕТ СН'!$G$6-'СЕТ СН'!$G$23</f>
        <v>1474.44473109</v>
      </c>
      <c r="J50" s="36">
        <f>SUMIFS(СВЦЭМ!$D$33:$D$776,СВЦЭМ!$A$33:$A$776,$A50,СВЦЭМ!$B$33:$B$776,J$47)+'СЕТ СН'!$G$11+СВЦЭМ!$D$10+'СЕТ СН'!$G$6-'СЕТ СН'!$G$23</f>
        <v>1457.8851112699999</v>
      </c>
      <c r="K50" s="36">
        <f>SUMIFS(СВЦЭМ!$D$33:$D$776,СВЦЭМ!$A$33:$A$776,$A50,СВЦЭМ!$B$33:$B$776,K$47)+'СЕТ СН'!$G$11+СВЦЭМ!$D$10+'СЕТ СН'!$G$6-'СЕТ СН'!$G$23</f>
        <v>1428.7773450300001</v>
      </c>
      <c r="L50" s="36">
        <f>SUMIFS(СВЦЭМ!$D$33:$D$776,СВЦЭМ!$A$33:$A$776,$A50,СВЦЭМ!$B$33:$B$776,L$47)+'СЕТ СН'!$G$11+СВЦЭМ!$D$10+'СЕТ СН'!$G$6-'СЕТ СН'!$G$23</f>
        <v>1428.0915489399999</v>
      </c>
      <c r="M50" s="36">
        <f>SUMIFS(СВЦЭМ!$D$33:$D$776,СВЦЭМ!$A$33:$A$776,$A50,СВЦЭМ!$B$33:$B$776,M$47)+'СЕТ СН'!$G$11+СВЦЭМ!$D$10+'СЕТ СН'!$G$6-'СЕТ СН'!$G$23</f>
        <v>1467.9294663999999</v>
      </c>
      <c r="N50" s="36">
        <f>SUMIFS(СВЦЭМ!$D$33:$D$776,СВЦЭМ!$A$33:$A$776,$A50,СВЦЭМ!$B$33:$B$776,N$47)+'СЕТ СН'!$G$11+СВЦЭМ!$D$10+'СЕТ СН'!$G$6-'СЕТ СН'!$G$23</f>
        <v>1481.61185316</v>
      </c>
      <c r="O50" s="36">
        <f>SUMIFS(СВЦЭМ!$D$33:$D$776,СВЦЭМ!$A$33:$A$776,$A50,СВЦЭМ!$B$33:$B$776,O$47)+'СЕТ СН'!$G$11+СВЦЭМ!$D$10+'СЕТ СН'!$G$6-'СЕТ СН'!$G$23</f>
        <v>1489.08473387</v>
      </c>
      <c r="P50" s="36">
        <f>SUMIFS(СВЦЭМ!$D$33:$D$776,СВЦЭМ!$A$33:$A$776,$A50,СВЦЭМ!$B$33:$B$776,P$47)+'СЕТ СН'!$G$11+СВЦЭМ!$D$10+'СЕТ СН'!$G$6-'СЕТ СН'!$G$23</f>
        <v>1496.70973482</v>
      </c>
      <c r="Q50" s="36">
        <f>SUMIFS(СВЦЭМ!$D$33:$D$776,СВЦЭМ!$A$33:$A$776,$A50,СВЦЭМ!$B$33:$B$776,Q$47)+'СЕТ СН'!$G$11+СВЦЭМ!$D$10+'СЕТ СН'!$G$6-'СЕТ СН'!$G$23</f>
        <v>1503.3178472700001</v>
      </c>
      <c r="R50" s="36">
        <f>SUMIFS(СВЦЭМ!$D$33:$D$776,СВЦЭМ!$A$33:$A$776,$A50,СВЦЭМ!$B$33:$B$776,R$47)+'СЕТ СН'!$G$11+СВЦЭМ!$D$10+'СЕТ СН'!$G$6-'СЕТ СН'!$G$23</f>
        <v>1505.84487302</v>
      </c>
      <c r="S50" s="36">
        <f>SUMIFS(СВЦЭМ!$D$33:$D$776,СВЦЭМ!$A$33:$A$776,$A50,СВЦЭМ!$B$33:$B$776,S$47)+'СЕТ СН'!$G$11+СВЦЭМ!$D$10+'СЕТ СН'!$G$6-'СЕТ СН'!$G$23</f>
        <v>1471.3443201300001</v>
      </c>
      <c r="T50" s="36">
        <f>SUMIFS(СВЦЭМ!$D$33:$D$776,СВЦЭМ!$A$33:$A$776,$A50,СВЦЭМ!$B$33:$B$776,T$47)+'СЕТ СН'!$G$11+СВЦЭМ!$D$10+'СЕТ СН'!$G$6-'СЕТ СН'!$G$23</f>
        <v>1445.1490744800001</v>
      </c>
      <c r="U50" s="36">
        <f>SUMIFS(СВЦЭМ!$D$33:$D$776,СВЦЭМ!$A$33:$A$776,$A50,СВЦЭМ!$B$33:$B$776,U$47)+'СЕТ СН'!$G$11+СВЦЭМ!$D$10+'СЕТ СН'!$G$6-'СЕТ СН'!$G$23</f>
        <v>1443.0453731600001</v>
      </c>
      <c r="V50" s="36">
        <f>SUMIFS(СВЦЭМ!$D$33:$D$776,СВЦЭМ!$A$33:$A$776,$A50,СВЦЭМ!$B$33:$B$776,V$47)+'СЕТ СН'!$G$11+СВЦЭМ!$D$10+'СЕТ СН'!$G$6-'СЕТ СН'!$G$23</f>
        <v>1445.9386045199999</v>
      </c>
      <c r="W50" s="36">
        <f>SUMIFS(СВЦЭМ!$D$33:$D$776,СВЦЭМ!$A$33:$A$776,$A50,СВЦЭМ!$B$33:$B$776,W$47)+'СЕТ СН'!$G$11+СВЦЭМ!$D$10+'СЕТ СН'!$G$6-'СЕТ СН'!$G$23</f>
        <v>1462.2721744800001</v>
      </c>
      <c r="X50" s="36">
        <f>SUMIFS(СВЦЭМ!$D$33:$D$776,СВЦЭМ!$A$33:$A$776,$A50,СВЦЭМ!$B$33:$B$776,X$47)+'СЕТ СН'!$G$11+СВЦЭМ!$D$10+'СЕТ СН'!$G$6-'СЕТ СН'!$G$23</f>
        <v>1466.26521983</v>
      </c>
      <c r="Y50" s="36">
        <f>SUMIFS(СВЦЭМ!$D$33:$D$776,СВЦЭМ!$A$33:$A$776,$A50,СВЦЭМ!$B$33:$B$776,Y$47)+'СЕТ СН'!$G$11+СВЦЭМ!$D$10+'СЕТ СН'!$G$6-'СЕТ СН'!$G$23</f>
        <v>1481.13197754</v>
      </c>
    </row>
    <row r="51" spans="1:25" ht="15.75" x14ac:dyDescent="0.2">
      <c r="A51" s="35">
        <f t="shared" si="1"/>
        <v>43803</v>
      </c>
      <c r="B51" s="36">
        <f>SUMIFS(СВЦЭМ!$D$33:$D$776,СВЦЭМ!$A$33:$A$776,$A51,СВЦЭМ!$B$33:$B$776,B$47)+'СЕТ СН'!$G$11+СВЦЭМ!$D$10+'СЕТ СН'!$G$6-'СЕТ СН'!$G$23</f>
        <v>1535.4501986400001</v>
      </c>
      <c r="C51" s="36">
        <f>SUMIFS(СВЦЭМ!$D$33:$D$776,СВЦЭМ!$A$33:$A$776,$A51,СВЦЭМ!$B$33:$B$776,C$47)+'СЕТ СН'!$G$11+СВЦЭМ!$D$10+'СЕТ СН'!$G$6-'СЕТ СН'!$G$23</f>
        <v>1558.60963988</v>
      </c>
      <c r="D51" s="36">
        <f>SUMIFS(СВЦЭМ!$D$33:$D$776,СВЦЭМ!$A$33:$A$776,$A51,СВЦЭМ!$B$33:$B$776,D$47)+'СЕТ СН'!$G$11+СВЦЭМ!$D$10+'СЕТ СН'!$G$6-'СЕТ СН'!$G$23</f>
        <v>1580.0363499300001</v>
      </c>
      <c r="E51" s="36">
        <f>SUMIFS(СВЦЭМ!$D$33:$D$776,СВЦЭМ!$A$33:$A$776,$A51,СВЦЭМ!$B$33:$B$776,E$47)+'СЕТ СН'!$G$11+СВЦЭМ!$D$10+'СЕТ СН'!$G$6-'СЕТ СН'!$G$23</f>
        <v>1588.5469022100001</v>
      </c>
      <c r="F51" s="36">
        <f>SUMIFS(СВЦЭМ!$D$33:$D$776,СВЦЭМ!$A$33:$A$776,$A51,СВЦЭМ!$B$33:$B$776,F$47)+'СЕТ СН'!$G$11+СВЦЭМ!$D$10+'СЕТ СН'!$G$6-'СЕТ СН'!$G$23</f>
        <v>1585.6722067400001</v>
      </c>
      <c r="G51" s="36">
        <f>SUMIFS(СВЦЭМ!$D$33:$D$776,СВЦЭМ!$A$33:$A$776,$A51,СВЦЭМ!$B$33:$B$776,G$47)+'СЕТ СН'!$G$11+СВЦЭМ!$D$10+'СЕТ СН'!$G$6-'СЕТ СН'!$G$23</f>
        <v>1567.6742767800001</v>
      </c>
      <c r="H51" s="36">
        <f>SUMIFS(СВЦЭМ!$D$33:$D$776,СВЦЭМ!$A$33:$A$776,$A51,СВЦЭМ!$B$33:$B$776,H$47)+'СЕТ СН'!$G$11+СВЦЭМ!$D$10+'СЕТ СН'!$G$6-'СЕТ СН'!$G$23</f>
        <v>1533.1370657900002</v>
      </c>
      <c r="I51" s="36">
        <f>SUMIFS(СВЦЭМ!$D$33:$D$776,СВЦЭМ!$A$33:$A$776,$A51,СВЦЭМ!$B$33:$B$776,I$47)+'СЕТ СН'!$G$11+СВЦЭМ!$D$10+'СЕТ СН'!$G$6-'СЕТ СН'!$G$23</f>
        <v>1500.16596839</v>
      </c>
      <c r="J51" s="36">
        <f>SUMIFS(СВЦЭМ!$D$33:$D$776,СВЦЭМ!$A$33:$A$776,$A51,СВЦЭМ!$B$33:$B$776,J$47)+'СЕТ СН'!$G$11+СВЦЭМ!$D$10+'СЕТ СН'!$G$6-'СЕТ СН'!$G$23</f>
        <v>1481.3535335700001</v>
      </c>
      <c r="K51" s="36">
        <f>SUMIFS(СВЦЭМ!$D$33:$D$776,СВЦЭМ!$A$33:$A$776,$A51,СВЦЭМ!$B$33:$B$776,K$47)+'СЕТ СН'!$G$11+СВЦЭМ!$D$10+'СЕТ СН'!$G$6-'СЕТ СН'!$G$23</f>
        <v>1459.00924676</v>
      </c>
      <c r="L51" s="36">
        <f>SUMIFS(СВЦЭМ!$D$33:$D$776,СВЦЭМ!$A$33:$A$776,$A51,СВЦЭМ!$B$33:$B$776,L$47)+'СЕТ СН'!$G$11+СВЦЭМ!$D$10+'СЕТ СН'!$G$6-'СЕТ СН'!$G$23</f>
        <v>1459.1800570300002</v>
      </c>
      <c r="M51" s="36">
        <f>SUMIFS(СВЦЭМ!$D$33:$D$776,СВЦЭМ!$A$33:$A$776,$A51,СВЦЭМ!$B$33:$B$776,M$47)+'СЕТ СН'!$G$11+СВЦЭМ!$D$10+'СЕТ СН'!$G$6-'СЕТ СН'!$G$23</f>
        <v>1477.08793844</v>
      </c>
      <c r="N51" s="36">
        <f>SUMIFS(СВЦЭМ!$D$33:$D$776,СВЦЭМ!$A$33:$A$776,$A51,СВЦЭМ!$B$33:$B$776,N$47)+'СЕТ СН'!$G$11+СВЦЭМ!$D$10+'СЕТ СН'!$G$6-'СЕТ СН'!$G$23</f>
        <v>1479.7354741600002</v>
      </c>
      <c r="O51" s="36">
        <f>SUMIFS(СВЦЭМ!$D$33:$D$776,СВЦЭМ!$A$33:$A$776,$A51,СВЦЭМ!$B$33:$B$776,O$47)+'СЕТ СН'!$G$11+СВЦЭМ!$D$10+'СЕТ СН'!$G$6-'СЕТ СН'!$G$23</f>
        <v>1481.7755094600002</v>
      </c>
      <c r="P51" s="36">
        <f>SUMIFS(СВЦЭМ!$D$33:$D$776,СВЦЭМ!$A$33:$A$776,$A51,СВЦЭМ!$B$33:$B$776,P$47)+'СЕТ СН'!$G$11+СВЦЭМ!$D$10+'СЕТ СН'!$G$6-'СЕТ СН'!$G$23</f>
        <v>1488.41567831</v>
      </c>
      <c r="Q51" s="36">
        <f>SUMIFS(СВЦЭМ!$D$33:$D$776,СВЦЭМ!$A$33:$A$776,$A51,СВЦЭМ!$B$33:$B$776,Q$47)+'СЕТ СН'!$G$11+СВЦЭМ!$D$10+'СЕТ СН'!$G$6-'СЕТ СН'!$G$23</f>
        <v>1495.8195612</v>
      </c>
      <c r="R51" s="36">
        <f>SUMIFS(СВЦЭМ!$D$33:$D$776,СВЦЭМ!$A$33:$A$776,$A51,СВЦЭМ!$B$33:$B$776,R$47)+'СЕТ СН'!$G$11+СВЦЭМ!$D$10+'СЕТ СН'!$G$6-'СЕТ СН'!$G$23</f>
        <v>1483.9839029300001</v>
      </c>
      <c r="S51" s="36">
        <f>SUMIFS(СВЦЭМ!$D$33:$D$776,СВЦЭМ!$A$33:$A$776,$A51,СВЦЭМ!$B$33:$B$776,S$47)+'СЕТ СН'!$G$11+СВЦЭМ!$D$10+'СЕТ СН'!$G$6-'СЕТ СН'!$G$23</f>
        <v>1461.5731861300001</v>
      </c>
      <c r="T51" s="36">
        <f>SUMIFS(СВЦЭМ!$D$33:$D$776,СВЦЭМ!$A$33:$A$776,$A51,СВЦЭМ!$B$33:$B$776,T$47)+'СЕТ СН'!$G$11+СВЦЭМ!$D$10+'СЕТ СН'!$G$6-'СЕТ СН'!$G$23</f>
        <v>1439.8134145600002</v>
      </c>
      <c r="U51" s="36">
        <f>SUMIFS(СВЦЭМ!$D$33:$D$776,СВЦЭМ!$A$33:$A$776,$A51,СВЦЭМ!$B$33:$B$776,U$47)+'СЕТ СН'!$G$11+СВЦЭМ!$D$10+'СЕТ СН'!$G$6-'СЕТ СН'!$G$23</f>
        <v>1443.2877633100002</v>
      </c>
      <c r="V51" s="36">
        <f>SUMIFS(СВЦЭМ!$D$33:$D$776,СВЦЭМ!$A$33:$A$776,$A51,СВЦЭМ!$B$33:$B$776,V$47)+'СЕТ СН'!$G$11+СВЦЭМ!$D$10+'СЕТ СН'!$G$6-'СЕТ СН'!$G$23</f>
        <v>1453.5829522399999</v>
      </c>
      <c r="W51" s="36">
        <f>SUMIFS(СВЦЭМ!$D$33:$D$776,СВЦЭМ!$A$33:$A$776,$A51,СВЦЭМ!$B$33:$B$776,W$47)+'СЕТ СН'!$G$11+СВЦЭМ!$D$10+'СЕТ СН'!$G$6-'СЕТ СН'!$G$23</f>
        <v>1461.3539429699999</v>
      </c>
      <c r="X51" s="36">
        <f>SUMIFS(СВЦЭМ!$D$33:$D$776,СВЦЭМ!$A$33:$A$776,$A51,СВЦЭМ!$B$33:$B$776,X$47)+'СЕТ СН'!$G$11+СВЦЭМ!$D$10+'СЕТ СН'!$G$6-'СЕТ СН'!$G$23</f>
        <v>1461.5418851100001</v>
      </c>
      <c r="Y51" s="36">
        <f>SUMIFS(СВЦЭМ!$D$33:$D$776,СВЦЭМ!$A$33:$A$776,$A51,СВЦЭМ!$B$33:$B$776,Y$47)+'СЕТ СН'!$G$11+СВЦЭМ!$D$10+'СЕТ СН'!$G$6-'СЕТ СН'!$G$23</f>
        <v>1490.8480400000001</v>
      </c>
    </row>
    <row r="52" spans="1:25" ht="15.75" x14ac:dyDescent="0.2">
      <c r="A52" s="35">
        <f t="shared" si="1"/>
        <v>43804</v>
      </c>
      <c r="B52" s="36">
        <f>SUMIFS(СВЦЭМ!$D$33:$D$776,СВЦЭМ!$A$33:$A$776,$A52,СВЦЭМ!$B$33:$B$776,B$47)+'СЕТ СН'!$G$11+СВЦЭМ!$D$10+'СЕТ СН'!$G$6-'СЕТ СН'!$G$23</f>
        <v>1543.81867622</v>
      </c>
      <c r="C52" s="36">
        <f>SUMIFS(СВЦЭМ!$D$33:$D$776,СВЦЭМ!$A$33:$A$776,$A52,СВЦЭМ!$B$33:$B$776,C$47)+'СЕТ СН'!$G$11+СВЦЭМ!$D$10+'СЕТ СН'!$G$6-'СЕТ СН'!$G$23</f>
        <v>1548.9863199000001</v>
      </c>
      <c r="D52" s="36">
        <f>SUMIFS(СВЦЭМ!$D$33:$D$776,СВЦЭМ!$A$33:$A$776,$A52,СВЦЭМ!$B$33:$B$776,D$47)+'СЕТ СН'!$G$11+СВЦЭМ!$D$10+'СЕТ СН'!$G$6-'СЕТ СН'!$G$23</f>
        <v>1552.5239940900001</v>
      </c>
      <c r="E52" s="36">
        <f>SUMIFS(СВЦЭМ!$D$33:$D$776,СВЦЭМ!$A$33:$A$776,$A52,СВЦЭМ!$B$33:$B$776,E$47)+'СЕТ СН'!$G$11+СВЦЭМ!$D$10+'СЕТ СН'!$G$6-'СЕТ СН'!$G$23</f>
        <v>1572.8518396100001</v>
      </c>
      <c r="F52" s="36">
        <f>SUMIFS(СВЦЭМ!$D$33:$D$776,СВЦЭМ!$A$33:$A$776,$A52,СВЦЭМ!$B$33:$B$776,F$47)+'СЕТ СН'!$G$11+СВЦЭМ!$D$10+'СЕТ СН'!$G$6-'СЕТ СН'!$G$23</f>
        <v>1565.35322752</v>
      </c>
      <c r="G52" s="36">
        <f>SUMIFS(СВЦЭМ!$D$33:$D$776,СВЦЭМ!$A$33:$A$776,$A52,СВЦЭМ!$B$33:$B$776,G$47)+'СЕТ СН'!$G$11+СВЦЭМ!$D$10+'СЕТ СН'!$G$6-'СЕТ СН'!$G$23</f>
        <v>1551.93588959</v>
      </c>
      <c r="H52" s="36">
        <f>SUMIFS(СВЦЭМ!$D$33:$D$776,СВЦЭМ!$A$33:$A$776,$A52,СВЦЭМ!$B$33:$B$776,H$47)+'СЕТ СН'!$G$11+СВЦЭМ!$D$10+'СЕТ СН'!$G$6-'СЕТ СН'!$G$23</f>
        <v>1537.14941684</v>
      </c>
      <c r="I52" s="36">
        <f>SUMIFS(СВЦЭМ!$D$33:$D$776,СВЦЭМ!$A$33:$A$776,$A52,СВЦЭМ!$B$33:$B$776,I$47)+'СЕТ СН'!$G$11+СВЦЭМ!$D$10+'СЕТ СН'!$G$6-'СЕТ СН'!$G$23</f>
        <v>1499.83501062</v>
      </c>
      <c r="J52" s="36">
        <f>SUMIFS(СВЦЭМ!$D$33:$D$776,СВЦЭМ!$A$33:$A$776,$A52,СВЦЭМ!$B$33:$B$776,J$47)+'СЕТ СН'!$G$11+СВЦЭМ!$D$10+'СЕТ СН'!$G$6-'СЕТ СН'!$G$23</f>
        <v>1473.4344067299999</v>
      </c>
      <c r="K52" s="36">
        <f>SUMIFS(СВЦЭМ!$D$33:$D$776,СВЦЭМ!$A$33:$A$776,$A52,СВЦЭМ!$B$33:$B$776,K$47)+'СЕТ СН'!$G$11+СВЦЭМ!$D$10+'СЕТ СН'!$G$6-'СЕТ СН'!$G$23</f>
        <v>1470.8277230200001</v>
      </c>
      <c r="L52" s="36">
        <f>SUMIFS(СВЦЭМ!$D$33:$D$776,СВЦЭМ!$A$33:$A$776,$A52,СВЦЭМ!$B$33:$B$776,L$47)+'СЕТ СН'!$G$11+СВЦЭМ!$D$10+'СЕТ СН'!$G$6-'СЕТ СН'!$G$23</f>
        <v>1478.96687664</v>
      </c>
      <c r="M52" s="36">
        <f>SUMIFS(СВЦЭМ!$D$33:$D$776,СВЦЭМ!$A$33:$A$776,$A52,СВЦЭМ!$B$33:$B$776,M$47)+'СЕТ СН'!$G$11+СВЦЭМ!$D$10+'СЕТ СН'!$G$6-'СЕТ СН'!$G$23</f>
        <v>1484.4092812200001</v>
      </c>
      <c r="N52" s="36">
        <f>SUMIFS(СВЦЭМ!$D$33:$D$776,СВЦЭМ!$A$33:$A$776,$A52,СВЦЭМ!$B$33:$B$776,N$47)+'СЕТ СН'!$G$11+СВЦЭМ!$D$10+'СЕТ СН'!$G$6-'СЕТ СН'!$G$23</f>
        <v>1488.04617166</v>
      </c>
      <c r="O52" s="36">
        <f>SUMIFS(СВЦЭМ!$D$33:$D$776,СВЦЭМ!$A$33:$A$776,$A52,СВЦЭМ!$B$33:$B$776,O$47)+'СЕТ СН'!$G$11+СВЦЭМ!$D$10+'СЕТ СН'!$G$6-'СЕТ СН'!$G$23</f>
        <v>1490.27869805</v>
      </c>
      <c r="P52" s="36">
        <f>SUMIFS(СВЦЭМ!$D$33:$D$776,СВЦЭМ!$A$33:$A$776,$A52,СВЦЭМ!$B$33:$B$776,P$47)+'СЕТ СН'!$G$11+СВЦЭМ!$D$10+'СЕТ СН'!$G$6-'СЕТ СН'!$G$23</f>
        <v>1492.6129636800001</v>
      </c>
      <c r="Q52" s="36">
        <f>SUMIFS(СВЦЭМ!$D$33:$D$776,СВЦЭМ!$A$33:$A$776,$A52,СВЦЭМ!$B$33:$B$776,Q$47)+'СЕТ СН'!$G$11+СВЦЭМ!$D$10+'СЕТ СН'!$G$6-'СЕТ СН'!$G$23</f>
        <v>1502.15408856</v>
      </c>
      <c r="R52" s="36">
        <f>SUMIFS(СВЦЭМ!$D$33:$D$776,СВЦЭМ!$A$33:$A$776,$A52,СВЦЭМ!$B$33:$B$776,R$47)+'СЕТ СН'!$G$11+СВЦЭМ!$D$10+'СЕТ СН'!$G$6-'СЕТ СН'!$G$23</f>
        <v>1518.4153432000001</v>
      </c>
      <c r="S52" s="36">
        <f>SUMIFS(СВЦЭМ!$D$33:$D$776,СВЦЭМ!$A$33:$A$776,$A52,СВЦЭМ!$B$33:$B$776,S$47)+'СЕТ СН'!$G$11+СВЦЭМ!$D$10+'СЕТ СН'!$G$6-'СЕТ СН'!$G$23</f>
        <v>1531.2371843000001</v>
      </c>
      <c r="T52" s="36">
        <f>SUMIFS(СВЦЭМ!$D$33:$D$776,СВЦЭМ!$A$33:$A$776,$A52,СВЦЭМ!$B$33:$B$776,T$47)+'СЕТ СН'!$G$11+СВЦЭМ!$D$10+'СЕТ СН'!$G$6-'СЕТ СН'!$G$23</f>
        <v>1517.7965023000002</v>
      </c>
      <c r="U52" s="36">
        <f>SUMIFS(СВЦЭМ!$D$33:$D$776,СВЦЭМ!$A$33:$A$776,$A52,СВЦЭМ!$B$33:$B$776,U$47)+'СЕТ СН'!$G$11+СВЦЭМ!$D$10+'СЕТ СН'!$G$6-'СЕТ СН'!$G$23</f>
        <v>1493.77434268</v>
      </c>
      <c r="V52" s="36">
        <f>SUMIFS(СВЦЭМ!$D$33:$D$776,СВЦЭМ!$A$33:$A$776,$A52,СВЦЭМ!$B$33:$B$776,V$47)+'СЕТ СН'!$G$11+СВЦЭМ!$D$10+'СЕТ СН'!$G$6-'СЕТ СН'!$G$23</f>
        <v>1490.6678078499999</v>
      </c>
      <c r="W52" s="36">
        <f>SUMIFS(СВЦЭМ!$D$33:$D$776,СВЦЭМ!$A$33:$A$776,$A52,СВЦЭМ!$B$33:$B$776,W$47)+'СЕТ СН'!$G$11+СВЦЭМ!$D$10+'СЕТ СН'!$G$6-'СЕТ СН'!$G$23</f>
        <v>1496.81213172</v>
      </c>
      <c r="X52" s="36">
        <f>SUMIFS(СВЦЭМ!$D$33:$D$776,СВЦЭМ!$A$33:$A$776,$A52,СВЦЭМ!$B$33:$B$776,X$47)+'СЕТ СН'!$G$11+СВЦЭМ!$D$10+'СЕТ СН'!$G$6-'СЕТ СН'!$G$23</f>
        <v>1517.74997852</v>
      </c>
      <c r="Y52" s="36">
        <f>SUMIFS(СВЦЭМ!$D$33:$D$776,СВЦЭМ!$A$33:$A$776,$A52,СВЦЭМ!$B$33:$B$776,Y$47)+'СЕТ СН'!$G$11+СВЦЭМ!$D$10+'СЕТ СН'!$G$6-'СЕТ СН'!$G$23</f>
        <v>1538.96703116</v>
      </c>
    </row>
    <row r="53" spans="1:25" ht="15.75" x14ac:dyDescent="0.2">
      <c r="A53" s="35">
        <f t="shared" si="1"/>
        <v>43805</v>
      </c>
      <c r="B53" s="36">
        <f>SUMIFS(СВЦЭМ!$D$33:$D$776,СВЦЭМ!$A$33:$A$776,$A53,СВЦЭМ!$B$33:$B$776,B$47)+'СЕТ СН'!$G$11+СВЦЭМ!$D$10+'СЕТ СН'!$G$6-'СЕТ СН'!$G$23</f>
        <v>1543.1035427699999</v>
      </c>
      <c r="C53" s="36">
        <f>SUMIFS(СВЦЭМ!$D$33:$D$776,СВЦЭМ!$A$33:$A$776,$A53,СВЦЭМ!$B$33:$B$776,C$47)+'СЕТ СН'!$G$11+СВЦЭМ!$D$10+'СЕТ СН'!$G$6-'СЕТ СН'!$G$23</f>
        <v>1580.9424509300002</v>
      </c>
      <c r="D53" s="36">
        <f>SUMIFS(СВЦЭМ!$D$33:$D$776,СВЦЭМ!$A$33:$A$776,$A53,СВЦЭМ!$B$33:$B$776,D$47)+'СЕТ СН'!$G$11+СВЦЭМ!$D$10+'СЕТ СН'!$G$6-'СЕТ СН'!$G$23</f>
        <v>1596.8031311099999</v>
      </c>
      <c r="E53" s="36">
        <f>SUMIFS(СВЦЭМ!$D$33:$D$776,СВЦЭМ!$A$33:$A$776,$A53,СВЦЭМ!$B$33:$B$776,E$47)+'СЕТ СН'!$G$11+СВЦЭМ!$D$10+'СЕТ СН'!$G$6-'СЕТ СН'!$G$23</f>
        <v>1602.7627474400001</v>
      </c>
      <c r="F53" s="36">
        <f>SUMIFS(СВЦЭМ!$D$33:$D$776,СВЦЭМ!$A$33:$A$776,$A53,СВЦЭМ!$B$33:$B$776,F$47)+'СЕТ СН'!$G$11+СВЦЭМ!$D$10+'СЕТ СН'!$G$6-'СЕТ СН'!$G$23</f>
        <v>1599.75644478</v>
      </c>
      <c r="G53" s="36">
        <f>SUMIFS(СВЦЭМ!$D$33:$D$776,СВЦЭМ!$A$33:$A$776,$A53,СВЦЭМ!$B$33:$B$776,G$47)+'СЕТ СН'!$G$11+СВЦЭМ!$D$10+'СЕТ СН'!$G$6-'СЕТ СН'!$G$23</f>
        <v>1587.04976721</v>
      </c>
      <c r="H53" s="36">
        <f>SUMIFS(СВЦЭМ!$D$33:$D$776,СВЦЭМ!$A$33:$A$776,$A53,СВЦЭМ!$B$33:$B$776,H$47)+'СЕТ СН'!$G$11+СВЦЭМ!$D$10+'СЕТ СН'!$G$6-'СЕТ СН'!$G$23</f>
        <v>1543.41031815</v>
      </c>
      <c r="I53" s="36">
        <f>SUMIFS(СВЦЭМ!$D$33:$D$776,СВЦЭМ!$A$33:$A$776,$A53,СВЦЭМ!$B$33:$B$776,I$47)+'СЕТ СН'!$G$11+СВЦЭМ!$D$10+'СЕТ СН'!$G$6-'СЕТ СН'!$G$23</f>
        <v>1506.9846797099999</v>
      </c>
      <c r="J53" s="36">
        <f>SUMIFS(СВЦЭМ!$D$33:$D$776,СВЦЭМ!$A$33:$A$776,$A53,СВЦЭМ!$B$33:$B$776,J$47)+'СЕТ СН'!$G$11+СВЦЭМ!$D$10+'СЕТ СН'!$G$6-'СЕТ СН'!$G$23</f>
        <v>1490.18380961</v>
      </c>
      <c r="K53" s="36">
        <f>SUMIFS(СВЦЭМ!$D$33:$D$776,СВЦЭМ!$A$33:$A$776,$A53,СВЦЭМ!$B$33:$B$776,K$47)+'СЕТ СН'!$G$11+СВЦЭМ!$D$10+'СЕТ СН'!$G$6-'СЕТ СН'!$G$23</f>
        <v>1479.1434177599999</v>
      </c>
      <c r="L53" s="36">
        <f>SUMIFS(СВЦЭМ!$D$33:$D$776,СВЦЭМ!$A$33:$A$776,$A53,СВЦЭМ!$B$33:$B$776,L$47)+'СЕТ СН'!$G$11+СВЦЭМ!$D$10+'СЕТ СН'!$G$6-'СЕТ СН'!$G$23</f>
        <v>1475.49742616</v>
      </c>
      <c r="M53" s="36">
        <f>SUMIFS(СВЦЭМ!$D$33:$D$776,СВЦЭМ!$A$33:$A$776,$A53,СВЦЭМ!$B$33:$B$776,M$47)+'СЕТ СН'!$G$11+СВЦЭМ!$D$10+'СЕТ СН'!$G$6-'СЕТ СН'!$G$23</f>
        <v>1478.1032086099999</v>
      </c>
      <c r="N53" s="36">
        <f>SUMIFS(СВЦЭМ!$D$33:$D$776,СВЦЭМ!$A$33:$A$776,$A53,СВЦЭМ!$B$33:$B$776,N$47)+'СЕТ СН'!$G$11+СВЦЭМ!$D$10+'СЕТ СН'!$G$6-'СЕТ СН'!$G$23</f>
        <v>1477.8130529700002</v>
      </c>
      <c r="O53" s="36">
        <f>SUMIFS(СВЦЭМ!$D$33:$D$776,СВЦЭМ!$A$33:$A$776,$A53,СВЦЭМ!$B$33:$B$776,O$47)+'СЕТ СН'!$G$11+СВЦЭМ!$D$10+'СЕТ СН'!$G$6-'СЕТ СН'!$G$23</f>
        <v>1483.7843197000002</v>
      </c>
      <c r="P53" s="36">
        <f>SUMIFS(СВЦЭМ!$D$33:$D$776,СВЦЭМ!$A$33:$A$776,$A53,СВЦЭМ!$B$33:$B$776,P$47)+'СЕТ СН'!$G$11+СВЦЭМ!$D$10+'СЕТ СН'!$G$6-'СЕТ СН'!$G$23</f>
        <v>1485.2888922100001</v>
      </c>
      <c r="Q53" s="36">
        <f>SUMIFS(СВЦЭМ!$D$33:$D$776,СВЦЭМ!$A$33:$A$776,$A53,СВЦЭМ!$B$33:$B$776,Q$47)+'СЕТ СН'!$G$11+СВЦЭМ!$D$10+'СЕТ СН'!$G$6-'СЕТ СН'!$G$23</f>
        <v>1483.1223248700001</v>
      </c>
      <c r="R53" s="36">
        <f>SUMIFS(СВЦЭМ!$D$33:$D$776,СВЦЭМ!$A$33:$A$776,$A53,СВЦЭМ!$B$33:$B$776,R$47)+'СЕТ СН'!$G$11+СВЦЭМ!$D$10+'СЕТ СН'!$G$6-'СЕТ СН'!$G$23</f>
        <v>1482.79235098</v>
      </c>
      <c r="S53" s="36">
        <f>SUMIFS(СВЦЭМ!$D$33:$D$776,СВЦЭМ!$A$33:$A$776,$A53,СВЦЭМ!$B$33:$B$776,S$47)+'СЕТ СН'!$G$11+СВЦЭМ!$D$10+'СЕТ СН'!$G$6-'СЕТ СН'!$G$23</f>
        <v>1482.56033398</v>
      </c>
      <c r="T53" s="36">
        <f>SUMIFS(СВЦЭМ!$D$33:$D$776,СВЦЭМ!$A$33:$A$776,$A53,СВЦЭМ!$B$33:$B$776,T$47)+'СЕТ СН'!$G$11+СВЦЭМ!$D$10+'СЕТ СН'!$G$6-'СЕТ СН'!$G$23</f>
        <v>1474.7675572000001</v>
      </c>
      <c r="U53" s="36">
        <f>SUMIFS(СВЦЭМ!$D$33:$D$776,СВЦЭМ!$A$33:$A$776,$A53,СВЦЭМ!$B$33:$B$776,U$47)+'СЕТ СН'!$G$11+СВЦЭМ!$D$10+'СЕТ СН'!$G$6-'СЕТ СН'!$G$23</f>
        <v>1474.67380445</v>
      </c>
      <c r="V53" s="36">
        <f>SUMIFS(СВЦЭМ!$D$33:$D$776,СВЦЭМ!$A$33:$A$776,$A53,СВЦЭМ!$B$33:$B$776,V$47)+'СЕТ СН'!$G$11+СВЦЭМ!$D$10+'СЕТ СН'!$G$6-'СЕТ СН'!$G$23</f>
        <v>1468.2705291500001</v>
      </c>
      <c r="W53" s="36">
        <f>SUMIFS(СВЦЭМ!$D$33:$D$776,СВЦЭМ!$A$33:$A$776,$A53,СВЦЭМ!$B$33:$B$776,W$47)+'СЕТ СН'!$G$11+СВЦЭМ!$D$10+'СЕТ СН'!$G$6-'СЕТ СН'!$G$23</f>
        <v>1472.1813729400001</v>
      </c>
      <c r="X53" s="36">
        <f>SUMIFS(СВЦЭМ!$D$33:$D$776,СВЦЭМ!$A$33:$A$776,$A53,СВЦЭМ!$B$33:$B$776,X$47)+'СЕТ СН'!$G$11+СВЦЭМ!$D$10+'СЕТ СН'!$G$6-'СЕТ СН'!$G$23</f>
        <v>1469.4460314600001</v>
      </c>
      <c r="Y53" s="36">
        <f>SUMIFS(СВЦЭМ!$D$33:$D$776,СВЦЭМ!$A$33:$A$776,$A53,СВЦЭМ!$B$33:$B$776,Y$47)+'СЕТ СН'!$G$11+СВЦЭМ!$D$10+'СЕТ СН'!$G$6-'СЕТ СН'!$G$23</f>
        <v>1483.5499542299999</v>
      </c>
    </row>
    <row r="54" spans="1:25" ht="15.75" x14ac:dyDescent="0.2">
      <c r="A54" s="35">
        <f t="shared" si="1"/>
        <v>43806</v>
      </c>
      <c r="B54" s="36">
        <f>SUMIFS(СВЦЭМ!$D$33:$D$776,СВЦЭМ!$A$33:$A$776,$A54,СВЦЭМ!$B$33:$B$776,B$47)+'СЕТ СН'!$G$11+СВЦЭМ!$D$10+'СЕТ СН'!$G$6-'СЕТ СН'!$G$23</f>
        <v>1505.4720250300002</v>
      </c>
      <c r="C54" s="36">
        <f>SUMIFS(СВЦЭМ!$D$33:$D$776,СВЦЭМ!$A$33:$A$776,$A54,СВЦЭМ!$B$33:$B$776,C$47)+'СЕТ СН'!$G$11+СВЦЭМ!$D$10+'СЕТ СН'!$G$6-'СЕТ СН'!$G$23</f>
        <v>1516.3750467700002</v>
      </c>
      <c r="D54" s="36">
        <f>SUMIFS(СВЦЭМ!$D$33:$D$776,СВЦЭМ!$A$33:$A$776,$A54,СВЦЭМ!$B$33:$B$776,D$47)+'СЕТ СН'!$G$11+СВЦЭМ!$D$10+'СЕТ СН'!$G$6-'СЕТ СН'!$G$23</f>
        <v>1519.4887143999999</v>
      </c>
      <c r="E54" s="36">
        <f>SUMIFS(СВЦЭМ!$D$33:$D$776,СВЦЭМ!$A$33:$A$776,$A54,СВЦЭМ!$B$33:$B$776,E$47)+'СЕТ СН'!$G$11+СВЦЭМ!$D$10+'СЕТ СН'!$G$6-'СЕТ СН'!$G$23</f>
        <v>1524.98461709</v>
      </c>
      <c r="F54" s="36">
        <f>SUMIFS(СВЦЭМ!$D$33:$D$776,СВЦЭМ!$A$33:$A$776,$A54,СВЦЭМ!$B$33:$B$776,F$47)+'СЕТ СН'!$G$11+СВЦЭМ!$D$10+'СЕТ СН'!$G$6-'СЕТ СН'!$G$23</f>
        <v>1506.67528597</v>
      </c>
      <c r="G54" s="36">
        <f>SUMIFS(СВЦЭМ!$D$33:$D$776,СВЦЭМ!$A$33:$A$776,$A54,СВЦЭМ!$B$33:$B$776,G$47)+'СЕТ СН'!$G$11+СВЦЭМ!$D$10+'СЕТ СН'!$G$6-'СЕТ СН'!$G$23</f>
        <v>1519.5119046899999</v>
      </c>
      <c r="H54" s="36">
        <f>SUMIFS(СВЦЭМ!$D$33:$D$776,СВЦЭМ!$A$33:$A$776,$A54,СВЦЭМ!$B$33:$B$776,H$47)+'СЕТ СН'!$G$11+СВЦЭМ!$D$10+'СЕТ СН'!$G$6-'СЕТ СН'!$G$23</f>
        <v>1502.79515429</v>
      </c>
      <c r="I54" s="36">
        <f>SUMIFS(СВЦЭМ!$D$33:$D$776,СВЦЭМ!$A$33:$A$776,$A54,СВЦЭМ!$B$33:$B$776,I$47)+'СЕТ СН'!$G$11+СВЦЭМ!$D$10+'СЕТ СН'!$G$6-'СЕТ СН'!$G$23</f>
        <v>1475.2032708500001</v>
      </c>
      <c r="J54" s="36">
        <f>SUMIFS(СВЦЭМ!$D$33:$D$776,СВЦЭМ!$A$33:$A$776,$A54,СВЦЭМ!$B$33:$B$776,J$47)+'СЕТ СН'!$G$11+СВЦЭМ!$D$10+'СЕТ СН'!$G$6-'СЕТ СН'!$G$23</f>
        <v>1432.33819586</v>
      </c>
      <c r="K54" s="36">
        <f>SUMIFS(СВЦЭМ!$D$33:$D$776,СВЦЭМ!$A$33:$A$776,$A54,СВЦЭМ!$B$33:$B$776,K$47)+'СЕТ СН'!$G$11+СВЦЭМ!$D$10+'СЕТ СН'!$G$6-'СЕТ СН'!$G$23</f>
        <v>1418.4092101400001</v>
      </c>
      <c r="L54" s="36">
        <f>SUMIFS(СВЦЭМ!$D$33:$D$776,СВЦЭМ!$A$33:$A$776,$A54,СВЦЭМ!$B$33:$B$776,L$47)+'СЕТ СН'!$G$11+СВЦЭМ!$D$10+'СЕТ СН'!$G$6-'СЕТ СН'!$G$23</f>
        <v>1419.56879546</v>
      </c>
      <c r="M54" s="36">
        <f>SUMIFS(СВЦЭМ!$D$33:$D$776,СВЦЭМ!$A$33:$A$776,$A54,СВЦЭМ!$B$33:$B$776,M$47)+'СЕТ СН'!$G$11+СВЦЭМ!$D$10+'СЕТ СН'!$G$6-'СЕТ СН'!$G$23</f>
        <v>1412.6046654300001</v>
      </c>
      <c r="N54" s="36">
        <f>SUMIFS(СВЦЭМ!$D$33:$D$776,СВЦЭМ!$A$33:$A$776,$A54,СВЦЭМ!$B$33:$B$776,N$47)+'СЕТ СН'!$G$11+СВЦЭМ!$D$10+'СЕТ СН'!$G$6-'СЕТ СН'!$G$23</f>
        <v>1418.30270225</v>
      </c>
      <c r="O54" s="36">
        <f>SUMIFS(СВЦЭМ!$D$33:$D$776,СВЦЭМ!$A$33:$A$776,$A54,СВЦЭМ!$B$33:$B$776,O$47)+'СЕТ СН'!$G$11+СВЦЭМ!$D$10+'СЕТ СН'!$G$6-'СЕТ СН'!$G$23</f>
        <v>1426.73406209</v>
      </c>
      <c r="P54" s="36">
        <f>SUMIFS(СВЦЭМ!$D$33:$D$776,СВЦЭМ!$A$33:$A$776,$A54,СВЦЭМ!$B$33:$B$776,P$47)+'СЕТ СН'!$G$11+СВЦЭМ!$D$10+'СЕТ СН'!$G$6-'СЕТ СН'!$G$23</f>
        <v>1433.3646573199999</v>
      </c>
      <c r="Q54" s="36">
        <f>SUMIFS(СВЦЭМ!$D$33:$D$776,СВЦЭМ!$A$33:$A$776,$A54,СВЦЭМ!$B$33:$B$776,Q$47)+'СЕТ СН'!$G$11+СВЦЭМ!$D$10+'СЕТ СН'!$G$6-'СЕТ СН'!$G$23</f>
        <v>1434.5060961700001</v>
      </c>
      <c r="R54" s="36">
        <f>SUMIFS(СВЦЭМ!$D$33:$D$776,СВЦЭМ!$A$33:$A$776,$A54,СВЦЭМ!$B$33:$B$776,R$47)+'СЕТ СН'!$G$11+СВЦЭМ!$D$10+'СЕТ СН'!$G$6-'СЕТ СН'!$G$23</f>
        <v>1426.6076950400002</v>
      </c>
      <c r="S54" s="36">
        <f>SUMIFS(СВЦЭМ!$D$33:$D$776,СВЦЭМ!$A$33:$A$776,$A54,СВЦЭМ!$B$33:$B$776,S$47)+'СЕТ СН'!$G$11+СВЦЭМ!$D$10+'СЕТ СН'!$G$6-'СЕТ СН'!$G$23</f>
        <v>1416.56886596</v>
      </c>
      <c r="T54" s="36">
        <f>SUMIFS(СВЦЭМ!$D$33:$D$776,СВЦЭМ!$A$33:$A$776,$A54,СВЦЭМ!$B$33:$B$776,T$47)+'СЕТ СН'!$G$11+СВЦЭМ!$D$10+'СЕТ СН'!$G$6-'СЕТ СН'!$G$23</f>
        <v>1409.4813131400001</v>
      </c>
      <c r="U54" s="36">
        <f>SUMIFS(СВЦЭМ!$D$33:$D$776,СВЦЭМ!$A$33:$A$776,$A54,СВЦЭМ!$B$33:$B$776,U$47)+'СЕТ СН'!$G$11+СВЦЭМ!$D$10+'СЕТ СН'!$G$6-'СЕТ СН'!$G$23</f>
        <v>1408.81599525</v>
      </c>
      <c r="V54" s="36">
        <f>SUMIFS(СВЦЭМ!$D$33:$D$776,СВЦЭМ!$A$33:$A$776,$A54,СВЦЭМ!$B$33:$B$776,V$47)+'СЕТ СН'!$G$11+СВЦЭМ!$D$10+'СЕТ СН'!$G$6-'СЕТ СН'!$G$23</f>
        <v>1413.73786105</v>
      </c>
      <c r="W54" s="36">
        <f>SUMIFS(СВЦЭМ!$D$33:$D$776,СВЦЭМ!$A$33:$A$776,$A54,СВЦЭМ!$B$33:$B$776,W$47)+'СЕТ СН'!$G$11+СВЦЭМ!$D$10+'СЕТ СН'!$G$6-'СЕТ СН'!$G$23</f>
        <v>1426.4531588300001</v>
      </c>
      <c r="X54" s="36">
        <f>SUMIFS(СВЦЭМ!$D$33:$D$776,СВЦЭМ!$A$33:$A$776,$A54,СВЦЭМ!$B$33:$B$776,X$47)+'СЕТ СН'!$G$11+СВЦЭМ!$D$10+'СЕТ СН'!$G$6-'СЕТ СН'!$G$23</f>
        <v>1424.7949412600001</v>
      </c>
      <c r="Y54" s="36">
        <f>SUMIFS(СВЦЭМ!$D$33:$D$776,СВЦЭМ!$A$33:$A$776,$A54,СВЦЭМ!$B$33:$B$776,Y$47)+'СЕТ СН'!$G$11+СВЦЭМ!$D$10+'СЕТ СН'!$G$6-'СЕТ СН'!$G$23</f>
        <v>1455.2742654399999</v>
      </c>
    </row>
    <row r="55" spans="1:25" ht="15.75" x14ac:dyDescent="0.2">
      <c r="A55" s="35">
        <f t="shared" si="1"/>
        <v>43807</v>
      </c>
      <c r="B55" s="36">
        <f>SUMIFS(СВЦЭМ!$D$33:$D$776,СВЦЭМ!$A$33:$A$776,$A55,СВЦЭМ!$B$33:$B$776,B$47)+'СЕТ СН'!$G$11+СВЦЭМ!$D$10+'СЕТ СН'!$G$6-'СЕТ СН'!$G$23</f>
        <v>1516.0029202200001</v>
      </c>
      <c r="C55" s="36">
        <f>SUMIFS(СВЦЭМ!$D$33:$D$776,СВЦЭМ!$A$33:$A$776,$A55,СВЦЭМ!$B$33:$B$776,C$47)+'СЕТ СН'!$G$11+СВЦЭМ!$D$10+'СЕТ СН'!$G$6-'СЕТ СН'!$G$23</f>
        <v>1542.1115237899999</v>
      </c>
      <c r="D55" s="36">
        <f>SUMIFS(СВЦЭМ!$D$33:$D$776,СВЦЭМ!$A$33:$A$776,$A55,СВЦЭМ!$B$33:$B$776,D$47)+'СЕТ СН'!$G$11+СВЦЭМ!$D$10+'СЕТ СН'!$G$6-'СЕТ СН'!$G$23</f>
        <v>1559.2395767100002</v>
      </c>
      <c r="E55" s="36">
        <f>SUMIFS(СВЦЭМ!$D$33:$D$776,СВЦЭМ!$A$33:$A$776,$A55,СВЦЭМ!$B$33:$B$776,E$47)+'СЕТ СН'!$G$11+СВЦЭМ!$D$10+'СЕТ СН'!$G$6-'СЕТ СН'!$G$23</f>
        <v>1580.64512582</v>
      </c>
      <c r="F55" s="36">
        <f>SUMIFS(СВЦЭМ!$D$33:$D$776,СВЦЭМ!$A$33:$A$776,$A55,СВЦЭМ!$B$33:$B$776,F$47)+'СЕТ СН'!$G$11+СВЦЭМ!$D$10+'СЕТ СН'!$G$6-'СЕТ СН'!$G$23</f>
        <v>1591.24085369</v>
      </c>
      <c r="G55" s="36">
        <f>SUMIFS(СВЦЭМ!$D$33:$D$776,СВЦЭМ!$A$33:$A$776,$A55,СВЦЭМ!$B$33:$B$776,G$47)+'СЕТ СН'!$G$11+СВЦЭМ!$D$10+'СЕТ СН'!$G$6-'СЕТ СН'!$G$23</f>
        <v>1590.6054562700001</v>
      </c>
      <c r="H55" s="36">
        <f>SUMIFS(СВЦЭМ!$D$33:$D$776,СВЦЭМ!$A$33:$A$776,$A55,СВЦЭМ!$B$33:$B$776,H$47)+'СЕТ СН'!$G$11+СВЦЭМ!$D$10+'СЕТ СН'!$G$6-'СЕТ СН'!$G$23</f>
        <v>1580.8891730800001</v>
      </c>
      <c r="I55" s="36">
        <f>SUMIFS(СВЦЭМ!$D$33:$D$776,СВЦЭМ!$A$33:$A$776,$A55,СВЦЭМ!$B$33:$B$776,I$47)+'СЕТ СН'!$G$11+СВЦЭМ!$D$10+'СЕТ СН'!$G$6-'СЕТ СН'!$G$23</f>
        <v>1573.8470074000002</v>
      </c>
      <c r="J55" s="36">
        <f>SUMIFS(СВЦЭМ!$D$33:$D$776,СВЦЭМ!$A$33:$A$776,$A55,СВЦЭМ!$B$33:$B$776,J$47)+'СЕТ СН'!$G$11+СВЦЭМ!$D$10+'СЕТ СН'!$G$6-'СЕТ СН'!$G$23</f>
        <v>1534.3737977599999</v>
      </c>
      <c r="K55" s="36">
        <f>SUMIFS(СВЦЭМ!$D$33:$D$776,СВЦЭМ!$A$33:$A$776,$A55,СВЦЭМ!$B$33:$B$776,K$47)+'СЕТ СН'!$G$11+СВЦЭМ!$D$10+'СЕТ СН'!$G$6-'СЕТ СН'!$G$23</f>
        <v>1484.9192457200002</v>
      </c>
      <c r="L55" s="36">
        <f>SUMIFS(СВЦЭМ!$D$33:$D$776,СВЦЭМ!$A$33:$A$776,$A55,СВЦЭМ!$B$33:$B$776,L$47)+'СЕТ СН'!$G$11+СВЦЭМ!$D$10+'СЕТ СН'!$G$6-'СЕТ СН'!$G$23</f>
        <v>1471.64319077</v>
      </c>
      <c r="M55" s="36">
        <f>SUMIFS(СВЦЭМ!$D$33:$D$776,СВЦЭМ!$A$33:$A$776,$A55,СВЦЭМ!$B$33:$B$776,M$47)+'СЕТ СН'!$G$11+СВЦЭМ!$D$10+'СЕТ СН'!$G$6-'СЕТ СН'!$G$23</f>
        <v>1470.6021121600002</v>
      </c>
      <c r="N55" s="36">
        <f>SUMIFS(СВЦЭМ!$D$33:$D$776,СВЦЭМ!$A$33:$A$776,$A55,СВЦЭМ!$B$33:$B$776,N$47)+'СЕТ СН'!$G$11+СВЦЭМ!$D$10+'СЕТ СН'!$G$6-'СЕТ СН'!$G$23</f>
        <v>1476.7218502300002</v>
      </c>
      <c r="O55" s="36">
        <f>SUMIFS(СВЦЭМ!$D$33:$D$776,СВЦЭМ!$A$33:$A$776,$A55,СВЦЭМ!$B$33:$B$776,O$47)+'СЕТ СН'!$G$11+СВЦЭМ!$D$10+'СЕТ СН'!$G$6-'СЕТ СН'!$G$23</f>
        <v>1484.0534323100001</v>
      </c>
      <c r="P55" s="36">
        <f>SUMIFS(СВЦЭМ!$D$33:$D$776,СВЦЭМ!$A$33:$A$776,$A55,СВЦЭМ!$B$33:$B$776,P$47)+'СЕТ СН'!$G$11+СВЦЭМ!$D$10+'СЕТ СН'!$G$6-'СЕТ СН'!$G$23</f>
        <v>1493.9548833200001</v>
      </c>
      <c r="Q55" s="36">
        <f>SUMIFS(СВЦЭМ!$D$33:$D$776,СВЦЭМ!$A$33:$A$776,$A55,СВЦЭМ!$B$33:$B$776,Q$47)+'СЕТ СН'!$G$11+СВЦЭМ!$D$10+'СЕТ СН'!$G$6-'СЕТ СН'!$G$23</f>
        <v>1495.8706136999999</v>
      </c>
      <c r="R55" s="36">
        <f>SUMIFS(СВЦЭМ!$D$33:$D$776,СВЦЭМ!$A$33:$A$776,$A55,СВЦЭМ!$B$33:$B$776,R$47)+'СЕТ СН'!$G$11+СВЦЭМ!$D$10+'СЕТ СН'!$G$6-'СЕТ СН'!$G$23</f>
        <v>1490.6833139999999</v>
      </c>
      <c r="S55" s="36">
        <f>SUMIFS(СВЦЭМ!$D$33:$D$776,СВЦЭМ!$A$33:$A$776,$A55,СВЦЭМ!$B$33:$B$776,S$47)+'СЕТ СН'!$G$11+СВЦЭМ!$D$10+'СЕТ СН'!$G$6-'СЕТ СН'!$G$23</f>
        <v>1466.25444376</v>
      </c>
      <c r="T55" s="36">
        <f>SUMIFS(СВЦЭМ!$D$33:$D$776,СВЦЭМ!$A$33:$A$776,$A55,СВЦЭМ!$B$33:$B$776,T$47)+'СЕТ СН'!$G$11+СВЦЭМ!$D$10+'СЕТ СН'!$G$6-'СЕТ СН'!$G$23</f>
        <v>1449.3384570799999</v>
      </c>
      <c r="U55" s="36">
        <f>SUMIFS(СВЦЭМ!$D$33:$D$776,СВЦЭМ!$A$33:$A$776,$A55,СВЦЭМ!$B$33:$B$776,U$47)+'СЕТ СН'!$G$11+СВЦЭМ!$D$10+'СЕТ СН'!$G$6-'СЕТ СН'!$G$23</f>
        <v>1453.7226699600001</v>
      </c>
      <c r="V55" s="36">
        <f>SUMIFS(СВЦЭМ!$D$33:$D$776,СВЦЭМ!$A$33:$A$776,$A55,СВЦЭМ!$B$33:$B$776,V$47)+'СЕТ СН'!$G$11+СВЦЭМ!$D$10+'СЕТ СН'!$G$6-'СЕТ СН'!$G$23</f>
        <v>1464.75220341</v>
      </c>
      <c r="W55" s="36">
        <f>SUMIFS(СВЦЭМ!$D$33:$D$776,СВЦЭМ!$A$33:$A$776,$A55,СВЦЭМ!$B$33:$B$776,W$47)+'СЕТ СН'!$G$11+СВЦЭМ!$D$10+'СЕТ СН'!$G$6-'СЕТ СН'!$G$23</f>
        <v>1475.9377908800002</v>
      </c>
      <c r="X55" s="36">
        <f>SUMIFS(СВЦЭМ!$D$33:$D$776,СВЦЭМ!$A$33:$A$776,$A55,СВЦЭМ!$B$33:$B$776,X$47)+'СЕТ СН'!$G$11+СВЦЭМ!$D$10+'СЕТ СН'!$G$6-'СЕТ СН'!$G$23</f>
        <v>1494.1128158700001</v>
      </c>
      <c r="Y55" s="36">
        <f>SUMIFS(СВЦЭМ!$D$33:$D$776,СВЦЭМ!$A$33:$A$776,$A55,СВЦЭМ!$B$33:$B$776,Y$47)+'СЕТ СН'!$G$11+СВЦЭМ!$D$10+'СЕТ СН'!$G$6-'СЕТ СН'!$G$23</f>
        <v>1511.2574616300001</v>
      </c>
    </row>
    <row r="56" spans="1:25" ht="15.75" x14ac:dyDescent="0.2">
      <c r="A56" s="35">
        <f t="shared" si="1"/>
        <v>43808</v>
      </c>
      <c r="B56" s="36">
        <f>SUMIFS(СВЦЭМ!$D$33:$D$776,СВЦЭМ!$A$33:$A$776,$A56,СВЦЭМ!$B$33:$B$776,B$47)+'СЕТ СН'!$G$11+СВЦЭМ!$D$10+'СЕТ СН'!$G$6-'СЕТ СН'!$G$23</f>
        <v>1531.95281576</v>
      </c>
      <c r="C56" s="36">
        <f>SUMIFS(СВЦЭМ!$D$33:$D$776,СВЦЭМ!$A$33:$A$776,$A56,СВЦЭМ!$B$33:$B$776,C$47)+'СЕТ СН'!$G$11+СВЦЭМ!$D$10+'СЕТ СН'!$G$6-'СЕТ СН'!$G$23</f>
        <v>1563.94794254</v>
      </c>
      <c r="D56" s="36">
        <f>SUMIFS(СВЦЭМ!$D$33:$D$776,СВЦЭМ!$A$33:$A$776,$A56,СВЦЭМ!$B$33:$B$776,D$47)+'СЕТ СН'!$G$11+СВЦЭМ!$D$10+'СЕТ СН'!$G$6-'СЕТ СН'!$G$23</f>
        <v>1574.33971931</v>
      </c>
      <c r="E56" s="36">
        <f>SUMIFS(СВЦЭМ!$D$33:$D$776,СВЦЭМ!$A$33:$A$776,$A56,СВЦЭМ!$B$33:$B$776,E$47)+'СЕТ СН'!$G$11+СВЦЭМ!$D$10+'СЕТ СН'!$G$6-'СЕТ СН'!$G$23</f>
        <v>1573.7391750900001</v>
      </c>
      <c r="F56" s="36">
        <f>SUMIFS(СВЦЭМ!$D$33:$D$776,СВЦЭМ!$A$33:$A$776,$A56,СВЦЭМ!$B$33:$B$776,F$47)+'СЕТ СН'!$G$11+СВЦЭМ!$D$10+'СЕТ СН'!$G$6-'СЕТ СН'!$G$23</f>
        <v>1574.5421101000002</v>
      </c>
      <c r="G56" s="36">
        <f>SUMIFS(СВЦЭМ!$D$33:$D$776,СВЦЭМ!$A$33:$A$776,$A56,СВЦЭМ!$B$33:$B$776,G$47)+'СЕТ СН'!$G$11+СВЦЭМ!$D$10+'СЕТ СН'!$G$6-'СЕТ СН'!$G$23</f>
        <v>1589.6050148700001</v>
      </c>
      <c r="H56" s="36">
        <f>SUMIFS(СВЦЭМ!$D$33:$D$776,СВЦЭМ!$A$33:$A$776,$A56,СВЦЭМ!$B$33:$B$776,H$47)+'СЕТ СН'!$G$11+СВЦЭМ!$D$10+'СЕТ СН'!$G$6-'СЕТ СН'!$G$23</f>
        <v>1563.3097920499999</v>
      </c>
      <c r="I56" s="36">
        <f>SUMIFS(СВЦЭМ!$D$33:$D$776,СВЦЭМ!$A$33:$A$776,$A56,СВЦЭМ!$B$33:$B$776,I$47)+'СЕТ СН'!$G$11+СВЦЭМ!$D$10+'СЕТ СН'!$G$6-'СЕТ СН'!$G$23</f>
        <v>1534.6178359300002</v>
      </c>
      <c r="J56" s="36">
        <f>SUMIFS(СВЦЭМ!$D$33:$D$776,СВЦЭМ!$A$33:$A$776,$A56,СВЦЭМ!$B$33:$B$776,J$47)+'СЕТ СН'!$G$11+СВЦЭМ!$D$10+'СЕТ СН'!$G$6-'СЕТ СН'!$G$23</f>
        <v>1506.01151942</v>
      </c>
      <c r="K56" s="36">
        <f>SUMIFS(СВЦЭМ!$D$33:$D$776,СВЦЭМ!$A$33:$A$776,$A56,СВЦЭМ!$B$33:$B$776,K$47)+'СЕТ СН'!$G$11+СВЦЭМ!$D$10+'СЕТ СН'!$G$6-'СЕТ СН'!$G$23</f>
        <v>1478.50795586</v>
      </c>
      <c r="L56" s="36">
        <f>SUMIFS(СВЦЭМ!$D$33:$D$776,СВЦЭМ!$A$33:$A$776,$A56,СВЦЭМ!$B$33:$B$776,L$47)+'СЕТ СН'!$G$11+СВЦЭМ!$D$10+'СЕТ СН'!$G$6-'СЕТ СН'!$G$23</f>
        <v>1476.48065279</v>
      </c>
      <c r="M56" s="36">
        <f>SUMIFS(СВЦЭМ!$D$33:$D$776,СВЦЭМ!$A$33:$A$776,$A56,СВЦЭМ!$B$33:$B$776,M$47)+'СЕТ СН'!$G$11+СВЦЭМ!$D$10+'СЕТ СН'!$G$6-'СЕТ СН'!$G$23</f>
        <v>1482.9338613499999</v>
      </c>
      <c r="N56" s="36">
        <f>SUMIFS(СВЦЭМ!$D$33:$D$776,СВЦЭМ!$A$33:$A$776,$A56,СВЦЭМ!$B$33:$B$776,N$47)+'СЕТ СН'!$G$11+СВЦЭМ!$D$10+'СЕТ СН'!$G$6-'СЕТ СН'!$G$23</f>
        <v>1491.54161393</v>
      </c>
      <c r="O56" s="36">
        <f>SUMIFS(СВЦЭМ!$D$33:$D$776,СВЦЭМ!$A$33:$A$776,$A56,СВЦЭМ!$B$33:$B$776,O$47)+'СЕТ СН'!$G$11+СВЦЭМ!$D$10+'СЕТ СН'!$G$6-'СЕТ СН'!$G$23</f>
        <v>1499.2070832200002</v>
      </c>
      <c r="P56" s="36">
        <f>SUMIFS(СВЦЭМ!$D$33:$D$776,СВЦЭМ!$A$33:$A$776,$A56,СВЦЭМ!$B$33:$B$776,P$47)+'СЕТ СН'!$G$11+СВЦЭМ!$D$10+'СЕТ СН'!$G$6-'СЕТ СН'!$G$23</f>
        <v>1505.3735793800001</v>
      </c>
      <c r="Q56" s="36">
        <f>SUMIFS(СВЦЭМ!$D$33:$D$776,СВЦЭМ!$A$33:$A$776,$A56,СВЦЭМ!$B$33:$B$776,Q$47)+'СЕТ СН'!$G$11+СВЦЭМ!$D$10+'СЕТ СН'!$G$6-'СЕТ СН'!$G$23</f>
        <v>1502.89086916</v>
      </c>
      <c r="R56" s="36">
        <f>SUMIFS(СВЦЭМ!$D$33:$D$776,СВЦЭМ!$A$33:$A$776,$A56,СВЦЭМ!$B$33:$B$776,R$47)+'СЕТ СН'!$G$11+СВЦЭМ!$D$10+'СЕТ СН'!$G$6-'СЕТ СН'!$G$23</f>
        <v>1500.0650223800001</v>
      </c>
      <c r="S56" s="36">
        <f>SUMIFS(СВЦЭМ!$D$33:$D$776,СВЦЭМ!$A$33:$A$776,$A56,СВЦЭМ!$B$33:$B$776,S$47)+'СЕТ СН'!$G$11+СВЦЭМ!$D$10+'СЕТ СН'!$G$6-'СЕТ СН'!$G$23</f>
        <v>1484.03722358</v>
      </c>
      <c r="T56" s="36">
        <f>SUMIFS(СВЦЭМ!$D$33:$D$776,СВЦЭМ!$A$33:$A$776,$A56,СВЦЭМ!$B$33:$B$776,T$47)+'СЕТ СН'!$G$11+СВЦЭМ!$D$10+'СЕТ СН'!$G$6-'СЕТ СН'!$G$23</f>
        <v>1461.9792088500001</v>
      </c>
      <c r="U56" s="36">
        <f>SUMIFS(СВЦЭМ!$D$33:$D$776,СВЦЭМ!$A$33:$A$776,$A56,СВЦЭМ!$B$33:$B$776,U$47)+'СЕТ СН'!$G$11+СВЦЭМ!$D$10+'СЕТ СН'!$G$6-'СЕТ СН'!$G$23</f>
        <v>1462.0003936600001</v>
      </c>
      <c r="V56" s="36">
        <f>SUMIFS(СВЦЭМ!$D$33:$D$776,СВЦЭМ!$A$33:$A$776,$A56,СВЦЭМ!$B$33:$B$776,V$47)+'СЕТ СН'!$G$11+СВЦЭМ!$D$10+'СЕТ СН'!$G$6-'СЕТ СН'!$G$23</f>
        <v>1480.4649800000002</v>
      </c>
      <c r="W56" s="36">
        <f>SUMIFS(СВЦЭМ!$D$33:$D$776,СВЦЭМ!$A$33:$A$776,$A56,СВЦЭМ!$B$33:$B$776,W$47)+'СЕТ СН'!$G$11+СВЦЭМ!$D$10+'СЕТ СН'!$G$6-'СЕТ СН'!$G$23</f>
        <v>1498.8887760600001</v>
      </c>
      <c r="X56" s="36">
        <f>SUMIFS(СВЦЭМ!$D$33:$D$776,СВЦЭМ!$A$33:$A$776,$A56,СВЦЭМ!$B$33:$B$776,X$47)+'СЕТ СН'!$G$11+СВЦЭМ!$D$10+'СЕТ СН'!$G$6-'СЕТ СН'!$G$23</f>
        <v>1504.6582051800001</v>
      </c>
      <c r="Y56" s="36">
        <f>SUMIFS(СВЦЭМ!$D$33:$D$776,СВЦЭМ!$A$33:$A$776,$A56,СВЦЭМ!$B$33:$B$776,Y$47)+'СЕТ СН'!$G$11+СВЦЭМ!$D$10+'СЕТ СН'!$G$6-'СЕТ СН'!$G$23</f>
        <v>1525.09536486</v>
      </c>
    </row>
    <row r="57" spans="1:25" ht="15.75" x14ac:dyDescent="0.2">
      <c r="A57" s="35">
        <f t="shared" si="1"/>
        <v>43809</v>
      </c>
      <c r="B57" s="36">
        <f>SUMIFS(СВЦЭМ!$D$33:$D$776,СВЦЭМ!$A$33:$A$776,$A57,СВЦЭМ!$B$33:$B$776,B$47)+'СЕТ СН'!$G$11+СВЦЭМ!$D$10+'СЕТ СН'!$G$6-'СЕТ СН'!$G$23</f>
        <v>1537.7721189900001</v>
      </c>
      <c r="C57" s="36">
        <f>SUMIFS(СВЦЭМ!$D$33:$D$776,СВЦЭМ!$A$33:$A$776,$A57,СВЦЭМ!$B$33:$B$776,C$47)+'СЕТ СН'!$G$11+СВЦЭМ!$D$10+'СЕТ СН'!$G$6-'СЕТ СН'!$G$23</f>
        <v>1593.66847912</v>
      </c>
      <c r="D57" s="36">
        <f>SUMIFS(СВЦЭМ!$D$33:$D$776,СВЦЭМ!$A$33:$A$776,$A57,СВЦЭМ!$B$33:$B$776,D$47)+'СЕТ СН'!$G$11+СВЦЭМ!$D$10+'СЕТ СН'!$G$6-'СЕТ СН'!$G$23</f>
        <v>1618.1857235799998</v>
      </c>
      <c r="E57" s="36">
        <f>SUMIFS(СВЦЭМ!$D$33:$D$776,СВЦЭМ!$A$33:$A$776,$A57,СВЦЭМ!$B$33:$B$776,E$47)+'СЕТ СН'!$G$11+СВЦЭМ!$D$10+'СЕТ СН'!$G$6-'СЕТ СН'!$G$23</f>
        <v>1613.9062908999999</v>
      </c>
      <c r="F57" s="36">
        <f>SUMIFS(СВЦЭМ!$D$33:$D$776,СВЦЭМ!$A$33:$A$776,$A57,СВЦЭМ!$B$33:$B$776,F$47)+'СЕТ СН'!$G$11+СВЦЭМ!$D$10+'СЕТ СН'!$G$6-'СЕТ СН'!$G$23</f>
        <v>1567.24474487</v>
      </c>
      <c r="G57" s="36">
        <f>SUMIFS(СВЦЭМ!$D$33:$D$776,СВЦЭМ!$A$33:$A$776,$A57,СВЦЭМ!$B$33:$B$776,G$47)+'СЕТ СН'!$G$11+СВЦЭМ!$D$10+'СЕТ СН'!$G$6-'СЕТ СН'!$G$23</f>
        <v>1553.24681551</v>
      </c>
      <c r="H57" s="36">
        <f>SUMIFS(СВЦЭМ!$D$33:$D$776,СВЦЭМ!$A$33:$A$776,$A57,СВЦЭМ!$B$33:$B$776,H$47)+'СЕТ СН'!$G$11+СВЦЭМ!$D$10+'СЕТ СН'!$G$6-'СЕТ СН'!$G$23</f>
        <v>1517.7506357500001</v>
      </c>
      <c r="I57" s="36">
        <f>SUMIFS(СВЦЭМ!$D$33:$D$776,СВЦЭМ!$A$33:$A$776,$A57,СВЦЭМ!$B$33:$B$776,I$47)+'СЕТ СН'!$G$11+СВЦЭМ!$D$10+'СЕТ СН'!$G$6-'СЕТ СН'!$G$23</f>
        <v>1487.3482159999999</v>
      </c>
      <c r="J57" s="36">
        <f>SUMIFS(СВЦЭМ!$D$33:$D$776,СВЦЭМ!$A$33:$A$776,$A57,СВЦЭМ!$B$33:$B$776,J$47)+'СЕТ СН'!$G$11+СВЦЭМ!$D$10+'СЕТ СН'!$G$6-'СЕТ СН'!$G$23</f>
        <v>1466.3925066699999</v>
      </c>
      <c r="K57" s="36">
        <f>SUMIFS(СВЦЭМ!$D$33:$D$776,СВЦЭМ!$A$33:$A$776,$A57,СВЦЭМ!$B$33:$B$776,K$47)+'СЕТ СН'!$G$11+СВЦЭМ!$D$10+'СЕТ СН'!$G$6-'СЕТ СН'!$G$23</f>
        <v>1452.43162889</v>
      </c>
      <c r="L57" s="36">
        <f>SUMIFS(СВЦЭМ!$D$33:$D$776,СВЦЭМ!$A$33:$A$776,$A57,СВЦЭМ!$B$33:$B$776,L$47)+'СЕТ СН'!$G$11+СВЦЭМ!$D$10+'СЕТ СН'!$G$6-'СЕТ СН'!$G$23</f>
        <v>1454.2430415399999</v>
      </c>
      <c r="M57" s="36">
        <f>SUMIFS(СВЦЭМ!$D$33:$D$776,СВЦЭМ!$A$33:$A$776,$A57,СВЦЭМ!$B$33:$B$776,M$47)+'СЕТ СН'!$G$11+СВЦЭМ!$D$10+'СЕТ СН'!$G$6-'СЕТ СН'!$G$23</f>
        <v>1509.1941531900002</v>
      </c>
      <c r="N57" s="36">
        <f>SUMIFS(СВЦЭМ!$D$33:$D$776,СВЦЭМ!$A$33:$A$776,$A57,СВЦЭМ!$B$33:$B$776,N$47)+'СЕТ СН'!$G$11+СВЦЭМ!$D$10+'СЕТ СН'!$G$6-'СЕТ СН'!$G$23</f>
        <v>1522.48826328</v>
      </c>
      <c r="O57" s="36">
        <f>SUMIFS(СВЦЭМ!$D$33:$D$776,СВЦЭМ!$A$33:$A$776,$A57,СВЦЭМ!$B$33:$B$776,O$47)+'СЕТ СН'!$G$11+СВЦЭМ!$D$10+'СЕТ СН'!$G$6-'СЕТ СН'!$G$23</f>
        <v>1527.2977192799999</v>
      </c>
      <c r="P57" s="36">
        <f>SUMIFS(СВЦЭМ!$D$33:$D$776,СВЦЭМ!$A$33:$A$776,$A57,СВЦЭМ!$B$33:$B$776,P$47)+'СЕТ СН'!$G$11+СВЦЭМ!$D$10+'СЕТ СН'!$G$6-'СЕТ СН'!$G$23</f>
        <v>1525.20784725</v>
      </c>
      <c r="Q57" s="36">
        <f>SUMIFS(СВЦЭМ!$D$33:$D$776,СВЦЭМ!$A$33:$A$776,$A57,СВЦЭМ!$B$33:$B$776,Q$47)+'СЕТ СН'!$G$11+СВЦЭМ!$D$10+'СЕТ СН'!$G$6-'СЕТ СН'!$G$23</f>
        <v>1523.0334740399999</v>
      </c>
      <c r="R57" s="36">
        <f>SUMIFS(СВЦЭМ!$D$33:$D$776,СВЦЭМ!$A$33:$A$776,$A57,СВЦЭМ!$B$33:$B$776,R$47)+'СЕТ СН'!$G$11+СВЦЭМ!$D$10+'СЕТ СН'!$G$6-'СЕТ СН'!$G$23</f>
        <v>1520.2531863500001</v>
      </c>
      <c r="S57" s="36">
        <f>SUMIFS(СВЦЭМ!$D$33:$D$776,СВЦЭМ!$A$33:$A$776,$A57,СВЦЭМ!$B$33:$B$776,S$47)+'СЕТ СН'!$G$11+СВЦЭМ!$D$10+'СЕТ СН'!$G$6-'СЕТ СН'!$G$23</f>
        <v>1509.2327393</v>
      </c>
      <c r="T57" s="36">
        <f>SUMIFS(СВЦЭМ!$D$33:$D$776,СВЦЭМ!$A$33:$A$776,$A57,СВЦЭМ!$B$33:$B$776,T$47)+'СЕТ СН'!$G$11+СВЦЭМ!$D$10+'СЕТ СН'!$G$6-'СЕТ СН'!$G$23</f>
        <v>1492.86189276</v>
      </c>
      <c r="U57" s="36">
        <f>SUMIFS(СВЦЭМ!$D$33:$D$776,СВЦЭМ!$A$33:$A$776,$A57,СВЦЭМ!$B$33:$B$776,U$47)+'СЕТ СН'!$G$11+СВЦЭМ!$D$10+'СЕТ СН'!$G$6-'СЕТ СН'!$G$23</f>
        <v>1490.4667651</v>
      </c>
      <c r="V57" s="36">
        <f>SUMIFS(СВЦЭМ!$D$33:$D$776,СВЦЭМ!$A$33:$A$776,$A57,СВЦЭМ!$B$33:$B$776,V$47)+'СЕТ СН'!$G$11+СВЦЭМ!$D$10+'СЕТ СН'!$G$6-'СЕТ СН'!$G$23</f>
        <v>1478.5519567900001</v>
      </c>
      <c r="W57" s="36">
        <f>SUMIFS(СВЦЭМ!$D$33:$D$776,СВЦЭМ!$A$33:$A$776,$A57,СВЦЭМ!$B$33:$B$776,W$47)+'СЕТ СН'!$G$11+СВЦЭМ!$D$10+'СЕТ СН'!$G$6-'СЕТ СН'!$G$23</f>
        <v>1451.12801689</v>
      </c>
      <c r="X57" s="36">
        <f>SUMIFS(СВЦЭМ!$D$33:$D$776,СВЦЭМ!$A$33:$A$776,$A57,СВЦЭМ!$B$33:$B$776,X$47)+'СЕТ СН'!$G$11+СВЦЭМ!$D$10+'СЕТ СН'!$G$6-'СЕТ СН'!$G$23</f>
        <v>1442.4619082200002</v>
      </c>
      <c r="Y57" s="36">
        <f>SUMIFS(СВЦЭМ!$D$33:$D$776,СВЦЭМ!$A$33:$A$776,$A57,СВЦЭМ!$B$33:$B$776,Y$47)+'СЕТ СН'!$G$11+СВЦЭМ!$D$10+'СЕТ СН'!$G$6-'СЕТ СН'!$G$23</f>
        <v>1454.13139155</v>
      </c>
    </row>
    <row r="58" spans="1:25" ht="15.75" x14ac:dyDescent="0.2">
      <c r="A58" s="35">
        <f t="shared" si="1"/>
        <v>43810</v>
      </c>
      <c r="B58" s="36">
        <f>SUMIFS(СВЦЭМ!$D$33:$D$776,СВЦЭМ!$A$33:$A$776,$A58,СВЦЭМ!$B$33:$B$776,B$47)+'СЕТ СН'!$G$11+СВЦЭМ!$D$10+'СЕТ СН'!$G$6-'СЕТ СН'!$G$23</f>
        <v>1499.0129597</v>
      </c>
      <c r="C58" s="36">
        <f>SUMIFS(СВЦЭМ!$D$33:$D$776,СВЦЭМ!$A$33:$A$776,$A58,СВЦЭМ!$B$33:$B$776,C$47)+'СЕТ СН'!$G$11+СВЦЭМ!$D$10+'СЕТ СН'!$G$6-'СЕТ СН'!$G$23</f>
        <v>1534.5424837400001</v>
      </c>
      <c r="D58" s="36">
        <f>SUMIFS(СВЦЭМ!$D$33:$D$776,СВЦЭМ!$A$33:$A$776,$A58,СВЦЭМ!$B$33:$B$776,D$47)+'СЕТ СН'!$G$11+СВЦЭМ!$D$10+'СЕТ СН'!$G$6-'СЕТ СН'!$G$23</f>
        <v>1542.9801647700001</v>
      </c>
      <c r="E58" s="36">
        <f>SUMIFS(СВЦЭМ!$D$33:$D$776,СВЦЭМ!$A$33:$A$776,$A58,СВЦЭМ!$B$33:$B$776,E$47)+'СЕТ СН'!$G$11+СВЦЭМ!$D$10+'СЕТ СН'!$G$6-'СЕТ СН'!$G$23</f>
        <v>1551.62341608</v>
      </c>
      <c r="F58" s="36">
        <f>SUMIFS(СВЦЭМ!$D$33:$D$776,СВЦЭМ!$A$33:$A$776,$A58,СВЦЭМ!$B$33:$B$776,F$47)+'СЕТ СН'!$G$11+СВЦЭМ!$D$10+'СЕТ СН'!$G$6-'СЕТ СН'!$G$23</f>
        <v>1545.7283677099999</v>
      </c>
      <c r="G58" s="36">
        <f>SUMIFS(СВЦЭМ!$D$33:$D$776,СВЦЭМ!$A$33:$A$776,$A58,СВЦЭМ!$B$33:$B$776,G$47)+'СЕТ СН'!$G$11+СВЦЭМ!$D$10+'СЕТ СН'!$G$6-'СЕТ СН'!$G$23</f>
        <v>1529.2202601399999</v>
      </c>
      <c r="H58" s="36">
        <f>SUMIFS(СВЦЭМ!$D$33:$D$776,СВЦЭМ!$A$33:$A$776,$A58,СВЦЭМ!$B$33:$B$776,H$47)+'СЕТ СН'!$G$11+СВЦЭМ!$D$10+'СЕТ СН'!$G$6-'СЕТ СН'!$G$23</f>
        <v>1489.0610899000001</v>
      </c>
      <c r="I58" s="36">
        <f>SUMIFS(СВЦЭМ!$D$33:$D$776,СВЦЭМ!$A$33:$A$776,$A58,СВЦЭМ!$B$33:$B$776,I$47)+'СЕТ СН'!$G$11+СВЦЭМ!$D$10+'СЕТ СН'!$G$6-'СЕТ СН'!$G$23</f>
        <v>1476.2511792700002</v>
      </c>
      <c r="J58" s="36">
        <f>SUMIFS(СВЦЭМ!$D$33:$D$776,СВЦЭМ!$A$33:$A$776,$A58,СВЦЭМ!$B$33:$B$776,J$47)+'СЕТ СН'!$G$11+СВЦЭМ!$D$10+'СЕТ СН'!$G$6-'СЕТ СН'!$G$23</f>
        <v>1449.9535358799999</v>
      </c>
      <c r="K58" s="36">
        <f>SUMIFS(СВЦЭМ!$D$33:$D$776,СВЦЭМ!$A$33:$A$776,$A58,СВЦЭМ!$B$33:$B$776,K$47)+'СЕТ СН'!$G$11+СВЦЭМ!$D$10+'СЕТ СН'!$G$6-'СЕТ СН'!$G$23</f>
        <v>1441.49435799</v>
      </c>
      <c r="L58" s="36">
        <f>SUMIFS(СВЦЭМ!$D$33:$D$776,СВЦЭМ!$A$33:$A$776,$A58,СВЦЭМ!$B$33:$B$776,L$47)+'СЕТ СН'!$G$11+СВЦЭМ!$D$10+'СЕТ СН'!$G$6-'СЕТ СН'!$G$23</f>
        <v>1444.47865699</v>
      </c>
      <c r="M58" s="36">
        <f>SUMIFS(СВЦЭМ!$D$33:$D$776,СВЦЭМ!$A$33:$A$776,$A58,СВЦЭМ!$B$33:$B$776,M$47)+'СЕТ СН'!$G$11+СВЦЭМ!$D$10+'СЕТ СН'!$G$6-'СЕТ СН'!$G$23</f>
        <v>1446.8980134200001</v>
      </c>
      <c r="N58" s="36">
        <f>SUMIFS(СВЦЭМ!$D$33:$D$776,СВЦЭМ!$A$33:$A$776,$A58,СВЦЭМ!$B$33:$B$776,N$47)+'СЕТ СН'!$G$11+СВЦЭМ!$D$10+'СЕТ СН'!$G$6-'СЕТ СН'!$G$23</f>
        <v>1444.57781262</v>
      </c>
      <c r="O58" s="36">
        <f>SUMIFS(СВЦЭМ!$D$33:$D$776,СВЦЭМ!$A$33:$A$776,$A58,СВЦЭМ!$B$33:$B$776,O$47)+'СЕТ СН'!$G$11+СВЦЭМ!$D$10+'СЕТ СН'!$G$6-'СЕТ СН'!$G$23</f>
        <v>1456.3284788999999</v>
      </c>
      <c r="P58" s="36">
        <f>SUMIFS(СВЦЭМ!$D$33:$D$776,СВЦЭМ!$A$33:$A$776,$A58,СВЦЭМ!$B$33:$B$776,P$47)+'СЕТ СН'!$G$11+СВЦЭМ!$D$10+'СЕТ СН'!$G$6-'СЕТ СН'!$G$23</f>
        <v>1458.96130408</v>
      </c>
      <c r="Q58" s="36">
        <f>SUMIFS(СВЦЭМ!$D$33:$D$776,СВЦЭМ!$A$33:$A$776,$A58,СВЦЭМ!$B$33:$B$776,Q$47)+'СЕТ СН'!$G$11+СВЦЭМ!$D$10+'СЕТ СН'!$G$6-'СЕТ СН'!$G$23</f>
        <v>1463.4443607600001</v>
      </c>
      <c r="R58" s="36">
        <f>SUMIFS(СВЦЭМ!$D$33:$D$776,СВЦЭМ!$A$33:$A$776,$A58,СВЦЭМ!$B$33:$B$776,R$47)+'СЕТ СН'!$G$11+СВЦЭМ!$D$10+'СЕТ СН'!$G$6-'СЕТ СН'!$G$23</f>
        <v>1468.4628016699999</v>
      </c>
      <c r="S58" s="36">
        <f>SUMIFS(СВЦЭМ!$D$33:$D$776,СВЦЭМ!$A$33:$A$776,$A58,СВЦЭМ!$B$33:$B$776,S$47)+'СЕТ СН'!$G$11+СВЦЭМ!$D$10+'СЕТ СН'!$G$6-'СЕТ СН'!$G$23</f>
        <v>1453.89969286</v>
      </c>
      <c r="T58" s="36">
        <f>SUMIFS(СВЦЭМ!$D$33:$D$776,СВЦЭМ!$A$33:$A$776,$A58,СВЦЭМ!$B$33:$B$776,T$47)+'СЕТ СН'!$G$11+СВЦЭМ!$D$10+'СЕТ СН'!$G$6-'СЕТ СН'!$G$23</f>
        <v>1443.15789098</v>
      </c>
      <c r="U58" s="36">
        <f>SUMIFS(СВЦЭМ!$D$33:$D$776,СВЦЭМ!$A$33:$A$776,$A58,СВЦЭМ!$B$33:$B$776,U$47)+'СЕТ СН'!$G$11+СВЦЭМ!$D$10+'СЕТ СН'!$G$6-'СЕТ СН'!$G$23</f>
        <v>1445.70520203</v>
      </c>
      <c r="V58" s="36">
        <f>SUMIFS(СВЦЭМ!$D$33:$D$776,СВЦЭМ!$A$33:$A$776,$A58,СВЦЭМ!$B$33:$B$776,V$47)+'СЕТ СН'!$G$11+СВЦЭМ!$D$10+'СЕТ СН'!$G$6-'СЕТ СН'!$G$23</f>
        <v>1451.3691728700001</v>
      </c>
      <c r="W58" s="36">
        <f>SUMIFS(СВЦЭМ!$D$33:$D$776,СВЦЭМ!$A$33:$A$776,$A58,СВЦЭМ!$B$33:$B$776,W$47)+'СЕТ СН'!$G$11+СВЦЭМ!$D$10+'СЕТ СН'!$G$6-'СЕТ СН'!$G$23</f>
        <v>1463.73572797</v>
      </c>
      <c r="X58" s="36">
        <f>SUMIFS(СВЦЭМ!$D$33:$D$776,СВЦЭМ!$A$33:$A$776,$A58,СВЦЭМ!$B$33:$B$776,X$47)+'СЕТ СН'!$G$11+СВЦЭМ!$D$10+'СЕТ СН'!$G$6-'СЕТ СН'!$G$23</f>
        <v>1471.9916911600001</v>
      </c>
      <c r="Y58" s="36">
        <f>SUMIFS(СВЦЭМ!$D$33:$D$776,СВЦЭМ!$A$33:$A$776,$A58,СВЦЭМ!$B$33:$B$776,Y$47)+'СЕТ СН'!$G$11+СВЦЭМ!$D$10+'СЕТ СН'!$G$6-'СЕТ СН'!$G$23</f>
        <v>1486.95445769</v>
      </c>
    </row>
    <row r="59" spans="1:25" ht="15.75" x14ac:dyDescent="0.2">
      <c r="A59" s="35">
        <f t="shared" si="1"/>
        <v>43811</v>
      </c>
      <c r="B59" s="36">
        <f>SUMIFS(СВЦЭМ!$D$33:$D$776,СВЦЭМ!$A$33:$A$776,$A59,СВЦЭМ!$B$33:$B$776,B$47)+'СЕТ СН'!$G$11+СВЦЭМ!$D$10+'СЕТ СН'!$G$6-'СЕТ СН'!$G$23</f>
        <v>1515.1518958000001</v>
      </c>
      <c r="C59" s="36">
        <f>SUMIFS(СВЦЭМ!$D$33:$D$776,СВЦЭМ!$A$33:$A$776,$A59,СВЦЭМ!$B$33:$B$776,C$47)+'СЕТ СН'!$G$11+СВЦЭМ!$D$10+'СЕТ СН'!$G$6-'СЕТ СН'!$G$23</f>
        <v>1553.2482661600002</v>
      </c>
      <c r="D59" s="36">
        <f>SUMIFS(СВЦЭМ!$D$33:$D$776,СВЦЭМ!$A$33:$A$776,$A59,СВЦЭМ!$B$33:$B$776,D$47)+'СЕТ СН'!$G$11+СВЦЭМ!$D$10+'СЕТ СН'!$G$6-'СЕТ СН'!$G$23</f>
        <v>1567.6085346499999</v>
      </c>
      <c r="E59" s="36">
        <f>SUMIFS(СВЦЭМ!$D$33:$D$776,СВЦЭМ!$A$33:$A$776,$A59,СВЦЭМ!$B$33:$B$776,E$47)+'СЕТ СН'!$G$11+СВЦЭМ!$D$10+'СЕТ СН'!$G$6-'СЕТ СН'!$G$23</f>
        <v>1578.2922629300001</v>
      </c>
      <c r="F59" s="36">
        <f>SUMIFS(СВЦЭМ!$D$33:$D$776,СВЦЭМ!$A$33:$A$776,$A59,СВЦЭМ!$B$33:$B$776,F$47)+'СЕТ СН'!$G$11+СВЦЭМ!$D$10+'СЕТ СН'!$G$6-'СЕТ СН'!$G$23</f>
        <v>1577.46579458</v>
      </c>
      <c r="G59" s="36">
        <f>SUMIFS(СВЦЭМ!$D$33:$D$776,СВЦЭМ!$A$33:$A$776,$A59,СВЦЭМ!$B$33:$B$776,G$47)+'СЕТ СН'!$G$11+СВЦЭМ!$D$10+'СЕТ СН'!$G$6-'СЕТ СН'!$G$23</f>
        <v>1557.39038467</v>
      </c>
      <c r="H59" s="36">
        <f>SUMIFS(СВЦЭМ!$D$33:$D$776,СВЦЭМ!$A$33:$A$776,$A59,СВЦЭМ!$B$33:$B$776,H$47)+'СЕТ СН'!$G$11+СВЦЭМ!$D$10+'СЕТ СН'!$G$6-'СЕТ СН'!$G$23</f>
        <v>1517.62296324</v>
      </c>
      <c r="I59" s="36">
        <f>SUMIFS(СВЦЭМ!$D$33:$D$776,СВЦЭМ!$A$33:$A$776,$A59,СВЦЭМ!$B$33:$B$776,I$47)+'СЕТ СН'!$G$11+СВЦЭМ!$D$10+'СЕТ СН'!$G$6-'СЕТ СН'!$G$23</f>
        <v>1494.0935346400001</v>
      </c>
      <c r="J59" s="36">
        <f>SUMIFS(СВЦЭМ!$D$33:$D$776,СВЦЭМ!$A$33:$A$776,$A59,СВЦЭМ!$B$33:$B$776,J$47)+'СЕТ СН'!$G$11+СВЦЭМ!$D$10+'СЕТ СН'!$G$6-'СЕТ СН'!$G$23</f>
        <v>1473.1151983099999</v>
      </c>
      <c r="K59" s="36">
        <f>SUMIFS(СВЦЭМ!$D$33:$D$776,СВЦЭМ!$A$33:$A$776,$A59,СВЦЭМ!$B$33:$B$776,K$47)+'СЕТ СН'!$G$11+СВЦЭМ!$D$10+'СЕТ СН'!$G$6-'СЕТ СН'!$G$23</f>
        <v>1461.5481623300002</v>
      </c>
      <c r="L59" s="36">
        <f>SUMIFS(СВЦЭМ!$D$33:$D$776,СВЦЭМ!$A$33:$A$776,$A59,СВЦЭМ!$B$33:$B$776,L$47)+'СЕТ СН'!$G$11+СВЦЭМ!$D$10+'СЕТ СН'!$G$6-'СЕТ СН'!$G$23</f>
        <v>1464.7258741000001</v>
      </c>
      <c r="M59" s="36">
        <f>SUMIFS(СВЦЭМ!$D$33:$D$776,СВЦЭМ!$A$33:$A$776,$A59,СВЦЭМ!$B$33:$B$776,M$47)+'СЕТ СН'!$G$11+СВЦЭМ!$D$10+'СЕТ СН'!$G$6-'СЕТ СН'!$G$23</f>
        <v>1459.5851588099999</v>
      </c>
      <c r="N59" s="36">
        <f>SUMIFS(СВЦЭМ!$D$33:$D$776,СВЦЭМ!$A$33:$A$776,$A59,СВЦЭМ!$B$33:$B$776,N$47)+'СЕТ СН'!$G$11+СВЦЭМ!$D$10+'СЕТ СН'!$G$6-'СЕТ СН'!$G$23</f>
        <v>1459.8088223099999</v>
      </c>
      <c r="O59" s="36">
        <f>SUMIFS(СВЦЭМ!$D$33:$D$776,СВЦЭМ!$A$33:$A$776,$A59,СВЦЭМ!$B$33:$B$776,O$47)+'СЕТ СН'!$G$11+СВЦЭМ!$D$10+'СЕТ СН'!$G$6-'СЕТ СН'!$G$23</f>
        <v>1463.5644681600002</v>
      </c>
      <c r="P59" s="36">
        <f>SUMIFS(СВЦЭМ!$D$33:$D$776,СВЦЭМ!$A$33:$A$776,$A59,СВЦЭМ!$B$33:$B$776,P$47)+'СЕТ СН'!$G$11+СВЦЭМ!$D$10+'СЕТ СН'!$G$6-'СЕТ СН'!$G$23</f>
        <v>1460.6408083199999</v>
      </c>
      <c r="Q59" s="36">
        <f>SUMIFS(СВЦЭМ!$D$33:$D$776,СВЦЭМ!$A$33:$A$776,$A59,СВЦЭМ!$B$33:$B$776,Q$47)+'СЕТ СН'!$G$11+СВЦЭМ!$D$10+'СЕТ СН'!$G$6-'СЕТ СН'!$G$23</f>
        <v>1460.8544493899999</v>
      </c>
      <c r="R59" s="36">
        <f>SUMIFS(СВЦЭМ!$D$33:$D$776,СВЦЭМ!$A$33:$A$776,$A59,СВЦЭМ!$B$33:$B$776,R$47)+'СЕТ СН'!$G$11+СВЦЭМ!$D$10+'СЕТ СН'!$G$6-'СЕТ СН'!$G$23</f>
        <v>1457.30271427</v>
      </c>
      <c r="S59" s="36">
        <f>SUMIFS(СВЦЭМ!$D$33:$D$776,СВЦЭМ!$A$33:$A$776,$A59,СВЦЭМ!$B$33:$B$776,S$47)+'СЕТ СН'!$G$11+СВЦЭМ!$D$10+'СЕТ СН'!$G$6-'СЕТ СН'!$G$23</f>
        <v>1468.3798659300001</v>
      </c>
      <c r="T59" s="36">
        <f>SUMIFS(СВЦЭМ!$D$33:$D$776,СВЦЭМ!$A$33:$A$776,$A59,СВЦЭМ!$B$33:$B$776,T$47)+'СЕТ СН'!$G$11+СВЦЭМ!$D$10+'СЕТ СН'!$G$6-'СЕТ СН'!$G$23</f>
        <v>1457.07495141</v>
      </c>
      <c r="U59" s="36">
        <f>SUMIFS(СВЦЭМ!$D$33:$D$776,СВЦЭМ!$A$33:$A$776,$A59,СВЦЭМ!$B$33:$B$776,U$47)+'СЕТ СН'!$G$11+СВЦЭМ!$D$10+'СЕТ СН'!$G$6-'СЕТ СН'!$G$23</f>
        <v>1454.1840379600001</v>
      </c>
      <c r="V59" s="36">
        <f>SUMIFS(СВЦЭМ!$D$33:$D$776,СВЦЭМ!$A$33:$A$776,$A59,СВЦЭМ!$B$33:$B$776,V$47)+'СЕТ СН'!$G$11+СВЦЭМ!$D$10+'СЕТ СН'!$G$6-'СЕТ СН'!$G$23</f>
        <v>1454.64686785</v>
      </c>
      <c r="W59" s="36">
        <f>SUMIFS(СВЦЭМ!$D$33:$D$776,СВЦЭМ!$A$33:$A$776,$A59,СВЦЭМ!$B$33:$B$776,W$47)+'СЕТ СН'!$G$11+СВЦЭМ!$D$10+'СЕТ СН'!$G$6-'СЕТ СН'!$G$23</f>
        <v>1470.13773696</v>
      </c>
      <c r="X59" s="36">
        <f>SUMIFS(СВЦЭМ!$D$33:$D$776,СВЦЭМ!$A$33:$A$776,$A59,СВЦЭМ!$B$33:$B$776,X$47)+'СЕТ СН'!$G$11+СВЦЭМ!$D$10+'СЕТ СН'!$G$6-'СЕТ СН'!$G$23</f>
        <v>1477.5402304300001</v>
      </c>
      <c r="Y59" s="36">
        <f>SUMIFS(СВЦЭМ!$D$33:$D$776,СВЦЭМ!$A$33:$A$776,$A59,СВЦЭМ!$B$33:$B$776,Y$47)+'СЕТ СН'!$G$11+СВЦЭМ!$D$10+'СЕТ СН'!$G$6-'СЕТ СН'!$G$23</f>
        <v>1492.2581501099999</v>
      </c>
    </row>
    <row r="60" spans="1:25" ht="15.75" x14ac:dyDescent="0.2">
      <c r="A60" s="35">
        <f t="shared" si="1"/>
        <v>43812</v>
      </c>
      <c r="B60" s="36">
        <f>SUMIFS(СВЦЭМ!$D$33:$D$776,СВЦЭМ!$A$33:$A$776,$A60,СВЦЭМ!$B$33:$B$776,B$47)+'СЕТ СН'!$G$11+СВЦЭМ!$D$10+'СЕТ СН'!$G$6-'СЕТ СН'!$G$23</f>
        <v>1519.7544464600001</v>
      </c>
      <c r="C60" s="36">
        <f>SUMIFS(СВЦЭМ!$D$33:$D$776,СВЦЭМ!$A$33:$A$776,$A60,СВЦЭМ!$B$33:$B$776,C$47)+'СЕТ СН'!$G$11+СВЦЭМ!$D$10+'СЕТ СН'!$G$6-'СЕТ СН'!$G$23</f>
        <v>1560.9437964600002</v>
      </c>
      <c r="D60" s="36">
        <f>SUMIFS(СВЦЭМ!$D$33:$D$776,СВЦЭМ!$A$33:$A$776,$A60,СВЦЭМ!$B$33:$B$776,D$47)+'СЕТ СН'!$G$11+СВЦЭМ!$D$10+'СЕТ СН'!$G$6-'СЕТ СН'!$G$23</f>
        <v>1587.5312459000002</v>
      </c>
      <c r="E60" s="36">
        <f>SUMIFS(СВЦЭМ!$D$33:$D$776,СВЦЭМ!$A$33:$A$776,$A60,СВЦЭМ!$B$33:$B$776,E$47)+'СЕТ СН'!$G$11+СВЦЭМ!$D$10+'СЕТ СН'!$G$6-'СЕТ СН'!$G$23</f>
        <v>1582.0544754699999</v>
      </c>
      <c r="F60" s="36">
        <f>SUMIFS(СВЦЭМ!$D$33:$D$776,СВЦЭМ!$A$33:$A$776,$A60,СВЦЭМ!$B$33:$B$776,F$47)+'СЕТ СН'!$G$11+СВЦЭМ!$D$10+'СЕТ СН'!$G$6-'СЕТ СН'!$G$23</f>
        <v>1558.81375</v>
      </c>
      <c r="G60" s="36">
        <f>SUMIFS(СВЦЭМ!$D$33:$D$776,СВЦЭМ!$A$33:$A$776,$A60,СВЦЭМ!$B$33:$B$776,G$47)+'СЕТ СН'!$G$11+СВЦЭМ!$D$10+'СЕТ СН'!$G$6-'СЕТ СН'!$G$23</f>
        <v>1539.6473621099999</v>
      </c>
      <c r="H60" s="36">
        <f>SUMIFS(СВЦЭМ!$D$33:$D$776,СВЦЭМ!$A$33:$A$776,$A60,СВЦЭМ!$B$33:$B$776,H$47)+'СЕТ СН'!$G$11+СВЦЭМ!$D$10+'СЕТ СН'!$G$6-'СЕТ СН'!$G$23</f>
        <v>1499.61873461</v>
      </c>
      <c r="I60" s="36">
        <f>SUMIFS(СВЦЭМ!$D$33:$D$776,СВЦЭМ!$A$33:$A$776,$A60,СВЦЭМ!$B$33:$B$776,I$47)+'СЕТ СН'!$G$11+СВЦЭМ!$D$10+'СЕТ СН'!$G$6-'СЕТ СН'!$G$23</f>
        <v>1484.32212869</v>
      </c>
      <c r="J60" s="36">
        <f>SUMIFS(СВЦЭМ!$D$33:$D$776,СВЦЭМ!$A$33:$A$776,$A60,СВЦЭМ!$B$33:$B$776,J$47)+'СЕТ СН'!$G$11+СВЦЭМ!$D$10+'СЕТ СН'!$G$6-'СЕТ СН'!$G$23</f>
        <v>1456.6939682100001</v>
      </c>
      <c r="K60" s="36">
        <f>SUMIFS(СВЦЭМ!$D$33:$D$776,СВЦЭМ!$A$33:$A$776,$A60,СВЦЭМ!$B$33:$B$776,K$47)+'СЕТ СН'!$G$11+СВЦЭМ!$D$10+'СЕТ СН'!$G$6-'СЕТ СН'!$G$23</f>
        <v>1429.5600905599999</v>
      </c>
      <c r="L60" s="36">
        <f>SUMIFS(СВЦЭМ!$D$33:$D$776,СВЦЭМ!$A$33:$A$776,$A60,СВЦЭМ!$B$33:$B$776,L$47)+'СЕТ СН'!$G$11+СВЦЭМ!$D$10+'СЕТ СН'!$G$6-'СЕТ СН'!$G$23</f>
        <v>1435.7482353</v>
      </c>
      <c r="M60" s="36">
        <f>SUMIFS(СВЦЭМ!$D$33:$D$776,СВЦЭМ!$A$33:$A$776,$A60,СВЦЭМ!$B$33:$B$776,M$47)+'СЕТ СН'!$G$11+СВЦЭМ!$D$10+'СЕТ СН'!$G$6-'СЕТ СН'!$G$23</f>
        <v>1449.3506133599999</v>
      </c>
      <c r="N60" s="36">
        <f>SUMIFS(СВЦЭМ!$D$33:$D$776,СВЦЭМ!$A$33:$A$776,$A60,СВЦЭМ!$B$33:$B$776,N$47)+'СЕТ СН'!$G$11+СВЦЭМ!$D$10+'СЕТ СН'!$G$6-'СЕТ СН'!$G$23</f>
        <v>1454.3152134699999</v>
      </c>
      <c r="O60" s="36">
        <f>SUMIFS(СВЦЭМ!$D$33:$D$776,СВЦЭМ!$A$33:$A$776,$A60,СВЦЭМ!$B$33:$B$776,O$47)+'СЕТ СН'!$G$11+СВЦЭМ!$D$10+'СЕТ СН'!$G$6-'СЕТ СН'!$G$23</f>
        <v>1464.02554113</v>
      </c>
      <c r="P60" s="36">
        <f>SUMIFS(СВЦЭМ!$D$33:$D$776,СВЦЭМ!$A$33:$A$776,$A60,СВЦЭМ!$B$33:$B$776,P$47)+'СЕТ СН'!$G$11+СВЦЭМ!$D$10+'СЕТ СН'!$G$6-'СЕТ СН'!$G$23</f>
        <v>1468.3270955100002</v>
      </c>
      <c r="Q60" s="36">
        <f>SUMIFS(СВЦЭМ!$D$33:$D$776,СВЦЭМ!$A$33:$A$776,$A60,СВЦЭМ!$B$33:$B$776,Q$47)+'СЕТ СН'!$G$11+СВЦЭМ!$D$10+'СЕТ СН'!$G$6-'СЕТ СН'!$G$23</f>
        <v>1464.1851701800001</v>
      </c>
      <c r="R60" s="36">
        <f>SUMIFS(СВЦЭМ!$D$33:$D$776,СВЦЭМ!$A$33:$A$776,$A60,СВЦЭМ!$B$33:$B$776,R$47)+'СЕТ СН'!$G$11+СВЦЭМ!$D$10+'СЕТ СН'!$G$6-'СЕТ СН'!$G$23</f>
        <v>1457.4715555600001</v>
      </c>
      <c r="S60" s="36">
        <f>SUMIFS(СВЦЭМ!$D$33:$D$776,СВЦЭМ!$A$33:$A$776,$A60,СВЦЭМ!$B$33:$B$776,S$47)+'СЕТ СН'!$G$11+СВЦЭМ!$D$10+'СЕТ СН'!$G$6-'СЕТ СН'!$G$23</f>
        <v>1450.1308613900001</v>
      </c>
      <c r="T60" s="36">
        <f>SUMIFS(СВЦЭМ!$D$33:$D$776,СВЦЭМ!$A$33:$A$776,$A60,СВЦЭМ!$B$33:$B$776,T$47)+'СЕТ СН'!$G$11+СВЦЭМ!$D$10+'СЕТ СН'!$G$6-'СЕТ СН'!$G$23</f>
        <v>1433.4900988700001</v>
      </c>
      <c r="U60" s="36">
        <f>SUMIFS(СВЦЭМ!$D$33:$D$776,СВЦЭМ!$A$33:$A$776,$A60,СВЦЭМ!$B$33:$B$776,U$47)+'СЕТ СН'!$G$11+СВЦЭМ!$D$10+'СЕТ СН'!$G$6-'СЕТ СН'!$G$23</f>
        <v>1437.0543516299999</v>
      </c>
      <c r="V60" s="36">
        <f>SUMIFS(СВЦЭМ!$D$33:$D$776,СВЦЭМ!$A$33:$A$776,$A60,СВЦЭМ!$B$33:$B$776,V$47)+'СЕТ СН'!$G$11+СВЦЭМ!$D$10+'СЕТ СН'!$G$6-'СЕТ СН'!$G$23</f>
        <v>1450.3202617100001</v>
      </c>
      <c r="W60" s="36">
        <f>SUMIFS(СВЦЭМ!$D$33:$D$776,СВЦЭМ!$A$33:$A$776,$A60,СВЦЭМ!$B$33:$B$776,W$47)+'СЕТ СН'!$G$11+СВЦЭМ!$D$10+'СЕТ СН'!$G$6-'СЕТ СН'!$G$23</f>
        <v>1474.4988314000002</v>
      </c>
      <c r="X60" s="36">
        <f>SUMIFS(СВЦЭМ!$D$33:$D$776,СВЦЭМ!$A$33:$A$776,$A60,СВЦЭМ!$B$33:$B$776,X$47)+'СЕТ СН'!$G$11+СВЦЭМ!$D$10+'СЕТ СН'!$G$6-'СЕТ СН'!$G$23</f>
        <v>1484.9337258800001</v>
      </c>
      <c r="Y60" s="36">
        <f>SUMIFS(СВЦЭМ!$D$33:$D$776,СВЦЭМ!$A$33:$A$776,$A60,СВЦЭМ!$B$33:$B$776,Y$47)+'СЕТ СН'!$G$11+СВЦЭМ!$D$10+'СЕТ СН'!$G$6-'СЕТ СН'!$G$23</f>
        <v>1490.35474385</v>
      </c>
    </row>
    <row r="61" spans="1:25" ht="15.75" x14ac:dyDescent="0.2">
      <c r="A61" s="35">
        <f t="shared" si="1"/>
        <v>43813</v>
      </c>
      <c r="B61" s="36">
        <f>SUMIFS(СВЦЭМ!$D$33:$D$776,СВЦЭМ!$A$33:$A$776,$A61,СВЦЭМ!$B$33:$B$776,B$47)+'СЕТ СН'!$G$11+СВЦЭМ!$D$10+'СЕТ СН'!$G$6-'СЕТ СН'!$G$23</f>
        <v>1519.1815972700001</v>
      </c>
      <c r="C61" s="36">
        <f>SUMIFS(СВЦЭМ!$D$33:$D$776,СВЦЭМ!$A$33:$A$776,$A61,СВЦЭМ!$B$33:$B$776,C$47)+'СЕТ СН'!$G$11+СВЦЭМ!$D$10+'СЕТ СН'!$G$6-'СЕТ СН'!$G$23</f>
        <v>1560.9223472399999</v>
      </c>
      <c r="D61" s="36">
        <f>SUMIFS(СВЦЭМ!$D$33:$D$776,СВЦЭМ!$A$33:$A$776,$A61,СВЦЭМ!$B$33:$B$776,D$47)+'СЕТ СН'!$G$11+СВЦЭМ!$D$10+'СЕТ СН'!$G$6-'СЕТ СН'!$G$23</f>
        <v>1574.6033989500002</v>
      </c>
      <c r="E61" s="36">
        <f>SUMIFS(СВЦЭМ!$D$33:$D$776,СВЦЭМ!$A$33:$A$776,$A61,СВЦЭМ!$B$33:$B$776,E$47)+'СЕТ СН'!$G$11+СВЦЭМ!$D$10+'СЕТ СН'!$G$6-'СЕТ СН'!$G$23</f>
        <v>1582.69683149</v>
      </c>
      <c r="F61" s="36">
        <f>SUMIFS(СВЦЭМ!$D$33:$D$776,СВЦЭМ!$A$33:$A$776,$A61,СВЦЭМ!$B$33:$B$776,F$47)+'СЕТ СН'!$G$11+СВЦЭМ!$D$10+'СЕТ СН'!$G$6-'СЕТ СН'!$G$23</f>
        <v>1584.8132880100002</v>
      </c>
      <c r="G61" s="36">
        <f>SUMIFS(СВЦЭМ!$D$33:$D$776,СВЦЭМ!$A$33:$A$776,$A61,СВЦЭМ!$B$33:$B$776,G$47)+'СЕТ СН'!$G$11+СВЦЭМ!$D$10+'СЕТ СН'!$G$6-'СЕТ СН'!$G$23</f>
        <v>1579.65816139</v>
      </c>
      <c r="H61" s="36">
        <f>SUMIFS(СВЦЭМ!$D$33:$D$776,СВЦЭМ!$A$33:$A$776,$A61,СВЦЭМ!$B$33:$B$776,H$47)+'СЕТ СН'!$G$11+СВЦЭМ!$D$10+'СЕТ СН'!$G$6-'СЕТ СН'!$G$23</f>
        <v>1556.5969690000002</v>
      </c>
      <c r="I61" s="36">
        <f>SUMIFS(СВЦЭМ!$D$33:$D$776,СВЦЭМ!$A$33:$A$776,$A61,СВЦЭМ!$B$33:$B$776,I$47)+'СЕТ СН'!$G$11+СВЦЭМ!$D$10+'СЕТ СН'!$G$6-'СЕТ СН'!$G$23</f>
        <v>1541.02942981</v>
      </c>
      <c r="J61" s="36">
        <f>SUMIFS(СВЦЭМ!$D$33:$D$776,СВЦЭМ!$A$33:$A$776,$A61,СВЦЭМ!$B$33:$B$776,J$47)+'СЕТ СН'!$G$11+СВЦЭМ!$D$10+'СЕТ СН'!$G$6-'СЕТ СН'!$G$23</f>
        <v>1488.82932261</v>
      </c>
      <c r="K61" s="36">
        <f>SUMIFS(СВЦЭМ!$D$33:$D$776,СВЦЭМ!$A$33:$A$776,$A61,СВЦЭМ!$B$33:$B$776,K$47)+'СЕТ СН'!$G$11+СВЦЭМ!$D$10+'СЕТ СН'!$G$6-'СЕТ СН'!$G$23</f>
        <v>1452.9235662000001</v>
      </c>
      <c r="L61" s="36">
        <f>SUMIFS(СВЦЭМ!$D$33:$D$776,СВЦЭМ!$A$33:$A$776,$A61,СВЦЭМ!$B$33:$B$776,L$47)+'СЕТ СН'!$G$11+СВЦЭМ!$D$10+'СЕТ СН'!$G$6-'СЕТ СН'!$G$23</f>
        <v>1444.9687739199999</v>
      </c>
      <c r="M61" s="36">
        <f>SUMIFS(СВЦЭМ!$D$33:$D$776,СВЦЭМ!$A$33:$A$776,$A61,СВЦЭМ!$B$33:$B$776,M$47)+'СЕТ СН'!$G$11+СВЦЭМ!$D$10+'СЕТ СН'!$G$6-'СЕТ СН'!$G$23</f>
        <v>1450.9387105800001</v>
      </c>
      <c r="N61" s="36">
        <f>SUMIFS(СВЦЭМ!$D$33:$D$776,СВЦЭМ!$A$33:$A$776,$A61,СВЦЭМ!$B$33:$B$776,N$47)+'СЕТ СН'!$G$11+СВЦЭМ!$D$10+'СЕТ СН'!$G$6-'СЕТ СН'!$G$23</f>
        <v>1458.1624451299999</v>
      </c>
      <c r="O61" s="36">
        <f>SUMIFS(СВЦЭМ!$D$33:$D$776,СВЦЭМ!$A$33:$A$776,$A61,СВЦЭМ!$B$33:$B$776,O$47)+'СЕТ СН'!$G$11+СВЦЭМ!$D$10+'СЕТ СН'!$G$6-'СЕТ СН'!$G$23</f>
        <v>1471.2611475799999</v>
      </c>
      <c r="P61" s="36">
        <f>SUMIFS(СВЦЭМ!$D$33:$D$776,СВЦЭМ!$A$33:$A$776,$A61,СВЦЭМ!$B$33:$B$776,P$47)+'СЕТ СН'!$G$11+СВЦЭМ!$D$10+'СЕТ СН'!$G$6-'СЕТ СН'!$G$23</f>
        <v>1482.2177450600002</v>
      </c>
      <c r="Q61" s="36">
        <f>SUMIFS(СВЦЭМ!$D$33:$D$776,СВЦЭМ!$A$33:$A$776,$A61,СВЦЭМ!$B$33:$B$776,Q$47)+'СЕТ СН'!$G$11+СВЦЭМ!$D$10+'СЕТ СН'!$G$6-'СЕТ СН'!$G$23</f>
        <v>1483.47921348</v>
      </c>
      <c r="R61" s="36">
        <f>SUMIFS(СВЦЭМ!$D$33:$D$776,СВЦЭМ!$A$33:$A$776,$A61,СВЦЭМ!$B$33:$B$776,R$47)+'СЕТ СН'!$G$11+СВЦЭМ!$D$10+'СЕТ СН'!$G$6-'СЕТ СН'!$G$23</f>
        <v>1466.2611022199999</v>
      </c>
      <c r="S61" s="36">
        <f>SUMIFS(СВЦЭМ!$D$33:$D$776,СВЦЭМ!$A$33:$A$776,$A61,СВЦЭМ!$B$33:$B$776,S$47)+'СЕТ СН'!$G$11+СВЦЭМ!$D$10+'СЕТ СН'!$G$6-'СЕТ СН'!$G$23</f>
        <v>1452.8746673099999</v>
      </c>
      <c r="T61" s="36">
        <f>SUMIFS(СВЦЭМ!$D$33:$D$776,СВЦЭМ!$A$33:$A$776,$A61,СВЦЭМ!$B$33:$B$776,T$47)+'СЕТ СН'!$G$11+СВЦЭМ!$D$10+'СЕТ СН'!$G$6-'СЕТ СН'!$G$23</f>
        <v>1436.65217381</v>
      </c>
      <c r="U61" s="36">
        <f>SUMIFS(СВЦЭМ!$D$33:$D$776,СВЦЭМ!$A$33:$A$776,$A61,СВЦЭМ!$B$33:$B$776,U$47)+'СЕТ СН'!$G$11+СВЦЭМ!$D$10+'СЕТ СН'!$G$6-'СЕТ СН'!$G$23</f>
        <v>1442.3777068700001</v>
      </c>
      <c r="V61" s="36">
        <f>SUMIFS(СВЦЭМ!$D$33:$D$776,СВЦЭМ!$A$33:$A$776,$A61,СВЦЭМ!$B$33:$B$776,V$47)+'СЕТ СН'!$G$11+СВЦЭМ!$D$10+'СЕТ СН'!$G$6-'СЕТ СН'!$G$23</f>
        <v>1455.8566136200002</v>
      </c>
      <c r="W61" s="36">
        <f>SUMIFS(СВЦЭМ!$D$33:$D$776,СВЦЭМ!$A$33:$A$776,$A61,СВЦЭМ!$B$33:$B$776,W$47)+'СЕТ СН'!$G$11+СВЦЭМ!$D$10+'СЕТ СН'!$G$6-'СЕТ СН'!$G$23</f>
        <v>1474.0330023900001</v>
      </c>
      <c r="X61" s="36">
        <f>SUMIFS(СВЦЭМ!$D$33:$D$776,СВЦЭМ!$A$33:$A$776,$A61,СВЦЭМ!$B$33:$B$776,X$47)+'СЕТ СН'!$G$11+СВЦЭМ!$D$10+'СЕТ СН'!$G$6-'СЕТ СН'!$G$23</f>
        <v>1492.4787203400001</v>
      </c>
      <c r="Y61" s="36">
        <f>SUMIFS(СВЦЭМ!$D$33:$D$776,СВЦЭМ!$A$33:$A$776,$A61,СВЦЭМ!$B$33:$B$776,Y$47)+'СЕТ СН'!$G$11+СВЦЭМ!$D$10+'СЕТ СН'!$G$6-'СЕТ СН'!$G$23</f>
        <v>1500.68503042</v>
      </c>
    </row>
    <row r="62" spans="1:25" ht="15.75" x14ac:dyDescent="0.2">
      <c r="A62" s="35">
        <f t="shared" si="1"/>
        <v>43814</v>
      </c>
      <c r="B62" s="36">
        <f>SUMIFS(СВЦЭМ!$D$33:$D$776,СВЦЭМ!$A$33:$A$776,$A62,СВЦЭМ!$B$33:$B$776,B$47)+'СЕТ СН'!$G$11+СВЦЭМ!$D$10+'СЕТ СН'!$G$6-'СЕТ СН'!$G$23</f>
        <v>1518.8488235899999</v>
      </c>
      <c r="C62" s="36">
        <f>SUMIFS(СВЦЭМ!$D$33:$D$776,СВЦЭМ!$A$33:$A$776,$A62,СВЦЭМ!$B$33:$B$776,C$47)+'СЕТ СН'!$G$11+СВЦЭМ!$D$10+'СЕТ СН'!$G$6-'СЕТ СН'!$G$23</f>
        <v>1532.4669461000001</v>
      </c>
      <c r="D62" s="36">
        <f>SUMIFS(СВЦЭМ!$D$33:$D$776,СВЦЭМ!$A$33:$A$776,$A62,СВЦЭМ!$B$33:$B$776,D$47)+'СЕТ СН'!$G$11+СВЦЭМ!$D$10+'СЕТ СН'!$G$6-'СЕТ СН'!$G$23</f>
        <v>1538.74222216</v>
      </c>
      <c r="E62" s="36">
        <f>SUMIFS(СВЦЭМ!$D$33:$D$776,СВЦЭМ!$A$33:$A$776,$A62,СВЦЭМ!$B$33:$B$776,E$47)+'СЕТ СН'!$G$11+СВЦЭМ!$D$10+'СЕТ СН'!$G$6-'СЕТ СН'!$G$23</f>
        <v>1560.75939591</v>
      </c>
      <c r="F62" s="36">
        <f>SUMIFS(СВЦЭМ!$D$33:$D$776,СВЦЭМ!$A$33:$A$776,$A62,СВЦЭМ!$B$33:$B$776,F$47)+'СЕТ СН'!$G$11+СВЦЭМ!$D$10+'СЕТ СН'!$G$6-'СЕТ СН'!$G$23</f>
        <v>1566.6578725899999</v>
      </c>
      <c r="G62" s="36">
        <f>SUMIFS(СВЦЭМ!$D$33:$D$776,СВЦЭМ!$A$33:$A$776,$A62,СВЦЭМ!$B$33:$B$776,G$47)+'СЕТ СН'!$G$11+СВЦЭМ!$D$10+'СЕТ СН'!$G$6-'СЕТ СН'!$G$23</f>
        <v>1570.56500628</v>
      </c>
      <c r="H62" s="36">
        <f>SUMIFS(СВЦЭМ!$D$33:$D$776,СВЦЭМ!$A$33:$A$776,$A62,СВЦЭМ!$B$33:$B$776,H$47)+'СЕТ СН'!$G$11+СВЦЭМ!$D$10+'СЕТ СН'!$G$6-'СЕТ СН'!$G$23</f>
        <v>1555.1758438100001</v>
      </c>
      <c r="I62" s="36">
        <f>SUMIFS(СВЦЭМ!$D$33:$D$776,СВЦЭМ!$A$33:$A$776,$A62,СВЦЭМ!$B$33:$B$776,I$47)+'СЕТ СН'!$G$11+СВЦЭМ!$D$10+'СЕТ СН'!$G$6-'СЕТ СН'!$G$23</f>
        <v>1536.0678423200002</v>
      </c>
      <c r="J62" s="36">
        <f>SUMIFS(СВЦЭМ!$D$33:$D$776,СВЦЭМ!$A$33:$A$776,$A62,СВЦЭМ!$B$33:$B$776,J$47)+'СЕТ СН'!$G$11+СВЦЭМ!$D$10+'СЕТ СН'!$G$6-'СЕТ СН'!$G$23</f>
        <v>1502.7781131900001</v>
      </c>
      <c r="K62" s="36">
        <f>SUMIFS(СВЦЭМ!$D$33:$D$776,СВЦЭМ!$A$33:$A$776,$A62,СВЦЭМ!$B$33:$B$776,K$47)+'СЕТ СН'!$G$11+СВЦЭМ!$D$10+'СЕТ СН'!$G$6-'СЕТ СН'!$G$23</f>
        <v>1472.3855329500002</v>
      </c>
      <c r="L62" s="36">
        <f>SUMIFS(СВЦЭМ!$D$33:$D$776,СВЦЭМ!$A$33:$A$776,$A62,СВЦЭМ!$B$33:$B$776,L$47)+'СЕТ СН'!$G$11+СВЦЭМ!$D$10+'СЕТ СН'!$G$6-'СЕТ СН'!$G$23</f>
        <v>1463.97089895</v>
      </c>
      <c r="M62" s="36">
        <f>SUMIFS(СВЦЭМ!$D$33:$D$776,СВЦЭМ!$A$33:$A$776,$A62,СВЦЭМ!$B$33:$B$776,M$47)+'СЕТ СН'!$G$11+СВЦЭМ!$D$10+'СЕТ СН'!$G$6-'СЕТ СН'!$G$23</f>
        <v>1469.6565506500001</v>
      </c>
      <c r="N62" s="36">
        <f>SUMIFS(СВЦЭМ!$D$33:$D$776,СВЦЭМ!$A$33:$A$776,$A62,СВЦЭМ!$B$33:$B$776,N$47)+'СЕТ СН'!$G$11+СВЦЭМ!$D$10+'СЕТ СН'!$G$6-'СЕТ СН'!$G$23</f>
        <v>1471.7557702300001</v>
      </c>
      <c r="O62" s="36">
        <f>SUMIFS(СВЦЭМ!$D$33:$D$776,СВЦЭМ!$A$33:$A$776,$A62,СВЦЭМ!$B$33:$B$776,O$47)+'СЕТ СН'!$G$11+СВЦЭМ!$D$10+'СЕТ СН'!$G$6-'СЕТ СН'!$G$23</f>
        <v>1490.4364832400001</v>
      </c>
      <c r="P62" s="36">
        <f>SUMIFS(СВЦЭМ!$D$33:$D$776,СВЦЭМ!$A$33:$A$776,$A62,СВЦЭМ!$B$33:$B$776,P$47)+'СЕТ СН'!$G$11+СВЦЭМ!$D$10+'СЕТ СН'!$G$6-'СЕТ СН'!$G$23</f>
        <v>1502.66535707</v>
      </c>
      <c r="Q62" s="36">
        <f>SUMIFS(СВЦЭМ!$D$33:$D$776,СВЦЭМ!$A$33:$A$776,$A62,СВЦЭМ!$B$33:$B$776,Q$47)+'СЕТ СН'!$G$11+СВЦЭМ!$D$10+'СЕТ СН'!$G$6-'СЕТ СН'!$G$23</f>
        <v>1502.9162824300001</v>
      </c>
      <c r="R62" s="36">
        <f>SUMIFS(СВЦЭМ!$D$33:$D$776,СВЦЭМ!$A$33:$A$776,$A62,СВЦЭМ!$B$33:$B$776,R$47)+'СЕТ СН'!$G$11+СВЦЭМ!$D$10+'СЕТ СН'!$G$6-'СЕТ СН'!$G$23</f>
        <v>1489.7862777300002</v>
      </c>
      <c r="S62" s="36">
        <f>SUMIFS(СВЦЭМ!$D$33:$D$776,СВЦЭМ!$A$33:$A$776,$A62,СВЦЭМ!$B$33:$B$776,S$47)+'СЕТ СН'!$G$11+СВЦЭМ!$D$10+'СЕТ СН'!$G$6-'СЕТ СН'!$G$23</f>
        <v>1470.0536083500001</v>
      </c>
      <c r="T62" s="36">
        <f>SUMIFS(СВЦЭМ!$D$33:$D$776,СВЦЭМ!$A$33:$A$776,$A62,СВЦЭМ!$B$33:$B$776,T$47)+'СЕТ СН'!$G$11+СВЦЭМ!$D$10+'СЕТ СН'!$G$6-'СЕТ СН'!$G$23</f>
        <v>1440.4557706999999</v>
      </c>
      <c r="U62" s="36">
        <f>SUMIFS(СВЦЭМ!$D$33:$D$776,СВЦЭМ!$A$33:$A$776,$A62,СВЦЭМ!$B$33:$B$776,U$47)+'СЕТ СН'!$G$11+СВЦЭМ!$D$10+'СЕТ СН'!$G$6-'СЕТ СН'!$G$23</f>
        <v>1436.68810368</v>
      </c>
      <c r="V62" s="36">
        <f>SUMIFS(СВЦЭМ!$D$33:$D$776,СВЦЭМ!$A$33:$A$776,$A62,СВЦЭМ!$B$33:$B$776,V$47)+'СЕТ СН'!$G$11+СВЦЭМ!$D$10+'СЕТ СН'!$G$6-'СЕТ СН'!$G$23</f>
        <v>1446.6839280300001</v>
      </c>
      <c r="W62" s="36">
        <f>SUMIFS(СВЦЭМ!$D$33:$D$776,СВЦЭМ!$A$33:$A$776,$A62,СВЦЭМ!$B$33:$B$776,W$47)+'СЕТ СН'!$G$11+СВЦЭМ!$D$10+'СЕТ СН'!$G$6-'СЕТ СН'!$G$23</f>
        <v>1460.01600487</v>
      </c>
      <c r="X62" s="36">
        <f>SUMIFS(СВЦЭМ!$D$33:$D$776,СВЦЭМ!$A$33:$A$776,$A62,СВЦЭМ!$B$33:$B$776,X$47)+'СЕТ СН'!$G$11+СВЦЭМ!$D$10+'СЕТ СН'!$G$6-'СЕТ СН'!$G$23</f>
        <v>1468.98006777</v>
      </c>
      <c r="Y62" s="36">
        <f>SUMIFS(СВЦЭМ!$D$33:$D$776,СВЦЭМ!$A$33:$A$776,$A62,СВЦЭМ!$B$33:$B$776,Y$47)+'СЕТ СН'!$G$11+СВЦЭМ!$D$10+'СЕТ СН'!$G$6-'СЕТ СН'!$G$23</f>
        <v>1500.5241306100002</v>
      </c>
    </row>
    <row r="63" spans="1:25" ht="15.75" x14ac:dyDescent="0.2">
      <c r="A63" s="35">
        <f t="shared" si="1"/>
        <v>43815</v>
      </c>
      <c r="B63" s="36">
        <f>SUMIFS(СВЦЭМ!$D$33:$D$776,СВЦЭМ!$A$33:$A$776,$A63,СВЦЭМ!$B$33:$B$776,B$47)+'СЕТ СН'!$G$11+СВЦЭМ!$D$10+'СЕТ СН'!$G$6-'СЕТ СН'!$G$23</f>
        <v>1527.1779065200001</v>
      </c>
      <c r="C63" s="36">
        <f>SUMIFS(СВЦЭМ!$D$33:$D$776,СВЦЭМ!$A$33:$A$776,$A63,СВЦЭМ!$B$33:$B$776,C$47)+'СЕТ СН'!$G$11+СВЦЭМ!$D$10+'СЕТ СН'!$G$6-'СЕТ СН'!$G$23</f>
        <v>1542.3244390700002</v>
      </c>
      <c r="D63" s="36">
        <f>SUMIFS(СВЦЭМ!$D$33:$D$776,СВЦЭМ!$A$33:$A$776,$A63,СВЦЭМ!$B$33:$B$776,D$47)+'СЕТ СН'!$G$11+СВЦЭМ!$D$10+'СЕТ СН'!$G$6-'СЕТ СН'!$G$23</f>
        <v>1558.50083313</v>
      </c>
      <c r="E63" s="36">
        <f>SUMIFS(СВЦЭМ!$D$33:$D$776,СВЦЭМ!$A$33:$A$776,$A63,СВЦЭМ!$B$33:$B$776,E$47)+'СЕТ СН'!$G$11+СВЦЭМ!$D$10+'СЕТ СН'!$G$6-'СЕТ СН'!$G$23</f>
        <v>1578.3618724400001</v>
      </c>
      <c r="F63" s="36">
        <f>SUMIFS(СВЦЭМ!$D$33:$D$776,СВЦЭМ!$A$33:$A$776,$A63,СВЦЭМ!$B$33:$B$776,F$47)+'СЕТ СН'!$G$11+СВЦЭМ!$D$10+'СЕТ СН'!$G$6-'СЕТ СН'!$G$23</f>
        <v>1574.31092713</v>
      </c>
      <c r="G63" s="36">
        <f>SUMIFS(СВЦЭМ!$D$33:$D$776,СВЦЭМ!$A$33:$A$776,$A63,СВЦЭМ!$B$33:$B$776,G$47)+'СЕТ СН'!$G$11+СВЦЭМ!$D$10+'СЕТ СН'!$G$6-'СЕТ СН'!$G$23</f>
        <v>1553.76295809</v>
      </c>
      <c r="H63" s="36">
        <f>SUMIFS(СВЦЭМ!$D$33:$D$776,СВЦЭМ!$A$33:$A$776,$A63,СВЦЭМ!$B$33:$B$776,H$47)+'СЕТ СН'!$G$11+СВЦЭМ!$D$10+'СЕТ СН'!$G$6-'СЕТ СН'!$G$23</f>
        <v>1511.54642122</v>
      </c>
      <c r="I63" s="36">
        <f>SUMIFS(СВЦЭМ!$D$33:$D$776,СВЦЭМ!$A$33:$A$776,$A63,СВЦЭМ!$B$33:$B$776,I$47)+'СЕТ СН'!$G$11+СВЦЭМ!$D$10+'СЕТ СН'!$G$6-'СЕТ СН'!$G$23</f>
        <v>1490.5213010800001</v>
      </c>
      <c r="J63" s="36">
        <f>SUMIFS(СВЦЭМ!$D$33:$D$776,СВЦЭМ!$A$33:$A$776,$A63,СВЦЭМ!$B$33:$B$776,J$47)+'СЕТ СН'!$G$11+СВЦЭМ!$D$10+'СЕТ СН'!$G$6-'СЕТ СН'!$G$23</f>
        <v>1468.0308597200001</v>
      </c>
      <c r="K63" s="36">
        <f>SUMIFS(СВЦЭМ!$D$33:$D$776,СВЦЭМ!$A$33:$A$776,$A63,СВЦЭМ!$B$33:$B$776,K$47)+'СЕТ СН'!$G$11+СВЦЭМ!$D$10+'СЕТ СН'!$G$6-'СЕТ СН'!$G$23</f>
        <v>1444.3255223199999</v>
      </c>
      <c r="L63" s="36">
        <f>SUMIFS(СВЦЭМ!$D$33:$D$776,СВЦЭМ!$A$33:$A$776,$A63,СВЦЭМ!$B$33:$B$776,L$47)+'СЕТ СН'!$G$11+СВЦЭМ!$D$10+'СЕТ СН'!$G$6-'СЕТ СН'!$G$23</f>
        <v>1449.1540101800001</v>
      </c>
      <c r="M63" s="36">
        <f>SUMIFS(СВЦЭМ!$D$33:$D$776,СВЦЭМ!$A$33:$A$776,$A63,СВЦЭМ!$B$33:$B$776,M$47)+'СЕТ СН'!$G$11+СВЦЭМ!$D$10+'СЕТ СН'!$G$6-'СЕТ СН'!$G$23</f>
        <v>1462.2942563700001</v>
      </c>
      <c r="N63" s="36">
        <f>SUMIFS(СВЦЭМ!$D$33:$D$776,СВЦЭМ!$A$33:$A$776,$A63,СВЦЭМ!$B$33:$B$776,N$47)+'СЕТ СН'!$G$11+СВЦЭМ!$D$10+'СЕТ СН'!$G$6-'СЕТ СН'!$G$23</f>
        <v>1470.6160491400001</v>
      </c>
      <c r="O63" s="36">
        <f>SUMIFS(СВЦЭМ!$D$33:$D$776,СВЦЭМ!$A$33:$A$776,$A63,СВЦЭМ!$B$33:$B$776,O$47)+'СЕТ СН'!$G$11+СВЦЭМ!$D$10+'СЕТ СН'!$G$6-'СЕТ СН'!$G$23</f>
        <v>1481.7731808600001</v>
      </c>
      <c r="P63" s="36">
        <f>SUMIFS(СВЦЭМ!$D$33:$D$776,СВЦЭМ!$A$33:$A$776,$A63,СВЦЭМ!$B$33:$B$776,P$47)+'СЕТ СН'!$G$11+СВЦЭМ!$D$10+'СЕТ СН'!$G$6-'СЕТ СН'!$G$23</f>
        <v>1499.9171080900001</v>
      </c>
      <c r="Q63" s="36">
        <f>SUMIFS(СВЦЭМ!$D$33:$D$776,СВЦЭМ!$A$33:$A$776,$A63,СВЦЭМ!$B$33:$B$776,Q$47)+'СЕТ СН'!$G$11+СВЦЭМ!$D$10+'СЕТ СН'!$G$6-'СЕТ СН'!$G$23</f>
        <v>1467.4289331499999</v>
      </c>
      <c r="R63" s="36">
        <f>SUMIFS(СВЦЭМ!$D$33:$D$776,СВЦЭМ!$A$33:$A$776,$A63,СВЦЭМ!$B$33:$B$776,R$47)+'СЕТ СН'!$G$11+СВЦЭМ!$D$10+'СЕТ СН'!$G$6-'СЕТ СН'!$G$23</f>
        <v>1476.1772250200002</v>
      </c>
      <c r="S63" s="36">
        <f>SUMIFS(СВЦЭМ!$D$33:$D$776,СВЦЭМ!$A$33:$A$776,$A63,СВЦЭМ!$B$33:$B$776,S$47)+'СЕТ СН'!$G$11+СВЦЭМ!$D$10+'СЕТ СН'!$G$6-'СЕТ СН'!$G$23</f>
        <v>1464.74836514</v>
      </c>
      <c r="T63" s="36">
        <f>SUMIFS(СВЦЭМ!$D$33:$D$776,СВЦЭМ!$A$33:$A$776,$A63,СВЦЭМ!$B$33:$B$776,T$47)+'СЕТ СН'!$G$11+СВЦЭМ!$D$10+'СЕТ СН'!$G$6-'СЕТ СН'!$G$23</f>
        <v>1460.0268726500001</v>
      </c>
      <c r="U63" s="36">
        <f>SUMIFS(СВЦЭМ!$D$33:$D$776,СВЦЭМ!$A$33:$A$776,$A63,СВЦЭМ!$B$33:$B$776,U$47)+'СЕТ СН'!$G$11+СВЦЭМ!$D$10+'СЕТ СН'!$G$6-'СЕТ СН'!$G$23</f>
        <v>1463.22987549</v>
      </c>
      <c r="V63" s="36">
        <f>SUMIFS(СВЦЭМ!$D$33:$D$776,СВЦЭМ!$A$33:$A$776,$A63,СВЦЭМ!$B$33:$B$776,V$47)+'СЕТ СН'!$G$11+СВЦЭМ!$D$10+'СЕТ СН'!$G$6-'СЕТ СН'!$G$23</f>
        <v>1480.6919624100001</v>
      </c>
      <c r="W63" s="36">
        <f>SUMIFS(СВЦЭМ!$D$33:$D$776,СВЦЭМ!$A$33:$A$776,$A63,СВЦЭМ!$B$33:$B$776,W$47)+'СЕТ СН'!$G$11+СВЦЭМ!$D$10+'СЕТ СН'!$G$6-'СЕТ СН'!$G$23</f>
        <v>1498.2092954499999</v>
      </c>
      <c r="X63" s="36">
        <f>SUMIFS(СВЦЭМ!$D$33:$D$776,СВЦЭМ!$A$33:$A$776,$A63,СВЦЭМ!$B$33:$B$776,X$47)+'СЕТ СН'!$G$11+СВЦЭМ!$D$10+'СЕТ СН'!$G$6-'СЕТ СН'!$G$23</f>
        <v>1506.6387297599999</v>
      </c>
      <c r="Y63" s="36">
        <f>SUMIFS(СВЦЭМ!$D$33:$D$776,СВЦЭМ!$A$33:$A$776,$A63,СВЦЭМ!$B$33:$B$776,Y$47)+'СЕТ СН'!$G$11+СВЦЭМ!$D$10+'СЕТ СН'!$G$6-'СЕТ СН'!$G$23</f>
        <v>1521.6674771500002</v>
      </c>
    </row>
    <row r="64" spans="1:25" ht="15.75" x14ac:dyDescent="0.2">
      <c r="A64" s="35">
        <f t="shared" si="1"/>
        <v>43816</v>
      </c>
      <c r="B64" s="36">
        <f>SUMIFS(СВЦЭМ!$D$33:$D$776,СВЦЭМ!$A$33:$A$776,$A64,СВЦЭМ!$B$33:$B$776,B$47)+'СЕТ СН'!$G$11+СВЦЭМ!$D$10+'СЕТ СН'!$G$6-'СЕТ СН'!$G$23</f>
        <v>1560.20715526</v>
      </c>
      <c r="C64" s="36">
        <f>SUMIFS(СВЦЭМ!$D$33:$D$776,СВЦЭМ!$A$33:$A$776,$A64,СВЦЭМ!$B$33:$B$776,C$47)+'СЕТ СН'!$G$11+СВЦЭМ!$D$10+'СЕТ СН'!$G$6-'СЕТ СН'!$G$23</f>
        <v>1582.84749031</v>
      </c>
      <c r="D64" s="36">
        <f>SUMIFS(СВЦЭМ!$D$33:$D$776,СВЦЭМ!$A$33:$A$776,$A64,СВЦЭМ!$B$33:$B$776,D$47)+'СЕТ СН'!$G$11+СВЦЭМ!$D$10+'СЕТ СН'!$G$6-'СЕТ СН'!$G$23</f>
        <v>1592.69950578</v>
      </c>
      <c r="E64" s="36">
        <f>SUMIFS(СВЦЭМ!$D$33:$D$776,СВЦЭМ!$A$33:$A$776,$A64,СВЦЭМ!$B$33:$B$776,E$47)+'СЕТ СН'!$G$11+СВЦЭМ!$D$10+'СЕТ СН'!$G$6-'СЕТ СН'!$G$23</f>
        <v>1596.7359536399999</v>
      </c>
      <c r="F64" s="36">
        <f>SUMIFS(СВЦЭМ!$D$33:$D$776,СВЦЭМ!$A$33:$A$776,$A64,СВЦЭМ!$B$33:$B$776,F$47)+'СЕТ СН'!$G$11+СВЦЭМ!$D$10+'СЕТ СН'!$G$6-'СЕТ СН'!$G$23</f>
        <v>1588.85639937</v>
      </c>
      <c r="G64" s="36">
        <f>SUMIFS(СВЦЭМ!$D$33:$D$776,СВЦЭМ!$A$33:$A$776,$A64,СВЦЭМ!$B$33:$B$776,G$47)+'СЕТ СН'!$G$11+СВЦЭМ!$D$10+'СЕТ СН'!$G$6-'СЕТ СН'!$G$23</f>
        <v>1561.4883285800001</v>
      </c>
      <c r="H64" s="36">
        <f>SUMIFS(СВЦЭМ!$D$33:$D$776,СВЦЭМ!$A$33:$A$776,$A64,СВЦЭМ!$B$33:$B$776,H$47)+'СЕТ СН'!$G$11+СВЦЭМ!$D$10+'СЕТ СН'!$G$6-'СЕТ СН'!$G$23</f>
        <v>1523.8884969200001</v>
      </c>
      <c r="I64" s="36">
        <f>SUMIFS(СВЦЭМ!$D$33:$D$776,СВЦЭМ!$A$33:$A$776,$A64,СВЦЭМ!$B$33:$B$776,I$47)+'СЕТ СН'!$G$11+СВЦЭМ!$D$10+'СЕТ СН'!$G$6-'СЕТ СН'!$G$23</f>
        <v>1496.31647473</v>
      </c>
      <c r="J64" s="36">
        <f>SUMIFS(СВЦЭМ!$D$33:$D$776,СВЦЭМ!$A$33:$A$776,$A64,СВЦЭМ!$B$33:$B$776,J$47)+'СЕТ СН'!$G$11+СВЦЭМ!$D$10+'СЕТ СН'!$G$6-'СЕТ СН'!$G$23</f>
        <v>1463.0065950200001</v>
      </c>
      <c r="K64" s="36">
        <f>SUMIFS(СВЦЭМ!$D$33:$D$776,СВЦЭМ!$A$33:$A$776,$A64,СВЦЭМ!$B$33:$B$776,K$47)+'СЕТ СН'!$G$11+СВЦЭМ!$D$10+'СЕТ СН'!$G$6-'СЕТ СН'!$G$23</f>
        <v>1447.62135051</v>
      </c>
      <c r="L64" s="36">
        <f>SUMIFS(СВЦЭМ!$D$33:$D$776,СВЦЭМ!$A$33:$A$776,$A64,СВЦЭМ!$B$33:$B$776,L$47)+'СЕТ СН'!$G$11+СВЦЭМ!$D$10+'СЕТ СН'!$G$6-'СЕТ СН'!$G$23</f>
        <v>1453.1044432900001</v>
      </c>
      <c r="M64" s="36">
        <f>SUMIFS(СВЦЭМ!$D$33:$D$776,СВЦЭМ!$A$33:$A$776,$A64,СВЦЭМ!$B$33:$B$776,M$47)+'СЕТ СН'!$G$11+СВЦЭМ!$D$10+'СЕТ СН'!$G$6-'СЕТ СН'!$G$23</f>
        <v>1462.6448248900001</v>
      </c>
      <c r="N64" s="36">
        <f>SUMIFS(СВЦЭМ!$D$33:$D$776,СВЦЭМ!$A$33:$A$776,$A64,СВЦЭМ!$B$33:$B$776,N$47)+'СЕТ СН'!$G$11+СВЦЭМ!$D$10+'СЕТ СН'!$G$6-'СЕТ СН'!$G$23</f>
        <v>1471.4580200300002</v>
      </c>
      <c r="O64" s="36">
        <f>SUMIFS(СВЦЭМ!$D$33:$D$776,СВЦЭМ!$A$33:$A$776,$A64,СВЦЭМ!$B$33:$B$776,O$47)+'СЕТ СН'!$G$11+СВЦЭМ!$D$10+'СЕТ СН'!$G$6-'СЕТ СН'!$G$23</f>
        <v>1481.1633534699999</v>
      </c>
      <c r="P64" s="36">
        <f>SUMIFS(СВЦЭМ!$D$33:$D$776,СВЦЭМ!$A$33:$A$776,$A64,СВЦЭМ!$B$33:$B$776,P$47)+'СЕТ СН'!$G$11+СВЦЭМ!$D$10+'СЕТ СН'!$G$6-'СЕТ СН'!$G$23</f>
        <v>1488.6265070499999</v>
      </c>
      <c r="Q64" s="36">
        <f>SUMIFS(СВЦЭМ!$D$33:$D$776,СВЦЭМ!$A$33:$A$776,$A64,СВЦЭМ!$B$33:$B$776,Q$47)+'СЕТ СН'!$G$11+СВЦЭМ!$D$10+'СЕТ СН'!$G$6-'СЕТ СН'!$G$23</f>
        <v>1489.8912116800002</v>
      </c>
      <c r="R64" s="36">
        <f>SUMIFS(СВЦЭМ!$D$33:$D$776,СВЦЭМ!$A$33:$A$776,$A64,СВЦЭМ!$B$33:$B$776,R$47)+'СЕТ СН'!$G$11+СВЦЭМ!$D$10+'СЕТ СН'!$G$6-'СЕТ СН'!$G$23</f>
        <v>1479.27334176</v>
      </c>
      <c r="S64" s="36">
        <f>SUMIFS(СВЦЭМ!$D$33:$D$776,СВЦЭМ!$A$33:$A$776,$A64,СВЦЭМ!$B$33:$B$776,S$47)+'СЕТ СН'!$G$11+СВЦЭМ!$D$10+'СЕТ СН'!$G$6-'СЕТ СН'!$G$23</f>
        <v>1473.80564157</v>
      </c>
      <c r="T64" s="36">
        <f>SUMIFS(СВЦЭМ!$D$33:$D$776,СВЦЭМ!$A$33:$A$776,$A64,СВЦЭМ!$B$33:$B$776,T$47)+'СЕТ СН'!$G$11+СВЦЭМ!$D$10+'СЕТ СН'!$G$6-'СЕТ СН'!$G$23</f>
        <v>1453.7477295200001</v>
      </c>
      <c r="U64" s="36">
        <f>SUMIFS(СВЦЭМ!$D$33:$D$776,СВЦЭМ!$A$33:$A$776,$A64,СВЦЭМ!$B$33:$B$776,U$47)+'СЕТ СН'!$G$11+СВЦЭМ!$D$10+'СЕТ СН'!$G$6-'СЕТ СН'!$G$23</f>
        <v>1446.5137183300001</v>
      </c>
      <c r="V64" s="36">
        <f>SUMIFS(СВЦЭМ!$D$33:$D$776,СВЦЭМ!$A$33:$A$776,$A64,СВЦЭМ!$B$33:$B$776,V$47)+'СЕТ СН'!$G$11+СВЦЭМ!$D$10+'СЕТ СН'!$G$6-'СЕТ СН'!$G$23</f>
        <v>1445.58266125</v>
      </c>
      <c r="W64" s="36">
        <f>SUMIFS(СВЦЭМ!$D$33:$D$776,СВЦЭМ!$A$33:$A$776,$A64,СВЦЭМ!$B$33:$B$776,W$47)+'СЕТ СН'!$G$11+СВЦЭМ!$D$10+'СЕТ СН'!$G$6-'СЕТ СН'!$G$23</f>
        <v>1463.41553497</v>
      </c>
      <c r="X64" s="36">
        <f>SUMIFS(СВЦЭМ!$D$33:$D$776,СВЦЭМ!$A$33:$A$776,$A64,СВЦЭМ!$B$33:$B$776,X$47)+'СЕТ СН'!$G$11+СВЦЭМ!$D$10+'СЕТ СН'!$G$6-'СЕТ СН'!$G$23</f>
        <v>1477.2976552300001</v>
      </c>
      <c r="Y64" s="36">
        <f>SUMIFS(СВЦЭМ!$D$33:$D$776,СВЦЭМ!$A$33:$A$776,$A64,СВЦЭМ!$B$33:$B$776,Y$47)+'СЕТ СН'!$G$11+СВЦЭМ!$D$10+'СЕТ СН'!$G$6-'СЕТ СН'!$G$23</f>
        <v>1499.1649848000002</v>
      </c>
    </row>
    <row r="65" spans="1:26" ht="15.75" x14ac:dyDescent="0.2">
      <c r="A65" s="35">
        <f t="shared" si="1"/>
        <v>43817</v>
      </c>
      <c r="B65" s="36">
        <f>SUMIFS(СВЦЭМ!$D$33:$D$776,СВЦЭМ!$A$33:$A$776,$A65,СВЦЭМ!$B$33:$B$776,B$47)+'СЕТ СН'!$G$11+СВЦЭМ!$D$10+'СЕТ СН'!$G$6-'СЕТ СН'!$G$23</f>
        <v>1508.3383569900002</v>
      </c>
      <c r="C65" s="36">
        <f>SUMIFS(СВЦЭМ!$D$33:$D$776,СВЦЭМ!$A$33:$A$776,$A65,СВЦЭМ!$B$33:$B$776,C$47)+'СЕТ СН'!$G$11+СВЦЭМ!$D$10+'СЕТ СН'!$G$6-'СЕТ СН'!$G$23</f>
        <v>1562.9789799499999</v>
      </c>
      <c r="D65" s="36">
        <f>SUMIFS(СВЦЭМ!$D$33:$D$776,СВЦЭМ!$A$33:$A$776,$A65,СВЦЭМ!$B$33:$B$776,D$47)+'СЕТ СН'!$G$11+СВЦЭМ!$D$10+'СЕТ СН'!$G$6-'СЕТ СН'!$G$23</f>
        <v>1586.66894955</v>
      </c>
      <c r="E65" s="36">
        <f>SUMIFS(СВЦЭМ!$D$33:$D$776,СВЦЭМ!$A$33:$A$776,$A65,СВЦЭМ!$B$33:$B$776,E$47)+'СЕТ СН'!$G$11+СВЦЭМ!$D$10+'СЕТ СН'!$G$6-'СЕТ СН'!$G$23</f>
        <v>1585.9410652500001</v>
      </c>
      <c r="F65" s="36">
        <f>SUMIFS(СВЦЭМ!$D$33:$D$776,СВЦЭМ!$A$33:$A$776,$A65,СВЦЭМ!$B$33:$B$776,F$47)+'СЕТ СН'!$G$11+СВЦЭМ!$D$10+'СЕТ СН'!$G$6-'СЕТ СН'!$G$23</f>
        <v>1578.439392</v>
      </c>
      <c r="G65" s="36">
        <f>SUMIFS(СВЦЭМ!$D$33:$D$776,СВЦЭМ!$A$33:$A$776,$A65,СВЦЭМ!$B$33:$B$776,G$47)+'СЕТ СН'!$G$11+СВЦЭМ!$D$10+'СЕТ СН'!$G$6-'СЕТ СН'!$G$23</f>
        <v>1558.7378753799999</v>
      </c>
      <c r="H65" s="36">
        <f>SUMIFS(СВЦЭМ!$D$33:$D$776,СВЦЭМ!$A$33:$A$776,$A65,СВЦЭМ!$B$33:$B$776,H$47)+'СЕТ СН'!$G$11+СВЦЭМ!$D$10+'СЕТ СН'!$G$6-'СЕТ СН'!$G$23</f>
        <v>1529.1758538200002</v>
      </c>
      <c r="I65" s="36">
        <f>SUMIFS(СВЦЭМ!$D$33:$D$776,СВЦЭМ!$A$33:$A$776,$A65,СВЦЭМ!$B$33:$B$776,I$47)+'СЕТ СН'!$G$11+СВЦЭМ!$D$10+'СЕТ СН'!$G$6-'СЕТ СН'!$G$23</f>
        <v>1513.3459318700002</v>
      </c>
      <c r="J65" s="36">
        <f>SUMIFS(СВЦЭМ!$D$33:$D$776,СВЦЭМ!$A$33:$A$776,$A65,СВЦЭМ!$B$33:$B$776,J$47)+'СЕТ СН'!$G$11+СВЦЭМ!$D$10+'СЕТ СН'!$G$6-'СЕТ СН'!$G$23</f>
        <v>1485.29432516</v>
      </c>
      <c r="K65" s="36">
        <f>SUMIFS(СВЦЭМ!$D$33:$D$776,СВЦЭМ!$A$33:$A$776,$A65,СВЦЭМ!$B$33:$B$776,K$47)+'СЕТ СН'!$G$11+СВЦЭМ!$D$10+'СЕТ СН'!$G$6-'СЕТ СН'!$G$23</f>
        <v>1456.0804924600002</v>
      </c>
      <c r="L65" s="36">
        <f>SUMIFS(СВЦЭМ!$D$33:$D$776,СВЦЭМ!$A$33:$A$776,$A65,СВЦЭМ!$B$33:$B$776,L$47)+'СЕТ СН'!$G$11+СВЦЭМ!$D$10+'СЕТ СН'!$G$6-'СЕТ СН'!$G$23</f>
        <v>1449.31350101</v>
      </c>
      <c r="M65" s="36">
        <f>SUMIFS(СВЦЭМ!$D$33:$D$776,СВЦЭМ!$A$33:$A$776,$A65,СВЦЭМ!$B$33:$B$776,M$47)+'СЕТ СН'!$G$11+СВЦЭМ!$D$10+'СЕТ СН'!$G$6-'СЕТ СН'!$G$23</f>
        <v>1456.4237634599999</v>
      </c>
      <c r="N65" s="36">
        <f>SUMIFS(СВЦЭМ!$D$33:$D$776,СВЦЭМ!$A$33:$A$776,$A65,СВЦЭМ!$B$33:$B$776,N$47)+'СЕТ СН'!$G$11+СВЦЭМ!$D$10+'СЕТ СН'!$G$6-'СЕТ СН'!$G$23</f>
        <v>1460.35558077</v>
      </c>
      <c r="O65" s="36">
        <f>SUMIFS(СВЦЭМ!$D$33:$D$776,СВЦЭМ!$A$33:$A$776,$A65,СВЦЭМ!$B$33:$B$776,O$47)+'СЕТ СН'!$G$11+СВЦЭМ!$D$10+'СЕТ СН'!$G$6-'СЕТ СН'!$G$23</f>
        <v>1469.8523536299999</v>
      </c>
      <c r="P65" s="36">
        <f>SUMIFS(СВЦЭМ!$D$33:$D$776,СВЦЭМ!$A$33:$A$776,$A65,СВЦЭМ!$B$33:$B$776,P$47)+'СЕТ СН'!$G$11+СВЦЭМ!$D$10+'СЕТ СН'!$G$6-'СЕТ СН'!$G$23</f>
        <v>1478.45948995</v>
      </c>
      <c r="Q65" s="36">
        <f>SUMIFS(СВЦЭМ!$D$33:$D$776,СВЦЭМ!$A$33:$A$776,$A65,СВЦЭМ!$B$33:$B$776,Q$47)+'СЕТ СН'!$G$11+СВЦЭМ!$D$10+'СЕТ СН'!$G$6-'СЕТ СН'!$G$23</f>
        <v>1479.2949446600001</v>
      </c>
      <c r="R65" s="36">
        <f>SUMIFS(СВЦЭМ!$D$33:$D$776,СВЦЭМ!$A$33:$A$776,$A65,СВЦЭМ!$B$33:$B$776,R$47)+'СЕТ СН'!$G$11+СВЦЭМ!$D$10+'СЕТ СН'!$G$6-'СЕТ СН'!$G$23</f>
        <v>1469.6517927</v>
      </c>
      <c r="S65" s="36">
        <f>SUMIFS(СВЦЭМ!$D$33:$D$776,СВЦЭМ!$A$33:$A$776,$A65,СВЦЭМ!$B$33:$B$776,S$47)+'СЕТ СН'!$G$11+СВЦЭМ!$D$10+'СЕТ СН'!$G$6-'СЕТ СН'!$G$23</f>
        <v>1457.2127181999999</v>
      </c>
      <c r="T65" s="36">
        <f>SUMIFS(СВЦЭМ!$D$33:$D$776,СВЦЭМ!$A$33:$A$776,$A65,СВЦЭМ!$B$33:$B$776,T$47)+'СЕТ СН'!$G$11+СВЦЭМ!$D$10+'СЕТ СН'!$G$6-'СЕТ СН'!$G$23</f>
        <v>1429.41915165</v>
      </c>
      <c r="U65" s="36">
        <f>SUMIFS(СВЦЭМ!$D$33:$D$776,СВЦЭМ!$A$33:$A$776,$A65,СВЦЭМ!$B$33:$B$776,U$47)+'СЕТ СН'!$G$11+СВЦЭМ!$D$10+'СЕТ СН'!$G$6-'СЕТ СН'!$G$23</f>
        <v>1430.5522763399999</v>
      </c>
      <c r="V65" s="36">
        <f>SUMIFS(СВЦЭМ!$D$33:$D$776,СВЦЭМ!$A$33:$A$776,$A65,СВЦЭМ!$B$33:$B$776,V$47)+'СЕТ СН'!$G$11+СВЦЭМ!$D$10+'СЕТ СН'!$G$6-'СЕТ СН'!$G$23</f>
        <v>1437.6850942999999</v>
      </c>
      <c r="W65" s="36">
        <f>SUMIFS(СВЦЭМ!$D$33:$D$776,СВЦЭМ!$A$33:$A$776,$A65,СВЦЭМ!$B$33:$B$776,W$47)+'СЕТ СН'!$G$11+СВЦЭМ!$D$10+'СЕТ СН'!$G$6-'СЕТ СН'!$G$23</f>
        <v>1457.9853747500001</v>
      </c>
      <c r="X65" s="36">
        <f>SUMIFS(СВЦЭМ!$D$33:$D$776,СВЦЭМ!$A$33:$A$776,$A65,СВЦЭМ!$B$33:$B$776,X$47)+'СЕТ СН'!$G$11+СВЦЭМ!$D$10+'СЕТ СН'!$G$6-'СЕТ СН'!$G$23</f>
        <v>1462.41960165</v>
      </c>
      <c r="Y65" s="36">
        <f>SUMIFS(СВЦЭМ!$D$33:$D$776,СВЦЭМ!$A$33:$A$776,$A65,СВЦЭМ!$B$33:$B$776,Y$47)+'СЕТ СН'!$G$11+СВЦЭМ!$D$10+'СЕТ СН'!$G$6-'СЕТ СН'!$G$23</f>
        <v>1474.6030352299999</v>
      </c>
    </row>
    <row r="66" spans="1:26" ht="15.75" x14ac:dyDescent="0.2">
      <c r="A66" s="35">
        <f t="shared" si="1"/>
        <v>43818</v>
      </c>
      <c r="B66" s="36">
        <f>SUMIFS(СВЦЭМ!$D$33:$D$776,СВЦЭМ!$A$33:$A$776,$A66,СВЦЭМ!$B$33:$B$776,B$47)+'СЕТ СН'!$G$11+СВЦЭМ!$D$10+'СЕТ СН'!$G$6-'СЕТ СН'!$G$23</f>
        <v>1511.92222298</v>
      </c>
      <c r="C66" s="36">
        <f>SUMIFS(СВЦЭМ!$D$33:$D$776,СВЦЭМ!$A$33:$A$776,$A66,СВЦЭМ!$B$33:$B$776,C$47)+'СЕТ СН'!$G$11+СВЦЭМ!$D$10+'СЕТ СН'!$G$6-'СЕТ СН'!$G$23</f>
        <v>1539.18084982</v>
      </c>
      <c r="D66" s="36">
        <f>SUMIFS(СВЦЭМ!$D$33:$D$776,СВЦЭМ!$A$33:$A$776,$A66,СВЦЭМ!$B$33:$B$776,D$47)+'СЕТ СН'!$G$11+СВЦЭМ!$D$10+'СЕТ СН'!$G$6-'СЕТ СН'!$G$23</f>
        <v>1557.92748205</v>
      </c>
      <c r="E66" s="36">
        <f>SUMIFS(СВЦЭМ!$D$33:$D$776,СВЦЭМ!$A$33:$A$776,$A66,СВЦЭМ!$B$33:$B$776,E$47)+'СЕТ СН'!$G$11+СВЦЭМ!$D$10+'СЕТ СН'!$G$6-'СЕТ СН'!$G$23</f>
        <v>1582.7386123400001</v>
      </c>
      <c r="F66" s="36">
        <f>SUMIFS(СВЦЭМ!$D$33:$D$776,СВЦЭМ!$A$33:$A$776,$A66,СВЦЭМ!$B$33:$B$776,F$47)+'СЕТ СН'!$G$11+СВЦЭМ!$D$10+'СЕТ СН'!$G$6-'СЕТ СН'!$G$23</f>
        <v>1594.7899974699999</v>
      </c>
      <c r="G66" s="36">
        <f>SUMIFS(СВЦЭМ!$D$33:$D$776,СВЦЭМ!$A$33:$A$776,$A66,СВЦЭМ!$B$33:$B$776,G$47)+'СЕТ СН'!$G$11+СВЦЭМ!$D$10+'СЕТ СН'!$G$6-'СЕТ СН'!$G$23</f>
        <v>1571.5313114800001</v>
      </c>
      <c r="H66" s="36">
        <f>SUMIFS(СВЦЭМ!$D$33:$D$776,СВЦЭМ!$A$33:$A$776,$A66,СВЦЭМ!$B$33:$B$776,H$47)+'СЕТ СН'!$G$11+СВЦЭМ!$D$10+'СЕТ СН'!$G$6-'СЕТ СН'!$G$23</f>
        <v>1539.44165043</v>
      </c>
      <c r="I66" s="36">
        <f>SUMIFS(СВЦЭМ!$D$33:$D$776,СВЦЭМ!$A$33:$A$776,$A66,СВЦЭМ!$B$33:$B$776,I$47)+'СЕТ СН'!$G$11+СВЦЭМ!$D$10+'СЕТ СН'!$G$6-'СЕТ СН'!$G$23</f>
        <v>1505.6771606</v>
      </c>
      <c r="J66" s="36">
        <f>SUMIFS(СВЦЭМ!$D$33:$D$776,СВЦЭМ!$A$33:$A$776,$A66,СВЦЭМ!$B$33:$B$776,J$47)+'СЕТ СН'!$G$11+СВЦЭМ!$D$10+'СЕТ СН'!$G$6-'СЕТ СН'!$G$23</f>
        <v>1479.2639649400001</v>
      </c>
      <c r="K66" s="36">
        <f>SUMIFS(СВЦЭМ!$D$33:$D$776,СВЦЭМ!$A$33:$A$776,$A66,СВЦЭМ!$B$33:$B$776,K$47)+'СЕТ СН'!$G$11+СВЦЭМ!$D$10+'СЕТ СН'!$G$6-'СЕТ СН'!$G$23</f>
        <v>1460.4759406799999</v>
      </c>
      <c r="L66" s="36">
        <f>SUMIFS(СВЦЭМ!$D$33:$D$776,СВЦЭМ!$A$33:$A$776,$A66,СВЦЭМ!$B$33:$B$776,L$47)+'СЕТ СН'!$G$11+СВЦЭМ!$D$10+'СЕТ СН'!$G$6-'СЕТ СН'!$G$23</f>
        <v>1467.565742</v>
      </c>
      <c r="M66" s="36">
        <f>SUMIFS(СВЦЭМ!$D$33:$D$776,СВЦЭМ!$A$33:$A$776,$A66,СВЦЭМ!$B$33:$B$776,M$47)+'СЕТ СН'!$G$11+СВЦЭМ!$D$10+'СЕТ СН'!$G$6-'СЕТ СН'!$G$23</f>
        <v>1481.26470449</v>
      </c>
      <c r="N66" s="36">
        <f>SUMIFS(СВЦЭМ!$D$33:$D$776,СВЦЭМ!$A$33:$A$776,$A66,СВЦЭМ!$B$33:$B$776,N$47)+'СЕТ СН'!$G$11+СВЦЭМ!$D$10+'СЕТ СН'!$G$6-'СЕТ СН'!$G$23</f>
        <v>1483.8698489600001</v>
      </c>
      <c r="O66" s="36">
        <f>SUMIFS(СВЦЭМ!$D$33:$D$776,СВЦЭМ!$A$33:$A$776,$A66,СВЦЭМ!$B$33:$B$776,O$47)+'СЕТ СН'!$G$11+СВЦЭМ!$D$10+'СЕТ СН'!$G$6-'СЕТ СН'!$G$23</f>
        <v>1502.9135935300001</v>
      </c>
      <c r="P66" s="36">
        <f>SUMIFS(СВЦЭМ!$D$33:$D$776,СВЦЭМ!$A$33:$A$776,$A66,СВЦЭМ!$B$33:$B$776,P$47)+'СЕТ СН'!$G$11+СВЦЭМ!$D$10+'СЕТ СН'!$G$6-'СЕТ СН'!$G$23</f>
        <v>1496.6393510799999</v>
      </c>
      <c r="Q66" s="36">
        <f>SUMIFS(СВЦЭМ!$D$33:$D$776,СВЦЭМ!$A$33:$A$776,$A66,СВЦЭМ!$B$33:$B$776,Q$47)+'СЕТ СН'!$G$11+СВЦЭМ!$D$10+'СЕТ СН'!$G$6-'СЕТ СН'!$G$23</f>
        <v>1500.16414246</v>
      </c>
      <c r="R66" s="36">
        <f>SUMIFS(СВЦЭМ!$D$33:$D$776,СВЦЭМ!$A$33:$A$776,$A66,СВЦЭМ!$B$33:$B$776,R$47)+'СЕТ СН'!$G$11+СВЦЭМ!$D$10+'СЕТ СН'!$G$6-'СЕТ СН'!$G$23</f>
        <v>1488.3165479500001</v>
      </c>
      <c r="S66" s="36">
        <f>SUMIFS(СВЦЭМ!$D$33:$D$776,СВЦЭМ!$A$33:$A$776,$A66,СВЦЭМ!$B$33:$B$776,S$47)+'СЕТ СН'!$G$11+СВЦЭМ!$D$10+'СЕТ СН'!$G$6-'СЕТ СН'!$G$23</f>
        <v>1469.12432773</v>
      </c>
      <c r="T66" s="36">
        <f>SUMIFS(СВЦЭМ!$D$33:$D$776,СВЦЭМ!$A$33:$A$776,$A66,СВЦЭМ!$B$33:$B$776,T$47)+'СЕТ СН'!$G$11+СВЦЭМ!$D$10+'СЕТ СН'!$G$6-'СЕТ СН'!$G$23</f>
        <v>1454.0466131000001</v>
      </c>
      <c r="U66" s="36">
        <f>SUMIFS(СВЦЭМ!$D$33:$D$776,СВЦЭМ!$A$33:$A$776,$A66,СВЦЭМ!$B$33:$B$776,U$47)+'СЕТ СН'!$G$11+СВЦЭМ!$D$10+'СЕТ СН'!$G$6-'СЕТ СН'!$G$23</f>
        <v>1465.2123359699999</v>
      </c>
      <c r="V66" s="36">
        <f>SUMIFS(СВЦЭМ!$D$33:$D$776,СВЦЭМ!$A$33:$A$776,$A66,СВЦЭМ!$B$33:$B$776,V$47)+'СЕТ СН'!$G$11+СВЦЭМ!$D$10+'СЕТ СН'!$G$6-'СЕТ СН'!$G$23</f>
        <v>1492.1170348999999</v>
      </c>
      <c r="W66" s="36">
        <f>SUMIFS(СВЦЭМ!$D$33:$D$776,СВЦЭМ!$A$33:$A$776,$A66,СВЦЭМ!$B$33:$B$776,W$47)+'СЕТ СН'!$G$11+СВЦЭМ!$D$10+'СЕТ СН'!$G$6-'СЕТ СН'!$G$23</f>
        <v>1521.2020933399999</v>
      </c>
      <c r="X66" s="36">
        <f>SUMIFS(СВЦЭМ!$D$33:$D$776,СВЦЭМ!$A$33:$A$776,$A66,СВЦЭМ!$B$33:$B$776,X$47)+'СЕТ СН'!$G$11+СВЦЭМ!$D$10+'СЕТ СН'!$G$6-'СЕТ СН'!$G$23</f>
        <v>1531.23869143</v>
      </c>
      <c r="Y66" s="36">
        <f>SUMIFS(СВЦЭМ!$D$33:$D$776,СВЦЭМ!$A$33:$A$776,$A66,СВЦЭМ!$B$33:$B$776,Y$47)+'СЕТ СН'!$G$11+СВЦЭМ!$D$10+'СЕТ СН'!$G$6-'СЕТ СН'!$G$23</f>
        <v>1559.0563788700001</v>
      </c>
    </row>
    <row r="67" spans="1:26" ht="15.75" x14ac:dyDescent="0.2">
      <c r="A67" s="35">
        <f t="shared" si="1"/>
        <v>43819</v>
      </c>
      <c r="B67" s="36">
        <f>SUMIFS(СВЦЭМ!$D$33:$D$776,СВЦЭМ!$A$33:$A$776,$A67,СВЦЭМ!$B$33:$B$776,B$47)+'СЕТ СН'!$G$11+СВЦЭМ!$D$10+'СЕТ СН'!$G$6-'СЕТ СН'!$G$23</f>
        <v>1503.3565332399999</v>
      </c>
      <c r="C67" s="36">
        <f>SUMIFS(СВЦЭМ!$D$33:$D$776,СВЦЭМ!$A$33:$A$776,$A67,СВЦЭМ!$B$33:$B$776,C$47)+'СЕТ СН'!$G$11+СВЦЭМ!$D$10+'СЕТ СН'!$G$6-'СЕТ СН'!$G$23</f>
        <v>1524.7203887400001</v>
      </c>
      <c r="D67" s="36">
        <f>SUMIFS(СВЦЭМ!$D$33:$D$776,СВЦЭМ!$A$33:$A$776,$A67,СВЦЭМ!$B$33:$B$776,D$47)+'СЕТ СН'!$G$11+СВЦЭМ!$D$10+'СЕТ СН'!$G$6-'СЕТ СН'!$G$23</f>
        <v>1537.5915364</v>
      </c>
      <c r="E67" s="36">
        <f>SUMIFS(СВЦЭМ!$D$33:$D$776,СВЦЭМ!$A$33:$A$776,$A67,СВЦЭМ!$B$33:$B$776,E$47)+'СЕТ СН'!$G$11+СВЦЭМ!$D$10+'СЕТ СН'!$G$6-'СЕТ СН'!$G$23</f>
        <v>1549.6496531400001</v>
      </c>
      <c r="F67" s="36">
        <f>SUMIFS(СВЦЭМ!$D$33:$D$776,СВЦЭМ!$A$33:$A$776,$A67,СВЦЭМ!$B$33:$B$776,F$47)+'СЕТ СН'!$G$11+СВЦЭМ!$D$10+'СЕТ СН'!$G$6-'СЕТ СН'!$G$23</f>
        <v>1543.8834064</v>
      </c>
      <c r="G67" s="36">
        <f>SUMIFS(СВЦЭМ!$D$33:$D$776,СВЦЭМ!$A$33:$A$776,$A67,СВЦЭМ!$B$33:$B$776,G$47)+'СЕТ СН'!$G$11+СВЦЭМ!$D$10+'СЕТ СН'!$G$6-'СЕТ СН'!$G$23</f>
        <v>1533.8324254300001</v>
      </c>
      <c r="H67" s="36">
        <f>SUMIFS(СВЦЭМ!$D$33:$D$776,СВЦЭМ!$A$33:$A$776,$A67,СВЦЭМ!$B$33:$B$776,H$47)+'СЕТ СН'!$G$11+СВЦЭМ!$D$10+'СЕТ СН'!$G$6-'СЕТ СН'!$G$23</f>
        <v>1486.54622438</v>
      </c>
      <c r="I67" s="36">
        <f>SUMIFS(СВЦЭМ!$D$33:$D$776,СВЦЭМ!$A$33:$A$776,$A67,СВЦЭМ!$B$33:$B$776,I$47)+'СЕТ СН'!$G$11+СВЦЭМ!$D$10+'СЕТ СН'!$G$6-'СЕТ СН'!$G$23</f>
        <v>1471.6879951000001</v>
      </c>
      <c r="J67" s="36">
        <f>SUMIFS(СВЦЭМ!$D$33:$D$776,СВЦЭМ!$A$33:$A$776,$A67,СВЦЭМ!$B$33:$B$776,J$47)+'СЕТ СН'!$G$11+СВЦЭМ!$D$10+'СЕТ СН'!$G$6-'СЕТ СН'!$G$23</f>
        <v>1451.3640890400002</v>
      </c>
      <c r="K67" s="36">
        <f>SUMIFS(СВЦЭМ!$D$33:$D$776,СВЦЭМ!$A$33:$A$776,$A67,СВЦЭМ!$B$33:$B$776,K$47)+'СЕТ СН'!$G$11+СВЦЭМ!$D$10+'СЕТ СН'!$G$6-'СЕТ СН'!$G$23</f>
        <v>1430.24079998</v>
      </c>
      <c r="L67" s="36">
        <f>SUMIFS(СВЦЭМ!$D$33:$D$776,СВЦЭМ!$A$33:$A$776,$A67,СВЦЭМ!$B$33:$B$776,L$47)+'СЕТ СН'!$G$11+СВЦЭМ!$D$10+'СЕТ СН'!$G$6-'СЕТ СН'!$G$23</f>
        <v>1430.5067647000001</v>
      </c>
      <c r="M67" s="36">
        <f>SUMIFS(СВЦЭМ!$D$33:$D$776,СВЦЭМ!$A$33:$A$776,$A67,СВЦЭМ!$B$33:$B$776,M$47)+'СЕТ СН'!$G$11+СВЦЭМ!$D$10+'СЕТ СН'!$G$6-'СЕТ СН'!$G$23</f>
        <v>1446.4640810400001</v>
      </c>
      <c r="N67" s="36">
        <f>SUMIFS(СВЦЭМ!$D$33:$D$776,СВЦЭМ!$A$33:$A$776,$A67,СВЦЭМ!$B$33:$B$776,N$47)+'СЕТ СН'!$G$11+СВЦЭМ!$D$10+'СЕТ СН'!$G$6-'СЕТ СН'!$G$23</f>
        <v>1447.13924838</v>
      </c>
      <c r="O67" s="36">
        <f>SUMIFS(СВЦЭМ!$D$33:$D$776,СВЦЭМ!$A$33:$A$776,$A67,СВЦЭМ!$B$33:$B$776,O$47)+'СЕТ СН'!$G$11+СВЦЭМ!$D$10+'СЕТ СН'!$G$6-'СЕТ СН'!$G$23</f>
        <v>1454.65690337</v>
      </c>
      <c r="P67" s="36">
        <f>SUMIFS(СВЦЭМ!$D$33:$D$776,СВЦЭМ!$A$33:$A$776,$A67,СВЦЭМ!$B$33:$B$776,P$47)+'СЕТ СН'!$G$11+СВЦЭМ!$D$10+'СЕТ СН'!$G$6-'СЕТ СН'!$G$23</f>
        <v>1459.94610601</v>
      </c>
      <c r="Q67" s="36">
        <f>SUMIFS(СВЦЭМ!$D$33:$D$776,СВЦЭМ!$A$33:$A$776,$A67,СВЦЭМ!$B$33:$B$776,Q$47)+'СЕТ СН'!$G$11+СВЦЭМ!$D$10+'СЕТ СН'!$G$6-'СЕТ СН'!$G$23</f>
        <v>1465.03144415</v>
      </c>
      <c r="R67" s="36">
        <f>SUMIFS(СВЦЭМ!$D$33:$D$776,СВЦЭМ!$A$33:$A$776,$A67,СВЦЭМ!$B$33:$B$776,R$47)+'СЕТ СН'!$G$11+СВЦЭМ!$D$10+'СЕТ СН'!$G$6-'СЕТ СН'!$G$23</f>
        <v>1467.52898899</v>
      </c>
      <c r="S67" s="36">
        <f>SUMIFS(СВЦЭМ!$D$33:$D$776,СВЦЭМ!$A$33:$A$776,$A67,СВЦЭМ!$B$33:$B$776,S$47)+'СЕТ СН'!$G$11+СВЦЭМ!$D$10+'СЕТ СН'!$G$6-'СЕТ СН'!$G$23</f>
        <v>1456.0140205</v>
      </c>
      <c r="T67" s="36">
        <f>SUMIFS(СВЦЭМ!$D$33:$D$776,СВЦЭМ!$A$33:$A$776,$A67,СВЦЭМ!$B$33:$B$776,T$47)+'СЕТ СН'!$G$11+СВЦЭМ!$D$10+'СЕТ СН'!$G$6-'СЕТ СН'!$G$23</f>
        <v>1445.79891849</v>
      </c>
      <c r="U67" s="36">
        <f>SUMIFS(СВЦЭМ!$D$33:$D$776,СВЦЭМ!$A$33:$A$776,$A67,СВЦЭМ!$B$33:$B$776,U$47)+'СЕТ СН'!$G$11+СВЦЭМ!$D$10+'СЕТ СН'!$G$6-'СЕТ СН'!$G$23</f>
        <v>1427.11933006</v>
      </c>
      <c r="V67" s="36">
        <f>SUMIFS(СВЦЭМ!$D$33:$D$776,СВЦЭМ!$A$33:$A$776,$A67,СВЦЭМ!$B$33:$B$776,V$47)+'СЕТ СН'!$G$11+СВЦЭМ!$D$10+'СЕТ СН'!$G$6-'СЕТ СН'!$G$23</f>
        <v>1410.06791705</v>
      </c>
      <c r="W67" s="36">
        <f>SUMIFS(СВЦЭМ!$D$33:$D$776,СВЦЭМ!$A$33:$A$776,$A67,СВЦЭМ!$B$33:$B$776,W$47)+'СЕТ СН'!$G$11+СВЦЭМ!$D$10+'СЕТ СН'!$G$6-'СЕТ СН'!$G$23</f>
        <v>1424.7123189900001</v>
      </c>
      <c r="X67" s="36">
        <f>SUMIFS(СВЦЭМ!$D$33:$D$776,СВЦЭМ!$A$33:$A$776,$A67,СВЦЭМ!$B$33:$B$776,X$47)+'СЕТ СН'!$G$11+СВЦЭМ!$D$10+'СЕТ СН'!$G$6-'СЕТ СН'!$G$23</f>
        <v>1426.0753133799999</v>
      </c>
      <c r="Y67" s="36">
        <f>SUMIFS(СВЦЭМ!$D$33:$D$776,СВЦЭМ!$A$33:$A$776,$A67,СВЦЭМ!$B$33:$B$776,Y$47)+'СЕТ СН'!$G$11+СВЦЭМ!$D$10+'СЕТ СН'!$G$6-'СЕТ СН'!$G$23</f>
        <v>1436.28352963</v>
      </c>
    </row>
    <row r="68" spans="1:26" ht="15.75" x14ac:dyDescent="0.2">
      <c r="A68" s="35">
        <f t="shared" si="1"/>
        <v>43820</v>
      </c>
      <c r="B68" s="36">
        <f>SUMIFS(СВЦЭМ!$D$33:$D$776,СВЦЭМ!$A$33:$A$776,$A68,СВЦЭМ!$B$33:$B$776,B$47)+'СЕТ СН'!$G$11+СВЦЭМ!$D$10+'СЕТ СН'!$G$6-'СЕТ СН'!$G$23</f>
        <v>1441.2864292500001</v>
      </c>
      <c r="C68" s="36">
        <f>SUMIFS(СВЦЭМ!$D$33:$D$776,СВЦЭМ!$A$33:$A$776,$A68,СВЦЭМ!$B$33:$B$776,C$47)+'СЕТ СН'!$G$11+СВЦЭМ!$D$10+'СЕТ СН'!$G$6-'СЕТ СН'!$G$23</f>
        <v>1475.09411168</v>
      </c>
      <c r="D68" s="36">
        <f>SUMIFS(СВЦЭМ!$D$33:$D$776,СВЦЭМ!$A$33:$A$776,$A68,СВЦЭМ!$B$33:$B$776,D$47)+'СЕТ СН'!$G$11+СВЦЭМ!$D$10+'СЕТ СН'!$G$6-'СЕТ СН'!$G$23</f>
        <v>1496.0896624900001</v>
      </c>
      <c r="E68" s="36">
        <f>SUMIFS(СВЦЭМ!$D$33:$D$776,СВЦЭМ!$A$33:$A$776,$A68,СВЦЭМ!$B$33:$B$776,E$47)+'СЕТ СН'!$G$11+СВЦЭМ!$D$10+'СЕТ СН'!$G$6-'СЕТ СН'!$G$23</f>
        <v>1528.9235688900001</v>
      </c>
      <c r="F68" s="36">
        <f>SUMIFS(СВЦЭМ!$D$33:$D$776,СВЦЭМ!$A$33:$A$776,$A68,СВЦЭМ!$B$33:$B$776,F$47)+'СЕТ СН'!$G$11+СВЦЭМ!$D$10+'СЕТ СН'!$G$6-'СЕТ СН'!$G$23</f>
        <v>1550.4488895499999</v>
      </c>
      <c r="G68" s="36">
        <f>SUMIFS(СВЦЭМ!$D$33:$D$776,СВЦЭМ!$A$33:$A$776,$A68,СВЦЭМ!$B$33:$B$776,G$47)+'СЕТ СН'!$G$11+СВЦЭМ!$D$10+'СЕТ СН'!$G$6-'СЕТ СН'!$G$23</f>
        <v>1541.5818547600002</v>
      </c>
      <c r="H68" s="36">
        <f>SUMIFS(СВЦЭМ!$D$33:$D$776,СВЦЭМ!$A$33:$A$776,$A68,СВЦЭМ!$B$33:$B$776,H$47)+'СЕТ СН'!$G$11+СВЦЭМ!$D$10+'СЕТ СН'!$G$6-'СЕТ СН'!$G$23</f>
        <v>1522.7311735600001</v>
      </c>
      <c r="I68" s="36">
        <f>SUMIFS(СВЦЭМ!$D$33:$D$776,СВЦЭМ!$A$33:$A$776,$A68,СВЦЭМ!$B$33:$B$776,I$47)+'СЕТ СН'!$G$11+СВЦЭМ!$D$10+'СЕТ СН'!$G$6-'СЕТ СН'!$G$23</f>
        <v>1520.1106552900001</v>
      </c>
      <c r="J68" s="36">
        <f>SUMIFS(СВЦЭМ!$D$33:$D$776,СВЦЭМ!$A$33:$A$776,$A68,СВЦЭМ!$B$33:$B$776,J$47)+'СЕТ СН'!$G$11+СВЦЭМ!$D$10+'СЕТ СН'!$G$6-'СЕТ СН'!$G$23</f>
        <v>1479.68564842</v>
      </c>
      <c r="K68" s="36">
        <f>SUMIFS(СВЦЭМ!$D$33:$D$776,СВЦЭМ!$A$33:$A$776,$A68,СВЦЭМ!$B$33:$B$776,K$47)+'СЕТ СН'!$G$11+СВЦЭМ!$D$10+'СЕТ СН'!$G$6-'СЕТ СН'!$G$23</f>
        <v>1439.7058067799999</v>
      </c>
      <c r="L68" s="36">
        <f>SUMIFS(СВЦЭМ!$D$33:$D$776,СВЦЭМ!$A$33:$A$776,$A68,СВЦЭМ!$B$33:$B$776,L$47)+'СЕТ СН'!$G$11+СВЦЭМ!$D$10+'СЕТ СН'!$G$6-'СЕТ СН'!$G$23</f>
        <v>1429.99885184</v>
      </c>
      <c r="M68" s="36">
        <f>SUMIFS(СВЦЭМ!$D$33:$D$776,СВЦЭМ!$A$33:$A$776,$A68,СВЦЭМ!$B$33:$B$776,M$47)+'СЕТ СН'!$G$11+СВЦЭМ!$D$10+'СЕТ СН'!$G$6-'СЕТ СН'!$G$23</f>
        <v>1439.0422086399999</v>
      </c>
      <c r="N68" s="36">
        <f>SUMIFS(СВЦЭМ!$D$33:$D$776,СВЦЭМ!$A$33:$A$776,$A68,СВЦЭМ!$B$33:$B$776,N$47)+'СЕТ СН'!$G$11+СВЦЭМ!$D$10+'СЕТ СН'!$G$6-'СЕТ СН'!$G$23</f>
        <v>1436.6534124</v>
      </c>
      <c r="O68" s="36">
        <f>SUMIFS(СВЦЭМ!$D$33:$D$776,СВЦЭМ!$A$33:$A$776,$A68,СВЦЭМ!$B$33:$B$776,O$47)+'СЕТ СН'!$G$11+СВЦЭМ!$D$10+'СЕТ СН'!$G$6-'СЕТ СН'!$G$23</f>
        <v>1449.48260334</v>
      </c>
      <c r="P68" s="36">
        <f>SUMIFS(СВЦЭМ!$D$33:$D$776,СВЦЭМ!$A$33:$A$776,$A68,СВЦЭМ!$B$33:$B$776,P$47)+'СЕТ СН'!$G$11+СВЦЭМ!$D$10+'СЕТ СН'!$G$6-'СЕТ СН'!$G$23</f>
        <v>1460.65271332</v>
      </c>
      <c r="Q68" s="36">
        <f>SUMIFS(СВЦЭМ!$D$33:$D$776,СВЦЭМ!$A$33:$A$776,$A68,СВЦЭМ!$B$33:$B$776,Q$47)+'СЕТ СН'!$G$11+СВЦЭМ!$D$10+'СЕТ СН'!$G$6-'СЕТ СН'!$G$23</f>
        <v>1466.62549081</v>
      </c>
      <c r="R68" s="36">
        <f>SUMIFS(СВЦЭМ!$D$33:$D$776,СВЦЭМ!$A$33:$A$776,$A68,СВЦЭМ!$B$33:$B$776,R$47)+'СЕТ СН'!$G$11+СВЦЭМ!$D$10+'СЕТ СН'!$G$6-'СЕТ СН'!$G$23</f>
        <v>1476.4830848700001</v>
      </c>
      <c r="S68" s="36">
        <f>SUMIFS(СВЦЭМ!$D$33:$D$776,СВЦЭМ!$A$33:$A$776,$A68,СВЦЭМ!$B$33:$B$776,S$47)+'СЕТ СН'!$G$11+СВЦЭМ!$D$10+'СЕТ СН'!$G$6-'СЕТ СН'!$G$23</f>
        <v>1466.9322868100001</v>
      </c>
      <c r="T68" s="36">
        <f>SUMIFS(СВЦЭМ!$D$33:$D$776,СВЦЭМ!$A$33:$A$776,$A68,СВЦЭМ!$B$33:$B$776,T$47)+'СЕТ СН'!$G$11+СВЦЭМ!$D$10+'СЕТ СН'!$G$6-'СЕТ СН'!$G$23</f>
        <v>1442.1719605799999</v>
      </c>
      <c r="U68" s="36">
        <f>SUMIFS(СВЦЭМ!$D$33:$D$776,СВЦЭМ!$A$33:$A$776,$A68,СВЦЭМ!$B$33:$B$776,U$47)+'СЕТ СН'!$G$11+СВЦЭМ!$D$10+'СЕТ СН'!$G$6-'СЕТ СН'!$G$23</f>
        <v>1439.1547533600001</v>
      </c>
      <c r="V68" s="36">
        <f>SUMIFS(СВЦЭМ!$D$33:$D$776,СВЦЭМ!$A$33:$A$776,$A68,СВЦЭМ!$B$33:$B$776,V$47)+'СЕТ СН'!$G$11+СВЦЭМ!$D$10+'СЕТ СН'!$G$6-'СЕТ СН'!$G$23</f>
        <v>1453.97770255</v>
      </c>
      <c r="W68" s="36">
        <f>SUMIFS(СВЦЭМ!$D$33:$D$776,СВЦЭМ!$A$33:$A$776,$A68,СВЦЭМ!$B$33:$B$776,W$47)+'СЕТ СН'!$G$11+СВЦЭМ!$D$10+'СЕТ СН'!$G$6-'СЕТ СН'!$G$23</f>
        <v>1463.4008818500001</v>
      </c>
      <c r="X68" s="36">
        <f>SUMIFS(СВЦЭМ!$D$33:$D$776,СВЦЭМ!$A$33:$A$776,$A68,СВЦЭМ!$B$33:$B$776,X$47)+'СЕТ СН'!$G$11+СВЦЭМ!$D$10+'СЕТ СН'!$G$6-'СЕТ СН'!$G$23</f>
        <v>1481.30704481</v>
      </c>
      <c r="Y68" s="36">
        <f>SUMIFS(СВЦЭМ!$D$33:$D$776,СВЦЭМ!$A$33:$A$776,$A68,СВЦЭМ!$B$33:$B$776,Y$47)+'СЕТ СН'!$G$11+СВЦЭМ!$D$10+'СЕТ СН'!$G$6-'СЕТ СН'!$G$23</f>
        <v>1490.32565129</v>
      </c>
    </row>
    <row r="69" spans="1:26" ht="15.75" x14ac:dyDescent="0.2">
      <c r="A69" s="35">
        <f t="shared" si="1"/>
        <v>43821</v>
      </c>
      <c r="B69" s="36">
        <f>SUMIFS(СВЦЭМ!$D$33:$D$776,СВЦЭМ!$A$33:$A$776,$A69,СВЦЭМ!$B$33:$B$776,B$47)+'СЕТ СН'!$G$11+СВЦЭМ!$D$10+'СЕТ СН'!$G$6-'СЕТ СН'!$G$23</f>
        <v>1505.47944947</v>
      </c>
      <c r="C69" s="36">
        <f>SUMIFS(СВЦЭМ!$D$33:$D$776,СВЦЭМ!$A$33:$A$776,$A69,СВЦЭМ!$B$33:$B$776,C$47)+'СЕТ СН'!$G$11+СВЦЭМ!$D$10+'СЕТ СН'!$G$6-'СЕТ СН'!$G$23</f>
        <v>1527.9219950699999</v>
      </c>
      <c r="D69" s="36">
        <f>SUMIFS(СВЦЭМ!$D$33:$D$776,СВЦЭМ!$A$33:$A$776,$A69,СВЦЭМ!$B$33:$B$776,D$47)+'СЕТ СН'!$G$11+СВЦЭМ!$D$10+'СЕТ СН'!$G$6-'СЕТ СН'!$G$23</f>
        <v>1545.7069489</v>
      </c>
      <c r="E69" s="36">
        <f>SUMIFS(СВЦЭМ!$D$33:$D$776,СВЦЭМ!$A$33:$A$776,$A69,СВЦЭМ!$B$33:$B$776,E$47)+'СЕТ СН'!$G$11+СВЦЭМ!$D$10+'СЕТ СН'!$G$6-'СЕТ СН'!$G$23</f>
        <v>1558.85282241</v>
      </c>
      <c r="F69" s="36">
        <f>SUMIFS(СВЦЭМ!$D$33:$D$776,СВЦЭМ!$A$33:$A$776,$A69,СВЦЭМ!$B$33:$B$776,F$47)+'СЕТ СН'!$G$11+СВЦЭМ!$D$10+'СЕТ СН'!$G$6-'СЕТ СН'!$G$23</f>
        <v>1557.2722928399999</v>
      </c>
      <c r="G69" s="36">
        <f>SUMIFS(СВЦЭМ!$D$33:$D$776,СВЦЭМ!$A$33:$A$776,$A69,СВЦЭМ!$B$33:$B$776,G$47)+'СЕТ СН'!$G$11+СВЦЭМ!$D$10+'СЕТ СН'!$G$6-'СЕТ СН'!$G$23</f>
        <v>1546.06254614</v>
      </c>
      <c r="H69" s="36">
        <f>SUMIFS(СВЦЭМ!$D$33:$D$776,СВЦЭМ!$A$33:$A$776,$A69,СВЦЭМ!$B$33:$B$776,H$47)+'СЕТ СН'!$G$11+СВЦЭМ!$D$10+'СЕТ СН'!$G$6-'СЕТ СН'!$G$23</f>
        <v>1522.7580466700001</v>
      </c>
      <c r="I69" s="36">
        <f>SUMIFS(СВЦЭМ!$D$33:$D$776,СВЦЭМ!$A$33:$A$776,$A69,СВЦЭМ!$B$33:$B$776,I$47)+'СЕТ СН'!$G$11+СВЦЭМ!$D$10+'СЕТ СН'!$G$6-'СЕТ СН'!$G$23</f>
        <v>1520.8492155500001</v>
      </c>
      <c r="J69" s="36">
        <f>SUMIFS(СВЦЭМ!$D$33:$D$776,СВЦЭМ!$A$33:$A$776,$A69,СВЦЭМ!$B$33:$B$776,J$47)+'СЕТ СН'!$G$11+СВЦЭМ!$D$10+'СЕТ СН'!$G$6-'СЕТ СН'!$G$23</f>
        <v>1483.79007662</v>
      </c>
      <c r="K69" s="36">
        <f>SUMIFS(СВЦЭМ!$D$33:$D$776,СВЦЭМ!$A$33:$A$776,$A69,СВЦЭМ!$B$33:$B$776,K$47)+'СЕТ СН'!$G$11+СВЦЭМ!$D$10+'СЕТ СН'!$G$6-'СЕТ СН'!$G$23</f>
        <v>1450.3221454300001</v>
      </c>
      <c r="L69" s="36">
        <f>SUMIFS(СВЦЭМ!$D$33:$D$776,СВЦЭМ!$A$33:$A$776,$A69,СВЦЭМ!$B$33:$B$776,L$47)+'СЕТ СН'!$G$11+СВЦЭМ!$D$10+'СЕТ СН'!$G$6-'СЕТ СН'!$G$23</f>
        <v>1434.8102311600001</v>
      </c>
      <c r="M69" s="36">
        <f>SUMIFS(СВЦЭМ!$D$33:$D$776,СВЦЭМ!$A$33:$A$776,$A69,СВЦЭМ!$B$33:$B$776,M$47)+'СЕТ СН'!$G$11+СВЦЭМ!$D$10+'СЕТ СН'!$G$6-'СЕТ СН'!$G$23</f>
        <v>1447.86205997</v>
      </c>
      <c r="N69" s="36">
        <f>SUMIFS(СВЦЭМ!$D$33:$D$776,СВЦЭМ!$A$33:$A$776,$A69,СВЦЭМ!$B$33:$B$776,N$47)+'СЕТ СН'!$G$11+СВЦЭМ!$D$10+'СЕТ СН'!$G$6-'СЕТ СН'!$G$23</f>
        <v>1457.0844077900001</v>
      </c>
      <c r="O69" s="36">
        <f>SUMIFS(СВЦЭМ!$D$33:$D$776,СВЦЭМ!$A$33:$A$776,$A69,СВЦЭМ!$B$33:$B$776,O$47)+'СЕТ СН'!$G$11+СВЦЭМ!$D$10+'СЕТ СН'!$G$6-'СЕТ СН'!$G$23</f>
        <v>1472.7410528300002</v>
      </c>
      <c r="P69" s="36">
        <f>SUMIFS(СВЦЭМ!$D$33:$D$776,СВЦЭМ!$A$33:$A$776,$A69,СВЦЭМ!$B$33:$B$776,P$47)+'СЕТ СН'!$G$11+СВЦЭМ!$D$10+'СЕТ СН'!$G$6-'СЕТ СН'!$G$23</f>
        <v>1483.2227570499999</v>
      </c>
      <c r="Q69" s="36">
        <f>SUMIFS(СВЦЭМ!$D$33:$D$776,СВЦЭМ!$A$33:$A$776,$A69,СВЦЭМ!$B$33:$B$776,Q$47)+'СЕТ СН'!$G$11+СВЦЭМ!$D$10+'СЕТ СН'!$G$6-'СЕТ СН'!$G$23</f>
        <v>1481.3611917200001</v>
      </c>
      <c r="R69" s="36">
        <f>SUMIFS(СВЦЭМ!$D$33:$D$776,СВЦЭМ!$A$33:$A$776,$A69,СВЦЭМ!$B$33:$B$776,R$47)+'СЕТ СН'!$G$11+СВЦЭМ!$D$10+'СЕТ СН'!$G$6-'СЕТ СН'!$G$23</f>
        <v>1492.77446553</v>
      </c>
      <c r="S69" s="36">
        <f>SUMIFS(СВЦЭМ!$D$33:$D$776,СВЦЭМ!$A$33:$A$776,$A69,СВЦЭМ!$B$33:$B$776,S$47)+'СЕТ СН'!$G$11+СВЦЭМ!$D$10+'СЕТ СН'!$G$6-'СЕТ СН'!$G$23</f>
        <v>1482.1748670500001</v>
      </c>
      <c r="T69" s="36">
        <f>SUMIFS(СВЦЭМ!$D$33:$D$776,СВЦЭМ!$A$33:$A$776,$A69,СВЦЭМ!$B$33:$B$776,T$47)+'СЕТ СН'!$G$11+СВЦЭМ!$D$10+'СЕТ СН'!$G$6-'СЕТ СН'!$G$23</f>
        <v>1454.2686087000002</v>
      </c>
      <c r="U69" s="36">
        <f>SUMIFS(СВЦЭМ!$D$33:$D$776,СВЦЭМ!$A$33:$A$776,$A69,СВЦЭМ!$B$33:$B$776,U$47)+'СЕТ СН'!$G$11+СВЦЭМ!$D$10+'СЕТ СН'!$G$6-'СЕТ СН'!$G$23</f>
        <v>1456.8061380899999</v>
      </c>
      <c r="V69" s="36">
        <f>SUMIFS(СВЦЭМ!$D$33:$D$776,СВЦЭМ!$A$33:$A$776,$A69,СВЦЭМ!$B$33:$B$776,V$47)+'СЕТ СН'!$G$11+СВЦЭМ!$D$10+'СЕТ СН'!$G$6-'СЕТ СН'!$G$23</f>
        <v>1471.3237890999999</v>
      </c>
      <c r="W69" s="36">
        <f>SUMIFS(СВЦЭМ!$D$33:$D$776,СВЦЭМ!$A$33:$A$776,$A69,СВЦЭМ!$B$33:$B$776,W$47)+'СЕТ СН'!$G$11+СВЦЭМ!$D$10+'СЕТ СН'!$G$6-'СЕТ СН'!$G$23</f>
        <v>1489.19482741</v>
      </c>
      <c r="X69" s="36">
        <f>SUMIFS(СВЦЭМ!$D$33:$D$776,СВЦЭМ!$A$33:$A$776,$A69,СВЦЭМ!$B$33:$B$776,X$47)+'СЕТ СН'!$G$11+СВЦЭМ!$D$10+'СЕТ СН'!$G$6-'СЕТ СН'!$G$23</f>
        <v>1503.9406259</v>
      </c>
      <c r="Y69" s="36">
        <f>SUMIFS(СВЦЭМ!$D$33:$D$776,СВЦЭМ!$A$33:$A$776,$A69,СВЦЭМ!$B$33:$B$776,Y$47)+'СЕТ СН'!$G$11+СВЦЭМ!$D$10+'СЕТ СН'!$G$6-'СЕТ СН'!$G$23</f>
        <v>1514.6282313000002</v>
      </c>
    </row>
    <row r="70" spans="1:26" ht="15.75" x14ac:dyDescent="0.2">
      <c r="A70" s="35">
        <f t="shared" si="1"/>
        <v>43822</v>
      </c>
      <c r="B70" s="36">
        <f>SUMIFS(СВЦЭМ!$D$33:$D$776,СВЦЭМ!$A$33:$A$776,$A70,СВЦЭМ!$B$33:$B$776,B$47)+'СЕТ СН'!$G$11+СВЦЭМ!$D$10+'СЕТ СН'!$G$6-'СЕТ СН'!$G$23</f>
        <v>1500.49324346</v>
      </c>
      <c r="C70" s="36">
        <f>SUMIFS(СВЦЭМ!$D$33:$D$776,СВЦЭМ!$A$33:$A$776,$A70,СВЦЭМ!$B$33:$B$776,C$47)+'СЕТ СН'!$G$11+СВЦЭМ!$D$10+'СЕТ СН'!$G$6-'СЕТ СН'!$G$23</f>
        <v>1512.4022109500002</v>
      </c>
      <c r="D70" s="36">
        <f>SUMIFS(СВЦЭМ!$D$33:$D$776,СВЦЭМ!$A$33:$A$776,$A70,СВЦЭМ!$B$33:$B$776,D$47)+'СЕТ СН'!$G$11+СВЦЭМ!$D$10+'СЕТ СН'!$G$6-'СЕТ СН'!$G$23</f>
        <v>1541.50239837</v>
      </c>
      <c r="E70" s="36">
        <f>SUMIFS(СВЦЭМ!$D$33:$D$776,СВЦЭМ!$A$33:$A$776,$A70,СВЦЭМ!$B$33:$B$776,E$47)+'СЕТ СН'!$G$11+СВЦЭМ!$D$10+'СЕТ СН'!$G$6-'СЕТ СН'!$G$23</f>
        <v>1558.5823419200001</v>
      </c>
      <c r="F70" s="36">
        <f>SUMIFS(СВЦЭМ!$D$33:$D$776,СВЦЭМ!$A$33:$A$776,$A70,СВЦЭМ!$B$33:$B$776,F$47)+'СЕТ СН'!$G$11+СВЦЭМ!$D$10+'СЕТ СН'!$G$6-'СЕТ СН'!$G$23</f>
        <v>1554.37040905</v>
      </c>
      <c r="G70" s="36">
        <f>SUMIFS(СВЦЭМ!$D$33:$D$776,СВЦЭМ!$A$33:$A$776,$A70,СВЦЭМ!$B$33:$B$776,G$47)+'СЕТ СН'!$G$11+СВЦЭМ!$D$10+'СЕТ СН'!$G$6-'СЕТ СН'!$G$23</f>
        <v>1553.0457175900001</v>
      </c>
      <c r="H70" s="36">
        <f>SUMIFS(СВЦЭМ!$D$33:$D$776,СВЦЭМ!$A$33:$A$776,$A70,СВЦЭМ!$B$33:$B$776,H$47)+'СЕТ СН'!$G$11+СВЦЭМ!$D$10+'СЕТ СН'!$G$6-'СЕТ СН'!$G$23</f>
        <v>1513.78797347</v>
      </c>
      <c r="I70" s="36">
        <f>SUMIFS(СВЦЭМ!$D$33:$D$776,СВЦЭМ!$A$33:$A$776,$A70,СВЦЭМ!$B$33:$B$776,I$47)+'СЕТ СН'!$G$11+СВЦЭМ!$D$10+'СЕТ СН'!$G$6-'СЕТ СН'!$G$23</f>
        <v>1488.4121068499999</v>
      </c>
      <c r="J70" s="36">
        <f>SUMIFS(СВЦЭМ!$D$33:$D$776,СВЦЭМ!$A$33:$A$776,$A70,СВЦЭМ!$B$33:$B$776,J$47)+'СЕТ СН'!$G$11+СВЦЭМ!$D$10+'СЕТ СН'!$G$6-'СЕТ СН'!$G$23</f>
        <v>1461.8396829200001</v>
      </c>
      <c r="K70" s="36">
        <f>SUMIFS(СВЦЭМ!$D$33:$D$776,СВЦЭМ!$A$33:$A$776,$A70,СВЦЭМ!$B$33:$B$776,K$47)+'СЕТ СН'!$G$11+СВЦЭМ!$D$10+'СЕТ СН'!$G$6-'СЕТ СН'!$G$23</f>
        <v>1435.71635182</v>
      </c>
      <c r="L70" s="36">
        <f>SUMIFS(СВЦЭМ!$D$33:$D$776,СВЦЭМ!$A$33:$A$776,$A70,СВЦЭМ!$B$33:$B$776,L$47)+'СЕТ СН'!$G$11+СВЦЭМ!$D$10+'СЕТ СН'!$G$6-'СЕТ СН'!$G$23</f>
        <v>1437.5125186999999</v>
      </c>
      <c r="M70" s="36">
        <f>SUMIFS(СВЦЭМ!$D$33:$D$776,СВЦЭМ!$A$33:$A$776,$A70,СВЦЭМ!$B$33:$B$776,M$47)+'СЕТ СН'!$G$11+СВЦЭМ!$D$10+'СЕТ СН'!$G$6-'СЕТ СН'!$G$23</f>
        <v>1450.6055263200001</v>
      </c>
      <c r="N70" s="36">
        <f>SUMIFS(СВЦЭМ!$D$33:$D$776,СВЦЭМ!$A$33:$A$776,$A70,СВЦЭМ!$B$33:$B$776,N$47)+'СЕТ СН'!$G$11+СВЦЭМ!$D$10+'СЕТ СН'!$G$6-'СЕТ СН'!$G$23</f>
        <v>1461.5992887900002</v>
      </c>
      <c r="O70" s="36">
        <f>SUMIFS(СВЦЭМ!$D$33:$D$776,СВЦЭМ!$A$33:$A$776,$A70,СВЦЭМ!$B$33:$B$776,O$47)+'СЕТ СН'!$G$11+СВЦЭМ!$D$10+'СЕТ СН'!$G$6-'СЕТ СН'!$G$23</f>
        <v>1470.5914214499999</v>
      </c>
      <c r="P70" s="36">
        <f>SUMIFS(СВЦЭМ!$D$33:$D$776,СВЦЭМ!$A$33:$A$776,$A70,СВЦЭМ!$B$33:$B$776,P$47)+'СЕТ СН'!$G$11+СВЦЭМ!$D$10+'СЕТ СН'!$G$6-'СЕТ СН'!$G$23</f>
        <v>1478.6741821200001</v>
      </c>
      <c r="Q70" s="36">
        <f>SUMIFS(СВЦЭМ!$D$33:$D$776,СВЦЭМ!$A$33:$A$776,$A70,СВЦЭМ!$B$33:$B$776,Q$47)+'СЕТ СН'!$G$11+СВЦЭМ!$D$10+'СЕТ СН'!$G$6-'СЕТ СН'!$G$23</f>
        <v>1479.1559495400002</v>
      </c>
      <c r="R70" s="36">
        <f>SUMIFS(СВЦЭМ!$D$33:$D$776,СВЦЭМ!$A$33:$A$776,$A70,СВЦЭМ!$B$33:$B$776,R$47)+'СЕТ СН'!$G$11+СВЦЭМ!$D$10+'СЕТ СН'!$G$6-'СЕТ СН'!$G$23</f>
        <v>1467.8948233400001</v>
      </c>
      <c r="S70" s="36">
        <f>SUMIFS(СВЦЭМ!$D$33:$D$776,СВЦЭМ!$A$33:$A$776,$A70,СВЦЭМ!$B$33:$B$776,S$47)+'СЕТ СН'!$G$11+СВЦЭМ!$D$10+'СЕТ СН'!$G$6-'СЕТ СН'!$G$23</f>
        <v>1456.6854345699999</v>
      </c>
      <c r="T70" s="36">
        <f>SUMIFS(СВЦЭМ!$D$33:$D$776,СВЦЭМ!$A$33:$A$776,$A70,СВЦЭМ!$B$33:$B$776,T$47)+'СЕТ СН'!$G$11+СВЦЭМ!$D$10+'СЕТ СН'!$G$6-'СЕТ СН'!$G$23</f>
        <v>1432.82603509</v>
      </c>
      <c r="U70" s="36">
        <f>SUMIFS(СВЦЭМ!$D$33:$D$776,СВЦЭМ!$A$33:$A$776,$A70,СВЦЭМ!$B$33:$B$776,U$47)+'СЕТ СН'!$G$11+СВЦЭМ!$D$10+'СЕТ СН'!$G$6-'СЕТ СН'!$G$23</f>
        <v>1433.7247010400001</v>
      </c>
      <c r="V70" s="36">
        <f>SUMIFS(СВЦЭМ!$D$33:$D$776,СВЦЭМ!$A$33:$A$776,$A70,СВЦЭМ!$B$33:$B$776,V$47)+'СЕТ СН'!$G$11+СВЦЭМ!$D$10+'СЕТ СН'!$G$6-'СЕТ СН'!$G$23</f>
        <v>1445.8623469700001</v>
      </c>
      <c r="W70" s="36">
        <f>SUMIFS(СВЦЭМ!$D$33:$D$776,СВЦЭМ!$A$33:$A$776,$A70,СВЦЭМ!$B$33:$B$776,W$47)+'СЕТ СН'!$G$11+СВЦЭМ!$D$10+'СЕТ СН'!$G$6-'СЕТ СН'!$G$23</f>
        <v>1464.6819294900001</v>
      </c>
      <c r="X70" s="36">
        <f>SUMIFS(СВЦЭМ!$D$33:$D$776,СВЦЭМ!$A$33:$A$776,$A70,СВЦЭМ!$B$33:$B$776,X$47)+'СЕТ СН'!$G$11+СВЦЭМ!$D$10+'СЕТ СН'!$G$6-'СЕТ СН'!$G$23</f>
        <v>1473.1671455000001</v>
      </c>
      <c r="Y70" s="36">
        <f>SUMIFS(СВЦЭМ!$D$33:$D$776,СВЦЭМ!$A$33:$A$776,$A70,СВЦЭМ!$B$33:$B$776,Y$47)+'СЕТ СН'!$G$11+СВЦЭМ!$D$10+'СЕТ СН'!$G$6-'СЕТ СН'!$G$23</f>
        <v>1490.8118364900001</v>
      </c>
    </row>
    <row r="71" spans="1:26" ht="15.75" x14ac:dyDescent="0.2">
      <c r="A71" s="35">
        <f t="shared" si="1"/>
        <v>43823</v>
      </c>
      <c r="B71" s="36">
        <f>SUMIFS(СВЦЭМ!$D$33:$D$776,СВЦЭМ!$A$33:$A$776,$A71,СВЦЭМ!$B$33:$B$776,B$47)+'СЕТ СН'!$G$11+СВЦЭМ!$D$10+'СЕТ СН'!$G$6-'СЕТ СН'!$G$23</f>
        <v>1505.2264582600001</v>
      </c>
      <c r="C71" s="36">
        <f>SUMIFS(СВЦЭМ!$D$33:$D$776,СВЦЭМ!$A$33:$A$776,$A71,СВЦЭМ!$B$33:$B$776,C$47)+'СЕТ СН'!$G$11+СВЦЭМ!$D$10+'СЕТ СН'!$G$6-'СЕТ СН'!$G$23</f>
        <v>1538.8435088199999</v>
      </c>
      <c r="D71" s="36">
        <f>SUMIFS(СВЦЭМ!$D$33:$D$776,СВЦЭМ!$A$33:$A$776,$A71,СВЦЭМ!$B$33:$B$776,D$47)+'СЕТ СН'!$G$11+СВЦЭМ!$D$10+'СЕТ СН'!$G$6-'СЕТ СН'!$G$23</f>
        <v>1557.4877374299999</v>
      </c>
      <c r="E71" s="36">
        <f>SUMIFS(СВЦЭМ!$D$33:$D$776,СВЦЭМ!$A$33:$A$776,$A71,СВЦЭМ!$B$33:$B$776,E$47)+'СЕТ СН'!$G$11+СВЦЭМ!$D$10+'СЕТ СН'!$G$6-'СЕТ СН'!$G$23</f>
        <v>1566.0584838899999</v>
      </c>
      <c r="F71" s="36">
        <f>SUMIFS(СВЦЭМ!$D$33:$D$776,СВЦЭМ!$A$33:$A$776,$A71,СВЦЭМ!$B$33:$B$776,F$47)+'СЕТ СН'!$G$11+СВЦЭМ!$D$10+'СЕТ СН'!$G$6-'СЕТ СН'!$G$23</f>
        <v>1562.8507506400001</v>
      </c>
      <c r="G71" s="36">
        <f>SUMIFS(СВЦЭМ!$D$33:$D$776,СВЦЭМ!$A$33:$A$776,$A71,СВЦЭМ!$B$33:$B$776,G$47)+'СЕТ СН'!$G$11+СВЦЭМ!$D$10+'СЕТ СН'!$G$6-'СЕТ СН'!$G$23</f>
        <v>1545.15334768</v>
      </c>
      <c r="H71" s="36">
        <f>SUMIFS(СВЦЭМ!$D$33:$D$776,СВЦЭМ!$A$33:$A$776,$A71,СВЦЭМ!$B$33:$B$776,H$47)+'СЕТ СН'!$G$11+СВЦЭМ!$D$10+'СЕТ СН'!$G$6-'СЕТ СН'!$G$23</f>
        <v>1504.3990657300001</v>
      </c>
      <c r="I71" s="36">
        <f>SUMIFS(СВЦЭМ!$D$33:$D$776,СВЦЭМ!$A$33:$A$776,$A71,СВЦЭМ!$B$33:$B$776,I$47)+'СЕТ СН'!$G$11+СВЦЭМ!$D$10+'СЕТ СН'!$G$6-'СЕТ СН'!$G$23</f>
        <v>1469.3381575399999</v>
      </c>
      <c r="J71" s="36">
        <f>SUMIFS(СВЦЭМ!$D$33:$D$776,СВЦЭМ!$A$33:$A$776,$A71,СВЦЭМ!$B$33:$B$776,J$47)+'СЕТ СН'!$G$11+СВЦЭМ!$D$10+'СЕТ СН'!$G$6-'СЕТ СН'!$G$23</f>
        <v>1444.6917742300002</v>
      </c>
      <c r="K71" s="36">
        <f>SUMIFS(СВЦЭМ!$D$33:$D$776,СВЦЭМ!$A$33:$A$776,$A71,СВЦЭМ!$B$33:$B$776,K$47)+'СЕТ СН'!$G$11+СВЦЭМ!$D$10+'СЕТ СН'!$G$6-'СЕТ СН'!$G$23</f>
        <v>1431.18795273</v>
      </c>
      <c r="L71" s="36">
        <f>SUMIFS(СВЦЭМ!$D$33:$D$776,СВЦЭМ!$A$33:$A$776,$A71,СВЦЭМ!$B$33:$B$776,L$47)+'СЕТ СН'!$G$11+СВЦЭМ!$D$10+'СЕТ СН'!$G$6-'СЕТ СН'!$G$23</f>
        <v>1432.7530337200001</v>
      </c>
      <c r="M71" s="36">
        <f>SUMIFS(СВЦЭМ!$D$33:$D$776,СВЦЭМ!$A$33:$A$776,$A71,СВЦЭМ!$B$33:$B$776,M$47)+'СЕТ СН'!$G$11+СВЦЭМ!$D$10+'СЕТ СН'!$G$6-'СЕТ СН'!$G$23</f>
        <v>1441.28895246</v>
      </c>
      <c r="N71" s="36">
        <f>SUMIFS(СВЦЭМ!$D$33:$D$776,СВЦЭМ!$A$33:$A$776,$A71,СВЦЭМ!$B$33:$B$776,N$47)+'СЕТ СН'!$G$11+СВЦЭМ!$D$10+'СЕТ СН'!$G$6-'СЕТ СН'!$G$23</f>
        <v>1443.37750394</v>
      </c>
      <c r="O71" s="36">
        <f>SUMIFS(СВЦЭМ!$D$33:$D$776,СВЦЭМ!$A$33:$A$776,$A71,СВЦЭМ!$B$33:$B$776,O$47)+'СЕТ СН'!$G$11+СВЦЭМ!$D$10+'СЕТ СН'!$G$6-'СЕТ СН'!$G$23</f>
        <v>1452.0943527700001</v>
      </c>
      <c r="P71" s="36">
        <f>SUMIFS(СВЦЭМ!$D$33:$D$776,СВЦЭМ!$A$33:$A$776,$A71,СВЦЭМ!$B$33:$B$776,P$47)+'СЕТ СН'!$G$11+СВЦЭМ!$D$10+'СЕТ СН'!$G$6-'СЕТ СН'!$G$23</f>
        <v>1463.1073524600001</v>
      </c>
      <c r="Q71" s="36">
        <f>SUMIFS(СВЦЭМ!$D$33:$D$776,СВЦЭМ!$A$33:$A$776,$A71,СВЦЭМ!$B$33:$B$776,Q$47)+'СЕТ СН'!$G$11+СВЦЭМ!$D$10+'СЕТ СН'!$G$6-'СЕТ СН'!$G$23</f>
        <v>1465.14075486</v>
      </c>
      <c r="R71" s="36">
        <f>SUMIFS(СВЦЭМ!$D$33:$D$776,СВЦЭМ!$A$33:$A$776,$A71,СВЦЭМ!$B$33:$B$776,R$47)+'СЕТ СН'!$G$11+СВЦЭМ!$D$10+'СЕТ СН'!$G$6-'СЕТ СН'!$G$23</f>
        <v>1459.8921167200001</v>
      </c>
      <c r="S71" s="36">
        <f>SUMIFS(СВЦЭМ!$D$33:$D$776,СВЦЭМ!$A$33:$A$776,$A71,СВЦЭМ!$B$33:$B$776,S$47)+'СЕТ СН'!$G$11+СВЦЭМ!$D$10+'СЕТ СН'!$G$6-'СЕТ СН'!$G$23</f>
        <v>1457.95778004</v>
      </c>
      <c r="T71" s="36">
        <f>SUMIFS(СВЦЭМ!$D$33:$D$776,СВЦЭМ!$A$33:$A$776,$A71,СВЦЭМ!$B$33:$B$776,T$47)+'СЕТ СН'!$G$11+СВЦЭМ!$D$10+'СЕТ СН'!$G$6-'СЕТ СН'!$G$23</f>
        <v>1457.2110126</v>
      </c>
      <c r="U71" s="36">
        <f>SUMIFS(СВЦЭМ!$D$33:$D$776,СВЦЭМ!$A$33:$A$776,$A71,СВЦЭМ!$B$33:$B$776,U$47)+'СЕТ СН'!$G$11+СВЦЭМ!$D$10+'СЕТ СН'!$G$6-'СЕТ СН'!$G$23</f>
        <v>1445.4756706600001</v>
      </c>
      <c r="V71" s="36">
        <f>SUMIFS(СВЦЭМ!$D$33:$D$776,СВЦЭМ!$A$33:$A$776,$A71,СВЦЭМ!$B$33:$B$776,V$47)+'СЕТ СН'!$G$11+СВЦЭМ!$D$10+'СЕТ СН'!$G$6-'СЕТ СН'!$G$23</f>
        <v>1449.28025172</v>
      </c>
      <c r="W71" s="36">
        <f>SUMIFS(СВЦЭМ!$D$33:$D$776,СВЦЭМ!$A$33:$A$776,$A71,СВЦЭМ!$B$33:$B$776,W$47)+'СЕТ СН'!$G$11+СВЦЭМ!$D$10+'СЕТ СН'!$G$6-'СЕТ СН'!$G$23</f>
        <v>1464.03845082</v>
      </c>
      <c r="X71" s="36">
        <f>SUMIFS(СВЦЭМ!$D$33:$D$776,СВЦЭМ!$A$33:$A$776,$A71,СВЦЭМ!$B$33:$B$776,X$47)+'СЕТ СН'!$G$11+СВЦЭМ!$D$10+'СЕТ СН'!$G$6-'СЕТ СН'!$G$23</f>
        <v>1485.25590287</v>
      </c>
      <c r="Y71" s="36">
        <f>SUMIFS(СВЦЭМ!$D$33:$D$776,СВЦЭМ!$A$33:$A$776,$A71,СВЦЭМ!$B$33:$B$776,Y$47)+'СЕТ СН'!$G$11+СВЦЭМ!$D$10+'СЕТ СН'!$G$6-'СЕТ СН'!$G$23</f>
        <v>1498.6458808500001</v>
      </c>
    </row>
    <row r="72" spans="1:26" ht="15.75" x14ac:dyDescent="0.2">
      <c r="A72" s="35">
        <f t="shared" si="1"/>
        <v>43824</v>
      </c>
      <c r="B72" s="36">
        <f>SUMIFS(СВЦЭМ!$D$33:$D$776,СВЦЭМ!$A$33:$A$776,$A72,СВЦЭМ!$B$33:$B$776,B$47)+'СЕТ СН'!$G$11+СВЦЭМ!$D$10+'СЕТ СН'!$G$6-'СЕТ СН'!$G$23</f>
        <v>1514.65034883</v>
      </c>
      <c r="C72" s="36">
        <f>SUMIFS(СВЦЭМ!$D$33:$D$776,СВЦЭМ!$A$33:$A$776,$A72,СВЦЭМ!$B$33:$B$776,C$47)+'СЕТ СН'!$G$11+СВЦЭМ!$D$10+'СЕТ СН'!$G$6-'СЕТ СН'!$G$23</f>
        <v>1546.4403381699999</v>
      </c>
      <c r="D72" s="36">
        <f>SUMIFS(СВЦЭМ!$D$33:$D$776,СВЦЭМ!$A$33:$A$776,$A72,СВЦЭМ!$B$33:$B$776,D$47)+'СЕТ СН'!$G$11+СВЦЭМ!$D$10+'СЕТ СН'!$G$6-'СЕТ СН'!$G$23</f>
        <v>1564.57050942</v>
      </c>
      <c r="E72" s="36">
        <f>SUMIFS(СВЦЭМ!$D$33:$D$776,СВЦЭМ!$A$33:$A$776,$A72,СВЦЭМ!$B$33:$B$776,E$47)+'СЕТ СН'!$G$11+СВЦЭМ!$D$10+'СЕТ СН'!$G$6-'СЕТ СН'!$G$23</f>
        <v>1575.2527623800001</v>
      </c>
      <c r="F72" s="36">
        <f>SUMIFS(СВЦЭМ!$D$33:$D$776,СВЦЭМ!$A$33:$A$776,$A72,СВЦЭМ!$B$33:$B$776,F$47)+'СЕТ СН'!$G$11+СВЦЭМ!$D$10+'СЕТ СН'!$G$6-'СЕТ СН'!$G$23</f>
        <v>1578.9749971000001</v>
      </c>
      <c r="G72" s="36">
        <f>SUMIFS(СВЦЭМ!$D$33:$D$776,СВЦЭМ!$A$33:$A$776,$A72,СВЦЭМ!$B$33:$B$776,G$47)+'СЕТ СН'!$G$11+СВЦЭМ!$D$10+'СЕТ СН'!$G$6-'СЕТ СН'!$G$23</f>
        <v>1558.6148017300002</v>
      </c>
      <c r="H72" s="36">
        <f>SUMIFS(СВЦЭМ!$D$33:$D$776,СВЦЭМ!$A$33:$A$776,$A72,СВЦЭМ!$B$33:$B$776,H$47)+'СЕТ СН'!$G$11+СВЦЭМ!$D$10+'СЕТ СН'!$G$6-'СЕТ СН'!$G$23</f>
        <v>1517.58568986</v>
      </c>
      <c r="I72" s="36">
        <f>SUMIFS(СВЦЭМ!$D$33:$D$776,СВЦЭМ!$A$33:$A$776,$A72,СВЦЭМ!$B$33:$B$776,I$47)+'СЕТ СН'!$G$11+СВЦЭМ!$D$10+'СЕТ СН'!$G$6-'СЕТ СН'!$G$23</f>
        <v>1491.9156996699999</v>
      </c>
      <c r="J72" s="36">
        <f>SUMIFS(СВЦЭМ!$D$33:$D$776,СВЦЭМ!$A$33:$A$776,$A72,СВЦЭМ!$B$33:$B$776,J$47)+'СЕТ СН'!$G$11+СВЦЭМ!$D$10+'СЕТ СН'!$G$6-'СЕТ СН'!$G$23</f>
        <v>1472.5145834700002</v>
      </c>
      <c r="K72" s="36">
        <f>SUMIFS(СВЦЭМ!$D$33:$D$776,СВЦЭМ!$A$33:$A$776,$A72,СВЦЭМ!$B$33:$B$776,K$47)+'СЕТ СН'!$G$11+СВЦЭМ!$D$10+'СЕТ СН'!$G$6-'СЕТ СН'!$G$23</f>
        <v>1451.9020916700001</v>
      </c>
      <c r="L72" s="36">
        <f>SUMIFS(СВЦЭМ!$D$33:$D$776,СВЦЭМ!$A$33:$A$776,$A72,СВЦЭМ!$B$33:$B$776,L$47)+'СЕТ СН'!$G$11+СВЦЭМ!$D$10+'СЕТ СН'!$G$6-'СЕТ СН'!$G$23</f>
        <v>1447.26353531</v>
      </c>
      <c r="M72" s="36">
        <f>SUMIFS(СВЦЭМ!$D$33:$D$776,СВЦЭМ!$A$33:$A$776,$A72,СВЦЭМ!$B$33:$B$776,M$47)+'СЕТ СН'!$G$11+СВЦЭМ!$D$10+'СЕТ СН'!$G$6-'СЕТ СН'!$G$23</f>
        <v>1452.32621733</v>
      </c>
      <c r="N72" s="36">
        <f>SUMIFS(СВЦЭМ!$D$33:$D$776,СВЦЭМ!$A$33:$A$776,$A72,СВЦЭМ!$B$33:$B$776,N$47)+'СЕТ СН'!$G$11+СВЦЭМ!$D$10+'СЕТ СН'!$G$6-'СЕТ СН'!$G$23</f>
        <v>1452.0783241899999</v>
      </c>
      <c r="O72" s="36">
        <f>SUMIFS(СВЦЭМ!$D$33:$D$776,СВЦЭМ!$A$33:$A$776,$A72,СВЦЭМ!$B$33:$B$776,O$47)+'СЕТ СН'!$G$11+СВЦЭМ!$D$10+'СЕТ СН'!$G$6-'СЕТ СН'!$G$23</f>
        <v>1455.22786025</v>
      </c>
      <c r="P72" s="36">
        <f>SUMIFS(СВЦЭМ!$D$33:$D$776,СВЦЭМ!$A$33:$A$776,$A72,СВЦЭМ!$B$33:$B$776,P$47)+'СЕТ СН'!$G$11+СВЦЭМ!$D$10+'СЕТ СН'!$G$6-'СЕТ СН'!$G$23</f>
        <v>1462.1341286500001</v>
      </c>
      <c r="Q72" s="36">
        <f>SUMIFS(СВЦЭМ!$D$33:$D$776,СВЦЭМ!$A$33:$A$776,$A72,СВЦЭМ!$B$33:$B$776,Q$47)+'СЕТ СН'!$G$11+СВЦЭМ!$D$10+'СЕТ СН'!$G$6-'СЕТ СН'!$G$23</f>
        <v>1465.36435908</v>
      </c>
      <c r="R72" s="36">
        <f>SUMIFS(СВЦЭМ!$D$33:$D$776,СВЦЭМ!$A$33:$A$776,$A72,СВЦЭМ!$B$33:$B$776,R$47)+'СЕТ СН'!$G$11+СВЦЭМ!$D$10+'СЕТ СН'!$G$6-'СЕТ СН'!$G$23</f>
        <v>1463.7816952000001</v>
      </c>
      <c r="S72" s="36">
        <f>SUMIFS(СВЦЭМ!$D$33:$D$776,СВЦЭМ!$A$33:$A$776,$A72,СВЦЭМ!$B$33:$B$776,S$47)+'СЕТ СН'!$G$11+СВЦЭМ!$D$10+'СЕТ СН'!$G$6-'СЕТ СН'!$G$23</f>
        <v>1463.2000767899999</v>
      </c>
      <c r="T72" s="36">
        <f>SUMIFS(СВЦЭМ!$D$33:$D$776,СВЦЭМ!$A$33:$A$776,$A72,СВЦЭМ!$B$33:$B$776,T$47)+'СЕТ СН'!$G$11+СВЦЭМ!$D$10+'СЕТ СН'!$G$6-'СЕТ СН'!$G$23</f>
        <v>1451.44484231</v>
      </c>
      <c r="U72" s="36">
        <f>SUMIFS(СВЦЭМ!$D$33:$D$776,СВЦЭМ!$A$33:$A$776,$A72,СВЦЭМ!$B$33:$B$776,U$47)+'СЕТ СН'!$G$11+СВЦЭМ!$D$10+'СЕТ СН'!$G$6-'СЕТ СН'!$G$23</f>
        <v>1451.7505150699999</v>
      </c>
      <c r="V72" s="36">
        <f>SUMIFS(СВЦЭМ!$D$33:$D$776,СВЦЭМ!$A$33:$A$776,$A72,СВЦЭМ!$B$33:$B$776,V$47)+'СЕТ СН'!$G$11+СВЦЭМ!$D$10+'СЕТ СН'!$G$6-'СЕТ СН'!$G$23</f>
        <v>1459.36292604</v>
      </c>
      <c r="W72" s="36">
        <f>SUMIFS(СВЦЭМ!$D$33:$D$776,СВЦЭМ!$A$33:$A$776,$A72,СВЦЭМ!$B$33:$B$776,W$47)+'СЕТ СН'!$G$11+СВЦЭМ!$D$10+'СЕТ СН'!$G$6-'СЕТ СН'!$G$23</f>
        <v>1468.8705889</v>
      </c>
      <c r="X72" s="36">
        <f>SUMIFS(СВЦЭМ!$D$33:$D$776,СВЦЭМ!$A$33:$A$776,$A72,СВЦЭМ!$B$33:$B$776,X$47)+'СЕТ СН'!$G$11+СВЦЭМ!$D$10+'СЕТ СН'!$G$6-'СЕТ СН'!$G$23</f>
        <v>1480.5049316499999</v>
      </c>
      <c r="Y72" s="36">
        <f>SUMIFS(СВЦЭМ!$D$33:$D$776,СВЦЭМ!$A$33:$A$776,$A72,СВЦЭМ!$B$33:$B$776,Y$47)+'СЕТ СН'!$G$11+СВЦЭМ!$D$10+'СЕТ СН'!$G$6-'СЕТ СН'!$G$23</f>
        <v>1481.26527506</v>
      </c>
    </row>
    <row r="73" spans="1:26" ht="15.75" x14ac:dyDescent="0.2">
      <c r="A73" s="35">
        <f t="shared" si="1"/>
        <v>43825</v>
      </c>
      <c r="B73" s="36">
        <f>SUMIFS(СВЦЭМ!$D$33:$D$776,СВЦЭМ!$A$33:$A$776,$A73,СВЦЭМ!$B$33:$B$776,B$47)+'СЕТ СН'!$G$11+СВЦЭМ!$D$10+'СЕТ СН'!$G$6-'СЕТ СН'!$G$23</f>
        <v>1515.96312255</v>
      </c>
      <c r="C73" s="36">
        <f>SUMIFS(СВЦЭМ!$D$33:$D$776,СВЦЭМ!$A$33:$A$776,$A73,СВЦЭМ!$B$33:$B$776,C$47)+'СЕТ СН'!$G$11+СВЦЭМ!$D$10+'СЕТ СН'!$G$6-'СЕТ СН'!$G$23</f>
        <v>1549.6788463400001</v>
      </c>
      <c r="D73" s="36">
        <f>SUMIFS(СВЦЭМ!$D$33:$D$776,СВЦЭМ!$A$33:$A$776,$A73,СВЦЭМ!$B$33:$B$776,D$47)+'СЕТ СН'!$G$11+СВЦЭМ!$D$10+'СЕТ СН'!$G$6-'СЕТ СН'!$G$23</f>
        <v>1562.3521165500001</v>
      </c>
      <c r="E73" s="36">
        <f>SUMIFS(СВЦЭМ!$D$33:$D$776,СВЦЭМ!$A$33:$A$776,$A73,СВЦЭМ!$B$33:$B$776,E$47)+'СЕТ СН'!$G$11+СВЦЭМ!$D$10+'СЕТ СН'!$G$6-'СЕТ СН'!$G$23</f>
        <v>1571.2131637299999</v>
      </c>
      <c r="F73" s="36">
        <f>SUMIFS(СВЦЭМ!$D$33:$D$776,СВЦЭМ!$A$33:$A$776,$A73,СВЦЭМ!$B$33:$B$776,F$47)+'СЕТ СН'!$G$11+СВЦЭМ!$D$10+'СЕТ СН'!$G$6-'СЕТ СН'!$G$23</f>
        <v>1569.44316226</v>
      </c>
      <c r="G73" s="36">
        <f>SUMIFS(СВЦЭМ!$D$33:$D$776,СВЦЭМ!$A$33:$A$776,$A73,СВЦЭМ!$B$33:$B$776,G$47)+'СЕТ СН'!$G$11+СВЦЭМ!$D$10+'СЕТ СН'!$G$6-'СЕТ СН'!$G$23</f>
        <v>1550.6182222800001</v>
      </c>
      <c r="H73" s="36">
        <f>SUMIFS(СВЦЭМ!$D$33:$D$776,СВЦЭМ!$A$33:$A$776,$A73,СВЦЭМ!$B$33:$B$776,H$47)+'СЕТ СН'!$G$11+СВЦЭМ!$D$10+'СЕТ СН'!$G$6-'СЕТ СН'!$G$23</f>
        <v>1515.35130471</v>
      </c>
      <c r="I73" s="36">
        <f>SUMIFS(СВЦЭМ!$D$33:$D$776,СВЦЭМ!$A$33:$A$776,$A73,СВЦЭМ!$B$33:$B$776,I$47)+'СЕТ СН'!$G$11+СВЦЭМ!$D$10+'СЕТ СН'!$G$6-'СЕТ СН'!$G$23</f>
        <v>1503.6274383</v>
      </c>
      <c r="J73" s="36">
        <f>SUMIFS(СВЦЭМ!$D$33:$D$776,СВЦЭМ!$A$33:$A$776,$A73,СВЦЭМ!$B$33:$B$776,J$47)+'СЕТ СН'!$G$11+СВЦЭМ!$D$10+'СЕТ СН'!$G$6-'СЕТ СН'!$G$23</f>
        <v>1476.7958750299999</v>
      </c>
      <c r="K73" s="36">
        <f>SUMIFS(СВЦЭМ!$D$33:$D$776,СВЦЭМ!$A$33:$A$776,$A73,СВЦЭМ!$B$33:$B$776,K$47)+'СЕТ СН'!$G$11+СВЦЭМ!$D$10+'СЕТ СН'!$G$6-'СЕТ СН'!$G$23</f>
        <v>1458.1467457900001</v>
      </c>
      <c r="L73" s="36">
        <f>SUMIFS(СВЦЭМ!$D$33:$D$776,СВЦЭМ!$A$33:$A$776,$A73,СВЦЭМ!$B$33:$B$776,L$47)+'СЕТ СН'!$G$11+СВЦЭМ!$D$10+'СЕТ СН'!$G$6-'СЕТ СН'!$G$23</f>
        <v>1456.64291501</v>
      </c>
      <c r="M73" s="36">
        <f>SUMIFS(СВЦЭМ!$D$33:$D$776,СВЦЭМ!$A$33:$A$776,$A73,СВЦЭМ!$B$33:$B$776,M$47)+'СЕТ СН'!$G$11+СВЦЭМ!$D$10+'СЕТ СН'!$G$6-'СЕТ СН'!$G$23</f>
        <v>1465.5452748</v>
      </c>
      <c r="N73" s="36">
        <f>SUMIFS(СВЦЭМ!$D$33:$D$776,СВЦЭМ!$A$33:$A$776,$A73,СВЦЭМ!$B$33:$B$776,N$47)+'СЕТ СН'!$G$11+СВЦЭМ!$D$10+'СЕТ СН'!$G$6-'СЕТ СН'!$G$23</f>
        <v>1473.5093349600002</v>
      </c>
      <c r="O73" s="36">
        <f>SUMIFS(СВЦЭМ!$D$33:$D$776,СВЦЭМ!$A$33:$A$776,$A73,СВЦЭМ!$B$33:$B$776,O$47)+'СЕТ СН'!$G$11+СВЦЭМ!$D$10+'СЕТ СН'!$G$6-'СЕТ СН'!$G$23</f>
        <v>1478.69093303</v>
      </c>
      <c r="P73" s="36">
        <f>SUMIFS(СВЦЭМ!$D$33:$D$776,СВЦЭМ!$A$33:$A$776,$A73,СВЦЭМ!$B$33:$B$776,P$47)+'СЕТ СН'!$G$11+СВЦЭМ!$D$10+'СЕТ СН'!$G$6-'СЕТ СН'!$G$23</f>
        <v>1479.0165820900002</v>
      </c>
      <c r="Q73" s="36">
        <f>SUMIFS(СВЦЭМ!$D$33:$D$776,СВЦЭМ!$A$33:$A$776,$A73,СВЦЭМ!$B$33:$B$776,Q$47)+'СЕТ СН'!$G$11+СВЦЭМ!$D$10+'СЕТ СН'!$G$6-'СЕТ СН'!$G$23</f>
        <v>1480.44468622</v>
      </c>
      <c r="R73" s="36">
        <f>SUMIFS(СВЦЭМ!$D$33:$D$776,СВЦЭМ!$A$33:$A$776,$A73,СВЦЭМ!$B$33:$B$776,R$47)+'СЕТ СН'!$G$11+СВЦЭМ!$D$10+'СЕТ СН'!$G$6-'СЕТ СН'!$G$23</f>
        <v>1476.69307063</v>
      </c>
      <c r="S73" s="36">
        <f>SUMIFS(СВЦЭМ!$D$33:$D$776,СВЦЭМ!$A$33:$A$776,$A73,СВЦЭМ!$B$33:$B$776,S$47)+'СЕТ СН'!$G$11+СВЦЭМ!$D$10+'СЕТ СН'!$G$6-'СЕТ СН'!$G$23</f>
        <v>1475.8995812100002</v>
      </c>
      <c r="T73" s="36">
        <f>SUMIFS(СВЦЭМ!$D$33:$D$776,СВЦЭМ!$A$33:$A$776,$A73,СВЦЭМ!$B$33:$B$776,T$47)+'СЕТ СН'!$G$11+СВЦЭМ!$D$10+'СЕТ СН'!$G$6-'СЕТ СН'!$G$23</f>
        <v>1449.0285631000002</v>
      </c>
      <c r="U73" s="36">
        <f>SUMIFS(СВЦЭМ!$D$33:$D$776,СВЦЭМ!$A$33:$A$776,$A73,СВЦЭМ!$B$33:$B$776,U$47)+'СЕТ СН'!$G$11+СВЦЭМ!$D$10+'СЕТ СН'!$G$6-'СЕТ СН'!$G$23</f>
        <v>1448.7883817699999</v>
      </c>
      <c r="V73" s="36">
        <f>SUMIFS(СВЦЭМ!$D$33:$D$776,СВЦЭМ!$A$33:$A$776,$A73,СВЦЭМ!$B$33:$B$776,V$47)+'СЕТ СН'!$G$11+СВЦЭМ!$D$10+'СЕТ СН'!$G$6-'СЕТ СН'!$G$23</f>
        <v>1463.7695108100002</v>
      </c>
      <c r="W73" s="36">
        <f>SUMIFS(СВЦЭМ!$D$33:$D$776,СВЦЭМ!$A$33:$A$776,$A73,СВЦЭМ!$B$33:$B$776,W$47)+'СЕТ СН'!$G$11+СВЦЭМ!$D$10+'СЕТ СН'!$G$6-'СЕТ СН'!$G$23</f>
        <v>1481.04329153</v>
      </c>
      <c r="X73" s="36">
        <f>SUMIFS(СВЦЭМ!$D$33:$D$776,СВЦЭМ!$A$33:$A$776,$A73,СВЦЭМ!$B$33:$B$776,X$47)+'СЕТ СН'!$G$11+СВЦЭМ!$D$10+'СЕТ СН'!$G$6-'СЕТ СН'!$G$23</f>
        <v>1483.7488634000001</v>
      </c>
      <c r="Y73" s="36">
        <f>SUMIFS(СВЦЭМ!$D$33:$D$776,СВЦЭМ!$A$33:$A$776,$A73,СВЦЭМ!$B$33:$B$776,Y$47)+'СЕТ СН'!$G$11+СВЦЭМ!$D$10+'СЕТ СН'!$G$6-'СЕТ СН'!$G$23</f>
        <v>1485.97332529</v>
      </c>
    </row>
    <row r="74" spans="1:26" ht="15.75" x14ac:dyDescent="0.2">
      <c r="A74" s="35">
        <f t="shared" si="1"/>
        <v>43826</v>
      </c>
      <c r="B74" s="36">
        <f>SUMIFS(СВЦЭМ!$D$33:$D$776,СВЦЭМ!$A$33:$A$776,$A74,СВЦЭМ!$B$33:$B$776,B$47)+'СЕТ СН'!$G$11+СВЦЭМ!$D$10+'СЕТ СН'!$G$6-'СЕТ СН'!$G$23</f>
        <v>1477.8441746399999</v>
      </c>
      <c r="C74" s="36">
        <f>SUMIFS(СВЦЭМ!$D$33:$D$776,СВЦЭМ!$A$33:$A$776,$A74,СВЦЭМ!$B$33:$B$776,C$47)+'СЕТ СН'!$G$11+СВЦЭМ!$D$10+'СЕТ СН'!$G$6-'СЕТ СН'!$G$23</f>
        <v>1510.2658111200001</v>
      </c>
      <c r="D74" s="36">
        <f>SUMIFS(СВЦЭМ!$D$33:$D$776,СВЦЭМ!$A$33:$A$776,$A74,СВЦЭМ!$B$33:$B$776,D$47)+'СЕТ СН'!$G$11+СВЦЭМ!$D$10+'СЕТ СН'!$G$6-'СЕТ СН'!$G$23</f>
        <v>1518.10637189</v>
      </c>
      <c r="E74" s="36">
        <f>SUMIFS(СВЦЭМ!$D$33:$D$776,СВЦЭМ!$A$33:$A$776,$A74,СВЦЭМ!$B$33:$B$776,E$47)+'СЕТ СН'!$G$11+СВЦЭМ!$D$10+'СЕТ СН'!$G$6-'СЕТ СН'!$G$23</f>
        <v>1533.78923893</v>
      </c>
      <c r="F74" s="36">
        <f>SUMIFS(СВЦЭМ!$D$33:$D$776,СВЦЭМ!$A$33:$A$776,$A74,СВЦЭМ!$B$33:$B$776,F$47)+'СЕТ СН'!$G$11+СВЦЭМ!$D$10+'СЕТ СН'!$G$6-'СЕТ СН'!$G$23</f>
        <v>1538.6698954399999</v>
      </c>
      <c r="G74" s="36">
        <f>SUMIFS(СВЦЭМ!$D$33:$D$776,СВЦЭМ!$A$33:$A$776,$A74,СВЦЭМ!$B$33:$B$776,G$47)+'СЕТ СН'!$G$11+СВЦЭМ!$D$10+'СЕТ СН'!$G$6-'СЕТ СН'!$G$23</f>
        <v>1522.9844185500001</v>
      </c>
      <c r="H74" s="36">
        <f>SUMIFS(СВЦЭМ!$D$33:$D$776,СВЦЭМ!$A$33:$A$776,$A74,СВЦЭМ!$B$33:$B$776,H$47)+'СЕТ СН'!$G$11+СВЦЭМ!$D$10+'СЕТ СН'!$G$6-'СЕТ СН'!$G$23</f>
        <v>1488.8423611600001</v>
      </c>
      <c r="I74" s="36">
        <f>SUMIFS(СВЦЭМ!$D$33:$D$776,СВЦЭМ!$A$33:$A$776,$A74,СВЦЭМ!$B$33:$B$776,I$47)+'СЕТ СН'!$G$11+СВЦЭМ!$D$10+'СЕТ СН'!$G$6-'СЕТ СН'!$G$23</f>
        <v>1465.3425986299999</v>
      </c>
      <c r="J74" s="36">
        <f>SUMIFS(СВЦЭМ!$D$33:$D$776,СВЦЭМ!$A$33:$A$776,$A74,СВЦЭМ!$B$33:$B$776,J$47)+'СЕТ СН'!$G$11+СВЦЭМ!$D$10+'СЕТ СН'!$G$6-'СЕТ СН'!$G$23</f>
        <v>1438.7063756500002</v>
      </c>
      <c r="K74" s="36">
        <f>SUMIFS(СВЦЭМ!$D$33:$D$776,СВЦЭМ!$A$33:$A$776,$A74,СВЦЭМ!$B$33:$B$776,K$47)+'СЕТ СН'!$G$11+СВЦЭМ!$D$10+'СЕТ СН'!$G$6-'СЕТ СН'!$G$23</f>
        <v>1411.4930699000001</v>
      </c>
      <c r="L74" s="36">
        <f>SUMIFS(СВЦЭМ!$D$33:$D$776,СВЦЭМ!$A$33:$A$776,$A74,СВЦЭМ!$B$33:$B$776,L$47)+'СЕТ СН'!$G$11+СВЦЭМ!$D$10+'СЕТ СН'!$G$6-'СЕТ СН'!$G$23</f>
        <v>1410.77088342</v>
      </c>
      <c r="M74" s="36">
        <f>SUMIFS(СВЦЭМ!$D$33:$D$776,СВЦЭМ!$A$33:$A$776,$A74,СВЦЭМ!$B$33:$B$776,M$47)+'СЕТ СН'!$G$11+СВЦЭМ!$D$10+'СЕТ СН'!$G$6-'СЕТ СН'!$G$23</f>
        <v>1421.48711091</v>
      </c>
      <c r="N74" s="36">
        <f>SUMIFS(СВЦЭМ!$D$33:$D$776,СВЦЭМ!$A$33:$A$776,$A74,СВЦЭМ!$B$33:$B$776,N$47)+'СЕТ СН'!$G$11+СВЦЭМ!$D$10+'СЕТ СН'!$G$6-'СЕТ СН'!$G$23</f>
        <v>1421.1997601600001</v>
      </c>
      <c r="O74" s="36">
        <f>SUMIFS(СВЦЭМ!$D$33:$D$776,СВЦЭМ!$A$33:$A$776,$A74,СВЦЭМ!$B$33:$B$776,O$47)+'СЕТ СН'!$G$11+СВЦЭМ!$D$10+'СЕТ СН'!$G$6-'СЕТ СН'!$G$23</f>
        <v>1426.1159661699999</v>
      </c>
      <c r="P74" s="36">
        <f>SUMIFS(СВЦЭМ!$D$33:$D$776,СВЦЭМ!$A$33:$A$776,$A74,СВЦЭМ!$B$33:$B$776,P$47)+'СЕТ СН'!$G$11+СВЦЭМ!$D$10+'СЕТ СН'!$G$6-'СЕТ СН'!$G$23</f>
        <v>1435.0478901000001</v>
      </c>
      <c r="Q74" s="36">
        <f>SUMIFS(СВЦЭМ!$D$33:$D$776,СВЦЭМ!$A$33:$A$776,$A74,СВЦЭМ!$B$33:$B$776,Q$47)+'СЕТ СН'!$G$11+СВЦЭМ!$D$10+'СЕТ СН'!$G$6-'СЕТ СН'!$G$23</f>
        <v>1453.4989047200002</v>
      </c>
      <c r="R74" s="36">
        <f>SUMIFS(СВЦЭМ!$D$33:$D$776,СВЦЭМ!$A$33:$A$776,$A74,СВЦЭМ!$B$33:$B$776,R$47)+'СЕТ СН'!$G$11+СВЦЭМ!$D$10+'СЕТ СН'!$G$6-'СЕТ СН'!$G$23</f>
        <v>1456.9095587199999</v>
      </c>
      <c r="S74" s="36">
        <f>SUMIFS(СВЦЭМ!$D$33:$D$776,СВЦЭМ!$A$33:$A$776,$A74,СВЦЭМ!$B$33:$B$776,S$47)+'СЕТ СН'!$G$11+СВЦЭМ!$D$10+'СЕТ СН'!$G$6-'СЕТ СН'!$G$23</f>
        <v>1458.1529361799999</v>
      </c>
      <c r="T74" s="36">
        <f>SUMIFS(СВЦЭМ!$D$33:$D$776,СВЦЭМ!$A$33:$A$776,$A74,СВЦЭМ!$B$33:$B$776,T$47)+'СЕТ СН'!$G$11+СВЦЭМ!$D$10+'СЕТ СН'!$G$6-'СЕТ СН'!$G$23</f>
        <v>1431.4008323600001</v>
      </c>
      <c r="U74" s="36">
        <f>SUMIFS(СВЦЭМ!$D$33:$D$776,СВЦЭМ!$A$33:$A$776,$A74,СВЦЭМ!$B$33:$B$776,U$47)+'СЕТ СН'!$G$11+СВЦЭМ!$D$10+'СЕТ СН'!$G$6-'СЕТ СН'!$G$23</f>
        <v>1430.9634449800001</v>
      </c>
      <c r="V74" s="36">
        <f>SUMIFS(СВЦЭМ!$D$33:$D$776,СВЦЭМ!$A$33:$A$776,$A74,СВЦЭМ!$B$33:$B$776,V$47)+'СЕТ СН'!$G$11+СВЦЭМ!$D$10+'СЕТ СН'!$G$6-'СЕТ СН'!$G$23</f>
        <v>1438.9456601300001</v>
      </c>
      <c r="W74" s="36">
        <f>SUMIFS(СВЦЭМ!$D$33:$D$776,СВЦЭМ!$A$33:$A$776,$A74,СВЦЭМ!$B$33:$B$776,W$47)+'СЕТ СН'!$G$11+СВЦЭМ!$D$10+'СЕТ СН'!$G$6-'СЕТ СН'!$G$23</f>
        <v>1442.1102495800001</v>
      </c>
      <c r="X74" s="36">
        <f>SUMIFS(СВЦЭМ!$D$33:$D$776,СВЦЭМ!$A$33:$A$776,$A74,СВЦЭМ!$B$33:$B$776,X$47)+'СЕТ СН'!$G$11+СВЦЭМ!$D$10+'СЕТ СН'!$G$6-'СЕТ СН'!$G$23</f>
        <v>1453.0935798599999</v>
      </c>
      <c r="Y74" s="36">
        <f>SUMIFS(СВЦЭМ!$D$33:$D$776,СВЦЭМ!$A$33:$A$776,$A74,СВЦЭМ!$B$33:$B$776,Y$47)+'СЕТ СН'!$G$11+СВЦЭМ!$D$10+'СЕТ СН'!$G$6-'СЕТ СН'!$G$23</f>
        <v>1463.2189806400002</v>
      </c>
    </row>
    <row r="75" spans="1:26" ht="15.75" x14ac:dyDescent="0.2">
      <c r="A75" s="35">
        <f t="shared" si="1"/>
        <v>43827</v>
      </c>
      <c r="B75" s="36">
        <f>SUMIFS(СВЦЭМ!$D$33:$D$776,СВЦЭМ!$A$33:$A$776,$A75,СВЦЭМ!$B$33:$B$776,B$47)+'СЕТ СН'!$G$11+СВЦЭМ!$D$10+'СЕТ СН'!$G$6-'СЕТ СН'!$G$23</f>
        <v>1481.54988656</v>
      </c>
      <c r="C75" s="36">
        <f>SUMIFS(СВЦЭМ!$D$33:$D$776,СВЦЭМ!$A$33:$A$776,$A75,СВЦЭМ!$B$33:$B$776,C$47)+'СЕТ СН'!$G$11+СВЦЭМ!$D$10+'СЕТ СН'!$G$6-'СЕТ СН'!$G$23</f>
        <v>1511.53724612</v>
      </c>
      <c r="D75" s="36">
        <f>SUMIFS(СВЦЭМ!$D$33:$D$776,СВЦЭМ!$A$33:$A$776,$A75,СВЦЭМ!$B$33:$B$776,D$47)+'СЕТ СН'!$G$11+СВЦЭМ!$D$10+'СЕТ СН'!$G$6-'СЕТ СН'!$G$23</f>
        <v>1523.62900745</v>
      </c>
      <c r="E75" s="36">
        <f>SUMIFS(СВЦЭМ!$D$33:$D$776,СВЦЭМ!$A$33:$A$776,$A75,СВЦЭМ!$B$33:$B$776,E$47)+'СЕТ СН'!$G$11+СВЦЭМ!$D$10+'СЕТ СН'!$G$6-'СЕТ СН'!$G$23</f>
        <v>1535.4234777699999</v>
      </c>
      <c r="F75" s="36">
        <f>SUMIFS(СВЦЭМ!$D$33:$D$776,СВЦЭМ!$A$33:$A$776,$A75,СВЦЭМ!$B$33:$B$776,F$47)+'СЕТ СН'!$G$11+СВЦЭМ!$D$10+'СЕТ СН'!$G$6-'СЕТ СН'!$G$23</f>
        <v>1537.1711741600002</v>
      </c>
      <c r="G75" s="36">
        <f>SUMIFS(СВЦЭМ!$D$33:$D$776,СВЦЭМ!$A$33:$A$776,$A75,СВЦЭМ!$B$33:$B$776,G$47)+'СЕТ СН'!$G$11+СВЦЭМ!$D$10+'СЕТ СН'!$G$6-'СЕТ СН'!$G$23</f>
        <v>1531.19633989</v>
      </c>
      <c r="H75" s="36">
        <f>SUMIFS(СВЦЭМ!$D$33:$D$776,СВЦЭМ!$A$33:$A$776,$A75,СВЦЭМ!$B$33:$B$776,H$47)+'СЕТ СН'!$G$11+СВЦЭМ!$D$10+'СЕТ СН'!$G$6-'СЕТ СН'!$G$23</f>
        <v>1513.2611685100001</v>
      </c>
      <c r="I75" s="36">
        <f>SUMIFS(СВЦЭМ!$D$33:$D$776,СВЦЭМ!$A$33:$A$776,$A75,СВЦЭМ!$B$33:$B$776,I$47)+'СЕТ СН'!$G$11+СВЦЭМ!$D$10+'СЕТ СН'!$G$6-'СЕТ СН'!$G$23</f>
        <v>1498.55746292</v>
      </c>
      <c r="J75" s="36">
        <f>SUMIFS(СВЦЭМ!$D$33:$D$776,СВЦЭМ!$A$33:$A$776,$A75,СВЦЭМ!$B$33:$B$776,J$47)+'СЕТ СН'!$G$11+СВЦЭМ!$D$10+'СЕТ СН'!$G$6-'СЕТ СН'!$G$23</f>
        <v>1460.0015529299999</v>
      </c>
      <c r="K75" s="36">
        <f>SUMIFS(СВЦЭМ!$D$33:$D$776,СВЦЭМ!$A$33:$A$776,$A75,СВЦЭМ!$B$33:$B$776,K$47)+'СЕТ СН'!$G$11+СВЦЭМ!$D$10+'СЕТ СН'!$G$6-'СЕТ СН'!$G$23</f>
        <v>1425.6774809799999</v>
      </c>
      <c r="L75" s="36">
        <f>SUMIFS(СВЦЭМ!$D$33:$D$776,СВЦЭМ!$A$33:$A$776,$A75,СВЦЭМ!$B$33:$B$776,L$47)+'СЕТ СН'!$G$11+СВЦЭМ!$D$10+'СЕТ СН'!$G$6-'СЕТ СН'!$G$23</f>
        <v>1422.6108759900001</v>
      </c>
      <c r="M75" s="36">
        <f>SUMIFS(СВЦЭМ!$D$33:$D$776,СВЦЭМ!$A$33:$A$776,$A75,СВЦЭМ!$B$33:$B$776,M$47)+'СЕТ СН'!$G$11+СВЦЭМ!$D$10+'СЕТ СН'!$G$6-'СЕТ СН'!$G$23</f>
        <v>1425.2446614400001</v>
      </c>
      <c r="N75" s="36">
        <f>SUMIFS(СВЦЭМ!$D$33:$D$776,СВЦЭМ!$A$33:$A$776,$A75,СВЦЭМ!$B$33:$B$776,N$47)+'СЕТ СН'!$G$11+СВЦЭМ!$D$10+'СЕТ СН'!$G$6-'СЕТ СН'!$G$23</f>
        <v>1422.6622772300002</v>
      </c>
      <c r="O75" s="36">
        <f>SUMIFS(СВЦЭМ!$D$33:$D$776,СВЦЭМ!$A$33:$A$776,$A75,СВЦЭМ!$B$33:$B$776,O$47)+'СЕТ СН'!$G$11+СВЦЭМ!$D$10+'СЕТ СН'!$G$6-'СЕТ СН'!$G$23</f>
        <v>1437.7495302500001</v>
      </c>
      <c r="P75" s="36">
        <f>SUMIFS(СВЦЭМ!$D$33:$D$776,СВЦЭМ!$A$33:$A$776,$A75,СВЦЭМ!$B$33:$B$776,P$47)+'СЕТ СН'!$G$11+СВЦЭМ!$D$10+'СЕТ СН'!$G$6-'СЕТ СН'!$G$23</f>
        <v>1448.13583567</v>
      </c>
      <c r="Q75" s="36">
        <f>SUMIFS(СВЦЭМ!$D$33:$D$776,СВЦЭМ!$A$33:$A$776,$A75,СВЦЭМ!$B$33:$B$776,Q$47)+'СЕТ СН'!$G$11+СВЦЭМ!$D$10+'СЕТ СН'!$G$6-'СЕТ СН'!$G$23</f>
        <v>1451.56143092</v>
      </c>
      <c r="R75" s="36">
        <f>SUMIFS(СВЦЭМ!$D$33:$D$776,СВЦЭМ!$A$33:$A$776,$A75,СВЦЭМ!$B$33:$B$776,R$47)+'СЕТ СН'!$G$11+СВЦЭМ!$D$10+'СЕТ СН'!$G$6-'СЕТ СН'!$G$23</f>
        <v>1447.54681772</v>
      </c>
      <c r="S75" s="36">
        <f>SUMIFS(СВЦЭМ!$D$33:$D$776,СВЦЭМ!$A$33:$A$776,$A75,СВЦЭМ!$B$33:$B$776,S$47)+'СЕТ СН'!$G$11+СВЦЭМ!$D$10+'СЕТ СН'!$G$6-'СЕТ СН'!$G$23</f>
        <v>1440.3091313300001</v>
      </c>
      <c r="T75" s="36">
        <f>SUMIFS(СВЦЭМ!$D$33:$D$776,СВЦЭМ!$A$33:$A$776,$A75,СВЦЭМ!$B$33:$B$776,T$47)+'СЕТ СН'!$G$11+СВЦЭМ!$D$10+'СЕТ СН'!$G$6-'СЕТ СН'!$G$23</f>
        <v>1425.32038287</v>
      </c>
      <c r="U75" s="36">
        <f>SUMIFS(СВЦЭМ!$D$33:$D$776,СВЦЭМ!$A$33:$A$776,$A75,СВЦЭМ!$B$33:$B$776,U$47)+'СЕТ СН'!$G$11+СВЦЭМ!$D$10+'СЕТ СН'!$G$6-'СЕТ СН'!$G$23</f>
        <v>1426.9139911</v>
      </c>
      <c r="V75" s="36">
        <f>SUMIFS(СВЦЭМ!$D$33:$D$776,СВЦЭМ!$A$33:$A$776,$A75,СВЦЭМ!$B$33:$B$776,V$47)+'СЕТ СН'!$G$11+СВЦЭМ!$D$10+'СЕТ СН'!$G$6-'СЕТ СН'!$G$23</f>
        <v>1436.17639667</v>
      </c>
      <c r="W75" s="36">
        <f>SUMIFS(СВЦЭМ!$D$33:$D$776,СВЦЭМ!$A$33:$A$776,$A75,СВЦЭМ!$B$33:$B$776,W$47)+'СЕТ СН'!$G$11+СВЦЭМ!$D$10+'СЕТ СН'!$G$6-'СЕТ СН'!$G$23</f>
        <v>1448.0356547400002</v>
      </c>
      <c r="X75" s="36">
        <f>SUMIFS(СВЦЭМ!$D$33:$D$776,СВЦЭМ!$A$33:$A$776,$A75,СВЦЭМ!$B$33:$B$776,X$47)+'СЕТ СН'!$G$11+СВЦЭМ!$D$10+'СЕТ СН'!$G$6-'СЕТ СН'!$G$23</f>
        <v>1462.4089145799999</v>
      </c>
      <c r="Y75" s="36">
        <f>SUMIFS(СВЦЭМ!$D$33:$D$776,СВЦЭМ!$A$33:$A$776,$A75,СВЦЭМ!$B$33:$B$776,Y$47)+'СЕТ СН'!$G$11+СВЦЭМ!$D$10+'СЕТ СН'!$G$6-'СЕТ СН'!$G$23</f>
        <v>1469.1172714499999</v>
      </c>
    </row>
    <row r="76" spans="1:26" ht="15.75" x14ac:dyDescent="0.2">
      <c r="A76" s="35">
        <f t="shared" si="1"/>
        <v>43828</v>
      </c>
      <c r="B76" s="36">
        <f>SUMIFS(СВЦЭМ!$D$33:$D$776,СВЦЭМ!$A$33:$A$776,$A76,СВЦЭМ!$B$33:$B$776,B$47)+'СЕТ СН'!$G$11+СВЦЭМ!$D$10+'СЕТ СН'!$G$6-'СЕТ СН'!$G$23</f>
        <v>1366.3358633</v>
      </c>
      <c r="C76" s="36">
        <f>SUMIFS(СВЦЭМ!$D$33:$D$776,СВЦЭМ!$A$33:$A$776,$A76,СВЦЭМ!$B$33:$B$776,C$47)+'СЕТ СН'!$G$11+СВЦЭМ!$D$10+'СЕТ СН'!$G$6-'СЕТ СН'!$G$23</f>
        <v>1376.34109702</v>
      </c>
      <c r="D76" s="36">
        <f>SUMIFS(СВЦЭМ!$D$33:$D$776,СВЦЭМ!$A$33:$A$776,$A76,СВЦЭМ!$B$33:$B$776,D$47)+'СЕТ СН'!$G$11+СВЦЭМ!$D$10+'СЕТ СН'!$G$6-'СЕТ СН'!$G$23</f>
        <v>1409.6823049899999</v>
      </c>
      <c r="E76" s="36">
        <f>SUMIFS(СВЦЭМ!$D$33:$D$776,СВЦЭМ!$A$33:$A$776,$A76,СВЦЭМ!$B$33:$B$776,E$47)+'СЕТ СН'!$G$11+СВЦЭМ!$D$10+'СЕТ СН'!$G$6-'СЕТ СН'!$G$23</f>
        <v>1430.0322112200001</v>
      </c>
      <c r="F76" s="36">
        <f>SUMIFS(СВЦЭМ!$D$33:$D$776,СВЦЭМ!$A$33:$A$776,$A76,СВЦЭМ!$B$33:$B$776,F$47)+'СЕТ СН'!$G$11+СВЦЭМ!$D$10+'СЕТ СН'!$G$6-'СЕТ СН'!$G$23</f>
        <v>1430.71444359</v>
      </c>
      <c r="G76" s="36">
        <f>SUMIFS(СВЦЭМ!$D$33:$D$776,СВЦЭМ!$A$33:$A$776,$A76,СВЦЭМ!$B$33:$B$776,G$47)+'СЕТ СН'!$G$11+СВЦЭМ!$D$10+'СЕТ СН'!$G$6-'СЕТ СН'!$G$23</f>
        <v>1430.0823015000001</v>
      </c>
      <c r="H76" s="36">
        <f>SUMIFS(СВЦЭМ!$D$33:$D$776,СВЦЭМ!$A$33:$A$776,$A76,СВЦЭМ!$B$33:$B$776,H$47)+'СЕТ СН'!$G$11+СВЦЭМ!$D$10+'СЕТ СН'!$G$6-'СЕТ СН'!$G$23</f>
        <v>1417.9151584000001</v>
      </c>
      <c r="I76" s="36">
        <f>SUMIFS(СВЦЭМ!$D$33:$D$776,СВЦЭМ!$A$33:$A$776,$A76,СВЦЭМ!$B$33:$B$776,I$47)+'СЕТ СН'!$G$11+СВЦЭМ!$D$10+'СЕТ СН'!$G$6-'СЕТ СН'!$G$23</f>
        <v>1409.8532086700002</v>
      </c>
      <c r="J76" s="36">
        <f>SUMIFS(СВЦЭМ!$D$33:$D$776,СВЦЭМ!$A$33:$A$776,$A76,СВЦЭМ!$B$33:$B$776,J$47)+'СЕТ СН'!$G$11+СВЦЭМ!$D$10+'СЕТ СН'!$G$6-'СЕТ СН'!$G$23</f>
        <v>1366.61986043</v>
      </c>
      <c r="K76" s="36">
        <f>SUMIFS(СВЦЭМ!$D$33:$D$776,СВЦЭМ!$A$33:$A$776,$A76,СВЦЭМ!$B$33:$B$776,K$47)+'СЕТ СН'!$G$11+СВЦЭМ!$D$10+'СЕТ СН'!$G$6-'СЕТ СН'!$G$23</f>
        <v>1357.78959418</v>
      </c>
      <c r="L76" s="36">
        <f>SUMIFS(СВЦЭМ!$D$33:$D$776,СВЦЭМ!$A$33:$A$776,$A76,СВЦЭМ!$B$33:$B$776,L$47)+'СЕТ СН'!$G$11+СВЦЭМ!$D$10+'СЕТ СН'!$G$6-'СЕТ СН'!$G$23</f>
        <v>1362.3401594000002</v>
      </c>
      <c r="M76" s="36">
        <f>SUMIFS(СВЦЭМ!$D$33:$D$776,СВЦЭМ!$A$33:$A$776,$A76,СВЦЭМ!$B$33:$B$776,M$47)+'СЕТ СН'!$G$11+СВЦЭМ!$D$10+'СЕТ СН'!$G$6-'СЕТ СН'!$G$23</f>
        <v>1363.40185073</v>
      </c>
      <c r="N76" s="36">
        <f>SUMIFS(СВЦЭМ!$D$33:$D$776,СВЦЭМ!$A$33:$A$776,$A76,СВЦЭМ!$B$33:$B$776,N$47)+'СЕТ СН'!$G$11+СВЦЭМ!$D$10+'СЕТ СН'!$G$6-'СЕТ СН'!$G$23</f>
        <v>1363.97743298</v>
      </c>
      <c r="O76" s="36">
        <f>SUMIFS(СВЦЭМ!$D$33:$D$776,СВЦЭМ!$A$33:$A$776,$A76,СВЦЭМ!$B$33:$B$776,O$47)+'СЕТ СН'!$G$11+СВЦЭМ!$D$10+'СЕТ СН'!$G$6-'СЕТ СН'!$G$23</f>
        <v>1366.91044521</v>
      </c>
      <c r="P76" s="36">
        <f>SUMIFS(СВЦЭМ!$D$33:$D$776,СВЦЭМ!$A$33:$A$776,$A76,СВЦЭМ!$B$33:$B$776,P$47)+'СЕТ СН'!$G$11+СВЦЭМ!$D$10+'СЕТ СН'!$G$6-'СЕТ СН'!$G$23</f>
        <v>1372.8472378400002</v>
      </c>
      <c r="Q76" s="36">
        <f>SUMIFS(СВЦЭМ!$D$33:$D$776,СВЦЭМ!$A$33:$A$776,$A76,СВЦЭМ!$B$33:$B$776,Q$47)+'СЕТ СН'!$G$11+СВЦЭМ!$D$10+'СЕТ СН'!$G$6-'СЕТ СН'!$G$23</f>
        <v>1368.15052915</v>
      </c>
      <c r="R76" s="36">
        <f>SUMIFS(СВЦЭМ!$D$33:$D$776,СВЦЭМ!$A$33:$A$776,$A76,СВЦЭМ!$B$33:$B$776,R$47)+'СЕТ СН'!$G$11+СВЦЭМ!$D$10+'СЕТ СН'!$G$6-'СЕТ СН'!$G$23</f>
        <v>1369.0121122999999</v>
      </c>
      <c r="S76" s="36">
        <f>SUMIFS(СВЦЭМ!$D$33:$D$776,СВЦЭМ!$A$33:$A$776,$A76,СВЦЭМ!$B$33:$B$776,S$47)+'СЕТ СН'!$G$11+СВЦЭМ!$D$10+'СЕТ СН'!$G$6-'СЕТ СН'!$G$23</f>
        <v>1376.58046388</v>
      </c>
      <c r="T76" s="36">
        <f>SUMIFS(СВЦЭМ!$D$33:$D$776,СВЦЭМ!$A$33:$A$776,$A76,СВЦЭМ!$B$33:$B$776,T$47)+'СЕТ СН'!$G$11+СВЦЭМ!$D$10+'СЕТ СН'!$G$6-'СЕТ СН'!$G$23</f>
        <v>1375.96670877</v>
      </c>
      <c r="U76" s="36">
        <f>SUMIFS(СВЦЭМ!$D$33:$D$776,СВЦЭМ!$A$33:$A$776,$A76,СВЦЭМ!$B$33:$B$776,U$47)+'СЕТ СН'!$G$11+СВЦЭМ!$D$10+'СЕТ СН'!$G$6-'СЕТ СН'!$G$23</f>
        <v>1403.8239094300002</v>
      </c>
      <c r="V76" s="36">
        <f>SUMIFS(СВЦЭМ!$D$33:$D$776,СВЦЭМ!$A$33:$A$776,$A76,СВЦЭМ!$B$33:$B$776,V$47)+'СЕТ СН'!$G$11+СВЦЭМ!$D$10+'СЕТ СН'!$G$6-'СЕТ СН'!$G$23</f>
        <v>1398.1464994</v>
      </c>
      <c r="W76" s="36">
        <f>SUMIFS(СВЦЭМ!$D$33:$D$776,СВЦЭМ!$A$33:$A$776,$A76,СВЦЭМ!$B$33:$B$776,W$47)+'СЕТ СН'!$G$11+СВЦЭМ!$D$10+'СЕТ СН'!$G$6-'СЕТ СН'!$G$23</f>
        <v>1392.8804971499999</v>
      </c>
      <c r="X76" s="36">
        <f>SUMIFS(СВЦЭМ!$D$33:$D$776,СВЦЭМ!$A$33:$A$776,$A76,СВЦЭМ!$B$33:$B$776,X$47)+'СЕТ СН'!$G$11+СВЦЭМ!$D$10+'СЕТ СН'!$G$6-'СЕТ СН'!$G$23</f>
        <v>1380.86182788</v>
      </c>
      <c r="Y76" s="36">
        <f>SUMIFS(СВЦЭМ!$D$33:$D$776,СВЦЭМ!$A$33:$A$776,$A76,СВЦЭМ!$B$33:$B$776,Y$47)+'СЕТ СН'!$G$11+СВЦЭМ!$D$10+'СЕТ СН'!$G$6-'СЕТ СН'!$G$23</f>
        <v>1360.6031452699999</v>
      </c>
    </row>
    <row r="77" spans="1:26" ht="15.75" x14ac:dyDescent="0.2">
      <c r="A77" s="35">
        <f t="shared" si="1"/>
        <v>43829</v>
      </c>
      <c r="B77" s="36">
        <f>SUMIFS(СВЦЭМ!$D$33:$D$776,СВЦЭМ!$A$33:$A$776,$A77,СВЦЭМ!$B$33:$B$776,B$47)+'СЕТ СН'!$G$11+СВЦЭМ!$D$10+'СЕТ СН'!$G$6-'СЕТ СН'!$G$23</f>
        <v>1511.52523655</v>
      </c>
      <c r="C77" s="36">
        <f>SUMIFS(СВЦЭМ!$D$33:$D$776,СВЦЭМ!$A$33:$A$776,$A77,СВЦЭМ!$B$33:$B$776,C$47)+'СЕТ СН'!$G$11+СВЦЭМ!$D$10+'СЕТ СН'!$G$6-'СЕТ СН'!$G$23</f>
        <v>1542.3631297300001</v>
      </c>
      <c r="D77" s="36">
        <f>SUMIFS(СВЦЭМ!$D$33:$D$776,СВЦЭМ!$A$33:$A$776,$A77,СВЦЭМ!$B$33:$B$776,D$47)+'СЕТ СН'!$G$11+СВЦЭМ!$D$10+'СЕТ СН'!$G$6-'СЕТ СН'!$G$23</f>
        <v>1543.2278609700002</v>
      </c>
      <c r="E77" s="36">
        <f>SUMIFS(СВЦЭМ!$D$33:$D$776,СВЦЭМ!$A$33:$A$776,$A77,СВЦЭМ!$B$33:$B$776,E$47)+'СЕТ СН'!$G$11+СВЦЭМ!$D$10+'СЕТ СН'!$G$6-'СЕТ СН'!$G$23</f>
        <v>1566.09385974</v>
      </c>
      <c r="F77" s="36">
        <f>SUMIFS(СВЦЭМ!$D$33:$D$776,СВЦЭМ!$A$33:$A$776,$A77,СВЦЭМ!$B$33:$B$776,F$47)+'СЕТ СН'!$G$11+СВЦЭМ!$D$10+'СЕТ СН'!$G$6-'СЕТ СН'!$G$23</f>
        <v>1563.48974617</v>
      </c>
      <c r="G77" s="36">
        <f>SUMIFS(СВЦЭМ!$D$33:$D$776,СВЦЭМ!$A$33:$A$776,$A77,СВЦЭМ!$B$33:$B$776,G$47)+'СЕТ СН'!$G$11+СВЦЭМ!$D$10+'СЕТ СН'!$G$6-'СЕТ СН'!$G$23</f>
        <v>1552.86154577</v>
      </c>
      <c r="H77" s="36">
        <f>SUMIFS(СВЦЭМ!$D$33:$D$776,СВЦЭМ!$A$33:$A$776,$A77,СВЦЭМ!$B$33:$B$776,H$47)+'СЕТ СН'!$G$11+СВЦЭМ!$D$10+'СЕТ СН'!$G$6-'СЕТ СН'!$G$23</f>
        <v>1520.5581028199999</v>
      </c>
      <c r="I77" s="36">
        <f>SUMIFS(СВЦЭМ!$D$33:$D$776,СВЦЭМ!$A$33:$A$776,$A77,СВЦЭМ!$B$33:$B$776,I$47)+'СЕТ СН'!$G$11+СВЦЭМ!$D$10+'СЕТ СН'!$G$6-'СЕТ СН'!$G$23</f>
        <v>1498.2818643200001</v>
      </c>
      <c r="J77" s="36">
        <f>SUMIFS(СВЦЭМ!$D$33:$D$776,СВЦЭМ!$A$33:$A$776,$A77,СВЦЭМ!$B$33:$B$776,J$47)+'СЕТ СН'!$G$11+СВЦЭМ!$D$10+'СЕТ СН'!$G$6-'СЕТ СН'!$G$23</f>
        <v>1474.6736108099999</v>
      </c>
      <c r="K77" s="36">
        <f>SUMIFS(СВЦЭМ!$D$33:$D$776,СВЦЭМ!$A$33:$A$776,$A77,СВЦЭМ!$B$33:$B$776,K$47)+'СЕТ СН'!$G$11+СВЦЭМ!$D$10+'СЕТ СН'!$G$6-'СЕТ СН'!$G$23</f>
        <v>1449.39395519</v>
      </c>
      <c r="L77" s="36">
        <f>SUMIFS(СВЦЭМ!$D$33:$D$776,СВЦЭМ!$A$33:$A$776,$A77,СВЦЭМ!$B$33:$B$776,L$47)+'СЕТ СН'!$G$11+СВЦЭМ!$D$10+'СЕТ СН'!$G$6-'СЕТ СН'!$G$23</f>
        <v>1447.8063896600001</v>
      </c>
      <c r="M77" s="36">
        <f>SUMIFS(СВЦЭМ!$D$33:$D$776,СВЦЭМ!$A$33:$A$776,$A77,СВЦЭМ!$B$33:$B$776,M$47)+'СЕТ СН'!$G$11+СВЦЭМ!$D$10+'СЕТ СН'!$G$6-'СЕТ СН'!$G$23</f>
        <v>1445.9407135700001</v>
      </c>
      <c r="N77" s="36">
        <f>SUMIFS(СВЦЭМ!$D$33:$D$776,СВЦЭМ!$A$33:$A$776,$A77,СВЦЭМ!$B$33:$B$776,N$47)+'СЕТ СН'!$G$11+СВЦЭМ!$D$10+'СЕТ СН'!$G$6-'СЕТ СН'!$G$23</f>
        <v>1452.6085057300002</v>
      </c>
      <c r="O77" s="36">
        <f>SUMIFS(СВЦЭМ!$D$33:$D$776,СВЦЭМ!$A$33:$A$776,$A77,СВЦЭМ!$B$33:$B$776,O$47)+'СЕТ СН'!$G$11+СВЦЭМ!$D$10+'СЕТ СН'!$G$6-'СЕТ СН'!$G$23</f>
        <v>1461.5412489600001</v>
      </c>
      <c r="P77" s="36">
        <f>SUMIFS(СВЦЭМ!$D$33:$D$776,СВЦЭМ!$A$33:$A$776,$A77,СВЦЭМ!$B$33:$B$776,P$47)+'СЕТ СН'!$G$11+СВЦЭМ!$D$10+'СЕТ СН'!$G$6-'СЕТ СН'!$G$23</f>
        <v>1474.16954252</v>
      </c>
      <c r="Q77" s="36">
        <f>SUMIFS(СВЦЭМ!$D$33:$D$776,СВЦЭМ!$A$33:$A$776,$A77,СВЦЭМ!$B$33:$B$776,Q$47)+'СЕТ СН'!$G$11+СВЦЭМ!$D$10+'СЕТ СН'!$G$6-'СЕТ СН'!$G$23</f>
        <v>1476.4399282700001</v>
      </c>
      <c r="R77" s="36">
        <f>SUMIFS(СВЦЭМ!$D$33:$D$776,СВЦЭМ!$A$33:$A$776,$A77,СВЦЭМ!$B$33:$B$776,R$47)+'СЕТ СН'!$G$11+СВЦЭМ!$D$10+'СЕТ СН'!$G$6-'СЕТ СН'!$G$23</f>
        <v>1469.9770651399999</v>
      </c>
      <c r="S77" s="36">
        <f>SUMIFS(СВЦЭМ!$D$33:$D$776,СВЦЭМ!$A$33:$A$776,$A77,СВЦЭМ!$B$33:$B$776,S$47)+'СЕТ СН'!$G$11+СВЦЭМ!$D$10+'СЕТ СН'!$G$6-'СЕТ СН'!$G$23</f>
        <v>1460.83717555</v>
      </c>
      <c r="T77" s="36">
        <f>SUMIFS(СВЦЭМ!$D$33:$D$776,СВЦЭМ!$A$33:$A$776,$A77,СВЦЭМ!$B$33:$B$776,T$47)+'СЕТ СН'!$G$11+СВЦЭМ!$D$10+'СЕТ СН'!$G$6-'СЕТ СН'!$G$23</f>
        <v>1453.4400047899999</v>
      </c>
      <c r="U77" s="36">
        <f>SUMIFS(СВЦЭМ!$D$33:$D$776,СВЦЭМ!$A$33:$A$776,$A77,СВЦЭМ!$B$33:$B$776,U$47)+'СЕТ СН'!$G$11+СВЦЭМ!$D$10+'СЕТ СН'!$G$6-'СЕТ СН'!$G$23</f>
        <v>1452.8395977700002</v>
      </c>
      <c r="V77" s="36">
        <f>SUMIFS(СВЦЭМ!$D$33:$D$776,СВЦЭМ!$A$33:$A$776,$A77,СВЦЭМ!$B$33:$B$776,V$47)+'СЕТ СН'!$G$11+СВЦЭМ!$D$10+'СЕТ СН'!$G$6-'СЕТ СН'!$G$23</f>
        <v>1449.83645471</v>
      </c>
      <c r="W77" s="36">
        <f>SUMIFS(СВЦЭМ!$D$33:$D$776,СВЦЭМ!$A$33:$A$776,$A77,СВЦЭМ!$B$33:$B$776,W$47)+'СЕТ СН'!$G$11+СВЦЭМ!$D$10+'СЕТ СН'!$G$6-'СЕТ СН'!$G$23</f>
        <v>1458.9143919400001</v>
      </c>
      <c r="X77" s="36">
        <f>SUMIFS(СВЦЭМ!$D$33:$D$776,СВЦЭМ!$A$33:$A$776,$A77,СВЦЭМ!$B$33:$B$776,X$47)+'СЕТ СН'!$G$11+СВЦЭМ!$D$10+'СЕТ СН'!$G$6-'СЕТ СН'!$G$23</f>
        <v>1476.3990829200002</v>
      </c>
      <c r="Y77" s="36">
        <f>SUMIFS(СВЦЭМ!$D$33:$D$776,СВЦЭМ!$A$33:$A$776,$A77,СВЦЭМ!$B$33:$B$776,Y$47)+'СЕТ СН'!$G$11+СВЦЭМ!$D$10+'СЕТ СН'!$G$6-'СЕТ СН'!$G$23</f>
        <v>1493.52941831</v>
      </c>
    </row>
    <row r="78" spans="1:26" ht="15.75" x14ac:dyDescent="0.2">
      <c r="A78" s="35">
        <f t="shared" si="1"/>
        <v>43830</v>
      </c>
      <c r="B78" s="36">
        <f>SUMIFS(СВЦЭМ!$D$33:$D$776,СВЦЭМ!$A$33:$A$776,$A78,СВЦЭМ!$B$33:$B$776,B$47)+'СЕТ СН'!$G$11+СВЦЭМ!$D$10+'СЕТ СН'!$G$6-'СЕТ СН'!$G$23</f>
        <v>1497.2401689799999</v>
      </c>
      <c r="C78" s="36">
        <f>SUMIFS(СВЦЭМ!$D$33:$D$776,СВЦЭМ!$A$33:$A$776,$A78,СВЦЭМ!$B$33:$B$776,C$47)+'СЕТ СН'!$G$11+СВЦЭМ!$D$10+'СЕТ СН'!$G$6-'СЕТ СН'!$G$23</f>
        <v>1514.4173284200001</v>
      </c>
      <c r="D78" s="36">
        <f>SUMIFS(СВЦЭМ!$D$33:$D$776,СВЦЭМ!$A$33:$A$776,$A78,СВЦЭМ!$B$33:$B$776,D$47)+'СЕТ СН'!$G$11+СВЦЭМ!$D$10+'СЕТ СН'!$G$6-'СЕТ СН'!$G$23</f>
        <v>1519.4935025499999</v>
      </c>
      <c r="E78" s="36">
        <f>SUMIFS(СВЦЭМ!$D$33:$D$776,СВЦЭМ!$A$33:$A$776,$A78,СВЦЭМ!$B$33:$B$776,E$47)+'СЕТ СН'!$G$11+СВЦЭМ!$D$10+'СЕТ СН'!$G$6-'СЕТ СН'!$G$23</f>
        <v>1523.0352532100001</v>
      </c>
      <c r="F78" s="36">
        <f>SUMIFS(СВЦЭМ!$D$33:$D$776,СВЦЭМ!$A$33:$A$776,$A78,СВЦЭМ!$B$33:$B$776,F$47)+'СЕТ СН'!$G$11+СВЦЭМ!$D$10+'СЕТ СН'!$G$6-'СЕТ СН'!$G$23</f>
        <v>1524.9270429000001</v>
      </c>
      <c r="G78" s="36">
        <f>SUMIFS(СВЦЭМ!$D$33:$D$776,СВЦЭМ!$A$33:$A$776,$A78,СВЦЭМ!$B$33:$B$776,G$47)+'СЕТ СН'!$G$11+СВЦЭМ!$D$10+'СЕТ СН'!$G$6-'СЕТ СН'!$G$23</f>
        <v>1517.5968790900001</v>
      </c>
      <c r="H78" s="36">
        <f>SUMIFS(СВЦЭМ!$D$33:$D$776,СВЦЭМ!$A$33:$A$776,$A78,СВЦЭМ!$B$33:$B$776,H$47)+'СЕТ СН'!$G$11+СВЦЭМ!$D$10+'СЕТ СН'!$G$6-'СЕТ СН'!$G$23</f>
        <v>1494.4892146500001</v>
      </c>
      <c r="I78" s="36">
        <f>SUMIFS(СВЦЭМ!$D$33:$D$776,СВЦЭМ!$A$33:$A$776,$A78,СВЦЭМ!$B$33:$B$776,I$47)+'СЕТ СН'!$G$11+СВЦЭМ!$D$10+'СЕТ СН'!$G$6-'СЕТ СН'!$G$23</f>
        <v>1478.8298405300002</v>
      </c>
      <c r="J78" s="36">
        <f>SUMIFS(СВЦЭМ!$D$33:$D$776,СВЦЭМ!$A$33:$A$776,$A78,СВЦЭМ!$B$33:$B$776,J$47)+'СЕТ СН'!$G$11+СВЦЭМ!$D$10+'СЕТ СН'!$G$6-'СЕТ СН'!$G$23</f>
        <v>1468.3156945300002</v>
      </c>
      <c r="K78" s="36">
        <f>SUMIFS(СВЦЭМ!$D$33:$D$776,СВЦЭМ!$A$33:$A$776,$A78,СВЦЭМ!$B$33:$B$776,K$47)+'СЕТ СН'!$G$11+СВЦЭМ!$D$10+'СЕТ СН'!$G$6-'СЕТ СН'!$G$23</f>
        <v>1447.69152996</v>
      </c>
      <c r="L78" s="36">
        <f>SUMIFS(СВЦЭМ!$D$33:$D$776,СВЦЭМ!$A$33:$A$776,$A78,СВЦЭМ!$B$33:$B$776,L$47)+'СЕТ СН'!$G$11+СВЦЭМ!$D$10+'СЕТ СН'!$G$6-'СЕТ СН'!$G$23</f>
        <v>1446.0081414000001</v>
      </c>
      <c r="M78" s="36">
        <f>SUMIFS(СВЦЭМ!$D$33:$D$776,СВЦЭМ!$A$33:$A$776,$A78,СВЦЭМ!$B$33:$B$776,M$47)+'СЕТ СН'!$G$11+СВЦЭМ!$D$10+'СЕТ СН'!$G$6-'СЕТ СН'!$G$23</f>
        <v>1466.6783440500001</v>
      </c>
      <c r="N78" s="36">
        <f>SUMIFS(СВЦЭМ!$D$33:$D$776,СВЦЭМ!$A$33:$A$776,$A78,СВЦЭМ!$B$33:$B$776,N$47)+'СЕТ СН'!$G$11+СВЦЭМ!$D$10+'СЕТ СН'!$G$6-'СЕТ СН'!$G$23</f>
        <v>1459.67320208</v>
      </c>
      <c r="O78" s="36">
        <f>SUMIFS(СВЦЭМ!$D$33:$D$776,СВЦЭМ!$A$33:$A$776,$A78,СВЦЭМ!$B$33:$B$776,O$47)+'СЕТ СН'!$G$11+СВЦЭМ!$D$10+'СЕТ СН'!$G$6-'СЕТ СН'!$G$23</f>
        <v>1466.6669125399999</v>
      </c>
      <c r="P78" s="36">
        <f>SUMIFS(СВЦЭМ!$D$33:$D$776,СВЦЭМ!$A$33:$A$776,$A78,СВЦЭМ!$B$33:$B$776,P$47)+'СЕТ СН'!$G$11+СВЦЭМ!$D$10+'СЕТ СН'!$G$6-'СЕТ СН'!$G$23</f>
        <v>1470.9084134</v>
      </c>
      <c r="Q78" s="36">
        <f>SUMIFS(СВЦЭМ!$D$33:$D$776,СВЦЭМ!$A$33:$A$776,$A78,СВЦЭМ!$B$33:$B$776,Q$47)+'СЕТ СН'!$G$11+СВЦЭМ!$D$10+'СЕТ СН'!$G$6-'СЕТ СН'!$G$23</f>
        <v>1473.3557375400001</v>
      </c>
      <c r="R78" s="36">
        <f>SUMIFS(СВЦЭМ!$D$33:$D$776,СВЦЭМ!$A$33:$A$776,$A78,СВЦЭМ!$B$33:$B$776,R$47)+'СЕТ СН'!$G$11+СВЦЭМ!$D$10+'СЕТ СН'!$G$6-'СЕТ СН'!$G$23</f>
        <v>1470.91859331</v>
      </c>
      <c r="S78" s="36">
        <f>SUMIFS(СВЦЭМ!$D$33:$D$776,СВЦЭМ!$A$33:$A$776,$A78,СВЦЭМ!$B$33:$B$776,S$47)+'СЕТ СН'!$G$11+СВЦЭМ!$D$10+'СЕТ СН'!$G$6-'СЕТ СН'!$G$23</f>
        <v>1478.5131944300001</v>
      </c>
      <c r="T78" s="36">
        <f>SUMIFS(СВЦЭМ!$D$33:$D$776,СВЦЭМ!$A$33:$A$776,$A78,СВЦЭМ!$B$33:$B$776,T$47)+'СЕТ СН'!$G$11+СВЦЭМ!$D$10+'СЕТ СН'!$G$6-'СЕТ СН'!$G$23</f>
        <v>1487.5517030199999</v>
      </c>
      <c r="U78" s="36">
        <f>SUMIFS(СВЦЭМ!$D$33:$D$776,СВЦЭМ!$A$33:$A$776,$A78,СВЦЭМ!$B$33:$B$776,U$47)+'СЕТ СН'!$G$11+СВЦЭМ!$D$10+'СЕТ СН'!$G$6-'СЕТ СН'!$G$23</f>
        <v>1481.12526192</v>
      </c>
      <c r="V78" s="36">
        <f>SUMIFS(СВЦЭМ!$D$33:$D$776,СВЦЭМ!$A$33:$A$776,$A78,СВЦЭМ!$B$33:$B$776,V$47)+'СЕТ СН'!$G$11+СВЦЭМ!$D$10+'СЕТ СН'!$G$6-'СЕТ СН'!$G$23</f>
        <v>1493.0458411100001</v>
      </c>
      <c r="W78" s="36">
        <f>SUMIFS(СВЦЭМ!$D$33:$D$776,СВЦЭМ!$A$33:$A$776,$A78,СВЦЭМ!$B$33:$B$776,W$47)+'СЕТ СН'!$G$11+СВЦЭМ!$D$10+'СЕТ СН'!$G$6-'СЕТ СН'!$G$23</f>
        <v>1497.30053963</v>
      </c>
      <c r="X78" s="36">
        <f>SUMIFS(СВЦЭМ!$D$33:$D$776,СВЦЭМ!$A$33:$A$776,$A78,СВЦЭМ!$B$33:$B$776,X$47)+'СЕТ СН'!$G$11+СВЦЭМ!$D$10+'СЕТ СН'!$G$6-'СЕТ СН'!$G$23</f>
        <v>1487.15424297</v>
      </c>
      <c r="Y78" s="36">
        <f>SUMIFS(СВЦЭМ!$D$33:$D$776,СВЦЭМ!$A$33:$A$776,$A78,СВЦЭМ!$B$33:$B$776,Y$47)+'СЕТ СН'!$G$11+СВЦЭМ!$D$10+'СЕТ СН'!$G$6-'СЕТ СН'!$G$23</f>
        <v>1486.6009397400001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СН'!$H$11+СВЦЭМ!$D$10+'СЕТ СН'!$H$6-'СЕТ СН'!$H$23</f>
        <v>1320.5961236799999</v>
      </c>
      <c r="C84" s="36">
        <f>SUMIFS(СВЦЭМ!$D$33:$D$776,СВЦЭМ!$A$33:$A$776,$A84,СВЦЭМ!$B$33:$B$776,C$83)+'СЕТ СН'!$H$11+СВЦЭМ!$D$10+'СЕТ СН'!$H$6-'СЕТ СН'!$H$23</f>
        <v>1328.8470231199999</v>
      </c>
      <c r="D84" s="36">
        <f>SUMIFS(СВЦЭМ!$D$33:$D$776,СВЦЭМ!$A$33:$A$776,$A84,СВЦЭМ!$B$33:$B$776,D$83)+'СЕТ СН'!$H$11+СВЦЭМ!$D$10+'СЕТ СН'!$H$6-'СЕТ СН'!$H$23</f>
        <v>1361.70801684</v>
      </c>
      <c r="E84" s="36">
        <f>SUMIFS(СВЦЭМ!$D$33:$D$776,СВЦЭМ!$A$33:$A$776,$A84,СВЦЭМ!$B$33:$B$776,E$83)+'СЕТ СН'!$H$11+СВЦЭМ!$D$10+'СЕТ СН'!$H$6-'СЕТ СН'!$H$23</f>
        <v>1359.73811621</v>
      </c>
      <c r="F84" s="36">
        <f>SUMIFS(СВЦЭМ!$D$33:$D$776,СВЦЭМ!$A$33:$A$776,$A84,СВЦЭМ!$B$33:$B$776,F$83)+'СЕТ СН'!$H$11+СВЦЭМ!$D$10+'СЕТ СН'!$H$6-'СЕТ СН'!$H$23</f>
        <v>1352.63492761</v>
      </c>
      <c r="G84" s="36">
        <f>SUMIFS(СВЦЭМ!$D$33:$D$776,СВЦЭМ!$A$33:$A$776,$A84,СВЦЭМ!$B$33:$B$776,G$83)+'СЕТ СН'!$H$11+СВЦЭМ!$D$10+'СЕТ СН'!$H$6-'СЕТ СН'!$H$23</f>
        <v>1351.0048024500002</v>
      </c>
      <c r="H84" s="36">
        <f>SUMIFS(СВЦЭМ!$D$33:$D$776,СВЦЭМ!$A$33:$A$776,$A84,СВЦЭМ!$B$33:$B$776,H$83)+'СЕТ СН'!$H$11+СВЦЭМ!$D$10+'СЕТ СН'!$H$6-'СЕТ СН'!$H$23</f>
        <v>1348.82161056</v>
      </c>
      <c r="I84" s="36">
        <f>SUMIFS(СВЦЭМ!$D$33:$D$776,СВЦЭМ!$A$33:$A$776,$A84,СВЦЭМ!$B$33:$B$776,I$83)+'СЕТ СН'!$H$11+СВЦЭМ!$D$10+'СЕТ СН'!$H$6-'СЕТ СН'!$H$23</f>
        <v>1343.1010543900002</v>
      </c>
      <c r="J84" s="36">
        <f>SUMIFS(СВЦЭМ!$D$33:$D$776,СВЦЭМ!$A$33:$A$776,$A84,СВЦЭМ!$B$33:$B$776,J$83)+'СЕТ СН'!$H$11+СВЦЭМ!$D$10+'СЕТ СН'!$H$6-'СЕТ СН'!$H$23</f>
        <v>1306.4027708200001</v>
      </c>
      <c r="K84" s="36">
        <f>SUMIFS(СВЦЭМ!$D$33:$D$776,СВЦЭМ!$A$33:$A$776,$A84,СВЦЭМ!$B$33:$B$776,K$83)+'СЕТ СН'!$H$11+СВЦЭМ!$D$10+'СЕТ СН'!$H$6-'СЕТ СН'!$H$23</f>
        <v>1267.3149488600002</v>
      </c>
      <c r="L84" s="36">
        <f>SUMIFS(СВЦЭМ!$D$33:$D$776,СВЦЭМ!$A$33:$A$776,$A84,СВЦЭМ!$B$33:$B$776,L$83)+'СЕТ СН'!$H$11+СВЦЭМ!$D$10+'СЕТ СН'!$H$6-'СЕТ СН'!$H$23</f>
        <v>1248.1512846099999</v>
      </c>
      <c r="M84" s="36">
        <f>SUMIFS(СВЦЭМ!$D$33:$D$776,СВЦЭМ!$A$33:$A$776,$A84,СВЦЭМ!$B$33:$B$776,M$83)+'СЕТ СН'!$H$11+СВЦЭМ!$D$10+'СЕТ СН'!$H$6-'СЕТ СН'!$H$23</f>
        <v>1246.5558349600001</v>
      </c>
      <c r="N84" s="36">
        <f>SUMIFS(СВЦЭМ!$D$33:$D$776,СВЦЭМ!$A$33:$A$776,$A84,СВЦЭМ!$B$33:$B$776,N$83)+'СЕТ СН'!$H$11+СВЦЭМ!$D$10+'СЕТ СН'!$H$6-'СЕТ СН'!$H$23</f>
        <v>1271.9322271599999</v>
      </c>
      <c r="O84" s="36">
        <f>SUMIFS(СВЦЭМ!$D$33:$D$776,СВЦЭМ!$A$33:$A$776,$A84,СВЦЭМ!$B$33:$B$776,O$83)+'СЕТ СН'!$H$11+СВЦЭМ!$D$10+'СЕТ СН'!$H$6-'СЕТ СН'!$H$23</f>
        <v>1281.8862420800001</v>
      </c>
      <c r="P84" s="36">
        <f>SUMIFS(СВЦЭМ!$D$33:$D$776,СВЦЭМ!$A$33:$A$776,$A84,СВЦЭМ!$B$33:$B$776,P$83)+'СЕТ СН'!$H$11+СВЦЭМ!$D$10+'СЕТ СН'!$H$6-'СЕТ СН'!$H$23</f>
        <v>1289.0130503400001</v>
      </c>
      <c r="Q84" s="36">
        <f>SUMIFS(СВЦЭМ!$D$33:$D$776,СВЦЭМ!$A$33:$A$776,$A84,СВЦЭМ!$B$33:$B$776,Q$83)+'СЕТ СН'!$H$11+СВЦЭМ!$D$10+'СЕТ СН'!$H$6-'СЕТ СН'!$H$23</f>
        <v>1294.7388609700001</v>
      </c>
      <c r="R84" s="36">
        <f>SUMIFS(СВЦЭМ!$D$33:$D$776,СВЦЭМ!$A$33:$A$776,$A84,СВЦЭМ!$B$33:$B$776,R$83)+'СЕТ СН'!$H$11+СВЦЭМ!$D$10+'СЕТ СН'!$H$6-'СЕТ СН'!$H$23</f>
        <v>1284.6437317499999</v>
      </c>
      <c r="S84" s="36">
        <f>SUMIFS(СВЦЭМ!$D$33:$D$776,СВЦЭМ!$A$33:$A$776,$A84,СВЦЭМ!$B$33:$B$776,S$83)+'СЕТ СН'!$H$11+СВЦЭМ!$D$10+'СЕТ СН'!$H$6-'СЕТ СН'!$H$23</f>
        <v>1268.68899016</v>
      </c>
      <c r="T84" s="36">
        <f>SUMIFS(СВЦЭМ!$D$33:$D$776,СВЦЭМ!$A$33:$A$776,$A84,СВЦЭМ!$B$33:$B$776,T$83)+'СЕТ СН'!$H$11+СВЦЭМ!$D$10+'СЕТ СН'!$H$6-'СЕТ СН'!$H$23</f>
        <v>1249.2759237999999</v>
      </c>
      <c r="U84" s="36">
        <f>SUMIFS(СВЦЭМ!$D$33:$D$776,СВЦЭМ!$A$33:$A$776,$A84,СВЦЭМ!$B$33:$B$776,U$83)+'СЕТ СН'!$H$11+СВЦЭМ!$D$10+'СЕТ СН'!$H$6-'СЕТ СН'!$H$23</f>
        <v>1248.8604380500001</v>
      </c>
      <c r="V84" s="36">
        <f>SUMIFS(СВЦЭМ!$D$33:$D$776,СВЦЭМ!$A$33:$A$776,$A84,СВЦЭМ!$B$33:$B$776,V$83)+'СЕТ СН'!$H$11+СВЦЭМ!$D$10+'СЕТ СН'!$H$6-'СЕТ СН'!$H$23</f>
        <v>1264.72662074</v>
      </c>
      <c r="W84" s="36">
        <f>SUMIFS(СВЦЭМ!$D$33:$D$776,СВЦЭМ!$A$33:$A$776,$A84,СВЦЭМ!$B$33:$B$776,W$83)+'СЕТ СН'!$H$11+СВЦЭМ!$D$10+'СЕТ СН'!$H$6-'СЕТ СН'!$H$23</f>
        <v>1287.02796377</v>
      </c>
      <c r="X84" s="36">
        <f>SUMIFS(СВЦЭМ!$D$33:$D$776,СВЦЭМ!$A$33:$A$776,$A84,СВЦЭМ!$B$33:$B$776,X$83)+'СЕТ СН'!$H$11+СВЦЭМ!$D$10+'СЕТ СН'!$H$6-'СЕТ СН'!$H$23</f>
        <v>1280.7635180500001</v>
      </c>
      <c r="Y84" s="36">
        <f>SUMIFS(СВЦЭМ!$D$33:$D$776,СВЦЭМ!$A$33:$A$776,$A84,СВЦЭМ!$B$33:$B$776,Y$83)+'СЕТ СН'!$H$11+СВЦЭМ!$D$10+'СЕТ СН'!$H$6-'СЕТ СН'!$H$23</f>
        <v>1307.48002238</v>
      </c>
      <c r="AA84" s="45"/>
    </row>
    <row r="85" spans="1:27" ht="15.75" x14ac:dyDescent="0.2">
      <c r="A85" s="35">
        <f>A84+1</f>
        <v>43801</v>
      </c>
      <c r="B85" s="36">
        <f>SUMIFS(СВЦЭМ!$D$33:$D$776,СВЦЭМ!$A$33:$A$776,$A85,СВЦЭМ!$B$33:$B$776,B$83)+'СЕТ СН'!$H$11+СВЦЭМ!$D$10+'СЕТ СН'!$H$6-'СЕТ СН'!$H$23</f>
        <v>1306.03668012</v>
      </c>
      <c r="C85" s="36">
        <f>SUMIFS(СВЦЭМ!$D$33:$D$776,СВЦЭМ!$A$33:$A$776,$A85,СВЦЭМ!$B$33:$B$776,C$83)+'СЕТ СН'!$H$11+СВЦЭМ!$D$10+'СЕТ СН'!$H$6-'СЕТ СН'!$H$23</f>
        <v>1336.8822094699999</v>
      </c>
      <c r="D85" s="36">
        <f>SUMIFS(СВЦЭМ!$D$33:$D$776,СВЦЭМ!$A$33:$A$776,$A85,СВЦЭМ!$B$33:$B$776,D$83)+'СЕТ СН'!$H$11+СВЦЭМ!$D$10+'СЕТ СН'!$H$6-'СЕТ СН'!$H$23</f>
        <v>1354.72900295</v>
      </c>
      <c r="E85" s="36">
        <f>SUMIFS(СВЦЭМ!$D$33:$D$776,СВЦЭМ!$A$33:$A$776,$A85,СВЦЭМ!$B$33:$B$776,E$83)+'СЕТ СН'!$H$11+СВЦЭМ!$D$10+'СЕТ СН'!$H$6-'СЕТ СН'!$H$23</f>
        <v>1368.2780746799999</v>
      </c>
      <c r="F85" s="36">
        <f>SUMIFS(СВЦЭМ!$D$33:$D$776,СВЦЭМ!$A$33:$A$776,$A85,СВЦЭМ!$B$33:$B$776,F$83)+'СЕТ СН'!$H$11+СВЦЭМ!$D$10+'СЕТ СН'!$H$6-'СЕТ СН'!$H$23</f>
        <v>1369.02590566</v>
      </c>
      <c r="G85" s="36">
        <f>SUMIFS(СВЦЭМ!$D$33:$D$776,СВЦЭМ!$A$33:$A$776,$A85,СВЦЭМ!$B$33:$B$776,G$83)+'СЕТ СН'!$H$11+СВЦЭМ!$D$10+'СЕТ СН'!$H$6-'СЕТ СН'!$H$23</f>
        <v>1348.4262374300001</v>
      </c>
      <c r="H85" s="36">
        <f>SUMIFS(СВЦЭМ!$D$33:$D$776,СВЦЭМ!$A$33:$A$776,$A85,СВЦЭМ!$B$33:$B$776,H$83)+'СЕТ СН'!$H$11+СВЦЭМ!$D$10+'СЕТ СН'!$H$6-'СЕТ СН'!$H$23</f>
        <v>1303.7491761800002</v>
      </c>
      <c r="I85" s="36">
        <f>SUMIFS(СВЦЭМ!$D$33:$D$776,СВЦЭМ!$A$33:$A$776,$A85,СВЦЭМ!$B$33:$B$776,I$83)+'СЕТ СН'!$H$11+СВЦЭМ!$D$10+'СЕТ СН'!$H$6-'СЕТ СН'!$H$23</f>
        <v>1257.55028881</v>
      </c>
      <c r="J85" s="36">
        <f>SUMIFS(СВЦЭМ!$D$33:$D$776,СВЦЭМ!$A$33:$A$776,$A85,СВЦЭМ!$B$33:$B$776,J$83)+'СЕТ СН'!$H$11+СВЦЭМ!$D$10+'СЕТ СН'!$H$6-'СЕТ СН'!$H$23</f>
        <v>1254.1848752800001</v>
      </c>
      <c r="K85" s="36">
        <f>SUMIFS(СВЦЭМ!$D$33:$D$776,СВЦЭМ!$A$33:$A$776,$A85,СВЦЭМ!$B$33:$B$776,K$83)+'СЕТ СН'!$H$11+СВЦЭМ!$D$10+'СЕТ СН'!$H$6-'СЕТ СН'!$H$23</f>
        <v>1241.05492452</v>
      </c>
      <c r="L85" s="36">
        <f>SUMIFS(СВЦЭМ!$D$33:$D$776,СВЦЭМ!$A$33:$A$776,$A85,СВЦЭМ!$B$33:$B$776,L$83)+'СЕТ СН'!$H$11+СВЦЭМ!$D$10+'СЕТ СН'!$H$6-'СЕТ СН'!$H$23</f>
        <v>1259.1597878500002</v>
      </c>
      <c r="M85" s="36">
        <f>SUMIFS(СВЦЭМ!$D$33:$D$776,СВЦЭМ!$A$33:$A$776,$A85,СВЦЭМ!$B$33:$B$776,M$83)+'СЕТ СН'!$H$11+СВЦЭМ!$D$10+'СЕТ СН'!$H$6-'СЕТ СН'!$H$23</f>
        <v>1278.7363831100001</v>
      </c>
      <c r="N85" s="36">
        <f>SUMIFS(СВЦЭМ!$D$33:$D$776,СВЦЭМ!$A$33:$A$776,$A85,СВЦЭМ!$B$33:$B$776,N$83)+'СЕТ СН'!$H$11+СВЦЭМ!$D$10+'СЕТ СН'!$H$6-'СЕТ СН'!$H$23</f>
        <v>1288.46843829</v>
      </c>
      <c r="O85" s="36">
        <f>SUMIFS(СВЦЭМ!$D$33:$D$776,СВЦЭМ!$A$33:$A$776,$A85,СВЦЭМ!$B$33:$B$776,O$83)+'СЕТ СН'!$H$11+СВЦЭМ!$D$10+'СЕТ СН'!$H$6-'СЕТ СН'!$H$23</f>
        <v>1289.5311014700001</v>
      </c>
      <c r="P85" s="36">
        <f>SUMIFS(СВЦЭМ!$D$33:$D$776,СВЦЭМ!$A$33:$A$776,$A85,СВЦЭМ!$B$33:$B$776,P$83)+'СЕТ СН'!$H$11+СВЦЭМ!$D$10+'СЕТ СН'!$H$6-'СЕТ СН'!$H$23</f>
        <v>1299.28988886</v>
      </c>
      <c r="Q85" s="36">
        <f>SUMIFS(СВЦЭМ!$D$33:$D$776,СВЦЭМ!$A$33:$A$776,$A85,СВЦЭМ!$B$33:$B$776,Q$83)+'СЕТ СН'!$H$11+СВЦЭМ!$D$10+'СЕТ СН'!$H$6-'СЕТ СН'!$H$23</f>
        <v>1306.6868372899999</v>
      </c>
      <c r="R85" s="36">
        <f>SUMIFS(СВЦЭМ!$D$33:$D$776,СВЦЭМ!$A$33:$A$776,$A85,СВЦЭМ!$B$33:$B$776,R$83)+'СЕТ СН'!$H$11+СВЦЭМ!$D$10+'СЕТ СН'!$H$6-'СЕТ СН'!$H$23</f>
        <v>1304.7330209100001</v>
      </c>
      <c r="S85" s="36">
        <f>SUMIFS(СВЦЭМ!$D$33:$D$776,СВЦЭМ!$A$33:$A$776,$A85,СВЦЭМ!$B$33:$B$776,S$83)+'СЕТ СН'!$H$11+СВЦЭМ!$D$10+'СЕТ СН'!$H$6-'СЕТ СН'!$H$23</f>
        <v>1274.99247345</v>
      </c>
      <c r="T85" s="36">
        <f>SUMIFS(СВЦЭМ!$D$33:$D$776,СВЦЭМ!$A$33:$A$776,$A85,СВЦЭМ!$B$33:$B$776,T$83)+'СЕТ СН'!$H$11+СВЦЭМ!$D$10+'СЕТ СН'!$H$6-'СЕТ СН'!$H$23</f>
        <v>1267.1556979699999</v>
      </c>
      <c r="U85" s="36">
        <f>SUMIFS(СВЦЭМ!$D$33:$D$776,СВЦЭМ!$A$33:$A$776,$A85,СВЦЭМ!$B$33:$B$776,U$83)+'СЕТ СН'!$H$11+СВЦЭМ!$D$10+'СЕТ СН'!$H$6-'СЕТ СН'!$H$23</f>
        <v>1264.04909787</v>
      </c>
      <c r="V85" s="36">
        <f>SUMIFS(СВЦЭМ!$D$33:$D$776,СВЦЭМ!$A$33:$A$776,$A85,СВЦЭМ!$B$33:$B$776,V$83)+'СЕТ СН'!$H$11+СВЦЭМ!$D$10+'СЕТ СН'!$H$6-'СЕТ СН'!$H$23</f>
        <v>1273.31653308</v>
      </c>
      <c r="W85" s="36">
        <f>SUMIFS(СВЦЭМ!$D$33:$D$776,СВЦЭМ!$A$33:$A$776,$A85,СВЦЭМ!$B$33:$B$776,W$83)+'СЕТ СН'!$H$11+СВЦЭМ!$D$10+'СЕТ СН'!$H$6-'СЕТ СН'!$H$23</f>
        <v>1273.1394747700001</v>
      </c>
      <c r="X85" s="36">
        <f>SUMIFS(СВЦЭМ!$D$33:$D$776,СВЦЭМ!$A$33:$A$776,$A85,СВЦЭМ!$B$33:$B$776,X$83)+'СЕТ СН'!$H$11+СВЦЭМ!$D$10+'СЕТ СН'!$H$6-'СЕТ СН'!$H$23</f>
        <v>1277.0593441599999</v>
      </c>
      <c r="Y85" s="36">
        <f>SUMIFS(СВЦЭМ!$D$33:$D$776,СВЦЭМ!$A$33:$A$776,$A85,СВЦЭМ!$B$33:$B$776,Y$83)+'СЕТ СН'!$H$11+СВЦЭМ!$D$10+'СЕТ СН'!$H$6-'СЕТ СН'!$H$23</f>
        <v>1310.2077730000001</v>
      </c>
    </row>
    <row r="86" spans="1:27" ht="15.75" x14ac:dyDescent="0.2">
      <c r="A86" s="35">
        <f t="shared" ref="A86:A114" si="2">A85+1</f>
        <v>43802</v>
      </c>
      <c r="B86" s="36">
        <f>SUMIFS(СВЦЭМ!$D$33:$D$776,СВЦЭМ!$A$33:$A$776,$A86,СВЦЭМ!$B$33:$B$776,B$83)+'СЕТ СН'!$H$11+СВЦЭМ!$D$10+'СЕТ СН'!$H$6-'СЕТ СН'!$H$23</f>
        <v>1327.0876464799999</v>
      </c>
      <c r="C86" s="36">
        <f>SUMIFS(СВЦЭМ!$D$33:$D$776,СВЦЭМ!$A$33:$A$776,$A86,СВЦЭМ!$B$33:$B$776,C$83)+'СЕТ СН'!$H$11+СВЦЭМ!$D$10+'СЕТ СН'!$H$6-'СЕТ СН'!$H$23</f>
        <v>1364.32581286</v>
      </c>
      <c r="D86" s="36">
        <f>SUMIFS(СВЦЭМ!$D$33:$D$776,СВЦЭМ!$A$33:$A$776,$A86,СВЦЭМ!$B$33:$B$776,D$83)+'СЕТ СН'!$H$11+СВЦЭМ!$D$10+'СЕТ СН'!$H$6-'СЕТ СН'!$H$23</f>
        <v>1378.71555253</v>
      </c>
      <c r="E86" s="36">
        <f>SUMIFS(СВЦЭМ!$D$33:$D$776,СВЦЭМ!$A$33:$A$776,$A86,СВЦЭМ!$B$33:$B$776,E$83)+'СЕТ СН'!$H$11+СВЦЭМ!$D$10+'СЕТ СН'!$H$6-'СЕТ СН'!$H$23</f>
        <v>1385.85448348</v>
      </c>
      <c r="F86" s="36">
        <f>SUMIFS(СВЦЭМ!$D$33:$D$776,СВЦЭМ!$A$33:$A$776,$A86,СВЦЭМ!$B$33:$B$776,F$83)+'СЕТ СН'!$H$11+СВЦЭМ!$D$10+'СЕТ СН'!$H$6-'СЕТ СН'!$H$23</f>
        <v>1397.37796374</v>
      </c>
      <c r="G86" s="36">
        <f>SUMIFS(СВЦЭМ!$D$33:$D$776,СВЦЭМ!$A$33:$A$776,$A86,СВЦЭМ!$B$33:$B$776,G$83)+'СЕТ СН'!$H$11+СВЦЭМ!$D$10+'СЕТ СН'!$H$6-'СЕТ СН'!$H$23</f>
        <v>1387.71335041</v>
      </c>
      <c r="H86" s="36">
        <f>SUMIFS(СВЦЭМ!$D$33:$D$776,СВЦЭМ!$A$33:$A$776,$A86,СВЦЭМ!$B$33:$B$776,H$83)+'СЕТ СН'!$H$11+СВЦЭМ!$D$10+'СЕТ СН'!$H$6-'СЕТ СН'!$H$23</f>
        <v>1342.1915849299999</v>
      </c>
      <c r="I86" s="36">
        <f>SUMIFS(СВЦЭМ!$D$33:$D$776,СВЦЭМ!$A$33:$A$776,$A86,СВЦЭМ!$B$33:$B$776,I$83)+'СЕТ СН'!$H$11+СВЦЭМ!$D$10+'СЕТ СН'!$H$6-'СЕТ СН'!$H$23</f>
        <v>1293.95473109</v>
      </c>
      <c r="J86" s="36">
        <f>SUMIFS(СВЦЭМ!$D$33:$D$776,СВЦЭМ!$A$33:$A$776,$A86,СВЦЭМ!$B$33:$B$776,J$83)+'СЕТ СН'!$H$11+СВЦЭМ!$D$10+'СЕТ СН'!$H$6-'СЕТ СН'!$H$23</f>
        <v>1277.3951112700001</v>
      </c>
      <c r="K86" s="36">
        <f>SUMIFS(СВЦЭМ!$D$33:$D$776,СВЦЭМ!$A$33:$A$776,$A86,СВЦЭМ!$B$33:$B$776,K$83)+'СЕТ СН'!$H$11+СВЦЭМ!$D$10+'СЕТ СН'!$H$6-'СЕТ СН'!$H$23</f>
        <v>1248.2873450299999</v>
      </c>
      <c r="L86" s="36">
        <f>SUMIFS(СВЦЭМ!$D$33:$D$776,СВЦЭМ!$A$33:$A$776,$A86,СВЦЭМ!$B$33:$B$776,L$83)+'СЕТ СН'!$H$11+СВЦЭМ!$D$10+'СЕТ СН'!$H$6-'СЕТ СН'!$H$23</f>
        <v>1247.6015489400002</v>
      </c>
      <c r="M86" s="36">
        <f>SUMIFS(СВЦЭМ!$D$33:$D$776,СВЦЭМ!$A$33:$A$776,$A86,СВЦЭМ!$B$33:$B$776,M$83)+'СЕТ СН'!$H$11+СВЦЭМ!$D$10+'СЕТ СН'!$H$6-'СЕТ СН'!$H$23</f>
        <v>1287.4394664000001</v>
      </c>
      <c r="N86" s="36">
        <f>SUMIFS(СВЦЭМ!$D$33:$D$776,СВЦЭМ!$A$33:$A$776,$A86,СВЦЭМ!$B$33:$B$776,N$83)+'СЕТ СН'!$H$11+СВЦЭМ!$D$10+'СЕТ СН'!$H$6-'СЕТ СН'!$H$23</f>
        <v>1301.12185316</v>
      </c>
      <c r="O86" s="36">
        <f>SUMIFS(СВЦЭМ!$D$33:$D$776,СВЦЭМ!$A$33:$A$776,$A86,СВЦЭМ!$B$33:$B$776,O$83)+'СЕТ СН'!$H$11+СВЦЭМ!$D$10+'СЕТ СН'!$H$6-'СЕТ СН'!$H$23</f>
        <v>1308.59473387</v>
      </c>
      <c r="P86" s="36">
        <f>SUMIFS(СВЦЭМ!$D$33:$D$776,СВЦЭМ!$A$33:$A$776,$A86,СВЦЭМ!$B$33:$B$776,P$83)+'СЕТ СН'!$H$11+СВЦЭМ!$D$10+'СЕТ СН'!$H$6-'СЕТ СН'!$H$23</f>
        <v>1316.21973482</v>
      </c>
      <c r="Q86" s="36">
        <f>SUMIFS(СВЦЭМ!$D$33:$D$776,СВЦЭМ!$A$33:$A$776,$A86,СВЦЭМ!$B$33:$B$776,Q$83)+'СЕТ СН'!$H$11+СВЦЭМ!$D$10+'СЕТ СН'!$H$6-'СЕТ СН'!$H$23</f>
        <v>1322.8278472699999</v>
      </c>
      <c r="R86" s="36">
        <f>SUMIFS(СВЦЭМ!$D$33:$D$776,СВЦЭМ!$A$33:$A$776,$A86,СВЦЭМ!$B$33:$B$776,R$83)+'СЕТ СН'!$H$11+СВЦЭМ!$D$10+'СЕТ СН'!$H$6-'СЕТ СН'!$H$23</f>
        <v>1325.35487302</v>
      </c>
      <c r="S86" s="36">
        <f>SUMIFS(СВЦЭМ!$D$33:$D$776,СВЦЭМ!$A$33:$A$776,$A86,СВЦЭМ!$B$33:$B$776,S$83)+'СЕТ СН'!$H$11+СВЦЭМ!$D$10+'СЕТ СН'!$H$6-'СЕТ СН'!$H$23</f>
        <v>1290.8543201299999</v>
      </c>
      <c r="T86" s="36">
        <f>SUMIFS(СВЦЭМ!$D$33:$D$776,СВЦЭМ!$A$33:$A$776,$A86,СВЦЭМ!$B$33:$B$776,T$83)+'СЕТ СН'!$H$11+СВЦЭМ!$D$10+'СЕТ СН'!$H$6-'СЕТ СН'!$H$23</f>
        <v>1264.6590744800001</v>
      </c>
      <c r="U86" s="36">
        <f>SUMIFS(СВЦЭМ!$D$33:$D$776,СВЦЭМ!$A$33:$A$776,$A86,СВЦЭМ!$B$33:$B$776,U$83)+'СЕТ СН'!$H$11+СВЦЭМ!$D$10+'СЕТ СН'!$H$6-'СЕТ СН'!$H$23</f>
        <v>1262.55537316</v>
      </c>
      <c r="V86" s="36">
        <f>SUMIFS(СВЦЭМ!$D$33:$D$776,СВЦЭМ!$A$33:$A$776,$A86,СВЦЭМ!$B$33:$B$776,V$83)+'СЕТ СН'!$H$11+СВЦЭМ!$D$10+'СЕТ СН'!$H$6-'СЕТ СН'!$H$23</f>
        <v>1265.4486045200001</v>
      </c>
      <c r="W86" s="36">
        <f>SUMIFS(СВЦЭМ!$D$33:$D$776,СВЦЭМ!$A$33:$A$776,$A86,СВЦЭМ!$B$33:$B$776,W$83)+'СЕТ СН'!$H$11+СВЦЭМ!$D$10+'СЕТ СН'!$H$6-'СЕТ СН'!$H$23</f>
        <v>1281.7821744799999</v>
      </c>
      <c r="X86" s="36">
        <f>SUMIFS(СВЦЭМ!$D$33:$D$776,СВЦЭМ!$A$33:$A$776,$A86,СВЦЭМ!$B$33:$B$776,X$83)+'СЕТ СН'!$H$11+СВЦЭМ!$D$10+'СЕТ СН'!$H$6-'СЕТ СН'!$H$23</f>
        <v>1285.77521983</v>
      </c>
      <c r="Y86" s="36">
        <f>SUMIFS(СВЦЭМ!$D$33:$D$776,СВЦЭМ!$A$33:$A$776,$A86,СВЦЭМ!$B$33:$B$776,Y$83)+'СЕТ СН'!$H$11+СВЦЭМ!$D$10+'СЕТ СН'!$H$6-'СЕТ СН'!$H$23</f>
        <v>1300.64197754</v>
      </c>
    </row>
    <row r="87" spans="1:27" ht="15.75" x14ac:dyDescent="0.2">
      <c r="A87" s="35">
        <f t="shared" si="2"/>
        <v>43803</v>
      </c>
      <c r="B87" s="36">
        <f>SUMIFS(СВЦЭМ!$D$33:$D$776,СВЦЭМ!$A$33:$A$776,$A87,СВЦЭМ!$B$33:$B$776,B$83)+'СЕТ СН'!$H$11+СВЦЭМ!$D$10+'СЕТ СН'!$H$6-'СЕТ СН'!$H$23</f>
        <v>1354.96019864</v>
      </c>
      <c r="C87" s="36">
        <f>SUMIFS(СВЦЭМ!$D$33:$D$776,СВЦЭМ!$A$33:$A$776,$A87,СВЦЭМ!$B$33:$B$776,C$83)+'СЕТ СН'!$H$11+СВЦЭМ!$D$10+'СЕТ СН'!$H$6-'СЕТ СН'!$H$23</f>
        <v>1378.11963988</v>
      </c>
      <c r="D87" s="36">
        <f>SUMIFS(СВЦЭМ!$D$33:$D$776,СВЦЭМ!$A$33:$A$776,$A87,СВЦЭМ!$B$33:$B$776,D$83)+'СЕТ СН'!$H$11+СВЦЭМ!$D$10+'СЕТ СН'!$H$6-'СЕТ СН'!$H$23</f>
        <v>1399.5463499299999</v>
      </c>
      <c r="E87" s="36">
        <f>SUMIFS(СВЦЭМ!$D$33:$D$776,СВЦЭМ!$A$33:$A$776,$A87,СВЦЭМ!$B$33:$B$776,E$83)+'СЕТ СН'!$H$11+СВЦЭМ!$D$10+'СЕТ СН'!$H$6-'СЕТ СН'!$H$23</f>
        <v>1408.0569022099999</v>
      </c>
      <c r="F87" s="36">
        <f>SUMIFS(СВЦЭМ!$D$33:$D$776,СВЦЭМ!$A$33:$A$776,$A87,СВЦЭМ!$B$33:$B$776,F$83)+'СЕТ СН'!$H$11+СВЦЭМ!$D$10+'СЕТ СН'!$H$6-'СЕТ СН'!$H$23</f>
        <v>1405.1822067399999</v>
      </c>
      <c r="G87" s="36">
        <f>SUMIFS(СВЦЭМ!$D$33:$D$776,СВЦЭМ!$A$33:$A$776,$A87,СВЦЭМ!$B$33:$B$776,G$83)+'СЕТ СН'!$H$11+СВЦЭМ!$D$10+'СЕТ СН'!$H$6-'СЕТ СН'!$H$23</f>
        <v>1387.1842767799999</v>
      </c>
      <c r="H87" s="36">
        <f>SUMIFS(СВЦЭМ!$D$33:$D$776,СВЦЭМ!$A$33:$A$776,$A87,СВЦЭМ!$B$33:$B$776,H$83)+'СЕТ СН'!$H$11+СВЦЭМ!$D$10+'СЕТ СН'!$H$6-'СЕТ СН'!$H$23</f>
        <v>1352.6470657899999</v>
      </c>
      <c r="I87" s="36">
        <f>SUMIFS(СВЦЭМ!$D$33:$D$776,СВЦЭМ!$A$33:$A$776,$A87,СВЦЭМ!$B$33:$B$776,I$83)+'СЕТ СН'!$H$11+СВЦЭМ!$D$10+'СЕТ СН'!$H$6-'СЕТ СН'!$H$23</f>
        <v>1319.67596839</v>
      </c>
      <c r="J87" s="36">
        <f>SUMIFS(СВЦЭМ!$D$33:$D$776,СВЦЭМ!$A$33:$A$776,$A87,СВЦЭМ!$B$33:$B$776,J$83)+'СЕТ СН'!$H$11+СВЦЭМ!$D$10+'СЕТ СН'!$H$6-'СЕТ СН'!$H$23</f>
        <v>1300.8635335700001</v>
      </c>
      <c r="K87" s="36">
        <f>SUMIFS(СВЦЭМ!$D$33:$D$776,СВЦЭМ!$A$33:$A$776,$A87,СВЦЭМ!$B$33:$B$776,K$83)+'СЕТ СН'!$H$11+СВЦЭМ!$D$10+'СЕТ СН'!$H$6-'СЕТ СН'!$H$23</f>
        <v>1278.51924676</v>
      </c>
      <c r="L87" s="36">
        <f>SUMIFS(СВЦЭМ!$D$33:$D$776,СВЦЭМ!$A$33:$A$776,$A87,СВЦЭМ!$B$33:$B$776,L$83)+'СЕТ СН'!$H$11+СВЦЭМ!$D$10+'СЕТ СН'!$H$6-'СЕТ СН'!$H$23</f>
        <v>1278.6900570299999</v>
      </c>
      <c r="M87" s="36">
        <f>SUMIFS(СВЦЭМ!$D$33:$D$776,СВЦЭМ!$A$33:$A$776,$A87,СВЦЭМ!$B$33:$B$776,M$83)+'СЕТ СН'!$H$11+СВЦЭМ!$D$10+'СЕТ СН'!$H$6-'СЕТ СН'!$H$23</f>
        <v>1296.59793844</v>
      </c>
      <c r="N87" s="36">
        <f>SUMIFS(СВЦЭМ!$D$33:$D$776,СВЦЭМ!$A$33:$A$776,$A87,СВЦЭМ!$B$33:$B$776,N$83)+'СЕТ СН'!$H$11+СВЦЭМ!$D$10+'СЕТ СН'!$H$6-'СЕТ СН'!$H$23</f>
        <v>1299.24547416</v>
      </c>
      <c r="O87" s="36">
        <f>SUMIFS(СВЦЭМ!$D$33:$D$776,СВЦЭМ!$A$33:$A$776,$A87,СВЦЭМ!$B$33:$B$776,O$83)+'СЕТ СН'!$H$11+СВЦЭМ!$D$10+'СЕТ СН'!$H$6-'СЕТ СН'!$H$23</f>
        <v>1301.28550946</v>
      </c>
      <c r="P87" s="36">
        <f>SUMIFS(СВЦЭМ!$D$33:$D$776,СВЦЭМ!$A$33:$A$776,$A87,СВЦЭМ!$B$33:$B$776,P$83)+'СЕТ СН'!$H$11+СВЦЭМ!$D$10+'СЕТ СН'!$H$6-'СЕТ СН'!$H$23</f>
        <v>1307.92567831</v>
      </c>
      <c r="Q87" s="36">
        <f>SUMIFS(СВЦЭМ!$D$33:$D$776,СВЦЭМ!$A$33:$A$776,$A87,СВЦЭМ!$B$33:$B$776,Q$83)+'СЕТ СН'!$H$11+СВЦЭМ!$D$10+'СЕТ СН'!$H$6-'СЕТ СН'!$H$23</f>
        <v>1315.3295612000002</v>
      </c>
      <c r="R87" s="36">
        <f>SUMIFS(СВЦЭМ!$D$33:$D$776,СВЦЭМ!$A$33:$A$776,$A87,СВЦЭМ!$B$33:$B$776,R$83)+'СЕТ СН'!$H$11+СВЦЭМ!$D$10+'СЕТ СН'!$H$6-'СЕТ СН'!$H$23</f>
        <v>1303.4939029299999</v>
      </c>
      <c r="S87" s="36">
        <f>SUMIFS(СВЦЭМ!$D$33:$D$776,СВЦЭМ!$A$33:$A$776,$A87,СВЦЭМ!$B$33:$B$776,S$83)+'СЕТ СН'!$H$11+СВЦЭМ!$D$10+'СЕТ СН'!$H$6-'СЕТ СН'!$H$23</f>
        <v>1281.0831861300001</v>
      </c>
      <c r="T87" s="36">
        <f>SUMIFS(СВЦЭМ!$D$33:$D$776,СВЦЭМ!$A$33:$A$776,$A87,СВЦЭМ!$B$33:$B$776,T$83)+'СЕТ СН'!$H$11+СВЦЭМ!$D$10+'СЕТ СН'!$H$6-'СЕТ СН'!$H$23</f>
        <v>1259.3234145599999</v>
      </c>
      <c r="U87" s="36">
        <f>SUMIFS(СВЦЭМ!$D$33:$D$776,СВЦЭМ!$A$33:$A$776,$A87,СВЦЭМ!$B$33:$B$776,U$83)+'СЕТ СН'!$H$11+СВЦЭМ!$D$10+'СЕТ СН'!$H$6-'СЕТ СН'!$H$23</f>
        <v>1262.7977633099999</v>
      </c>
      <c r="V87" s="36">
        <f>SUMIFS(СВЦЭМ!$D$33:$D$776,СВЦЭМ!$A$33:$A$776,$A87,СВЦЭМ!$B$33:$B$776,V$83)+'СЕТ СН'!$H$11+СВЦЭМ!$D$10+'СЕТ СН'!$H$6-'СЕТ СН'!$H$23</f>
        <v>1273.0929522400002</v>
      </c>
      <c r="W87" s="36">
        <f>SUMIFS(СВЦЭМ!$D$33:$D$776,СВЦЭМ!$A$33:$A$776,$A87,СВЦЭМ!$B$33:$B$776,W$83)+'СЕТ СН'!$H$11+СВЦЭМ!$D$10+'СЕТ СН'!$H$6-'СЕТ СН'!$H$23</f>
        <v>1280.8639429700002</v>
      </c>
      <c r="X87" s="36">
        <f>SUMIFS(СВЦЭМ!$D$33:$D$776,СВЦЭМ!$A$33:$A$776,$A87,СВЦЭМ!$B$33:$B$776,X$83)+'СЕТ СН'!$H$11+СВЦЭМ!$D$10+'СЕТ СН'!$H$6-'СЕТ СН'!$H$23</f>
        <v>1281.0518851100001</v>
      </c>
      <c r="Y87" s="36">
        <f>SUMIFS(СВЦЭМ!$D$33:$D$776,СВЦЭМ!$A$33:$A$776,$A87,СВЦЭМ!$B$33:$B$776,Y$83)+'СЕТ СН'!$H$11+СВЦЭМ!$D$10+'СЕТ СН'!$H$6-'СЕТ СН'!$H$23</f>
        <v>1310.3580400000001</v>
      </c>
    </row>
    <row r="88" spans="1:27" ht="15.75" x14ac:dyDescent="0.2">
      <c r="A88" s="35">
        <f t="shared" si="2"/>
        <v>43804</v>
      </c>
      <c r="B88" s="36">
        <f>SUMIFS(СВЦЭМ!$D$33:$D$776,СВЦЭМ!$A$33:$A$776,$A88,СВЦЭМ!$B$33:$B$776,B$83)+'СЕТ СН'!$H$11+СВЦЭМ!$D$10+'СЕТ СН'!$H$6-'СЕТ СН'!$H$23</f>
        <v>1363.32867622</v>
      </c>
      <c r="C88" s="36">
        <f>SUMIFS(СВЦЭМ!$D$33:$D$776,СВЦЭМ!$A$33:$A$776,$A88,СВЦЭМ!$B$33:$B$776,C$83)+'СЕТ СН'!$H$11+СВЦЭМ!$D$10+'СЕТ СН'!$H$6-'СЕТ СН'!$H$23</f>
        <v>1368.4963198999999</v>
      </c>
      <c r="D88" s="36">
        <f>SUMIFS(СВЦЭМ!$D$33:$D$776,СВЦЭМ!$A$33:$A$776,$A88,СВЦЭМ!$B$33:$B$776,D$83)+'СЕТ СН'!$H$11+СВЦЭМ!$D$10+'СЕТ СН'!$H$6-'СЕТ СН'!$H$23</f>
        <v>1372.0339940899999</v>
      </c>
      <c r="E88" s="36">
        <f>SUMIFS(СВЦЭМ!$D$33:$D$776,СВЦЭМ!$A$33:$A$776,$A88,СВЦЭМ!$B$33:$B$776,E$83)+'СЕТ СН'!$H$11+СВЦЭМ!$D$10+'СЕТ СН'!$H$6-'СЕТ СН'!$H$23</f>
        <v>1392.3618396100001</v>
      </c>
      <c r="F88" s="36">
        <f>SUMIFS(СВЦЭМ!$D$33:$D$776,СВЦЭМ!$A$33:$A$776,$A88,СВЦЭМ!$B$33:$B$776,F$83)+'СЕТ СН'!$H$11+СВЦЭМ!$D$10+'СЕТ СН'!$H$6-'СЕТ СН'!$H$23</f>
        <v>1384.86322752</v>
      </c>
      <c r="G88" s="36">
        <f>SUMIFS(СВЦЭМ!$D$33:$D$776,СВЦЭМ!$A$33:$A$776,$A88,СВЦЭМ!$B$33:$B$776,G$83)+'СЕТ СН'!$H$11+СВЦЭМ!$D$10+'СЕТ СН'!$H$6-'СЕТ СН'!$H$23</f>
        <v>1371.44588959</v>
      </c>
      <c r="H88" s="36">
        <f>SUMIFS(СВЦЭМ!$D$33:$D$776,СВЦЭМ!$A$33:$A$776,$A88,СВЦЭМ!$B$33:$B$776,H$83)+'СЕТ СН'!$H$11+СВЦЭМ!$D$10+'СЕТ СН'!$H$6-'СЕТ СН'!$H$23</f>
        <v>1356.6594168400002</v>
      </c>
      <c r="I88" s="36">
        <f>SUMIFS(СВЦЭМ!$D$33:$D$776,СВЦЭМ!$A$33:$A$776,$A88,СВЦЭМ!$B$33:$B$776,I$83)+'СЕТ СН'!$H$11+СВЦЭМ!$D$10+'СЕТ СН'!$H$6-'СЕТ СН'!$H$23</f>
        <v>1319.34501062</v>
      </c>
      <c r="J88" s="36">
        <f>SUMIFS(СВЦЭМ!$D$33:$D$776,СВЦЭМ!$A$33:$A$776,$A88,СВЦЭМ!$B$33:$B$776,J$83)+'СЕТ СН'!$H$11+СВЦЭМ!$D$10+'СЕТ СН'!$H$6-'СЕТ СН'!$H$23</f>
        <v>1292.9444067300001</v>
      </c>
      <c r="K88" s="36">
        <f>SUMIFS(СВЦЭМ!$D$33:$D$776,СВЦЭМ!$A$33:$A$776,$A88,СВЦЭМ!$B$33:$B$776,K$83)+'СЕТ СН'!$H$11+СВЦЭМ!$D$10+'СЕТ СН'!$H$6-'СЕТ СН'!$H$23</f>
        <v>1290.3377230199999</v>
      </c>
      <c r="L88" s="36">
        <f>SUMIFS(СВЦЭМ!$D$33:$D$776,СВЦЭМ!$A$33:$A$776,$A88,СВЦЭМ!$B$33:$B$776,L$83)+'СЕТ СН'!$H$11+СВЦЭМ!$D$10+'СЕТ СН'!$H$6-'СЕТ СН'!$H$23</f>
        <v>1298.47687664</v>
      </c>
      <c r="M88" s="36">
        <f>SUMIFS(СВЦЭМ!$D$33:$D$776,СВЦЭМ!$A$33:$A$776,$A88,СВЦЭМ!$B$33:$B$776,M$83)+'СЕТ СН'!$H$11+СВЦЭМ!$D$10+'СЕТ СН'!$H$6-'СЕТ СН'!$H$23</f>
        <v>1303.9192812199999</v>
      </c>
      <c r="N88" s="36">
        <f>SUMIFS(СВЦЭМ!$D$33:$D$776,СВЦЭМ!$A$33:$A$776,$A88,СВЦЭМ!$B$33:$B$776,N$83)+'СЕТ СН'!$H$11+СВЦЭМ!$D$10+'СЕТ СН'!$H$6-'СЕТ СН'!$H$23</f>
        <v>1307.55617166</v>
      </c>
      <c r="O88" s="36">
        <f>SUMIFS(СВЦЭМ!$D$33:$D$776,СВЦЭМ!$A$33:$A$776,$A88,СВЦЭМ!$B$33:$B$776,O$83)+'СЕТ СН'!$H$11+СВЦЭМ!$D$10+'СЕТ СН'!$H$6-'СЕТ СН'!$H$23</f>
        <v>1309.78869805</v>
      </c>
      <c r="P88" s="36">
        <f>SUMIFS(СВЦЭМ!$D$33:$D$776,СВЦЭМ!$A$33:$A$776,$A88,СВЦЭМ!$B$33:$B$776,P$83)+'СЕТ СН'!$H$11+СВЦЭМ!$D$10+'СЕТ СН'!$H$6-'СЕТ СН'!$H$23</f>
        <v>1312.1229636799999</v>
      </c>
      <c r="Q88" s="36">
        <f>SUMIFS(СВЦЭМ!$D$33:$D$776,СВЦЭМ!$A$33:$A$776,$A88,СВЦЭМ!$B$33:$B$776,Q$83)+'СЕТ СН'!$H$11+СВЦЭМ!$D$10+'СЕТ СН'!$H$6-'СЕТ СН'!$H$23</f>
        <v>1321.66408856</v>
      </c>
      <c r="R88" s="36">
        <f>SUMIFS(СВЦЭМ!$D$33:$D$776,СВЦЭМ!$A$33:$A$776,$A88,СВЦЭМ!$B$33:$B$776,R$83)+'СЕТ СН'!$H$11+СВЦЭМ!$D$10+'СЕТ СН'!$H$6-'СЕТ СН'!$H$23</f>
        <v>1337.9253432</v>
      </c>
      <c r="S88" s="36">
        <f>SUMIFS(СВЦЭМ!$D$33:$D$776,СВЦЭМ!$A$33:$A$776,$A88,СВЦЭМ!$B$33:$B$776,S$83)+'СЕТ СН'!$H$11+СВЦЭМ!$D$10+'СЕТ СН'!$H$6-'СЕТ СН'!$H$23</f>
        <v>1350.7471843000001</v>
      </c>
      <c r="T88" s="36">
        <f>SUMIFS(СВЦЭМ!$D$33:$D$776,СВЦЭМ!$A$33:$A$776,$A88,СВЦЭМ!$B$33:$B$776,T$83)+'СЕТ СН'!$H$11+СВЦЭМ!$D$10+'СЕТ СН'!$H$6-'СЕТ СН'!$H$23</f>
        <v>1337.3065022999999</v>
      </c>
      <c r="U88" s="36">
        <f>SUMIFS(СВЦЭМ!$D$33:$D$776,СВЦЭМ!$A$33:$A$776,$A88,СВЦЭМ!$B$33:$B$776,U$83)+'СЕТ СН'!$H$11+СВЦЭМ!$D$10+'СЕТ СН'!$H$6-'СЕТ СН'!$H$23</f>
        <v>1313.28434268</v>
      </c>
      <c r="V88" s="36">
        <f>SUMIFS(СВЦЭМ!$D$33:$D$776,СВЦЭМ!$A$33:$A$776,$A88,СВЦЭМ!$B$33:$B$776,V$83)+'СЕТ СН'!$H$11+СВЦЭМ!$D$10+'СЕТ СН'!$H$6-'СЕТ СН'!$H$23</f>
        <v>1310.1778078500001</v>
      </c>
      <c r="W88" s="36">
        <f>SUMIFS(СВЦЭМ!$D$33:$D$776,СВЦЭМ!$A$33:$A$776,$A88,СВЦЭМ!$B$33:$B$776,W$83)+'СЕТ СН'!$H$11+СВЦЭМ!$D$10+'СЕТ СН'!$H$6-'СЕТ СН'!$H$23</f>
        <v>1316.32213172</v>
      </c>
      <c r="X88" s="36">
        <f>SUMIFS(СВЦЭМ!$D$33:$D$776,СВЦЭМ!$A$33:$A$776,$A88,СВЦЭМ!$B$33:$B$776,X$83)+'СЕТ СН'!$H$11+СВЦЭМ!$D$10+'СЕТ СН'!$H$6-'СЕТ СН'!$H$23</f>
        <v>1337.25997852</v>
      </c>
      <c r="Y88" s="36">
        <f>SUMIFS(СВЦЭМ!$D$33:$D$776,СВЦЭМ!$A$33:$A$776,$A88,СВЦЭМ!$B$33:$B$776,Y$83)+'СЕТ СН'!$H$11+СВЦЭМ!$D$10+'СЕТ СН'!$H$6-'СЕТ СН'!$H$23</f>
        <v>1358.47703116</v>
      </c>
    </row>
    <row r="89" spans="1:27" ht="15.75" x14ac:dyDescent="0.2">
      <c r="A89" s="35">
        <f t="shared" si="2"/>
        <v>43805</v>
      </c>
      <c r="B89" s="36">
        <f>SUMIFS(СВЦЭМ!$D$33:$D$776,СВЦЭМ!$A$33:$A$776,$A89,СВЦЭМ!$B$33:$B$776,B$83)+'СЕТ СН'!$H$11+СВЦЭМ!$D$10+'СЕТ СН'!$H$6-'СЕТ СН'!$H$23</f>
        <v>1362.6135427700001</v>
      </c>
      <c r="C89" s="36">
        <f>SUMIFS(СВЦЭМ!$D$33:$D$776,СВЦЭМ!$A$33:$A$776,$A89,СВЦЭМ!$B$33:$B$776,C$83)+'СЕТ СН'!$H$11+СВЦЭМ!$D$10+'СЕТ СН'!$H$6-'СЕТ СН'!$H$23</f>
        <v>1400.4524509299999</v>
      </c>
      <c r="D89" s="36">
        <f>SUMIFS(СВЦЭМ!$D$33:$D$776,СВЦЭМ!$A$33:$A$776,$A89,СВЦЭМ!$B$33:$B$776,D$83)+'СЕТ СН'!$H$11+СВЦЭМ!$D$10+'СЕТ СН'!$H$6-'СЕТ СН'!$H$23</f>
        <v>1416.3131311100001</v>
      </c>
      <c r="E89" s="36">
        <f>SUMIFS(СВЦЭМ!$D$33:$D$776,СВЦЭМ!$A$33:$A$776,$A89,СВЦЭМ!$B$33:$B$776,E$83)+'СЕТ СН'!$H$11+СВЦЭМ!$D$10+'СЕТ СН'!$H$6-'СЕТ СН'!$H$23</f>
        <v>1422.2727474399999</v>
      </c>
      <c r="F89" s="36">
        <f>SUMIFS(СВЦЭМ!$D$33:$D$776,СВЦЭМ!$A$33:$A$776,$A89,СВЦЭМ!$B$33:$B$776,F$83)+'СЕТ СН'!$H$11+СВЦЭМ!$D$10+'СЕТ СН'!$H$6-'СЕТ СН'!$H$23</f>
        <v>1419.26644478</v>
      </c>
      <c r="G89" s="36">
        <f>SUMIFS(СВЦЭМ!$D$33:$D$776,СВЦЭМ!$A$33:$A$776,$A89,СВЦЭМ!$B$33:$B$776,G$83)+'СЕТ СН'!$H$11+СВЦЭМ!$D$10+'СЕТ СН'!$H$6-'СЕТ СН'!$H$23</f>
        <v>1406.55976721</v>
      </c>
      <c r="H89" s="36">
        <f>SUMIFS(СВЦЭМ!$D$33:$D$776,СВЦЭМ!$A$33:$A$776,$A89,СВЦЭМ!$B$33:$B$776,H$83)+'СЕТ СН'!$H$11+СВЦЭМ!$D$10+'СЕТ СН'!$H$6-'СЕТ СН'!$H$23</f>
        <v>1362.9203181500002</v>
      </c>
      <c r="I89" s="36">
        <f>SUMIFS(СВЦЭМ!$D$33:$D$776,СВЦЭМ!$A$33:$A$776,$A89,СВЦЭМ!$B$33:$B$776,I$83)+'СЕТ СН'!$H$11+СВЦЭМ!$D$10+'СЕТ СН'!$H$6-'СЕТ СН'!$H$23</f>
        <v>1326.4946797100001</v>
      </c>
      <c r="J89" s="36">
        <f>SUMIFS(СВЦЭМ!$D$33:$D$776,СВЦЭМ!$A$33:$A$776,$A89,СВЦЭМ!$B$33:$B$776,J$83)+'СЕТ СН'!$H$11+СВЦЭМ!$D$10+'СЕТ СН'!$H$6-'СЕТ СН'!$H$23</f>
        <v>1309.69380961</v>
      </c>
      <c r="K89" s="36">
        <f>SUMIFS(СВЦЭМ!$D$33:$D$776,СВЦЭМ!$A$33:$A$776,$A89,СВЦЭМ!$B$33:$B$776,K$83)+'СЕТ СН'!$H$11+СВЦЭМ!$D$10+'СЕТ СН'!$H$6-'СЕТ СН'!$H$23</f>
        <v>1298.6534177600001</v>
      </c>
      <c r="L89" s="36">
        <f>SUMIFS(СВЦЭМ!$D$33:$D$776,СВЦЭМ!$A$33:$A$776,$A89,СВЦЭМ!$B$33:$B$776,L$83)+'СЕТ СН'!$H$11+СВЦЭМ!$D$10+'СЕТ СН'!$H$6-'СЕТ СН'!$H$23</f>
        <v>1295.00742616</v>
      </c>
      <c r="M89" s="36">
        <f>SUMIFS(СВЦЭМ!$D$33:$D$776,СВЦЭМ!$A$33:$A$776,$A89,СВЦЭМ!$B$33:$B$776,M$83)+'СЕТ СН'!$H$11+СВЦЭМ!$D$10+'СЕТ СН'!$H$6-'СЕТ СН'!$H$23</f>
        <v>1297.6132086100001</v>
      </c>
      <c r="N89" s="36">
        <f>SUMIFS(СВЦЭМ!$D$33:$D$776,СВЦЭМ!$A$33:$A$776,$A89,СВЦЭМ!$B$33:$B$776,N$83)+'СЕТ СН'!$H$11+СВЦЭМ!$D$10+'СЕТ СН'!$H$6-'СЕТ СН'!$H$23</f>
        <v>1297.3230529699999</v>
      </c>
      <c r="O89" s="36">
        <f>SUMIFS(СВЦЭМ!$D$33:$D$776,СВЦЭМ!$A$33:$A$776,$A89,СВЦЭМ!$B$33:$B$776,O$83)+'СЕТ СН'!$H$11+СВЦЭМ!$D$10+'СЕТ СН'!$H$6-'СЕТ СН'!$H$23</f>
        <v>1303.2943197</v>
      </c>
      <c r="P89" s="36">
        <f>SUMIFS(СВЦЭМ!$D$33:$D$776,СВЦЭМ!$A$33:$A$776,$A89,СВЦЭМ!$B$33:$B$776,P$83)+'СЕТ СН'!$H$11+СВЦЭМ!$D$10+'СЕТ СН'!$H$6-'СЕТ СН'!$H$23</f>
        <v>1304.7988922100001</v>
      </c>
      <c r="Q89" s="36">
        <f>SUMIFS(СВЦЭМ!$D$33:$D$776,СВЦЭМ!$A$33:$A$776,$A89,СВЦЭМ!$B$33:$B$776,Q$83)+'СЕТ СН'!$H$11+СВЦЭМ!$D$10+'СЕТ СН'!$H$6-'СЕТ СН'!$H$23</f>
        <v>1302.63232487</v>
      </c>
      <c r="R89" s="36">
        <f>SUMIFS(СВЦЭМ!$D$33:$D$776,СВЦЭМ!$A$33:$A$776,$A89,СВЦЭМ!$B$33:$B$776,R$83)+'СЕТ СН'!$H$11+СВЦЭМ!$D$10+'СЕТ СН'!$H$6-'СЕТ СН'!$H$23</f>
        <v>1302.30235098</v>
      </c>
      <c r="S89" s="36">
        <f>SUMIFS(СВЦЭМ!$D$33:$D$776,СВЦЭМ!$A$33:$A$776,$A89,СВЦЭМ!$B$33:$B$776,S$83)+'СЕТ СН'!$H$11+СВЦЭМ!$D$10+'СЕТ СН'!$H$6-'СЕТ СН'!$H$23</f>
        <v>1302.07033398</v>
      </c>
      <c r="T89" s="36">
        <f>SUMIFS(СВЦЭМ!$D$33:$D$776,СВЦЭМ!$A$33:$A$776,$A89,СВЦЭМ!$B$33:$B$776,T$83)+'СЕТ СН'!$H$11+СВЦЭМ!$D$10+'СЕТ СН'!$H$6-'СЕТ СН'!$H$23</f>
        <v>1294.2775572</v>
      </c>
      <c r="U89" s="36">
        <f>SUMIFS(СВЦЭМ!$D$33:$D$776,СВЦЭМ!$A$33:$A$776,$A89,СВЦЭМ!$B$33:$B$776,U$83)+'СЕТ СН'!$H$11+СВЦЭМ!$D$10+'СЕТ СН'!$H$6-'СЕТ СН'!$H$23</f>
        <v>1294.18380445</v>
      </c>
      <c r="V89" s="36">
        <f>SUMIFS(СВЦЭМ!$D$33:$D$776,СВЦЭМ!$A$33:$A$776,$A89,СВЦЭМ!$B$33:$B$776,V$83)+'СЕТ СН'!$H$11+СВЦЭМ!$D$10+'СЕТ СН'!$H$6-'СЕТ СН'!$H$23</f>
        <v>1287.7805291499999</v>
      </c>
      <c r="W89" s="36">
        <f>SUMIFS(СВЦЭМ!$D$33:$D$776,СВЦЭМ!$A$33:$A$776,$A89,СВЦЭМ!$B$33:$B$776,W$83)+'СЕТ СН'!$H$11+СВЦЭМ!$D$10+'СЕТ СН'!$H$6-'СЕТ СН'!$H$23</f>
        <v>1291.6913729400001</v>
      </c>
      <c r="X89" s="36">
        <f>SUMIFS(СВЦЭМ!$D$33:$D$776,СВЦЭМ!$A$33:$A$776,$A89,СВЦЭМ!$B$33:$B$776,X$83)+'СЕТ СН'!$H$11+СВЦЭМ!$D$10+'СЕТ СН'!$H$6-'СЕТ СН'!$H$23</f>
        <v>1288.9560314600001</v>
      </c>
      <c r="Y89" s="36">
        <f>SUMIFS(СВЦЭМ!$D$33:$D$776,СВЦЭМ!$A$33:$A$776,$A89,СВЦЭМ!$B$33:$B$776,Y$83)+'СЕТ СН'!$H$11+СВЦЭМ!$D$10+'СЕТ СН'!$H$6-'СЕТ СН'!$H$23</f>
        <v>1303.0599542300001</v>
      </c>
    </row>
    <row r="90" spans="1:27" ht="15.75" x14ac:dyDescent="0.2">
      <c r="A90" s="35">
        <f t="shared" si="2"/>
        <v>43806</v>
      </c>
      <c r="B90" s="36">
        <f>SUMIFS(СВЦЭМ!$D$33:$D$776,СВЦЭМ!$A$33:$A$776,$A90,СВЦЭМ!$B$33:$B$776,B$83)+'СЕТ СН'!$H$11+СВЦЭМ!$D$10+'СЕТ СН'!$H$6-'СЕТ СН'!$H$23</f>
        <v>1324.9820250299999</v>
      </c>
      <c r="C90" s="36">
        <f>SUMIFS(СВЦЭМ!$D$33:$D$776,СВЦЭМ!$A$33:$A$776,$A90,СВЦЭМ!$B$33:$B$776,C$83)+'СЕТ СН'!$H$11+СВЦЭМ!$D$10+'СЕТ СН'!$H$6-'СЕТ СН'!$H$23</f>
        <v>1335.8850467699999</v>
      </c>
      <c r="D90" s="36">
        <f>SUMIFS(СВЦЭМ!$D$33:$D$776,СВЦЭМ!$A$33:$A$776,$A90,СВЦЭМ!$B$33:$B$776,D$83)+'СЕТ СН'!$H$11+СВЦЭМ!$D$10+'СЕТ СН'!$H$6-'СЕТ СН'!$H$23</f>
        <v>1338.9987144000002</v>
      </c>
      <c r="E90" s="36">
        <f>SUMIFS(СВЦЭМ!$D$33:$D$776,СВЦЭМ!$A$33:$A$776,$A90,СВЦЭМ!$B$33:$B$776,E$83)+'СЕТ СН'!$H$11+СВЦЭМ!$D$10+'СЕТ СН'!$H$6-'СЕТ СН'!$H$23</f>
        <v>1344.49461709</v>
      </c>
      <c r="F90" s="36">
        <f>SUMIFS(СВЦЭМ!$D$33:$D$776,СВЦЭМ!$A$33:$A$776,$A90,СВЦЭМ!$B$33:$B$776,F$83)+'СЕТ СН'!$H$11+СВЦЭМ!$D$10+'СЕТ СН'!$H$6-'СЕТ СН'!$H$23</f>
        <v>1326.18528597</v>
      </c>
      <c r="G90" s="36">
        <f>SUMIFS(СВЦЭМ!$D$33:$D$776,СВЦЭМ!$A$33:$A$776,$A90,СВЦЭМ!$B$33:$B$776,G$83)+'СЕТ СН'!$H$11+СВЦЭМ!$D$10+'СЕТ СН'!$H$6-'СЕТ СН'!$H$23</f>
        <v>1339.0219046900002</v>
      </c>
      <c r="H90" s="36">
        <f>SUMIFS(СВЦЭМ!$D$33:$D$776,СВЦЭМ!$A$33:$A$776,$A90,СВЦЭМ!$B$33:$B$776,H$83)+'СЕТ СН'!$H$11+СВЦЭМ!$D$10+'СЕТ СН'!$H$6-'СЕТ СН'!$H$23</f>
        <v>1322.30515429</v>
      </c>
      <c r="I90" s="36">
        <f>SUMIFS(СВЦЭМ!$D$33:$D$776,СВЦЭМ!$A$33:$A$776,$A90,СВЦЭМ!$B$33:$B$776,I$83)+'СЕТ СН'!$H$11+СВЦЭМ!$D$10+'СЕТ СН'!$H$6-'СЕТ СН'!$H$23</f>
        <v>1294.7132708500001</v>
      </c>
      <c r="J90" s="36">
        <f>SUMIFS(СВЦЭМ!$D$33:$D$776,СВЦЭМ!$A$33:$A$776,$A90,СВЦЭМ!$B$33:$B$776,J$83)+'СЕТ СН'!$H$11+СВЦЭМ!$D$10+'СЕТ СН'!$H$6-'СЕТ СН'!$H$23</f>
        <v>1251.84819586</v>
      </c>
      <c r="K90" s="36">
        <f>SUMIFS(СВЦЭМ!$D$33:$D$776,СВЦЭМ!$A$33:$A$776,$A90,СВЦЭМ!$B$33:$B$776,K$83)+'СЕТ СН'!$H$11+СВЦЭМ!$D$10+'СЕТ СН'!$H$6-'СЕТ СН'!$H$23</f>
        <v>1237.9192101399999</v>
      </c>
      <c r="L90" s="36">
        <f>SUMIFS(СВЦЭМ!$D$33:$D$776,СВЦЭМ!$A$33:$A$776,$A90,СВЦЭМ!$B$33:$B$776,L$83)+'СЕТ СН'!$H$11+СВЦЭМ!$D$10+'СЕТ СН'!$H$6-'СЕТ СН'!$H$23</f>
        <v>1239.07879546</v>
      </c>
      <c r="M90" s="36">
        <f>SUMIFS(СВЦЭМ!$D$33:$D$776,СВЦЭМ!$A$33:$A$776,$A90,СВЦЭМ!$B$33:$B$776,M$83)+'СЕТ СН'!$H$11+СВЦЭМ!$D$10+'СЕТ СН'!$H$6-'СЕТ СН'!$H$23</f>
        <v>1232.1146654300001</v>
      </c>
      <c r="N90" s="36">
        <f>SUMIFS(СВЦЭМ!$D$33:$D$776,СВЦЭМ!$A$33:$A$776,$A90,СВЦЭМ!$B$33:$B$776,N$83)+'СЕТ СН'!$H$11+СВЦЭМ!$D$10+'СЕТ СН'!$H$6-'СЕТ СН'!$H$23</f>
        <v>1237.81270225</v>
      </c>
      <c r="O90" s="36">
        <f>SUMIFS(СВЦЭМ!$D$33:$D$776,СВЦЭМ!$A$33:$A$776,$A90,СВЦЭМ!$B$33:$B$776,O$83)+'СЕТ СН'!$H$11+СВЦЭМ!$D$10+'СЕТ СН'!$H$6-'СЕТ СН'!$H$23</f>
        <v>1246.2440620900002</v>
      </c>
      <c r="P90" s="36">
        <f>SUMIFS(СВЦЭМ!$D$33:$D$776,СВЦЭМ!$A$33:$A$776,$A90,СВЦЭМ!$B$33:$B$776,P$83)+'СЕТ СН'!$H$11+СВЦЭМ!$D$10+'СЕТ СН'!$H$6-'СЕТ СН'!$H$23</f>
        <v>1252.8746573200001</v>
      </c>
      <c r="Q90" s="36">
        <f>SUMIFS(СВЦЭМ!$D$33:$D$776,СВЦЭМ!$A$33:$A$776,$A90,СВЦЭМ!$B$33:$B$776,Q$83)+'СЕТ СН'!$H$11+СВЦЭМ!$D$10+'СЕТ СН'!$H$6-'СЕТ СН'!$H$23</f>
        <v>1254.0160961699999</v>
      </c>
      <c r="R90" s="36">
        <f>SUMIFS(СВЦЭМ!$D$33:$D$776,СВЦЭМ!$A$33:$A$776,$A90,СВЦЭМ!$B$33:$B$776,R$83)+'СЕТ СН'!$H$11+СВЦЭМ!$D$10+'СЕТ СН'!$H$6-'СЕТ СН'!$H$23</f>
        <v>1246.1176950399999</v>
      </c>
      <c r="S90" s="36">
        <f>SUMIFS(СВЦЭМ!$D$33:$D$776,СВЦЭМ!$A$33:$A$776,$A90,СВЦЭМ!$B$33:$B$776,S$83)+'СЕТ СН'!$H$11+СВЦЭМ!$D$10+'СЕТ СН'!$H$6-'СЕТ СН'!$H$23</f>
        <v>1236.07886596</v>
      </c>
      <c r="T90" s="36">
        <f>SUMIFS(СВЦЭМ!$D$33:$D$776,СВЦЭМ!$A$33:$A$776,$A90,СВЦЭМ!$B$33:$B$776,T$83)+'СЕТ СН'!$H$11+СВЦЭМ!$D$10+'СЕТ СН'!$H$6-'СЕТ СН'!$H$23</f>
        <v>1228.9913131399999</v>
      </c>
      <c r="U90" s="36">
        <f>SUMIFS(СВЦЭМ!$D$33:$D$776,СВЦЭМ!$A$33:$A$776,$A90,СВЦЭМ!$B$33:$B$776,U$83)+'СЕТ СН'!$H$11+СВЦЭМ!$D$10+'СЕТ СН'!$H$6-'СЕТ СН'!$H$23</f>
        <v>1228.32599525</v>
      </c>
      <c r="V90" s="36">
        <f>SUMIFS(СВЦЭМ!$D$33:$D$776,СВЦЭМ!$A$33:$A$776,$A90,СВЦЭМ!$B$33:$B$776,V$83)+'СЕТ СН'!$H$11+СВЦЭМ!$D$10+'СЕТ СН'!$H$6-'СЕТ СН'!$H$23</f>
        <v>1233.24786105</v>
      </c>
      <c r="W90" s="36">
        <f>SUMIFS(СВЦЭМ!$D$33:$D$776,СВЦЭМ!$A$33:$A$776,$A90,СВЦЭМ!$B$33:$B$776,W$83)+'СЕТ СН'!$H$11+СВЦЭМ!$D$10+'СЕТ СН'!$H$6-'СЕТ СН'!$H$23</f>
        <v>1245.9631588299999</v>
      </c>
      <c r="X90" s="36">
        <f>SUMIFS(СВЦЭМ!$D$33:$D$776,СВЦЭМ!$A$33:$A$776,$A90,СВЦЭМ!$B$33:$B$776,X$83)+'СЕТ СН'!$H$11+СВЦЭМ!$D$10+'СЕТ СН'!$H$6-'СЕТ СН'!$H$23</f>
        <v>1244.3049412600001</v>
      </c>
      <c r="Y90" s="36">
        <f>SUMIFS(СВЦЭМ!$D$33:$D$776,СВЦЭМ!$A$33:$A$776,$A90,СВЦЭМ!$B$33:$B$776,Y$83)+'СЕТ СН'!$H$11+СВЦЭМ!$D$10+'СЕТ СН'!$H$6-'СЕТ СН'!$H$23</f>
        <v>1274.7842654400001</v>
      </c>
    </row>
    <row r="91" spans="1:27" ht="15.75" x14ac:dyDescent="0.2">
      <c r="A91" s="35">
        <f t="shared" si="2"/>
        <v>43807</v>
      </c>
      <c r="B91" s="36">
        <f>SUMIFS(СВЦЭМ!$D$33:$D$776,СВЦЭМ!$A$33:$A$776,$A91,СВЦЭМ!$B$33:$B$776,B$83)+'СЕТ СН'!$H$11+СВЦЭМ!$D$10+'СЕТ СН'!$H$6-'СЕТ СН'!$H$23</f>
        <v>1335.5129202200001</v>
      </c>
      <c r="C91" s="36">
        <f>SUMIFS(СВЦЭМ!$D$33:$D$776,СВЦЭМ!$A$33:$A$776,$A91,СВЦЭМ!$B$33:$B$776,C$83)+'СЕТ СН'!$H$11+СВЦЭМ!$D$10+'СЕТ СН'!$H$6-'СЕТ СН'!$H$23</f>
        <v>1361.6215237900001</v>
      </c>
      <c r="D91" s="36">
        <f>SUMIFS(СВЦЭМ!$D$33:$D$776,СВЦЭМ!$A$33:$A$776,$A91,СВЦЭМ!$B$33:$B$776,D$83)+'СЕТ СН'!$H$11+СВЦЭМ!$D$10+'СЕТ СН'!$H$6-'СЕТ СН'!$H$23</f>
        <v>1378.7495767099999</v>
      </c>
      <c r="E91" s="36">
        <f>SUMIFS(СВЦЭМ!$D$33:$D$776,СВЦЭМ!$A$33:$A$776,$A91,СВЦЭМ!$B$33:$B$776,E$83)+'СЕТ СН'!$H$11+СВЦЭМ!$D$10+'СЕТ СН'!$H$6-'СЕТ СН'!$H$23</f>
        <v>1400.15512582</v>
      </c>
      <c r="F91" s="36">
        <f>SUMIFS(СВЦЭМ!$D$33:$D$776,СВЦЭМ!$A$33:$A$776,$A91,СВЦЭМ!$B$33:$B$776,F$83)+'СЕТ СН'!$H$11+СВЦЭМ!$D$10+'СЕТ СН'!$H$6-'СЕТ СН'!$H$23</f>
        <v>1410.75085369</v>
      </c>
      <c r="G91" s="36">
        <f>SUMIFS(СВЦЭМ!$D$33:$D$776,СВЦЭМ!$A$33:$A$776,$A91,СВЦЭМ!$B$33:$B$776,G$83)+'СЕТ СН'!$H$11+СВЦЭМ!$D$10+'СЕТ СН'!$H$6-'СЕТ СН'!$H$23</f>
        <v>1410.1154562699999</v>
      </c>
      <c r="H91" s="36">
        <f>SUMIFS(СВЦЭМ!$D$33:$D$776,СВЦЭМ!$A$33:$A$776,$A91,СВЦЭМ!$B$33:$B$776,H$83)+'СЕТ СН'!$H$11+СВЦЭМ!$D$10+'СЕТ СН'!$H$6-'СЕТ СН'!$H$23</f>
        <v>1400.3991730799999</v>
      </c>
      <c r="I91" s="36">
        <f>SUMIFS(СВЦЭМ!$D$33:$D$776,СВЦЭМ!$A$33:$A$776,$A91,СВЦЭМ!$B$33:$B$776,I$83)+'СЕТ СН'!$H$11+СВЦЭМ!$D$10+'СЕТ СН'!$H$6-'СЕТ СН'!$H$23</f>
        <v>1393.3570073999999</v>
      </c>
      <c r="J91" s="36">
        <f>SUMIFS(СВЦЭМ!$D$33:$D$776,СВЦЭМ!$A$33:$A$776,$A91,СВЦЭМ!$B$33:$B$776,J$83)+'СЕТ СН'!$H$11+СВЦЭМ!$D$10+'СЕТ СН'!$H$6-'СЕТ СН'!$H$23</f>
        <v>1353.8837977600001</v>
      </c>
      <c r="K91" s="36">
        <f>SUMIFS(СВЦЭМ!$D$33:$D$776,СВЦЭМ!$A$33:$A$776,$A91,СВЦЭМ!$B$33:$B$776,K$83)+'СЕТ СН'!$H$11+СВЦЭМ!$D$10+'СЕТ СН'!$H$6-'СЕТ СН'!$H$23</f>
        <v>1304.4292457199999</v>
      </c>
      <c r="L91" s="36">
        <f>SUMIFS(СВЦЭМ!$D$33:$D$776,СВЦЭМ!$A$33:$A$776,$A91,СВЦЭМ!$B$33:$B$776,L$83)+'СЕТ СН'!$H$11+СВЦЭМ!$D$10+'СЕТ СН'!$H$6-'СЕТ СН'!$H$23</f>
        <v>1291.15319077</v>
      </c>
      <c r="M91" s="36">
        <f>SUMIFS(СВЦЭМ!$D$33:$D$776,СВЦЭМ!$A$33:$A$776,$A91,СВЦЭМ!$B$33:$B$776,M$83)+'СЕТ СН'!$H$11+СВЦЭМ!$D$10+'СЕТ СН'!$H$6-'СЕТ СН'!$H$23</f>
        <v>1290.1121121599999</v>
      </c>
      <c r="N91" s="36">
        <f>SUMIFS(СВЦЭМ!$D$33:$D$776,СВЦЭМ!$A$33:$A$776,$A91,СВЦЭМ!$B$33:$B$776,N$83)+'СЕТ СН'!$H$11+СВЦЭМ!$D$10+'СЕТ СН'!$H$6-'СЕТ СН'!$H$23</f>
        <v>1296.23185023</v>
      </c>
      <c r="O91" s="36">
        <f>SUMIFS(СВЦЭМ!$D$33:$D$776,СВЦЭМ!$A$33:$A$776,$A91,СВЦЭМ!$B$33:$B$776,O$83)+'СЕТ СН'!$H$11+СВЦЭМ!$D$10+'СЕТ СН'!$H$6-'СЕТ СН'!$H$23</f>
        <v>1303.5634323100001</v>
      </c>
      <c r="P91" s="36">
        <f>SUMIFS(СВЦЭМ!$D$33:$D$776,СВЦЭМ!$A$33:$A$776,$A91,СВЦЭМ!$B$33:$B$776,P$83)+'СЕТ СН'!$H$11+СВЦЭМ!$D$10+'СЕТ СН'!$H$6-'СЕТ СН'!$H$23</f>
        <v>1313.4648833199999</v>
      </c>
      <c r="Q91" s="36">
        <f>SUMIFS(СВЦЭМ!$D$33:$D$776,СВЦЭМ!$A$33:$A$776,$A91,СВЦЭМ!$B$33:$B$776,Q$83)+'СЕТ СН'!$H$11+СВЦЭМ!$D$10+'СЕТ СН'!$H$6-'СЕТ СН'!$H$23</f>
        <v>1315.3806137000001</v>
      </c>
      <c r="R91" s="36">
        <f>SUMIFS(СВЦЭМ!$D$33:$D$776,СВЦЭМ!$A$33:$A$776,$A91,СВЦЭМ!$B$33:$B$776,R$83)+'СЕТ СН'!$H$11+СВЦЭМ!$D$10+'СЕТ СН'!$H$6-'СЕТ СН'!$H$23</f>
        <v>1310.1933140000001</v>
      </c>
      <c r="S91" s="36">
        <f>SUMIFS(СВЦЭМ!$D$33:$D$776,СВЦЭМ!$A$33:$A$776,$A91,СВЦЭМ!$B$33:$B$776,S$83)+'СЕТ СН'!$H$11+СВЦЭМ!$D$10+'СЕТ СН'!$H$6-'СЕТ СН'!$H$23</f>
        <v>1285.7644437600002</v>
      </c>
      <c r="T91" s="36">
        <f>SUMIFS(СВЦЭМ!$D$33:$D$776,СВЦЭМ!$A$33:$A$776,$A91,СВЦЭМ!$B$33:$B$776,T$83)+'СЕТ СН'!$H$11+СВЦЭМ!$D$10+'СЕТ СН'!$H$6-'СЕТ СН'!$H$23</f>
        <v>1268.8484570800001</v>
      </c>
      <c r="U91" s="36">
        <f>SUMIFS(СВЦЭМ!$D$33:$D$776,СВЦЭМ!$A$33:$A$776,$A91,СВЦЭМ!$B$33:$B$776,U$83)+'СЕТ СН'!$H$11+СВЦЭМ!$D$10+'СЕТ СН'!$H$6-'СЕТ СН'!$H$23</f>
        <v>1273.2326699600001</v>
      </c>
      <c r="V91" s="36">
        <f>SUMIFS(СВЦЭМ!$D$33:$D$776,СВЦЭМ!$A$33:$A$776,$A91,СВЦЭМ!$B$33:$B$776,V$83)+'СЕТ СН'!$H$11+СВЦЭМ!$D$10+'СЕТ СН'!$H$6-'СЕТ СН'!$H$23</f>
        <v>1284.26220341</v>
      </c>
      <c r="W91" s="36">
        <f>SUMIFS(СВЦЭМ!$D$33:$D$776,СВЦЭМ!$A$33:$A$776,$A91,СВЦЭМ!$B$33:$B$776,W$83)+'СЕТ СН'!$H$11+СВЦЭМ!$D$10+'СЕТ СН'!$H$6-'СЕТ СН'!$H$23</f>
        <v>1295.44779088</v>
      </c>
      <c r="X91" s="36">
        <f>SUMIFS(СВЦЭМ!$D$33:$D$776,СВЦЭМ!$A$33:$A$776,$A91,СВЦЭМ!$B$33:$B$776,X$83)+'СЕТ СН'!$H$11+СВЦЭМ!$D$10+'СЕТ СН'!$H$6-'СЕТ СН'!$H$23</f>
        <v>1313.6228158700001</v>
      </c>
      <c r="Y91" s="36">
        <f>SUMIFS(СВЦЭМ!$D$33:$D$776,СВЦЭМ!$A$33:$A$776,$A91,СВЦЭМ!$B$33:$B$776,Y$83)+'СЕТ СН'!$H$11+СВЦЭМ!$D$10+'СЕТ СН'!$H$6-'СЕТ СН'!$H$23</f>
        <v>1330.7674616300001</v>
      </c>
    </row>
    <row r="92" spans="1:27" ht="15.75" x14ac:dyDescent="0.2">
      <c r="A92" s="35">
        <f t="shared" si="2"/>
        <v>43808</v>
      </c>
      <c r="B92" s="36">
        <f>SUMIFS(СВЦЭМ!$D$33:$D$776,СВЦЭМ!$A$33:$A$776,$A92,СВЦЭМ!$B$33:$B$776,B$83)+'СЕТ СН'!$H$11+СВЦЭМ!$D$10+'СЕТ СН'!$H$6-'СЕТ СН'!$H$23</f>
        <v>1351.46281576</v>
      </c>
      <c r="C92" s="36">
        <f>SUMIFS(СВЦЭМ!$D$33:$D$776,СВЦЭМ!$A$33:$A$776,$A92,СВЦЭМ!$B$33:$B$776,C$83)+'СЕТ СН'!$H$11+СВЦЭМ!$D$10+'СЕТ СН'!$H$6-'СЕТ СН'!$H$23</f>
        <v>1383.45794254</v>
      </c>
      <c r="D92" s="36">
        <f>SUMIFS(СВЦЭМ!$D$33:$D$776,СВЦЭМ!$A$33:$A$776,$A92,СВЦЭМ!$B$33:$B$776,D$83)+'СЕТ СН'!$H$11+СВЦЭМ!$D$10+'СЕТ СН'!$H$6-'СЕТ СН'!$H$23</f>
        <v>1393.8497193100002</v>
      </c>
      <c r="E92" s="36">
        <f>SUMIFS(СВЦЭМ!$D$33:$D$776,СВЦЭМ!$A$33:$A$776,$A92,СВЦЭМ!$B$33:$B$776,E$83)+'СЕТ СН'!$H$11+СВЦЭМ!$D$10+'СЕТ СН'!$H$6-'СЕТ СН'!$H$23</f>
        <v>1393.2491750899999</v>
      </c>
      <c r="F92" s="36">
        <f>SUMIFS(СВЦЭМ!$D$33:$D$776,СВЦЭМ!$A$33:$A$776,$A92,СВЦЭМ!$B$33:$B$776,F$83)+'СЕТ СН'!$H$11+СВЦЭМ!$D$10+'СЕТ СН'!$H$6-'СЕТ СН'!$H$23</f>
        <v>1394.0521100999999</v>
      </c>
      <c r="G92" s="36">
        <f>SUMIFS(СВЦЭМ!$D$33:$D$776,СВЦЭМ!$A$33:$A$776,$A92,СВЦЭМ!$B$33:$B$776,G$83)+'СЕТ СН'!$H$11+СВЦЭМ!$D$10+'СЕТ СН'!$H$6-'СЕТ СН'!$H$23</f>
        <v>1409.1150148699999</v>
      </c>
      <c r="H92" s="36">
        <f>SUMIFS(СВЦЭМ!$D$33:$D$776,СВЦЭМ!$A$33:$A$776,$A92,СВЦЭМ!$B$33:$B$776,H$83)+'СЕТ СН'!$H$11+СВЦЭМ!$D$10+'СЕТ СН'!$H$6-'СЕТ СН'!$H$23</f>
        <v>1382.8197920500002</v>
      </c>
      <c r="I92" s="36">
        <f>SUMIFS(СВЦЭМ!$D$33:$D$776,СВЦЭМ!$A$33:$A$776,$A92,СВЦЭМ!$B$33:$B$776,I$83)+'СЕТ СН'!$H$11+СВЦЭМ!$D$10+'СЕТ СН'!$H$6-'СЕТ СН'!$H$23</f>
        <v>1354.1278359299999</v>
      </c>
      <c r="J92" s="36">
        <f>SUMIFS(СВЦЭМ!$D$33:$D$776,СВЦЭМ!$A$33:$A$776,$A92,СВЦЭМ!$B$33:$B$776,J$83)+'СЕТ СН'!$H$11+СВЦЭМ!$D$10+'СЕТ СН'!$H$6-'СЕТ СН'!$H$23</f>
        <v>1325.52151942</v>
      </c>
      <c r="K92" s="36">
        <f>SUMIFS(СВЦЭМ!$D$33:$D$776,СВЦЭМ!$A$33:$A$776,$A92,СВЦЭМ!$B$33:$B$776,K$83)+'СЕТ СН'!$H$11+СВЦЭМ!$D$10+'СЕТ СН'!$H$6-'СЕТ СН'!$H$23</f>
        <v>1298.01795586</v>
      </c>
      <c r="L92" s="36">
        <f>SUMIFS(СВЦЭМ!$D$33:$D$776,СВЦЭМ!$A$33:$A$776,$A92,СВЦЭМ!$B$33:$B$776,L$83)+'СЕТ СН'!$H$11+СВЦЭМ!$D$10+'СЕТ СН'!$H$6-'СЕТ СН'!$H$23</f>
        <v>1295.99065279</v>
      </c>
      <c r="M92" s="36">
        <f>SUMIFS(СВЦЭМ!$D$33:$D$776,СВЦЭМ!$A$33:$A$776,$A92,СВЦЭМ!$B$33:$B$776,M$83)+'СЕТ СН'!$H$11+СВЦЭМ!$D$10+'СЕТ СН'!$H$6-'СЕТ СН'!$H$23</f>
        <v>1302.4438613500001</v>
      </c>
      <c r="N92" s="36">
        <f>SUMIFS(СВЦЭМ!$D$33:$D$776,СВЦЭМ!$A$33:$A$776,$A92,СВЦЭМ!$B$33:$B$776,N$83)+'СЕТ СН'!$H$11+СВЦЭМ!$D$10+'СЕТ СН'!$H$6-'СЕТ СН'!$H$23</f>
        <v>1311.05161393</v>
      </c>
      <c r="O92" s="36">
        <f>SUMIFS(СВЦЭМ!$D$33:$D$776,СВЦЭМ!$A$33:$A$776,$A92,СВЦЭМ!$B$33:$B$776,O$83)+'СЕТ СН'!$H$11+СВЦЭМ!$D$10+'СЕТ СН'!$H$6-'СЕТ СН'!$H$23</f>
        <v>1318.7170832199999</v>
      </c>
      <c r="P92" s="36">
        <f>SUMIFS(СВЦЭМ!$D$33:$D$776,СВЦЭМ!$A$33:$A$776,$A92,СВЦЭМ!$B$33:$B$776,P$83)+'СЕТ СН'!$H$11+СВЦЭМ!$D$10+'СЕТ СН'!$H$6-'СЕТ СН'!$H$23</f>
        <v>1324.8835793799999</v>
      </c>
      <c r="Q92" s="36">
        <f>SUMIFS(СВЦЭМ!$D$33:$D$776,СВЦЭМ!$A$33:$A$776,$A92,СВЦЭМ!$B$33:$B$776,Q$83)+'СЕТ СН'!$H$11+СВЦЭМ!$D$10+'СЕТ СН'!$H$6-'СЕТ СН'!$H$23</f>
        <v>1322.4008691600002</v>
      </c>
      <c r="R92" s="36">
        <f>SUMIFS(СВЦЭМ!$D$33:$D$776,СВЦЭМ!$A$33:$A$776,$A92,СВЦЭМ!$B$33:$B$776,R$83)+'СЕТ СН'!$H$11+СВЦЭМ!$D$10+'СЕТ СН'!$H$6-'СЕТ СН'!$H$23</f>
        <v>1319.5750223800001</v>
      </c>
      <c r="S92" s="36">
        <f>SUMIFS(СВЦЭМ!$D$33:$D$776,СВЦЭМ!$A$33:$A$776,$A92,СВЦЭМ!$B$33:$B$776,S$83)+'СЕТ СН'!$H$11+СВЦЭМ!$D$10+'СЕТ СН'!$H$6-'СЕТ СН'!$H$23</f>
        <v>1303.54722358</v>
      </c>
      <c r="T92" s="36">
        <f>SUMIFS(СВЦЭМ!$D$33:$D$776,СВЦЭМ!$A$33:$A$776,$A92,СВЦЭМ!$B$33:$B$776,T$83)+'СЕТ СН'!$H$11+СВЦЭМ!$D$10+'СЕТ СН'!$H$6-'СЕТ СН'!$H$23</f>
        <v>1281.4892088500001</v>
      </c>
      <c r="U92" s="36">
        <f>SUMIFS(СВЦЭМ!$D$33:$D$776,СВЦЭМ!$A$33:$A$776,$A92,СВЦЭМ!$B$33:$B$776,U$83)+'СЕТ СН'!$H$11+СВЦЭМ!$D$10+'СЕТ СН'!$H$6-'СЕТ СН'!$H$23</f>
        <v>1281.5103936599999</v>
      </c>
      <c r="V92" s="36">
        <f>SUMIFS(СВЦЭМ!$D$33:$D$776,СВЦЭМ!$A$33:$A$776,$A92,СВЦЭМ!$B$33:$B$776,V$83)+'СЕТ СН'!$H$11+СВЦЭМ!$D$10+'СЕТ СН'!$H$6-'СЕТ СН'!$H$23</f>
        <v>1299.97498</v>
      </c>
      <c r="W92" s="36">
        <f>SUMIFS(СВЦЭМ!$D$33:$D$776,СВЦЭМ!$A$33:$A$776,$A92,СВЦЭМ!$B$33:$B$776,W$83)+'СЕТ СН'!$H$11+СВЦЭМ!$D$10+'СЕТ СН'!$H$6-'СЕТ СН'!$H$23</f>
        <v>1318.39877606</v>
      </c>
      <c r="X92" s="36">
        <f>SUMIFS(СВЦЭМ!$D$33:$D$776,СВЦЭМ!$A$33:$A$776,$A92,СВЦЭМ!$B$33:$B$776,X$83)+'СЕТ СН'!$H$11+СВЦЭМ!$D$10+'СЕТ СН'!$H$6-'СЕТ СН'!$H$23</f>
        <v>1324.1682051799999</v>
      </c>
      <c r="Y92" s="36">
        <f>SUMIFS(СВЦЭМ!$D$33:$D$776,СВЦЭМ!$A$33:$A$776,$A92,СВЦЭМ!$B$33:$B$776,Y$83)+'СЕТ СН'!$H$11+СВЦЭМ!$D$10+'СЕТ СН'!$H$6-'СЕТ СН'!$H$23</f>
        <v>1344.60536486</v>
      </c>
    </row>
    <row r="93" spans="1:27" ht="15.75" x14ac:dyDescent="0.2">
      <c r="A93" s="35">
        <f t="shared" si="2"/>
        <v>43809</v>
      </c>
      <c r="B93" s="36">
        <f>SUMIFS(СВЦЭМ!$D$33:$D$776,СВЦЭМ!$A$33:$A$776,$A93,СВЦЭМ!$B$33:$B$776,B$83)+'СЕТ СН'!$H$11+СВЦЭМ!$D$10+'СЕТ СН'!$H$6-'СЕТ СН'!$H$23</f>
        <v>1357.2821189900001</v>
      </c>
      <c r="C93" s="36">
        <f>SUMIFS(СВЦЭМ!$D$33:$D$776,СВЦЭМ!$A$33:$A$776,$A93,СВЦЭМ!$B$33:$B$776,C$83)+'СЕТ СН'!$H$11+СВЦЭМ!$D$10+'СЕТ СН'!$H$6-'СЕТ СН'!$H$23</f>
        <v>1413.17847912</v>
      </c>
      <c r="D93" s="36">
        <f>SUMIFS(СВЦЭМ!$D$33:$D$776,СВЦЭМ!$A$33:$A$776,$A93,СВЦЭМ!$B$33:$B$776,D$83)+'СЕТ СН'!$H$11+СВЦЭМ!$D$10+'СЕТ СН'!$H$6-'СЕТ СН'!$H$23</f>
        <v>1437.69572358</v>
      </c>
      <c r="E93" s="36">
        <f>SUMIFS(СВЦЭМ!$D$33:$D$776,СВЦЭМ!$A$33:$A$776,$A93,СВЦЭМ!$B$33:$B$776,E$83)+'СЕТ СН'!$H$11+СВЦЭМ!$D$10+'СЕТ СН'!$H$6-'СЕТ СН'!$H$23</f>
        <v>1433.4162908999997</v>
      </c>
      <c r="F93" s="36">
        <f>SUMIFS(СВЦЭМ!$D$33:$D$776,СВЦЭМ!$A$33:$A$776,$A93,СВЦЭМ!$B$33:$B$776,F$83)+'СЕТ СН'!$H$11+СВЦЭМ!$D$10+'СЕТ СН'!$H$6-'СЕТ СН'!$H$23</f>
        <v>1386.75474487</v>
      </c>
      <c r="G93" s="36">
        <f>SUMIFS(СВЦЭМ!$D$33:$D$776,СВЦЭМ!$A$33:$A$776,$A93,СВЦЭМ!$B$33:$B$776,G$83)+'СЕТ СН'!$H$11+СВЦЭМ!$D$10+'СЕТ СН'!$H$6-'СЕТ СН'!$H$23</f>
        <v>1372.75681551</v>
      </c>
      <c r="H93" s="36">
        <f>SUMIFS(СВЦЭМ!$D$33:$D$776,СВЦЭМ!$A$33:$A$776,$A93,СВЦЭМ!$B$33:$B$776,H$83)+'СЕТ СН'!$H$11+СВЦЭМ!$D$10+'СЕТ СН'!$H$6-'СЕТ СН'!$H$23</f>
        <v>1337.2606357499999</v>
      </c>
      <c r="I93" s="36">
        <f>SUMIFS(СВЦЭМ!$D$33:$D$776,СВЦЭМ!$A$33:$A$776,$A93,СВЦЭМ!$B$33:$B$776,I$83)+'СЕТ СН'!$H$11+СВЦЭМ!$D$10+'СЕТ СН'!$H$6-'СЕТ СН'!$H$23</f>
        <v>1306.8582160000001</v>
      </c>
      <c r="J93" s="36">
        <f>SUMIFS(СВЦЭМ!$D$33:$D$776,СВЦЭМ!$A$33:$A$776,$A93,СВЦЭМ!$B$33:$B$776,J$83)+'СЕТ СН'!$H$11+СВЦЭМ!$D$10+'СЕТ СН'!$H$6-'СЕТ СН'!$H$23</f>
        <v>1285.9025066700001</v>
      </c>
      <c r="K93" s="36">
        <f>SUMIFS(СВЦЭМ!$D$33:$D$776,СВЦЭМ!$A$33:$A$776,$A93,СВЦЭМ!$B$33:$B$776,K$83)+'СЕТ СН'!$H$11+СВЦЭМ!$D$10+'СЕТ СН'!$H$6-'СЕТ СН'!$H$23</f>
        <v>1271.9416288900002</v>
      </c>
      <c r="L93" s="36">
        <f>SUMIFS(СВЦЭМ!$D$33:$D$776,СВЦЭМ!$A$33:$A$776,$A93,СВЦЭМ!$B$33:$B$776,L$83)+'СЕТ СН'!$H$11+СВЦЭМ!$D$10+'СЕТ СН'!$H$6-'СЕТ СН'!$H$23</f>
        <v>1273.7530415400001</v>
      </c>
      <c r="M93" s="36">
        <f>SUMIFS(СВЦЭМ!$D$33:$D$776,СВЦЭМ!$A$33:$A$776,$A93,СВЦЭМ!$B$33:$B$776,M$83)+'СЕТ СН'!$H$11+СВЦЭМ!$D$10+'СЕТ СН'!$H$6-'СЕТ СН'!$H$23</f>
        <v>1328.7041531899999</v>
      </c>
      <c r="N93" s="36">
        <f>SUMIFS(СВЦЭМ!$D$33:$D$776,СВЦЭМ!$A$33:$A$776,$A93,СВЦЭМ!$B$33:$B$776,N$83)+'СЕТ СН'!$H$11+СВЦЭМ!$D$10+'СЕТ СН'!$H$6-'СЕТ СН'!$H$23</f>
        <v>1341.9982632800002</v>
      </c>
      <c r="O93" s="36">
        <f>SUMIFS(СВЦЭМ!$D$33:$D$776,СВЦЭМ!$A$33:$A$776,$A93,СВЦЭМ!$B$33:$B$776,O$83)+'СЕТ СН'!$H$11+СВЦЭМ!$D$10+'СЕТ СН'!$H$6-'СЕТ СН'!$H$23</f>
        <v>1346.8077192800001</v>
      </c>
      <c r="P93" s="36">
        <f>SUMIFS(СВЦЭМ!$D$33:$D$776,СВЦЭМ!$A$33:$A$776,$A93,СВЦЭМ!$B$33:$B$776,P$83)+'СЕТ СН'!$H$11+СВЦЭМ!$D$10+'СЕТ СН'!$H$6-'СЕТ СН'!$H$23</f>
        <v>1344.71784725</v>
      </c>
      <c r="Q93" s="36">
        <f>SUMIFS(СВЦЭМ!$D$33:$D$776,СВЦЭМ!$A$33:$A$776,$A93,СВЦЭМ!$B$33:$B$776,Q$83)+'СЕТ СН'!$H$11+СВЦЭМ!$D$10+'СЕТ СН'!$H$6-'СЕТ СН'!$H$23</f>
        <v>1342.5434740400001</v>
      </c>
      <c r="R93" s="36">
        <f>SUMIFS(СВЦЭМ!$D$33:$D$776,СВЦЭМ!$A$33:$A$776,$A93,СВЦЭМ!$B$33:$B$776,R$83)+'СЕТ СН'!$H$11+СВЦЭМ!$D$10+'СЕТ СН'!$H$6-'СЕТ СН'!$H$23</f>
        <v>1339.7631863500001</v>
      </c>
      <c r="S93" s="36">
        <f>SUMIFS(СВЦЭМ!$D$33:$D$776,СВЦЭМ!$A$33:$A$776,$A93,СВЦЭМ!$B$33:$B$776,S$83)+'СЕТ СН'!$H$11+СВЦЭМ!$D$10+'СЕТ СН'!$H$6-'СЕТ СН'!$H$23</f>
        <v>1328.7427393</v>
      </c>
      <c r="T93" s="36">
        <f>SUMIFS(СВЦЭМ!$D$33:$D$776,СВЦЭМ!$A$33:$A$776,$A93,СВЦЭМ!$B$33:$B$776,T$83)+'СЕТ СН'!$H$11+СВЦЭМ!$D$10+'СЕТ СН'!$H$6-'СЕТ СН'!$H$23</f>
        <v>1312.37189276</v>
      </c>
      <c r="U93" s="36">
        <f>SUMIFS(СВЦЭМ!$D$33:$D$776,СВЦЭМ!$A$33:$A$776,$A93,СВЦЭМ!$B$33:$B$776,U$83)+'СЕТ СН'!$H$11+СВЦЭМ!$D$10+'СЕТ СН'!$H$6-'СЕТ СН'!$H$23</f>
        <v>1309.9767651</v>
      </c>
      <c r="V93" s="36">
        <f>SUMIFS(СВЦЭМ!$D$33:$D$776,СВЦЭМ!$A$33:$A$776,$A93,СВЦЭМ!$B$33:$B$776,V$83)+'СЕТ СН'!$H$11+СВЦЭМ!$D$10+'СЕТ СН'!$H$6-'СЕТ СН'!$H$23</f>
        <v>1298.0619567900001</v>
      </c>
      <c r="W93" s="36">
        <f>SUMIFS(СВЦЭМ!$D$33:$D$776,СВЦЭМ!$A$33:$A$776,$A93,СВЦЭМ!$B$33:$B$776,W$83)+'СЕТ СН'!$H$11+СВЦЭМ!$D$10+'СЕТ СН'!$H$6-'СЕТ СН'!$H$23</f>
        <v>1270.63801689</v>
      </c>
      <c r="X93" s="36">
        <f>SUMIFS(СВЦЭМ!$D$33:$D$776,СВЦЭМ!$A$33:$A$776,$A93,СВЦЭМ!$B$33:$B$776,X$83)+'СЕТ СН'!$H$11+СВЦЭМ!$D$10+'СЕТ СН'!$H$6-'СЕТ СН'!$H$23</f>
        <v>1261.9719082199999</v>
      </c>
      <c r="Y93" s="36">
        <f>SUMIFS(СВЦЭМ!$D$33:$D$776,СВЦЭМ!$A$33:$A$776,$A93,СВЦЭМ!$B$33:$B$776,Y$83)+'СЕТ СН'!$H$11+СВЦЭМ!$D$10+'СЕТ СН'!$H$6-'СЕТ СН'!$H$23</f>
        <v>1273.64139155</v>
      </c>
    </row>
    <row r="94" spans="1:27" ht="15.75" x14ac:dyDescent="0.2">
      <c r="A94" s="35">
        <f t="shared" si="2"/>
        <v>43810</v>
      </c>
      <c r="B94" s="36">
        <f>SUMIFS(СВЦЭМ!$D$33:$D$776,СВЦЭМ!$A$33:$A$776,$A94,СВЦЭМ!$B$33:$B$776,B$83)+'СЕТ СН'!$H$11+СВЦЭМ!$D$10+'СЕТ СН'!$H$6-'СЕТ СН'!$H$23</f>
        <v>1318.5229597</v>
      </c>
      <c r="C94" s="36">
        <f>SUMIFS(СВЦЭМ!$D$33:$D$776,СВЦЭМ!$A$33:$A$776,$A94,СВЦЭМ!$B$33:$B$776,C$83)+'СЕТ СН'!$H$11+СВЦЭМ!$D$10+'СЕТ СН'!$H$6-'СЕТ СН'!$H$23</f>
        <v>1354.0524837400001</v>
      </c>
      <c r="D94" s="36">
        <f>SUMIFS(СВЦЭМ!$D$33:$D$776,СВЦЭМ!$A$33:$A$776,$A94,СВЦЭМ!$B$33:$B$776,D$83)+'СЕТ СН'!$H$11+СВЦЭМ!$D$10+'СЕТ СН'!$H$6-'СЕТ СН'!$H$23</f>
        <v>1362.4901647699999</v>
      </c>
      <c r="E94" s="36">
        <f>SUMIFS(СВЦЭМ!$D$33:$D$776,СВЦЭМ!$A$33:$A$776,$A94,СВЦЭМ!$B$33:$B$776,E$83)+'СЕТ СН'!$H$11+СВЦЭМ!$D$10+'СЕТ СН'!$H$6-'СЕТ СН'!$H$23</f>
        <v>1371.1334160800002</v>
      </c>
      <c r="F94" s="36">
        <f>SUMIFS(СВЦЭМ!$D$33:$D$776,СВЦЭМ!$A$33:$A$776,$A94,СВЦЭМ!$B$33:$B$776,F$83)+'СЕТ СН'!$H$11+СВЦЭМ!$D$10+'СЕТ СН'!$H$6-'СЕТ СН'!$H$23</f>
        <v>1365.2383677100001</v>
      </c>
      <c r="G94" s="36">
        <f>SUMIFS(СВЦЭМ!$D$33:$D$776,СВЦЭМ!$A$33:$A$776,$A94,СВЦЭМ!$B$33:$B$776,G$83)+'СЕТ СН'!$H$11+СВЦЭМ!$D$10+'СЕТ СН'!$H$6-'СЕТ СН'!$H$23</f>
        <v>1348.7302601400002</v>
      </c>
      <c r="H94" s="36">
        <f>SUMIFS(СВЦЭМ!$D$33:$D$776,СВЦЭМ!$A$33:$A$776,$A94,СВЦЭМ!$B$33:$B$776,H$83)+'СЕТ СН'!$H$11+СВЦЭМ!$D$10+'СЕТ СН'!$H$6-'СЕТ СН'!$H$23</f>
        <v>1308.5710899000001</v>
      </c>
      <c r="I94" s="36">
        <f>SUMIFS(СВЦЭМ!$D$33:$D$776,СВЦЭМ!$A$33:$A$776,$A94,СВЦЭМ!$B$33:$B$776,I$83)+'СЕТ СН'!$H$11+СВЦЭМ!$D$10+'СЕТ СН'!$H$6-'СЕТ СН'!$H$23</f>
        <v>1295.76117927</v>
      </c>
      <c r="J94" s="36">
        <f>SUMIFS(СВЦЭМ!$D$33:$D$776,СВЦЭМ!$A$33:$A$776,$A94,СВЦЭМ!$B$33:$B$776,J$83)+'СЕТ СН'!$H$11+СВЦЭМ!$D$10+'СЕТ СН'!$H$6-'СЕТ СН'!$H$23</f>
        <v>1269.4635358800001</v>
      </c>
      <c r="K94" s="36">
        <f>SUMIFS(СВЦЭМ!$D$33:$D$776,СВЦЭМ!$A$33:$A$776,$A94,СВЦЭМ!$B$33:$B$776,K$83)+'СЕТ СН'!$H$11+СВЦЭМ!$D$10+'СЕТ СН'!$H$6-'СЕТ СН'!$H$23</f>
        <v>1261.00435799</v>
      </c>
      <c r="L94" s="36">
        <f>SUMIFS(СВЦЭМ!$D$33:$D$776,СВЦЭМ!$A$33:$A$776,$A94,СВЦЭМ!$B$33:$B$776,L$83)+'СЕТ СН'!$H$11+СВЦЭМ!$D$10+'СЕТ СН'!$H$6-'СЕТ СН'!$H$23</f>
        <v>1263.98865699</v>
      </c>
      <c r="M94" s="36">
        <f>SUMIFS(СВЦЭМ!$D$33:$D$776,СВЦЭМ!$A$33:$A$776,$A94,СВЦЭМ!$B$33:$B$776,M$83)+'СЕТ СН'!$H$11+СВЦЭМ!$D$10+'СЕТ СН'!$H$6-'СЕТ СН'!$H$23</f>
        <v>1266.4080134199999</v>
      </c>
      <c r="N94" s="36">
        <f>SUMIFS(СВЦЭМ!$D$33:$D$776,СВЦЭМ!$A$33:$A$776,$A94,СВЦЭМ!$B$33:$B$776,N$83)+'СЕТ СН'!$H$11+СВЦЭМ!$D$10+'СЕТ СН'!$H$6-'СЕТ СН'!$H$23</f>
        <v>1264.08781262</v>
      </c>
      <c r="O94" s="36">
        <f>SUMIFS(СВЦЭМ!$D$33:$D$776,СВЦЭМ!$A$33:$A$776,$A94,СВЦЭМ!$B$33:$B$776,O$83)+'СЕТ СН'!$H$11+СВЦЭМ!$D$10+'СЕТ СН'!$H$6-'СЕТ СН'!$H$23</f>
        <v>1275.8384789000002</v>
      </c>
      <c r="P94" s="36">
        <f>SUMIFS(СВЦЭМ!$D$33:$D$776,СВЦЭМ!$A$33:$A$776,$A94,СВЦЭМ!$B$33:$B$776,P$83)+'СЕТ СН'!$H$11+СВЦЭМ!$D$10+'СЕТ СН'!$H$6-'СЕТ СН'!$H$23</f>
        <v>1278.47130408</v>
      </c>
      <c r="Q94" s="36">
        <f>SUMIFS(СВЦЭМ!$D$33:$D$776,СВЦЭМ!$A$33:$A$776,$A94,СВЦЭМ!$B$33:$B$776,Q$83)+'СЕТ СН'!$H$11+СВЦЭМ!$D$10+'СЕТ СН'!$H$6-'СЕТ СН'!$H$23</f>
        <v>1282.9543607599999</v>
      </c>
      <c r="R94" s="36">
        <f>SUMIFS(СВЦЭМ!$D$33:$D$776,СВЦЭМ!$A$33:$A$776,$A94,СВЦЭМ!$B$33:$B$776,R$83)+'СЕТ СН'!$H$11+СВЦЭМ!$D$10+'СЕТ СН'!$H$6-'СЕТ СН'!$H$23</f>
        <v>1287.9728016700001</v>
      </c>
      <c r="S94" s="36">
        <f>SUMIFS(СВЦЭМ!$D$33:$D$776,СВЦЭМ!$A$33:$A$776,$A94,СВЦЭМ!$B$33:$B$776,S$83)+'СЕТ СН'!$H$11+СВЦЭМ!$D$10+'СЕТ СН'!$H$6-'СЕТ СН'!$H$23</f>
        <v>1273.4096928600002</v>
      </c>
      <c r="T94" s="36">
        <f>SUMIFS(СВЦЭМ!$D$33:$D$776,СВЦЭМ!$A$33:$A$776,$A94,СВЦЭМ!$B$33:$B$776,T$83)+'СЕТ СН'!$H$11+СВЦЭМ!$D$10+'СЕТ СН'!$H$6-'СЕТ СН'!$H$23</f>
        <v>1262.66789098</v>
      </c>
      <c r="U94" s="36">
        <f>SUMIFS(СВЦЭМ!$D$33:$D$776,СВЦЭМ!$A$33:$A$776,$A94,СВЦЭМ!$B$33:$B$776,U$83)+'СЕТ СН'!$H$11+СВЦЭМ!$D$10+'СЕТ СН'!$H$6-'СЕТ СН'!$H$23</f>
        <v>1265.21520203</v>
      </c>
      <c r="V94" s="36">
        <f>SUMIFS(СВЦЭМ!$D$33:$D$776,СВЦЭМ!$A$33:$A$776,$A94,СВЦЭМ!$B$33:$B$776,V$83)+'СЕТ СН'!$H$11+СВЦЭМ!$D$10+'СЕТ СН'!$H$6-'СЕТ СН'!$H$23</f>
        <v>1270.87917287</v>
      </c>
      <c r="W94" s="36">
        <f>SUMIFS(СВЦЭМ!$D$33:$D$776,СВЦЭМ!$A$33:$A$776,$A94,СВЦЭМ!$B$33:$B$776,W$83)+'СЕТ СН'!$H$11+СВЦЭМ!$D$10+'СЕТ СН'!$H$6-'СЕТ СН'!$H$23</f>
        <v>1283.2457279700002</v>
      </c>
      <c r="X94" s="36">
        <f>SUMIFS(СВЦЭМ!$D$33:$D$776,СВЦЭМ!$A$33:$A$776,$A94,СВЦЭМ!$B$33:$B$776,X$83)+'СЕТ СН'!$H$11+СВЦЭМ!$D$10+'СЕТ СН'!$H$6-'СЕТ СН'!$H$23</f>
        <v>1291.5016911600001</v>
      </c>
      <c r="Y94" s="36">
        <f>SUMIFS(СВЦЭМ!$D$33:$D$776,СВЦЭМ!$A$33:$A$776,$A94,СВЦЭМ!$B$33:$B$776,Y$83)+'СЕТ СН'!$H$11+СВЦЭМ!$D$10+'СЕТ СН'!$H$6-'СЕТ СН'!$H$23</f>
        <v>1306.46445769</v>
      </c>
    </row>
    <row r="95" spans="1:27" ht="15.75" x14ac:dyDescent="0.2">
      <c r="A95" s="35">
        <f t="shared" si="2"/>
        <v>43811</v>
      </c>
      <c r="B95" s="36">
        <f>SUMIFS(СВЦЭМ!$D$33:$D$776,СВЦЭМ!$A$33:$A$776,$A95,СВЦЭМ!$B$33:$B$776,B$83)+'СЕТ СН'!$H$11+СВЦЭМ!$D$10+'СЕТ СН'!$H$6-'СЕТ СН'!$H$23</f>
        <v>1334.6618957999999</v>
      </c>
      <c r="C95" s="36">
        <f>SUMIFS(СВЦЭМ!$D$33:$D$776,СВЦЭМ!$A$33:$A$776,$A95,СВЦЭМ!$B$33:$B$776,C$83)+'СЕТ СН'!$H$11+СВЦЭМ!$D$10+'СЕТ СН'!$H$6-'СЕТ СН'!$H$23</f>
        <v>1372.7582661599999</v>
      </c>
      <c r="D95" s="36">
        <f>SUMIFS(СВЦЭМ!$D$33:$D$776,СВЦЭМ!$A$33:$A$776,$A95,СВЦЭМ!$B$33:$B$776,D$83)+'СЕТ СН'!$H$11+СВЦЭМ!$D$10+'СЕТ СН'!$H$6-'СЕТ СН'!$H$23</f>
        <v>1387.1185346500001</v>
      </c>
      <c r="E95" s="36">
        <f>SUMIFS(СВЦЭМ!$D$33:$D$776,СВЦЭМ!$A$33:$A$776,$A95,СВЦЭМ!$B$33:$B$776,E$83)+'СЕТ СН'!$H$11+СВЦЭМ!$D$10+'СЕТ СН'!$H$6-'СЕТ СН'!$H$23</f>
        <v>1397.8022629299999</v>
      </c>
      <c r="F95" s="36">
        <f>SUMIFS(СВЦЭМ!$D$33:$D$776,СВЦЭМ!$A$33:$A$776,$A95,СВЦЭМ!$B$33:$B$776,F$83)+'СЕТ СН'!$H$11+СВЦЭМ!$D$10+'СЕТ СН'!$H$6-'СЕТ СН'!$H$23</f>
        <v>1396.9757945800002</v>
      </c>
      <c r="G95" s="36">
        <f>SUMIFS(СВЦЭМ!$D$33:$D$776,СВЦЭМ!$A$33:$A$776,$A95,СВЦЭМ!$B$33:$B$776,G$83)+'СЕТ СН'!$H$11+СВЦЭМ!$D$10+'СЕТ СН'!$H$6-'СЕТ СН'!$H$23</f>
        <v>1376.90038467</v>
      </c>
      <c r="H95" s="36">
        <f>SUMIFS(СВЦЭМ!$D$33:$D$776,СВЦЭМ!$A$33:$A$776,$A95,СВЦЭМ!$B$33:$B$776,H$83)+'СЕТ СН'!$H$11+СВЦЭМ!$D$10+'СЕТ СН'!$H$6-'СЕТ СН'!$H$23</f>
        <v>1337.13296324</v>
      </c>
      <c r="I95" s="36">
        <f>SUMIFS(СВЦЭМ!$D$33:$D$776,СВЦЭМ!$A$33:$A$776,$A95,СВЦЭМ!$B$33:$B$776,I$83)+'СЕТ СН'!$H$11+СВЦЭМ!$D$10+'СЕТ СН'!$H$6-'СЕТ СН'!$H$23</f>
        <v>1313.6035346399999</v>
      </c>
      <c r="J95" s="36">
        <f>SUMIFS(СВЦЭМ!$D$33:$D$776,СВЦЭМ!$A$33:$A$776,$A95,СВЦЭМ!$B$33:$B$776,J$83)+'СЕТ СН'!$H$11+СВЦЭМ!$D$10+'СЕТ СН'!$H$6-'СЕТ СН'!$H$23</f>
        <v>1292.6251983100001</v>
      </c>
      <c r="K95" s="36">
        <f>SUMIFS(СВЦЭМ!$D$33:$D$776,СВЦЭМ!$A$33:$A$776,$A95,СВЦЭМ!$B$33:$B$776,K$83)+'СЕТ СН'!$H$11+СВЦЭМ!$D$10+'СЕТ СН'!$H$6-'СЕТ СН'!$H$23</f>
        <v>1281.05816233</v>
      </c>
      <c r="L95" s="36">
        <f>SUMIFS(СВЦЭМ!$D$33:$D$776,СВЦЭМ!$A$33:$A$776,$A95,СВЦЭМ!$B$33:$B$776,L$83)+'СЕТ СН'!$H$11+СВЦЭМ!$D$10+'СЕТ СН'!$H$6-'СЕТ СН'!$H$23</f>
        <v>1284.2358741</v>
      </c>
      <c r="M95" s="36">
        <f>SUMIFS(СВЦЭМ!$D$33:$D$776,СВЦЭМ!$A$33:$A$776,$A95,СВЦЭМ!$B$33:$B$776,M$83)+'СЕТ СН'!$H$11+СВЦЭМ!$D$10+'СЕТ СН'!$H$6-'СЕТ СН'!$H$23</f>
        <v>1279.0951588100002</v>
      </c>
      <c r="N95" s="36">
        <f>SUMIFS(СВЦЭМ!$D$33:$D$776,СВЦЭМ!$A$33:$A$776,$A95,СВЦЭМ!$B$33:$B$776,N$83)+'СЕТ СН'!$H$11+СВЦЭМ!$D$10+'СЕТ СН'!$H$6-'СЕТ СН'!$H$23</f>
        <v>1279.3188223100001</v>
      </c>
      <c r="O95" s="36">
        <f>SUMIFS(СВЦЭМ!$D$33:$D$776,СВЦЭМ!$A$33:$A$776,$A95,СВЦЭМ!$B$33:$B$776,O$83)+'СЕТ СН'!$H$11+СВЦЭМ!$D$10+'СЕТ СН'!$H$6-'СЕТ СН'!$H$23</f>
        <v>1283.0744681599999</v>
      </c>
      <c r="P95" s="36">
        <f>SUMIFS(СВЦЭМ!$D$33:$D$776,СВЦЭМ!$A$33:$A$776,$A95,СВЦЭМ!$B$33:$B$776,P$83)+'СЕТ СН'!$H$11+СВЦЭМ!$D$10+'СЕТ СН'!$H$6-'СЕТ СН'!$H$23</f>
        <v>1280.1508083200001</v>
      </c>
      <c r="Q95" s="36">
        <f>SUMIFS(СВЦЭМ!$D$33:$D$776,СВЦЭМ!$A$33:$A$776,$A95,СВЦЭМ!$B$33:$B$776,Q$83)+'СЕТ СН'!$H$11+СВЦЭМ!$D$10+'СЕТ СН'!$H$6-'СЕТ СН'!$H$23</f>
        <v>1280.3644493900001</v>
      </c>
      <c r="R95" s="36">
        <f>SUMIFS(СВЦЭМ!$D$33:$D$776,СВЦЭМ!$A$33:$A$776,$A95,СВЦЭМ!$B$33:$B$776,R$83)+'СЕТ СН'!$H$11+СВЦЭМ!$D$10+'СЕТ СН'!$H$6-'СЕТ СН'!$H$23</f>
        <v>1276.81271427</v>
      </c>
      <c r="S95" s="36">
        <f>SUMIFS(СВЦЭМ!$D$33:$D$776,СВЦЭМ!$A$33:$A$776,$A95,СВЦЭМ!$B$33:$B$776,S$83)+'СЕТ СН'!$H$11+СВЦЭМ!$D$10+'СЕТ СН'!$H$6-'СЕТ СН'!$H$23</f>
        <v>1287.88986593</v>
      </c>
      <c r="T95" s="36">
        <f>SUMIFS(СВЦЭМ!$D$33:$D$776,СВЦЭМ!$A$33:$A$776,$A95,СВЦЭМ!$B$33:$B$776,T$83)+'СЕТ СН'!$H$11+СВЦЭМ!$D$10+'СЕТ СН'!$H$6-'СЕТ СН'!$H$23</f>
        <v>1276.58495141</v>
      </c>
      <c r="U95" s="36">
        <f>SUMIFS(СВЦЭМ!$D$33:$D$776,СВЦЭМ!$A$33:$A$776,$A95,СВЦЭМ!$B$33:$B$776,U$83)+'СЕТ СН'!$H$11+СВЦЭМ!$D$10+'СЕТ СН'!$H$6-'СЕТ СН'!$H$23</f>
        <v>1273.6940379600001</v>
      </c>
      <c r="V95" s="36">
        <f>SUMIFS(СВЦЭМ!$D$33:$D$776,СВЦЭМ!$A$33:$A$776,$A95,СВЦЭМ!$B$33:$B$776,V$83)+'СЕТ СН'!$H$11+СВЦЭМ!$D$10+'СЕТ СН'!$H$6-'СЕТ СН'!$H$23</f>
        <v>1274.15686785</v>
      </c>
      <c r="W95" s="36">
        <f>SUMIFS(СВЦЭМ!$D$33:$D$776,СВЦЭМ!$A$33:$A$776,$A95,СВЦЭМ!$B$33:$B$776,W$83)+'СЕТ СН'!$H$11+СВЦЭМ!$D$10+'СЕТ СН'!$H$6-'СЕТ СН'!$H$23</f>
        <v>1289.64773696</v>
      </c>
      <c r="X95" s="36">
        <f>SUMIFS(СВЦЭМ!$D$33:$D$776,СВЦЭМ!$A$33:$A$776,$A95,СВЦЭМ!$B$33:$B$776,X$83)+'СЕТ СН'!$H$11+СВЦЭМ!$D$10+'СЕТ СН'!$H$6-'СЕТ СН'!$H$23</f>
        <v>1297.0502304300001</v>
      </c>
      <c r="Y95" s="36">
        <f>SUMIFS(СВЦЭМ!$D$33:$D$776,СВЦЭМ!$A$33:$A$776,$A95,СВЦЭМ!$B$33:$B$776,Y$83)+'СЕТ СН'!$H$11+СВЦЭМ!$D$10+'СЕТ СН'!$H$6-'СЕТ СН'!$H$23</f>
        <v>1311.7681501100001</v>
      </c>
    </row>
    <row r="96" spans="1:27" ht="15.75" x14ac:dyDescent="0.2">
      <c r="A96" s="35">
        <f t="shared" si="2"/>
        <v>43812</v>
      </c>
      <c r="B96" s="36">
        <f>SUMIFS(СВЦЭМ!$D$33:$D$776,СВЦЭМ!$A$33:$A$776,$A96,СВЦЭМ!$B$33:$B$776,B$83)+'СЕТ СН'!$H$11+СВЦЭМ!$D$10+'СЕТ СН'!$H$6-'СЕТ СН'!$H$23</f>
        <v>1339.26444646</v>
      </c>
      <c r="C96" s="36">
        <f>SUMIFS(СВЦЭМ!$D$33:$D$776,СВЦЭМ!$A$33:$A$776,$A96,СВЦЭМ!$B$33:$B$776,C$83)+'СЕТ СН'!$H$11+СВЦЭМ!$D$10+'СЕТ СН'!$H$6-'СЕТ СН'!$H$23</f>
        <v>1380.4537964599999</v>
      </c>
      <c r="D96" s="36">
        <f>SUMIFS(СВЦЭМ!$D$33:$D$776,СВЦЭМ!$A$33:$A$776,$A96,СВЦЭМ!$B$33:$B$776,D$83)+'СЕТ СН'!$H$11+СВЦЭМ!$D$10+'СЕТ СН'!$H$6-'СЕТ СН'!$H$23</f>
        <v>1407.0412458999999</v>
      </c>
      <c r="E96" s="36">
        <f>SUMIFS(СВЦЭМ!$D$33:$D$776,СВЦЭМ!$A$33:$A$776,$A96,СВЦЭМ!$B$33:$B$776,E$83)+'СЕТ СН'!$H$11+СВЦЭМ!$D$10+'СЕТ СН'!$H$6-'СЕТ СН'!$H$23</f>
        <v>1401.5644754700002</v>
      </c>
      <c r="F96" s="36">
        <f>SUMIFS(СВЦЭМ!$D$33:$D$776,СВЦЭМ!$A$33:$A$776,$A96,СВЦЭМ!$B$33:$B$776,F$83)+'СЕТ СН'!$H$11+СВЦЭМ!$D$10+'СЕТ СН'!$H$6-'СЕТ СН'!$H$23</f>
        <v>1378.32375</v>
      </c>
      <c r="G96" s="36">
        <f>SUMIFS(СВЦЭМ!$D$33:$D$776,СВЦЭМ!$A$33:$A$776,$A96,СВЦЭМ!$B$33:$B$776,G$83)+'СЕТ СН'!$H$11+СВЦЭМ!$D$10+'СЕТ СН'!$H$6-'СЕТ СН'!$H$23</f>
        <v>1359.1573621100001</v>
      </c>
      <c r="H96" s="36">
        <f>SUMIFS(СВЦЭМ!$D$33:$D$776,СВЦЭМ!$A$33:$A$776,$A96,СВЦЭМ!$B$33:$B$776,H$83)+'СЕТ СН'!$H$11+СВЦЭМ!$D$10+'СЕТ СН'!$H$6-'СЕТ СН'!$H$23</f>
        <v>1319.12873461</v>
      </c>
      <c r="I96" s="36">
        <f>SUMIFS(СВЦЭМ!$D$33:$D$776,СВЦЭМ!$A$33:$A$776,$A96,СВЦЭМ!$B$33:$B$776,I$83)+'СЕТ СН'!$H$11+СВЦЭМ!$D$10+'СЕТ СН'!$H$6-'СЕТ СН'!$H$23</f>
        <v>1303.83212869</v>
      </c>
      <c r="J96" s="36">
        <f>SUMIFS(СВЦЭМ!$D$33:$D$776,СВЦЭМ!$A$33:$A$776,$A96,СВЦЭМ!$B$33:$B$776,J$83)+'СЕТ СН'!$H$11+СВЦЭМ!$D$10+'СЕТ СН'!$H$6-'СЕТ СН'!$H$23</f>
        <v>1276.2039682099999</v>
      </c>
      <c r="K96" s="36">
        <f>SUMIFS(СВЦЭМ!$D$33:$D$776,СВЦЭМ!$A$33:$A$776,$A96,СВЦЭМ!$B$33:$B$776,K$83)+'СЕТ СН'!$H$11+СВЦЭМ!$D$10+'СЕТ СН'!$H$6-'СЕТ СН'!$H$23</f>
        <v>1249.0700905600002</v>
      </c>
      <c r="L96" s="36">
        <f>SUMIFS(СВЦЭМ!$D$33:$D$776,СВЦЭМ!$A$33:$A$776,$A96,СВЦЭМ!$B$33:$B$776,L$83)+'СЕТ СН'!$H$11+СВЦЭМ!$D$10+'СЕТ СН'!$H$6-'СЕТ СН'!$H$23</f>
        <v>1255.2582353</v>
      </c>
      <c r="M96" s="36">
        <f>SUMIFS(СВЦЭМ!$D$33:$D$776,СВЦЭМ!$A$33:$A$776,$A96,СВЦЭМ!$B$33:$B$776,M$83)+'СЕТ СН'!$H$11+СВЦЭМ!$D$10+'СЕТ СН'!$H$6-'СЕТ СН'!$H$23</f>
        <v>1268.8606133600001</v>
      </c>
      <c r="N96" s="36">
        <f>SUMIFS(СВЦЭМ!$D$33:$D$776,СВЦЭМ!$A$33:$A$776,$A96,СВЦЭМ!$B$33:$B$776,N$83)+'СЕТ СН'!$H$11+СВЦЭМ!$D$10+'СЕТ СН'!$H$6-'СЕТ СН'!$H$23</f>
        <v>1273.8252134700001</v>
      </c>
      <c r="O96" s="36">
        <f>SUMIFS(СВЦЭМ!$D$33:$D$776,СВЦЭМ!$A$33:$A$776,$A96,СВЦЭМ!$B$33:$B$776,O$83)+'СЕТ СН'!$H$11+СВЦЭМ!$D$10+'СЕТ СН'!$H$6-'СЕТ СН'!$H$23</f>
        <v>1283.5355411300002</v>
      </c>
      <c r="P96" s="36">
        <f>SUMIFS(СВЦЭМ!$D$33:$D$776,СВЦЭМ!$A$33:$A$776,$A96,СВЦЭМ!$B$33:$B$776,P$83)+'СЕТ СН'!$H$11+СВЦЭМ!$D$10+'СЕТ СН'!$H$6-'СЕТ СН'!$H$23</f>
        <v>1287.8370955099999</v>
      </c>
      <c r="Q96" s="36">
        <f>SUMIFS(СВЦЭМ!$D$33:$D$776,СВЦЭМ!$A$33:$A$776,$A96,СВЦЭМ!$B$33:$B$776,Q$83)+'СЕТ СН'!$H$11+СВЦЭМ!$D$10+'СЕТ СН'!$H$6-'СЕТ СН'!$H$23</f>
        <v>1283.6951701799999</v>
      </c>
      <c r="R96" s="36">
        <f>SUMIFS(СВЦЭМ!$D$33:$D$776,СВЦЭМ!$A$33:$A$776,$A96,СВЦЭМ!$B$33:$B$776,R$83)+'СЕТ СН'!$H$11+СВЦЭМ!$D$10+'СЕТ СН'!$H$6-'СЕТ СН'!$H$23</f>
        <v>1276.9815555600001</v>
      </c>
      <c r="S96" s="36">
        <f>SUMIFS(СВЦЭМ!$D$33:$D$776,СВЦЭМ!$A$33:$A$776,$A96,СВЦЭМ!$B$33:$B$776,S$83)+'СЕТ СН'!$H$11+СВЦЭМ!$D$10+'СЕТ СН'!$H$6-'СЕТ СН'!$H$23</f>
        <v>1269.6408613900001</v>
      </c>
      <c r="T96" s="36">
        <f>SUMIFS(СВЦЭМ!$D$33:$D$776,СВЦЭМ!$A$33:$A$776,$A96,СВЦЭМ!$B$33:$B$776,T$83)+'СЕТ СН'!$H$11+СВЦЭМ!$D$10+'СЕТ СН'!$H$6-'СЕТ СН'!$H$23</f>
        <v>1253.0000988699999</v>
      </c>
      <c r="U96" s="36">
        <f>SUMIFS(СВЦЭМ!$D$33:$D$776,СВЦЭМ!$A$33:$A$776,$A96,СВЦЭМ!$B$33:$B$776,U$83)+'СЕТ СН'!$H$11+СВЦЭМ!$D$10+'СЕТ СН'!$H$6-'СЕТ СН'!$H$23</f>
        <v>1256.5643516300001</v>
      </c>
      <c r="V96" s="36">
        <f>SUMIFS(СВЦЭМ!$D$33:$D$776,СВЦЭМ!$A$33:$A$776,$A96,СВЦЭМ!$B$33:$B$776,V$83)+'СЕТ СН'!$H$11+СВЦЭМ!$D$10+'СЕТ СН'!$H$6-'СЕТ СН'!$H$23</f>
        <v>1269.8302617100001</v>
      </c>
      <c r="W96" s="36">
        <f>SUMIFS(СВЦЭМ!$D$33:$D$776,СВЦЭМ!$A$33:$A$776,$A96,СВЦЭМ!$B$33:$B$776,W$83)+'СЕТ СН'!$H$11+СВЦЭМ!$D$10+'СЕТ СН'!$H$6-'СЕТ СН'!$H$23</f>
        <v>1294.0088314</v>
      </c>
      <c r="X96" s="36">
        <f>SUMIFS(СВЦЭМ!$D$33:$D$776,СВЦЭМ!$A$33:$A$776,$A96,СВЦЭМ!$B$33:$B$776,X$83)+'СЕТ СН'!$H$11+СВЦЭМ!$D$10+'СЕТ СН'!$H$6-'СЕТ СН'!$H$23</f>
        <v>1304.4437258799999</v>
      </c>
      <c r="Y96" s="36">
        <f>SUMIFS(СВЦЭМ!$D$33:$D$776,СВЦЭМ!$A$33:$A$776,$A96,СВЦЭМ!$B$33:$B$776,Y$83)+'СЕТ СН'!$H$11+СВЦЭМ!$D$10+'СЕТ СН'!$H$6-'СЕТ СН'!$H$23</f>
        <v>1309.86474385</v>
      </c>
    </row>
    <row r="97" spans="1:25" ht="15.75" x14ac:dyDescent="0.2">
      <c r="A97" s="35">
        <f t="shared" si="2"/>
        <v>43813</v>
      </c>
      <c r="B97" s="36">
        <f>SUMIFS(СВЦЭМ!$D$33:$D$776,СВЦЭМ!$A$33:$A$776,$A97,СВЦЭМ!$B$33:$B$776,B$83)+'СЕТ СН'!$H$11+СВЦЭМ!$D$10+'СЕТ СН'!$H$6-'СЕТ СН'!$H$23</f>
        <v>1338.6915972699999</v>
      </c>
      <c r="C97" s="36">
        <f>SUMIFS(СВЦЭМ!$D$33:$D$776,СВЦЭМ!$A$33:$A$776,$A97,СВЦЭМ!$B$33:$B$776,C$83)+'СЕТ СН'!$H$11+СВЦЭМ!$D$10+'СЕТ СН'!$H$6-'СЕТ СН'!$H$23</f>
        <v>1380.4323472400001</v>
      </c>
      <c r="D97" s="36">
        <f>SUMIFS(СВЦЭМ!$D$33:$D$776,СВЦЭМ!$A$33:$A$776,$A97,СВЦЭМ!$B$33:$B$776,D$83)+'СЕТ СН'!$H$11+СВЦЭМ!$D$10+'СЕТ СН'!$H$6-'СЕТ СН'!$H$23</f>
        <v>1394.1133989499999</v>
      </c>
      <c r="E97" s="36">
        <f>SUMIFS(СВЦЭМ!$D$33:$D$776,СВЦЭМ!$A$33:$A$776,$A97,СВЦЭМ!$B$33:$B$776,E$83)+'СЕТ СН'!$H$11+СВЦЭМ!$D$10+'СЕТ СН'!$H$6-'СЕТ СН'!$H$23</f>
        <v>1402.20683149</v>
      </c>
      <c r="F97" s="36">
        <f>SUMIFS(СВЦЭМ!$D$33:$D$776,СВЦЭМ!$A$33:$A$776,$A97,СВЦЭМ!$B$33:$B$776,F$83)+'СЕТ СН'!$H$11+СВЦЭМ!$D$10+'СЕТ СН'!$H$6-'СЕТ СН'!$H$23</f>
        <v>1404.3232880099999</v>
      </c>
      <c r="G97" s="36">
        <f>SUMIFS(СВЦЭМ!$D$33:$D$776,СВЦЭМ!$A$33:$A$776,$A97,СВЦЭМ!$B$33:$B$776,G$83)+'СЕТ СН'!$H$11+СВЦЭМ!$D$10+'СЕТ СН'!$H$6-'СЕТ СН'!$H$23</f>
        <v>1399.16816139</v>
      </c>
      <c r="H97" s="36">
        <f>SUMIFS(СВЦЭМ!$D$33:$D$776,СВЦЭМ!$A$33:$A$776,$A97,СВЦЭМ!$B$33:$B$776,H$83)+'СЕТ СН'!$H$11+СВЦЭМ!$D$10+'СЕТ СН'!$H$6-'СЕТ СН'!$H$23</f>
        <v>1376.1069689999999</v>
      </c>
      <c r="I97" s="36">
        <f>SUMIFS(СВЦЭМ!$D$33:$D$776,СВЦЭМ!$A$33:$A$776,$A97,СВЦЭМ!$B$33:$B$776,I$83)+'СЕТ СН'!$H$11+СВЦЭМ!$D$10+'СЕТ СН'!$H$6-'СЕТ СН'!$H$23</f>
        <v>1360.53942981</v>
      </c>
      <c r="J97" s="36">
        <f>SUMIFS(СВЦЭМ!$D$33:$D$776,СВЦЭМ!$A$33:$A$776,$A97,СВЦЭМ!$B$33:$B$776,J$83)+'СЕТ СН'!$H$11+СВЦЭМ!$D$10+'СЕТ СН'!$H$6-'СЕТ СН'!$H$23</f>
        <v>1308.3393226100002</v>
      </c>
      <c r="K97" s="36">
        <f>SUMIFS(СВЦЭМ!$D$33:$D$776,СВЦЭМ!$A$33:$A$776,$A97,СВЦЭМ!$B$33:$B$776,K$83)+'СЕТ СН'!$H$11+СВЦЭМ!$D$10+'СЕТ СН'!$H$6-'СЕТ СН'!$H$23</f>
        <v>1272.4335661999999</v>
      </c>
      <c r="L97" s="36">
        <f>SUMIFS(СВЦЭМ!$D$33:$D$776,СВЦЭМ!$A$33:$A$776,$A97,СВЦЭМ!$B$33:$B$776,L$83)+'СЕТ СН'!$H$11+СВЦЭМ!$D$10+'СЕТ СН'!$H$6-'СЕТ СН'!$H$23</f>
        <v>1264.4787739200001</v>
      </c>
      <c r="M97" s="36">
        <f>SUMIFS(СВЦЭМ!$D$33:$D$776,СВЦЭМ!$A$33:$A$776,$A97,СВЦЭМ!$B$33:$B$776,M$83)+'СЕТ СН'!$H$11+СВЦЭМ!$D$10+'СЕТ СН'!$H$6-'СЕТ СН'!$H$23</f>
        <v>1270.4487105799999</v>
      </c>
      <c r="N97" s="36">
        <f>SUMIFS(СВЦЭМ!$D$33:$D$776,СВЦЭМ!$A$33:$A$776,$A97,СВЦЭМ!$B$33:$B$776,N$83)+'СЕТ СН'!$H$11+СВЦЭМ!$D$10+'СЕТ СН'!$H$6-'СЕТ СН'!$H$23</f>
        <v>1277.6724451300001</v>
      </c>
      <c r="O97" s="36">
        <f>SUMIFS(СВЦЭМ!$D$33:$D$776,СВЦЭМ!$A$33:$A$776,$A97,СВЦЭМ!$B$33:$B$776,O$83)+'СЕТ СН'!$H$11+СВЦЭМ!$D$10+'СЕТ СН'!$H$6-'СЕТ СН'!$H$23</f>
        <v>1290.7711475800002</v>
      </c>
      <c r="P97" s="36">
        <f>SUMIFS(СВЦЭМ!$D$33:$D$776,СВЦЭМ!$A$33:$A$776,$A97,СВЦЭМ!$B$33:$B$776,P$83)+'СЕТ СН'!$H$11+СВЦЭМ!$D$10+'СЕТ СН'!$H$6-'СЕТ СН'!$H$23</f>
        <v>1301.72774506</v>
      </c>
      <c r="Q97" s="36">
        <f>SUMIFS(СВЦЭМ!$D$33:$D$776,СВЦЭМ!$A$33:$A$776,$A97,СВЦЭМ!$B$33:$B$776,Q$83)+'СЕТ СН'!$H$11+СВЦЭМ!$D$10+'СЕТ СН'!$H$6-'СЕТ СН'!$H$23</f>
        <v>1302.98921348</v>
      </c>
      <c r="R97" s="36">
        <f>SUMIFS(СВЦЭМ!$D$33:$D$776,СВЦЭМ!$A$33:$A$776,$A97,СВЦЭМ!$B$33:$B$776,R$83)+'СЕТ СН'!$H$11+СВЦЭМ!$D$10+'СЕТ СН'!$H$6-'СЕТ СН'!$H$23</f>
        <v>1285.7711022200001</v>
      </c>
      <c r="S97" s="36">
        <f>SUMIFS(СВЦЭМ!$D$33:$D$776,СВЦЭМ!$A$33:$A$776,$A97,СВЦЭМ!$B$33:$B$776,S$83)+'СЕТ СН'!$H$11+СВЦЭМ!$D$10+'СЕТ СН'!$H$6-'СЕТ СН'!$H$23</f>
        <v>1272.3846673100002</v>
      </c>
      <c r="T97" s="36">
        <f>SUMIFS(СВЦЭМ!$D$33:$D$776,СВЦЭМ!$A$33:$A$776,$A97,СВЦЭМ!$B$33:$B$776,T$83)+'СЕТ СН'!$H$11+СВЦЭМ!$D$10+'СЕТ СН'!$H$6-'СЕТ СН'!$H$23</f>
        <v>1256.16217381</v>
      </c>
      <c r="U97" s="36">
        <f>SUMIFS(СВЦЭМ!$D$33:$D$776,СВЦЭМ!$A$33:$A$776,$A97,СВЦЭМ!$B$33:$B$776,U$83)+'СЕТ СН'!$H$11+СВЦЭМ!$D$10+'СЕТ СН'!$H$6-'СЕТ СН'!$H$23</f>
        <v>1261.8877068699999</v>
      </c>
      <c r="V97" s="36">
        <f>SUMIFS(СВЦЭМ!$D$33:$D$776,СВЦЭМ!$A$33:$A$776,$A97,СВЦЭМ!$B$33:$B$776,V$83)+'СЕТ СН'!$H$11+СВЦЭМ!$D$10+'СЕТ СН'!$H$6-'СЕТ СН'!$H$23</f>
        <v>1275.36661362</v>
      </c>
      <c r="W97" s="36">
        <f>SUMIFS(СВЦЭМ!$D$33:$D$776,СВЦЭМ!$A$33:$A$776,$A97,СВЦЭМ!$B$33:$B$776,W$83)+'СЕТ СН'!$H$11+СВЦЭМ!$D$10+'СЕТ СН'!$H$6-'СЕТ СН'!$H$23</f>
        <v>1293.5430023899999</v>
      </c>
      <c r="X97" s="36">
        <f>SUMIFS(СВЦЭМ!$D$33:$D$776,СВЦЭМ!$A$33:$A$776,$A97,СВЦЭМ!$B$33:$B$776,X$83)+'СЕТ СН'!$H$11+СВЦЭМ!$D$10+'СЕТ СН'!$H$6-'СЕТ СН'!$H$23</f>
        <v>1311.9887203399999</v>
      </c>
      <c r="Y97" s="36">
        <f>SUMIFS(СВЦЭМ!$D$33:$D$776,СВЦЭМ!$A$33:$A$776,$A97,СВЦЭМ!$B$33:$B$776,Y$83)+'СЕТ СН'!$H$11+СВЦЭМ!$D$10+'СЕТ СН'!$H$6-'СЕТ СН'!$H$23</f>
        <v>1320.19503042</v>
      </c>
    </row>
    <row r="98" spans="1:25" ht="15.75" x14ac:dyDescent="0.2">
      <c r="A98" s="35">
        <f t="shared" si="2"/>
        <v>43814</v>
      </c>
      <c r="B98" s="36">
        <f>SUMIFS(СВЦЭМ!$D$33:$D$776,СВЦЭМ!$A$33:$A$776,$A98,СВЦЭМ!$B$33:$B$776,B$83)+'СЕТ СН'!$H$11+СВЦЭМ!$D$10+'СЕТ СН'!$H$6-'СЕТ СН'!$H$23</f>
        <v>1338.3588235900002</v>
      </c>
      <c r="C98" s="36">
        <f>SUMIFS(СВЦЭМ!$D$33:$D$776,СВЦЭМ!$A$33:$A$776,$A98,СВЦЭМ!$B$33:$B$776,C$83)+'СЕТ СН'!$H$11+СВЦЭМ!$D$10+'СЕТ СН'!$H$6-'СЕТ СН'!$H$23</f>
        <v>1351.9769461000001</v>
      </c>
      <c r="D98" s="36">
        <f>SUMIFS(СВЦЭМ!$D$33:$D$776,СВЦЭМ!$A$33:$A$776,$A98,СВЦЭМ!$B$33:$B$776,D$83)+'СЕТ СН'!$H$11+СВЦЭМ!$D$10+'СЕТ СН'!$H$6-'СЕТ СН'!$H$23</f>
        <v>1358.25222216</v>
      </c>
      <c r="E98" s="36">
        <f>SUMIFS(СВЦЭМ!$D$33:$D$776,СВЦЭМ!$A$33:$A$776,$A98,СВЦЭМ!$B$33:$B$776,E$83)+'СЕТ СН'!$H$11+СВЦЭМ!$D$10+'СЕТ СН'!$H$6-'СЕТ СН'!$H$23</f>
        <v>1380.2693959100002</v>
      </c>
      <c r="F98" s="36">
        <f>SUMIFS(СВЦЭМ!$D$33:$D$776,СВЦЭМ!$A$33:$A$776,$A98,СВЦЭМ!$B$33:$B$776,F$83)+'СЕТ СН'!$H$11+СВЦЭМ!$D$10+'СЕТ СН'!$H$6-'СЕТ СН'!$H$23</f>
        <v>1386.1678725900001</v>
      </c>
      <c r="G98" s="36">
        <f>SUMIFS(СВЦЭМ!$D$33:$D$776,СВЦЭМ!$A$33:$A$776,$A98,СВЦЭМ!$B$33:$B$776,G$83)+'СЕТ СН'!$H$11+СВЦЭМ!$D$10+'СЕТ СН'!$H$6-'СЕТ СН'!$H$23</f>
        <v>1390.07500628</v>
      </c>
      <c r="H98" s="36">
        <f>SUMIFS(СВЦЭМ!$D$33:$D$776,СВЦЭМ!$A$33:$A$776,$A98,СВЦЭМ!$B$33:$B$776,H$83)+'СЕТ СН'!$H$11+СВЦЭМ!$D$10+'СЕТ СН'!$H$6-'СЕТ СН'!$H$23</f>
        <v>1374.6858438100001</v>
      </c>
      <c r="I98" s="36">
        <f>SUMIFS(СВЦЭМ!$D$33:$D$776,СВЦЭМ!$A$33:$A$776,$A98,СВЦЭМ!$B$33:$B$776,I$83)+'СЕТ СН'!$H$11+СВЦЭМ!$D$10+'СЕТ СН'!$H$6-'СЕТ СН'!$H$23</f>
        <v>1355.5778423199999</v>
      </c>
      <c r="J98" s="36">
        <f>SUMIFS(СВЦЭМ!$D$33:$D$776,СВЦЭМ!$A$33:$A$776,$A98,СВЦЭМ!$B$33:$B$776,J$83)+'СЕТ СН'!$H$11+СВЦЭМ!$D$10+'СЕТ СН'!$H$6-'СЕТ СН'!$H$23</f>
        <v>1322.2881131899999</v>
      </c>
      <c r="K98" s="36">
        <f>SUMIFS(СВЦЭМ!$D$33:$D$776,СВЦЭМ!$A$33:$A$776,$A98,СВЦЭМ!$B$33:$B$776,K$83)+'СЕТ СН'!$H$11+СВЦЭМ!$D$10+'СЕТ СН'!$H$6-'СЕТ СН'!$H$23</f>
        <v>1291.89553295</v>
      </c>
      <c r="L98" s="36">
        <f>SUMIFS(СВЦЭМ!$D$33:$D$776,СВЦЭМ!$A$33:$A$776,$A98,СВЦЭМ!$B$33:$B$776,L$83)+'СЕТ СН'!$H$11+СВЦЭМ!$D$10+'СЕТ СН'!$H$6-'СЕТ СН'!$H$23</f>
        <v>1283.48089895</v>
      </c>
      <c r="M98" s="36">
        <f>SUMIFS(СВЦЭМ!$D$33:$D$776,СВЦЭМ!$A$33:$A$776,$A98,СВЦЭМ!$B$33:$B$776,M$83)+'СЕТ СН'!$H$11+СВЦЭМ!$D$10+'СЕТ СН'!$H$6-'СЕТ СН'!$H$23</f>
        <v>1289.1665506499999</v>
      </c>
      <c r="N98" s="36">
        <f>SUMIFS(СВЦЭМ!$D$33:$D$776,СВЦЭМ!$A$33:$A$776,$A98,СВЦЭМ!$B$33:$B$776,N$83)+'СЕТ СН'!$H$11+СВЦЭМ!$D$10+'СЕТ СН'!$H$6-'СЕТ СН'!$H$23</f>
        <v>1291.26577023</v>
      </c>
      <c r="O98" s="36">
        <f>SUMIFS(СВЦЭМ!$D$33:$D$776,СВЦЭМ!$A$33:$A$776,$A98,СВЦЭМ!$B$33:$B$776,O$83)+'СЕТ СН'!$H$11+СВЦЭМ!$D$10+'СЕТ СН'!$H$6-'СЕТ СН'!$H$23</f>
        <v>1309.9464832399999</v>
      </c>
      <c r="P98" s="36">
        <f>SUMIFS(СВЦЭМ!$D$33:$D$776,СВЦЭМ!$A$33:$A$776,$A98,СВЦЭМ!$B$33:$B$776,P$83)+'СЕТ СН'!$H$11+СВЦЭМ!$D$10+'СЕТ СН'!$H$6-'СЕТ СН'!$H$23</f>
        <v>1322.17535707</v>
      </c>
      <c r="Q98" s="36">
        <f>SUMIFS(СВЦЭМ!$D$33:$D$776,СВЦЭМ!$A$33:$A$776,$A98,СВЦЭМ!$B$33:$B$776,Q$83)+'СЕТ СН'!$H$11+СВЦЭМ!$D$10+'СЕТ СН'!$H$6-'СЕТ СН'!$H$23</f>
        <v>1322.4262824299999</v>
      </c>
      <c r="R98" s="36">
        <f>SUMIFS(СВЦЭМ!$D$33:$D$776,СВЦЭМ!$A$33:$A$776,$A98,СВЦЭМ!$B$33:$B$776,R$83)+'СЕТ СН'!$H$11+СВЦЭМ!$D$10+'СЕТ СН'!$H$6-'СЕТ СН'!$H$23</f>
        <v>1309.2962777299999</v>
      </c>
      <c r="S98" s="36">
        <f>SUMIFS(СВЦЭМ!$D$33:$D$776,СВЦЭМ!$A$33:$A$776,$A98,СВЦЭМ!$B$33:$B$776,S$83)+'СЕТ СН'!$H$11+СВЦЭМ!$D$10+'СЕТ СН'!$H$6-'СЕТ СН'!$H$23</f>
        <v>1289.5636083499999</v>
      </c>
      <c r="T98" s="36">
        <f>SUMIFS(СВЦЭМ!$D$33:$D$776,СВЦЭМ!$A$33:$A$776,$A98,СВЦЭМ!$B$33:$B$776,T$83)+'СЕТ СН'!$H$11+СВЦЭМ!$D$10+'СЕТ СН'!$H$6-'СЕТ СН'!$H$23</f>
        <v>1259.9657707000001</v>
      </c>
      <c r="U98" s="36">
        <f>SUMIFS(СВЦЭМ!$D$33:$D$776,СВЦЭМ!$A$33:$A$776,$A98,СВЦЭМ!$B$33:$B$776,U$83)+'СЕТ СН'!$H$11+СВЦЭМ!$D$10+'СЕТ СН'!$H$6-'СЕТ СН'!$H$23</f>
        <v>1256.19810368</v>
      </c>
      <c r="V98" s="36">
        <f>SUMIFS(СВЦЭМ!$D$33:$D$776,СВЦЭМ!$A$33:$A$776,$A98,СВЦЭМ!$B$33:$B$776,V$83)+'СЕТ СН'!$H$11+СВЦЭМ!$D$10+'СЕТ СН'!$H$6-'СЕТ СН'!$H$23</f>
        <v>1266.1939280300001</v>
      </c>
      <c r="W98" s="36">
        <f>SUMIFS(СВЦЭМ!$D$33:$D$776,СВЦЭМ!$A$33:$A$776,$A98,СВЦЭМ!$B$33:$B$776,W$83)+'СЕТ СН'!$H$11+СВЦЭМ!$D$10+'СЕТ СН'!$H$6-'СЕТ СН'!$H$23</f>
        <v>1279.5260048700002</v>
      </c>
      <c r="X98" s="36">
        <f>SUMIFS(СВЦЭМ!$D$33:$D$776,СВЦЭМ!$A$33:$A$776,$A98,СВЦЭМ!$B$33:$B$776,X$83)+'СЕТ СН'!$H$11+СВЦЭМ!$D$10+'СЕТ СН'!$H$6-'СЕТ СН'!$H$23</f>
        <v>1288.49006777</v>
      </c>
      <c r="Y98" s="36">
        <f>SUMIFS(СВЦЭМ!$D$33:$D$776,СВЦЭМ!$A$33:$A$776,$A98,СВЦЭМ!$B$33:$B$776,Y$83)+'СЕТ СН'!$H$11+СВЦЭМ!$D$10+'СЕТ СН'!$H$6-'СЕТ СН'!$H$23</f>
        <v>1320.0341306099999</v>
      </c>
    </row>
    <row r="99" spans="1:25" ht="15.75" x14ac:dyDescent="0.2">
      <c r="A99" s="35">
        <f t="shared" si="2"/>
        <v>43815</v>
      </c>
      <c r="B99" s="36">
        <f>SUMIFS(СВЦЭМ!$D$33:$D$776,СВЦЭМ!$A$33:$A$776,$A99,СВЦЭМ!$B$33:$B$776,B$83)+'СЕТ СН'!$H$11+СВЦЭМ!$D$10+'СЕТ СН'!$H$6-'СЕТ СН'!$H$23</f>
        <v>1346.6879065200001</v>
      </c>
      <c r="C99" s="36">
        <f>SUMIFS(СВЦЭМ!$D$33:$D$776,СВЦЭМ!$A$33:$A$776,$A99,СВЦЭМ!$B$33:$B$776,C$83)+'СЕТ СН'!$H$11+СВЦЭМ!$D$10+'СЕТ СН'!$H$6-'СЕТ СН'!$H$23</f>
        <v>1361.8344390699999</v>
      </c>
      <c r="D99" s="36">
        <f>SUMIFS(СВЦЭМ!$D$33:$D$776,СВЦЭМ!$A$33:$A$776,$A99,СВЦЭМ!$B$33:$B$776,D$83)+'СЕТ СН'!$H$11+СВЦЭМ!$D$10+'СЕТ СН'!$H$6-'СЕТ СН'!$H$23</f>
        <v>1378.01083313</v>
      </c>
      <c r="E99" s="36">
        <f>SUMIFS(СВЦЭМ!$D$33:$D$776,СВЦЭМ!$A$33:$A$776,$A99,СВЦЭМ!$B$33:$B$776,E$83)+'СЕТ СН'!$H$11+СВЦЭМ!$D$10+'СЕТ СН'!$H$6-'СЕТ СН'!$H$23</f>
        <v>1397.8718724400001</v>
      </c>
      <c r="F99" s="36">
        <f>SUMIFS(СВЦЭМ!$D$33:$D$776,СВЦЭМ!$A$33:$A$776,$A99,СВЦЭМ!$B$33:$B$776,F$83)+'СЕТ СН'!$H$11+СВЦЭМ!$D$10+'СЕТ СН'!$H$6-'СЕТ СН'!$H$23</f>
        <v>1393.82092713</v>
      </c>
      <c r="G99" s="36">
        <f>SUMIFS(СВЦЭМ!$D$33:$D$776,СВЦЭМ!$A$33:$A$776,$A99,СВЦЭМ!$B$33:$B$776,G$83)+'СЕТ СН'!$H$11+СВЦЭМ!$D$10+'СЕТ СН'!$H$6-'СЕТ СН'!$H$23</f>
        <v>1373.27295809</v>
      </c>
      <c r="H99" s="36">
        <f>SUMIFS(СВЦЭМ!$D$33:$D$776,СВЦЭМ!$A$33:$A$776,$A99,СВЦЭМ!$B$33:$B$776,H$83)+'СЕТ СН'!$H$11+СВЦЭМ!$D$10+'СЕТ СН'!$H$6-'СЕТ СН'!$H$23</f>
        <v>1331.0564212200002</v>
      </c>
      <c r="I99" s="36">
        <f>SUMIFS(СВЦЭМ!$D$33:$D$776,СВЦЭМ!$A$33:$A$776,$A99,СВЦЭМ!$B$33:$B$776,I$83)+'СЕТ СН'!$H$11+СВЦЭМ!$D$10+'СЕТ СН'!$H$6-'СЕТ СН'!$H$23</f>
        <v>1310.03130108</v>
      </c>
      <c r="J99" s="36">
        <f>SUMIFS(СВЦЭМ!$D$33:$D$776,СВЦЭМ!$A$33:$A$776,$A99,СВЦЭМ!$B$33:$B$776,J$83)+'СЕТ СН'!$H$11+СВЦЭМ!$D$10+'СЕТ СН'!$H$6-'СЕТ СН'!$H$23</f>
        <v>1287.5408597200001</v>
      </c>
      <c r="K99" s="36">
        <f>SUMIFS(СВЦЭМ!$D$33:$D$776,СВЦЭМ!$A$33:$A$776,$A99,СВЦЭМ!$B$33:$B$776,K$83)+'СЕТ СН'!$H$11+СВЦЭМ!$D$10+'СЕТ СН'!$H$6-'СЕТ СН'!$H$23</f>
        <v>1263.8355223200001</v>
      </c>
      <c r="L99" s="36">
        <f>SUMIFS(СВЦЭМ!$D$33:$D$776,СВЦЭМ!$A$33:$A$776,$A99,СВЦЭМ!$B$33:$B$776,L$83)+'СЕТ СН'!$H$11+СВЦЭМ!$D$10+'СЕТ СН'!$H$6-'СЕТ СН'!$H$23</f>
        <v>1268.6640101799999</v>
      </c>
      <c r="M99" s="36">
        <f>SUMIFS(СВЦЭМ!$D$33:$D$776,СВЦЭМ!$A$33:$A$776,$A99,СВЦЭМ!$B$33:$B$776,M$83)+'СЕТ СН'!$H$11+СВЦЭМ!$D$10+'СЕТ СН'!$H$6-'СЕТ СН'!$H$23</f>
        <v>1281.8042563700001</v>
      </c>
      <c r="N99" s="36">
        <f>SUMIFS(СВЦЭМ!$D$33:$D$776,СВЦЭМ!$A$33:$A$776,$A99,СВЦЭМ!$B$33:$B$776,N$83)+'СЕТ СН'!$H$11+СВЦЭМ!$D$10+'СЕТ СН'!$H$6-'СЕТ СН'!$H$23</f>
        <v>1290.1260491400001</v>
      </c>
      <c r="O99" s="36">
        <f>SUMIFS(СВЦЭМ!$D$33:$D$776,СВЦЭМ!$A$33:$A$776,$A99,СВЦЭМ!$B$33:$B$776,O$83)+'СЕТ СН'!$H$11+СВЦЭМ!$D$10+'СЕТ СН'!$H$6-'СЕТ СН'!$H$23</f>
        <v>1301.2831808599999</v>
      </c>
      <c r="P99" s="36">
        <f>SUMIFS(СВЦЭМ!$D$33:$D$776,СВЦЭМ!$A$33:$A$776,$A99,СВЦЭМ!$B$33:$B$776,P$83)+'СЕТ СН'!$H$11+СВЦЭМ!$D$10+'СЕТ СН'!$H$6-'СЕТ СН'!$H$23</f>
        <v>1319.42710809</v>
      </c>
      <c r="Q99" s="36">
        <f>SUMIFS(СВЦЭМ!$D$33:$D$776,СВЦЭМ!$A$33:$A$776,$A99,СВЦЭМ!$B$33:$B$776,Q$83)+'СЕТ СН'!$H$11+СВЦЭМ!$D$10+'СЕТ СН'!$H$6-'СЕТ СН'!$H$23</f>
        <v>1286.9389331500001</v>
      </c>
      <c r="R99" s="36">
        <f>SUMIFS(СВЦЭМ!$D$33:$D$776,СВЦЭМ!$A$33:$A$776,$A99,СВЦЭМ!$B$33:$B$776,R$83)+'СЕТ СН'!$H$11+СВЦЭМ!$D$10+'СЕТ СН'!$H$6-'СЕТ СН'!$H$23</f>
        <v>1295.6872250199999</v>
      </c>
      <c r="S99" s="36">
        <f>SUMIFS(СВЦЭМ!$D$33:$D$776,СВЦЭМ!$A$33:$A$776,$A99,СВЦЭМ!$B$33:$B$776,S$83)+'СЕТ СН'!$H$11+СВЦЭМ!$D$10+'СЕТ СН'!$H$6-'СЕТ СН'!$H$23</f>
        <v>1284.25836514</v>
      </c>
      <c r="T99" s="36">
        <f>SUMIFS(СВЦЭМ!$D$33:$D$776,СВЦЭМ!$A$33:$A$776,$A99,СВЦЭМ!$B$33:$B$776,T$83)+'СЕТ СН'!$H$11+СВЦЭМ!$D$10+'СЕТ СН'!$H$6-'СЕТ СН'!$H$23</f>
        <v>1279.5368726500001</v>
      </c>
      <c r="U99" s="36">
        <f>SUMIFS(СВЦЭМ!$D$33:$D$776,СВЦЭМ!$A$33:$A$776,$A99,СВЦЭМ!$B$33:$B$776,U$83)+'СЕТ СН'!$H$11+СВЦЭМ!$D$10+'СЕТ СН'!$H$6-'СЕТ СН'!$H$23</f>
        <v>1282.73987549</v>
      </c>
      <c r="V99" s="36">
        <f>SUMIFS(СВЦЭМ!$D$33:$D$776,СВЦЭМ!$A$33:$A$776,$A99,СВЦЭМ!$B$33:$B$776,V$83)+'СЕТ СН'!$H$11+СВЦЭМ!$D$10+'СЕТ СН'!$H$6-'СЕТ СН'!$H$23</f>
        <v>1300.2019624099999</v>
      </c>
      <c r="W99" s="36">
        <f>SUMIFS(СВЦЭМ!$D$33:$D$776,СВЦЭМ!$A$33:$A$776,$A99,СВЦЭМ!$B$33:$B$776,W$83)+'СЕТ СН'!$H$11+СВЦЭМ!$D$10+'СЕТ СН'!$H$6-'СЕТ СН'!$H$23</f>
        <v>1317.7192954500001</v>
      </c>
      <c r="X99" s="36">
        <f>SUMIFS(СВЦЭМ!$D$33:$D$776,СВЦЭМ!$A$33:$A$776,$A99,СВЦЭМ!$B$33:$B$776,X$83)+'СЕТ СН'!$H$11+СВЦЭМ!$D$10+'СЕТ СН'!$H$6-'СЕТ СН'!$H$23</f>
        <v>1326.1487297600002</v>
      </c>
      <c r="Y99" s="36">
        <f>SUMIFS(СВЦЭМ!$D$33:$D$776,СВЦЭМ!$A$33:$A$776,$A99,СВЦЭМ!$B$33:$B$776,Y$83)+'СЕТ СН'!$H$11+СВЦЭМ!$D$10+'СЕТ СН'!$H$6-'СЕТ СН'!$H$23</f>
        <v>1341.17747715</v>
      </c>
    </row>
    <row r="100" spans="1:25" ht="15.75" x14ac:dyDescent="0.2">
      <c r="A100" s="35">
        <f t="shared" si="2"/>
        <v>43816</v>
      </c>
      <c r="B100" s="36">
        <f>SUMIFS(СВЦЭМ!$D$33:$D$776,СВЦЭМ!$A$33:$A$776,$A100,СВЦЭМ!$B$33:$B$776,B$83)+'СЕТ СН'!$H$11+СВЦЭМ!$D$10+'СЕТ СН'!$H$6-'СЕТ СН'!$H$23</f>
        <v>1379.71715526</v>
      </c>
      <c r="C100" s="36">
        <f>SUMIFS(СВЦЭМ!$D$33:$D$776,СВЦЭМ!$A$33:$A$776,$A100,СВЦЭМ!$B$33:$B$776,C$83)+'СЕТ СН'!$H$11+СВЦЭМ!$D$10+'СЕТ СН'!$H$6-'СЕТ СН'!$H$23</f>
        <v>1402.35749031</v>
      </c>
      <c r="D100" s="36">
        <f>SUMIFS(СВЦЭМ!$D$33:$D$776,СВЦЭМ!$A$33:$A$776,$A100,СВЦЭМ!$B$33:$B$776,D$83)+'СЕТ СН'!$H$11+СВЦЭМ!$D$10+'СЕТ СН'!$H$6-'СЕТ СН'!$H$23</f>
        <v>1412.20950578</v>
      </c>
      <c r="E100" s="36">
        <f>SUMIFS(СВЦЭМ!$D$33:$D$776,СВЦЭМ!$A$33:$A$776,$A100,СВЦЭМ!$B$33:$B$776,E$83)+'СЕТ СН'!$H$11+СВЦЭМ!$D$10+'СЕТ СН'!$H$6-'СЕТ СН'!$H$23</f>
        <v>1416.2459536400002</v>
      </c>
      <c r="F100" s="36">
        <f>SUMIFS(СВЦЭМ!$D$33:$D$776,СВЦЭМ!$A$33:$A$776,$A100,СВЦЭМ!$B$33:$B$776,F$83)+'СЕТ СН'!$H$11+СВЦЭМ!$D$10+'СЕТ СН'!$H$6-'СЕТ СН'!$H$23</f>
        <v>1408.3663993700002</v>
      </c>
      <c r="G100" s="36">
        <f>SUMIFS(СВЦЭМ!$D$33:$D$776,СВЦЭМ!$A$33:$A$776,$A100,СВЦЭМ!$B$33:$B$776,G$83)+'СЕТ СН'!$H$11+СВЦЭМ!$D$10+'СЕТ СН'!$H$6-'СЕТ СН'!$H$23</f>
        <v>1380.9983285799999</v>
      </c>
      <c r="H100" s="36">
        <f>SUMIFS(СВЦЭМ!$D$33:$D$776,СВЦЭМ!$A$33:$A$776,$A100,СВЦЭМ!$B$33:$B$776,H$83)+'СЕТ СН'!$H$11+СВЦЭМ!$D$10+'СЕТ СН'!$H$6-'СЕТ СН'!$H$23</f>
        <v>1343.3984969200001</v>
      </c>
      <c r="I100" s="36">
        <f>SUMIFS(СВЦЭМ!$D$33:$D$776,СВЦЭМ!$A$33:$A$776,$A100,СВЦЭМ!$B$33:$B$776,I$83)+'СЕТ СН'!$H$11+СВЦЭМ!$D$10+'СЕТ СН'!$H$6-'СЕТ СН'!$H$23</f>
        <v>1315.82647473</v>
      </c>
      <c r="J100" s="36">
        <f>SUMIFS(СВЦЭМ!$D$33:$D$776,СВЦЭМ!$A$33:$A$776,$A100,СВЦЭМ!$B$33:$B$776,J$83)+'СЕТ СН'!$H$11+СВЦЭМ!$D$10+'СЕТ СН'!$H$6-'СЕТ СН'!$H$23</f>
        <v>1282.5165950200001</v>
      </c>
      <c r="K100" s="36">
        <f>SUMIFS(СВЦЭМ!$D$33:$D$776,СВЦЭМ!$A$33:$A$776,$A100,СВЦЭМ!$B$33:$B$776,K$83)+'СЕТ СН'!$H$11+СВЦЭМ!$D$10+'СЕТ СН'!$H$6-'СЕТ СН'!$H$23</f>
        <v>1267.1313505100002</v>
      </c>
      <c r="L100" s="36">
        <f>SUMIFS(СВЦЭМ!$D$33:$D$776,СВЦЭМ!$A$33:$A$776,$A100,СВЦЭМ!$B$33:$B$776,L$83)+'СЕТ СН'!$H$11+СВЦЭМ!$D$10+'СЕТ СН'!$H$6-'СЕТ СН'!$H$23</f>
        <v>1272.6144432900001</v>
      </c>
      <c r="M100" s="36">
        <f>SUMIFS(СВЦЭМ!$D$33:$D$776,СВЦЭМ!$A$33:$A$776,$A100,СВЦЭМ!$B$33:$B$776,M$83)+'СЕТ СН'!$H$11+СВЦЭМ!$D$10+'СЕТ СН'!$H$6-'СЕТ СН'!$H$23</f>
        <v>1282.1548248899999</v>
      </c>
      <c r="N100" s="36">
        <f>SUMIFS(СВЦЭМ!$D$33:$D$776,СВЦЭМ!$A$33:$A$776,$A100,СВЦЭМ!$B$33:$B$776,N$83)+'СЕТ СН'!$H$11+СВЦЭМ!$D$10+'СЕТ СН'!$H$6-'СЕТ СН'!$H$23</f>
        <v>1290.9680200299999</v>
      </c>
      <c r="O100" s="36">
        <f>SUMIFS(СВЦЭМ!$D$33:$D$776,СВЦЭМ!$A$33:$A$776,$A100,СВЦЭМ!$B$33:$B$776,O$83)+'СЕТ СН'!$H$11+СВЦЭМ!$D$10+'СЕТ СН'!$H$6-'СЕТ СН'!$H$23</f>
        <v>1300.6733534700002</v>
      </c>
      <c r="P100" s="36">
        <f>SUMIFS(СВЦЭМ!$D$33:$D$776,СВЦЭМ!$A$33:$A$776,$A100,СВЦЭМ!$B$33:$B$776,P$83)+'СЕТ СН'!$H$11+СВЦЭМ!$D$10+'СЕТ СН'!$H$6-'СЕТ СН'!$H$23</f>
        <v>1308.1365070500001</v>
      </c>
      <c r="Q100" s="36">
        <f>SUMIFS(СВЦЭМ!$D$33:$D$776,СВЦЭМ!$A$33:$A$776,$A100,СВЦЭМ!$B$33:$B$776,Q$83)+'СЕТ СН'!$H$11+СВЦЭМ!$D$10+'СЕТ СН'!$H$6-'СЕТ СН'!$H$23</f>
        <v>1309.40121168</v>
      </c>
      <c r="R100" s="36">
        <f>SUMIFS(СВЦЭМ!$D$33:$D$776,СВЦЭМ!$A$33:$A$776,$A100,СВЦЭМ!$B$33:$B$776,R$83)+'СЕТ СН'!$H$11+СВЦЭМ!$D$10+'СЕТ СН'!$H$6-'СЕТ СН'!$H$23</f>
        <v>1298.78334176</v>
      </c>
      <c r="S100" s="36">
        <f>SUMIFS(СВЦЭМ!$D$33:$D$776,СВЦЭМ!$A$33:$A$776,$A100,СВЦЭМ!$B$33:$B$776,S$83)+'СЕТ СН'!$H$11+СВЦЭМ!$D$10+'СЕТ СН'!$H$6-'СЕТ СН'!$H$23</f>
        <v>1293.31564157</v>
      </c>
      <c r="T100" s="36">
        <f>SUMIFS(СВЦЭМ!$D$33:$D$776,СВЦЭМ!$A$33:$A$776,$A100,СВЦЭМ!$B$33:$B$776,T$83)+'СЕТ СН'!$H$11+СВЦЭМ!$D$10+'СЕТ СН'!$H$6-'СЕТ СН'!$H$23</f>
        <v>1273.2577295199999</v>
      </c>
      <c r="U100" s="36">
        <f>SUMIFS(СВЦЭМ!$D$33:$D$776,СВЦЭМ!$A$33:$A$776,$A100,СВЦЭМ!$B$33:$B$776,U$83)+'СЕТ СН'!$H$11+СВЦЭМ!$D$10+'СЕТ СН'!$H$6-'СЕТ СН'!$H$23</f>
        <v>1266.0237183300001</v>
      </c>
      <c r="V100" s="36">
        <f>SUMIFS(СВЦЭМ!$D$33:$D$776,СВЦЭМ!$A$33:$A$776,$A100,СВЦЭМ!$B$33:$B$776,V$83)+'СЕТ СН'!$H$11+СВЦЭМ!$D$10+'СЕТ СН'!$H$6-'СЕТ СН'!$H$23</f>
        <v>1265.09266125</v>
      </c>
      <c r="W100" s="36">
        <f>SUMIFS(СВЦЭМ!$D$33:$D$776,СВЦЭМ!$A$33:$A$776,$A100,СВЦЭМ!$B$33:$B$776,W$83)+'СЕТ СН'!$H$11+СВЦЭМ!$D$10+'СЕТ СН'!$H$6-'СЕТ СН'!$H$23</f>
        <v>1282.9255349700002</v>
      </c>
      <c r="X100" s="36">
        <f>SUMIFS(СВЦЭМ!$D$33:$D$776,СВЦЭМ!$A$33:$A$776,$A100,СВЦЭМ!$B$33:$B$776,X$83)+'СЕТ СН'!$H$11+СВЦЭМ!$D$10+'СЕТ СН'!$H$6-'СЕТ СН'!$H$23</f>
        <v>1296.8076552299999</v>
      </c>
      <c r="Y100" s="36">
        <f>SUMIFS(СВЦЭМ!$D$33:$D$776,СВЦЭМ!$A$33:$A$776,$A100,СВЦЭМ!$B$33:$B$776,Y$83)+'СЕТ СН'!$H$11+СВЦЭМ!$D$10+'СЕТ СН'!$H$6-'СЕТ СН'!$H$23</f>
        <v>1318.6749847999999</v>
      </c>
    </row>
    <row r="101" spans="1:25" ht="15.75" x14ac:dyDescent="0.2">
      <c r="A101" s="35">
        <f t="shared" si="2"/>
        <v>43817</v>
      </c>
      <c r="B101" s="36">
        <f>SUMIFS(СВЦЭМ!$D$33:$D$776,СВЦЭМ!$A$33:$A$776,$A101,СВЦЭМ!$B$33:$B$776,B$83)+'СЕТ СН'!$H$11+СВЦЭМ!$D$10+'СЕТ СН'!$H$6-'СЕТ СН'!$H$23</f>
        <v>1327.84835699</v>
      </c>
      <c r="C101" s="36">
        <f>SUMIFS(СВЦЭМ!$D$33:$D$776,СВЦЭМ!$A$33:$A$776,$A101,СВЦЭМ!$B$33:$B$776,C$83)+'СЕТ СН'!$H$11+СВЦЭМ!$D$10+'СЕТ СН'!$H$6-'СЕТ СН'!$H$23</f>
        <v>1382.4889799500002</v>
      </c>
      <c r="D101" s="36">
        <f>SUMIFS(СВЦЭМ!$D$33:$D$776,СВЦЭМ!$A$33:$A$776,$A101,СВЦЭМ!$B$33:$B$776,D$83)+'СЕТ СН'!$H$11+СВЦЭМ!$D$10+'СЕТ СН'!$H$6-'СЕТ СН'!$H$23</f>
        <v>1406.17894955</v>
      </c>
      <c r="E101" s="36">
        <f>SUMIFS(СВЦЭМ!$D$33:$D$776,СВЦЭМ!$A$33:$A$776,$A101,СВЦЭМ!$B$33:$B$776,E$83)+'СЕТ СН'!$H$11+СВЦЭМ!$D$10+'СЕТ СН'!$H$6-'СЕТ СН'!$H$23</f>
        <v>1405.4510652500001</v>
      </c>
      <c r="F101" s="36">
        <f>SUMIFS(СВЦЭМ!$D$33:$D$776,СВЦЭМ!$A$33:$A$776,$A101,СВЦЭМ!$B$33:$B$776,F$83)+'СЕТ СН'!$H$11+СВЦЭМ!$D$10+'СЕТ СН'!$H$6-'СЕТ СН'!$H$23</f>
        <v>1397.949392</v>
      </c>
      <c r="G101" s="36">
        <f>SUMIFS(СВЦЭМ!$D$33:$D$776,СВЦЭМ!$A$33:$A$776,$A101,СВЦЭМ!$B$33:$B$776,G$83)+'СЕТ СН'!$H$11+СВЦЭМ!$D$10+'СЕТ СН'!$H$6-'СЕТ СН'!$H$23</f>
        <v>1378.2478753800001</v>
      </c>
      <c r="H101" s="36">
        <f>SUMIFS(СВЦЭМ!$D$33:$D$776,СВЦЭМ!$A$33:$A$776,$A101,СВЦЭМ!$B$33:$B$776,H$83)+'СЕТ СН'!$H$11+СВЦЭМ!$D$10+'СЕТ СН'!$H$6-'СЕТ СН'!$H$23</f>
        <v>1348.6858538199999</v>
      </c>
      <c r="I101" s="36">
        <f>SUMIFS(СВЦЭМ!$D$33:$D$776,СВЦЭМ!$A$33:$A$776,$A101,СВЦЭМ!$B$33:$B$776,I$83)+'СЕТ СН'!$H$11+СВЦЭМ!$D$10+'СЕТ СН'!$H$6-'СЕТ СН'!$H$23</f>
        <v>1332.8559318699999</v>
      </c>
      <c r="J101" s="36">
        <f>SUMIFS(СВЦЭМ!$D$33:$D$776,СВЦЭМ!$A$33:$A$776,$A101,СВЦЭМ!$B$33:$B$776,J$83)+'СЕТ СН'!$H$11+СВЦЭМ!$D$10+'СЕТ СН'!$H$6-'СЕТ СН'!$H$23</f>
        <v>1304.8043251600002</v>
      </c>
      <c r="K101" s="36">
        <f>SUMIFS(СВЦЭМ!$D$33:$D$776,СВЦЭМ!$A$33:$A$776,$A101,СВЦЭМ!$B$33:$B$776,K$83)+'СЕТ СН'!$H$11+СВЦЭМ!$D$10+'СЕТ СН'!$H$6-'СЕТ СН'!$H$23</f>
        <v>1275.59049246</v>
      </c>
      <c r="L101" s="36">
        <f>SUMIFS(СВЦЭМ!$D$33:$D$776,СВЦЭМ!$A$33:$A$776,$A101,СВЦЭМ!$B$33:$B$776,L$83)+'СЕТ СН'!$H$11+СВЦЭМ!$D$10+'СЕТ СН'!$H$6-'СЕТ СН'!$H$23</f>
        <v>1268.82350101</v>
      </c>
      <c r="M101" s="36">
        <f>SUMIFS(СВЦЭМ!$D$33:$D$776,СВЦЭМ!$A$33:$A$776,$A101,СВЦЭМ!$B$33:$B$776,M$83)+'СЕТ СН'!$H$11+СВЦЭМ!$D$10+'СЕТ СН'!$H$6-'СЕТ СН'!$H$23</f>
        <v>1275.9337634600001</v>
      </c>
      <c r="N101" s="36">
        <f>SUMIFS(СВЦЭМ!$D$33:$D$776,СВЦЭМ!$A$33:$A$776,$A101,СВЦЭМ!$B$33:$B$776,N$83)+'СЕТ СН'!$H$11+СВЦЭМ!$D$10+'СЕТ СН'!$H$6-'СЕТ СН'!$H$23</f>
        <v>1279.8655807700002</v>
      </c>
      <c r="O101" s="36">
        <f>SUMIFS(СВЦЭМ!$D$33:$D$776,СВЦЭМ!$A$33:$A$776,$A101,СВЦЭМ!$B$33:$B$776,O$83)+'СЕТ СН'!$H$11+СВЦЭМ!$D$10+'СЕТ СН'!$H$6-'СЕТ СН'!$H$23</f>
        <v>1289.3623536300001</v>
      </c>
      <c r="P101" s="36">
        <f>SUMIFS(СВЦЭМ!$D$33:$D$776,СВЦЭМ!$A$33:$A$776,$A101,СВЦЭМ!$B$33:$B$776,P$83)+'СЕТ СН'!$H$11+СВЦЭМ!$D$10+'СЕТ СН'!$H$6-'СЕТ СН'!$H$23</f>
        <v>1297.96948995</v>
      </c>
      <c r="Q101" s="36">
        <f>SUMIFS(СВЦЭМ!$D$33:$D$776,СВЦЭМ!$A$33:$A$776,$A101,СВЦЭМ!$B$33:$B$776,Q$83)+'СЕТ СН'!$H$11+СВЦЭМ!$D$10+'СЕТ СН'!$H$6-'СЕТ СН'!$H$23</f>
        <v>1298.80494466</v>
      </c>
      <c r="R101" s="36">
        <f>SUMIFS(СВЦЭМ!$D$33:$D$776,СВЦЭМ!$A$33:$A$776,$A101,СВЦЭМ!$B$33:$B$776,R$83)+'СЕТ СН'!$H$11+СВЦЭМ!$D$10+'СЕТ СН'!$H$6-'СЕТ СН'!$H$23</f>
        <v>1289.1617927</v>
      </c>
      <c r="S101" s="36">
        <f>SUMIFS(СВЦЭМ!$D$33:$D$776,СВЦЭМ!$A$33:$A$776,$A101,СВЦЭМ!$B$33:$B$776,S$83)+'СЕТ СН'!$H$11+СВЦЭМ!$D$10+'СЕТ СН'!$H$6-'СЕТ СН'!$H$23</f>
        <v>1276.7227182000001</v>
      </c>
      <c r="T101" s="36">
        <f>SUMIFS(СВЦЭМ!$D$33:$D$776,СВЦЭМ!$A$33:$A$776,$A101,СВЦЭМ!$B$33:$B$776,T$83)+'СЕТ СН'!$H$11+СВЦЭМ!$D$10+'СЕТ СН'!$H$6-'СЕТ СН'!$H$23</f>
        <v>1248.92915165</v>
      </c>
      <c r="U101" s="36">
        <f>SUMIFS(СВЦЭМ!$D$33:$D$776,СВЦЭМ!$A$33:$A$776,$A101,СВЦЭМ!$B$33:$B$776,U$83)+'СЕТ СН'!$H$11+СВЦЭМ!$D$10+'СЕТ СН'!$H$6-'СЕТ СН'!$H$23</f>
        <v>1250.0622763400002</v>
      </c>
      <c r="V101" s="36">
        <f>SUMIFS(СВЦЭМ!$D$33:$D$776,СВЦЭМ!$A$33:$A$776,$A101,СВЦЭМ!$B$33:$B$776,V$83)+'СЕТ СН'!$H$11+СВЦЭМ!$D$10+'СЕТ СН'!$H$6-'СЕТ СН'!$H$23</f>
        <v>1257.1950943000002</v>
      </c>
      <c r="W101" s="36">
        <f>SUMIFS(СВЦЭМ!$D$33:$D$776,СВЦЭМ!$A$33:$A$776,$A101,СВЦЭМ!$B$33:$B$776,W$83)+'СЕТ СН'!$H$11+СВЦЭМ!$D$10+'СЕТ СН'!$H$6-'СЕТ СН'!$H$23</f>
        <v>1277.4953747499999</v>
      </c>
      <c r="X101" s="36">
        <f>SUMIFS(СВЦЭМ!$D$33:$D$776,СВЦЭМ!$A$33:$A$776,$A101,СВЦЭМ!$B$33:$B$776,X$83)+'СЕТ СН'!$H$11+СВЦЭМ!$D$10+'СЕТ СН'!$H$6-'СЕТ СН'!$H$23</f>
        <v>1281.92960165</v>
      </c>
      <c r="Y101" s="36">
        <f>SUMIFS(СВЦЭМ!$D$33:$D$776,СВЦЭМ!$A$33:$A$776,$A101,СВЦЭМ!$B$33:$B$776,Y$83)+'СЕТ СН'!$H$11+СВЦЭМ!$D$10+'СЕТ СН'!$H$6-'СЕТ СН'!$H$23</f>
        <v>1294.1130352300002</v>
      </c>
    </row>
    <row r="102" spans="1:25" ht="15.75" x14ac:dyDescent="0.2">
      <c r="A102" s="35">
        <f t="shared" si="2"/>
        <v>43818</v>
      </c>
      <c r="B102" s="36">
        <f>SUMIFS(СВЦЭМ!$D$33:$D$776,СВЦЭМ!$A$33:$A$776,$A102,СВЦЭМ!$B$33:$B$776,B$83)+'СЕТ СН'!$H$11+СВЦЭМ!$D$10+'СЕТ СН'!$H$6-'СЕТ СН'!$H$23</f>
        <v>1331.43222298</v>
      </c>
      <c r="C102" s="36">
        <f>SUMIFS(СВЦЭМ!$D$33:$D$776,СВЦЭМ!$A$33:$A$776,$A102,СВЦЭМ!$B$33:$B$776,C$83)+'СЕТ СН'!$H$11+СВЦЭМ!$D$10+'СЕТ СН'!$H$6-'СЕТ СН'!$H$23</f>
        <v>1358.69084982</v>
      </c>
      <c r="D102" s="36">
        <f>SUMIFS(СВЦЭМ!$D$33:$D$776,СВЦЭМ!$A$33:$A$776,$A102,СВЦЭМ!$B$33:$B$776,D$83)+'СЕТ СН'!$H$11+СВЦЭМ!$D$10+'СЕТ СН'!$H$6-'СЕТ СН'!$H$23</f>
        <v>1377.43748205</v>
      </c>
      <c r="E102" s="36">
        <f>SUMIFS(СВЦЭМ!$D$33:$D$776,СВЦЭМ!$A$33:$A$776,$A102,СВЦЭМ!$B$33:$B$776,E$83)+'СЕТ СН'!$H$11+СВЦЭМ!$D$10+'СЕТ СН'!$H$6-'СЕТ СН'!$H$23</f>
        <v>1402.2486123399999</v>
      </c>
      <c r="F102" s="36">
        <f>SUMIFS(СВЦЭМ!$D$33:$D$776,СВЦЭМ!$A$33:$A$776,$A102,СВЦЭМ!$B$33:$B$776,F$83)+'СЕТ СН'!$H$11+СВЦЭМ!$D$10+'СЕТ СН'!$H$6-'СЕТ СН'!$H$23</f>
        <v>1414.2999974700001</v>
      </c>
      <c r="G102" s="36">
        <f>SUMIFS(СВЦЭМ!$D$33:$D$776,СВЦЭМ!$A$33:$A$776,$A102,СВЦЭМ!$B$33:$B$776,G$83)+'СЕТ СН'!$H$11+СВЦЭМ!$D$10+'СЕТ СН'!$H$6-'СЕТ СН'!$H$23</f>
        <v>1391.0413114799999</v>
      </c>
      <c r="H102" s="36">
        <f>SUMIFS(СВЦЭМ!$D$33:$D$776,СВЦЭМ!$A$33:$A$776,$A102,СВЦЭМ!$B$33:$B$776,H$83)+'СЕТ СН'!$H$11+СВЦЭМ!$D$10+'СЕТ СН'!$H$6-'СЕТ СН'!$H$23</f>
        <v>1358.95165043</v>
      </c>
      <c r="I102" s="36">
        <f>SUMIFS(СВЦЭМ!$D$33:$D$776,СВЦЭМ!$A$33:$A$776,$A102,СВЦЭМ!$B$33:$B$776,I$83)+'СЕТ СН'!$H$11+СВЦЭМ!$D$10+'СЕТ СН'!$H$6-'СЕТ СН'!$H$23</f>
        <v>1325.1871606</v>
      </c>
      <c r="J102" s="36">
        <f>SUMIFS(СВЦЭМ!$D$33:$D$776,СВЦЭМ!$A$33:$A$776,$A102,СВЦЭМ!$B$33:$B$776,J$83)+'СЕТ СН'!$H$11+СВЦЭМ!$D$10+'СЕТ СН'!$H$6-'СЕТ СН'!$H$23</f>
        <v>1298.77396494</v>
      </c>
      <c r="K102" s="36">
        <f>SUMIFS(СВЦЭМ!$D$33:$D$776,СВЦЭМ!$A$33:$A$776,$A102,СВЦЭМ!$B$33:$B$776,K$83)+'СЕТ СН'!$H$11+СВЦЭМ!$D$10+'СЕТ СН'!$H$6-'СЕТ СН'!$H$23</f>
        <v>1279.9859406800001</v>
      </c>
      <c r="L102" s="36">
        <f>SUMIFS(СВЦЭМ!$D$33:$D$776,СВЦЭМ!$A$33:$A$776,$A102,СВЦЭМ!$B$33:$B$776,L$83)+'СЕТ СН'!$H$11+СВЦЭМ!$D$10+'СЕТ СН'!$H$6-'СЕТ СН'!$H$23</f>
        <v>1287.075742</v>
      </c>
      <c r="M102" s="36">
        <f>SUMIFS(СВЦЭМ!$D$33:$D$776,СВЦЭМ!$A$33:$A$776,$A102,СВЦЭМ!$B$33:$B$776,M$83)+'СЕТ СН'!$H$11+СВЦЭМ!$D$10+'СЕТ СН'!$H$6-'СЕТ СН'!$H$23</f>
        <v>1300.77470449</v>
      </c>
      <c r="N102" s="36">
        <f>SUMIFS(СВЦЭМ!$D$33:$D$776,СВЦЭМ!$A$33:$A$776,$A102,СВЦЭМ!$B$33:$B$776,N$83)+'СЕТ СН'!$H$11+СВЦЭМ!$D$10+'СЕТ СН'!$H$6-'СЕТ СН'!$H$23</f>
        <v>1303.3798489599999</v>
      </c>
      <c r="O102" s="36">
        <f>SUMIFS(СВЦЭМ!$D$33:$D$776,СВЦЭМ!$A$33:$A$776,$A102,СВЦЭМ!$B$33:$B$776,O$83)+'СЕТ СН'!$H$11+СВЦЭМ!$D$10+'СЕТ СН'!$H$6-'СЕТ СН'!$H$23</f>
        <v>1322.4235935300001</v>
      </c>
      <c r="P102" s="36">
        <f>SUMIFS(СВЦЭМ!$D$33:$D$776,СВЦЭМ!$A$33:$A$776,$A102,СВЦЭМ!$B$33:$B$776,P$83)+'СЕТ СН'!$H$11+СВЦЭМ!$D$10+'СЕТ СН'!$H$6-'СЕТ СН'!$H$23</f>
        <v>1316.1493510800001</v>
      </c>
      <c r="Q102" s="36">
        <f>SUMIFS(СВЦЭМ!$D$33:$D$776,СВЦЭМ!$A$33:$A$776,$A102,СВЦЭМ!$B$33:$B$776,Q$83)+'СЕТ СН'!$H$11+СВЦЭМ!$D$10+'СЕТ СН'!$H$6-'СЕТ СН'!$H$23</f>
        <v>1319.67414246</v>
      </c>
      <c r="R102" s="36">
        <f>SUMIFS(СВЦЭМ!$D$33:$D$776,СВЦЭМ!$A$33:$A$776,$A102,СВЦЭМ!$B$33:$B$776,R$83)+'СЕТ СН'!$H$11+СВЦЭМ!$D$10+'СЕТ СН'!$H$6-'СЕТ СН'!$H$23</f>
        <v>1307.8265479500001</v>
      </c>
      <c r="S102" s="36">
        <f>SUMIFS(СВЦЭМ!$D$33:$D$776,СВЦЭМ!$A$33:$A$776,$A102,СВЦЭМ!$B$33:$B$776,S$83)+'СЕТ СН'!$H$11+СВЦЭМ!$D$10+'СЕТ СН'!$H$6-'СЕТ СН'!$H$23</f>
        <v>1288.63432773</v>
      </c>
      <c r="T102" s="36">
        <f>SUMIFS(СВЦЭМ!$D$33:$D$776,СВЦЭМ!$A$33:$A$776,$A102,СВЦЭМ!$B$33:$B$776,T$83)+'СЕТ СН'!$H$11+СВЦЭМ!$D$10+'СЕТ СН'!$H$6-'СЕТ СН'!$H$23</f>
        <v>1273.5566131</v>
      </c>
      <c r="U102" s="36">
        <f>SUMIFS(СВЦЭМ!$D$33:$D$776,СВЦЭМ!$A$33:$A$776,$A102,СВЦЭМ!$B$33:$B$776,U$83)+'СЕТ СН'!$H$11+СВЦЭМ!$D$10+'СЕТ СН'!$H$6-'СЕТ СН'!$H$23</f>
        <v>1284.7223359700001</v>
      </c>
      <c r="V102" s="36">
        <f>SUMIFS(СВЦЭМ!$D$33:$D$776,СВЦЭМ!$A$33:$A$776,$A102,СВЦЭМ!$B$33:$B$776,V$83)+'СЕТ СН'!$H$11+СВЦЭМ!$D$10+'СЕТ СН'!$H$6-'СЕТ СН'!$H$23</f>
        <v>1311.6270349000001</v>
      </c>
      <c r="W102" s="36">
        <f>SUMIFS(СВЦЭМ!$D$33:$D$776,СВЦЭМ!$A$33:$A$776,$A102,СВЦЭМ!$B$33:$B$776,W$83)+'СЕТ СН'!$H$11+СВЦЭМ!$D$10+'СЕТ СН'!$H$6-'СЕТ СН'!$H$23</f>
        <v>1340.7120933400001</v>
      </c>
      <c r="X102" s="36">
        <f>SUMIFS(СВЦЭМ!$D$33:$D$776,СВЦЭМ!$A$33:$A$776,$A102,СВЦЭМ!$B$33:$B$776,X$83)+'СЕТ СН'!$H$11+СВЦЭМ!$D$10+'СЕТ СН'!$H$6-'СЕТ СН'!$H$23</f>
        <v>1350.74869143</v>
      </c>
      <c r="Y102" s="36">
        <f>SUMIFS(СВЦЭМ!$D$33:$D$776,СВЦЭМ!$A$33:$A$776,$A102,СВЦЭМ!$B$33:$B$776,Y$83)+'СЕТ СН'!$H$11+СВЦЭМ!$D$10+'СЕТ СН'!$H$6-'СЕТ СН'!$H$23</f>
        <v>1378.5663788699999</v>
      </c>
    </row>
    <row r="103" spans="1:25" ht="15.75" x14ac:dyDescent="0.2">
      <c r="A103" s="35">
        <f t="shared" si="2"/>
        <v>43819</v>
      </c>
      <c r="B103" s="36">
        <f>SUMIFS(СВЦЭМ!$D$33:$D$776,СВЦЭМ!$A$33:$A$776,$A103,СВЦЭМ!$B$33:$B$776,B$83)+'СЕТ СН'!$H$11+СВЦЭМ!$D$10+'СЕТ СН'!$H$6-'СЕТ СН'!$H$23</f>
        <v>1322.8665332400001</v>
      </c>
      <c r="C103" s="36">
        <f>SUMIFS(СВЦЭМ!$D$33:$D$776,СВЦЭМ!$A$33:$A$776,$A103,СВЦЭМ!$B$33:$B$776,C$83)+'СЕТ СН'!$H$11+СВЦЭМ!$D$10+'СЕТ СН'!$H$6-'СЕТ СН'!$H$23</f>
        <v>1344.2303887399999</v>
      </c>
      <c r="D103" s="36">
        <f>SUMIFS(СВЦЭМ!$D$33:$D$776,СВЦЭМ!$A$33:$A$776,$A103,СВЦЭМ!$B$33:$B$776,D$83)+'СЕТ СН'!$H$11+СВЦЭМ!$D$10+'СЕТ СН'!$H$6-'СЕТ СН'!$H$23</f>
        <v>1357.1015364</v>
      </c>
      <c r="E103" s="36">
        <f>SUMIFS(СВЦЭМ!$D$33:$D$776,СВЦЭМ!$A$33:$A$776,$A103,СВЦЭМ!$B$33:$B$776,E$83)+'СЕТ СН'!$H$11+СВЦЭМ!$D$10+'СЕТ СН'!$H$6-'СЕТ СН'!$H$23</f>
        <v>1369.15965314</v>
      </c>
      <c r="F103" s="36">
        <f>SUMIFS(СВЦЭМ!$D$33:$D$776,СВЦЭМ!$A$33:$A$776,$A103,СВЦЭМ!$B$33:$B$776,F$83)+'СЕТ СН'!$H$11+СВЦЭМ!$D$10+'СЕТ СН'!$H$6-'СЕТ СН'!$H$23</f>
        <v>1363.3934064</v>
      </c>
      <c r="G103" s="36">
        <f>SUMIFS(СВЦЭМ!$D$33:$D$776,СВЦЭМ!$A$33:$A$776,$A103,СВЦЭМ!$B$33:$B$776,G$83)+'СЕТ СН'!$H$11+СВЦЭМ!$D$10+'СЕТ СН'!$H$6-'СЕТ СН'!$H$23</f>
        <v>1353.34242543</v>
      </c>
      <c r="H103" s="36">
        <f>SUMIFS(СВЦЭМ!$D$33:$D$776,СВЦЭМ!$A$33:$A$776,$A103,СВЦЭМ!$B$33:$B$776,H$83)+'СЕТ СН'!$H$11+СВЦЭМ!$D$10+'СЕТ СН'!$H$6-'СЕТ СН'!$H$23</f>
        <v>1306.05622438</v>
      </c>
      <c r="I103" s="36">
        <f>SUMIFS(СВЦЭМ!$D$33:$D$776,СВЦЭМ!$A$33:$A$776,$A103,СВЦЭМ!$B$33:$B$776,I$83)+'СЕТ СН'!$H$11+СВЦЭМ!$D$10+'СЕТ СН'!$H$6-'СЕТ СН'!$H$23</f>
        <v>1291.1979951000001</v>
      </c>
      <c r="J103" s="36">
        <f>SUMIFS(СВЦЭМ!$D$33:$D$776,СВЦЭМ!$A$33:$A$776,$A103,СВЦЭМ!$B$33:$B$776,J$83)+'СЕТ СН'!$H$11+СВЦЭМ!$D$10+'СЕТ СН'!$H$6-'СЕТ СН'!$H$23</f>
        <v>1270.8740890399999</v>
      </c>
      <c r="K103" s="36">
        <f>SUMIFS(СВЦЭМ!$D$33:$D$776,СВЦЭМ!$A$33:$A$776,$A103,СВЦЭМ!$B$33:$B$776,K$83)+'СЕТ СН'!$H$11+СВЦЭМ!$D$10+'СЕТ СН'!$H$6-'СЕТ СН'!$H$23</f>
        <v>1249.75079998</v>
      </c>
      <c r="L103" s="36">
        <f>SUMIFS(СВЦЭМ!$D$33:$D$776,СВЦЭМ!$A$33:$A$776,$A103,СВЦЭМ!$B$33:$B$776,L$83)+'СЕТ СН'!$H$11+СВЦЭМ!$D$10+'СЕТ СН'!$H$6-'СЕТ СН'!$H$23</f>
        <v>1250.0167647000001</v>
      </c>
      <c r="M103" s="36">
        <f>SUMIFS(СВЦЭМ!$D$33:$D$776,СВЦЭМ!$A$33:$A$776,$A103,СВЦЭМ!$B$33:$B$776,M$83)+'СЕТ СН'!$H$11+СВЦЭМ!$D$10+'СЕТ СН'!$H$6-'СЕТ СН'!$H$23</f>
        <v>1265.9740810399999</v>
      </c>
      <c r="N103" s="36">
        <f>SUMIFS(СВЦЭМ!$D$33:$D$776,СВЦЭМ!$A$33:$A$776,$A103,СВЦЭМ!$B$33:$B$776,N$83)+'СЕТ СН'!$H$11+СВЦЭМ!$D$10+'СЕТ СН'!$H$6-'СЕТ СН'!$H$23</f>
        <v>1266.64924838</v>
      </c>
      <c r="O103" s="36">
        <f>SUMIFS(СВЦЭМ!$D$33:$D$776,СВЦЭМ!$A$33:$A$776,$A103,СВЦЭМ!$B$33:$B$776,O$83)+'СЕТ СН'!$H$11+СВЦЭМ!$D$10+'СЕТ СН'!$H$6-'СЕТ СН'!$H$23</f>
        <v>1274.16690337</v>
      </c>
      <c r="P103" s="36">
        <f>SUMIFS(СВЦЭМ!$D$33:$D$776,СВЦЭМ!$A$33:$A$776,$A103,СВЦЭМ!$B$33:$B$776,P$83)+'СЕТ СН'!$H$11+СВЦЭМ!$D$10+'СЕТ СН'!$H$6-'СЕТ СН'!$H$23</f>
        <v>1279.45610601</v>
      </c>
      <c r="Q103" s="36">
        <f>SUMIFS(СВЦЭМ!$D$33:$D$776,СВЦЭМ!$A$33:$A$776,$A103,СВЦЭМ!$B$33:$B$776,Q$83)+'СЕТ СН'!$H$11+СВЦЭМ!$D$10+'СЕТ СН'!$H$6-'СЕТ СН'!$H$23</f>
        <v>1284.5414441500002</v>
      </c>
      <c r="R103" s="36">
        <f>SUMIFS(СВЦЭМ!$D$33:$D$776,СВЦЭМ!$A$33:$A$776,$A103,СВЦЭМ!$B$33:$B$776,R$83)+'СЕТ СН'!$H$11+СВЦЭМ!$D$10+'СЕТ СН'!$H$6-'СЕТ СН'!$H$23</f>
        <v>1287.03898899</v>
      </c>
      <c r="S103" s="36">
        <f>SUMIFS(СВЦЭМ!$D$33:$D$776,СВЦЭМ!$A$33:$A$776,$A103,СВЦЭМ!$B$33:$B$776,S$83)+'СЕТ СН'!$H$11+СВЦЭМ!$D$10+'СЕТ СН'!$H$6-'СЕТ СН'!$H$23</f>
        <v>1275.5240205</v>
      </c>
      <c r="T103" s="36">
        <f>SUMIFS(СВЦЭМ!$D$33:$D$776,СВЦЭМ!$A$33:$A$776,$A103,СВЦЭМ!$B$33:$B$776,T$83)+'СЕТ СН'!$H$11+СВЦЭМ!$D$10+'СЕТ СН'!$H$6-'СЕТ СН'!$H$23</f>
        <v>1265.30891849</v>
      </c>
      <c r="U103" s="36">
        <f>SUMIFS(СВЦЭМ!$D$33:$D$776,СВЦЭМ!$A$33:$A$776,$A103,СВЦЭМ!$B$33:$B$776,U$83)+'СЕТ СН'!$H$11+СВЦЭМ!$D$10+'СЕТ СН'!$H$6-'СЕТ СН'!$H$23</f>
        <v>1246.62933006</v>
      </c>
      <c r="V103" s="36">
        <f>SUMIFS(СВЦЭМ!$D$33:$D$776,СВЦЭМ!$A$33:$A$776,$A103,СВЦЭМ!$B$33:$B$776,V$83)+'СЕТ СН'!$H$11+СВЦЭМ!$D$10+'СЕТ СН'!$H$6-'СЕТ СН'!$H$23</f>
        <v>1229.57791705</v>
      </c>
      <c r="W103" s="36">
        <f>SUMIFS(СВЦЭМ!$D$33:$D$776,СВЦЭМ!$A$33:$A$776,$A103,СВЦЭМ!$B$33:$B$776,W$83)+'СЕТ СН'!$H$11+СВЦЭМ!$D$10+'СЕТ СН'!$H$6-'СЕТ СН'!$H$23</f>
        <v>1244.2223189900001</v>
      </c>
      <c r="X103" s="36">
        <f>SUMIFS(СВЦЭМ!$D$33:$D$776,СВЦЭМ!$A$33:$A$776,$A103,СВЦЭМ!$B$33:$B$776,X$83)+'СЕТ СН'!$H$11+СВЦЭМ!$D$10+'СЕТ СН'!$H$6-'СЕТ СН'!$H$23</f>
        <v>1245.5853133800001</v>
      </c>
      <c r="Y103" s="36">
        <f>SUMIFS(СВЦЭМ!$D$33:$D$776,СВЦЭМ!$A$33:$A$776,$A103,СВЦЭМ!$B$33:$B$776,Y$83)+'СЕТ СН'!$H$11+СВЦЭМ!$D$10+'СЕТ СН'!$H$6-'СЕТ СН'!$H$23</f>
        <v>1255.79352963</v>
      </c>
    </row>
    <row r="104" spans="1:25" ht="15.75" x14ac:dyDescent="0.2">
      <c r="A104" s="35">
        <f t="shared" si="2"/>
        <v>43820</v>
      </c>
      <c r="B104" s="36">
        <f>SUMIFS(СВЦЭМ!$D$33:$D$776,СВЦЭМ!$A$33:$A$776,$A104,СВЦЭМ!$B$33:$B$776,B$83)+'СЕТ СН'!$H$11+СВЦЭМ!$D$10+'СЕТ СН'!$H$6-'СЕТ СН'!$H$23</f>
        <v>1260.7964292500001</v>
      </c>
      <c r="C104" s="36">
        <f>SUMIFS(СВЦЭМ!$D$33:$D$776,СВЦЭМ!$A$33:$A$776,$A104,СВЦЭМ!$B$33:$B$776,C$83)+'СЕТ СН'!$H$11+СВЦЭМ!$D$10+'СЕТ СН'!$H$6-'СЕТ СН'!$H$23</f>
        <v>1294.6041116800002</v>
      </c>
      <c r="D104" s="36">
        <f>SUMIFS(СВЦЭМ!$D$33:$D$776,СВЦЭМ!$A$33:$A$776,$A104,СВЦЭМ!$B$33:$B$776,D$83)+'СЕТ СН'!$H$11+СВЦЭМ!$D$10+'СЕТ СН'!$H$6-'СЕТ СН'!$H$23</f>
        <v>1315.5996624899999</v>
      </c>
      <c r="E104" s="36">
        <f>SUMIFS(СВЦЭМ!$D$33:$D$776,СВЦЭМ!$A$33:$A$776,$A104,СВЦЭМ!$B$33:$B$776,E$83)+'СЕТ СН'!$H$11+СВЦЭМ!$D$10+'СЕТ СН'!$H$6-'СЕТ СН'!$H$23</f>
        <v>1348.4335688900001</v>
      </c>
      <c r="F104" s="36">
        <f>SUMIFS(СВЦЭМ!$D$33:$D$776,СВЦЭМ!$A$33:$A$776,$A104,СВЦЭМ!$B$33:$B$776,F$83)+'СЕТ СН'!$H$11+СВЦЭМ!$D$10+'СЕТ СН'!$H$6-'СЕТ СН'!$H$23</f>
        <v>1369.9588895500001</v>
      </c>
      <c r="G104" s="36">
        <f>SUMIFS(СВЦЭМ!$D$33:$D$776,СВЦЭМ!$A$33:$A$776,$A104,СВЦЭМ!$B$33:$B$776,G$83)+'СЕТ СН'!$H$11+СВЦЭМ!$D$10+'СЕТ СН'!$H$6-'СЕТ СН'!$H$23</f>
        <v>1361.0918547599999</v>
      </c>
      <c r="H104" s="36">
        <f>SUMIFS(СВЦЭМ!$D$33:$D$776,СВЦЭМ!$A$33:$A$776,$A104,СВЦЭМ!$B$33:$B$776,H$83)+'СЕТ СН'!$H$11+СВЦЭМ!$D$10+'СЕТ СН'!$H$6-'СЕТ СН'!$H$23</f>
        <v>1342.2411735599999</v>
      </c>
      <c r="I104" s="36">
        <f>SUMIFS(СВЦЭМ!$D$33:$D$776,СВЦЭМ!$A$33:$A$776,$A104,СВЦЭМ!$B$33:$B$776,I$83)+'СЕТ СН'!$H$11+СВЦЭМ!$D$10+'СЕТ СН'!$H$6-'СЕТ СН'!$H$23</f>
        <v>1339.6206552900001</v>
      </c>
      <c r="J104" s="36">
        <f>SUMIFS(СВЦЭМ!$D$33:$D$776,СВЦЭМ!$A$33:$A$776,$A104,СВЦЭМ!$B$33:$B$776,J$83)+'СЕТ СН'!$H$11+СВЦЭМ!$D$10+'СЕТ СН'!$H$6-'СЕТ СН'!$H$23</f>
        <v>1299.19564842</v>
      </c>
      <c r="K104" s="36">
        <f>SUMIFS(СВЦЭМ!$D$33:$D$776,СВЦЭМ!$A$33:$A$776,$A104,СВЦЭМ!$B$33:$B$776,K$83)+'СЕТ СН'!$H$11+СВЦЭМ!$D$10+'СЕТ СН'!$H$6-'СЕТ СН'!$H$23</f>
        <v>1259.2158067800001</v>
      </c>
      <c r="L104" s="36">
        <f>SUMIFS(СВЦЭМ!$D$33:$D$776,СВЦЭМ!$A$33:$A$776,$A104,СВЦЭМ!$B$33:$B$776,L$83)+'СЕТ СН'!$H$11+СВЦЭМ!$D$10+'СЕТ СН'!$H$6-'СЕТ СН'!$H$23</f>
        <v>1249.50885184</v>
      </c>
      <c r="M104" s="36">
        <f>SUMIFS(СВЦЭМ!$D$33:$D$776,СВЦЭМ!$A$33:$A$776,$A104,СВЦЭМ!$B$33:$B$776,M$83)+'СЕТ СН'!$H$11+СВЦЭМ!$D$10+'СЕТ СН'!$H$6-'СЕТ СН'!$H$23</f>
        <v>1258.5522086400001</v>
      </c>
      <c r="N104" s="36">
        <f>SUMIFS(СВЦЭМ!$D$33:$D$776,СВЦЭМ!$A$33:$A$776,$A104,СВЦЭМ!$B$33:$B$776,N$83)+'СЕТ СН'!$H$11+СВЦЭМ!$D$10+'СЕТ СН'!$H$6-'СЕТ СН'!$H$23</f>
        <v>1256.1634124</v>
      </c>
      <c r="O104" s="36">
        <f>SUMIFS(СВЦЭМ!$D$33:$D$776,СВЦЭМ!$A$33:$A$776,$A104,СВЦЭМ!$B$33:$B$776,O$83)+'СЕТ СН'!$H$11+СВЦЭМ!$D$10+'СЕТ СН'!$H$6-'СЕТ СН'!$H$23</f>
        <v>1268.9926033400002</v>
      </c>
      <c r="P104" s="36">
        <f>SUMIFS(СВЦЭМ!$D$33:$D$776,СВЦЭМ!$A$33:$A$776,$A104,СВЦЭМ!$B$33:$B$776,P$83)+'СЕТ СН'!$H$11+СВЦЭМ!$D$10+'СЕТ СН'!$H$6-'СЕТ СН'!$H$23</f>
        <v>1280.16271332</v>
      </c>
      <c r="Q104" s="36">
        <f>SUMIFS(СВЦЭМ!$D$33:$D$776,СВЦЭМ!$A$33:$A$776,$A104,СВЦЭМ!$B$33:$B$776,Q$83)+'СЕТ СН'!$H$11+СВЦЭМ!$D$10+'СЕТ СН'!$H$6-'СЕТ СН'!$H$23</f>
        <v>1286.13549081</v>
      </c>
      <c r="R104" s="36">
        <f>SUMIFS(СВЦЭМ!$D$33:$D$776,СВЦЭМ!$A$33:$A$776,$A104,СВЦЭМ!$B$33:$B$776,R$83)+'СЕТ СН'!$H$11+СВЦЭМ!$D$10+'СЕТ СН'!$H$6-'СЕТ СН'!$H$23</f>
        <v>1295.9930848700001</v>
      </c>
      <c r="S104" s="36">
        <f>SUMIFS(СВЦЭМ!$D$33:$D$776,СВЦЭМ!$A$33:$A$776,$A104,СВЦЭМ!$B$33:$B$776,S$83)+'СЕТ СН'!$H$11+СВЦЭМ!$D$10+'СЕТ СН'!$H$6-'СЕТ СН'!$H$23</f>
        <v>1286.44228681</v>
      </c>
      <c r="T104" s="36">
        <f>SUMIFS(СВЦЭМ!$D$33:$D$776,СВЦЭМ!$A$33:$A$776,$A104,СВЦЭМ!$B$33:$B$776,T$83)+'СЕТ СН'!$H$11+СВЦЭМ!$D$10+'СЕТ СН'!$H$6-'СЕТ СН'!$H$23</f>
        <v>1261.6819605800001</v>
      </c>
      <c r="U104" s="36">
        <f>SUMIFS(СВЦЭМ!$D$33:$D$776,СВЦЭМ!$A$33:$A$776,$A104,СВЦЭМ!$B$33:$B$776,U$83)+'СЕТ СН'!$H$11+СВЦЭМ!$D$10+'СЕТ СН'!$H$6-'СЕТ СН'!$H$23</f>
        <v>1258.6647533600001</v>
      </c>
      <c r="V104" s="36">
        <f>SUMIFS(СВЦЭМ!$D$33:$D$776,СВЦЭМ!$A$33:$A$776,$A104,СВЦЭМ!$B$33:$B$776,V$83)+'СЕТ СН'!$H$11+СВЦЭМ!$D$10+'СЕТ СН'!$H$6-'СЕТ СН'!$H$23</f>
        <v>1273.48770255</v>
      </c>
      <c r="W104" s="36">
        <f>SUMIFS(СВЦЭМ!$D$33:$D$776,СВЦЭМ!$A$33:$A$776,$A104,СВЦЭМ!$B$33:$B$776,W$83)+'СЕТ СН'!$H$11+СВЦЭМ!$D$10+'СЕТ СН'!$H$6-'СЕТ СН'!$H$23</f>
        <v>1282.9108818499999</v>
      </c>
      <c r="X104" s="36">
        <f>SUMIFS(СВЦЭМ!$D$33:$D$776,СВЦЭМ!$A$33:$A$776,$A104,СВЦЭМ!$B$33:$B$776,X$83)+'СЕТ СН'!$H$11+СВЦЭМ!$D$10+'СЕТ СН'!$H$6-'СЕТ СН'!$H$23</f>
        <v>1300.81704481</v>
      </c>
      <c r="Y104" s="36">
        <f>SUMIFS(СВЦЭМ!$D$33:$D$776,СВЦЭМ!$A$33:$A$776,$A104,СВЦЭМ!$B$33:$B$776,Y$83)+'СЕТ СН'!$H$11+СВЦЭМ!$D$10+'СЕТ СН'!$H$6-'СЕТ СН'!$H$23</f>
        <v>1309.83565129</v>
      </c>
    </row>
    <row r="105" spans="1:25" ht="15.75" x14ac:dyDescent="0.2">
      <c r="A105" s="35">
        <f t="shared" si="2"/>
        <v>43821</v>
      </c>
      <c r="B105" s="36">
        <f>SUMIFS(СВЦЭМ!$D$33:$D$776,СВЦЭМ!$A$33:$A$776,$A105,СВЦЭМ!$B$33:$B$776,B$83)+'СЕТ СН'!$H$11+СВЦЭМ!$D$10+'СЕТ СН'!$H$6-'СЕТ СН'!$H$23</f>
        <v>1324.9894494700002</v>
      </c>
      <c r="C105" s="36">
        <f>SUMIFS(СВЦЭМ!$D$33:$D$776,СВЦЭМ!$A$33:$A$776,$A105,СВЦЭМ!$B$33:$B$776,C$83)+'СЕТ СН'!$H$11+СВЦЭМ!$D$10+'СЕТ СН'!$H$6-'СЕТ СН'!$H$23</f>
        <v>1347.4319950700001</v>
      </c>
      <c r="D105" s="36">
        <f>SUMIFS(СВЦЭМ!$D$33:$D$776,СВЦЭМ!$A$33:$A$776,$A105,СВЦЭМ!$B$33:$B$776,D$83)+'СЕТ СН'!$H$11+СВЦЭМ!$D$10+'СЕТ СН'!$H$6-'СЕТ СН'!$H$23</f>
        <v>1365.2169489</v>
      </c>
      <c r="E105" s="36">
        <f>SUMIFS(СВЦЭМ!$D$33:$D$776,СВЦЭМ!$A$33:$A$776,$A105,СВЦЭМ!$B$33:$B$776,E$83)+'СЕТ СН'!$H$11+СВЦЭМ!$D$10+'СЕТ СН'!$H$6-'СЕТ СН'!$H$23</f>
        <v>1378.36282241</v>
      </c>
      <c r="F105" s="36">
        <f>SUMIFS(СВЦЭМ!$D$33:$D$776,СВЦЭМ!$A$33:$A$776,$A105,СВЦЭМ!$B$33:$B$776,F$83)+'СЕТ СН'!$H$11+СВЦЭМ!$D$10+'СЕТ СН'!$H$6-'СЕТ СН'!$H$23</f>
        <v>1376.7822928400001</v>
      </c>
      <c r="G105" s="36">
        <f>SUMIFS(СВЦЭМ!$D$33:$D$776,СВЦЭМ!$A$33:$A$776,$A105,СВЦЭМ!$B$33:$B$776,G$83)+'СЕТ СН'!$H$11+СВЦЭМ!$D$10+'СЕТ СН'!$H$6-'СЕТ СН'!$H$23</f>
        <v>1365.57254614</v>
      </c>
      <c r="H105" s="36">
        <f>SUMIFS(СВЦЭМ!$D$33:$D$776,СВЦЭМ!$A$33:$A$776,$A105,СВЦЭМ!$B$33:$B$776,H$83)+'СЕТ СН'!$H$11+СВЦЭМ!$D$10+'СЕТ СН'!$H$6-'СЕТ СН'!$H$23</f>
        <v>1342.2680466699999</v>
      </c>
      <c r="I105" s="36">
        <f>SUMIFS(СВЦЭМ!$D$33:$D$776,СВЦЭМ!$A$33:$A$776,$A105,СВЦЭМ!$B$33:$B$776,I$83)+'СЕТ СН'!$H$11+СВЦЭМ!$D$10+'СЕТ СН'!$H$6-'СЕТ СН'!$H$23</f>
        <v>1340.35921555</v>
      </c>
      <c r="J105" s="36">
        <f>SUMIFS(СВЦЭМ!$D$33:$D$776,СВЦЭМ!$A$33:$A$776,$A105,СВЦЭМ!$B$33:$B$776,J$83)+'СЕТ СН'!$H$11+СВЦЭМ!$D$10+'СЕТ СН'!$H$6-'СЕТ СН'!$H$23</f>
        <v>1303.30007662</v>
      </c>
      <c r="K105" s="36">
        <f>SUMIFS(СВЦЭМ!$D$33:$D$776,СВЦЭМ!$A$33:$A$776,$A105,СВЦЭМ!$B$33:$B$776,K$83)+'СЕТ СН'!$H$11+СВЦЭМ!$D$10+'СЕТ СН'!$H$6-'СЕТ СН'!$H$23</f>
        <v>1269.8321454299999</v>
      </c>
      <c r="L105" s="36">
        <f>SUMIFS(СВЦЭМ!$D$33:$D$776,СВЦЭМ!$A$33:$A$776,$A105,СВЦЭМ!$B$33:$B$776,L$83)+'СЕТ СН'!$H$11+СВЦЭМ!$D$10+'СЕТ СН'!$H$6-'СЕТ СН'!$H$23</f>
        <v>1254.32023116</v>
      </c>
      <c r="M105" s="36">
        <f>SUMIFS(СВЦЭМ!$D$33:$D$776,СВЦЭМ!$A$33:$A$776,$A105,СВЦЭМ!$B$33:$B$776,M$83)+'СЕТ СН'!$H$11+СВЦЭМ!$D$10+'СЕТ СН'!$H$6-'СЕТ СН'!$H$23</f>
        <v>1267.37205997</v>
      </c>
      <c r="N105" s="36">
        <f>SUMIFS(СВЦЭМ!$D$33:$D$776,СВЦЭМ!$A$33:$A$776,$A105,СВЦЭМ!$B$33:$B$776,N$83)+'СЕТ СН'!$H$11+СВЦЭМ!$D$10+'СЕТ СН'!$H$6-'СЕТ СН'!$H$23</f>
        <v>1276.5944077899999</v>
      </c>
      <c r="O105" s="36">
        <f>SUMIFS(СВЦЭМ!$D$33:$D$776,СВЦЭМ!$A$33:$A$776,$A105,СВЦЭМ!$B$33:$B$776,O$83)+'СЕТ СН'!$H$11+СВЦЭМ!$D$10+'СЕТ СН'!$H$6-'СЕТ СН'!$H$23</f>
        <v>1292.2510528299999</v>
      </c>
      <c r="P105" s="36">
        <f>SUMIFS(СВЦЭМ!$D$33:$D$776,СВЦЭМ!$A$33:$A$776,$A105,СВЦЭМ!$B$33:$B$776,P$83)+'СЕТ СН'!$H$11+СВЦЭМ!$D$10+'СЕТ СН'!$H$6-'СЕТ СН'!$H$23</f>
        <v>1302.7327570500001</v>
      </c>
      <c r="Q105" s="36">
        <f>SUMIFS(СВЦЭМ!$D$33:$D$776,СВЦЭМ!$A$33:$A$776,$A105,СВЦЭМ!$B$33:$B$776,Q$83)+'СЕТ СН'!$H$11+СВЦЭМ!$D$10+'СЕТ СН'!$H$6-'СЕТ СН'!$H$23</f>
        <v>1300.8711917200001</v>
      </c>
      <c r="R105" s="36">
        <f>SUMIFS(СВЦЭМ!$D$33:$D$776,СВЦЭМ!$A$33:$A$776,$A105,СВЦЭМ!$B$33:$B$776,R$83)+'СЕТ СН'!$H$11+СВЦЭМ!$D$10+'СЕТ СН'!$H$6-'СЕТ СН'!$H$23</f>
        <v>1312.28446553</v>
      </c>
      <c r="S105" s="36">
        <f>SUMIFS(СВЦЭМ!$D$33:$D$776,СВЦЭМ!$A$33:$A$776,$A105,СВЦЭМ!$B$33:$B$776,S$83)+'СЕТ СН'!$H$11+СВЦЭМ!$D$10+'СЕТ СН'!$H$6-'СЕТ СН'!$H$23</f>
        <v>1301.6848670499999</v>
      </c>
      <c r="T105" s="36">
        <f>SUMIFS(СВЦЭМ!$D$33:$D$776,СВЦЭМ!$A$33:$A$776,$A105,СВЦЭМ!$B$33:$B$776,T$83)+'СЕТ СН'!$H$11+СВЦЭМ!$D$10+'СЕТ СН'!$H$6-'СЕТ СН'!$H$23</f>
        <v>1273.7786086999999</v>
      </c>
      <c r="U105" s="36">
        <f>SUMIFS(СВЦЭМ!$D$33:$D$776,СВЦЭМ!$A$33:$A$776,$A105,СВЦЭМ!$B$33:$B$776,U$83)+'СЕТ СН'!$H$11+СВЦЭМ!$D$10+'СЕТ СН'!$H$6-'СЕТ СН'!$H$23</f>
        <v>1276.3161380900001</v>
      </c>
      <c r="V105" s="36">
        <f>SUMIFS(СВЦЭМ!$D$33:$D$776,СВЦЭМ!$A$33:$A$776,$A105,СВЦЭМ!$B$33:$B$776,V$83)+'СЕТ СН'!$H$11+СВЦЭМ!$D$10+'СЕТ СН'!$H$6-'СЕТ СН'!$H$23</f>
        <v>1290.8337891000001</v>
      </c>
      <c r="W105" s="36">
        <f>SUMIFS(СВЦЭМ!$D$33:$D$776,СВЦЭМ!$A$33:$A$776,$A105,СВЦЭМ!$B$33:$B$776,W$83)+'СЕТ СН'!$H$11+СВЦЭМ!$D$10+'СЕТ СН'!$H$6-'СЕТ СН'!$H$23</f>
        <v>1308.70482741</v>
      </c>
      <c r="X105" s="36">
        <f>SUMIFS(СВЦЭМ!$D$33:$D$776,СВЦЭМ!$A$33:$A$776,$A105,СВЦЭМ!$B$33:$B$776,X$83)+'СЕТ СН'!$H$11+СВЦЭМ!$D$10+'СЕТ СН'!$H$6-'СЕТ СН'!$H$23</f>
        <v>1323.4506259</v>
      </c>
      <c r="Y105" s="36">
        <f>SUMIFS(СВЦЭМ!$D$33:$D$776,СВЦЭМ!$A$33:$A$776,$A105,СВЦЭМ!$B$33:$B$776,Y$83)+'СЕТ СН'!$H$11+СВЦЭМ!$D$10+'СЕТ СН'!$H$6-'СЕТ СН'!$H$23</f>
        <v>1334.1382312999999</v>
      </c>
    </row>
    <row r="106" spans="1:25" ht="15.75" x14ac:dyDescent="0.2">
      <c r="A106" s="35">
        <f t="shared" si="2"/>
        <v>43822</v>
      </c>
      <c r="B106" s="36">
        <f>SUMIFS(СВЦЭМ!$D$33:$D$776,СВЦЭМ!$A$33:$A$776,$A106,СВЦЭМ!$B$33:$B$776,B$83)+'СЕТ СН'!$H$11+СВЦЭМ!$D$10+'СЕТ СН'!$H$6-'СЕТ СН'!$H$23</f>
        <v>1320.00324346</v>
      </c>
      <c r="C106" s="36">
        <f>SUMIFS(СВЦЭМ!$D$33:$D$776,СВЦЭМ!$A$33:$A$776,$A106,СВЦЭМ!$B$33:$B$776,C$83)+'СЕТ СН'!$H$11+СВЦЭМ!$D$10+'СЕТ СН'!$H$6-'СЕТ СН'!$H$23</f>
        <v>1331.9122109499999</v>
      </c>
      <c r="D106" s="36">
        <f>SUMIFS(СВЦЭМ!$D$33:$D$776,СВЦЭМ!$A$33:$A$776,$A106,СВЦЭМ!$B$33:$B$776,D$83)+'СЕТ СН'!$H$11+СВЦЭМ!$D$10+'СЕТ СН'!$H$6-'СЕТ СН'!$H$23</f>
        <v>1361.01239837</v>
      </c>
      <c r="E106" s="36">
        <f>SUMIFS(СВЦЭМ!$D$33:$D$776,СВЦЭМ!$A$33:$A$776,$A106,СВЦЭМ!$B$33:$B$776,E$83)+'СЕТ СН'!$H$11+СВЦЭМ!$D$10+'СЕТ СН'!$H$6-'СЕТ СН'!$H$23</f>
        <v>1378.0923419199999</v>
      </c>
      <c r="F106" s="36">
        <f>SUMIFS(СВЦЭМ!$D$33:$D$776,СВЦЭМ!$A$33:$A$776,$A106,СВЦЭМ!$B$33:$B$776,F$83)+'СЕТ СН'!$H$11+СВЦЭМ!$D$10+'СЕТ СН'!$H$6-'СЕТ СН'!$H$23</f>
        <v>1373.88040905</v>
      </c>
      <c r="G106" s="36">
        <f>SUMIFS(СВЦЭМ!$D$33:$D$776,СВЦЭМ!$A$33:$A$776,$A106,СВЦЭМ!$B$33:$B$776,G$83)+'СЕТ СН'!$H$11+СВЦЭМ!$D$10+'СЕТ СН'!$H$6-'СЕТ СН'!$H$23</f>
        <v>1372.5557175899999</v>
      </c>
      <c r="H106" s="36">
        <f>SUMIFS(СВЦЭМ!$D$33:$D$776,СВЦЭМ!$A$33:$A$776,$A106,СВЦЭМ!$B$33:$B$776,H$83)+'СЕТ СН'!$H$11+СВЦЭМ!$D$10+'СЕТ СН'!$H$6-'СЕТ СН'!$H$23</f>
        <v>1333.29797347</v>
      </c>
      <c r="I106" s="36">
        <f>SUMIFS(СВЦЭМ!$D$33:$D$776,СВЦЭМ!$A$33:$A$776,$A106,СВЦЭМ!$B$33:$B$776,I$83)+'СЕТ СН'!$H$11+СВЦЭМ!$D$10+'СЕТ СН'!$H$6-'СЕТ СН'!$H$23</f>
        <v>1307.9221068500001</v>
      </c>
      <c r="J106" s="36">
        <f>SUMIFS(СВЦЭМ!$D$33:$D$776,СВЦЭМ!$A$33:$A$776,$A106,СВЦЭМ!$B$33:$B$776,J$83)+'СЕТ СН'!$H$11+СВЦЭМ!$D$10+'СЕТ СН'!$H$6-'СЕТ СН'!$H$23</f>
        <v>1281.3496829200001</v>
      </c>
      <c r="K106" s="36">
        <f>SUMIFS(СВЦЭМ!$D$33:$D$776,СВЦЭМ!$A$33:$A$776,$A106,СВЦЭМ!$B$33:$B$776,K$83)+'СЕТ СН'!$H$11+СВЦЭМ!$D$10+'СЕТ СН'!$H$6-'СЕТ СН'!$H$23</f>
        <v>1255.22635182</v>
      </c>
      <c r="L106" s="36">
        <f>SUMIFS(СВЦЭМ!$D$33:$D$776,СВЦЭМ!$A$33:$A$776,$A106,СВЦЭМ!$B$33:$B$776,L$83)+'СЕТ СН'!$H$11+СВЦЭМ!$D$10+'СЕТ СН'!$H$6-'СЕТ СН'!$H$23</f>
        <v>1257.0225187000001</v>
      </c>
      <c r="M106" s="36">
        <f>SUMIFS(СВЦЭМ!$D$33:$D$776,СВЦЭМ!$A$33:$A$776,$A106,СВЦЭМ!$B$33:$B$776,M$83)+'СЕТ СН'!$H$11+СВЦЭМ!$D$10+'СЕТ СН'!$H$6-'СЕТ СН'!$H$23</f>
        <v>1270.1155263200001</v>
      </c>
      <c r="N106" s="36">
        <f>SUMIFS(СВЦЭМ!$D$33:$D$776,СВЦЭМ!$A$33:$A$776,$A106,СВЦЭМ!$B$33:$B$776,N$83)+'СЕТ СН'!$H$11+СВЦЭМ!$D$10+'СЕТ СН'!$H$6-'СЕТ СН'!$H$23</f>
        <v>1281.1092887899999</v>
      </c>
      <c r="O106" s="36">
        <f>SUMIFS(СВЦЭМ!$D$33:$D$776,СВЦЭМ!$A$33:$A$776,$A106,СВЦЭМ!$B$33:$B$776,O$83)+'СЕТ СН'!$H$11+СВЦЭМ!$D$10+'СЕТ СН'!$H$6-'СЕТ СН'!$H$23</f>
        <v>1290.1014214500001</v>
      </c>
      <c r="P106" s="36">
        <f>SUMIFS(СВЦЭМ!$D$33:$D$776,СВЦЭМ!$A$33:$A$776,$A106,СВЦЭМ!$B$33:$B$776,P$83)+'СЕТ СН'!$H$11+СВЦЭМ!$D$10+'СЕТ СН'!$H$6-'СЕТ СН'!$H$23</f>
        <v>1298.1841821200001</v>
      </c>
      <c r="Q106" s="36">
        <f>SUMIFS(СВЦЭМ!$D$33:$D$776,СВЦЭМ!$A$33:$A$776,$A106,СВЦЭМ!$B$33:$B$776,Q$83)+'СЕТ СН'!$H$11+СВЦЭМ!$D$10+'СЕТ СН'!$H$6-'СЕТ СН'!$H$23</f>
        <v>1298.6659495399999</v>
      </c>
      <c r="R106" s="36">
        <f>SUMIFS(СВЦЭМ!$D$33:$D$776,СВЦЭМ!$A$33:$A$776,$A106,СВЦЭМ!$B$33:$B$776,R$83)+'СЕТ СН'!$H$11+СВЦЭМ!$D$10+'СЕТ СН'!$H$6-'СЕТ СН'!$H$23</f>
        <v>1287.4048233399999</v>
      </c>
      <c r="S106" s="36">
        <f>SUMIFS(СВЦЭМ!$D$33:$D$776,СВЦЭМ!$A$33:$A$776,$A106,СВЦЭМ!$B$33:$B$776,S$83)+'СЕТ СН'!$H$11+СВЦЭМ!$D$10+'СЕТ СН'!$H$6-'СЕТ СН'!$H$23</f>
        <v>1276.1954345700001</v>
      </c>
      <c r="T106" s="36">
        <f>SUMIFS(СВЦЭМ!$D$33:$D$776,СВЦЭМ!$A$33:$A$776,$A106,СВЦЭМ!$B$33:$B$776,T$83)+'СЕТ СН'!$H$11+СВЦЭМ!$D$10+'СЕТ СН'!$H$6-'СЕТ СН'!$H$23</f>
        <v>1252.33603509</v>
      </c>
      <c r="U106" s="36">
        <f>SUMIFS(СВЦЭМ!$D$33:$D$776,СВЦЭМ!$A$33:$A$776,$A106,СВЦЭМ!$B$33:$B$776,U$83)+'СЕТ СН'!$H$11+СВЦЭМ!$D$10+'СЕТ СН'!$H$6-'СЕТ СН'!$H$23</f>
        <v>1253.2347010399999</v>
      </c>
      <c r="V106" s="36">
        <f>SUMIFS(СВЦЭМ!$D$33:$D$776,СВЦЭМ!$A$33:$A$776,$A106,СВЦЭМ!$B$33:$B$776,V$83)+'СЕТ СН'!$H$11+СВЦЭМ!$D$10+'СЕТ СН'!$H$6-'СЕТ СН'!$H$23</f>
        <v>1265.3723469699999</v>
      </c>
      <c r="W106" s="36">
        <f>SUMIFS(СВЦЭМ!$D$33:$D$776,СВЦЭМ!$A$33:$A$776,$A106,СВЦЭМ!$B$33:$B$776,W$83)+'СЕТ СН'!$H$11+СВЦЭМ!$D$10+'СЕТ СН'!$H$6-'СЕТ СН'!$H$23</f>
        <v>1284.1919294899999</v>
      </c>
      <c r="X106" s="36">
        <f>SUMIFS(СВЦЭМ!$D$33:$D$776,СВЦЭМ!$A$33:$A$776,$A106,СВЦЭМ!$B$33:$B$776,X$83)+'СЕТ СН'!$H$11+СВЦЭМ!$D$10+'СЕТ СН'!$H$6-'СЕТ СН'!$H$23</f>
        <v>1292.6771455000001</v>
      </c>
      <c r="Y106" s="36">
        <f>SUMIFS(СВЦЭМ!$D$33:$D$776,СВЦЭМ!$A$33:$A$776,$A106,СВЦЭМ!$B$33:$B$776,Y$83)+'СЕТ СН'!$H$11+СВЦЭМ!$D$10+'СЕТ СН'!$H$6-'СЕТ СН'!$H$23</f>
        <v>1310.3218364899999</v>
      </c>
    </row>
    <row r="107" spans="1:25" ht="15.75" x14ac:dyDescent="0.2">
      <c r="A107" s="35">
        <f t="shared" si="2"/>
        <v>43823</v>
      </c>
      <c r="B107" s="36">
        <f>SUMIFS(СВЦЭМ!$D$33:$D$776,СВЦЭМ!$A$33:$A$776,$A107,СВЦЭМ!$B$33:$B$776,B$83)+'СЕТ СН'!$H$11+СВЦЭМ!$D$10+'СЕТ СН'!$H$6-'СЕТ СН'!$H$23</f>
        <v>1324.7364582600001</v>
      </c>
      <c r="C107" s="36">
        <f>SUMIFS(СВЦЭМ!$D$33:$D$776,СВЦЭМ!$A$33:$A$776,$A107,СВЦЭМ!$B$33:$B$776,C$83)+'СЕТ СН'!$H$11+СВЦЭМ!$D$10+'СЕТ СН'!$H$6-'СЕТ СН'!$H$23</f>
        <v>1358.3535088200001</v>
      </c>
      <c r="D107" s="36">
        <f>SUMIFS(СВЦЭМ!$D$33:$D$776,СВЦЭМ!$A$33:$A$776,$A107,СВЦЭМ!$B$33:$B$776,D$83)+'СЕТ СН'!$H$11+СВЦЭМ!$D$10+'СЕТ СН'!$H$6-'СЕТ СН'!$H$23</f>
        <v>1376.9977374300001</v>
      </c>
      <c r="E107" s="36">
        <f>SUMIFS(СВЦЭМ!$D$33:$D$776,СВЦЭМ!$A$33:$A$776,$A107,СВЦЭМ!$B$33:$B$776,E$83)+'СЕТ СН'!$H$11+СВЦЭМ!$D$10+'СЕТ СН'!$H$6-'СЕТ СН'!$H$23</f>
        <v>1385.5684838900002</v>
      </c>
      <c r="F107" s="36">
        <f>SUMIFS(СВЦЭМ!$D$33:$D$776,СВЦЭМ!$A$33:$A$776,$A107,СВЦЭМ!$B$33:$B$776,F$83)+'СЕТ СН'!$H$11+СВЦЭМ!$D$10+'СЕТ СН'!$H$6-'СЕТ СН'!$H$23</f>
        <v>1382.3607506399999</v>
      </c>
      <c r="G107" s="36">
        <f>SUMIFS(СВЦЭМ!$D$33:$D$776,СВЦЭМ!$A$33:$A$776,$A107,СВЦЭМ!$B$33:$B$776,G$83)+'СЕТ СН'!$H$11+СВЦЭМ!$D$10+'СЕТ СН'!$H$6-'СЕТ СН'!$H$23</f>
        <v>1364.66334768</v>
      </c>
      <c r="H107" s="36">
        <f>SUMIFS(СВЦЭМ!$D$33:$D$776,СВЦЭМ!$A$33:$A$776,$A107,СВЦЭМ!$B$33:$B$776,H$83)+'СЕТ СН'!$H$11+СВЦЭМ!$D$10+'СЕТ СН'!$H$6-'СЕТ СН'!$H$23</f>
        <v>1323.9090657300001</v>
      </c>
      <c r="I107" s="36">
        <f>SUMIFS(СВЦЭМ!$D$33:$D$776,СВЦЭМ!$A$33:$A$776,$A107,СВЦЭМ!$B$33:$B$776,I$83)+'СЕТ СН'!$H$11+СВЦЭМ!$D$10+'СЕТ СН'!$H$6-'СЕТ СН'!$H$23</f>
        <v>1288.8481575400001</v>
      </c>
      <c r="J107" s="36">
        <f>SUMIFS(СВЦЭМ!$D$33:$D$776,СВЦЭМ!$A$33:$A$776,$A107,СВЦЭМ!$B$33:$B$776,J$83)+'СЕТ СН'!$H$11+СВЦЭМ!$D$10+'СЕТ СН'!$H$6-'СЕТ СН'!$H$23</f>
        <v>1264.20177423</v>
      </c>
      <c r="K107" s="36">
        <f>SUMIFS(СВЦЭМ!$D$33:$D$776,СВЦЭМ!$A$33:$A$776,$A107,СВЦЭМ!$B$33:$B$776,K$83)+'СЕТ СН'!$H$11+СВЦЭМ!$D$10+'СЕТ СН'!$H$6-'СЕТ СН'!$H$23</f>
        <v>1250.69795273</v>
      </c>
      <c r="L107" s="36">
        <f>SUMIFS(СВЦЭМ!$D$33:$D$776,СВЦЭМ!$A$33:$A$776,$A107,СВЦЭМ!$B$33:$B$776,L$83)+'СЕТ СН'!$H$11+СВЦЭМ!$D$10+'СЕТ СН'!$H$6-'СЕТ СН'!$H$23</f>
        <v>1252.2630337200001</v>
      </c>
      <c r="M107" s="36">
        <f>SUMIFS(СВЦЭМ!$D$33:$D$776,СВЦЭМ!$A$33:$A$776,$A107,СВЦЭМ!$B$33:$B$776,M$83)+'СЕТ СН'!$H$11+СВЦЭМ!$D$10+'СЕТ СН'!$H$6-'СЕТ СН'!$H$23</f>
        <v>1260.79895246</v>
      </c>
      <c r="N107" s="36">
        <f>SUMIFS(СВЦЭМ!$D$33:$D$776,СВЦЭМ!$A$33:$A$776,$A107,СВЦЭМ!$B$33:$B$776,N$83)+'СЕТ СН'!$H$11+СВЦЭМ!$D$10+'СЕТ СН'!$H$6-'СЕТ СН'!$H$23</f>
        <v>1262.88750394</v>
      </c>
      <c r="O107" s="36">
        <f>SUMIFS(СВЦЭМ!$D$33:$D$776,СВЦЭМ!$A$33:$A$776,$A107,СВЦЭМ!$B$33:$B$776,O$83)+'СЕТ СН'!$H$11+СВЦЭМ!$D$10+'СЕТ СН'!$H$6-'СЕТ СН'!$H$23</f>
        <v>1271.6043527699999</v>
      </c>
      <c r="P107" s="36">
        <f>SUMIFS(СВЦЭМ!$D$33:$D$776,СВЦЭМ!$A$33:$A$776,$A107,СВЦЭМ!$B$33:$B$776,P$83)+'СЕТ СН'!$H$11+СВЦЭМ!$D$10+'СЕТ СН'!$H$6-'СЕТ СН'!$H$23</f>
        <v>1282.6173524599999</v>
      </c>
      <c r="Q107" s="36">
        <f>SUMIFS(СВЦЭМ!$D$33:$D$776,СВЦЭМ!$A$33:$A$776,$A107,СВЦЭМ!$B$33:$B$776,Q$83)+'СЕТ СН'!$H$11+СВЦЭМ!$D$10+'СЕТ СН'!$H$6-'СЕТ СН'!$H$23</f>
        <v>1284.65075486</v>
      </c>
      <c r="R107" s="36">
        <f>SUMIFS(СВЦЭМ!$D$33:$D$776,СВЦЭМ!$A$33:$A$776,$A107,СВЦЭМ!$B$33:$B$776,R$83)+'СЕТ СН'!$H$11+СВЦЭМ!$D$10+'СЕТ СН'!$H$6-'СЕТ СН'!$H$23</f>
        <v>1279.4021167199999</v>
      </c>
      <c r="S107" s="36">
        <f>SUMIFS(СВЦЭМ!$D$33:$D$776,СВЦЭМ!$A$33:$A$776,$A107,СВЦЭМ!$B$33:$B$776,S$83)+'СЕТ СН'!$H$11+СВЦЭМ!$D$10+'СЕТ СН'!$H$6-'СЕТ СН'!$H$23</f>
        <v>1277.46778004</v>
      </c>
      <c r="T107" s="36">
        <f>SUMIFS(СВЦЭМ!$D$33:$D$776,СВЦЭМ!$A$33:$A$776,$A107,СВЦЭМ!$B$33:$B$776,T$83)+'СЕТ СН'!$H$11+СВЦЭМ!$D$10+'СЕТ СН'!$H$6-'СЕТ СН'!$H$23</f>
        <v>1276.7210126</v>
      </c>
      <c r="U107" s="36">
        <f>SUMIFS(СВЦЭМ!$D$33:$D$776,СВЦЭМ!$A$33:$A$776,$A107,СВЦЭМ!$B$33:$B$776,U$83)+'СЕТ СН'!$H$11+СВЦЭМ!$D$10+'СЕТ СН'!$H$6-'СЕТ СН'!$H$23</f>
        <v>1264.9856706599999</v>
      </c>
      <c r="V107" s="36">
        <f>SUMIFS(СВЦЭМ!$D$33:$D$776,СВЦЭМ!$A$33:$A$776,$A107,СВЦЭМ!$B$33:$B$776,V$83)+'СЕТ СН'!$H$11+СВЦЭМ!$D$10+'СЕТ СН'!$H$6-'СЕТ СН'!$H$23</f>
        <v>1268.79025172</v>
      </c>
      <c r="W107" s="36">
        <f>SUMIFS(СВЦЭМ!$D$33:$D$776,СВЦЭМ!$A$33:$A$776,$A107,СВЦЭМ!$B$33:$B$776,W$83)+'СЕТ СН'!$H$11+СВЦЭМ!$D$10+'СЕТ СН'!$H$6-'СЕТ СН'!$H$23</f>
        <v>1283.54845082</v>
      </c>
      <c r="X107" s="36">
        <f>SUMIFS(СВЦЭМ!$D$33:$D$776,СВЦЭМ!$A$33:$A$776,$A107,СВЦЭМ!$B$33:$B$776,X$83)+'СЕТ СН'!$H$11+СВЦЭМ!$D$10+'СЕТ СН'!$H$6-'СЕТ СН'!$H$23</f>
        <v>1304.76590287</v>
      </c>
      <c r="Y107" s="36">
        <f>SUMIFS(СВЦЭМ!$D$33:$D$776,СВЦЭМ!$A$33:$A$776,$A107,СВЦЭМ!$B$33:$B$776,Y$83)+'СЕТ СН'!$H$11+СВЦЭМ!$D$10+'СЕТ СН'!$H$6-'СЕТ СН'!$H$23</f>
        <v>1318.1558808499999</v>
      </c>
    </row>
    <row r="108" spans="1:25" ht="15.75" x14ac:dyDescent="0.2">
      <c r="A108" s="35">
        <f t="shared" si="2"/>
        <v>43824</v>
      </c>
      <c r="B108" s="36">
        <f>SUMIFS(СВЦЭМ!$D$33:$D$776,СВЦЭМ!$A$33:$A$776,$A108,СВЦЭМ!$B$33:$B$776,B$83)+'СЕТ СН'!$H$11+СВЦЭМ!$D$10+'СЕТ СН'!$H$6-'СЕТ СН'!$H$23</f>
        <v>1334.16034883</v>
      </c>
      <c r="C108" s="36">
        <f>SUMIFS(СВЦЭМ!$D$33:$D$776,СВЦЭМ!$A$33:$A$776,$A108,СВЦЭМ!$B$33:$B$776,C$83)+'СЕТ СН'!$H$11+СВЦЭМ!$D$10+'СЕТ СН'!$H$6-'СЕТ СН'!$H$23</f>
        <v>1365.9503381700001</v>
      </c>
      <c r="D108" s="36">
        <f>SUMIFS(СВЦЭМ!$D$33:$D$776,СВЦЭМ!$A$33:$A$776,$A108,СВЦЭМ!$B$33:$B$776,D$83)+'СЕТ СН'!$H$11+СВЦЭМ!$D$10+'СЕТ СН'!$H$6-'СЕТ СН'!$H$23</f>
        <v>1384.08050942</v>
      </c>
      <c r="E108" s="36">
        <f>SUMIFS(СВЦЭМ!$D$33:$D$776,СВЦЭМ!$A$33:$A$776,$A108,СВЦЭМ!$B$33:$B$776,E$83)+'СЕТ СН'!$H$11+СВЦЭМ!$D$10+'СЕТ СН'!$H$6-'СЕТ СН'!$H$23</f>
        <v>1394.7627623799999</v>
      </c>
      <c r="F108" s="36">
        <f>SUMIFS(СВЦЭМ!$D$33:$D$776,СВЦЭМ!$A$33:$A$776,$A108,СВЦЭМ!$B$33:$B$776,F$83)+'СЕТ СН'!$H$11+СВЦЭМ!$D$10+'СЕТ СН'!$H$6-'СЕТ СН'!$H$23</f>
        <v>1398.4849970999999</v>
      </c>
      <c r="G108" s="36">
        <f>SUMIFS(СВЦЭМ!$D$33:$D$776,СВЦЭМ!$A$33:$A$776,$A108,СВЦЭМ!$B$33:$B$776,G$83)+'СЕТ СН'!$H$11+СВЦЭМ!$D$10+'СЕТ СН'!$H$6-'СЕТ СН'!$H$23</f>
        <v>1378.1248017299999</v>
      </c>
      <c r="H108" s="36">
        <f>SUMIFS(СВЦЭМ!$D$33:$D$776,СВЦЭМ!$A$33:$A$776,$A108,СВЦЭМ!$B$33:$B$776,H$83)+'СЕТ СН'!$H$11+СВЦЭМ!$D$10+'СЕТ СН'!$H$6-'СЕТ СН'!$H$23</f>
        <v>1337.09568986</v>
      </c>
      <c r="I108" s="36">
        <f>SUMIFS(СВЦЭМ!$D$33:$D$776,СВЦЭМ!$A$33:$A$776,$A108,СВЦЭМ!$B$33:$B$776,I$83)+'СЕТ СН'!$H$11+СВЦЭМ!$D$10+'СЕТ СН'!$H$6-'СЕТ СН'!$H$23</f>
        <v>1311.4256996700001</v>
      </c>
      <c r="J108" s="36">
        <f>SUMIFS(СВЦЭМ!$D$33:$D$776,СВЦЭМ!$A$33:$A$776,$A108,СВЦЭМ!$B$33:$B$776,J$83)+'СЕТ СН'!$H$11+СВЦЭМ!$D$10+'СЕТ СН'!$H$6-'СЕТ СН'!$H$23</f>
        <v>1292.0245834699999</v>
      </c>
      <c r="K108" s="36">
        <f>SUMIFS(СВЦЭМ!$D$33:$D$776,СВЦЭМ!$A$33:$A$776,$A108,СВЦЭМ!$B$33:$B$776,K$83)+'СЕТ СН'!$H$11+СВЦЭМ!$D$10+'СЕТ СН'!$H$6-'СЕТ СН'!$H$23</f>
        <v>1271.4120916699999</v>
      </c>
      <c r="L108" s="36">
        <f>SUMIFS(СВЦЭМ!$D$33:$D$776,СВЦЭМ!$A$33:$A$776,$A108,СВЦЭМ!$B$33:$B$776,L$83)+'СЕТ СН'!$H$11+СВЦЭМ!$D$10+'СЕТ СН'!$H$6-'СЕТ СН'!$H$23</f>
        <v>1266.7735353100002</v>
      </c>
      <c r="M108" s="36">
        <f>SUMIFS(СВЦЭМ!$D$33:$D$776,СВЦЭМ!$A$33:$A$776,$A108,СВЦЭМ!$B$33:$B$776,M$83)+'СЕТ СН'!$H$11+СВЦЭМ!$D$10+'СЕТ СН'!$H$6-'СЕТ СН'!$H$23</f>
        <v>1271.8362173300002</v>
      </c>
      <c r="N108" s="36">
        <f>SUMIFS(СВЦЭМ!$D$33:$D$776,СВЦЭМ!$A$33:$A$776,$A108,СВЦЭМ!$B$33:$B$776,N$83)+'СЕТ СН'!$H$11+СВЦЭМ!$D$10+'СЕТ СН'!$H$6-'СЕТ СН'!$H$23</f>
        <v>1271.5883241900001</v>
      </c>
      <c r="O108" s="36">
        <f>SUMIFS(СВЦЭМ!$D$33:$D$776,СВЦЭМ!$A$33:$A$776,$A108,СВЦЭМ!$B$33:$B$776,O$83)+'СЕТ СН'!$H$11+СВЦЭМ!$D$10+'СЕТ СН'!$H$6-'СЕТ СН'!$H$23</f>
        <v>1274.73786025</v>
      </c>
      <c r="P108" s="36">
        <f>SUMIFS(СВЦЭМ!$D$33:$D$776,СВЦЭМ!$A$33:$A$776,$A108,СВЦЭМ!$B$33:$B$776,P$83)+'СЕТ СН'!$H$11+СВЦЭМ!$D$10+'СЕТ СН'!$H$6-'СЕТ СН'!$H$23</f>
        <v>1281.6441286499999</v>
      </c>
      <c r="Q108" s="36">
        <f>SUMIFS(СВЦЭМ!$D$33:$D$776,СВЦЭМ!$A$33:$A$776,$A108,СВЦЭМ!$B$33:$B$776,Q$83)+'СЕТ СН'!$H$11+СВЦЭМ!$D$10+'СЕТ СН'!$H$6-'СЕТ СН'!$H$23</f>
        <v>1284.87435908</v>
      </c>
      <c r="R108" s="36">
        <f>SUMIFS(СВЦЭМ!$D$33:$D$776,СВЦЭМ!$A$33:$A$776,$A108,СВЦЭМ!$B$33:$B$776,R$83)+'СЕТ СН'!$H$11+СВЦЭМ!$D$10+'СЕТ СН'!$H$6-'СЕТ СН'!$H$23</f>
        <v>1283.2916952</v>
      </c>
      <c r="S108" s="36">
        <f>SUMIFS(СВЦЭМ!$D$33:$D$776,СВЦЭМ!$A$33:$A$776,$A108,СВЦЭМ!$B$33:$B$776,S$83)+'СЕТ СН'!$H$11+СВЦЭМ!$D$10+'СЕТ СН'!$H$6-'СЕТ СН'!$H$23</f>
        <v>1282.7100767900001</v>
      </c>
      <c r="T108" s="36">
        <f>SUMIFS(СВЦЭМ!$D$33:$D$776,СВЦЭМ!$A$33:$A$776,$A108,СВЦЭМ!$B$33:$B$776,T$83)+'СЕТ СН'!$H$11+СВЦЭМ!$D$10+'СЕТ СН'!$H$6-'СЕТ СН'!$H$23</f>
        <v>1270.95484231</v>
      </c>
      <c r="U108" s="36">
        <f>SUMIFS(СВЦЭМ!$D$33:$D$776,СВЦЭМ!$A$33:$A$776,$A108,СВЦЭМ!$B$33:$B$776,U$83)+'СЕТ СН'!$H$11+СВЦЭМ!$D$10+'СЕТ СН'!$H$6-'СЕТ СН'!$H$23</f>
        <v>1271.2605150700001</v>
      </c>
      <c r="V108" s="36">
        <f>SUMIFS(СВЦЭМ!$D$33:$D$776,СВЦЭМ!$A$33:$A$776,$A108,СВЦЭМ!$B$33:$B$776,V$83)+'СЕТ СН'!$H$11+СВЦЭМ!$D$10+'СЕТ СН'!$H$6-'СЕТ СН'!$H$23</f>
        <v>1278.87292604</v>
      </c>
      <c r="W108" s="36">
        <f>SUMIFS(СВЦЭМ!$D$33:$D$776,СВЦЭМ!$A$33:$A$776,$A108,СВЦЭМ!$B$33:$B$776,W$83)+'СЕТ СН'!$H$11+СВЦЭМ!$D$10+'СЕТ СН'!$H$6-'СЕТ СН'!$H$23</f>
        <v>1288.3805889</v>
      </c>
      <c r="X108" s="36">
        <f>SUMIFS(СВЦЭМ!$D$33:$D$776,СВЦЭМ!$A$33:$A$776,$A108,СВЦЭМ!$B$33:$B$776,X$83)+'СЕТ СН'!$H$11+СВЦЭМ!$D$10+'СЕТ СН'!$H$6-'СЕТ СН'!$H$23</f>
        <v>1300.0149316500001</v>
      </c>
      <c r="Y108" s="36">
        <f>SUMIFS(СВЦЭМ!$D$33:$D$776,СВЦЭМ!$A$33:$A$776,$A108,СВЦЭМ!$B$33:$B$776,Y$83)+'СЕТ СН'!$H$11+СВЦЭМ!$D$10+'СЕТ СН'!$H$6-'СЕТ СН'!$H$23</f>
        <v>1300.77527506</v>
      </c>
    </row>
    <row r="109" spans="1:25" ht="15.75" x14ac:dyDescent="0.2">
      <c r="A109" s="35">
        <f t="shared" si="2"/>
        <v>43825</v>
      </c>
      <c r="B109" s="36">
        <f>SUMIFS(СВЦЭМ!$D$33:$D$776,СВЦЭМ!$A$33:$A$776,$A109,СВЦЭМ!$B$33:$B$776,B$83)+'СЕТ СН'!$H$11+СВЦЭМ!$D$10+'СЕТ СН'!$H$6-'СЕТ СН'!$H$23</f>
        <v>1335.47312255</v>
      </c>
      <c r="C109" s="36">
        <f>SUMIFS(СВЦЭМ!$D$33:$D$776,СВЦЭМ!$A$33:$A$776,$A109,СВЦЭМ!$B$33:$B$776,C$83)+'СЕТ СН'!$H$11+СВЦЭМ!$D$10+'СЕТ СН'!$H$6-'СЕТ СН'!$H$23</f>
        <v>1369.1888463400001</v>
      </c>
      <c r="D109" s="36">
        <f>SUMIFS(СВЦЭМ!$D$33:$D$776,СВЦЭМ!$A$33:$A$776,$A109,СВЦЭМ!$B$33:$B$776,D$83)+'СЕТ СН'!$H$11+СВЦЭМ!$D$10+'СЕТ СН'!$H$6-'СЕТ СН'!$H$23</f>
        <v>1381.8621165499999</v>
      </c>
      <c r="E109" s="36">
        <f>SUMIFS(СВЦЭМ!$D$33:$D$776,СВЦЭМ!$A$33:$A$776,$A109,СВЦЭМ!$B$33:$B$776,E$83)+'СЕТ СН'!$H$11+СВЦЭМ!$D$10+'СЕТ СН'!$H$6-'СЕТ СН'!$H$23</f>
        <v>1390.7231637300001</v>
      </c>
      <c r="F109" s="36">
        <f>SUMIFS(СВЦЭМ!$D$33:$D$776,СВЦЭМ!$A$33:$A$776,$A109,СВЦЭМ!$B$33:$B$776,F$83)+'СЕТ СН'!$H$11+СВЦЭМ!$D$10+'СЕТ СН'!$H$6-'СЕТ СН'!$H$23</f>
        <v>1388.95316226</v>
      </c>
      <c r="G109" s="36">
        <f>SUMIFS(СВЦЭМ!$D$33:$D$776,СВЦЭМ!$A$33:$A$776,$A109,СВЦЭМ!$B$33:$B$776,G$83)+'СЕТ СН'!$H$11+СВЦЭМ!$D$10+'СЕТ СН'!$H$6-'СЕТ СН'!$H$23</f>
        <v>1370.12822228</v>
      </c>
      <c r="H109" s="36">
        <f>SUMIFS(СВЦЭМ!$D$33:$D$776,СВЦЭМ!$A$33:$A$776,$A109,СВЦЭМ!$B$33:$B$776,H$83)+'СЕТ СН'!$H$11+СВЦЭМ!$D$10+'СЕТ СН'!$H$6-'СЕТ СН'!$H$23</f>
        <v>1334.86130471</v>
      </c>
      <c r="I109" s="36">
        <f>SUMIFS(СВЦЭМ!$D$33:$D$776,СВЦЭМ!$A$33:$A$776,$A109,СВЦЭМ!$B$33:$B$776,I$83)+'СЕТ СН'!$H$11+СВЦЭМ!$D$10+'СЕТ СН'!$H$6-'СЕТ СН'!$H$23</f>
        <v>1323.1374383</v>
      </c>
      <c r="J109" s="36">
        <f>SUMIFS(СВЦЭМ!$D$33:$D$776,СВЦЭМ!$A$33:$A$776,$A109,СВЦЭМ!$B$33:$B$776,J$83)+'СЕТ СН'!$H$11+СВЦЭМ!$D$10+'СЕТ СН'!$H$6-'СЕТ СН'!$H$23</f>
        <v>1296.3058750300002</v>
      </c>
      <c r="K109" s="36">
        <f>SUMIFS(СВЦЭМ!$D$33:$D$776,СВЦЭМ!$A$33:$A$776,$A109,СВЦЭМ!$B$33:$B$776,K$83)+'СЕТ СН'!$H$11+СВЦЭМ!$D$10+'СЕТ СН'!$H$6-'СЕТ СН'!$H$23</f>
        <v>1277.6567457900001</v>
      </c>
      <c r="L109" s="36">
        <f>SUMIFS(СВЦЭМ!$D$33:$D$776,СВЦЭМ!$A$33:$A$776,$A109,СВЦЭМ!$B$33:$B$776,L$83)+'СЕТ СН'!$H$11+СВЦЭМ!$D$10+'СЕТ СН'!$H$6-'СЕТ СН'!$H$23</f>
        <v>1276.15291501</v>
      </c>
      <c r="M109" s="36">
        <f>SUMIFS(СВЦЭМ!$D$33:$D$776,СВЦЭМ!$A$33:$A$776,$A109,СВЦЭМ!$B$33:$B$776,M$83)+'СЕТ СН'!$H$11+СВЦЭМ!$D$10+'СЕТ СН'!$H$6-'СЕТ СН'!$H$23</f>
        <v>1285.0552748</v>
      </c>
      <c r="N109" s="36">
        <f>SUMIFS(СВЦЭМ!$D$33:$D$776,СВЦЭМ!$A$33:$A$776,$A109,СВЦЭМ!$B$33:$B$776,N$83)+'СЕТ СН'!$H$11+СВЦЭМ!$D$10+'СЕТ СН'!$H$6-'СЕТ СН'!$H$23</f>
        <v>1293.0193349599999</v>
      </c>
      <c r="O109" s="36">
        <f>SUMIFS(СВЦЭМ!$D$33:$D$776,СВЦЭМ!$A$33:$A$776,$A109,СВЦЭМ!$B$33:$B$776,O$83)+'СЕТ СН'!$H$11+СВЦЭМ!$D$10+'СЕТ СН'!$H$6-'СЕТ СН'!$H$23</f>
        <v>1298.20093303</v>
      </c>
      <c r="P109" s="36">
        <f>SUMIFS(СВЦЭМ!$D$33:$D$776,СВЦЭМ!$A$33:$A$776,$A109,СВЦЭМ!$B$33:$B$776,P$83)+'СЕТ СН'!$H$11+СВЦЭМ!$D$10+'СЕТ СН'!$H$6-'СЕТ СН'!$H$23</f>
        <v>1298.5265820899999</v>
      </c>
      <c r="Q109" s="36">
        <f>SUMIFS(СВЦЭМ!$D$33:$D$776,СВЦЭМ!$A$33:$A$776,$A109,СВЦЭМ!$B$33:$B$776,Q$83)+'СЕТ СН'!$H$11+СВЦЭМ!$D$10+'СЕТ СН'!$H$6-'СЕТ СН'!$H$23</f>
        <v>1299.95468622</v>
      </c>
      <c r="R109" s="36">
        <f>SUMIFS(СВЦЭМ!$D$33:$D$776,СВЦЭМ!$A$33:$A$776,$A109,СВЦЭМ!$B$33:$B$776,R$83)+'СЕТ СН'!$H$11+СВЦЭМ!$D$10+'СЕТ СН'!$H$6-'СЕТ СН'!$H$23</f>
        <v>1296.2030706300002</v>
      </c>
      <c r="S109" s="36">
        <f>SUMIFS(СВЦЭМ!$D$33:$D$776,СВЦЭМ!$A$33:$A$776,$A109,СВЦЭМ!$B$33:$B$776,S$83)+'СЕТ СН'!$H$11+СВЦЭМ!$D$10+'СЕТ СН'!$H$6-'СЕТ СН'!$H$23</f>
        <v>1295.4095812099999</v>
      </c>
      <c r="T109" s="36">
        <f>SUMIFS(СВЦЭМ!$D$33:$D$776,СВЦЭМ!$A$33:$A$776,$A109,СВЦЭМ!$B$33:$B$776,T$83)+'СЕТ СН'!$H$11+СВЦЭМ!$D$10+'СЕТ СН'!$H$6-'СЕТ СН'!$H$23</f>
        <v>1268.5385630999999</v>
      </c>
      <c r="U109" s="36">
        <f>SUMIFS(СВЦЭМ!$D$33:$D$776,СВЦЭМ!$A$33:$A$776,$A109,СВЦЭМ!$B$33:$B$776,U$83)+'СЕТ СН'!$H$11+СВЦЭМ!$D$10+'СЕТ СН'!$H$6-'СЕТ СН'!$H$23</f>
        <v>1268.2983817700001</v>
      </c>
      <c r="V109" s="36">
        <f>SUMIFS(СВЦЭМ!$D$33:$D$776,СВЦЭМ!$A$33:$A$776,$A109,СВЦЭМ!$B$33:$B$776,V$83)+'СЕТ СН'!$H$11+СВЦЭМ!$D$10+'СЕТ СН'!$H$6-'СЕТ СН'!$H$23</f>
        <v>1283.2795108099999</v>
      </c>
      <c r="W109" s="36">
        <f>SUMIFS(СВЦЭМ!$D$33:$D$776,СВЦЭМ!$A$33:$A$776,$A109,СВЦЭМ!$B$33:$B$776,W$83)+'СЕТ СН'!$H$11+СВЦЭМ!$D$10+'СЕТ СН'!$H$6-'СЕТ СН'!$H$23</f>
        <v>1300.55329153</v>
      </c>
      <c r="X109" s="36">
        <f>SUMIFS(СВЦЭМ!$D$33:$D$776,СВЦЭМ!$A$33:$A$776,$A109,СВЦЭМ!$B$33:$B$776,X$83)+'СЕТ СН'!$H$11+СВЦЭМ!$D$10+'СЕТ СН'!$H$6-'СЕТ СН'!$H$23</f>
        <v>1303.2588633999999</v>
      </c>
      <c r="Y109" s="36">
        <f>SUMIFS(СВЦЭМ!$D$33:$D$776,СВЦЭМ!$A$33:$A$776,$A109,СВЦЭМ!$B$33:$B$776,Y$83)+'СЕТ СН'!$H$11+СВЦЭМ!$D$10+'СЕТ СН'!$H$6-'СЕТ СН'!$H$23</f>
        <v>1305.48332529</v>
      </c>
    </row>
    <row r="110" spans="1:25" ht="15.75" x14ac:dyDescent="0.2">
      <c r="A110" s="35">
        <f t="shared" si="2"/>
        <v>43826</v>
      </c>
      <c r="B110" s="36">
        <f>SUMIFS(СВЦЭМ!$D$33:$D$776,СВЦЭМ!$A$33:$A$776,$A110,СВЦЭМ!$B$33:$B$776,B$83)+'СЕТ СН'!$H$11+СВЦЭМ!$D$10+'СЕТ СН'!$H$6-'СЕТ СН'!$H$23</f>
        <v>1297.3541746400001</v>
      </c>
      <c r="C110" s="36">
        <f>SUMIFS(СВЦЭМ!$D$33:$D$776,СВЦЭМ!$A$33:$A$776,$A110,СВЦЭМ!$B$33:$B$776,C$83)+'СЕТ СН'!$H$11+СВЦЭМ!$D$10+'СЕТ СН'!$H$6-'СЕТ СН'!$H$23</f>
        <v>1329.7758111200001</v>
      </c>
      <c r="D110" s="36">
        <f>SUMIFS(СВЦЭМ!$D$33:$D$776,СВЦЭМ!$A$33:$A$776,$A110,СВЦЭМ!$B$33:$B$776,D$83)+'СЕТ СН'!$H$11+СВЦЭМ!$D$10+'СЕТ СН'!$H$6-'СЕТ СН'!$H$23</f>
        <v>1337.61637189</v>
      </c>
      <c r="E110" s="36">
        <f>SUMIFS(СВЦЭМ!$D$33:$D$776,СВЦЭМ!$A$33:$A$776,$A110,СВЦЭМ!$B$33:$B$776,E$83)+'СЕТ СН'!$H$11+СВЦЭМ!$D$10+'СЕТ СН'!$H$6-'СЕТ СН'!$H$23</f>
        <v>1353.29923893</v>
      </c>
      <c r="F110" s="36">
        <f>SUMIFS(СВЦЭМ!$D$33:$D$776,СВЦЭМ!$A$33:$A$776,$A110,СВЦЭМ!$B$33:$B$776,F$83)+'СЕТ СН'!$H$11+СВЦЭМ!$D$10+'СЕТ СН'!$H$6-'СЕТ СН'!$H$23</f>
        <v>1358.1798954400001</v>
      </c>
      <c r="G110" s="36">
        <f>SUMIFS(СВЦЭМ!$D$33:$D$776,СВЦЭМ!$A$33:$A$776,$A110,СВЦЭМ!$B$33:$B$776,G$83)+'СЕТ СН'!$H$11+СВЦЭМ!$D$10+'СЕТ СН'!$H$6-'СЕТ СН'!$H$23</f>
        <v>1342.4944185499999</v>
      </c>
      <c r="H110" s="36">
        <f>SUMIFS(СВЦЭМ!$D$33:$D$776,СВЦЭМ!$A$33:$A$776,$A110,СВЦЭМ!$B$33:$B$776,H$83)+'СЕТ СН'!$H$11+СВЦЭМ!$D$10+'СЕТ СН'!$H$6-'СЕТ СН'!$H$23</f>
        <v>1308.3523611599999</v>
      </c>
      <c r="I110" s="36">
        <f>SUMIFS(СВЦЭМ!$D$33:$D$776,СВЦЭМ!$A$33:$A$776,$A110,СВЦЭМ!$B$33:$B$776,I$83)+'СЕТ СН'!$H$11+СВЦЭМ!$D$10+'СЕТ СН'!$H$6-'СЕТ СН'!$H$23</f>
        <v>1284.8525986300001</v>
      </c>
      <c r="J110" s="36">
        <f>SUMIFS(СВЦЭМ!$D$33:$D$776,СВЦЭМ!$A$33:$A$776,$A110,СВЦЭМ!$B$33:$B$776,J$83)+'СЕТ СН'!$H$11+СВЦЭМ!$D$10+'СЕТ СН'!$H$6-'СЕТ СН'!$H$23</f>
        <v>1258.2163756499999</v>
      </c>
      <c r="K110" s="36">
        <f>SUMIFS(СВЦЭМ!$D$33:$D$776,СВЦЭМ!$A$33:$A$776,$A110,СВЦЭМ!$B$33:$B$776,K$83)+'СЕТ СН'!$H$11+СВЦЭМ!$D$10+'СЕТ СН'!$H$6-'СЕТ СН'!$H$23</f>
        <v>1231.0030698999999</v>
      </c>
      <c r="L110" s="36">
        <f>SUMIFS(СВЦЭМ!$D$33:$D$776,СВЦЭМ!$A$33:$A$776,$A110,СВЦЭМ!$B$33:$B$776,L$83)+'СЕТ СН'!$H$11+СВЦЭМ!$D$10+'СЕТ СН'!$H$6-'СЕТ СН'!$H$23</f>
        <v>1230.28088342</v>
      </c>
      <c r="M110" s="36">
        <f>SUMIFS(СВЦЭМ!$D$33:$D$776,СВЦЭМ!$A$33:$A$776,$A110,СВЦЭМ!$B$33:$B$776,M$83)+'СЕТ СН'!$H$11+СВЦЭМ!$D$10+'СЕТ СН'!$H$6-'СЕТ СН'!$H$23</f>
        <v>1240.9971109100002</v>
      </c>
      <c r="N110" s="36">
        <f>SUMIFS(СВЦЭМ!$D$33:$D$776,СВЦЭМ!$A$33:$A$776,$A110,СВЦЭМ!$B$33:$B$776,N$83)+'СЕТ СН'!$H$11+СВЦЭМ!$D$10+'СЕТ СН'!$H$6-'СЕТ СН'!$H$23</f>
        <v>1240.7097601599999</v>
      </c>
      <c r="O110" s="36">
        <f>SUMIFS(СВЦЭМ!$D$33:$D$776,СВЦЭМ!$A$33:$A$776,$A110,СВЦЭМ!$B$33:$B$776,O$83)+'СЕТ СН'!$H$11+СВЦЭМ!$D$10+'СЕТ СН'!$H$6-'СЕТ СН'!$H$23</f>
        <v>1245.6259661700001</v>
      </c>
      <c r="P110" s="36">
        <f>SUMIFS(СВЦЭМ!$D$33:$D$776,СВЦЭМ!$A$33:$A$776,$A110,СВЦЭМ!$B$33:$B$776,P$83)+'СЕТ СН'!$H$11+СВЦЭМ!$D$10+'СЕТ СН'!$H$6-'СЕТ СН'!$H$23</f>
        <v>1254.5578900999999</v>
      </c>
      <c r="Q110" s="36">
        <f>SUMIFS(СВЦЭМ!$D$33:$D$776,СВЦЭМ!$A$33:$A$776,$A110,СВЦЭМ!$B$33:$B$776,Q$83)+'СЕТ СН'!$H$11+СВЦЭМ!$D$10+'СЕТ СН'!$H$6-'СЕТ СН'!$H$23</f>
        <v>1273.0089047199999</v>
      </c>
      <c r="R110" s="36">
        <f>SUMIFS(СВЦЭМ!$D$33:$D$776,СВЦЭМ!$A$33:$A$776,$A110,СВЦЭМ!$B$33:$B$776,R$83)+'СЕТ СН'!$H$11+СВЦЭМ!$D$10+'СЕТ СН'!$H$6-'СЕТ СН'!$H$23</f>
        <v>1276.4195587200002</v>
      </c>
      <c r="S110" s="36">
        <f>SUMIFS(СВЦЭМ!$D$33:$D$776,СВЦЭМ!$A$33:$A$776,$A110,СВЦЭМ!$B$33:$B$776,S$83)+'СЕТ СН'!$H$11+СВЦЭМ!$D$10+'СЕТ СН'!$H$6-'СЕТ СН'!$H$23</f>
        <v>1277.6629361800001</v>
      </c>
      <c r="T110" s="36">
        <f>SUMIFS(СВЦЭМ!$D$33:$D$776,СВЦЭМ!$A$33:$A$776,$A110,СВЦЭМ!$B$33:$B$776,T$83)+'СЕТ СН'!$H$11+СВЦЭМ!$D$10+'СЕТ СН'!$H$6-'СЕТ СН'!$H$23</f>
        <v>1250.9108323599999</v>
      </c>
      <c r="U110" s="36">
        <f>SUMIFS(СВЦЭМ!$D$33:$D$776,СВЦЭМ!$A$33:$A$776,$A110,СВЦЭМ!$B$33:$B$776,U$83)+'СЕТ СН'!$H$11+СВЦЭМ!$D$10+'СЕТ СН'!$H$6-'СЕТ СН'!$H$23</f>
        <v>1250.4734449800001</v>
      </c>
      <c r="V110" s="36">
        <f>SUMIFS(СВЦЭМ!$D$33:$D$776,СВЦЭМ!$A$33:$A$776,$A110,СВЦЭМ!$B$33:$B$776,V$83)+'СЕТ СН'!$H$11+СВЦЭМ!$D$10+'СЕТ СН'!$H$6-'СЕТ СН'!$H$23</f>
        <v>1258.4556601300001</v>
      </c>
      <c r="W110" s="36">
        <f>SUMIFS(СВЦЭМ!$D$33:$D$776,СВЦЭМ!$A$33:$A$776,$A110,СВЦЭМ!$B$33:$B$776,W$83)+'СЕТ СН'!$H$11+СВЦЭМ!$D$10+'СЕТ СН'!$H$6-'СЕТ СН'!$H$23</f>
        <v>1261.6202495800001</v>
      </c>
      <c r="X110" s="36">
        <f>SUMIFS(СВЦЭМ!$D$33:$D$776,СВЦЭМ!$A$33:$A$776,$A110,СВЦЭМ!$B$33:$B$776,X$83)+'СЕТ СН'!$H$11+СВЦЭМ!$D$10+'СЕТ СН'!$H$6-'СЕТ СН'!$H$23</f>
        <v>1272.6035798600001</v>
      </c>
      <c r="Y110" s="36">
        <f>SUMIFS(СВЦЭМ!$D$33:$D$776,СВЦЭМ!$A$33:$A$776,$A110,СВЦЭМ!$B$33:$B$776,Y$83)+'СЕТ СН'!$H$11+СВЦЭМ!$D$10+'СЕТ СН'!$H$6-'СЕТ СН'!$H$23</f>
        <v>1282.7289806399999</v>
      </c>
    </row>
    <row r="111" spans="1:25" ht="15.75" x14ac:dyDescent="0.2">
      <c r="A111" s="35">
        <f t="shared" si="2"/>
        <v>43827</v>
      </c>
      <c r="B111" s="36">
        <f>SUMIFS(СВЦЭМ!$D$33:$D$776,СВЦЭМ!$A$33:$A$776,$A111,СВЦЭМ!$B$33:$B$776,B$83)+'СЕТ СН'!$H$11+СВЦЭМ!$D$10+'СЕТ СН'!$H$6-'СЕТ СН'!$H$23</f>
        <v>1301.05988656</v>
      </c>
      <c r="C111" s="36">
        <f>SUMIFS(СВЦЭМ!$D$33:$D$776,СВЦЭМ!$A$33:$A$776,$A111,СВЦЭМ!$B$33:$B$776,C$83)+'СЕТ СН'!$H$11+СВЦЭМ!$D$10+'СЕТ СН'!$H$6-'СЕТ СН'!$H$23</f>
        <v>1331.0472461200002</v>
      </c>
      <c r="D111" s="36">
        <f>SUMIFS(СВЦЭМ!$D$33:$D$776,СВЦЭМ!$A$33:$A$776,$A111,СВЦЭМ!$B$33:$B$776,D$83)+'СЕТ СН'!$H$11+СВЦЭМ!$D$10+'СЕТ СН'!$H$6-'СЕТ СН'!$H$23</f>
        <v>1343.13900745</v>
      </c>
      <c r="E111" s="36">
        <f>SUMIFS(СВЦЭМ!$D$33:$D$776,СВЦЭМ!$A$33:$A$776,$A111,СВЦЭМ!$B$33:$B$776,E$83)+'СЕТ СН'!$H$11+СВЦЭМ!$D$10+'СЕТ СН'!$H$6-'СЕТ СН'!$H$23</f>
        <v>1354.9334777700001</v>
      </c>
      <c r="F111" s="36">
        <f>SUMIFS(СВЦЭМ!$D$33:$D$776,СВЦЭМ!$A$33:$A$776,$A111,СВЦЭМ!$B$33:$B$776,F$83)+'СЕТ СН'!$H$11+СВЦЭМ!$D$10+'СЕТ СН'!$H$6-'СЕТ СН'!$H$23</f>
        <v>1356.68117416</v>
      </c>
      <c r="G111" s="36">
        <f>SUMIFS(СВЦЭМ!$D$33:$D$776,СВЦЭМ!$A$33:$A$776,$A111,СВЦЭМ!$B$33:$B$776,G$83)+'СЕТ СН'!$H$11+СВЦЭМ!$D$10+'СЕТ СН'!$H$6-'СЕТ СН'!$H$23</f>
        <v>1350.70633989</v>
      </c>
      <c r="H111" s="36">
        <f>SUMIFS(СВЦЭМ!$D$33:$D$776,СВЦЭМ!$A$33:$A$776,$A111,СВЦЭМ!$B$33:$B$776,H$83)+'СЕТ СН'!$H$11+СВЦЭМ!$D$10+'СЕТ СН'!$H$6-'СЕТ СН'!$H$23</f>
        <v>1332.7711685100001</v>
      </c>
      <c r="I111" s="36">
        <f>SUMIFS(СВЦЭМ!$D$33:$D$776,СВЦЭМ!$A$33:$A$776,$A111,СВЦЭМ!$B$33:$B$776,I$83)+'СЕТ СН'!$H$11+СВЦЭМ!$D$10+'СЕТ СН'!$H$6-'СЕТ СН'!$H$23</f>
        <v>1318.06746292</v>
      </c>
      <c r="J111" s="36">
        <f>SUMIFS(СВЦЭМ!$D$33:$D$776,СВЦЭМ!$A$33:$A$776,$A111,СВЦЭМ!$B$33:$B$776,J$83)+'СЕТ СН'!$H$11+СВЦЭМ!$D$10+'СЕТ СН'!$H$6-'СЕТ СН'!$H$23</f>
        <v>1279.5115529300001</v>
      </c>
      <c r="K111" s="36">
        <f>SUMIFS(СВЦЭМ!$D$33:$D$776,СВЦЭМ!$A$33:$A$776,$A111,СВЦЭМ!$B$33:$B$776,K$83)+'СЕТ СН'!$H$11+СВЦЭМ!$D$10+'СЕТ СН'!$H$6-'СЕТ СН'!$H$23</f>
        <v>1245.1874809800001</v>
      </c>
      <c r="L111" s="36">
        <f>SUMIFS(СВЦЭМ!$D$33:$D$776,СВЦЭМ!$A$33:$A$776,$A111,СВЦЭМ!$B$33:$B$776,L$83)+'СЕТ СН'!$H$11+СВЦЭМ!$D$10+'СЕТ СН'!$H$6-'СЕТ СН'!$H$23</f>
        <v>1242.1208759900001</v>
      </c>
      <c r="M111" s="36">
        <f>SUMIFS(СВЦЭМ!$D$33:$D$776,СВЦЭМ!$A$33:$A$776,$A111,СВЦЭМ!$B$33:$B$776,M$83)+'СЕТ СН'!$H$11+СВЦЭМ!$D$10+'СЕТ СН'!$H$6-'СЕТ СН'!$H$23</f>
        <v>1244.7546614400001</v>
      </c>
      <c r="N111" s="36">
        <f>SUMIFS(СВЦЭМ!$D$33:$D$776,СВЦЭМ!$A$33:$A$776,$A111,СВЦЭМ!$B$33:$B$776,N$83)+'СЕТ СН'!$H$11+СВЦЭМ!$D$10+'СЕТ СН'!$H$6-'СЕТ СН'!$H$23</f>
        <v>1242.17227723</v>
      </c>
      <c r="O111" s="36">
        <f>SUMIFS(СВЦЭМ!$D$33:$D$776,СВЦЭМ!$A$33:$A$776,$A111,СВЦЭМ!$B$33:$B$776,O$83)+'СЕТ СН'!$H$11+СВЦЭМ!$D$10+'СЕТ СН'!$H$6-'СЕТ СН'!$H$23</f>
        <v>1257.2595302499999</v>
      </c>
      <c r="P111" s="36">
        <f>SUMIFS(СВЦЭМ!$D$33:$D$776,СВЦЭМ!$A$33:$A$776,$A111,СВЦЭМ!$B$33:$B$776,P$83)+'СЕТ СН'!$H$11+СВЦЭМ!$D$10+'СЕТ СН'!$H$6-'СЕТ СН'!$H$23</f>
        <v>1267.64583567</v>
      </c>
      <c r="Q111" s="36">
        <f>SUMIFS(СВЦЭМ!$D$33:$D$776,СВЦЭМ!$A$33:$A$776,$A111,СВЦЭМ!$B$33:$B$776,Q$83)+'СЕТ СН'!$H$11+СВЦЭМ!$D$10+'СЕТ СН'!$H$6-'СЕТ СН'!$H$23</f>
        <v>1271.07143092</v>
      </c>
      <c r="R111" s="36">
        <f>SUMIFS(СВЦЭМ!$D$33:$D$776,СВЦЭМ!$A$33:$A$776,$A111,СВЦЭМ!$B$33:$B$776,R$83)+'СЕТ СН'!$H$11+СВЦЭМ!$D$10+'СЕТ СН'!$H$6-'СЕТ СН'!$H$23</f>
        <v>1267.05681772</v>
      </c>
      <c r="S111" s="36">
        <f>SUMIFS(СВЦЭМ!$D$33:$D$776,СВЦЭМ!$A$33:$A$776,$A111,СВЦЭМ!$B$33:$B$776,S$83)+'СЕТ СН'!$H$11+СВЦЭМ!$D$10+'СЕТ СН'!$H$6-'СЕТ СН'!$H$23</f>
        <v>1259.8191313299999</v>
      </c>
      <c r="T111" s="36">
        <f>SUMIFS(СВЦЭМ!$D$33:$D$776,СВЦЭМ!$A$33:$A$776,$A111,СВЦЭМ!$B$33:$B$776,T$83)+'СЕТ СН'!$H$11+СВЦЭМ!$D$10+'СЕТ СН'!$H$6-'СЕТ СН'!$H$23</f>
        <v>1244.83038287</v>
      </c>
      <c r="U111" s="36">
        <f>SUMIFS(СВЦЭМ!$D$33:$D$776,СВЦЭМ!$A$33:$A$776,$A111,СВЦЭМ!$B$33:$B$776,U$83)+'СЕТ СН'!$H$11+СВЦЭМ!$D$10+'СЕТ СН'!$H$6-'СЕТ СН'!$H$23</f>
        <v>1246.4239911</v>
      </c>
      <c r="V111" s="36">
        <f>SUMIFS(СВЦЭМ!$D$33:$D$776,СВЦЭМ!$A$33:$A$776,$A111,СВЦЭМ!$B$33:$B$776,V$83)+'СЕТ СН'!$H$11+СВЦЭМ!$D$10+'СЕТ СН'!$H$6-'СЕТ СН'!$H$23</f>
        <v>1255.68639667</v>
      </c>
      <c r="W111" s="36">
        <f>SUMIFS(СВЦЭМ!$D$33:$D$776,СВЦЭМ!$A$33:$A$776,$A111,СВЦЭМ!$B$33:$B$776,W$83)+'СЕТ СН'!$H$11+СВЦЭМ!$D$10+'СЕТ СН'!$H$6-'СЕТ СН'!$H$23</f>
        <v>1267.5456547399999</v>
      </c>
      <c r="X111" s="36">
        <f>SUMIFS(СВЦЭМ!$D$33:$D$776,СВЦЭМ!$A$33:$A$776,$A111,СВЦЭМ!$B$33:$B$776,X$83)+'СЕТ СН'!$H$11+СВЦЭМ!$D$10+'СЕТ СН'!$H$6-'СЕТ СН'!$H$23</f>
        <v>1281.9189145800001</v>
      </c>
      <c r="Y111" s="36">
        <f>SUMIFS(СВЦЭМ!$D$33:$D$776,СВЦЭМ!$A$33:$A$776,$A111,СВЦЭМ!$B$33:$B$776,Y$83)+'СЕТ СН'!$H$11+СВЦЭМ!$D$10+'СЕТ СН'!$H$6-'СЕТ СН'!$H$23</f>
        <v>1288.6272714500001</v>
      </c>
    </row>
    <row r="112" spans="1:25" ht="15.75" x14ac:dyDescent="0.2">
      <c r="A112" s="35">
        <f t="shared" si="2"/>
        <v>43828</v>
      </c>
      <c r="B112" s="36">
        <f>SUMIFS(СВЦЭМ!$D$33:$D$776,СВЦЭМ!$A$33:$A$776,$A112,СВЦЭМ!$B$33:$B$776,B$83)+'СЕТ СН'!$H$11+СВЦЭМ!$D$10+'СЕТ СН'!$H$6-'СЕТ СН'!$H$23</f>
        <v>1185.8458633</v>
      </c>
      <c r="C112" s="36">
        <f>SUMIFS(СВЦЭМ!$D$33:$D$776,СВЦЭМ!$A$33:$A$776,$A112,СВЦЭМ!$B$33:$B$776,C$83)+'СЕТ СН'!$H$11+СВЦЭМ!$D$10+'СЕТ СН'!$H$6-'СЕТ СН'!$H$23</f>
        <v>1195.85109702</v>
      </c>
      <c r="D112" s="36">
        <f>SUMIFS(СВЦЭМ!$D$33:$D$776,СВЦЭМ!$A$33:$A$776,$A112,СВЦЭМ!$B$33:$B$776,D$83)+'СЕТ СН'!$H$11+СВЦЭМ!$D$10+'СЕТ СН'!$H$6-'СЕТ СН'!$H$23</f>
        <v>1229.1923049900001</v>
      </c>
      <c r="E112" s="36">
        <f>SUMIFS(СВЦЭМ!$D$33:$D$776,СВЦЭМ!$A$33:$A$776,$A112,СВЦЭМ!$B$33:$B$776,E$83)+'СЕТ СН'!$H$11+СВЦЭМ!$D$10+'СЕТ СН'!$H$6-'СЕТ СН'!$H$23</f>
        <v>1249.5422112199999</v>
      </c>
      <c r="F112" s="36">
        <f>SUMIFS(СВЦЭМ!$D$33:$D$776,СВЦЭМ!$A$33:$A$776,$A112,СВЦЭМ!$B$33:$B$776,F$83)+'СЕТ СН'!$H$11+СВЦЭМ!$D$10+'СЕТ СН'!$H$6-'СЕТ СН'!$H$23</f>
        <v>1250.22444359</v>
      </c>
      <c r="G112" s="36">
        <f>SUMIFS(СВЦЭМ!$D$33:$D$776,СВЦЭМ!$A$33:$A$776,$A112,СВЦЭМ!$B$33:$B$776,G$83)+'СЕТ СН'!$H$11+СВЦЭМ!$D$10+'СЕТ СН'!$H$6-'СЕТ СН'!$H$23</f>
        <v>1249.5923015000001</v>
      </c>
      <c r="H112" s="36">
        <f>SUMIFS(СВЦЭМ!$D$33:$D$776,СВЦЭМ!$A$33:$A$776,$A112,СВЦЭМ!$B$33:$B$776,H$83)+'СЕТ СН'!$H$11+СВЦЭМ!$D$10+'СЕТ СН'!$H$6-'СЕТ СН'!$H$23</f>
        <v>1237.4251583999999</v>
      </c>
      <c r="I112" s="36">
        <f>SUMIFS(СВЦЭМ!$D$33:$D$776,СВЦЭМ!$A$33:$A$776,$A112,СВЦЭМ!$B$33:$B$776,I$83)+'СЕТ СН'!$H$11+СВЦЭМ!$D$10+'СЕТ СН'!$H$6-'СЕТ СН'!$H$23</f>
        <v>1229.3632086699999</v>
      </c>
      <c r="J112" s="36">
        <f>SUMIFS(СВЦЭМ!$D$33:$D$776,СВЦЭМ!$A$33:$A$776,$A112,СВЦЭМ!$B$33:$B$776,J$83)+'СЕТ СН'!$H$11+СВЦЭМ!$D$10+'СЕТ СН'!$H$6-'СЕТ СН'!$H$23</f>
        <v>1186.12986043</v>
      </c>
      <c r="K112" s="36">
        <f>SUMIFS(СВЦЭМ!$D$33:$D$776,СВЦЭМ!$A$33:$A$776,$A112,СВЦЭМ!$B$33:$B$776,K$83)+'СЕТ СН'!$H$11+СВЦЭМ!$D$10+'СЕТ СН'!$H$6-'СЕТ СН'!$H$23</f>
        <v>1177.29959418</v>
      </c>
      <c r="L112" s="36">
        <f>SUMIFS(СВЦЭМ!$D$33:$D$776,СВЦЭМ!$A$33:$A$776,$A112,СВЦЭМ!$B$33:$B$776,L$83)+'СЕТ СН'!$H$11+СВЦЭМ!$D$10+'СЕТ СН'!$H$6-'СЕТ СН'!$H$23</f>
        <v>1181.8501593999999</v>
      </c>
      <c r="M112" s="36">
        <f>SUMIFS(СВЦЭМ!$D$33:$D$776,СВЦЭМ!$A$33:$A$776,$A112,СВЦЭМ!$B$33:$B$776,M$83)+'СЕТ СН'!$H$11+СВЦЭМ!$D$10+'СЕТ СН'!$H$6-'СЕТ СН'!$H$23</f>
        <v>1182.91185073</v>
      </c>
      <c r="N112" s="36">
        <f>SUMIFS(СВЦЭМ!$D$33:$D$776,СВЦЭМ!$A$33:$A$776,$A112,СВЦЭМ!$B$33:$B$776,N$83)+'СЕТ СН'!$H$11+СВЦЭМ!$D$10+'СЕТ СН'!$H$6-'СЕТ СН'!$H$23</f>
        <v>1183.48743298</v>
      </c>
      <c r="O112" s="36">
        <f>SUMIFS(СВЦЭМ!$D$33:$D$776,СВЦЭМ!$A$33:$A$776,$A112,СВЦЭМ!$B$33:$B$776,O$83)+'СЕТ СН'!$H$11+СВЦЭМ!$D$10+'СЕТ СН'!$H$6-'СЕТ СН'!$H$23</f>
        <v>1186.42044521</v>
      </c>
      <c r="P112" s="36">
        <f>SUMIFS(СВЦЭМ!$D$33:$D$776,СВЦЭМ!$A$33:$A$776,$A112,СВЦЭМ!$B$33:$B$776,P$83)+'СЕТ СН'!$H$11+СВЦЭМ!$D$10+'СЕТ СН'!$H$6-'СЕТ СН'!$H$23</f>
        <v>1192.3572378399999</v>
      </c>
      <c r="Q112" s="36">
        <f>SUMIFS(СВЦЭМ!$D$33:$D$776,СВЦЭМ!$A$33:$A$776,$A112,СВЦЭМ!$B$33:$B$776,Q$83)+'СЕТ СН'!$H$11+СВЦЭМ!$D$10+'СЕТ СН'!$H$6-'СЕТ СН'!$H$23</f>
        <v>1187.66052915</v>
      </c>
      <c r="R112" s="36">
        <f>SUMIFS(СВЦЭМ!$D$33:$D$776,СВЦЭМ!$A$33:$A$776,$A112,СВЦЭМ!$B$33:$B$776,R$83)+'СЕТ СН'!$H$11+СВЦЭМ!$D$10+'СЕТ СН'!$H$6-'СЕТ СН'!$H$23</f>
        <v>1188.5221123000001</v>
      </c>
      <c r="S112" s="36">
        <f>SUMIFS(СВЦЭМ!$D$33:$D$776,СВЦЭМ!$A$33:$A$776,$A112,СВЦЭМ!$B$33:$B$776,S$83)+'СЕТ СН'!$H$11+СВЦЭМ!$D$10+'СЕТ СН'!$H$6-'СЕТ СН'!$H$23</f>
        <v>1196.09046388</v>
      </c>
      <c r="T112" s="36">
        <f>SUMIFS(СВЦЭМ!$D$33:$D$776,СВЦЭМ!$A$33:$A$776,$A112,СВЦЭМ!$B$33:$B$776,T$83)+'СЕТ СН'!$H$11+СВЦЭМ!$D$10+'СЕТ СН'!$H$6-'СЕТ СН'!$H$23</f>
        <v>1195.4767087700002</v>
      </c>
      <c r="U112" s="36">
        <f>SUMIFS(СВЦЭМ!$D$33:$D$776,СВЦЭМ!$A$33:$A$776,$A112,СВЦЭМ!$B$33:$B$776,U$83)+'СЕТ СН'!$H$11+СВЦЭМ!$D$10+'СЕТ СН'!$H$6-'СЕТ СН'!$H$23</f>
        <v>1223.3339094299999</v>
      </c>
      <c r="V112" s="36">
        <f>SUMIFS(СВЦЭМ!$D$33:$D$776,СВЦЭМ!$A$33:$A$776,$A112,СВЦЭМ!$B$33:$B$776,V$83)+'СЕТ СН'!$H$11+СВЦЭМ!$D$10+'СЕТ СН'!$H$6-'СЕТ СН'!$H$23</f>
        <v>1217.6564994</v>
      </c>
      <c r="W112" s="36">
        <f>SUMIFS(СВЦЭМ!$D$33:$D$776,СВЦЭМ!$A$33:$A$776,$A112,СВЦЭМ!$B$33:$B$776,W$83)+'СЕТ СН'!$H$11+СВЦЭМ!$D$10+'СЕТ СН'!$H$6-'СЕТ СН'!$H$23</f>
        <v>1212.3904971500001</v>
      </c>
      <c r="X112" s="36">
        <f>SUMIFS(СВЦЭМ!$D$33:$D$776,СВЦЭМ!$A$33:$A$776,$A112,СВЦЭМ!$B$33:$B$776,X$83)+'СЕТ СН'!$H$11+СВЦЭМ!$D$10+'СЕТ СН'!$H$6-'СЕТ СН'!$H$23</f>
        <v>1200.3718278800002</v>
      </c>
      <c r="Y112" s="36">
        <f>SUMIFS(СВЦЭМ!$D$33:$D$776,СВЦЭМ!$A$33:$A$776,$A112,СВЦЭМ!$B$33:$B$776,Y$83)+'СЕТ СН'!$H$11+СВЦЭМ!$D$10+'СЕТ СН'!$H$6-'СЕТ СН'!$H$23</f>
        <v>1180.1131452700001</v>
      </c>
    </row>
    <row r="113" spans="1:27" ht="15.75" x14ac:dyDescent="0.2">
      <c r="A113" s="35">
        <f t="shared" si="2"/>
        <v>43829</v>
      </c>
      <c r="B113" s="36">
        <f>SUMIFS(СВЦЭМ!$D$33:$D$776,СВЦЭМ!$A$33:$A$776,$A113,СВЦЭМ!$B$33:$B$776,B$83)+'СЕТ СН'!$H$11+СВЦЭМ!$D$10+'СЕТ СН'!$H$6-'СЕТ СН'!$H$23</f>
        <v>1331.03523655</v>
      </c>
      <c r="C113" s="36">
        <f>SUMIFS(СВЦЭМ!$D$33:$D$776,СВЦЭМ!$A$33:$A$776,$A113,СВЦЭМ!$B$33:$B$776,C$83)+'СЕТ СН'!$H$11+СВЦЭМ!$D$10+'СЕТ СН'!$H$6-'СЕТ СН'!$H$23</f>
        <v>1361.8731297300001</v>
      </c>
      <c r="D113" s="36">
        <f>SUMIFS(СВЦЭМ!$D$33:$D$776,СВЦЭМ!$A$33:$A$776,$A113,СВЦЭМ!$B$33:$B$776,D$83)+'СЕТ СН'!$H$11+СВЦЭМ!$D$10+'СЕТ СН'!$H$6-'СЕТ СН'!$H$23</f>
        <v>1362.7378609699999</v>
      </c>
      <c r="E113" s="36">
        <f>SUMIFS(СВЦЭМ!$D$33:$D$776,СВЦЭМ!$A$33:$A$776,$A113,СВЦЭМ!$B$33:$B$776,E$83)+'СЕТ СН'!$H$11+СВЦЭМ!$D$10+'СЕТ СН'!$H$6-'СЕТ СН'!$H$23</f>
        <v>1385.6038597400002</v>
      </c>
      <c r="F113" s="36">
        <f>SUMIFS(СВЦЭМ!$D$33:$D$776,СВЦЭМ!$A$33:$A$776,$A113,СВЦЭМ!$B$33:$B$776,F$83)+'СЕТ СН'!$H$11+СВЦЭМ!$D$10+'СЕТ СН'!$H$6-'СЕТ СН'!$H$23</f>
        <v>1382.99974617</v>
      </c>
      <c r="G113" s="36">
        <f>SUMIFS(СВЦЭМ!$D$33:$D$776,СВЦЭМ!$A$33:$A$776,$A113,СВЦЭМ!$B$33:$B$776,G$83)+'СЕТ СН'!$H$11+СВЦЭМ!$D$10+'СЕТ СН'!$H$6-'СЕТ СН'!$H$23</f>
        <v>1372.37154577</v>
      </c>
      <c r="H113" s="36">
        <f>SUMIFS(СВЦЭМ!$D$33:$D$776,СВЦЭМ!$A$33:$A$776,$A113,СВЦЭМ!$B$33:$B$776,H$83)+'СЕТ СН'!$H$11+СВЦЭМ!$D$10+'СЕТ СН'!$H$6-'СЕТ СН'!$H$23</f>
        <v>1340.0681028200001</v>
      </c>
      <c r="I113" s="36">
        <f>SUMIFS(СВЦЭМ!$D$33:$D$776,СВЦЭМ!$A$33:$A$776,$A113,СВЦЭМ!$B$33:$B$776,I$83)+'СЕТ СН'!$H$11+СВЦЭМ!$D$10+'СЕТ СН'!$H$6-'СЕТ СН'!$H$23</f>
        <v>1317.7918643200001</v>
      </c>
      <c r="J113" s="36">
        <f>SUMIFS(СВЦЭМ!$D$33:$D$776,СВЦЭМ!$A$33:$A$776,$A113,СВЦЭМ!$B$33:$B$776,J$83)+'СЕТ СН'!$H$11+СВЦЭМ!$D$10+'СЕТ СН'!$H$6-'СЕТ СН'!$H$23</f>
        <v>1294.1836108100001</v>
      </c>
      <c r="K113" s="36">
        <f>SUMIFS(СВЦЭМ!$D$33:$D$776,СВЦЭМ!$A$33:$A$776,$A113,СВЦЭМ!$B$33:$B$776,K$83)+'СЕТ СН'!$H$11+СВЦЭМ!$D$10+'СЕТ СН'!$H$6-'СЕТ СН'!$H$23</f>
        <v>1268.90395519</v>
      </c>
      <c r="L113" s="36">
        <f>SUMIFS(СВЦЭМ!$D$33:$D$776,СВЦЭМ!$A$33:$A$776,$A113,СВЦЭМ!$B$33:$B$776,L$83)+'СЕТ СН'!$H$11+СВЦЭМ!$D$10+'СЕТ СН'!$H$6-'СЕТ СН'!$H$23</f>
        <v>1267.3163896599999</v>
      </c>
      <c r="M113" s="36">
        <f>SUMIFS(СВЦЭМ!$D$33:$D$776,СВЦЭМ!$A$33:$A$776,$A113,СВЦЭМ!$B$33:$B$776,M$83)+'СЕТ СН'!$H$11+СВЦЭМ!$D$10+'СЕТ СН'!$H$6-'СЕТ СН'!$H$23</f>
        <v>1265.4507135700001</v>
      </c>
      <c r="N113" s="36">
        <f>SUMIFS(СВЦЭМ!$D$33:$D$776,СВЦЭМ!$A$33:$A$776,$A113,СВЦЭМ!$B$33:$B$776,N$83)+'СЕТ СН'!$H$11+СВЦЭМ!$D$10+'СЕТ СН'!$H$6-'СЕТ СН'!$H$23</f>
        <v>1272.1185057299999</v>
      </c>
      <c r="O113" s="36">
        <f>SUMIFS(СВЦЭМ!$D$33:$D$776,СВЦЭМ!$A$33:$A$776,$A113,СВЦЭМ!$B$33:$B$776,O$83)+'СЕТ СН'!$H$11+СВЦЭМ!$D$10+'СЕТ СН'!$H$6-'СЕТ СН'!$H$23</f>
        <v>1281.0512489600001</v>
      </c>
      <c r="P113" s="36">
        <f>SUMIFS(СВЦЭМ!$D$33:$D$776,СВЦЭМ!$A$33:$A$776,$A113,СВЦЭМ!$B$33:$B$776,P$83)+'СЕТ СН'!$H$11+СВЦЭМ!$D$10+'СЕТ СН'!$H$6-'СЕТ СН'!$H$23</f>
        <v>1293.67954252</v>
      </c>
      <c r="Q113" s="36">
        <f>SUMIFS(СВЦЭМ!$D$33:$D$776,СВЦЭМ!$A$33:$A$776,$A113,СВЦЭМ!$B$33:$B$776,Q$83)+'СЕТ СН'!$H$11+СВЦЭМ!$D$10+'СЕТ СН'!$H$6-'СЕТ СН'!$H$23</f>
        <v>1295.9499282699999</v>
      </c>
      <c r="R113" s="36">
        <f>SUMIFS(СВЦЭМ!$D$33:$D$776,СВЦЭМ!$A$33:$A$776,$A113,СВЦЭМ!$B$33:$B$776,R$83)+'СЕТ СН'!$H$11+СВЦЭМ!$D$10+'СЕТ СН'!$H$6-'СЕТ СН'!$H$23</f>
        <v>1289.4870651400001</v>
      </c>
      <c r="S113" s="36">
        <f>SUMIFS(СВЦЭМ!$D$33:$D$776,СВЦЭМ!$A$33:$A$776,$A113,СВЦЭМ!$B$33:$B$776,S$83)+'СЕТ СН'!$H$11+СВЦЭМ!$D$10+'СЕТ СН'!$H$6-'СЕТ СН'!$H$23</f>
        <v>1280.34717555</v>
      </c>
      <c r="T113" s="36">
        <f>SUMIFS(СВЦЭМ!$D$33:$D$776,СВЦЭМ!$A$33:$A$776,$A113,СВЦЭМ!$B$33:$B$776,T$83)+'СЕТ СН'!$H$11+СВЦЭМ!$D$10+'СЕТ СН'!$H$6-'СЕТ СН'!$H$23</f>
        <v>1272.9500047900001</v>
      </c>
      <c r="U113" s="36">
        <f>SUMIFS(СВЦЭМ!$D$33:$D$776,СВЦЭМ!$A$33:$A$776,$A113,СВЦЭМ!$B$33:$B$776,U$83)+'СЕТ СН'!$H$11+СВЦЭМ!$D$10+'СЕТ СН'!$H$6-'СЕТ СН'!$H$23</f>
        <v>1272.3495977699999</v>
      </c>
      <c r="V113" s="36">
        <f>SUMIFS(СВЦЭМ!$D$33:$D$776,СВЦЭМ!$A$33:$A$776,$A113,СВЦЭМ!$B$33:$B$776,V$83)+'СЕТ СН'!$H$11+СВЦЭМ!$D$10+'СЕТ СН'!$H$6-'СЕТ СН'!$H$23</f>
        <v>1269.34645471</v>
      </c>
      <c r="W113" s="36">
        <f>SUMIFS(СВЦЭМ!$D$33:$D$776,СВЦЭМ!$A$33:$A$776,$A113,СВЦЭМ!$B$33:$B$776,W$83)+'СЕТ СН'!$H$11+СВЦЭМ!$D$10+'СЕТ СН'!$H$6-'СЕТ СН'!$H$23</f>
        <v>1278.4243919400001</v>
      </c>
      <c r="X113" s="36">
        <f>SUMIFS(СВЦЭМ!$D$33:$D$776,СВЦЭМ!$A$33:$A$776,$A113,СВЦЭМ!$B$33:$B$776,X$83)+'СЕТ СН'!$H$11+СВЦЭМ!$D$10+'СЕТ СН'!$H$6-'СЕТ СН'!$H$23</f>
        <v>1295.9090829199999</v>
      </c>
      <c r="Y113" s="36">
        <f>SUMIFS(СВЦЭМ!$D$33:$D$776,СВЦЭМ!$A$33:$A$776,$A113,СВЦЭМ!$B$33:$B$776,Y$83)+'СЕТ СН'!$H$11+СВЦЭМ!$D$10+'СЕТ СН'!$H$6-'СЕТ СН'!$H$23</f>
        <v>1313.03941831</v>
      </c>
    </row>
    <row r="114" spans="1:27" ht="15.75" x14ac:dyDescent="0.2">
      <c r="A114" s="35">
        <f t="shared" si="2"/>
        <v>43830</v>
      </c>
      <c r="B114" s="36">
        <f>SUMIFS(СВЦЭМ!$D$33:$D$776,СВЦЭМ!$A$33:$A$776,$A114,СВЦЭМ!$B$33:$B$776,B$83)+'СЕТ СН'!$H$11+СВЦЭМ!$D$10+'СЕТ СН'!$H$6-'СЕТ СН'!$H$23</f>
        <v>1316.7501689800001</v>
      </c>
      <c r="C114" s="36">
        <f>SUMIFS(СВЦЭМ!$D$33:$D$776,СВЦЭМ!$A$33:$A$776,$A114,СВЦЭМ!$B$33:$B$776,C$83)+'СЕТ СН'!$H$11+СВЦЭМ!$D$10+'СЕТ СН'!$H$6-'СЕТ СН'!$H$23</f>
        <v>1333.9273284199999</v>
      </c>
      <c r="D114" s="36">
        <f>SUMIFS(СВЦЭМ!$D$33:$D$776,СВЦЭМ!$A$33:$A$776,$A114,СВЦЭМ!$B$33:$B$776,D$83)+'СЕТ СН'!$H$11+СВЦЭМ!$D$10+'СЕТ СН'!$H$6-'СЕТ СН'!$H$23</f>
        <v>1339.0035025500001</v>
      </c>
      <c r="E114" s="36">
        <f>SUMIFS(СВЦЭМ!$D$33:$D$776,СВЦЭМ!$A$33:$A$776,$A114,СВЦЭМ!$B$33:$B$776,E$83)+'СЕТ СН'!$H$11+СВЦЭМ!$D$10+'СЕТ СН'!$H$6-'СЕТ СН'!$H$23</f>
        <v>1342.5452532100001</v>
      </c>
      <c r="F114" s="36">
        <f>SUMIFS(СВЦЭМ!$D$33:$D$776,СВЦЭМ!$A$33:$A$776,$A114,СВЦЭМ!$B$33:$B$776,F$83)+'СЕТ СН'!$H$11+СВЦЭМ!$D$10+'СЕТ СН'!$H$6-'СЕТ СН'!$H$23</f>
        <v>1344.4370429000001</v>
      </c>
      <c r="G114" s="36">
        <f>SUMIFS(СВЦЭМ!$D$33:$D$776,СВЦЭМ!$A$33:$A$776,$A114,СВЦЭМ!$B$33:$B$776,G$83)+'СЕТ СН'!$H$11+СВЦЭМ!$D$10+'СЕТ СН'!$H$6-'СЕТ СН'!$H$23</f>
        <v>1337.1068790899999</v>
      </c>
      <c r="H114" s="36">
        <f>SUMIFS(СВЦЭМ!$D$33:$D$776,СВЦЭМ!$A$33:$A$776,$A114,СВЦЭМ!$B$33:$B$776,H$83)+'СЕТ СН'!$H$11+СВЦЭМ!$D$10+'СЕТ СН'!$H$6-'СЕТ СН'!$H$23</f>
        <v>1313.9992146499999</v>
      </c>
      <c r="I114" s="36">
        <f>SUMIFS(СВЦЭМ!$D$33:$D$776,СВЦЭМ!$A$33:$A$776,$A114,СВЦЭМ!$B$33:$B$776,I$83)+'СЕТ СН'!$H$11+СВЦЭМ!$D$10+'СЕТ СН'!$H$6-'СЕТ СН'!$H$23</f>
        <v>1298.3398405299999</v>
      </c>
      <c r="J114" s="36">
        <f>SUMIFS(СВЦЭМ!$D$33:$D$776,СВЦЭМ!$A$33:$A$776,$A114,СВЦЭМ!$B$33:$B$776,J$83)+'СЕТ СН'!$H$11+СВЦЭМ!$D$10+'СЕТ СН'!$H$6-'СЕТ СН'!$H$23</f>
        <v>1287.82569453</v>
      </c>
      <c r="K114" s="36">
        <f>SUMIFS(СВЦЭМ!$D$33:$D$776,СВЦЭМ!$A$33:$A$776,$A114,СВЦЭМ!$B$33:$B$776,K$83)+'СЕТ СН'!$H$11+СВЦЭМ!$D$10+'СЕТ СН'!$H$6-'СЕТ СН'!$H$23</f>
        <v>1267.20152996</v>
      </c>
      <c r="L114" s="36">
        <f>SUMIFS(СВЦЭМ!$D$33:$D$776,СВЦЭМ!$A$33:$A$776,$A114,СВЦЭМ!$B$33:$B$776,L$83)+'СЕТ СН'!$H$11+СВЦЭМ!$D$10+'СЕТ СН'!$H$6-'СЕТ СН'!$H$23</f>
        <v>1265.5181413999999</v>
      </c>
      <c r="M114" s="36">
        <f>SUMIFS(СВЦЭМ!$D$33:$D$776,СВЦЭМ!$A$33:$A$776,$A114,СВЦЭМ!$B$33:$B$776,M$83)+'СЕТ СН'!$H$11+СВЦЭМ!$D$10+'СЕТ СН'!$H$6-'СЕТ СН'!$H$23</f>
        <v>1286.1883440500001</v>
      </c>
      <c r="N114" s="36">
        <f>SUMIFS(СВЦЭМ!$D$33:$D$776,СВЦЭМ!$A$33:$A$776,$A114,СВЦЭМ!$B$33:$B$776,N$83)+'СЕТ СН'!$H$11+СВЦЭМ!$D$10+'СЕТ СН'!$H$6-'СЕТ СН'!$H$23</f>
        <v>1279.18320208</v>
      </c>
      <c r="O114" s="36">
        <f>SUMIFS(СВЦЭМ!$D$33:$D$776,СВЦЭМ!$A$33:$A$776,$A114,СВЦЭМ!$B$33:$B$776,O$83)+'СЕТ СН'!$H$11+СВЦЭМ!$D$10+'СЕТ СН'!$H$6-'СЕТ СН'!$H$23</f>
        <v>1286.1769125400001</v>
      </c>
      <c r="P114" s="36">
        <f>SUMIFS(СВЦЭМ!$D$33:$D$776,СВЦЭМ!$A$33:$A$776,$A114,СВЦЭМ!$B$33:$B$776,P$83)+'СЕТ СН'!$H$11+СВЦЭМ!$D$10+'СЕТ СН'!$H$6-'СЕТ СН'!$H$23</f>
        <v>1290.4184134000002</v>
      </c>
      <c r="Q114" s="36">
        <f>SUMIFS(СВЦЭМ!$D$33:$D$776,СВЦЭМ!$A$33:$A$776,$A114,СВЦЭМ!$B$33:$B$776,Q$83)+'СЕТ СН'!$H$11+СВЦЭМ!$D$10+'СЕТ СН'!$H$6-'СЕТ СН'!$H$23</f>
        <v>1292.8657375400001</v>
      </c>
      <c r="R114" s="36">
        <f>SUMIFS(СВЦЭМ!$D$33:$D$776,СВЦЭМ!$A$33:$A$776,$A114,СВЦЭМ!$B$33:$B$776,R$83)+'СЕТ СН'!$H$11+СВЦЭМ!$D$10+'СЕТ СН'!$H$6-'СЕТ СН'!$H$23</f>
        <v>1290.42859331</v>
      </c>
      <c r="S114" s="36">
        <f>SUMIFS(СВЦЭМ!$D$33:$D$776,СВЦЭМ!$A$33:$A$776,$A114,СВЦЭМ!$B$33:$B$776,S$83)+'СЕТ СН'!$H$11+СВЦЭМ!$D$10+'СЕТ СН'!$H$6-'СЕТ СН'!$H$23</f>
        <v>1298.0231944299999</v>
      </c>
      <c r="T114" s="36">
        <f>SUMIFS(СВЦЭМ!$D$33:$D$776,СВЦЭМ!$A$33:$A$776,$A114,СВЦЭМ!$B$33:$B$776,T$83)+'СЕТ СН'!$H$11+СВЦЭМ!$D$10+'СЕТ СН'!$H$6-'СЕТ СН'!$H$23</f>
        <v>1307.0617030200001</v>
      </c>
      <c r="U114" s="36">
        <f>SUMIFS(СВЦЭМ!$D$33:$D$776,СВЦЭМ!$A$33:$A$776,$A114,СВЦЭМ!$B$33:$B$776,U$83)+'СЕТ СН'!$H$11+СВЦЭМ!$D$10+'СЕТ СН'!$H$6-'СЕТ СН'!$H$23</f>
        <v>1300.6352619200002</v>
      </c>
      <c r="V114" s="36">
        <f>SUMIFS(СВЦЭМ!$D$33:$D$776,СВЦЭМ!$A$33:$A$776,$A114,СВЦЭМ!$B$33:$B$776,V$83)+'СЕТ СН'!$H$11+СВЦЭМ!$D$10+'СЕТ СН'!$H$6-'СЕТ СН'!$H$23</f>
        <v>1312.5558411100001</v>
      </c>
      <c r="W114" s="36">
        <f>SUMIFS(СВЦЭМ!$D$33:$D$776,СВЦЭМ!$A$33:$A$776,$A114,СВЦЭМ!$B$33:$B$776,W$83)+'СЕТ СН'!$H$11+СВЦЭМ!$D$10+'СЕТ СН'!$H$6-'СЕТ СН'!$H$23</f>
        <v>1316.81053963</v>
      </c>
      <c r="X114" s="36">
        <f>SUMIFS(СВЦЭМ!$D$33:$D$776,СВЦЭМ!$A$33:$A$776,$A114,СВЦЭМ!$B$33:$B$776,X$83)+'СЕТ СН'!$H$11+СВЦЭМ!$D$10+'СЕТ СН'!$H$6-'СЕТ СН'!$H$23</f>
        <v>1306.66424297</v>
      </c>
      <c r="Y114" s="36">
        <f>SUMIFS(СВЦЭМ!$D$33:$D$776,СВЦЭМ!$A$33:$A$776,$A114,СВЦЭМ!$B$33:$B$776,Y$83)+'СЕТ СН'!$H$11+СВЦЭМ!$D$10+'СЕТ СН'!$H$6-'СЕТ СН'!$H$23</f>
        <v>1306.11093974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СН'!$I$11+СВЦЭМ!$D$10+'СЕТ СН'!$I$6-'СЕТ СН'!$I$23</f>
        <v>1557.49612368</v>
      </c>
      <c r="C120" s="36">
        <f>SUMIFS(СВЦЭМ!$D$33:$D$776,СВЦЭМ!$A$33:$A$776,$A120,СВЦЭМ!$B$33:$B$776,C$119)+'СЕТ СН'!$I$11+СВЦЭМ!$D$10+'СЕТ СН'!$I$6-'СЕТ СН'!$I$23</f>
        <v>1565.74702312</v>
      </c>
      <c r="D120" s="36">
        <f>SUMIFS(СВЦЭМ!$D$33:$D$776,СВЦЭМ!$A$33:$A$776,$A120,СВЦЭМ!$B$33:$B$776,D$119)+'СЕТ СН'!$I$11+СВЦЭМ!$D$10+'СЕТ СН'!$I$6-'СЕТ СН'!$I$23</f>
        <v>1598.6080168399999</v>
      </c>
      <c r="E120" s="36">
        <f>SUMIFS(СВЦЭМ!$D$33:$D$776,СВЦЭМ!$A$33:$A$776,$A120,СВЦЭМ!$B$33:$B$776,E$119)+'СЕТ СН'!$I$11+СВЦЭМ!$D$10+'СЕТ СН'!$I$6-'СЕТ СН'!$I$23</f>
        <v>1596.6381162100001</v>
      </c>
      <c r="F120" s="36">
        <f>SUMIFS(СВЦЭМ!$D$33:$D$776,СВЦЭМ!$A$33:$A$776,$A120,СВЦЭМ!$B$33:$B$776,F$119)+'СЕТ СН'!$I$11+СВЦЭМ!$D$10+'СЕТ СН'!$I$6-'СЕТ СН'!$I$23</f>
        <v>1589.5349276100001</v>
      </c>
      <c r="G120" s="36">
        <f>SUMIFS(СВЦЭМ!$D$33:$D$776,СВЦЭМ!$A$33:$A$776,$A120,СВЦЭМ!$B$33:$B$776,G$119)+'СЕТ СН'!$I$11+СВЦЭМ!$D$10+'СЕТ СН'!$I$6-'СЕТ СН'!$I$23</f>
        <v>1587.90480245</v>
      </c>
      <c r="H120" s="36">
        <f>SUMIFS(СВЦЭМ!$D$33:$D$776,СВЦЭМ!$A$33:$A$776,$A120,СВЦЭМ!$B$33:$B$776,H$119)+'СЕТ СН'!$I$11+СВЦЭМ!$D$10+'СЕТ СН'!$I$6-'СЕТ СН'!$I$23</f>
        <v>1585.72161056</v>
      </c>
      <c r="I120" s="36">
        <f>SUMIFS(СВЦЭМ!$D$33:$D$776,СВЦЭМ!$A$33:$A$776,$A120,СВЦЭМ!$B$33:$B$776,I$119)+'СЕТ СН'!$I$11+СВЦЭМ!$D$10+'СЕТ СН'!$I$6-'СЕТ СН'!$I$23</f>
        <v>1580.00105439</v>
      </c>
      <c r="J120" s="36">
        <f>SUMIFS(СВЦЭМ!$D$33:$D$776,СВЦЭМ!$A$33:$A$776,$A120,СВЦЭМ!$B$33:$B$776,J$119)+'СЕТ СН'!$I$11+СВЦЭМ!$D$10+'СЕТ СН'!$I$6-'СЕТ СН'!$I$23</f>
        <v>1543.30277082</v>
      </c>
      <c r="K120" s="36">
        <f>SUMIFS(СВЦЭМ!$D$33:$D$776,СВЦЭМ!$A$33:$A$776,$A120,СВЦЭМ!$B$33:$B$776,K$119)+'СЕТ СН'!$I$11+СВЦЭМ!$D$10+'СЕТ СН'!$I$6-'СЕТ СН'!$I$23</f>
        <v>1504.21494886</v>
      </c>
      <c r="L120" s="36">
        <f>SUMIFS(СВЦЭМ!$D$33:$D$776,СВЦЭМ!$A$33:$A$776,$A120,СВЦЭМ!$B$33:$B$776,L$119)+'СЕТ СН'!$I$11+СВЦЭМ!$D$10+'СЕТ СН'!$I$6-'СЕТ СН'!$I$23</f>
        <v>1485.05128461</v>
      </c>
      <c r="M120" s="36">
        <f>SUMIFS(СВЦЭМ!$D$33:$D$776,СВЦЭМ!$A$33:$A$776,$A120,СВЦЭМ!$B$33:$B$776,M$119)+'СЕТ СН'!$I$11+СВЦЭМ!$D$10+'СЕТ СН'!$I$6-'СЕТ СН'!$I$23</f>
        <v>1483.4558349599999</v>
      </c>
      <c r="N120" s="36">
        <f>SUMIFS(СВЦЭМ!$D$33:$D$776,СВЦЭМ!$A$33:$A$776,$A120,СВЦЭМ!$B$33:$B$776,N$119)+'СЕТ СН'!$I$11+СВЦЭМ!$D$10+'СЕТ СН'!$I$6-'СЕТ СН'!$I$23</f>
        <v>1508.83222716</v>
      </c>
      <c r="O120" s="36">
        <f>SUMIFS(СВЦЭМ!$D$33:$D$776,СВЦЭМ!$A$33:$A$776,$A120,СВЦЭМ!$B$33:$B$776,O$119)+'СЕТ СН'!$I$11+СВЦЭМ!$D$10+'СЕТ СН'!$I$6-'СЕТ СН'!$I$23</f>
        <v>1518.78624208</v>
      </c>
      <c r="P120" s="36">
        <f>SUMIFS(СВЦЭМ!$D$33:$D$776,СВЦЭМ!$A$33:$A$776,$A120,СВЦЭМ!$B$33:$B$776,P$119)+'СЕТ СН'!$I$11+СВЦЭМ!$D$10+'СЕТ СН'!$I$6-'СЕТ СН'!$I$23</f>
        <v>1525.9130503400002</v>
      </c>
      <c r="Q120" s="36">
        <f>SUMIFS(СВЦЭМ!$D$33:$D$776,СВЦЭМ!$A$33:$A$776,$A120,СВЦЭМ!$B$33:$B$776,Q$119)+'СЕТ СН'!$I$11+СВЦЭМ!$D$10+'СЕТ СН'!$I$6-'СЕТ СН'!$I$23</f>
        <v>1531.63886097</v>
      </c>
      <c r="R120" s="36">
        <f>SUMIFS(СВЦЭМ!$D$33:$D$776,СВЦЭМ!$A$33:$A$776,$A120,СВЦЭМ!$B$33:$B$776,R$119)+'СЕТ СН'!$I$11+СВЦЭМ!$D$10+'СЕТ СН'!$I$6-'СЕТ СН'!$I$23</f>
        <v>1521.54373175</v>
      </c>
      <c r="S120" s="36">
        <f>SUMIFS(СВЦЭМ!$D$33:$D$776,СВЦЭМ!$A$33:$A$776,$A120,СВЦЭМ!$B$33:$B$776,S$119)+'СЕТ СН'!$I$11+СВЦЭМ!$D$10+'СЕТ СН'!$I$6-'СЕТ СН'!$I$23</f>
        <v>1505.5889901599999</v>
      </c>
      <c r="T120" s="36">
        <f>SUMIFS(СВЦЭМ!$D$33:$D$776,СВЦЭМ!$A$33:$A$776,$A120,СВЦЭМ!$B$33:$B$776,T$119)+'СЕТ СН'!$I$11+СВЦЭМ!$D$10+'СЕТ СН'!$I$6-'СЕТ СН'!$I$23</f>
        <v>1486.1759238</v>
      </c>
      <c r="U120" s="36">
        <f>SUMIFS(СВЦЭМ!$D$33:$D$776,СВЦЭМ!$A$33:$A$776,$A120,СВЦЭМ!$B$33:$B$776,U$119)+'СЕТ СН'!$I$11+СВЦЭМ!$D$10+'СЕТ СН'!$I$6-'СЕТ СН'!$I$23</f>
        <v>1485.7604380499999</v>
      </c>
      <c r="V120" s="36">
        <f>SUMIFS(СВЦЭМ!$D$33:$D$776,СВЦЭМ!$A$33:$A$776,$A120,СВЦЭМ!$B$33:$B$776,V$119)+'СЕТ СН'!$I$11+СВЦЭМ!$D$10+'СЕТ СН'!$I$6-'СЕТ СН'!$I$23</f>
        <v>1501.6266207399999</v>
      </c>
      <c r="W120" s="36">
        <f>SUMIFS(СВЦЭМ!$D$33:$D$776,СВЦЭМ!$A$33:$A$776,$A120,СВЦЭМ!$B$33:$B$776,W$119)+'СЕТ СН'!$I$11+СВЦЭМ!$D$10+'СЕТ СН'!$I$6-'СЕТ СН'!$I$23</f>
        <v>1523.9279637700001</v>
      </c>
      <c r="X120" s="36">
        <f>SUMIFS(СВЦЭМ!$D$33:$D$776,СВЦЭМ!$A$33:$A$776,$A120,СВЦЭМ!$B$33:$B$776,X$119)+'СЕТ СН'!$I$11+СВЦЭМ!$D$10+'СЕТ СН'!$I$6-'СЕТ СН'!$I$23</f>
        <v>1517.66351805</v>
      </c>
      <c r="Y120" s="36">
        <f>SUMIFS(СВЦЭМ!$D$33:$D$776,СВЦЭМ!$A$33:$A$776,$A120,СВЦЭМ!$B$33:$B$776,Y$119)+'СЕТ СН'!$I$11+СВЦЭМ!$D$10+'СЕТ СН'!$I$6-'СЕТ СН'!$I$23</f>
        <v>1544.3800223799999</v>
      </c>
      <c r="AA120" s="45"/>
    </row>
    <row r="121" spans="1:27" ht="15.75" x14ac:dyDescent="0.2">
      <c r="A121" s="35">
        <f>A120+1</f>
        <v>43801</v>
      </c>
      <c r="B121" s="36">
        <f>SUMIFS(СВЦЭМ!$D$33:$D$776,СВЦЭМ!$A$33:$A$776,$A121,СВЦЭМ!$B$33:$B$776,B$119)+'СЕТ СН'!$I$11+СВЦЭМ!$D$10+'СЕТ СН'!$I$6-'СЕТ СН'!$I$23</f>
        <v>1542.9366801199999</v>
      </c>
      <c r="C121" s="36">
        <f>SUMIFS(СВЦЭМ!$D$33:$D$776,СВЦЭМ!$A$33:$A$776,$A121,СВЦЭМ!$B$33:$B$776,C$119)+'СЕТ СН'!$I$11+СВЦЭМ!$D$10+'СЕТ СН'!$I$6-'СЕТ СН'!$I$23</f>
        <v>1573.78220947</v>
      </c>
      <c r="D121" s="36">
        <f>SUMIFS(СВЦЭМ!$D$33:$D$776,СВЦЭМ!$A$33:$A$776,$A121,СВЦЭМ!$B$33:$B$776,D$119)+'СЕТ СН'!$I$11+СВЦЭМ!$D$10+'СЕТ СН'!$I$6-'СЕТ СН'!$I$23</f>
        <v>1591.6290029500001</v>
      </c>
      <c r="E121" s="36">
        <f>SUMIFS(СВЦЭМ!$D$33:$D$776,СВЦЭМ!$A$33:$A$776,$A121,СВЦЭМ!$B$33:$B$776,E$119)+'СЕТ СН'!$I$11+СВЦЭМ!$D$10+'СЕТ СН'!$I$6-'СЕТ СН'!$I$23</f>
        <v>1605.17807468</v>
      </c>
      <c r="F121" s="36">
        <f>SUMIFS(СВЦЭМ!$D$33:$D$776,СВЦЭМ!$A$33:$A$776,$A121,СВЦЭМ!$B$33:$B$776,F$119)+'СЕТ СН'!$I$11+СВЦЭМ!$D$10+'СЕТ СН'!$I$6-'СЕТ СН'!$I$23</f>
        <v>1605.9259056599999</v>
      </c>
      <c r="G121" s="36">
        <f>SUMIFS(СВЦЭМ!$D$33:$D$776,СВЦЭМ!$A$33:$A$776,$A121,СВЦЭМ!$B$33:$B$776,G$119)+'СЕТ СН'!$I$11+СВЦЭМ!$D$10+'СЕТ СН'!$I$6-'СЕТ СН'!$I$23</f>
        <v>1585.32623743</v>
      </c>
      <c r="H121" s="36">
        <f>SUMIFS(СВЦЭМ!$D$33:$D$776,СВЦЭМ!$A$33:$A$776,$A121,СВЦЭМ!$B$33:$B$776,H$119)+'СЕТ СН'!$I$11+СВЦЭМ!$D$10+'СЕТ СН'!$I$6-'СЕТ СН'!$I$23</f>
        <v>1540.64917618</v>
      </c>
      <c r="I121" s="36">
        <f>SUMIFS(СВЦЭМ!$D$33:$D$776,СВЦЭМ!$A$33:$A$776,$A121,СВЦЭМ!$B$33:$B$776,I$119)+'СЕТ СН'!$I$11+СВЦЭМ!$D$10+'СЕТ СН'!$I$6-'СЕТ СН'!$I$23</f>
        <v>1494.4502888100001</v>
      </c>
      <c r="J121" s="36">
        <f>SUMIFS(СВЦЭМ!$D$33:$D$776,СВЦЭМ!$A$33:$A$776,$A121,СВЦЭМ!$B$33:$B$776,J$119)+'СЕТ СН'!$I$11+СВЦЭМ!$D$10+'СЕТ СН'!$I$6-'СЕТ СН'!$I$23</f>
        <v>1491.08487528</v>
      </c>
      <c r="K121" s="36">
        <f>SUMIFS(СВЦЭМ!$D$33:$D$776,СВЦЭМ!$A$33:$A$776,$A121,СВЦЭМ!$B$33:$B$776,K$119)+'СЕТ СН'!$I$11+СВЦЭМ!$D$10+'СЕТ СН'!$I$6-'СЕТ СН'!$I$23</f>
        <v>1477.9549245200001</v>
      </c>
      <c r="L121" s="36">
        <f>SUMIFS(СВЦЭМ!$D$33:$D$776,СВЦЭМ!$A$33:$A$776,$A121,СВЦЭМ!$B$33:$B$776,L$119)+'СЕТ СН'!$I$11+СВЦЭМ!$D$10+'СЕТ СН'!$I$6-'СЕТ СН'!$I$23</f>
        <v>1496.05978785</v>
      </c>
      <c r="M121" s="36">
        <f>SUMIFS(СВЦЭМ!$D$33:$D$776,СВЦЭМ!$A$33:$A$776,$A121,СВЦЭМ!$B$33:$B$776,M$119)+'СЕТ СН'!$I$11+СВЦЭМ!$D$10+'СЕТ СН'!$I$6-'СЕТ СН'!$I$23</f>
        <v>1515.63638311</v>
      </c>
      <c r="N121" s="36">
        <f>SUMIFS(СВЦЭМ!$D$33:$D$776,СВЦЭМ!$A$33:$A$776,$A121,СВЦЭМ!$B$33:$B$776,N$119)+'СЕТ СН'!$I$11+СВЦЭМ!$D$10+'СЕТ СН'!$I$6-'СЕТ СН'!$I$23</f>
        <v>1525.3684382900001</v>
      </c>
      <c r="O121" s="36">
        <f>SUMIFS(СВЦЭМ!$D$33:$D$776,СВЦЭМ!$A$33:$A$776,$A121,СВЦЭМ!$B$33:$B$776,O$119)+'СЕТ СН'!$I$11+СВЦЭМ!$D$10+'СЕТ СН'!$I$6-'СЕТ СН'!$I$23</f>
        <v>1526.4311014700002</v>
      </c>
      <c r="P121" s="36">
        <f>SUMIFS(СВЦЭМ!$D$33:$D$776,СВЦЭМ!$A$33:$A$776,$A121,СВЦЭМ!$B$33:$B$776,P$119)+'СЕТ СН'!$I$11+СВЦЭМ!$D$10+'СЕТ СН'!$I$6-'СЕТ СН'!$I$23</f>
        <v>1536.1898888599999</v>
      </c>
      <c r="Q121" s="36">
        <f>SUMIFS(СВЦЭМ!$D$33:$D$776,СВЦЭМ!$A$33:$A$776,$A121,СВЦЭМ!$B$33:$B$776,Q$119)+'СЕТ СН'!$I$11+СВЦЭМ!$D$10+'СЕТ СН'!$I$6-'СЕТ СН'!$I$23</f>
        <v>1543.5868372899999</v>
      </c>
      <c r="R121" s="36">
        <f>SUMIFS(СВЦЭМ!$D$33:$D$776,СВЦЭМ!$A$33:$A$776,$A121,СВЦЭМ!$B$33:$B$776,R$119)+'СЕТ СН'!$I$11+СВЦЭМ!$D$10+'СЕТ СН'!$I$6-'СЕТ СН'!$I$23</f>
        <v>1541.6330209100001</v>
      </c>
      <c r="S121" s="36">
        <f>SUMIFS(СВЦЭМ!$D$33:$D$776,СВЦЭМ!$A$33:$A$776,$A121,СВЦЭМ!$B$33:$B$776,S$119)+'СЕТ СН'!$I$11+СВЦЭМ!$D$10+'СЕТ СН'!$I$6-'СЕТ СН'!$I$23</f>
        <v>1511.8924734500001</v>
      </c>
      <c r="T121" s="36">
        <f>SUMIFS(СВЦЭМ!$D$33:$D$776,СВЦЭМ!$A$33:$A$776,$A121,СВЦЭМ!$B$33:$B$776,T$119)+'СЕТ СН'!$I$11+СВЦЭМ!$D$10+'СЕТ СН'!$I$6-'СЕТ СН'!$I$23</f>
        <v>1504.05569797</v>
      </c>
      <c r="U121" s="36">
        <f>SUMIFS(СВЦЭМ!$D$33:$D$776,СВЦЭМ!$A$33:$A$776,$A121,СВЦЭМ!$B$33:$B$776,U$119)+'СЕТ СН'!$I$11+СВЦЭМ!$D$10+'СЕТ СН'!$I$6-'СЕТ СН'!$I$23</f>
        <v>1500.9490978700001</v>
      </c>
      <c r="V121" s="36">
        <f>SUMIFS(СВЦЭМ!$D$33:$D$776,СВЦЭМ!$A$33:$A$776,$A121,СВЦЭМ!$B$33:$B$776,V$119)+'СЕТ СН'!$I$11+СВЦЭМ!$D$10+'СЕТ СН'!$I$6-'СЕТ СН'!$I$23</f>
        <v>1510.2165330799999</v>
      </c>
      <c r="W121" s="36">
        <f>SUMIFS(СВЦЭМ!$D$33:$D$776,СВЦЭМ!$A$33:$A$776,$A121,СВЦЭМ!$B$33:$B$776,W$119)+'СЕТ СН'!$I$11+СВЦЭМ!$D$10+'СЕТ СН'!$I$6-'СЕТ СН'!$I$23</f>
        <v>1510.03947477</v>
      </c>
      <c r="X121" s="36">
        <f>SUMIFS(СВЦЭМ!$D$33:$D$776,СВЦЭМ!$A$33:$A$776,$A121,СВЦЭМ!$B$33:$B$776,X$119)+'СЕТ СН'!$I$11+СВЦЭМ!$D$10+'СЕТ СН'!$I$6-'СЕТ СН'!$I$23</f>
        <v>1513.95934416</v>
      </c>
      <c r="Y121" s="36">
        <f>SUMIFS(СВЦЭМ!$D$33:$D$776,СВЦЭМ!$A$33:$A$776,$A121,СВЦЭМ!$B$33:$B$776,Y$119)+'СЕТ СН'!$I$11+СВЦЭМ!$D$10+'СЕТ СН'!$I$6-'СЕТ СН'!$I$23</f>
        <v>1547.107773</v>
      </c>
    </row>
    <row r="122" spans="1:27" ht="15.75" x14ac:dyDescent="0.2">
      <c r="A122" s="35">
        <f t="shared" ref="A122:A150" si="3">A121+1</f>
        <v>43802</v>
      </c>
      <c r="B122" s="36">
        <f>SUMIFS(СВЦЭМ!$D$33:$D$776,СВЦЭМ!$A$33:$A$776,$A122,СВЦЭМ!$B$33:$B$776,B$119)+'СЕТ СН'!$I$11+СВЦЭМ!$D$10+'СЕТ СН'!$I$6-'СЕТ СН'!$I$23</f>
        <v>1563.98764648</v>
      </c>
      <c r="C122" s="36">
        <f>SUMIFS(СВЦЭМ!$D$33:$D$776,СВЦЭМ!$A$33:$A$776,$A122,СВЦЭМ!$B$33:$B$776,C$119)+'СЕТ СН'!$I$11+СВЦЭМ!$D$10+'СЕТ СН'!$I$6-'СЕТ СН'!$I$23</f>
        <v>1601.2258128600001</v>
      </c>
      <c r="D122" s="36">
        <f>SUMIFS(СВЦЭМ!$D$33:$D$776,СВЦЭМ!$A$33:$A$776,$A122,СВЦЭМ!$B$33:$B$776,D$119)+'СЕТ СН'!$I$11+СВЦЭМ!$D$10+'СЕТ СН'!$I$6-'СЕТ СН'!$I$23</f>
        <v>1615.6155525300001</v>
      </c>
      <c r="E122" s="36">
        <f>SUMIFS(СВЦЭМ!$D$33:$D$776,СВЦЭМ!$A$33:$A$776,$A122,СВЦЭМ!$B$33:$B$776,E$119)+'СЕТ СН'!$I$11+СВЦЭМ!$D$10+'СЕТ СН'!$I$6-'СЕТ СН'!$I$23</f>
        <v>1622.7544834800001</v>
      </c>
      <c r="F122" s="36">
        <f>SUMIFS(СВЦЭМ!$D$33:$D$776,СВЦЭМ!$A$33:$A$776,$A122,СВЦЭМ!$B$33:$B$776,F$119)+'СЕТ СН'!$I$11+СВЦЭМ!$D$10+'СЕТ СН'!$I$6-'СЕТ СН'!$I$23</f>
        <v>1634.2779637399999</v>
      </c>
      <c r="G122" s="36">
        <f>SUMIFS(СВЦЭМ!$D$33:$D$776,СВЦЭМ!$A$33:$A$776,$A122,СВЦЭМ!$B$33:$B$776,G$119)+'СЕТ СН'!$I$11+СВЦЭМ!$D$10+'СЕТ СН'!$I$6-'СЕТ СН'!$I$23</f>
        <v>1624.6133504099998</v>
      </c>
      <c r="H122" s="36">
        <f>SUMIFS(СВЦЭМ!$D$33:$D$776,СВЦЭМ!$A$33:$A$776,$A122,СВЦЭМ!$B$33:$B$776,H$119)+'СЕТ СН'!$I$11+СВЦЭМ!$D$10+'СЕТ СН'!$I$6-'СЕТ СН'!$I$23</f>
        <v>1579.09158493</v>
      </c>
      <c r="I122" s="36">
        <f>SUMIFS(СВЦЭМ!$D$33:$D$776,СВЦЭМ!$A$33:$A$776,$A122,СВЦЭМ!$B$33:$B$776,I$119)+'СЕТ СН'!$I$11+СВЦЭМ!$D$10+'СЕТ СН'!$I$6-'СЕТ СН'!$I$23</f>
        <v>1530.8547310899999</v>
      </c>
      <c r="J122" s="36">
        <f>SUMIFS(СВЦЭМ!$D$33:$D$776,СВЦЭМ!$A$33:$A$776,$A122,СВЦЭМ!$B$33:$B$776,J$119)+'СЕТ СН'!$I$11+СВЦЭМ!$D$10+'СЕТ СН'!$I$6-'СЕТ СН'!$I$23</f>
        <v>1514.29511127</v>
      </c>
      <c r="K122" s="36">
        <f>SUMIFS(СВЦЭМ!$D$33:$D$776,СВЦЭМ!$A$33:$A$776,$A122,СВЦЭМ!$B$33:$B$776,K$119)+'СЕТ СН'!$I$11+СВЦЭМ!$D$10+'СЕТ СН'!$I$6-'СЕТ СН'!$I$23</f>
        <v>1485.18734503</v>
      </c>
      <c r="L122" s="36">
        <f>SUMIFS(СВЦЭМ!$D$33:$D$776,СВЦЭМ!$A$33:$A$776,$A122,СВЦЭМ!$B$33:$B$776,L$119)+'СЕТ СН'!$I$11+СВЦЭМ!$D$10+'СЕТ СН'!$I$6-'СЕТ СН'!$I$23</f>
        <v>1484.50154894</v>
      </c>
      <c r="M122" s="36">
        <f>SUMIFS(СВЦЭМ!$D$33:$D$776,СВЦЭМ!$A$33:$A$776,$A122,СВЦЭМ!$B$33:$B$776,M$119)+'СЕТ СН'!$I$11+СВЦЭМ!$D$10+'СЕТ СН'!$I$6-'СЕТ СН'!$I$23</f>
        <v>1524.3394664</v>
      </c>
      <c r="N122" s="36">
        <f>SUMIFS(СВЦЭМ!$D$33:$D$776,СВЦЭМ!$A$33:$A$776,$A122,СВЦЭМ!$B$33:$B$776,N$119)+'СЕТ СН'!$I$11+СВЦЭМ!$D$10+'СЕТ СН'!$I$6-'СЕТ СН'!$I$23</f>
        <v>1538.0218531599999</v>
      </c>
      <c r="O122" s="36">
        <f>SUMIFS(СВЦЭМ!$D$33:$D$776,СВЦЭМ!$A$33:$A$776,$A122,СВЦЭМ!$B$33:$B$776,O$119)+'СЕТ СН'!$I$11+СВЦЭМ!$D$10+'СЕТ СН'!$I$6-'СЕТ СН'!$I$23</f>
        <v>1545.4947338699999</v>
      </c>
      <c r="P122" s="36">
        <f>SUMIFS(СВЦЭМ!$D$33:$D$776,СВЦЭМ!$A$33:$A$776,$A122,СВЦЭМ!$B$33:$B$776,P$119)+'СЕТ СН'!$I$11+СВЦЭМ!$D$10+'СЕТ СН'!$I$6-'СЕТ СН'!$I$23</f>
        <v>1553.1197348199998</v>
      </c>
      <c r="Q122" s="36">
        <f>SUMIFS(СВЦЭМ!$D$33:$D$776,СВЦЭМ!$A$33:$A$776,$A122,СВЦЭМ!$B$33:$B$776,Q$119)+'СЕТ СН'!$I$11+СВЦЭМ!$D$10+'СЕТ СН'!$I$6-'СЕТ СН'!$I$23</f>
        <v>1559.72784727</v>
      </c>
      <c r="R122" s="36">
        <f>SUMIFS(СВЦЭМ!$D$33:$D$776,СВЦЭМ!$A$33:$A$776,$A122,СВЦЭМ!$B$33:$B$776,R$119)+'СЕТ СН'!$I$11+СВЦЭМ!$D$10+'СЕТ СН'!$I$6-'СЕТ СН'!$I$23</f>
        <v>1562.2548730200001</v>
      </c>
      <c r="S122" s="36">
        <f>SUMIFS(СВЦЭМ!$D$33:$D$776,СВЦЭМ!$A$33:$A$776,$A122,СВЦЭМ!$B$33:$B$776,S$119)+'СЕТ СН'!$I$11+СВЦЭМ!$D$10+'СЕТ СН'!$I$6-'СЕТ СН'!$I$23</f>
        <v>1527.75432013</v>
      </c>
      <c r="T122" s="36">
        <f>SUMIFS(СВЦЭМ!$D$33:$D$776,СВЦЭМ!$A$33:$A$776,$A122,СВЦЭМ!$B$33:$B$776,T$119)+'СЕТ СН'!$I$11+СВЦЭМ!$D$10+'СЕТ СН'!$I$6-'СЕТ СН'!$I$23</f>
        <v>1501.5590744800002</v>
      </c>
      <c r="U122" s="36">
        <f>SUMIFS(СВЦЭМ!$D$33:$D$776,СВЦЭМ!$A$33:$A$776,$A122,СВЦЭМ!$B$33:$B$776,U$119)+'СЕТ СН'!$I$11+СВЦЭМ!$D$10+'СЕТ СН'!$I$6-'СЕТ СН'!$I$23</f>
        <v>1499.4553731599999</v>
      </c>
      <c r="V122" s="36">
        <f>SUMIFS(СВЦЭМ!$D$33:$D$776,СВЦЭМ!$A$33:$A$776,$A122,СВЦЭМ!$B$33:$B$776,V$119)+'СЕТ СН'!$I$11+СВЦЭМ!$D$10+'СЕТ СН'!$I$6-'СЕТ СН'!$I$23</f>
        <v>1502.34860452</v>
      </c>
      <c r="W122" s="36">
        <f>SUMIFS(СВЦЭМ!$D$33:$D$776,СВЦЭМ!$A$33:$A$776,$A122,СВЦЭМ!$B$33:$B$776,W$119)+'СЕТ СН'!$I$11+СВЦЭМ!$D$10+'СЕТ СН'!$I$6-'СЕТ СН'!$I$23</f>
        <v>1518.68217448</v>
      </c>
      <c r="X122" s="36">
        <f>SUMIFS(СВЦЭМ!$D$33:$D$776,СВЦЭМ!$A$33:$A$776,$A122,СВЦЭМ!$B$33:$B$776,X$119)+'СЕТ СН'!$I$11+СВЦЭМ!$D$10+'СЕТ СН'!$I$6-'СЕТ СН'!$I$23</f>
        <v>1522.6752198300001</v>
      </c>
      <c r="Y122" s="36">
        <f>SUMIFS(СВЦЭМ!$D$33:$D$776,СВЦЭМ!$A$33:$A$776,$A122,СВЦЭМ!$B$33:$B$776,Y$119)+'СЕТ СН'!$I$11+СВЦЭМ!$D$10+'СЕТ СН'!$I$6-'СЕТ СН'!$I$23</f>
        <v>1537.5419775400001</v>
      </c>
    </row>
    <row r="123" spans="1:27" ht="15.75" x14ac:dyDescent="0.2">
      <c r="A123" s="35">
        <f t="shared" si="3"/>
        <v>43803</v>
      </c>
      <c r="B123" s="36">
        <f>SUMIFS(СВЦЭМ!$D$33:$D$776,СВЦЭМ!$A$33:$A$776,$A123,СВЦЭМ!$B$33:$B$776,B$119)+'СЕТ СН'!$I$11+СВЦЭМ!$D$10+'СЕТ СН'!$I$6-'СЕТ СН'!$I$23</f>
        <v>1591.8601986399999</v>
      </c>
      <c r="C123" s="36">
        <f>SUMIFS(СВЦЭМ!$D$33:$D$776,СВЦЭМ!$A$33:$A$776,$A123,СВЦЭМ!$B$33:$B$776,C$119)+'СЕТ СН'!$I$11+СВЦЭМ!$D$10+'СЕТ СН'!$I$6-'СЕТ СН'!$I$23</f>
        <v>1615.0196398799999</v>
      </c>
      <c r="D123" s="36">
        <f>SUMIFS(СВЦЭМ!$D$33:$D$776,СВЦЭМ!$A$33:$A$776,$A123,СВЦЭМ!$B$33:$B$776,D$119)+'СЕТ СН'!$I$11+СВЦЭМ!$D$10+'СЕТ СН'!$I$6-'СЕТ СН'!$I$23</f>
        <v>1636.44634993</v>
      </c>
      <c r="E123" s="36">
        <f>SUMIFS(СВЦЭМ!$D$33:$D$776,СВЦЭМ!$A$33:$A$776,$A123,СВЦЭМ!$B$33:$B$776,E$119)+'СЕТ СН'!$I$11+СВЦЭМ!$D$10+'СЕТ СН'!$I$6-'СЕТ СН'!$I$23</f>
        <v>1644.95690221</v>
      </c>
      <c r="F123" s="36">
        <f>SUMIFS(СВЦЭМ!$D$33:$D$776,СВЦЭМ!$A$33:$A$776,$A123,СВЦЭМ!$B$33:$B$776,F$119)+'СЕТ СН'!$I$11+СВЦЭМ!$D$10+'СЕТ СН'!$I$6-'СЕТ СН'!$I$23</f>
        <v>1642.0822067399999</v>
      </c>
      <c r="G123" s="36">
        <f>SUMIFS(СВЦЭМ!$D$33:$D$776,СВЦЭМ!$A$33:$A$776,$A123,СВЦЭМ!$B$33:$B$776,G$119)+'СЕТ СН'!$I$11+СВЦЭМ!$D$10+'СЕТ СН'!$I$6-'СЕТ СН'!$I$23</f>
        <v>1624.08427678</v>
      </c>
      <c r="H123" s="36">
        <f>SUMIFS(СВЦЭМ!$D$33:$D$776,СВЦЭМ!$A$33:$A$776,$A123,СВЦЭМ!$B$33:$B$776,H$119)+'СЕТ СН'!$I$11+СВЦЭМ!$D$10+'СЕТ СН'!$I$6-'СЕТ СН'!$I$23</f>
        <v>1589.54706579</v>
      </c>
      <c r="I123" s="36">
        <f>SUMIFS(СВЦЭМ!$D$33:$D$776,СВЦЭМ!$A$33:$A$776,$A123,СВЦЭМ!$B$33:$B$776,I$119)+'СЕТ СН'!$I$11+СВЦЭМ!$D$10+'СЕТ СН'!$I$6-'СЕТ СН'!$I$23</f>
        <v>1556.5759683900001</v>
      </c>
      <c r="J123" s="36">
        <f>SUMIFS(СВЦЭМ!$D$33:$D$776,СВЦЭМ!$A$33:$A$776,$A123,СВЦЭМ!$B$33:$B$776,J$119)+'СЕТ СН'!$I$11+СВЦЭМ!$D$10+'СЕТ СН'!$I$6-'СЕТ СН'!$I$23</f>
        <v>1537.7635335700002</v>
      </c>
      <c r="K123" s="36">
        <f>SUMIFS(СВЦЭМ!$D$33:$D$776,СВЦЭМ!$A$33:$A$776,$A123,СВЦЭМ!$B$33:$B$776,K$119)+'СЕТ СН'!$I$11+СВЦЭМ!$D$10+'СЕТ СН'!$I$6-'СЕТ СН'!$I$23</f>
        <v>1515.4192467600001</v>
      </c>
      <c r="L123" s="36">
        <f>SUMIFS(СВЦЭМ!$D$33:$D$776,СВЦЭМ!$A$33:$A$776,$A123,СВЦЭМ!$B$33:$B$776,L$119)+'СЕТ СН'!$I$11+СВЦЭМ!$D$10+'СЕТ СН'!$I$6-'СЕТ СН'!$I$23</f>
        <v>1515.59005703</v>
      </c>
      <c r="M123" s="36">
        <f>SUMIFS(СВЦЭМ!$D$33:$D$776,СВЦЭМ!$A$33:$A$776,$A123,СВЦЭМ!$B$33:$B$776,M$119)+'СЕТ СН'!$I$11+СВЦЭМ!$D$10+'СЕТ СН'!$I$6-'СЕТ СН'!$I$23</f>
        <v>1533.4979384399999</v>
      </c>
      <c r="N123" s="36">
        <f>SUMIFS(СВЦЭМ!$D$33:$D$776,СВЦЭМ!$A$33:$A$776,$A123,СВЦЭМ!$B$33:$B$776,N$119)+'СЕТ СН'!$I$11+СВЦЭМ!$D$10+'СЕТ СН'!$I$6-'СЕТ СН'!$I$23</f>
        <v>1536.14547416</v>
      </c>
      <c r="O123" s="36">
        <f>SUMIFS(СВЦЭМ!$D$33:$D$776,СВЦЭМ!$A$33:$A$776,$A123,СВЦЭМ!$B$33:$B$776,O$119)+'СЕТ СН'!$I$11+СВЦЭМ!$D$10+'СЕТ СН'!$I$6-'СЕТ СН'!$I$23</f>
        <v>1538.18550946</v>
      </c>
      <c r="P123" s="36">
        <f>SUMIFS(СВЦЭМ!$D$33:$D$776,СВЦЭМ!$A$33:$A$776,$A123,СВЦЭМ!$B$33:$B$776,P$119)+'СЕТ СН'!$I$11+СВЦЭМ!$D$10+'СЕТ СН'!$I$6-'СЕТ СН'!$I$23</f>
        <v>1544.8256783100001</v>
      </c>
      <c r="Q123" s="36">
        <f>SUMIFS(СВЦЭМ!$D$33:$D$776,СВЦЭМ!$A$33:$A$776,$A123,СВЦЭМ!$B$33:$B$776,Q$119)+'СЕТ СН'!$I$11+СВЦЭМ!$D$10+'СЕТ СН'!$I$6-'СЕТ СН'!$I$23</f>
        <v>1552.2295612</v>
      </c>
      <c r="R123" s="36">
        <f>SUMIFS(СВЦЭМ!$D$33:$D$776,СВЦЭМ!$A$33:$A$776,$A123,СВЦЭМ!$B$33:$B$776,R$119)+'СЕТ СН'!$I$11+СВЦЭМ!$D$10+'СЕТ СН'!$I$6-'СЕТ СН'!$I$23</f>
        <v>1540.39390293</v>
      </c>
      <c r="S123" s="36">
        <f>SUMIFS(СВЦЭМ!$D$33:$D$776,СВЦЭМ!$A$33:$A$776,$A123,СВЦЭМ!$B$33:$B$776,S$119)+'СЕТ СН'!$I$11+СВЦЭМ!$D$10+'СЕТ СН'!$I$6-'СЕТ СН'!$I$23</f>
        <v>1517.9831861299999</v>
      </c>
      <c r="T123" s="36">
        <f>SUMIFS(СВЦЭМ!$D$33:$D$776,СВЦЭМ!$A$33:$A$776,$A123,СВЦЭМ!$B$33:$B$776,T$119)+'СЕТ СН'!$I$11+СВЦЭМ!$D$10+'СЕТ СН'!$I$6-'СЕТ СН'!$I$23</f>
        <v>1496.22341456</v>
      </c>
      <c r="U123" s="36">
        <f>SUMIFS(СВЦЭМ!$D$33:$D$776,СВЦЭМ!$A$33:$A$776,$A123,СВЦЭМ!$B$33:$B$776,U$119)+'СЕТ СН'!$I$11+СВЦЭМ!$D$10+'СЕТ СН'!$I$6-'СЕТ СН'!$I$23</f>
        <v>1499.69776331</v>
      </c>
      <c r="V123" s="36">
        <f>SUMIFS(СВЦЭМ!$D$33:$D$776,СВЦЭМ!$A$33:$A$776,$A123,СВЦЭМ!$B$33:$B$776,V$119)+'СЕТ СН'!$I$11+СВЦЭМ!$D$10+'СЕТ СН'!$I$6-'СЕТ СН'!$I$23</f>
        <v>1509.99295224</v>
      </c>
      <c r="W123" s="36">
        <f>SUMIFS(СВЦЭМ!$D$33:$D$776,СВЦЭМ!$A$33:$A$776,$A123,СВЦЭМ!$B$33:$B$776,W$119)+'СЕТ СН'!$I$11+СВЦЭМ!$D$10+'СЕТ СН'!$I$6-'СЕТ СН'!$I$23</f>
        <v>1517.76394297</v>
      </c>
      <c r="X123" s="36">
        <f>SUMIFS(СВЦЭМ!$D$33:$D$776,СВЦЭМ!$A$33:$A$776,$A123,СВЦЭМ!$B$33:$B$776,X$119)+'СЕТ СН'!$I$11+СВЦЭМ!$D$10+'СЕТ СН'!$I$6-'СЕТ СН'!$I$23</f>
        <v>1517.9518851100001</v>
      </c>
      <c r="Y123" s="36">
        <f>SUMIFS(СВЦЭМ!$D$33:$D$776,СВЦЭМ!$A$33:$A$776,$A123,СВЦЭМ!$B$33:$B$776,Y$119)+'СЕТ СН'!$I$11+СВЦЭМ!$D$10+'СЕТ СН'!$I$6-'СЕТ СН'!$I$23</f>
        <v>1547.2580400000002</v>
      </c>
    </row>
    <row r="124" spans="1:27" ht="15.75" x14ac:dyDescent="0.2">
      <c r="A124" s="35">
        <f t="shared" si="3"/>
        <v>43804</v>
      </c>
      <c r="B124" s="36">
        <f>SUMIFS(СВЦЭМ!$D$33:$D$776,СВЦЭМ!$A$33:$A$776,$A124,СВЦЭМ!$B$33:$B$776,B$119)+'СЕТ СН'!$I$11+СВЦЭМ!$D$10+'СЕТ СН'!$I$6-'СЕТ СН'!$I$23</f>
        <v>1600.2286762200001</v>
      </c>
      <c r="C124" s="36">
        <f>SUMIFS(СВЦЭМ!$D$33:$D$776,СВЦЭМ!$A$33:$A$776,$A124,СВЦЭМ!$B$33:$B$776,C$119)+'СЕТ СН'!$I$11+СВЦЭМ!$D$10+'СЕТ СН'!$I$6-'СЕТ СН'!$I$23</f>
        <v>1605.3963199</v>
      </c>
      <c r="D124" s="36">
        <f>SUMIFS(СВЦЭМ!$D$33:$D$776,СВЦЭМ!$A$33:$A$776,$A124,СВЦЭМ!$B$33:$B$776,D$119)+'СЕТ СН'!$I$11+СВЦЭМ!$D$10+'СЕТ СН'!$I$6-'СЕТ СН'!$I$23</f>
        <v>1608.9339940899999</v>
      </c>
      <c r="E124" s="36">
        <f>SUMIFS(СВЦЭМ!$D$33:$D$776,СВЦЭМ!$A$33:$A$776,$A124,СВЦЭМ!$B$33:$B$776,E$119)+'СЕТ СН'!$I$11+СВЦЭМ!$D$10+'СЕТ СН'!$I$6-'СЕТ СН'!$I$23</f>
        <v>1629.2618396100002</v>
      </c>
      <c r="F124" s="36">
        <f>SUMIFS(СВЦЭМ!$D$33:$D$776,СВЦЭМ!$A$33:$A$776,$A124,СВЦЭМ!$B$33:$B$776,F$119)+'СЕТ СН'!$I$11+СВЦЭМ!$D$10+'СЕТ СН'!$I$6-'СЕТ СН'!$I$23</f>
        <v>1621.7632275199999</v>
      </c>
      <c r="G124" s="36">
        <f>SUMIFS(СВЦЭМ!$D$33:$D$776,СВЦЭМ!$A$33:$A$776,$A124,СВЦЭМ!$B$33:$B$776,G$119)+'СЕТ СН'!$I$11+СВЦЭМ!$D$10+'СЕТ СН'!$I$6-'СЕТ СН'!$I$23</f>
        <v>1608.3458895899998</v>
      </c>
      <c r="H124" s="36">
        <f>SUMIFS(СВЦЭМ!$D$33:$D$776,СВЦЭМ!$A$33:$A$776,$A124,СВЦЭМ!$B$33:$B$776,H$119)+'СЕТ СН'!$I$11+СВЦЭМ!$D$10+'СЕТ СН'!$I$6-'СЕТ СН'!$I$23</f>
        <v>1593.55941684</v>
      </c>
      <c r="I124" s="36">
        <f>SUMIFS(СВЦЭМ!$D$33:$D$776,СВЦЭМ!$A$33:$A$776,$A124,СВЦЭМ!$B$33:$B$776,I$119)+'СЕТ СН'!$I$11+СВЦЭМ!$D$10+'СЕТ СН'!$I$6-'СЕТ СН'!$I$23</f>
        <v>1556.2450106199999</v>
      </c>
      <c r="J124" s="36">
        <f>SUMIFS(СВЦЭМ!$D$33:$D$776,СВЦЭМ!$A$33:$A$776,$A124,СВЦЭМ!$B$33:$B$776,J$119)+'СЕТ СН'!$I$11+СВЦЭМ!$D$10+'СЕТ СН'!$I$6-'СЕТ СН'!$I$23</f>
        <v>1529.8444067299999</v>
      </c>
      <c r="K124" s="36">
        <f>SUMIFS(СВЦЭМ!$D$33:$D$776,СВЦЭМ!$A$33:$A$776,$A124,СВЦЭМ!$B$33:$B$776,K$119)+'СЕТ СН'!$I$11+СВЦЭМ!$D$10+'СЕТ СН'!$I$6-'СЕТ СН'!$I$23</f>
        <v>1527.23772302</v>
      </c>
      <c r="L124" s="36">
        <f>SUMIFS(СВЦЭМ!$D$33:$D$776,СВЦЭМ!$A$33:$A$776,$A124,СВЦЭМ!$B$33:$B$776,L$119)+'СЕТ СН'!$I$11+СВЦЭМ!$D$10+'СЕТ СН'!$I$6-'СЕТ СН'!$I$23</f>
        <v>1535.3768766399999</v>
      </c>
      <c r="M124" s="36">
        <f>SUMIFS(СВЦЭМ!$D$33:$D$776,СВЦЭМ!$A$33:$A$776,$A124,СВЦЭМ!$B$33:$B$776,M$119)+'СЕТ СН'!$I$11+СВЦЭМ!$D$10+'СЕТ СН'!$I$6-'СЕТ СН'!$I$23</f>
        <v>1540.81928122</v>
      </c>
      <c r="N124" s="36">
        <f>SUMIFS(СВЦЭМ!$D$33:$D$776,СВЦЭМ!$A$33:$A$776,$A124,СВЦЭМ!$B$33:$B$776,N$119)+'СЕТ СН'!$I$11+СВЦЭМ!$D$10+'СЕТ СН'!$I$6-'СЕТ СН'!$I$23</f>
        <v>1544.4561716600001</v>
      </c>
      <c r="O124" s="36">
        <f>SUMIFS(СВЦЭМ!$D$33:$D$776,СВЦЭМ!$A$33:$A$776,$A124,СВЦЭМ!$B$33:$B$776,O$119)+'СЕТ СН'!$I$11+СВЦЭМ!$D$10+'СЕТ СН'!$I$6-'СЕТ СН'!$I$23</f>
        <v>1546.6886980499999</v>
      </c>
      <c r="P124" s="36">
        <f>SUMIFS(СВЦЭМ!$D$33:$D$776,СВЦЭМ!$A$33:$A$776,$A124,СВЦЭМ!$B$33:$B$776,P$119)+'СЕТ СН'!$I$11+СВЦЭМ!$D$10+'СЕТ СН'!$I$6-'СЕТ СН'!$I$23</f>
        <v>1549.02296368</v>
      </c>
      <c r="Q124" s="36">
        <f>SUMIFS(СВЦЭМ!$D$33:$D$776,СВЦЭМ!$A$33:$A$776,$A124,СВЦЭМ!$B$33:$B$776,Q$119)+'СЕТ СН'!$I$11+СВЦЭМ!$D$10+'СЕТ СН'!$I$6-'СЕТ СН'!$I$23</f>
        <v>1558.5640885600001</v>
      </c>
      <c r="R124" s="36">
        <f>SUMIFS(СВЦЭМ!$D$33:$D$776,СВЦЭМ!$A$33:$A$776,$A124,СВЦЭМ!$B$33:$B$776,R$119)+'СЕТ СН'!$I$11+СВЦЭМ!$D$10+'СЕТ СН'!$I$6-'СЕТ СН'!$I$23</f>
        <v>1574.8253432000001</v>
      </c>
      <c r="S124" s="36">
        <f>SUMIFS(СВЦЭМ!$D$33:$D$776,СВЦЭМ!$A$33:$A$776,$A124,СВЦЭМ!$B$33:$B$776,S$119)+'СЕТ СН'!$I$11+СВЦЭМ!$D$10+'СЕТ СН'!$I$6-'СЕТ СН'!$I$23</f>
        <v>1587.6471842999999</v>
      </c>
      <c r="T124" s="36">
        <f>SUMIFS(СВЦЭМ!$D$33:$D$776,СВЦЭМ!$A$33:$A$776,$A124,СВЦЭМ!$B$33:$B$776,T$119)+'СЕТ СН'!$I$11+СВЦЭМ!$D$10+'СЕТ СН'!$I$6-'СЕТ СН'!$I$23</f>
        <v>1574.2065023</v>
      </c>
      <c r="U124" s="36">
        <f>SUMIFS(СВЦЭМ!$D$33:$D$776,СВЦЭМ!$A$33:$A$776,$A124,СВЦЭМ!$B$33:$B$776,U$119)+'СЕТ СН'!$I$11+СВЦЭМ!$D$10+'СЕТ СН'!$I$6-'СЕТ СН'!$I$23</f>
        <v>1550.1843426800001</v>
      </c>
      <c r="V124" s="36">
        <f>SUMIFS(СВЦЭМ!$D$33:$D$776,СВЦЭМ!$A$33:$A$776,$A124,СВЦЭМ!$B$33:$B$776,V$119)+'СЕТ СН'!$I$11+СВЦЭМ!$D$10+'СЕТ СН'!$I$6-'СЕТ СН'!$I$23</f>
        <v>1547.07780785</v>
      </c>
      <c r="W124" s="36">
        <f>SUMIFS(СВЦЭМ!$D$33:$D$776,СВЦЭМ!$A$33:$A$776,$A124,СВЦЭМ!$B$33:$B$776,W$119)+'СЕТ СН'!$I$11+СВЦЭМ!$D$10+'СЕТ СН'!$I$6-'СЕТ СН'!$I$23</f>
        <v>1553.2221317200001</v>
      </c>
      <c r="X124" s="36">
        <f>SUMIFS(СВЦЭМ!$D$33:$D$776,СВЦЭМ!$A$33:$A$776,$A124,СВЦЭМ!$B$33:$B$776,X$119)+'СЕТ СН'!$I$11+СВЦЭМ!$D$10+'СЕТ СН'!$I$6-'СЕТ СН'!$I$23</f>
        <v>1574.1599785200001</v>
      </c>
      <c r="Y124" s="36">
        <f>SUMIFS(СВЦЭМ!$D$33:$D$776,СВЦЭМ!$A$33:$A$776,$A124,СВЦЭМ!$B$33:$B$776,Y$119)+'СЕТ СН'!$I$11+СВЦЭМ!$D$10+'СЕТ СН'!$I$6-'СЕТ СН'!$I$23</f>
        <v>1595.3770311600001</v>
      </c>
    </row>
    <row r="125" spans="1:27" ht="15.75" x14ac:dyDescent="0.2">
      <c r="A125" s="35">
        <f t="shared" si="3"/>
        <v>43805</v>
      </c>
      <c r="B125" s="36">
        <f>SUMIFS(СВЦЭМ!$D$33:$D$776,СВЦЭМ!$A$33:$A$776,$A125,СВЦЭМ!$B$33:$B$776,B$119)+'СЕТ СН'!$I$11+СВЦЭМ!$D$10+'СЕТ СН'!$I$6-'СЕТ СН'!$I$23</f>
        <v>1599.51354277</v>
      </c>
      <c r="C125" s="36">
        <f>SUMIFS(СВЦЭМ!$D$33:$D$776,СВЦЭМ!$A$33:$A$776,$A125,СВЦЭМ!$B$33:$B$776,C$119)+'СЕТ СН'!$I$11+СВЦЭМ!$D$10+'СЕТ СН'!$I$6-'СЕТ СН'!$I$23</f>
        <v>1637.35245093</v>
      </c>
      <c r="D125" s="36">
        <f>SUMIFS(СВЦЭМ!$D$33:$D$776,СВЦЭМ!$A$33:$A$776,$A125,СВЦЭМ!$B$33:$B$776,D$119)+'СЕТ СН'!$I$11+СВЦЭМ!$D$10+'СЕТ СН'!$I$6-'СЕТ СН'!$I$23</f>
        <v>1653.2131311099999</v>
      </c>
      <c r="E125" s="36">
        <f>SUMIFS(СВЦЭМ!$D$33:$D$776,СВЦЭМ!$A$33:$A$776,$A125,СВЦЭМ!$B$33:$B$776,E$119)+'СЕТ СН'!$I$11+СВЦЭМ!$D$10+'СЕТ СН'!$I$6-'СЕТ СН'!$I$23</f>
        <v>1659.17274744</v>
      </c>
      <c r="F125" s="36">
        <f>SUMIFS(СВЦЭМ!$D$33:$D$776,СВЦЭМ!$A$33:$A$776,$A125,СВЦЭМ!$B$33:$B$776,F$119)+'СЕТ СН'!$I$11+СВЦЭМ!$D$10+'СЕТ СН'!$I$6-'СЕТ СН'!$I$23</f>
        <v>1656.1664447799999</v>
      </c>
      <c r="G125" s="36">
        <f>SUMIFS(СВЦЭМ!$D$33:$D$776,СВЦЭМ!$A$33:$A$776,$A125,СВЦЭМ!$B$33:$B$776,G$119)+'СЕТ СН'!$I$11+СВЦЭМ!$D$10+'СЕТ СН'!$I$6-'СЕТ СН'!$I$23</f>
        <v>1643.4597672099999</v>
      </c>
      <c r="H125" s="36">
        <f>SUMIFS(СВЦЭМ!$D$33:$D$776,СВЦЭМ!$A$33:$A$776,$A125,СВЦЭМ!$B$33:$B$776,H$119)+'СЕТ СН'!$I$11+СВЦЭМ!$D$10+'СЕТ СН'!$I$6-'СЕТ СН'!$I$23</f>
        <v>1599.82031815</v>
      </c>
      <c r="I125" s="36">
        <f>SUMIFS(СВЦЭМ!$D$33:$D$776,СВЦЭМ!$A$33:$A$776,$A125,СВЦЭМ!$B$33:$B$776,I$119)+'СЕТ СН'!$I$11+СВЦЭМ!$D$10+'СЕТ СН'!$I$6-'СЕТ СН'!$I$23</f>
        <v>1563.39467971</v>
      </c>
      <c r="J125" s="36">
        <f>SUMIFS(СВЦЭМ!$D$33:$D$776,СВЦЭМ!$A$33:$A$776,$A125,СВЦЭМ!$B$33:$B$776,J$119)+'СЕТ СН'!$I$11+СВЦЭМ!$D$10+'СЕТ СН'!$I$6-'СЕТ СН'!$I$23</f>
        <v>1546.5938096099999</v>
      </c>
      <c r="K125" s="36">
        <f>SUMIFS(СВЦЭМ!$D$33:$D$776,СВЦЭМ!$A$33:$A$776,$A125,СВЦЭМ!$B$33:$B$776,K$119)+'СЕТ СН'!$I$11+СВЦЭМ!$D$10+'СЕТ СН'!$I$6-'СЕТ СН'!$I$23</f>
        <v>1535.55341776</v>
      </c>
      <c r="L125" s="36">
        <f>SUMIFS(СВЦЭМ!$D$33:$D$776,СВЦЭМ!$A$33:$A$776,$A125,СВЦЭМ!$B$33:$B$776,L$119)+'СЕТ СН'!$I$11+СВЦЭМ!$D$10+'СЕТ СН'!$I$6-'СЕТ СН'!$I$23</f>
        <v>1531.9074261599999</v>
      </c>
      <c r="M125" s="36">
        <f>SUMIFS(СВЦЭМ!$D$33:$D$776,СВЦЭМ!$A$33:$A$776,$A125,СВЦЭМ!$B$33:$B$776,M$119)+'СЕТ СН'!$I$11+СВЦЭМ!$D$10+'СЕТ СН'!$I$6-'СЕТ СН'!$I$23</f>
        <v>1534.51320861</v>
      </c>
      <c r="N125" s="36">
        <f>SUMIFS(СВЦЭМ!$D$33:$D$776,СВЦЭМ!$A$33:$A$776,$A125,СВЦЭМ!$B$33:$B$776,N$119)+'СЕТ СН'!$I$11+СВЦЭМ!$D$10+'СЕТ СН'!$I$6-'СЕТ СН'!$I$23</f>
        <v>1534.22305297</v>
      </c>
      <c r="O125" s="36">
        <f>SUMIFS(СВЦЭМ!$D$33:$D$776,СВЦЭМ!$A$33:$A$776,$A125,СВЦЭМ!$B$33:$B$776,O$119)+'СЕТ СН'!$I$11+СВЦЭМ!$D$10+'СЕТ СН'!$I$6-'СЕТ СН'!$I$23</f>
        <v>1540.1943197000001</v>
      </c>
      <c r="P125" s="36">
        <f>SUMIFS(СВЦЭМ!$D$33:$D$776,СВЦЭМ!$A$33:$A$776,$A125,СВЦЭМ!$B$33:$B$776,P$119)+'СЕТ СН'!$I$11+СВЦЭМ!$D$10+'СЕТ СН'!$I$6-'СЕТ СН'!$I$23</f>
        <v>1541.6988922099999</v>
      </c>
      <c r="Q125" s="36">
        <f>SUMIFS(СВЦЭМ!$D$33:$D$776,СВЦЭМ!$A$33:$A$776,$A125,СВЦЭМ!$B$33:$B$776,Q$119)+'СЕТ СН'!$I$11+СВЦЭМ!$D$10+'СЕТ СН'!$I$6-'СЕТ СН'!$I$23</f>
        <v>1539.5323248700001</v>
      </c>
      <c r="R125" s="36">
        <f>SUMIFS(СВЦЭМ!$D$33:$D$776,СВЦЭМ!$A$33:$A$776,$A125,СВЦЭМ!$B$33:$B$776,R$119)+'СЕТ СН'!$I$11+СВЦЭМ!$D$10+'СЕТ СН'!$I$6-'СЕТ СН'!$I$23</f>
        <v>1539.2023509800001</v>
      </c>
      <c r="S125" s="36">
        <f>SUMIFS(СВЦЭМ!$D$33:$D$776,СВЦЭМ!$A$33:$A$776,$A125,СВЦЭМ!$B$33:$B$776,S$119)+'СЕТ СН'!$I$11+СВЦЭМ!$D$10+'СЕТ СН'!$I$6-'СЕТ СН'!$I$23</f>
        <v>1538.9703339799999</v>
      </c>
      <c r="T125" s="36">
        <f>SUMIFS(СВЦЭМ!$D$33:$D$776,СВЦЭМ!$A$33:$A$776,$A125,СВЦЭМ!$B$33:$B$776,T$119)+'СЕТ СН'!$I$11+СВЦЭМ!$D$10+'СЕТ СН'!$I$6-'СЕТ СН'!$I$23</f>
        <v>1531.1775572000001</v>
      </c>
      <c r="U125" s="36">
        <f>SUMIFS(СВЦЭМ!$D$33:$D$776,СВЦЭМ!$A$33:$A$776,$A125,СВЦЭМ!$B$33:$B$776,U$119)+'СЕТ СН'!$I$11+СВЦЭМ!$D$10+'СЕТ СН'!$I$6-'СЕТ СН'!$I$23</f>
        <v>1531.0838044500001</v>
      </c>
      <c r="V125" s="36">
        <f>SUMIFS(СВЦЭМ!$D$33:$D$776,СВЦЭМ!$A$33:$A$776,$A125,СВЦЭМ!$B$33:$B$776,V$119)+'СЕТ СН'!$I$11+СВЦЭМ!$D$10+'СЕТ СН'!$I$6-'СЕТ СН'!$I$23</f>
        <v>1524.68052915</v>
      </c>
      <c r="W125" s="36">
        <f>SUMIFS(СВЦЭМ!$D$33:$D$776,СВЦЭМ!$A$33:$A$776,$A125,СВЦЭМ!$B$33:$B$776,W$119)+'СЕТ СН'!$I$11+СВЦЭМ!$D$10+'СЕТ СН'!$I$6-'СЕТ СН'!$I$23</f>
        <v>1528.5913729399999</v>
      </c>
      <c r="X125" s="36">
        <f>SUMIFS(СВЦЭМ!$D$33:$D$776,СВЦЭМ!$A$33:$A$776,$A125,СВЦЭМ!$B$33:$B$776,X$119)+'СЕТ СН'!$I$11+СВЦЭМ!$D$10+'СЕТ СН'!$I$6-'СЕТ СН'!$I$23</f>
        <v>1525.8560314599999</v>
      </c>
      <c r="Y125" s="36">
        <f>SUMIFS(СВЦЭМ!$D$33:$D$776,СВЦЭМ!$A$33:$A$776,$A125,СВЦЭМ!$B$33:$B$776,Y$119)+'СЕТ СН'!$I$11+СВЦЭМ!$D$10+'СЕТ СН'!$I$6-'СЕТ СН'!$I$23</f>
        <v>1539.95995423</v>
      </c>
    </row>
    <row r="126" spans="1:27" ht="15.75" x14ac:dyDescent="0.2">
      <c r="A126" s="35">
        <f t="shared" si="3"/>
        <v>43806</v>
      </c>
      <c r="B126" s="36">
        <f>SUMIFS(СВЦЭМ!$D$33:$D$776,СВЦЭМ!$A$33:$A$776,$A126,СВЦЭМ!$B$33:$B$776,B$119)+'СЕТ СН'!$I$11+СВЦЭМ!$D$10+'СЕТ СН'!$I$6-'СЕТ СН'!$I$23</f>
        <v>1561.88202503</v>
      </c>
      <c r="C126" s="36">
        <f>SUMIFS(СВЦЭМ!$D$33:$D$776,СВЦЭМ!$A$33:$A$776,$A126,СВЦЭМ!$B$33:$B$776,C$119)+'СЕТ СН'!$I$11+СВЦЭМ!$D$10+'СЕТ СН'!$I$6-'СЕТ СН'!$I$23</f>
        <v>1572.78504677</v>
      </c>
      <c r="D126" s="36">
        <f>SUMIFS(СВЦЭМ!$D$33:$D$776,СВЦЭМ!$A$33:$A$776,$A126,СВЦЭМ!$B$33:$B$776,D$119)+'СЕТ СН'!$I$11+СВЦЭМ!$D$10+'СЕТ СН'!$I$6-'СЕТ СН'!$I$23</f>
        <v>1575.8987144</v>
      </c>
      <c r="E126" s="36">
        <f>SUMIFS(СВЦЭМ!$D$33:$D$776,СВЦЭМ!$A$33:$A$776,$A126,СВЦЭМ!$B$33:$B$776,E$119)+'СЕТ СН'!$I$11+СВЦЭМ!$D$10+'СЕТ СН'!$I$6-'СЕТ СН'!$I$23</f>
        <v>1581.3946170899999</v>
      </c>
      <c r="F126" s="36">
        <f>SUMIFS(СВЦЭМ!$D$33:$D$776,СВЦЭМ!$A$33:$A$776,$A126,СВЦЭМ!$B$33:$B$776,F$119)+'СЕТ СН'!$I$11+СВЦЭМ!$D$10+'СЕТ СН'!$I$6-'СЕТ СН'!$I$23</f>
        <v>1563.0852859699999</v>
      </c>
      <c r="G126" s="36">
        <f>SUMIFS(СВЦЭМ!$D$33:$D$776,СВЦЭМ!$A$33:$A$776,$A126,СВЦЭМ!$B$33:$B$776,G$119)+'СЕТ СН'!$I$11+СВЦЭМ!$D$10+'СЕТ СН'!$I$6-'СЕТ СН'!$I$23</f>
        <v>1575.92190469</v>
      </c>
      <c r="H126" s="36">
        <f>SUMIFS(СВЦЭМ!$D$33:$D$776,СВЦЭМ!$A$33:$A$776,$A126,СВЦЭМ!$B$33:$B$776,H$119)+'СЕТ СН'!$I$11+СВЦЭМ!$D$10+'СЕТ СН'!$I$6-'СЕТ СН'!$I$23</f>
        <v>1559.2051542899999</v>
      </c>
      <c r="I126" s="36">
        <f>SUMIFS(СВЦЭМ!$D$33:$D$776,СВЦЭМ!$A$33:$A$776,$A126,СВЦЭМ!$B$33:$B$776,I$119)+'СЕТ СН'!$I$11+СВЦЭМ!$D$10+'СЕТ СН'!$I$6-'СЕТ СН'!$I$23</f>
        <v>1531.6132708499999</v>
      </c>
      <c r="J126" s="36">
        <f>SUMIFS(СВЦЭМ!$D$33:$D$776,СВЦЭМ!$A$33:$A$776,$A126,СВЦЭМ!$B$33:$B$776,J$119)+'СЕТ СН'!$I$11+СВЦЭМ!$D$10+'СЕТ СН'!$I$6-'СЕТ СН'!$I$23</f>
        <v>1488.7481958600001</v>
      </c>
      <c r="K126" s="36">
        <f>SUMIFS(СВЦЭМ!$D$33:$D$776,СВЦЭМ!$A$33:$A$776,$A126,СВЦЭМ!$B$33:$B$776,K$119)+'СЕТ СН'!$I$11+СВЦЭМ!$D$10+'СЕТ СН'!$I$6-'СЕТ СН'!$I$23</f>
        <v>1474.81921014</v>
      </c>
      <c r="L126" s="36">
        <f>SUMIFS(СВЦЭМ!$D$33:$D$776,СВЦЭМ!$A$33:$A$776,$A126,СВЦЭМ!$B$33:$B$776,L$119)+'СЕТ СН'!$I$11+СВЦЭМ!$D$10+'СЕТ СН'!$I$6-'СЕТ СН'!$I$23</f>
        <v>1475.9787954600001</v>
      </c>
      <c r="M126" s="36">
        <f>SUMIFS(СВЦЭМ!$D$33:$D$776,СВЦЭМ!$A$33:$A$776,$A126,СВЦЭМ!$B$33:$B$776,M$119)+'СЕТ СН'!$I$11+СВЦЭМ!$D$10+'СЕТ СН'!$I$6-'СЕТ СН'!$I$23</f>
        <v>1469.0146654300002</v>
      </c>
      <c r="N126" s="36">
        <f>SUMIFS(СВЦЭМ!$D$33:$D$776,СВЦЭМ!$A$33:$A$776,$A126,СВЦЭМ!$B$33:$B$776,N$119)+'СЕТ СН'!$I$11+СВЦЭМ!$D$10+'СЕТ СН'!$I$6-'СЕТ СН'!$I$23</f>
        <v>1474.7127022499999</v>
      </c>
      <c r="O126" s="36">
        <f>SUMIFS(СВЦЭМ!$D$33:$D$776,СВЦЭМ!$A$33:$A$776,$A126,СВЦЭМ!$B$33:$B$776,O$119)+'СЕТ СН'!$I$11+СВЦЭМ!$D$10+'СЕТ СН'!$I$6-'СЕТ СН'!$I$23</f>
        <v>1483.14406209</v>
      </c>
      <c r="P126" s="36">
        <f>SUMIFS(СВЦЭМ!$D$33:$D$776,СВЦЭМ!$A$33:$A$776,$A126,СВЦЭМ!$B$33:$B$776,P$119)+'СЕТ СН'!$I$11+СВЦЭМ!$D$10+'СЕТ СН'!$I$6-'СЕТ СН'!$I$23</f>
        <v>1489.77465732</v>
      </c>
      <c r="Q126" s="36">
        <f>SUMIFS(СВЦЭМ!$D$33:$D$776,СВЦЭМ!$A$33:$A$776,$A126,СВЦЭМ!$B$33:$B$776,Q$119)+'СЕТ СН'!$I$11+СВЦЭМ!$D$10+'СЕТ СН'!$I$6-'СЕТ СН'!$I$23</f>
        <v>1490.9160961699999</v>
      </c>
      <c r="R126" s="36">
        <f>SUMIFS(СВЦЭМ!$D$33:$D$776,СВЦЭМ!$A$33:$A$776,$A126,СВЦЭМ!$B$33:$B$776,R$119)+'СЕТ СН'!$I$11+СВЦЭМ!$D$10+'СЕТ СН'!$I$6-'СЕТ СН'!$I$23</f>
        <v>1483.01769504</v>
      </c>
      <c r="S126" s="36">
        <f>SUMIFS(СВЦЭМ!$D$33:$D$776,СВЦЭМ!$A$33:$A$776,$A126,СВЦЭМ!$B$33:$B$776,S$119)+'СЕТ СН'!$I$11+СВЦЭМ!$D$10+'СЕТ СН'!$I$6-'СЕТ СН'!$I$23</f>
        <v>1472.9788659599999</v>
      </c>
      <c r="T126" s="36">
        <f>SUMIFS(СВЦЭМ!$D$33:$D$776,СВЦЭМ!$A$33:$A$776,$A126,СВЦЭМ!$B$33:$B$776,T$119)+'СЕТ СН'!$I$11+СВЦЭМ!$D$10+'СЕТ СН'!$I$6-'СЕТ СН'!$I$23</f>
        <v>1465.89131314</v>
      </c>
      <c r="U126" s="36">
        <f>SUMIFS(СВЦЭМ!$D$33:$D$776,СВЦЭМ!$A$33:$A$776,$A126,СВЦЭМ!$B$33:$B$776,U$119)+'СЕТ СН'!$I$11+СВЦЭМ!$D$10+'СЕТ СН'!$I$6-'СЕТ СН'!$I$23</f>
        <v>1465.2259952499999</v>
      </c>
      <c r="V126" s="36">
        <f>SUMIFS(СВЦЭМ!$D$33:$D$776,СВЦЭМ!$A$33:$A$776,$A126,СВЦЭМ!$B$33:$B$776,V$119)+'СЕТ СН'!$I$11+СВЦЭМ!$D$10+'СЕТ СН'!$I$6-'СЕТ СН'!$I$23</f>
        <v>1470.1478610499998</v>
      </c>
      <c r="W126" s="36">
        <f>SUMIFS(СВЦЭМ!$D$33:$D$776,СВЦЭМ!$A$33:$A$776,$A126,СВЦЭМ!$B$33:$B$776,W$119)+'СЕТ СН'!$I$11+СВЦЭМ!$D$10+'СЕТ СН'!$I$6-'СЕТ СН'!$I$23</f>
        <v>1482.86315883</v>
      </c>
      <c r="X126" s="36">
        <f>SUMIFS(СВЦЭМ!$D$33:$D$776,СВЦЭМ!$A$33:$A$776,$A126,СВЦЭМ!$B$33:$B$776,X$119)+'СЕТ СН'!$I$11+СВЦЭМ!$D$10+'СЕТ СН'!$I$6-'СЕТ СН'!$I$23</f>
        <v>1481.2049412599999</v>
      </c>
      <c r="Y126" s="36">
        <f>SUMIFS(СВЦЭМ!$D$33:$D$776,СВЦЭМ!$A$33:$A$776,$A126,СВЦЭМ!$B$33:$B$776,Y$119)+'СЕТ СН'!$I$11+СВЦЭМ!$D$10+'СЕТ СН'!$I$6-'СЕТ СН'!$I$23</f>
        <v>1511.68426544</v>
      </c>
    </row>
    <row r="127" spans="1:27" ht="15.75" x14ac:dyDescent="0.2">
      <c r="A127" s="35">
        <f t="shared" si="3"/>
        <v>43807</v>
      </c>
      <c r="B127" s="36">
        <f>SUMIFS(СВЦЭМ!$D$33:$D$776,СВЦЭМ!$A$33:$A$776,$A127,СВЦЭМ!$B$33:$B$776,B$119)+'СЕТ СН'!$I$11+СВЦЭМ!$D$10+'СЕТ СН'!$I$6-'СЕТ СН'!$I$23</f>
        <v>1572.4129202200002</v>
      </c>
      <c r="C127" s="36">
        <f>SUMIFS(СВЦЭМ!$D$33:$D$776,СВЦЭМ!$A$33:$A$776,$A127,СВЦЭМ!$B$33:$B$776,C$119)+'СЕТ СН'!$I$11+СВЦЭМ!$D$10+'СЕТ СН'!$I$6-'СЕТ СН'!$I$23</f>
        <v>1598.5215237899999</v>
      </c>
      <c r="D127" s="36">
        <f>SUMIFS(СВЦЭМ!$D$33:$D$776,СВЦЭМ!$A$33:$A$776,$A127,СВЦЭМ!$B$33:$B$776,D$119)+'СЕТ СН'!$I$11+СВЦЭМ!$D$10+'СЕТ СН'!$I$6-'СЕТ СН'!$I$23</f>
        <v>1615.64957671</v>
      </c>
      <c r="E127" s="36">
        <f>SUMIFS(СВЦЭМ!$D$33:$D$776,СВЦЭМ!$A$33:$A$776,$A127,СВЦЭМ!$B$33:$B$776,E$119)+'СЕТ СН'!$I$11+СВЦЭМ!$D$10+'СЕТ СН'!$I$6-'СЕТ СН'!$I$23</f>
        <v>1637.0551258199998</v>
      </c>
      <c r="F127" s="36">
        <f>SUMIFS(СВЦЭМ!$D$33:$D$776,СВЦЭМ!$A$33:$A$776,$A127,СВЦЭМ!$B$33:$B$776,F$119)+'СЕТ СН'!$I$11+СВЦЭМ!$D$10+'СЕТ СН'!$I$6-'СЕТ СН'!$I$23</f>
        <v>1647.6508536900001</v>
      </c>
      <c r="G127" s="36">
        <f>SUMIFS(СВЦЭМ!$D$33:$D$776,СВЦЭМ!$A$33:$A$776,$A127,СВЦЭМ!$B$33:$B$776,G$119)+'СЕТ СН'!$I$11+СВЦЭМ!$D$10+'СЕТ СН'!$I$6-'СЕТ СН'!$I$23</f>
        <v>1647.01545627</v>
      </c>
      <c r="H127" s="36">
        <f>SUMIFS(СВЦЭМ!$D$33:$D$776,СВЦЭМ!$A$33:$A$776,$A127,СВЦЭМ!$B$33:$B$776,H$119)+'СЕТ СН'!$I$11+СВЦЭМ!$D$10+'СЕТ СН'!$I$6-'СЕТ СН'!$I$23</f>
        <v>1637.2991730799999</v>
      </c>
      <c r="I127" s="36">
        <f>SUMIFS(СВЦЭМ!$D$33:$D$776,СВЦЭМ!$A$33:$A$776,$A127,СВЦЭМ!$B$33:$B$776,I$119)+'СЕТ СН'!$I$11+СВЦЭМ!$D$10+'СЕТ СН'!$I$6-'СЕТ СН'!$I$23</f>
        <v>1630.2570074</v>
      </c>
      <c r="J127" s="36">
        <f>SUMIFS(СВЦЭМ!$D$33:$D$776,СВЦЭМ!$A$33:$A$776,$A127,СВЦЭМ!$B$33:$B$776,J$119)+'СЕТ СН'!$I$11+СВЦЭМ!$D$10+'СЕТ СН'!$I$6-'СЕТ СН'!$I$23</f>
        <v>1590.78379776</v>
      </c>
      <c r="K127" s="36">
        <f>SUMIFS(СВЦЭМ!$D$33:$D$776,СВЦЭМ!$A$33:$A$776,$A127,СВЦЭМ!$B$33:$B$776,K$119)+'СЕТ СН'!$I$11+СВЦЭМ!$D$10+'СЕТ СН'!$I$6-'СЕТ СН'!$I$23</f>
        <v>1541.32924572</v>
      </c>
      <c r="L127" s="36">
        <f>SUMIFS(СВЦЭМ!$D$33:$D$776,СВЦЭМ!$A$33:$A$776,$A127,СВЦЭМ!$B$33:$B$776,L$119)+'СЕТ СН'!$I$11+СВЦЭМ!$D$10+'СЕТ СН'!$I$6-'СЕТ СН'!$I$23</f>
        <v>1528.0531907700001</v>
      </c>
      <c r="M127" s="36">
        <f>SUMIFS(СВЦЭМ!$D$33:$D$776,СВЦЭМ!$A$33:$A$776,$A127,СВЦЭМ!$B$33:$B$776,M$119)+'СЕТ СН'!$I$11+СВЦЭМ!$D$10+'СЕТ СН'!$I$6-'СЕТ СН'!$I$23</f>
        <v>1527.01211216</v>
      </c>
      <c r="N127" s="36">
        <f>SUMIFS(СВЦЭМ!$D$33:$D$776,СВЦЭМ!$A$33:$A$776,$A127,СВЦЭМ!$B$33:$B$776,N$119)+'СЕТ СН'!$I$11+СВЦЭМ!$D$10+'СЕТ СН'!$I$6-'СЕТ СН'!$I$23</f>
        <v>1533.1318502300001</v>
      </c>
      <c r="O127" s="36">
        <f>SUMIFS(СВЦЭМ!$D$33:$D$776,СВЦЭМ!$A$33:$A$776,$A127,СВЦЭМ!$B$33:$B$776,O$119)+'СЕТ СН'!$I$11+СВЦЭМ!$D$10+'СЕТ СН'!$I$6-'СЕТ СН'!$I$23</f>
        <v>1540.4634323099999</v>
      </c>
      <c r="P127" s="36">
        <f>SUMIFS(СВЦЭМ!$D$33:$D$776,СВЦЭМ!$A$33:$A$776,$A127,СВЦЭМ!$B$33:$B$776,P$119)+'СЕТ СН'!$I$11+СВЦЭМ!$D$10+'СЕТ СН'!$I$6-'СЕТ СН'!$I$23</f>
        <v>1550.36488332</v>
      </c>
      <c r="Q127" s="36">
        <f>SUMIFS(СВЦЭМ!$D$33:$D$776,СВЦЭМ!$A$33:$A$776,$A127,СВЦЭМ!$B$33:$B$776,Q$119)+'СЕТ СН'!$I$11+СВЦЭМ!$D$10+'СЕТ СН'!$I$6-'СЕТ СН'!$I$23</f>
        <v>1552.2806137</v>
      </c>
      <c r="R127" s="36">
        <f>SUMIFS(СВЦЭМ!$D$33:$D$776,СВЦЭМ!$A$33:$A$776,$A127,СВЦЭМ!$B$33:$B$776,R$119)+'СЕТ СН'!$I$11+СВЦЭМ!$D$10+'СЕТ СН'!$I$6-'СЕТ СН'!$I$23</f>
        <v>1547.093314</v>
      </c>
      <c r="S127" s="36">
        <f>SUMIFS(СВЦЭМ!$D$33:$D$776,СВЦЭМ!$A$33:$A$776,$A127,СВЦЭМ!$B$33:$B$776,S$119)+'СЕТ СН'!$I$11+СВЦЭМ!$D$10+'СЕТ СН'!$I$6-'СЕТ СН'!$I$23</f>
        <v>1522.66444376</v>
      </c>
      <c r="T127" s="36">
        <f>SUMIFS(СВЦЭМ!$D$33:$D$776,СВЦЭМ!$A$33:$A$776,$A127,СВЦЭМ!$B$33:$B$776,T$119)+'СЕТ СН'!$I$11+СВЦЭМ!$D$10+'СЕТ СН'!$I$6-'СЕТ СН'!$I$23</f>
        <v>1505.74845708</v>
      </c>
      <c r="U127" s="36">
        <f>SUMIFS(СВЦЭМ!$D$33:$D$776,СВЦЭМ!$A$33:$A$776,$A127,СВЦЭМ!$B$33:$B$776,U$119)+'СЕТ СН'!$I$11+СВЦЭМ!$D$10+'СЕТ СН'!$I$6-'СЕТ СН'!$I$23</f>
        <v>1510.1326699599999</v>
      </c>
      <c r="V127" s="36">
        <f>SUMIFS(СВЦЭМ!$D$33:$D$776,СВЦЭМ!$A$33:$A$776,$A127,СВЦЭМ!$B$33:$B$776,V$119)+'СЕТ СН'!$I$11+СВЦЭМ!$D$10+'СЕТ СН'!$I$6-'СЕТ СН'!$I$23</f>
        <v>1521.1622034100001</v>
      </c>
      <c r="W127" s="36">
        <f>SUMIFS(СВЦЭМ!$D$33:$D$776,СВЦЭМ!$A$33:$A$776,$A127,СВЦЭМ!$B$33:$B$776,W$119)+'СЕТ СН'!$I$11+СВЦЭМ!$D$10+'СЕТ СН'!$I$6-'СЕТ СН'!$I$23</f>
        <v>1532.34779088</v>
      </c>
      <c r="X127" s="36">
        <f>SUMIFS(СВЦЭМ!$D$33:$D$776,СВЦЭМ!$A$33:$A$776,$A127,СВЦЭМ!$B$33:$B$776,X$119)+'СЕТ СН'!$I$11+СВЦЭМ!$D$10+'СЕТ СН'!$I$6-'СЕТ СН'!$I$23</f>
        <v>1550.5228158700002</v>
      </c>
      <c r="Y127" s="36">
        <f>SUMIFS(СВЦЭМ!$D$33:$D$776,СВЦЭМ!$A$33:$A$776,$A127,СВЦЭМ!$B$33:$B$776,Y$119)+'СЕТ СН'!$I$11+СВЦЭМ!$D$10+'СЕТ СН'!$I$6-'СЕТ СН'!$I$23</f>
        <v>1567.6674616300002</v>
      </c>
    </row>
    <row r="128" spans="1:27" ht="15.75" x14ac:dyDescent="0.2">
      <c r="A128" s="35">
        <f t="shared" si="3"/>
        <v>43808</v>
      </c>
      <c r="B128" s="36">
        <f>SUMIFS(СВЦЭМ!$D$33:$D$776,СВЦЭМ!$A$33:$A$776,$A128,СВЦЭМ!$B$33:$B$776,B$119)+'СЕТ СН'!$I$11+СВЦЭМ!$D$10+'СЕТ СН'!$I$6-'СЕТ СН'!$I$23</f>
        <v>1588.3628157600001</v>
      </c>
      <c r="C128" s="36">
        <f>SUMIFS(СВЦЭМ!$D$33:$D$776,СВЦЭМ!$A$33:$A$776,$A128,СВЦЭМ!$B$33:$B$776,C$119)+'СЕТ СН'!$I$11+СВЦЭМ!$D$10+'СЕТ СН'!$I$6-'СЕТ СН'!$I$23</f>
        <v>1620.3579425399998</v>
      </c>
      <c r="D128" s="36">
        <f>SUMIFS(СВЦЭМ!$D$33:$D$776,СВЦЭМ!$A$33:$A$776,$A128,СВЦЭМ!$B$33:$B$776,D$119)+'СЕТ СН'!$I$11+СВЦЭМ!$D$10+'СЕТ СН'!$I$6-'СЕТ СН'!$I$23</f>
        <v>1630.74971931</v>
      </c>
      <c r="E128" s="36">
        <f>SUMIFS(СВЦЭМ!$D$33:$D$776,СВЦЭМ!$A$33:$A$776,$A128,СВЦЭМ!$B$33:$B$776,E$119)+'СЕТ СН'!$I$11+СВЦЭМ!$D$10+'СЕТ СН'!$I$6-'СЕТ СН'!$I$23</f>
        <v>1630.14917509</v>
      </c>
      <c r="F128" s="36">
        <f>SUMIFS(СВЦЭМ!$D$33:$D$776,СВЦЭМ!$A$33:$A$776,$A128,СВЦЭМ!$B$33:$B$776,F$119)+'СЕТ СН'!$I$11+СВЦЭМ!$D$10+'СЕТ СН'!$I$6-'СЕТ СН'!$I$23</f>
        <v>1630.9521101</v>
      </c>
      <c r="G128" s="36">
        <f>SUMIFS(СВЦЭМ!$D$33:$D$776,СВЦЭМ!$A$33:$A$776,$A128,СВЦЭМ!$B$33:$B$776,G$119)+'СЕТ СН'!$I$11+СВЦЭМ!$D$10+'СЕТ СН'!$I$6-'СЕТ СН'!$I$23</f>
        <v>1646.01501487</v>
      </c>
      <c r="H128" s="36">
        <f>SUMIFS(СВЦЭМ!$D$33:$D$776,СВЦЭМ!$A$33:$A$776,$A128,СВЦЭМ!$B$33:$B$776,H$119)+'СЕТ СН'!$I$11+СВЦЭМ!$D$10+'СЕТ СН'!$I$6-'СЕТ СН'!$I$23</f>
        <v>1619.71979205</v>
      </c>
      <c r="I128" s="36">
        <f>SUMIFS(СВЦЭМ!$D$33:$D$776,СВЦЭМ!$A$33:$A$776,$A128,СВЦЭМ!$B$33:$B$776,I$119)+'СЕТ СН'!$I$11+СВЦЭМ!$D$10+'СЕТ СН'!$I$6-'СЕТ СН'!$I$23</f>
        <v>1591.02783593</v>
      </c>
      <c r="J128" s="36">
        <f>SUMIFS(СВЦЭМ!$D$33:$D$776,СВЦЭМ!$A$33:$A$776,$A128,СВЦЭМ!$B$33:$B$776,J$119)+'СЕТ СН'!$I$11+СВЦЭМ!$D$10+'СЕТ СН'!$I$6-'СЕТ СН'!$I$23</f>
        <v>1562.4215194200001</v>
      </c>
      <c r="K128" s="36">
        <f>SUMIFS(СВЦЭМ!$D$33:$D$776,СВЦЭМ!$A$33:$A$776,$A128,СВЦЭМ!$B$33:$B$776,K$119)+'СЕТ СН'!$I$11+СВЦЭМ!$D$10+'СЕТ СН'!$I$6-'СЕТ СН'!$I$23</f>
        <v>1534.9179558599999</v>
      </c>
      <c r="L128" s="36">
        <f>SUMIFS(СВЦЭМ!$D$33:$D$776,СВЦЭМ!$A$33:$A$776,$A128,СВЦЭМ!$B$33:$B$776,L$119)+'СЕТ СН'!$I$11+СВЦЭМ!$D$10+'СЕТ СН'!$I$6-'СЕТ СН'!$I$23</f>
        <v>1532.8906527899999</v>
      </c>
      <c r="M128" s="36">
        <f>SUMIFS(СВЦЭМ!$D$33:$D$776,СВЦЭМ!$A$33:$A$776,$A128,СВЦЭМ!$B$33:$B$776,M$119)+'СЕТ СН'!$I$11+СВЦЭМ!$D$10+'СЕТ СН'!$I$6-'СЕТ СН'!$I$23</f>
        <v>1539.34386135</v>
      </c>
      <c r="N128" s="36">
        <f>SUMIFS(СВЦЭМ!$D$33:$D$776,СВЦЭМ!$A$33:$A$776,$A128,СВЦЭМ!$B$33:$B$776,N$119)+'СЕТ СН'!$I$11+СВЦЭМ!$D$10+'СЕТ СН'!$I$6-'СЕТ СН'!$I$23</f>
        <v>1547.9516139299999</v>
      </c>
      <c r="O128" s="36">
        <f>SUMIFS(СВЦЭМ!$D$33:$D$776,СВЦЭМ!$A$33:$A$776,$A128,СВЦЭМ!$B$33:$B$776,O$119)+'СЕТ СН'!$I$11+СВЦЭМ!$D$10+'СЕТ СН'!$I$6-'СЕТ СН'!$I$23</f>
        <v>1555.61708322</v>
      </c>
      <c r="P128" s="36">
        <f>SUMIFS(СВЦЭМ!$D$33:$D$776,СВЦЭМ!$A$33:$A$776,$A128,СВЦЭМ!$B$33:$B$776,P$119)+'СЕТ СН'!$I$11+СВЦЭМ!$D$10+'СЕТ СН'!$I$6-'СЕТ СН'!$I$23</f>
        <v>1561.78357938</v>
      </c>
      <c r="Q128" s="36">
        <f>SUMIFS(СВЦЭМ!$D$33:$D$776,СВЦЭМ!$A$33:$A$776,$A128,СВЦЭМ!$B$33:$B$776,Q$119)+'СЕТ СН'!$I$11+СВЦЭМ!$D$10+'СЕТ СН'!$I$6-'СЕТ СН'!$I$23</f>
        <v>1559.30086916</v>
      </c>
      <c r="R128" s="36">
        <f>SUMIFS(СВЦЭМ!$D$33:$D$776,СВЦЭМ!$A$33:$A$776,$A128,СВЦЭМ!$B$33:$B$776,R$119)+'СЕТ СН'!$I$11+СВЦЭМ!$D$10+'СЕТ СН'!$I$6-'СЕТ СН'!$I$23</f>
        <v>1556.4750223800002</v>
      </c>
      <c r="S128" s="36">
        <f>SUMIFS(СВЦЭМ!$D$33:$D$776,СВЦЭМ!$A$33:$A$776,$A128,СВЦЭМ!$B$33:$B$776,S$119)+'СЕТ СН'!$I$11+СВЦЭМ!$D$10+'СЕТ СН'!$I$6-'СЕТ СН'!$I$23</f>
        <v>1540.4472235799999</v>
      </c>
      <c r="T128" s="36">
        <f>SUMIFS(СВЦЭМ!$D$33:$D$776,СВЦЭМ!$A$33:$A$776,$A128,СВЦЭМ!$B$33:$B$776,T$119)+'СЕТ СН'!$I$11+СВЦЭМ!$D$10+'СЕТ СН'!$I$6-'СЕТ СН'!$I$23</f>
        <v>1518.3892088500002</v>
      </c>
      <c r="U128" s="36">
        <f>SUMIFS(СВЦЭМ!$D$33:$D$776,СВЦЭМ!$A$33:$A$776,$A128,СВЦЭМ!$B$33:$B$776,U$119)+'СЕТ СН'!$I$11+СВЦЭМ!$D$10+'СЕТ СН'!$I$6-'СЕТ СН'!$I$23</f>
        <v>1518.41039366</v>
      </c>
      <c r="V128" s="36">
        <f>SUMIFS(СВЦЭМ!$D$33:$D$776,СВЦЭМ!$A$33:$A$776,$A128,СВЦЭМ!$B$33:$B$776,V$119)+'СЕТ СН'!$I$11+СВЦЭМ!$D$10+'СЕТ СН'!$I$6-'СЕТ СН'!$I$23</f>
        <v>1536.8749800000001</v>
      </c>
      <c r="W128" s="36">
        <f>SUMIFS(СВЦЭМ!$D$33:$D$776,СВЦЭМ!$A$33:$A$776,$A128,СВЦЭМ!$B$33:$B$776,W$119)+'СЕТ СН'!$I$11+СВЦЭМ!$D$10+'СЕТ СН'!$I$6-'СЕТ СН'!$I$23</f>
        <v>1555.2987760599999</v>
      </c>
      <c r="X128" s="36">
        <f>SUMIFS(СВЦЭМ!$D$33:$D$776,СВЦЭМ!$A$33:$A$776,$A128,СВЦЭМ!$B$33:$B$776,X$119)+'СЕТ СН'!$I$11+СВЦЭМ!$D$10+'СЕТ СН'!$I$6-'СЕТ СН'!$I$23</f>
        <v>1561.0682051799999</v>
      </c>
      <c r="Y128" s="36">
        <f>SUMIFS(СВЦЭМ!$D$33:$D$776,СВЦЭМ!$A$33:$A$776,$A128,СВЦЭМ!$B$33:$B$776,Y$119)+'СЕТ СН'!$I$11+СВЦЭМ!$D$10+'СЕТ СН'!$I$6-'СЕТ СН'!$I$23</f>
        <v>1581.5053648600001</v>
      </c>
    </row>
    <row r="129" spans="1:25" ht="15.75" x14ac:dyDescent="0.2">
      <c r="A129" s="35">
        <f t="shared" si="3"/>
        <v>43809</v>
      </c>
      <c r="B129" s="36">
        <f>SUMIFS(СВЦЭМ!$D$33:$D$776,СВЦЭМ!$A$33:$A$776,$A129,СВЦЭМ!$B$33:$B$776,B$119)+'СЕТ СН'!$I$11+СВЦЭМ!$D$10+'СЕТ СН'!$I$6-'СЕТ СН'!$I$23</f>
        <v>1594.1821189900002</v>
      </c>
      <c r="C129" s="36">
        <f>SUMIFS(СВЦЭМ!$D$33:$D$776,СВЦЭМ!$A$33:$A$776,$A129,СВЦЭМ!$B$33:$B$776,C$119)+'СЕТ СН'!$I$11+СВЦЭМ!$D$10+'СЕТ СН'!$I$6-'СЕТ СН'!$I$23</f>
        <v>1650.0784791199999</v>
      </c>
      <c r="D129" s="36">
        <f>SUMIFS(СВЦЭМ!$D$33:$D$776,СВЦЭМ!$A$33:$A$776,$A129,СВЦЭМ!$B$33:$B$776,D$119)+'СЕТ СН'!$I$11+СВЦЭМ!$D$10+'СЕТ СН'!$I$6-'СЕТ СН'!$I$23</f>
        <v>1674.5957235799999</v>
      </c>
      <c r="E129" s="36">
        <f>SUMIFS(СВЦЭМ!$D$33:$D$776,СВЦЭМ!$A$33:$A$776,$A129,СВЦЭМ!$B$33:$B$776,E$119)+'СЕТ СН'!$I$11+СВЦЭМ!$D$10+'СЕТ СН'!$I$6-'СЕТ СН'!$I$23</f>
        <v>1670.3162908999998</v>
      </c>
      <c r="F129" s="36">
        <f>SUMIFS(СВЦЭМ!$D$33:$D$776,СВЦЭМ!$A$33:$A$776,$A129,СВЦЭМ!$B$33:$B$776,F$119)+'СЕТ СН'!$I$11+СВЦЭМ!$D$10+'СЕТ СН'!$I$6-'СЕТ СН'!$I$23</f>
        <v>1623.6547448699998</v>
      </c>
      <c r="G129" s="36">
        <f>SUMIFS(СВЦЭМ!$D$33:$D$776,СВЦЭМ!$A$33:$A$776,$A129,СВЦЭМ!$B$33:$B$776,G$119)+'СЕТ СН'!$I$11+СВЦЭМ!$D$10+'СЕТ СН'!$I$6-'СЕТ СН'!$I$23</f>
        <v>1609.6568155099999</v>
      </c>
      <c r="H129" s="36">
        <f>SUMIFS(СВЦЭМ!$D$33:$D$776,СВЦЭМ!$A$33:$A$776,$A129,СВЦЭМ!$B$33:$B$776,H$119)+'СЕТ СН'!$I$11+СВЦЭМ!$D$10+'СЕТ СН'!$I$6-'СЕТ СН'!$I$23</f>
        <v>1574.16063575</v>
      </c>
      <c r="I129" s="36">
        <f>SUMIFS(СВЦЭМ!$D$33:$D$776,СВЦЭМ!$A$33:$A$776,$A129,СВЦЭМ!$B$33:$B$776,I$119)+'СЕТ СН'!$I$11+СВЦЭМ!$D$10+'СЕТ СН'!$I$6-'СЕТ СН'!$I$23</f>
        <v>1543.7582159999999</v>
      </c>
      <c r="J129" s="36">
        <f>SUMIFS(СВЦЭМ!$D$33:$D$776,СВЦЭМ!$A$33:$A$776,$A129,СВЦЭМ!$B$33:$B$776,J$119)+'СЕТ СН'!$I$11+СВЦЭМ!$D$10+'СЕТ СН'!$I$6-'СЕТ СН'!$I$23</f>
        <v>1522.80250667</v>
      </c>
      <c r="K129" s="36">
        <f>SUMIFS(СВЦЭМ!$D$33:$D$776,СВЦЭМ!$A$33:$A$776,$A129,СВЦЭМ!$B$33:$B$776,K$119)+'СЕТ СН'!$I$11+СВЦЭМ!$D$10+'СЕТ СН'!$I$6-'СЕТ СН'!$I$23</f>
        <v>1508.84162889</v>
      </c>
      <c r="L129" s="36">
        <f>SUMIFS(СВЦЭМ!$D$33:$D$776,СВЦЭМ!$A$33:$A$776,$A129,СВЦЭМ!$B$33:$B$776,L$119)+'СЕТ СН'!$I$11+СВЦЭМ!$D$10+'СЕТ СН'!$I$6-'СЕТ СН'!$I$23</f>
        <v>1510.65304154</v>
      </c>
      <c r="M129" s="36">
        <f>SUMIFS(СВЦЭМ!$D$33:$D$776,СВЦЭМ!$A$33:$A$776,$A129,СВЦЭМ!$B$33:$B$776,M$119)+'СЕТ СН'!$I$11+СВЦЭМ!$D$10+'СЕТ СН'!$I$6-'СЕТ СН'!$I$23</f>
        <v>1565.60415319</v>
      </c>
      <c r="N129" s="36">
        <f>SUMIFS(СВЦЭМ!$D$33:$D$776,СВЦЭМ!$A$33:$A$776,$A129,СВЦЭМ!$B$33:$B$776,N$119)+'СЕТ СН'!$I$11+СВЦЭМ!$D$10+'СЕТ СН'!$I$6-'СЕТ СН'!$I$23</f>
        <v>1578.89826328</v>
      </c>
      <c r="O129" s="36">
        <f>SUMIFS(СВЦЭМ!$D$33:$D$776,СВЦЭМ!$A$33:$A$776,$A129,СВЦЭМ!$B$33:$B$776,O$119)+'СЕТ СН'!$I$11+СВЦЭМ!$D$10+'СЕТ СН'!$I$6-'СЕТ СН'!$I$23</f>
        <v>1583.70771928</v>
      </c>
      <c r="P129" s="36">
        <f>SUMIFS(СВЦЭМ!$D$33:$D$776,СВЦЭМ!$A$33:$A$776,$A129,СВЦЭМ!$B$33:$B$776,P$119)+'СЕТ СН'!$I$11+СВЦЭМ!$D$10+'СЕТ СН'!$I$6-'СЕТ СН'!$I$23</f>
        <v>1581.6178472500001</v>
      </c>
      <c r="Q129" s="36">
        <f>SUMIFS(СВЦЭМ!$D$33:$D$776,СВЦЭМ!$A$33:$A$776,$A129,СВЦЭМ!$B$33:$B$776,Q$119)+'СЕТ СН'!$I$11+СВЦЭМ!$D$10+'СЕТ СН'!$I$6-'СЕТ СН'!$I$23</f>
        <v>1579.44347404</v>
      </c>
      <c r="R129" s="36">
        <f>SUMIFS(СВЦЭМ!$D$33:$D$776,СВЦЭМ!$A$33:$A$776,$A129,СВЦЭМ!$B$33:$B$776,R$119)+'СЕТ СН'!$I$11+СВЦЭМ!$D$10+'СЕТ СН'!$I$6-'СЕТ СН'!$I$23</f>
        <v>1576.6631863500002</v>
      </c>
      <c r="S129" s="36">
        <f>SUMIFS(СВЦЭМ!$D$33:$D$776,СВЦЭМ!$A$33:$A$776,$A129,СВЦЭМ!$B$33:$B$776,S$119)+'СЕТ СН'!$I$11+СВЦЭМ!$D$10+'СЕТ СН'!$I$6-'СЕТ СН'!$I$23</f>
        <v>1565.6427392999999</v>
      </c>
      <c r="T129" s="36">
        <f>SUMIFS(СВЦЭМ!$D$33:$D$776,СВЦЭМ!$A$33:$A$776,$A129,СВЦЭМ!$B$33:$B$776,T$119)+'СЕТ СН'!$I$11+СВЦЭМ!$D$10+'СЕТ СН'!$I$6-'СЕТ СН'!$I$23</f>
        <v>1549.2718927599999</v>
      </c>
      <c r="U129" s="36">
        <f>SUMIFS(СВЦЭМ!$D$33:$D$776,СВЦЭМ!$A$33:$A$776,$A129,СВЦЭМ!$B$33:$B$776,U$119)+'СЕТ СН'!$I$11+СВЦЭМ!$D$10+'СЕТ СН'!$I$6-'СЕТ СН'!$I$23</f>
        <v>1546.8767650999998</v>
      </c>
      <c r="V129" s="36">
        <f>SUMIFS(СВЦЭМ!$D$33:$D$776,СВЦЭМ!$A$33:$A$776,$A129,СВЦЭМ!$B$33:$B$776,V$119)+'СЕТ СН'!$I$11+СВЦЭМ!$D$10+'СЕТ СН'!$I$6-'СЕТ СН'!$I$23</f>
        <v>1534.9619567899999</v>
      </c>
      <c r="W129" s="36">
        <f>SUMIFS(СВЦЭМ!$D$33:$D$776,СВЦЭМ!$A$33:$A$776,$A129,СВЦЭМ!$B$33:$B$776,W$119)+'СЕТ СН'!$I$11+СВЦЭМ!$D$10+'СЕТ СН'!$I$6-'СЕТ СН'!$I$23</f>
        <v>1507.5380168900001</v>
      </c>
      <c r="X129" s="36">
        <f>SUMIFS(СВЦЭМ!$D$33:$D$776,СВЦЭМ!$A$33:$A$776,$A129,СВЦЭМ!$B$33:$B$776,X$119)+'СЕТ СН'!$I$11+СВЦЭМ!$D$10+'СЕТ СН'!$I$6-'СЕТ СН'!$I$23</f>
        <v>1498.87190822</v>
      </c>
      <c r="Y129" s="36">
        <f>SUMIFS(СВЦЭМ!$D$33:$D$776,СВЦЭМ!$A$33:$A$776,$A129,СВЦЭМ!$B$33:$B$776,Y$119)+'СЕТ СН'!$I$11+СВЦЭМ!$D$10+'СЕТ СН'!$I$6-'СЕТ СН'!$I$23</f>
        <v>1510.5413915499998</v>
      </c>
    </row>
    <row r="130" spans="1:25" ht="15.75" x14ac:dyDescent="0.2">
      <c r="A130" s="35">
        <f t="shared" si="3"/>
        <v>43810</v>
      </c>
      <c r="B130" s="36">
        <f>SUMIFS(СВЦЭМ!$D$33:$D$776,СВЦЭМ!$A$33:$A$776,$A130,СВЦЭМ!$B$33:$B$776,B$119)+'СЕТ СН'!$I$11+СВЦЭМ!$D$10+'СЕТ СН'!$I$6-'СЕТ СН'!$I$23</f>
        <v>1555.4229596999999</v>
      </c>
      <c r="C130" s="36">
        <f>SUMIFS(СВЦЭМ!$D$33:$D$776,СВЦЭМ!$A$33:$A$776,$A130,СВЦЭМ!$B$33:$B$776,C$119)+'СЕТ СН'!$I$11+СВЦЭМ!$D$10+'СЕТ СН'!$I$6-'СЕТ СН'!$I$23</f>
        <v>1590.9524837399999</v>
      </c>
      <c r="D130" s="36">
        <f>SUMIFS(СВЦЭМ!$D$33:$D$776,СВЦЭМ!$A$33:$A$776,$A130,СВЦЭМ!$B$33:$B$776,D$119)+'СЕТ СН'!$I$11+СВЦЭМ!$D$10+'СЕТ СН'!$I$6-'СЕТ СН'!$I$23</f>
        <v>1599.39016477</v>
      </c>
      <c r="E130" s="36">
        <f>SUMIFS(СВЦЭМ!$D$33:$D$776,СВЦЭМ!$A$33:$A$776,$A130,СВЦЭМ!$B$33:$B$776,E$119)+'СЕТ СН'!$I$11+СВЦЭМ!$D$10+'СЕТ СН'!$I$6-'СЕТ СН'!$I$23</f>
        <v>1608.0334160800001</v>
      </c>
      <c r="F130" s="36">
        <f>SUMIFS(СВЦЭМ!$D$33:$D$776,СВЦЭМ!$A$33:$A$776,$A130,СВЦЭМ!$B$33:$B$776,F$119)+'СЕТ СН'!$I$11+СВЦЭМ!$D$10+'СЕТ СН'!$I$6-'СЕТ СН'!$I$23</f>
        <v>1602.13836771</v>
      </c>
      <c r="G130" s="36">
        <f>SUMIFS(СВЦЭМ!$D$33:$D$776,СВЦЭМ!$A$33:$A$776,$A130,СВЦЭМ!$B$33:$B$776,G$119)+'СЕТ СН'!$I$11+СВЦЭМ!$D$10+'СЕТ СН'!$I$6-'СЕТ СН'!$I$23</f>
        <v>1585.63026014</v>
      </c>
      <c r="H130" s="36">
        <f>SUMIFS(СВЦЭМ!$D$33:$D$776,СВЦЭМ!$A$33:$A$776,$A130,СВЦЭМ!$B$33:$B$776,H$119)+'СЕТ СН'!$I$11+СВЦЭМ!$D$10+'СЕТ СН'!$I$6-'СЕТ СН'!$I$23</f>
        <v>1545.4710899000002</v>
      </c>
      <c r="I130" s="36">
        <f>SUMIFS(СВЦЭМ!$D$33:$D$776,СВЦЭМ!$A$33:$A$776,$A130,СВЦЭМ!$B$33:$B$776,I$119)+'СЕТ СН'!$I$11+СВЦЭМ!$D$10+'СЕТ СН'!$I$6-'СЕТ СН'!$I$23</f>
        <v>1532.66117927</v>
      </c>
      <c r="J130" s="36">
        <f>SUMIFS(СВЦЭМ!$D$33:$D$776,СВЦЭМ!$A$33:$A$776,$A130,СВЦЭМ!$B$33:$B$776,J$119)+'СЕТ СН'!$I$11+СВЦЭМ!$D$10+'СЕТ СН'!$I$6-'СЕТ СН'!$I$23</f>
        <v>1506.36353588</v>
      </c>
      <c r="K130" s="36">
        <f>SUMIFS(СВЦЭМ!$D$33:$D$776,СВЦЭМ!$A$33:$A$776,$A130,СВЦЭМ!$B$33:$B$776,K$119)+'СЕТ СН'!$I$11+СВЦЭМ!$D$10+'СЕТ СН'!$I$6-'СЕТ СН'!$I$23</f>
        <v>1497.9043579899999</v>
      </c>
      <c r="L130" s="36">
        <f>SUMIFS(СВЦЭМ!$D$33:$D$776,СВЦЭМ!$A$33:$A$776,$A130,СВЦЭМ!$B$33:$B$776,L$119)+'СЕТ СН'!$I$11+СВЦЭМ!$D$10+'СЕТ СН'!$I$6-'СЕТ СН'!$I$23</f>
        <v>1500.8886569900001</v>
      </c>
      <c r="M130" s="36">
        <f>SUMIFS(СВЦЭМ!$D$33:$D$776,СВЦЭМ!$A$33:$A$776,$A130,СВЦЭМ!$B$33:$B$776,M$119)+'СЕТ СН'!$I$11+СВЦЭМ!$D$10+'СЕТ СН'!$I$6-'СЕТ СН'!$I$23</f>
        <v>1503.30801342</v>
      </c>
      <c r="N130" s="36">
        <f>SUMIFS(СВЦЭМ!$D$33:$D$776,СВЦЭМ!$A$33:$A$776,$A130,СВЦЭМ!$B$33:$B$776,N$119)+'СЕТ СН'!$I$11+СВЦЭМ!$D$10+'СЕТ СН'!$I$6-'СЕТ СН'!$I$23</f>
        <v>1500.9878126200001</v>
      </c>
      <c r="O130" s="36">
        <f>SUMIFS(СВЦЭМ!$D$33:$D$776,СВЦЭМ!$A$33:$A$776,$A130,СВЦЭМ!$B$33:$B$776,O$119)+'СЕТ СН'!$I$11+СВЦЭМ!$D$10+'СЕТ СН'!$I$6-'СЕТ СН'!$I$23</f>
        <v>1512.7384789</v>
      </c>
      <c r="P130" s="36">
        <f>SUMIFS(СВЦЭМ!$D$33:$D$776,СВЦЭМ!$A$33:$A$776,$A130,СВЦЭМ!$B$33:$B$776,P$119)+'СЕТ СН'!$I$11+СВЦЭМ!$D$10+'СЕТ СН'!$I$6-'СЕТ СН'!$I$23</f>
        <v>1515.3713040799998</v>
      </c>
      <c r="Q130" s="36">
        <f>SUMIFS(СВЦЭМ!$D$33:$D$776,СВЦЭМ!$A$33:$A$776,$A130,СВЦЭМ!$B$33:$B$776,Q$119)+'СЕТ СН'!$I$11+СВЦЭМ!$D$10+'СЕТ СН'!$I$6-'СЕТ СН'!$I$23</f>
        <v>1519.85436076</v>
      </c>
      <c r="R130" s="36">
        <f>SUMIFS(СВЦЭМ!$D$33:$D$776,СВЦЭМ!$A$33:$A$776,$A130,СВЦЭМ!$B$33:$B$776,R$119)+'СЕТ СН'!$I$11+СВЦЭМ!$D$10+'СЕТ СН'!$I$6-'СЕТ СН'!$I$23</f>
        <v>1524.8728016699999</v>
      </c>
      <c r="S130" s="36">
        <f>SUMIFS(СВЦЭМ!$D$33:$D$776,СВЦЭМ!$A$33:$A$776,$A130,СВЦЭМ!$B$33:$B$776,S$119)+'СЕТ СН'!$I$11+СВЦЭМ!$D$10+'СЕТ СН'!$I$6-'СЕТ СН'!$I$23</f>
        <v>1510.30969286</v>
      </c>
      <c r="T130" s="36">
        <f>SUMIFS(СВЦЭМ!$D$33:$D$776,СВЦЭМ!$A$33:$A$776,$A130,СВЦЭМ!$B$33:$B$776,T$119)+'СЕТ СН'!$I$11+СВЦЭМ!$D$10+'СЕТ СН'!$I$6-'СЕТ СН'!$I$23</f>
        <v>1499.5678909799999</v>
      </c>
      <c r="U130" s="36">
        <f>SUMIFS(СВЦЭМ!$D$33:$D$776,СВЦЭМ!$A$33:$A$776,$A130,СВЦЭМ!$B$33:$B$776,U$119)+'СЕТ СН'!$I$11+СВЦЭМ!$D$10+'СЕТ СН'!$I$6-'СЕТ СН'!$I$23</f>
        <v>1502.1152020300001</v>
      </c>
      <c r="V130" s="36">
        <f>SUMIFS(СВЦЭМ!$D$33:$D$776,СВЦЭМ!$A$33:$A$776,$A130,СВЦЭМ!$B$33:$B$776,V$119)+'СЕТ СН'!$I$11+СВЦЭМ!$D$10+'СЕТ СН'!$I$6-'СЕТ СН'!$I$23</f>
        <v>1507.7791728699999</v>
      </c>
      <c r="W130" s="36">
        <f>SUMIFS(СВЦЭМ!$D$33:$D$776,СВЦЭМ!$A$33:$A$776,$A130,СВЦЭМ!$B$33:$B$776,W$119)+'СЕТ СН'!$I$11+СВЦЭМ!$D$10+'СЕТ СН'!$I$6-'СЕТ СН'!$I$23</f>
        <v>1520.1457279700001</v>
      </c>
      <c r="X130" s="36">
        <f>SUMIFS(СВЦЭМ!$D$33:$D$776,СВЦЭМ!$A$33:$A$776,$A130,СВЦЭМ!$B$33:$B$776,X$119)+'СЕТ СН'!$I$11+СВЦЭМ!$D$10+'СЕТ СН'!$I$6-'СЕТ СН'!$I$23</f>
        <v>1528.4016911600002</v>
      </c>
      <c r="Y130" s="36">
        <f>SUMIFS(СВЦЭМ!$D$33:$D$776,СВЦЭМ!$A$33:$A$776,$A130,СВЦЭМ!$B$33:$B$776,Y$119)+'СЕТ СН'!$I$11+СВЦЭМ!$D$10+'СЕТ СН'!$I$6-'СЕТ СН'!$I$23</f>
        <v>1543.3644576900001</v>
      </c>
    </row>
    <row r="131" spans="1:25" ht="15.75" x14ac:dyDescent="0.2">
      <c r="A131" s="35">
        <f t="shared" si="3"/>
        <v>43811</v>
      </c>
      <c r="B131" s="36">
        <f>SUMIFS(СВЦЭМ!$D$33:$D$776,СВЦЭМ!$A$33:$A$776,$A131,СВЦЭМ!$B$33:$B$776,B$119)+'СЕТ СН'!$I$11+СВЦЭМ!$D$10+'СЕТ СН'!$I$6-'СЕТ СН'!$I$23</f>
        <v>1571.5618958</v>
      </c>
      <c r="C131" s="36">
        <f>SUMIFS(СВЦЭМ!$D$33:$D$776,СВЦЭМ!$A$33:$A$776,$A131,СВЦЭМ!$B$33:$B$776,C$119)+'СЕТ СН'!$I$11+СВЦЭМ!$D$10+'СЕТ СН'!$I$6-'СЕТ СН'!$I$23</f>
        <v>1609.65826616</v>
      </c>
      <c r="D131" s="36">
        <f>SUMIFS(СВЦЭМ!$D$33:$D$776,СВЦЭМ!$A$33:$A$776,$A131,СВЦЭМ!$B$33:$B$776,D$119)+'СЕТ СН'!$I$11+СВЦЭМ!$D$10+'СЕТ СН'!$I$6-'СЕТ СН'!$I$23</f>
        <v>1624.01853465</v>
      </c>
      <c r="E131" s="36">
        <f>SUMIFS(СВЦЭМ!$D$33:$D$776,СВЦЭМ!$A$33:$A$776,$A131,СВЦЭМ!$B$33:$B$776,E$119)+'СЕТ СН'!$I$11+СВЦЭМ!$D$10+'СЕТ СН'!$I$6-'СЕТ СН'!$I$23</f>
        <v>1634.70226293</v>
      </c>
      <c r="F131" s="36">
        <f>SUMIFS(СВЦЭМ!$D$33:$D$776,СВЦЭМ!$A$33:$A$776,$A131,СВЦЭМ!$B$33:$B$776,F$119)+'СЕТ СН'!$I$11+СВЦЭМ!$D$10+'СЕТ СН'!$I$6-'СЕТ СН'!$I$23</f>
        <v>1633.87579458</v>
      </c>
      <c r="G131" s="36">
        <f>SUMIFS(СВЦЭМ!$D$33:$D$776,СВЦЭМ!$A$33:$A$776,$A131,СВЦЭМ!$B$33:$B$776,G$119)+'СЕТ СН'!$I$11+СВЦЭМ!$D$10+'СЕТ СН'!$I$6-'СЕТ СН'!$I$23</f>
        <v>1613.8003846699999</v>
      </c>
      <c r="H131" s="36">
        <f>SUMIFS(СВЦЭМ!$D$33:$D$776,СВЦЭМ!$A$33:$A$776,$A131,СВЦЭМ!$B$33:$B$776,H$119)+'СЕТ СН'!$I$11+СВЦЭМ!$D$10+'СЕТ СН'!$I$6-'СЕТ СН'!$I$23</f>
        <v>1574.0329632399998</v>
      </c>
      <c r="I131" s="36">
        <f>SUMIFS(СВЦЭМ!$D$33:$D$776,СВЦЭМ!$A$33:$A$776,$A131,СВЦЭМ!$B$33:$B$776,I$119)+'СЕТ СН'!$I$11+СВЦЭМ!$D$10+'СЕТ СН'!$I$6-'СЕТ СН'!$I$23</f>
        <v>1550.50353464</v>
      </c>
      <c r="J131" s="36">
        <f>SUMIFS(СВЦЭМ!$D$33:$D$776,СВЦЭМ!$A$33:$A$776,$A131,СВЦЭМ!$B$33:$B$776,J$119)+'СЕТ СН'!$I$11+СВЦЭМ!$D$10+'СЕТ СН'!$I$6-'СЕТ СН'!$I$23</f>
        <v>1529.52519831</v>
      </c>
      <c r="K131" s="36">
        <f>SUMIFS(СВЦЭМ!$D$33:$D$776,СВЦЭМ!$A$33:$A$776,$A131,СВЦЭМ!$B$33:$B$776,K$119)+'СЕТ СН'!$I$11+СВЦЭМ!$D$10+'СЕТ СН'!$I$6-'СЕТ СН'!$I$23</f>
        <v>1517.9581623300001</v>
      </c>
      <c r="L131" s="36">
        <f>SUMIFS(СВЦЭМ!$D$33:$D$776,СВЦЭМ!$A$33:$A$776,$A131,СВЦЭМ!$B$33:$B$776,L$119)+'СЕТ СН'!$I$11+СВЦЭМ!$D$10+'СЕТ СН'!$I$6-'СЕТ СН'!$I$23</f>
        <v>1521.1358740999999</v>
      </c>
      <c r="M131" s="36">
        <f>SUMIFS(СВЦЭМ!$D$33:$D$776,СВЦЭМ!$A$33:$A$776,$A131,СВЦЭМ!$B$33:$B$776,M$119)+'СЕТ СН'!$I$11+СВЦЭМ!$D$10+'СЕТ СН'!$I$6-'СЕТ СН'!$I$23</f>
        <v>1515.99515881</v>
      </c>
      <c r="N131" s="36">
        <f>SUMIFS(СВЦЭМ!$D$33:$D$776,СВЦЭМ!$A$33:$A$776,$A131,СВЦЭМ!$B$33:$B$776,N$119)+'СЕТ СН'!$I$11+СВЦЭМ!$D$10+'СЕТ СН'!$I$6-'СЕТ СН'!$I$23</f>
        <v>1516.21882231</v>
      </c>
      <c r="O131" s="36">
        <f>SUMIFS(СВЦЭМ!$D$33:$D$776,СВЦЭМ!$A$33:$A$776,$A131,СВЦЭМ!$B$33:$B$776,O$119)+'СЕТ СН'!$I$11+СВЦЭМ!$D$10+'СЕТ СН'!$I$6-'СЕТ СН'!$I$23</f>
        <v>1519.97446816</v>
      </c>
      <c r="P131" s="36">
        <f>SUMIFS(СВЦЭМ!$D$33:$D$776,СВЦЭМ!$A$33:$A$776,$A131,СВЦЭМ!$B$33:$B$776,P$119)+'СЕТ СН'!$I$11+СВЦЭМ!$D$10+'СЕТ СН'!$I$6-'СЕТ СН'!$I$23</f>
        <v>1517.05080832</v>
      </c>
      <c r="Q131" s="36">
        <f>SUMIFS(СВЦЭМ!$D$33:$D$776,СВЦЭМ!$A$33:$A$776,$A131,СВЦЭМ!$B$33:$B$776,Q$119)+'СЕТ СН'!$I$11+СВЦЭМ!$D$10+'СЕТ СН'!$I$6-'СЕТ СН'!$I$23</f>
        <v>1517.26444939</v>
      </c>
      <c r="R131" s="36">
        <f>SUMIFS(СВЦЭМ!$D$33:$D$776,СВЦЭМ!$A$33:$A$776,$A131,СВЦЭМ!$B$33:$B$776,R$119)+'СЕТ СН'!$I$11+СВЦЭМ!$D$10+'СЕТ СН'!$I$6-'СЕТ СН'!$I$23</f>
        <v>1513.7127142700001</v>
      </c>
      <c r="S131" s="36">
        <f>SUMIFS(СВЦЭМ!$D$33:$D$776,СВЦЭМ!$A$33:$A$776,$A131,СВЦЭМ!$B$33:$B$776,S$119)+'СЕТ СН'!$I$11+СВЦЭМ!$D$10+'СЕТ СН'!$I$6-'СЕТ СН'!$I$23</f>
        <v>1524.7898659299999</v>
      </c>
      <c r="T131" s="36">
        <f>SUMIFS(СВЦЭМ!$D$33:$D$776,СВЦЭМ!$A$33:$A$776,$A131,СВЦЭМ!$B$33:$B$776,T$119)+'СЕТ СН'!$I$11+СВЦЭМ!$D$10+'СЕТ СН'!$I$6-'СЕТ СН'!$I$23</f>
        <v>1513.4849514100001</v>
      </c>
      <c r="U131" s="36">
        <f>SUMIFS(СВЦЭМ!$D$33:$D$776,СВЦЭМ!$A$33:$A$776,$A131,СВЦЭМ!$B$33:$B$776,U$119)+'СЕТ СН'!$I$11+СВЦЭМ!$D$10+'СЕТ СН'!$I$6-'СЕТ СН'!$I$23</f>
        <v>1510.5940379600002</v>
      </c>
      <c r="V131" s="36">
        <f>SUMIFS(СВЦЭМ!$D$33:$D$776,СВЦЭМ!$A$33:$A$776,$A131,СВЦЭМ!$B$33:$B$776,V$119)+'СЕТ СН'!$I$11+СВЦЭМ!$D$10+'СЕТ СН'!$I$6-'СЕТ СН'!$I$23</f>
        <v>1511.0568678499999</v>
      </c>
      <c r="W131" s="36">
        <f>SUMIFS(СВЦЭМ!$D$33:$D$776,СВЦЭМ!$A$33:$A$776,$A131,СВЦЭМ!$B$33:$B$776,W$119)+'СЕТ СН'!$I$11+СВЦЭМ!$D$10+'СЕТ СН'!$I$6-'СЕТ СН'!$I$23</f>
        <v>1526.5477369599998</v>
      </c>
      <c r="X131" s="36">
        <f>SUMIFS(СВЦЭМ!$D$33:$D$776,СВЦЭМ!$A$33:$A$776,$A131,СВЦЭМ!$B$33:$B$776,X$119)+'СЕТ СН'!$I$11+СВЦЭМ!$D$10+'СЕТ СН'!$I$6-'СЕТ СН'!$I$23</f>
        <v>1533.9502304299999</v>
      </c>
      <c r="Y131" s="36">
        <f>SUMIFS(СВЦЭМ!$D$33:$D$776,СВЦЭМ!$A$33:$A$776,$A131,СВЦЭМ!$B$33:$B$776,Y$119)+'СЕТ СН'!$I$11+СВЦЭМ!$D$10+'СЕТ СН'!$I$6-'СЕТ СН'!$I$23</f>
        <v>1548.6681501099999</v>
      </c>
    </row>
    <row r="132" spans="1:25" ht="15.75" x14ac:dyDescent="0.2">
      <c r="A132" s="35">
        <f t="shared" si="3"/>
        <v>43812</v>
      </c>
      <c r="B132" s="36">
        <f>SUMIFS(СВЦЭМ!$D$33:$D$776,СВЦЭМ!$A$33:$A$776,$A132,СВЦЭМ!$B$33:$B$776,B$119)+'СЕТ СН'!$I$11+СВЦЭМ!$D$10+'СЕТ СН'!$I$6-'СЕТ СН'!$I$23</f>
        <v>1576.1644464599999</v>
      </c>
      <c r="C132" s="36">
        <f>SUMIFS(СВЦЭМ!$D$33:$D$776,СВЦЭМ!$A$33:$A$776,$A132,СВЦЭМ!$B$33:$B$776,C$119)+'СЕТ СН'!$I$11+СВЦЭМ!$D$10+'СЕТ СН'!$I$6-'СЕТ СН'!$I$23</f>
        <v>1617.35379646</v>
      </c>
      <c r="D132" s="36">
        <f>SUMIFS(СВЦЭМ!$D$33:$D$776,СВЦЭМ!$A$33:$A$776,$A132,СВЦЭМ!$B$33:$B$776,D$119)+'СЕТ СН'!$I$11+СВЦЭМ!$D$10+'СЕТ СН'!$I$6-'СЕТ СН'!$I$23</f>
        <v>1643.9412459</v>
      </c>
      <c r="E132" s="36">
        <f>SUMIFS(СВЦЭМ!$D$33:$D$776,СВЦЭМ!$A$33:$A$776,$A132,СВЦЭМ!$B$33:$B$776,E$119)+'СЕТ СН'!$I$11+СВЦЭМ!$D$10+'СЕТ СН'!$I$6-'СЕТ СН'!$I$23</f>
        <v>1638.46447547</v>
      </c>
      <c r="F132" s="36">
        <f>SUMIFS(СВЦЭМ!$D$33:$D$776,СВЦЭМ!$A$33:$A$776,$A132,СВЦЭМ!$B$33:$B$776,F$119)+'СЕТ СН'!$I$11+СВЦЭМ!$D$10+'СЕТ СН'!$I$6-'СЕТ СН'!$I$23</f>
        <v>1615.2237500000001</v>
      </c>
      <c r="G132" s="36">
        <f>SUMIFS(СВЦЭМ!$D$33:$D$776,СВЦЭМ!$A$33:$A$776,$A132,СВЦЭМ!$B$33:$B$776,G$119)+'СЕТ СН'!$I$11+СВЦЭМ!$D$10+'СЕТ СН'!$I$6-'СЕТ СН'!$I$23</f>
        <v>1596.05736211</v>
      </c>
      <c r="H132" s="36">
        <f>SUMIFS(СВЦЭМ!$D$33:$D$776,СВЦЭМ!$A$33:$A$776,$A132,СВЦЭМ!$B$33:$B$776,H$119)+'СЕТ СН'!$I$11+СВЦЭМ!$D$10+'СЕТ СН'!$I$6-'СЕТ СН'!$I$23</f>
        <v>1556.0287346099999</v>
      </c>
      <c r="I132" s="36">
        <f>SUMIFS(СВЦЭМ!$D$33:$D$776,СВЦЭМ!$A$33:$A$776,$A132,СВЦЭМ!$B$33:$B$776,I$119)+'СЕТ СН'!$I$11+СВЦЭМ!$D$10+'СЕТ СН'!$I$6-'СЕТ СН'!$I$23</f>
        <v>1540.7321286900001</v>
      </c>
      <c r="J132" s="36">
        <f>SUMIFS(СВЦЭМ!$D$33:$D$776,СВЦЭМ!$A$33:$A$776,$A132,СВЦЭМ!$B$33:$B$776,J$119)+'СЕТ СН'!$I$11+СВЦЭМ!$D$10+'СЕТ СН'!$I$6-'СЕТ СН'!$I$23</f>
        <v>1513.1039682099999</v>
      </c>
      <c r="K132" s="36">
        <f>SUMIFS(СВЦЭМ!$D$33:$D$776,СВЦЭМ!$A$33:$A$776,$A132,СВЦЭМ!$B$33:$B$776,K$119)+'СЕТ СН'!$I$11+СВЦЭМ!$D$10+'СЕТ СН'!$I$6-'СЕТ СН'!$I$23</f>
        <v>1485.97009056</v>
      </c>
      <c r="L132" s="36">
        <f>SUMIFS(СВЦЭМ!$D$33:$D$776,СВЦЭМ!$A$33:$A$776,$A132,СВЦЭМ!$B$33:$B$776,L$119)+'СЕТ СН'!$I$11+СВЦЭМ!$D$10+'СЕТ СН'!$I$6-'СЕТ СН'!$I$23</f>
        <v>1492.1582352999999</v>
      </c>
      <c r="M132" s="36">
        <f>SUMIFS(СВЦЭМ!$D$33:$D$776,СВЦЭМ!$A$33:$A$776,$A132,СВЦЭМ!$B$33:$B$776,M$119)+'СЕТ СН'!$I$11+СВЦЭМ!$D$10+'СЕТ СН'!$I$6-'СЕТ СН'!$I$23</f>
        <v>1505.76061336</v>
      </c>
      <c r="N132" s="36">
        <f>SUMIFS(СВЦЭМ!$D$33:$D$776,СВЦЭМ!$A$33:$A$776,$A132,СВЦЭМ!$B$33:$B$776,N$119)+'СЕТ СН'!$I$11+СВЦЭМ!$D$10+'СЕТ СН'!$I$6-'СЕТ СН'!$I$23</f>
        <v>1510.72521347</v>
      </c>
      <c r="O132" s="36">
        <f>SUMIFS(СВЦЭМ!$D$33:$D$776,СВЦЭМ!$A$33:$A$776,$A132,СВЦЭМ!$B$33:$B$776,O$119)+'СЕТ СН'!$I$11+СВЦЭМ!$D$10+'СЕТ СН'!$I$6-'СЕТ СН'!$I$23</f>
        <v>1520.43554113</v>
      </c>
      <c r="P132" s="36">
        <f>SUMIFS(СВЦЭМ!$D$33:$D$776,СВЦЭМ!$A$33:$A$776,$A132,СВЦЭМ!$B$33:$B$776,P$119)+'СЕТ СН'!$I$11+СВЦЭМ!$D$10+'СЕТ СН'!$I$6-'СЕТ СН'!$I$23</f>
        <v>1524.73709551</v>
      </c>
      <c r="Q132" s="36">
        <f>SUMIFS(СВЦЭМ!$D$33:$D$776,СВЦЭМ!$A$33:$A$776,$A132,СВЦЭМ!$B$33:$B$776,Q$119)+'СЕТ СН'!$I$11+СВЦЭМ!$D$10+'СЕТ СН'!$I$6-'СЕТ СН'!$I$23</f>
        <v>1520.59517018</v>
      </c>
      <c r="R132" s="36">
        <f>SUMIFS(СВЦЭМ!$D$33:$D$776,СВЦЭМ!$A$33:$A$776,$A132,СВЦЭМ!$B$33:$B$776,R$119)+'СЕТ СН'!$I$11+СВЦЭМ!$D$10+'СЕТ СН'!$I$6-'СЕТ СН'!$I$23</f>
        <v>1513.8815555599999</v>
      </c>
      <c r="S132" s="36">
        <f>SUMIFS(СВЦЭМ!$D$33:$D$776,СВЦЭМ!$A$33:$A$776,$A132,СВЦЭМ!$B$33:$B$776,S$119)+'СЕТ СН'!$I$11+СВЦЭМ!$D$10+'СЕТ СН'!$I$6-'СЕТ СН'!$I$23</f>
        <v>1506.5408613899999</v>
      </c>
      <c r="T132" s="36">
        <f>SUMIFS(СВЦЭМ!$D$33:$D$776,СВЦЭМ!$A$33:$A$776,$A132,СВЦЭМ!$B$33:$B$776,T$119)+'СЕТ СН'!$I$11+СВЦЭМ!$D$10+'СЕТ СН'!$I$6-'СЕТ СН'!$I$23</f>
        <v>1489.90009887</v>
      </c>
      <c r="U132" s="36">
        <f>SUMIFS(СВЦЭМ!$D$33:$D$776,СВЦЭМ!$A$33:$A$776,$A132,СВЦЭМ!$B$33:$B$776,U$119)+'СЕТ СН'!$I$11+СВЦЭМ!$D$10+'СЕТ СН'!$I$6-'СЕТ СН'!$I$23</f>
        <v>1493.46435163</v>
      </c>
      <c r="V132" s="36">
        <f>SUMIFS(СВЦЭМ!$D$33:$D$776,СВЦЭМ!$A$33:$A$776,$A132,СВЦЭМ!$B$33:$B$776,V$119)+'СЕТ СН'!$I$11+СВЦЭМ!$D$10+'СЕТ СН'!$I$6-'СЕТ СН'!$I$23</f>
        <v>1506.7302617099999</v>
      </c>
      <c r="W132" s="36">
        <f>SUMIFS(СВЦЭМ!$D$33:$D$776,СВЦЭМ!$A$33:$A$776,$A132,СВЦЭМ!$B$33:$B$776,W$119)+'СЕТ СН'!$I$11+СВЦЭМ!$D$10+'СЕТ СН'!$I$6-'СЕТ СН'!$I$23</f>
        <v>1530.9088314000001</v>
      </c>
      <c r="X132" s="36">
        <f>SUMIFS(СВЦЭМ!$D$33:$D$776,СВЦЭМ!$A$33:$A$776,$A132,СВЦЭМ!$B$33:$B$776,X$119)+'СЕТ СН'!$I$11+СВЦЭМ!$D$10+'СЕТ СН'!$I$6-'СЕТ СН'!$I$23</f>
        <v>1541.34372588</v>
      </c>
      <c r="Y132" s="36">
        <f>SUMIFS(СВЦЭМ!$D$33:$D$776,СВЦЭМ!$A$33:$A$776,$A132,СВЦЭМ!$B$33:$B$776,Y$119)+'СЕТ СН'!$I$11+СВЦЭМ!$D$10+'СЕТ СН'!$I$6-'СЕТ СН'!$I$23</f>
        <v>1546.7647438499998</v>
      </c>
    </row>
    <row r="133" spans="1:25" ht="15.75" x14ac:dyDescent="0.2">
      <c r="A133" s="35">
        <f t="shared" si="3"/>
        <v>43813</v>
      </c>
      <c r="B133" s="36">
        <f>SUMIFS(СВЦЭМ!$D$33:$D$776,СВЦЭМ!$A$33:$A$776,$A133,СВЦЭМ!$B$33:$B$776,B$119)+'СЕТ СН'!$I$11+СВЦЭМ!$D$10+'СЕТ СН'!$I$6-'СЕТ СН'!$I$23</f>
        <v>1575.59159727</v>
      </c>
      <c r="C133" s="36">
        <f>SUMIFS(СВЦЭМ!$D$33:$D$776,СВЦЭМ!$A$33:$A$776,$A133,СВЦЭМ!$B$33:$B$776,C$119)+'СЕТ СН'!$I$11+СВЦЭМ!$D$10+'СЕТ СН'!$I$6-'СЕТ СН'!$I$23</f>
        <v>1617.33234724</v>
      </c>
      <c r="D133" s="36">
        <f>SUMIFS(СВЦЭМ!$D$33:$D$776,СВЦЭМ!$A$33:$A$776,$A133,СВЦЭМ!$B$33:$B$776,D$119)+'СЕТ СН'!$I$11+СВЦЭМ!$D$10+'СЕТ СН'!$I$6-'СЕТ СН'!$I$23</f>
        <v>1631.01339895</v>
      </c>
      <c r="E133" s="36">
        <f>SUMIFS(СВЦЭМ!$D$33:$D$776,СВЦЭМ!$A$33:$A$776,$A133,СВЦЭМ!$B$33:$B$776,E$119)+'СЕТ СН'!$I$11+СВЦЭМ!$D$10+'СЕТ СН'!$I$6-'СЕТ СН'!$I$23</f>
        <v>1639.1068314899999</v>
      </c>
      <c r="F133" s="36">
        <f>SUMIFS(СВЦЭМ!$D$33:$D$776,СВЦЭМ!$A$33:$A$776,$A133,СВЦЭМ!$B$33:$B$776,F$119)+'СЕТ СН'!$I$11+СВЦЭМ!$D$10+'СЕТ СН'!$I$6-'СЕТ СН'!$I$23</f>
        <v>1641.22328801</v>
      </c>
      <c r="G133" s="36">
        <f>SUMIFS(СВЦЭМ!$D$33:$D$776,СВЦЭМ!$A$33:$A$776,$A133,СВЦЭМ!$B$33:$B$776,G$119)+'СЕТ СН'!$I$11+СВЦЭМ!$D$10+'СЕТ СН'!$I$6-'СЕТ СН'!$I$23</f>
        <v>1636.0681613900001</v>
      </c>
      <c r="H133" s="36">
        <f>SUMIFS(СВЦЭМ!$D$33:$D$776,СВЦЭМ!$A$33:$A$776,$A133,СВЦЭМ!$B$33:$B$776,H$119)+'СЕТ СН'!$I$11+СВЦЭМ!$D$10+'СЕТ СН'!$I$6-'СЕТ СН'!$I$23</f>
        <v>1613.006969</v>
      </c>
      <c r="I133" s="36">
        <f>SUMIFS(СВЦЭМ!$D$33:$D$776,СВЦЭМ!$A$33:$A$776,$A133,СВЦЭМ!$B$33:$B$776,I$119)+'СЕТ СН'!$I$11+СВЦЭМ!$D$10+'СЕТ СН'!$I$6-'СЕТ СН'!$I$23</f>
        <v>1597.4394298100001</v>
      </c>
      <c r="J133" s="36">
        <f>SUMIFS(СВЦЭМ!$D$33:$D$776,СВЦЭМ!$A$33:$A$776,$A133,СВЦЭМ!$B$33:$B$776,J$119)+'СЕТ СН'!$I$11+СВЦЭМ!$D$10+'СЕТ СН'!$I$6-'СЕТ СН'!$I$23</f>
        <v>1545.23932261</v>
      </c>
      <c r="K133" s="36">
        <f>SUMIFS(СВЦЭМ!$D$33:$D$776,СВЦЭМ!$A$33:$A$776,$A133,СВЦЭМ!$B$33:$B$776,K$119)+'СЕТ СН'!$I$11+СВЦЭМ!$D$10+'СЕТ СН'!$I$6-'СЕТ СН'!$I$23</f>
        <v>1509.3335662</v>
      </c>
      <c r="L133" s="36">
        <f>SUMIFS(СВЦЭМ!$D$33:$D$776,СВЦЭМ!$A$33:$A$776,$A133,СВЦЭМ!$B$33:$B$776,L$119)+'СЕТ СН'!$I$11+СВЦЭМ!$D$10+'СЕТ СН'!$I$6-'СЕТ СН'!$I$23</f>
        <v>1501.37877392</v>
      </c>
      <c r="M133" s="36">
        <f>SUMIFS(СВЦЭМ!$D$33:$D$776,СВЦЭМ!$A$33:$A$776,$A133,СВЦЭМ!$B$33:$B$776,M$119)+'СЕТ СН'!$I$11+СВЦЭМ!$D$10+'СЕТ СН'!$I$6-'СЕТ СН'!$I$23</f>
        <v>1507.34871058</v>
      </c>
      <c r="N133" s="36">
        <f>SUMIFS(СВЦЭМ!$D$33:$D$776,СВЦЭМ!$A$33:$A$776,$A133,СВЦЭМ!$B$33:$B$776,N$119)+'СЕТ СН'!$I$11+СВЦЭМ!$D$10+'СЕТ СН'!$I$6-'СЕТ СН'!$I$23</f>
        <v>1514.57244513</v>
      </c>
      <c r="O133" s="36">
        <f>SUMIFS(СВЦЭМ!$D$33:$D$776,СВЦЭМ!$A$33:$A$776,$A133,СВЦЭМ!$B$33:$B$776,O$119)+'СЕТ СН'!$I$11+СВЦЭМ!$D$10+'СЕТ СН'!$I$6-'СЕТ СН'!$I$23</f>
        <v>1527.67114758</v>
      </c>
      <c r="P133" s="36">
        <f>SUMIFS(СВЦЭМ!$D$33:$D$776,СВЦЭМ!$A$33:$A$776,$A133,СВЦЭМ!$B$33:$B$776,P$119)+'СЕТ СН'!$I$11+СВЦЭМ!$D$10+'СЕТ СН'!$I$6-'СЕТ СН'!$I$23</f>
        <v>1538.6277450600001</v>
      </c>
      <c r="Q133" s="36">
        <f>SUMIFS(СВЦЭМ!$D$33:$D$776,СВЦЭМ!$A$33:$A$776,$A133,СВЦЭМ!$B$33:$B$776,Q$119)+'СЕТ СН'!$I$11+СВЦЭМ!$D$10+'СЕТ СН'!$I$6-'СЕТ СН'!$I$23</f>
        <v>1539.8892134799999</v>
      </c>
      <c r="R133" s="36">
        <f>SUMIFS(СВЦЭМ!$D$33:$D$776,СВЦЭМ!$A$33:$A$776,$A133,СВЦЭМ!$B$33:$B$776,R$119)+'СЕТ СН'!$I$11+СВЦЭМ!$D$10+'СЕТ СН'!$I$6-'СЕТ СН'!$I$23</f>
        <v>1522.67110222</v>
      </c>
      <c r="S133" s="36">
        <f>SUMIFS(СВЦЭМ!$D$33:$D$776,СВЦЭМ!$A$33:$A$776,$A133,СВЦЭМ!$B$33:$B$776,S$119)+'СЕТ СН'!$I$11+СВЦЭМ!$D$10+'СЕТ СН'!$I$6-'СЕТ СН'!$I$23</f>
        <v>1509.28466731</v>
      </c>
      <c r="T133" s="36">
        <f>SUMIFS(СВЦЭМ!$D$33:$D$776,СВЦЭМ!$A$33:$A$776,$A133,СВЦЭМ!$B$33:$B$776,T$119)+'СЕТ СН'!$I$11+СВЦЭМ!$D$10+'СЕТ СН'!$I$6-'СЕТ СН'!$I$23</f>
        <v>1493.0621738099999</v>
      </c>
      <c r="U133" s="36">
        <f>SUMIFS(СВЦЭМ!$D$33:$D$776,СВЦЭМ!$A$33:$A$776,$A133,СВЦЭМ!$B$33:$B$776,U$119)+'СЕТ СН'!$I$11+СВЦЭМ!$D$10+'СЕТ СН'!$I$6-'СЕТ СН'!$I$23</f>
        <v>1498.78770687</v>
      </c>
      <c r="V133" s="36">
        <f>SUMIFS(СВЦЭМ!$D$33:$D$776,СВЦЭМ!$A$33:$A$776,$A133,СВЦЭМ!$B$33:$B$776,V$119)+'СЕТ СН'!$I$11+СВЦЭМ!$D$10+'СЕТ СН'!$I$6-'СЕТ СН'!$I$23</f>
        <v>1512.26661362</v>
      </c>
      <c r="W133" s="36">
        <f>SUMIFS(СВЦЭМ!$D$33:$D$776,СВЦЭМ!$A$33:$A$776,$A133,СВЦЭМ!$B$33:$B$776,W$119)+'СЕТ СН'!$I$11+СВЦЭМ!$D$10+'СЕТ СН'!$I$6-'СЕТ СН'!$I$23</f>
        <v>1530.4430023899999</v>
      </c>
      <c r="X133" s="36">
        <f>SUMIFS(СВЦЭМ!$D$33:$D$776,СВЦЭМ!$A$33:$A$776,$A133,СВЦЭМ!$B$33:$B$776,X$119)+'СЕТ СН'!$I$11+СВЦЭМ!$D$10+'СЕТ СН'!$I$6-'СЕТ СН'!$I$23</f>
        <v>1548.88872034</v>
      </c>
      <c r="Y133" s="36">
        <f>SUMIFS(СВЦЭМ!$D$33:$D$776,СВЦЭМ!$A$33:$A$776,$A133,СВЦЭМ!$B$33:$B$776,Y$119)+'СЕТ СН'!$I$11+СВЦЭМ!$D$10+'СЕТ СН'!$I$6-'СЕТ СН'!$I$23</f>
        <v>1557.0950304200001</v>
      </c>
    </row>
    <row r="134" spans="1:25" ht="15.75" x14ac:dyDescent="0.2">
      <c r="A134" s="35">
        <f t="shared" si="3"/>
        <v>43814</v>
      </c>
      <c r="B134" s="36">
        <f>SUMIFS(СВЦЭМ!$D$33:$D$776,СВЦЭМ!$A$33:$A$776,$A134,СВЦЭМ!$B$33:$B$776,B$119)+'СЕТ СН'!$I$11+СВЦЭМ!$D$10+'СЕТ СН'!$I$6-'СЕТ СН'!$I$23</f>
        <v>1575.25882359</v>
      </c>
      <c r="C134" s="36">
        <f>SUMIFS(СВЦЭМ!$D$33:$D$776,СВЦЭМ!$A$33:$A$776,$A134,СВЦЭМ!$B$33:$B$776,C$119)+'СЕТ СН'!$I$11+СВЦЭМ!$D$10+'СЕТ СН'!$I$6-'СЕТ СН'!$I$23</f>
        <v>1588.8769461000002</v>
      </c>
      <c r="D134" s="36">
        <f>SUMIFS(СВЦЭМ!$D$33:$D$776,СВЦЭМ!$A$33:$A$776,$A134,СВЦЭМ!$B$33:$B$776,D$119)+'СЕТ СН'!$I$11+СВЦЭМ!$D$10+'СЕТ СН'!$I$6-'СЕТ СН'!$I$23</f>
        <v>1595.1522221599998</v>
      </c>
      <c r="E134" s="36">
        <f>SUMIFS(СВЦЭМ!$D$33:$D$776,СВЦЭМ!$A$33:$A$776,$A134,СВЦЭМ!$B$33:$B$776,E$119)+'СЕТ СН'!$I$11+СВЦЭМ!$D$10+'СЕТ СН'!$I$6-'СЕТ СН'!$I$23</f>
        <v>1617.16939591</v>
      </c>
      <c r="F134" s="36">
        <f>SUMIFS(СВЦЭМ!$D$33:$D$776,СВЦЭМ!$A$33:$A$776,$A134,СВЦЭМ!$B$33:$B$776,F$119)+'СЕТ СН'!$I$11+СВЦЭМ!$D$10+'СЕТ СН'!$I$6-'СЕТ СН'!$I$23</f>
        <v>1623.06787259</v>
      </c>
      <c r="G134" s="36">
        <f>SUMIFS(СВЦЭМ!$D$33:$D$776,СВЦЭМ!$A$33:$A$776,$A134,СВЦЭМ!$B$33:$B$776,G$119)+'СЕТ СН'!$I$11+СВЦЭМ!$D$10+'СЕТ СН'!$I$6-'СЕТ СН'!$I$23</f>
        <v>1626.9750062799999</v>
      </c>
      <c r="H134" s="36">
        <f>SUMIFS(СВЦЭМ!$D$33:$D$776,СВЦЭМ!$A$33:$A$776,$A134,СВЦЭМ!$B$33:$B$776,H$119)+'СЕТ СН'!$I$11+СВЦЭМ!$D$10+'СЕТ СН'!$I$6-'СЕТ СН'!$I$23</f>
        <v>1611.5858438099999</v>
      </c>
      <c r="I134" s="36">
        <f>SUMIFS(СВЦЭМ!$D$33:$D$776,СВЦЭМ!$A$33:$A$776,$A134,СВЦЭМ!$B$33:$B$776,I$119)+'СЕТ СН'!$I$11+СВЦЭМ!$D$10+'СЕТ СН'!$I$6-'СЕТ СН'!$I$23</f>
        <v>1592.47784232</v>
      </c>
      <c r="J134" s="36">
        <f>SUMIFS(СВЦЭМ!$D$33:$D$776,СВЦЭМ!$A$33:$A$776,$A134,СВЦЭМ!$B$33:$B$776,J$119)+'СЕТ СН'!$I$11+СВЦЭМ!$D$10+'СЕТ СН'!$I$6-'СЕТ СН'!$I$23</f>
        <v>1559.18811319</v>
      </c>
      <c r="K134" s="36">
        <f>SUMIFS(СВЦЭМ!$D$33:$D$776,СВЦЭМ!$A$33:$A$776,$A134,СВЦЭМ!$B$33:$B$776,K$119)+'СЕТ СН'!$I$11+СВЦЭМ!$D$10+'СЕТ СН'!$I$6-'СЕТ СН'!$I$23</f>
        <v>1528.7955329500001</v>
      </c>
      <c r="L134" s="36">
        <f>SUMIFS(СВЦЭМ!$D$33:$D$776,СВЦЭМ!$A$33:$A$776,$A134,СВЦЭМ!$B$33:$B$776,L$119)+'СЕТ СН'!$I$11+СВЦЭМ!$D$10+'СЕТ СН'!$I$6-'СЕТ СН'!$I$23</f>
        <v>1520.3808989499998</v>
      </c>
      <c r="M134" s="36">
        <f>SUMIFS(СВЦЭМ!$D$33:$D$776,СВЦЭМ!$A$33:$A$776,$A134,СВЦЭМ!$B$33:$B$776,M$119)+'СЕТ СН'!$I$11+СВЦЭМ!$D$10+'СЕТ СН'!$I$6-'СЕТ СН'!$I$23</f>
        <v>1526.06655065</v>
      </c>
      <c r="N134" s="36">
        <f>SUMIFS(СВЦЭМ!$D$33:$D$776,СВЦЭМ!$A$33:$A$776,$A134,СВЦЭМ!$B$33:$B$776,N$119)+'СЕТ СН'!$I$11+СВЦЭМ!$D$10+'СЕТ СН'!$I$6-'СЕТ СН'!$I$23</f>
        <v>1528.1657702299999</v>
      </c>
      <c r="O134" s="36">
        <f>SUMIFS(СВЦЭМ!$D$33:$D$776,СВЦЭМ!$A$33:$A$776,$A134,СВЦЭМ!$B$33:$B$776,O$119)+'СЕТ СН'!$I$11+СВЦЭМ!$D$10+'СЕТ СН'!$I$6-'СЕТ СН'!$I$23</f>
        <v>1546.84648324</v>
      </c>
      <c r="P134" s="36">
        <f>SUMIFS(СВЦЭМ!$D$33:$D$776,СВЦЭМ!$A$33:$A$776,$A134,СВЦЭМ!$B$33:$B$776,P$119)+'СЕТ СН'!$I$11+СВЦЭМ!$D$10+'СЕТ СН'!$I$6-'СЕТ СН'!$I$23</f>
        <v>1559.0753570699999</v>
      </c>
      <c r="Q134" s="36">
        <f>SUMIFS(СВЦЭМ!$D$33:$D$776,СВЦЭМ!$A$33:$A$776,$A134,СВЦЭМ!$B$33:$B$776,Q$119)+'СЕТ СН'!$I$11+СВЦЭМ!$D$10+'СЕТ СН'!$I$6-'СЕТ СН'!$I$23</f>
        <v>1559.32628243</v>
      </c>
      <c r="R134" s="36">
        <f>SUMIFS(СВЦЭМ!$D$33:$D$776,СВЦЭМ!$A$33:$A$776,$A134,СВЦЭМ!$B$33:$B$776,R$119)+'СЕТ СН'!$I$11+СВЦЭМ!$D$10+'СЕТ СН'!$I$6-'СЕТ СН'!$I$23</f>
        <v>1546.19627773</v>
      </c>
      <c r="S134" s="36">
        <f>SUMIFS(СВЦЭМ!$D$33:$D$776,СВЦЭМ!$A$33:$A$776,$A134,СВЦЭМ!$B$33:$B$776,S$119)+'СЕТ СН'!$I$11+СВЦЭМ!$D$10+'СЕТ СН'!$I$6-'СЕТ СН'!$I$23</f>
        <v>1526.46360835</v>
      </c>
      <c r="T134" s="36">
        <f>SUMIFS(СВЦЭМ!$D$33:$D$776,СВЦЭМ!$A$33:$A$776,$A134,СВЦЭМ!$B$33:$B$776,T$119)+'СЕТ СН'!$I$11+СВЦЭМ!$D$10+'СЕТ СН'!$I$6-'СЕТ СН'!$I$23</f>
        <v>1496.8657707</v>
      </c>
      <c r="U134" s="36">
        <f>SUMIFS(СВЦЭМ!$D$33:$D$776,СВЦЭМ!$A$33:$A$776,$A134,СВЦЭМ!$B$33:$B$776,U$119)+'СЕТ СН'!$I$11+СВЦЭМ!$D$10+'СЕТ СН'!$I$6-'СЕТ СН'!$I$23</f>
        <v>1493.0981036799999</v>
      </c>
      <c r="V134" s="36">
        <f>SUMIFS(СВЦЭМ!$D$33:$D$776,СВЦЭМ!$A$33:$A$776,$A134,СВЦЭМ!$B$33:$B$776,V$119)+'СЕТ СН'!$I$11+СВЦЭМ!$D$10+'СЕТ СН'!$I$6-'СЕТ СН'!$I$23</f>
        <v>1503.0939280299999</v>
      </c>
      <c r="W134" s="36">
        <f>SUMIFS(СВЦЭМ!$D$33:$D$776,СВЦЭМ!$A$33:$A$776,$A134,СВЦЭМ!$B$33:$B$776,W$119)+'СЕТ СН'!$I$11+СВЦЭМ!$D$10+'СЕТ СН'!$I$6-'СЕТ СН'!$I$23</f>
        <v>1516.42600487</v>
      </c>
      <c r="X134" s="36">
        <f>SUMIFS(СВЦЭМ!$D$33:$D$776,СВЦЭМ!$A$33:$A$776,$A134,СВЦЭМ!$B$33:$B$776,X$119)+'СЕТ СН'!$I$11+СВЦЭМ!$D$10+'СЕТ СН'!$I$6-'СЕТ СН'!$I$23</f>
        <v>1525.3900677699999</v>
      </c>
      <c r="Y134" s="36">
        <f>SUMIFS(СВЦЭМ!$D$33:$D$776,СВЦЭМ!$A$33:$A$776,$A134,СВЦЭМ!$B$33:$B$776,Y$119)+'СЕТ СН'!$I$11+СВЦЭМ!$D$10+'СЕТ СН'!$I$6-'СЕТ СН'!$I$23</f>
        <v>1556.93413061</v>
      </c>
    </row>
    <row r="135" spans="1:25" ht="15.75" x14ac:dyDescent="0.2">
      <c r="A135" s="35">
        <f t="shared" si="3"/>
        <v>43815</v>
      </c>
      <c r="B135" s="36">
        <f>SUMIFS(СВЦЭМ!$D$33:$D$776,СВЦЭМ!$A$33:$A$776,$A135,СВЦЭМ!$B$33:$B$776,B$119)+'СЕТ СН'!$I$11+СВЦЭМ!$D$10+'СЕТ СН'!$I$6-'СЕТ СН'!$I$23</f>
        <v>1583.5879065200002</v>
      </c>
      <c r="C135" s="36">
        <f>SUMIFS(СВЦЭМ!$D$33:$D$776,СВЦЭМ!$A$33:$A$776,$A135,СВЦЭМ!$B$33:$B$776,C$119)+'СЕТ СН'!$I$11+СВЦЭМ!$D$10+'СЕТ СН'!$I$6-'СЕТ СН'!$I$23</f>
        <v>1598.73443907</v>
      </c>
      <c r="D135" s="36">
        <f>SUMIFS(СВЦЭМ!$D$33:$D$776,СВЦЭМ!$A$33:$A$776,$A135,СВЦЭМ!$B$33:$B$776,D$119)+'СЕТ СН'!$I$11+СВЦЭМ!$D$10+'СЕТ СН'!$I$6-'СЕТ СН'!$I$23</f>
        <v>1614.9108331299999</v>
      </c>
      <c r="E135" s="36">
        <f>SUMIFS(СВЦЭМ!$D$33:$D$776,СВЦЭМ!$A$33:$A$776,$A135,СВЦЭМ!$B$33:$B$776,E$119)+'СЕТ СН'!$I$11+СВЦЭМ!$D$10+'СЕТ СН'!$I$6-'СЕТ СН'!$I$23</f>
        <v>1634.7718724400002</v>
      </c>
      <c r="F135" s="36">
        <f>SUMIFS(СВЦЭМ!$D$33:$D$776,СВЦЭМ!$A$33:$A$776,$A135,СВЦЭМ!$B$33:$B$776,F$119)+'СЕТ СН'!$I$11+СВЦЭМ!$D$10+'СЕТ СН'!$I$6-'СЕТ СН'!$I$23</f>
        <v>1630.7209271299998</v>
      </c>
      <c r="G135" s="36">
        <f>SUMIFS(СВЦЭМ!$D$33:$D$776,СВЦЭМ!$A$33:$A$776,$A135,СВЦЭМ!$B$33:$B$776,G$119)+'СЕТ СН'!$I$11+СВЦЭМ!$D$10+'СЕТ СН'!$I$6-'СЕТ СН'!$I$23</f>
        <v>1610.1729580900001</v>
      </c>
      <c r="H135" s="36">
        <f>SUMIFS(СВЦЭМ!$D$33:$D$776,СВЦЭМ!$A$33:$A$776,$A135,СВЦЭМ!$B$33:$B$776,H$119)+'СЕТ СН'!$I$11+СВЦЭМ!$D$10+'СЕТ СН'!$I$6-'СЕТ СН'!$I$23</f>
        <v>1567.95642122</v>
      </c>
      <c r="I135" s="36">
        <f>SUMIFS(СВЦЭМ!$D$33:$D$776,СВЦЭМ!$A$33:$A$776,$A135,СВЦЭМ!$B$33:$B$776,I$119)+'СЕТ СН'!$I$11+СВЦЭМ!$D$10+'СЕТ СН'!$I$6-'СЕТ СН'!$I$23</f>
        <v>1546.9313010800001</v>
      </c>
      <c r="J135" s="36">
        <f>SUMIFS(СВЦЭМ!$D$33:$D$776,СВЦЭМ!$A$33:$A$776,$A135,СВЦЭМ!$B$33:$B$776,J$119)+'СЕТ СН'!$I$11+СВЦЭМ!$D$10+'СЕТ СН'!$I$6-'СЕТ СН'!$I$23</f>
        <v>1524.4408597199999</v>
      </c>
      <c r="K135" s="36">
        <f>SUMIFS(СВЦЭМ!$D$33:$D$776,СВЦЭМ!$A$33:$A$776,$A135,СВЦЭМ!$B$33:$B$776,K$119)+'СЕТ СН'!$I$11+СВЦЭМ!$D$10+'СЕТ СН'!$I$6-'СЕТ СН'!$I$23</f>
        <v>1500.73552232</v>
      </c>
      <c r="L135" s="36">
        <f>SUMIFS(СВЦЭМ!$D$33:$D$776,СВЦЭМ!$A$33:$A$776,$A135,СВЦЭМ!$B$33:$B$776,L$119)+'СЕТ СН'!$I$11+СВЦЭМ!$D$10+'СЕТ СН'!$I$6-'СЕТ СН'!$I$23</f>
        <v>1505.56401018</v>
      </c>
      <c r="M135" s="36">
        <f>SUMIFS(СВЦЭМ!$D$33:$D$776,СВЦЭМ!$A$33:$A$776,$A135,СВЦЭМ!$B$33:$B$776,M$119)+'СЕТ СН'!$I$11+СВЦЭМ!$D$10+'СЕТ СН'!$I$6-'СЕТ СН'!$I$23</f>
        <v>1518.7042563700002</v>
      </c>
      <c r="N135" s="36">
        <f>SUMIFS(СВЦЭМ!$D$33:$D$776,СВЦЭМ!$A$33:$A$776,$A135,СВЦЭМ!$B$33:$B$776,N$119)+'СЕТ СН'!$I$11+СВЦЭМ!$D$10+'СЕТ СН'!$I$6-'СЕТ СН'!$I$23</f>
        <v>1527.0260491399999</v>
      </c>
      <c r="O135" s="36">
        <f>SUMIFS(СВЦЭМ!$D$33:$D$776,СВЦЭМ!$A$33:$A$776,$A135,СВЦЭМ!$B$33:$B$776,O$119)+'СЕТ СН'!$I$11+СВЦЭМ!$D$10+'СЕТ СН'!$I$6-'СЕТ СН'!$I$23</f>
        <v>1538.18318086</v>
      </c>
      <c r="P135" s="36">
        <f>SUMIFS(СВЦЭМ!$D$33:$D$776,СВЦЭМ!$A$33:$A$776,$A135,СВЦЭМ!$B$33:$B$776,P$119)+'СЕТ СН'!$I$11+СВЦЭМ!$D$10+'СЕТ СН'!$I$6-'СЕТ СН'!$I$23</f>
        <v>1556.3271080899999</v>
      </c>
      <c r="Q135" s="36">
        <f>SUMIFS(СВЦЭМ!$D$33:$D$776,СВЦЭМ!$A$33:$A$776,$A135,СВЦЭМ!$B$33:$B$776,Q$119)+'СЕТ СН'!$I$11+СВЦЭМ!$D$10+'СЕТ СН'!$I$6-'СЕТ СН'!$I$23</f>
        <v>1523.83893315</v>
      </c>
      <c r="R135" s="36">
        <f>SUMIFS(СВЦЭМ!$D$33:$D$776,СВЦЭМ!$A$33:$A$776,$A135,СВЦЭМ!$B$33:$B$776,R$119)+'СЕТ СН'!$I$11+СВЦЭМ!$D$10+'СЕТ СН'!$I$6-'СЕТ СН'!$I$23</f>
        <v>1532.58722502</v>
      </c>
      <c r="S135" s="36">
        <f>SUMIFS(СВЦЭМ!$D$33:$D$776,СВЦЭМ!$A$33:$A$776,$A135,СВЦЭМ!$B$33:$B$776,S$119)+'СЕТ СН'!$I$11+СВЦЭМ!$D$10+'СЕТ СН'!$I$6-'СЕТ СН'!$I$23</f>
        <v>1521.1583651400001</v>
      </c>
      <c r="T135" s="36">
        <f>SUMIFS(СВЦЭМ!$D$33:$D$776,СВЦЭМ!$A$33:$A$776,$A135,СВЦЭМ!$B$33:$B$776,T$119)+'СЕТ СН'!$I$11+СВЦЭМ!$D$10+'СЕТ СН'!$I$6-'СЕТ СН'!$I$23</f>
        <v>1516.4368726500002</v>
      </c>
      <c r="U135" s="36">
        <f>SUMIFS(СВЦЭМ!$D$33:$D$776,СВЦЭМ!$A$33:$A$776,$A135,СВЦЭМ!$B$33:$B$776,U$119)+'СЕТ СН'!$I$11+СВЦЭМ!$D$10+'СЕТ СН'!$I$6-'СЕТ СН'!$I$23</f>
        <v>1519.6398754900001</v>
      </c>
      <c r="V135" s="36">
        <f>SUMIFS(СВЦЭМ!$D$33:$D$776,СВЦЭМ!$A$33:$A$776,$A135,СВЦЭМ!$B$33:$B$776,V$119)+'СЕТ СН'!$I$11+СВЦЭМ!$D$10+'СЕТ СН'!$I$6-'СЕТ СН'!$I$23</f>
        <v>1537.1019624099999</v>
      </c>
      <c r="W135" s="36">
        <f>SUMIFS(СВЦЭМ!$D$33:$D$776,СВЦЭМ!$A$33:$A$776,$A135,СВЦЭМ!$B$33:$B$776,W$119)+'СЕТ СН'!$I$11+СВЦЭМ!$D$10+'СЕТ СН'!$I$6-'СЕТ СН'!$I$23</f>
        <v>1554.61929545</v>
      </c>
      <c r="X135" s="36">
        <f>SUMIFS(СВЦЭМ!$D$33:$D$776,СВЦЭМ!$A$33:$A$776,$A135,СВЦЭМ!$B$33:$B$776,X$119)+'СЕТ СН'!$I$11+СВЦЭМ!$D$10+'СЕТ СН'!$I$6-'СЕТ СН'!$I$23</f>
        <v>1563.04872976</v>
      </c>
      <c r="Y135" s="36">
        <f>SUMIFS(СВЦЭМ!$D$33:$D$776,СВЦЭМ!$A$33:$A$776,$A135,СВЦЭМ!$B$33:$B$776,Y$119)+'СЕТ СН'!$I$11+СВЦЭМ!$D$10+'СЕТ СН'!$I$6-'СЕТ СН'!$I$23</f>
        <v>1578.07747715</v>
      </c>
    </row>
    <row r="136" spans="1:25" ht="15.75" x14ac:dyDescent="0.2">
      <c r="A136" s="35">
        <f t="shared" si="3"/>
        <v>43816</v>
      </c>
      <c r="B136" s="36">
        <f>SUMIFS(СВЦЭМ!$D$33:$D$776,СВЦЭМ!$A$33:$A$776,$A136,СВЦЭМ!$B$33:$B$776,B$119)+'СЕТ СН'!$I$11+СВЦЭМ!$D$10+'СЕТ СН'!$I$6-'СЕТ СН'!$I$23</f>
        <v>1616.6171552599999</v>
      </c>
      <c r="C136" s="36">
        <f>SUMIFS(СВЦЭМ!$D$33:$D$776,СВЦЭМ!$A$33:$A$776,$A136,СВЦЭМ!$B$33:$B$776,C$119)+'СЕТ СН'!$I$11+СВЦЭМ!$D$10+'СЕТ СН'!$I$6-'СЕТ СН'!$I$23</f>
        <v>1639.2574903099999</v>
      </c>
      <c r="D136" s="36">
        <f>SUMIFS(СВЦЭМ!$D$33:$D$776,СВЦЭМ!$A$33:$A$776,$A136,СВЦЭМ!$B$33:$B$776,D$119)+'СЕТ СН'!$I$11+СВЦЭМ!$D$10+'СЕТ СН'!$I$6-'СЕТ СН'!$I$23</f>
        <v>1649.1095057799998</v>
      </c>
      <c r="E136" s="36">
        <f>SUMIFS(СВЦЭМ!$D$33:$D$776,СВЦЭМ!$A$33:$A$776,$A136,СВЦЭМ!$B$33:$B$776,E$119)+'СЕТ СН'!$I$11+СВЦЭМ!$D$10+'СЕТ СН'!$I$6-'СЕТ СН'!$I$23</f>
        <v>1653.14595364</v>
      </c>
      <c r="F136" s="36">
        <f>SUMIFS(СВЦЭМ!$D$33:$D$776,СВЦЭМ!$A$33:$A$776,$A136,СВЦЭМ!$B$33:$B$776,F$119)+'СЕТ СН'!$I$11+СВЦЭМ!$D$10+'СЕТ СН'!$I$6-'СЕТ СН'!$I$23</f>
        <v>1645.26639937</v>
      </c>
      <c r="G136" s="36">
        <f>SUMIFS(СВЦЭМ!$D$33:$D$776,СВЦЭМ!$A$33:$A$776,$A136,СВЦЭМ!$B$33:$B$776,G$119)+'СЕТ СН'!$I$11+СВЦЭМ!$D$10+'СЕТ СН'!$I$6-'СЕТ СН'!$I$23</f>
        <v>1617.89832858</v>
      </c>
      <c r="H136" s="36">
        <f>SUMIFS(СВЦЭМ!$D$33:$D$776,СВЦЭМ!$A$33:$A$776,$A136,СВЦЭМ!$B$33:$B$776,H$119)+'СЕТ СН'!$I$11+СВЦЭМ!$D$10+'СЕТ СН'!$I$6-'СЕТ СН'!$I$23</f>
        <v>1580.2984969200002</v>
      </c>
      <c r="I136" s="36">
        <f>SUMIFS(СВЦЭМ!$D$33:$D$776,СВЦЭМ!$A$33:$A$776,$A136,СВЦЭМ!$B$33:$B$776,I$119)+'СЕТ СН'!$I$11+СВЦЭМ!$D$10+'СЕТ СН'!$I$6-'СЕТ СН'!$I$23</f>
        <v>1552.7264747300001</v>
      </c>
      <c r="J136" s="36">
        <f>SUMIFS(СВЦЭМ!$D$33:$D$776,СВЦЭМ!$A$33:$A$776,$A136,СВЦЭМ!$B$33:$B$776,J$119)+'СЕТ СН'!$I$11+СВЦЭМ!$D$10+'СЕТ СН'!$I$6-'СЕТ СН'!$I$23</f>
        <v>1519.4165950199999</v>
      </c>
      <c r="K136" s="36">
        <f>SUMIFS(СВЦЭМ!$D$33:$D$776,СВЦЭМ!$A$33:$A$776,$A136,СВЦЭМ!$B$33:$B$776,K$119)+'СЕТ СН'!$I$11+СВЦЭМ!$D$10+'СЕТ СН'!$I$6-'СЕТ СН'!$I$23</f>
        <v>1504.03135051</v>
      </c>
      <c r="L136" s="36">
        <f>SUMIFS(СВЦЭМ!$D$33:$D$776,СВЦЭМ!$A$33:$A$776,$A136,СВЦЭМ!$B$33:$B$776,L$119)+'СЕТ СН'!$I$11+СВЦЭМ!$D$10+'СЕТ СН'!$I$6-'СЕТ СН'!$I$23</f>
        <v>1509.5144432900001</v>
      </c>
      <c r="M136" s="36">
        <f>SUMIFS(СВЦЭМ!$D$33:$D$776,СВЦЭМ!$A$33:$A$776,$A136,СВЦЭМ!$B$33:$B$776,M$119)+'СЕТ СН'!$I$11+СВЦЭМ!$D$10+'СЕТ СН'!$I$6-'СЕТ СН'!$I$23</f>
        <v>1519.05482489</v>
      </c>
      <c r="N136" s="36">
        <f>SUMIFS(СВЦЭМ!$D$33:$D$776,СВЦЭМ!$A$33:$A$776,$A136,СВЦЭМ!$B$33:$B$776,N$119)+'СЕТ СН'!$I$11+СВЦЭМ!$D$10+'СЕТ СН'!$I$6-'СЕТ СН'!$I$23</f>
        <v>1527.86802003</v>
      </c>
      <c r="O136" s="36">
        <f>SUMIFS(СВЦЭМ!$D$33:$D$776,СВЦЭМ!$A$33:$A$776,$A136,СВЦЭМ!$B$33:$B$776,O$119)+'СЕТ СН'!$I$11+СВЦЭМ!$D$10+'СЕТ СН'!$I$6-'СЕТ СН'!$I$23</f>
        <v>1537.57335347</v>
      </c>
      <c r="P136" s="36">
        <f>SUMIFS(СВЦЭМ!$D$33:$D$776,СВЦЭМ!$A$33:$A$776,$A136,СВЦЭМ!$B$33:$B$776,P$119)+'СЕТ СН'!$I$11+СВЦЭМ!$D$10+'СЕТ СН'!$I$6-'СЕТ СН'!$I$23</f>
        <v>1545.03650705</v>
      </c>
      <c r="Q136" s="36">
        <f>SUMIFS(СВЦЭМ!$D$33:$D$776,СВЦЭМ!$A$33:$A$776,$A136,СВЦЭМ!$B$33:$B$776,Q$119)+'СЕТ СН'!$I$11+СВЦЭМ!$D$10+'СЕТ СН'!$I$6-'СЕТ СН'!$I$23</f>
        <v>1546.3012116800001</v>
      </c>
      <c r="R136" s="36">
        <f>SUMIFS(СВЦЭМ!$D$33:$D$776,СВЦЭМ!$A$33:$A$776,$A136,СВЦЭМ!$B$33:$B$776,R$119)+'СЕТ СН'!$I$11+СВЦЭМ!$D$10+'СЕТ СН'!$I$6-'СЕТ СН'!$I$23</f>
        <v>1535.6833417600001</v>
      </c>
      <c r="S136" s="36">
        <f>SUMIFS(СВЦЭМ!$D$33:$D$776,СВЦЭМ!$A$33:$A$776,$A136,СВЦЭМ!$B$33:$B$776,S$119)+'СЕТ СН'!$I$11+СВЦЭМ!$D$10+'СЕТ СН'!$I$6-'СЕТ СН'!$I$23</f>
        <v>1530.2156415700001</v>
      </c>
      <c r="T136" s="36">
        <f>SUMIFS(СВЦЭМ!$D$33:$D$776,СВЦЭМ!$A$33:$A$776,$A136,СВЦЭМ!$B$33:$B$776,T$119)+'СЕТ СН'!$I$11+СВЦЭМ!$D$10+'СЕТ СН'!$I$6-'СЕТ СН'!$I$23</f>
        <v>1510.15772952</v>
      </c>
      <c r="U136" s="36">
        <f>SUMIFS(СВЦЭМ!$D$33:$D$776,СВЦЭМ!$A$33:$A$776,$A136,СВЦЭМ!$B$33:$B$776,U$119)+'СЕТ СН'!$I$11+СВЦЭМ!$D$10+'СЕТ СН'!$I$6-'СЕТ СН'!$I$23</f>
        <v>1502.9237183300002</v>
      </c>
      <c r="V136" s="36">
        <f>SUMIFS(СВЦЭМ!$D$33:$D$776,СВЦЭМ!$A$33:$A$776,$A136,СВЦЭМ!$B$33:$B$776,V$119)+'СЕТ СН'!$I$11+СВЦЭМ!$D$10+'СЕТ СН'!$I$6-'СЕТ СН'!$I$23</f>
        <v>1501.9926612499999</v>
      </c>
      <c r="W136" s="36">
        <f>SUMIFS(СВЦЭМ!$D$33:$D$776,СВЦЭМ!$A$33:$A$776,$A136,СВЦЭМ!$B$33:$B$776,W$119)+'СЕТ СН'!$I$11+СВЦЭМ!$D$10+'СЕТ СН'!$I$6-'СЕТ СН'!$I$23</f>
        <v>1519.82553497</v>
      </c>
      <c r="X136" s="36">
        <f>SUMIFS(СВЦЭМ!$D$33:$D$776,СВЦЭМ!$A$33:$A$776,$A136,СВЦЭМ!$B$33:$B$776,X$119)+'СЕТ СН'!$I$11+СВЦЭМ!$D$10+'СЕТ СН'!$I$6-'СЕТ СН'!$I$23</f>
        <v>1533.70765523</v>
      </c>
      <c r="Y136" s="36">
        <f>SUMIFS(СВЦЭМ!$D$33:$D$776,СВЦЭМ!$A$33:$A$776,$A136,СВЦЭМ!$B$33:$B$776,Y$119)+'СЕТ СН'!$I$11+СВЦЭМ!$D$10+'СЕТ СН'!$I$6-'СЕТ СН'!$I$23</f>
        <v>1555.5749848</v>
      </c>
    </row>
    <row r="137" spans="1:25" ht="15.75" x14ac:dyDescent="0.2">
      <c r="A137" s="35">
        <f t="shared" si="3"/>
        <v>43817</v>
      </c>
      <c r="B137" s="36">
        <f>SUMIFS(СВЦЭМ!$D$33:$D$776,СВЦЭМ!$A$33:$A$776,$A137,СВЦЭМ!$B$33:$B$776,B$119)+'СЕТ СН'!$I$11+СВЦЭМ!$D$10+'СЕТ СН'!$I$6-'СЕТ СН'!$I$23</f>
        <v>1564.74835699</v>
      </c>
      <c r="C137" s="36">
        <f>SUMIFS(СВЦЭМ!$D$33:$D$776,СВЦЭМ!$A$33:$A$776,$A137,СВЦЭМ!$B$33:$B$776,C$119)+'СЕТ СН'!$I$11+СВЦЭМ!$D$10+'СЕТ СН'!$I$6-'СЕТ СН'!$I$23</f>
        <v>1619.38897995</v>
      </c>
      <c r="D137" s="36">
        <f>SUMIFS(СВЦЭМ!$D$33:$D$776,СВЦЭМ!$A$33:$A$776,$A137,СВЦЭМ!$B$33:$B$776,D$119)+'СЕТ СН'!$I$11+СВЦЭМ!$D$10+'СЕТ СН'!$I$6-'СЕТ СН'!$I$23</f>
        <v>1643.0789495499998</v>
      </c>
      <c r="E137" s="36">
        <f>SUMIFS(СВЦЭМ!$D$33:$D$776,СВЦЭМ!$A$33:$A$776,$A137,СВЦЭМ!$B$33:$B$776,E$119)+'СЕТ СН'!$I$11+СВЦЭМ!$D$10+'СЕТ СН'!$I$6-'СЕТ СН'!$I$23</f>
        <v>1642.3510652499999</v>
      </c>
      <c r="F137" s="36">
        <f>SUMIFS(СВЦЭМ!$D$33:$D$776,СВЦЭМ!$A$33:$A$776,$A137,СВЦЭМ!$B$33:$B$776,F$119)+'СЕТ СН'!$I$11+СВЦЭМ!$D$10+'СЕТ СН'!$I$6-'СЕТ СН'!$I$23</f>
        <v>1634.8493920000001</v>
      </c>
      <c r="G137" s="36">
        <f>SUMIFS(СВЦЭМ!$D$33:$D$776,СВЦЭМ!$A$33:$A$776,$A137,СВЦЭМ!$B$33:$B$776,G$119)+'СЕТ СН'!$I$11+СВЦЭМ!$D$10+'СЕТ СН'!$I$6-'СЕТ СН'!$I$23</f>
        <v>1615.14787538</v>
      </c>
      <c r="H137" s="36">
        <f>SUMIFS(СВЦЭМ!$D$33:$D$776,СВЦЭМ!$A$33:$A$776,$A137,СВЦЭМ!$B$33:$B$776,H$119)+'СЕТ СН'!$I$11+СВЦЭМ!$D$10+'СЕТ СН'!$I$6-'СЕТ СН'!$I$23</f>
        <v>1585.58585382</v>
      </c>
      <c r="I137" s="36">
        <f>SUMIFS(СВЦЭМ!$D$33:$D$776,СВЦЭМ!$A$33:$A$776,$A137,СВЦЭМ!$B$33:$B$776,I$119)+'СЕТ СН'!$I$11+СВЦЭМ!$D$10+'СЕТ СН'!$I$6-'СЕТ СН'!$I$23</f>
        <v>1569.75593187</v>
      </c>
      <c r="J137" s="36">
        <f>SUMIFS(СВЦЭМ!$D$33:$D$776,СВЦЭМ!$A$33:$A$776,$A137,СВЦЭМ!$B$33:$B$776,J$119)+'СЕТ СН'!$I$11+СВЦЭМ!$D$10+'СЕТ СН'!$I$6-'СЕТ СН'!$I$23</f>
        <v>1541.7043251600001</v>
      </c>
      <c r="K137" s="36">
        <f>SUMIFS(СВЦЭМ!$D$33:$D$776,СВЦЭМ!$A$33:$A$776,$A137,СВЦЭМ!$B$33:$B$776,K$119)+'СЕТ СН'!$I$11+СВЦЭМ!$D$10+'СЕТ СН'!$I$6-'СЕТ СН'!$I$23</f>
        <v>1512.49049246</v>
      </c>
      <c r="L137" s="36">
        <f>SUMIFS(СВЦЭМ!$D$33:$D$776,СВЦЭМ!$A$33:$A$776,$A137,СВЦЭМ!$B$33:$B$776,L$119)+'СЕТ СН'!$I$11+СВЦЭМ!$D$10+'СЕТ СН'!$I$6-'СЕТ СН'!$I$23</f>
        <v>1505.7235010099998</v>
      </c>
      <c r="M137" s="36">
        <f>SUMIFS(СВЦЭМ!$D$33:$D$776,СВЦЭМ!$A$33:$A$776,$A137,СВЦЭМ!$B$33:$B$776,M$119)+'СЕТ СН'!$I$11+СВЦЭМ!$D$10+'СЕТ СН'!$I$6-'СЕТ СН'!$I$23</f>
        <v>1512.83376346</v>
      </c>
      <c r="N137" s="36">
        <f>SUMIFS(СВЦЭМ!$D$33:$D$776,СВЦЭМ!$A$33:$A$776,$A137,СВЦЭМ!$B$33:$B$776,N$119)+'СЕТ СН'!$I$11+СВЦЭМ!$D$10+'СЕТ СН'!$I$6-'СЕТ СН'!$I$23</f>
        <v>1516.76558077</v>
      </c>
      <c r="O137" s="36">
        <f>SUMIFS(СВЦЭМ!$D$33:$D$776,СВЦЭМ!$A$33:$A$776,$A137,СВЦЭМ!$B$33:$B$776,O$119)+'СЕТ СН'!$I$11+СВЦЭМ!$D$10+'СЕТ СН'!$I$6-'СЕТ СН'!$I$23</f>
        <v>1526.26235363</v>
      </c>
      <c r="P137" s="36">
        <f>SUMIFS(СВЦЭМ!$D$33:$D$776,СВЦЭМ!$A$33:$A$776,$A137,СВЦЭМ!$B$33:$B$776,P$119)+'СЕТ СН'!$I$11+СВЦЭМ!$D$10+'СЕТ СН'!$I$6-'СЕТ СН'!$I$23</f>
        <v>1534.8694899500001</v>
      </c>
      <c r="Q137" s="36">
        <f>SUMIFS(СВЦЭМ!$D$33:$D$776,СВЦЭМ!$A$33:$A$776,$A137,СВЦЭМ!$B$33:$B$776,Q$119)+'СЕТ СН'!$I$11+СВЦЭМ!$D$10+'СЕТ СН'!$I$6-'СЕТ СН'!$I$23</f>
        <v>1535.7049446599999</v>
      </c>
      <c r="R137" s="36">
        <f>SUMIFS(СВЦЭМ!$D$33:$D$776,СВЦЭМ!$A$33:$A$776,$A137,СВЦЭМ!$B$33:$B$776,R$119)+'СЕТ СН'!$I$11+СВЦЭМ!$D$10+'СЕТ СН'!$I$6-'СЕТ СН'!$I$23</f>
        <v>1526.0617926999998</v>
      </c>
      <c r="S137" s="36">
        <f>SUMIFS(СВЦЭМ!$D$33:$D$776,СВЦЭМ!$A$33:$A$776,$A137,СВЦЭМ!$B$33:$B$776,S$119)+'СЕТ СН'!$I$11+СВЦЭМ!$D$10+'СЕТ СН'!$I$6-'СЕТ СН'!$I$23</f>
        <v>1513.6227182</v>
      </c>
      <c r="T137" s="36">
        <f>SUMIFS(СВЦЭМ!$D$33:$D$776,СВЦЭМ!$A$33:$A$776,$A137,СВЦЭМ!$B$33:$B$776,T$119)+'СЕТ СН'!$I$11+СВЦЭМ!$D$10+'СЕТ СН'!$I$6-'СЕТ СН'!$I$23</f>
        <v>1485.8291516499999</v>
      </c>
      <c r="U137" s="36">
        <f>SUMIFS(СВЦЭМ!$D$33:$D$776,СВЦЭМ!$A$33:$A$776,$A137,СВЦЭМ!$B$33:$B$776,U$119)+'СЕТ СН'!$I$11+СВЦЭМ!$D$10+'СЕТ СН'!$I$6-'СЕТ СН'!$I$23</f>
        <v>1486.96227634</v>
      </c>
      <c r="V137" s="36">
        <f>SUMIFS(СВЦЭМ!$D$33:$D$776,СВЦЭМ!$A$33:$A$776,$A137,СВЦЭМ!$B$33:$B$776,V$119)+'СЕТ СН'!$I$11+СВЦЭМ!$D$10+'СЕТ СН'!$I$6-'СЕТ СН'!$I$23</f>
        <v>1494.0950943</v>
      </c>
      <c r="W137" s="36">
        <f>SUMIFS(СВЦЭМ!$D$33:$D$776,СВЦЭМ!$A$33:$A$776,$A137,СВЦЭМ!$B$33:$B$776,W$119)+'СЕТ СН'!$I$11+СВЦЭМ!$D$10+'СЕТ СН'!$I$6-'СЕТ СН'!$I$23</f>
        <v>1514.39537475</v>
      </c>
      <c r="X137" s="36">
        <f>SUMIFS(СВЦЭМ!$D$33:$D$776,СВЦЭМ!$A$33:$A$776,$A137,СВЦЭМ!$B$33:$B$776,X$119)+'СЕТ СН'!$I$11+СВЦЭМ!$D$10+'СЕТ СН'!$I$6-'СЕТ СН'!$I$23</f>
        <v>1518.8296016499999</v>
      </c>
      <c r="Y137" s="36">
        <f>SUMIFS(СВЦЭМ!$D$33:$D$776,СВЦЭМ!$A$33:$A$776,$A137,СВЦЭМ!$B$33:$B$776,Y$119)+'СЕТ СН'!$I$11+СВЦЭМ!$D$10+'СЕТ СН'!$I$6-'СЕТ СН'!$I$23</f>
        <v>1531.01303523</v>
      </c>
    </row>
    <row r="138" spans="1:25" ht="15.75" x14ac:dyDescent="0.2">
      <c r="A138" s="35">
        <f t="shared" si="3"/>
        <v>43818</v>
      </c>
      <c r="B138" s="36">
        <f>SUMIFS(СВЦЭМ!$D$33:$D$776,СВЦЭМ!$A$33:$A$776,$A138,СВЦЭМ!$B$33:$B$776,B$119)+'СЕТ СН'!$I$11+СВЦЭМ!$D$10+'СЕТ СН'!$I$6-'СЕТ СН'!$I$23</f>
        <v>1568.3322229800001</v>
      </c>
      <c r="C138" s="36">
        <f>SUMIFS(СВЦЭМ!$D$33:$D$776,СВЦЭМ!$A$33:$A$776,$A138,СВЦЭМ!$B$33:$B$776,C$119)+'СЕТ СН'!$I$11+СВЦЭМ!$D$10+'СЕТ СН'!$I$6-'СЕТ СН'!$I$23</f>
        <v>1595.5908498200001</v>
      </c>
      <c r="D138" s="36">
        <f>SUMIFS(СВЦЭМ!$D$33:$D$776,СВЦЭМ!$A$33:$A$776,$A138,СВЦЭМ!$B$33:$B$776,D$119)+'СЕТ СН'!$I$11+СВЦЭМ!$D$10+'СЕТ СН'!$I$6-'СЕТ СН'!$I$23</f>
        <v>1614.3374820499998</v>
      </c>
      <c r="E138" s="36">
        <f>SUMIFS(СВЦЭМ!$D$33:$D$776,СВЦЭМ!$A$33:$A$776,$A138,СВЦЭМ!$B$33:$B$776,E$119)+'СЕТ СН'!$I$11+СВЦЭМ!$D$10+'СЕТ СН'!$I$6-'СЕТ СН'!$I$23</f>
        <v>1639.14861234</v>
      </c>
      <c r="F138" s="36">
        <f>SUMIFS(СВЦЭМ!$D$33:$D$776,СВЦЭМ!$A$33:$A$776,$A138,СВЦЭМ!$B$33:$B$776,F$119)+'СЕТ СН'!$I$11+СВЦЭМ!$D$10+'СЕТ СН'!$I$6-'СЕТ СН'!$I$23</f>
        <v>1651.19999747</v>
      </c>
      <c r="G138" s="36">
        <f>SUMIFS(СВЦЭМ!$D$33:$D$776,СВЦЭМ!$A$33:$A$776,$A138,СВЦЭМ!$B$33:$B$776,G$119)+'СЕТ СН'!$I$11+СВЦЭМ!$D$10+'СЕТ СН'!$I$6-'СЕТ СН'!$I$23</f>
        <v>1627.94131148</v>
      </c>
      <c r="H138" s="36">
        <f>SUMIFS(СВЦЭМ!$D$33:$D$776,СВЦЭМ!$A$33:$A$776,$A138,СВЦЭМ!$B$33:$B$776,H$119)+'СЕТ СН'!$I$11+СВЦЭМ!$D$10+'СЕТ СН'!$I$6-'СЕТ СН'!$I$23</f>
        <v>1595.8516504300001</v>
      </c>
      <c r="I138" s="36">
        <f>SUMIFS(СВЦЭМ!$D$33:$D$776,СВЦЭМ!$A$33:$A$776,$A138,СВЦЭМ!$B$33:$B$776,I$119)+'СЕТ СН'!$I$11+СВЦЭМ!$D$10+'СЕТ СН'!$I$6-'СЕТ СН'!$I$23</f>
        <v>1562.0871606000001</v>
      </c>
      <c r="J138" s="36">
        <f>SUMIFS(СВЦЭМ!$D$33:$D$776,СВЦЭМ!$A$33:$A$776,$A138,СВЦЭМ!$B$33:$B$776,J$119)+'СЕТ СН'!$I$11+СВЦЭМ!$D$10+'СЕТ СН'!$I$6-'СЕТ СН'!$I$23</f>
        <v>1535.6739649400001</v>
      </c>
      <c r="K138" s="36">
        <f>SUMIFS(СВЦЭМ!$D$33:$D$776,СВЦЭМ!$A$33:$A$776,$A138,СВЦЭМ!$B$33:$B$776,K$119)+'СЕТ СН'!$I$11+СВЦЭМ!$D$10+'СЕТ СН'!$I$6-'СЕТ СН'!$I$23</f>
        <v>1516.88594068</v>
      </c>
      <c r="L138" s="36">
        <f>SUMIFS(СВЦЭМ!$D$33:$D$776,СВЦЭМ!$A$33:$A$776,$A138,СВЦЭМ!$B$33:$B$776,L$119)+'СЕТ СН'!$I$11+СВЦЭМ!$D$10+'СЕТ СН'!$I$6-'СЕТ СН'!$I$23</f>
        <v>1523.9757420000001</v>
      </c>
      <c r="M138" s="36">
        <f>SUMIFS(СВЦЭМ!$D$33:$D$776,СВЦЭМ!$A$33:$A$776,$A138,СВЦЭМ!$B$33:$B$776,M$119)+'СЕТ СН'!$I$11+СВЦЭМ!$D$10+'СЕТ СН'!$I$6-'СЕТ СН'!$I$23</f>
        <v>1537.6747044899998</v>
      </c>
      <c r="N138" s="36">
        <f>SUMIFS(СВЦЭМ!$D$33:$D$776,СВЦЭМ!$A$33:$A$776,$A138,СВЦЭМ!$B$33:$B$776,N$119)+'СЕТ СН'!$I$11+СВЦЭМ!$D$10+'СЕТ СН'!$I$6-'СЕТ СН'!$I$23</f>
        <v>1540.27984896</v>
      </c>
      <c r="O138" s="36">
        <f>SUMIFS(СВЦЭМ!$D$33:$D$776,СВЦЭМ!$A$33:$A$776,$A138,СВЦЭМ!$B$33:$B$776,O$119)+'СЕТ СН'!$I$11+СВЦЭМ!$D$10+'СЕТ СН'!$I$6-'СЕТ СН'!$I$23</f>
        <v>1559.3235935299999</v>
      </c>
      <c r="P138" s="36">
        <f>SUMIFS(СВЦЭМ!$D$33:$D$776,СВЦЭМ!$A$33:$A$776,$A138,СВЦЭМ!$B$33:$B$776,P$119)+'СЕТ СН'!$I$11+СВЦЭМ!$D$10+'СЕТ СН'!$I$6-'СЕТ СН'!$I$23</f>
        <v>1553.04935108</v>
      </c>
      <c r="Q138" s="36">
        <f>SUMIFS(СВЦЭМ!$D$33:$D$776,СВЦЭМ!$A$33:$A$776,$A138,СВЦЭМ!$B$33:$B$776,Q$119)+'СЕТ СН'!$I$11+СВЦЭМ!$D$10+'СЕТ СН'!$I$6-'СЕТ СН'!$I$23</f>
        <v>1556.5741424600001</v>
      </c>
      <c r="R138" s="36">
        <f>SUMIFS(СВЦЭМ!$D$33:$D$776,СВЦЭМ!$A$33:$A$776,$A138,СВЦЭМ!$B$33:$B$776,R$119)+'СЕТ СН'!$I$11+СВЦЭМ!$D$10+'СЕТ СН'!$I$6-'СЕТ СН'!$I$23</f>
        <v>1544.7265479500002</v>
      </c>
      <c r="S138" s="36">
        <f>SUMIFS(СВЦЭМ!$D$33:$D$776,СВЦЭМ!$A$33:$A$776,$A138,СВЦЭМ!$B$33:$B$776,S$119)+'СЕТ СН'!$I$11+СВЦЭМ!$D$10+'СЕТ СН'!$I$6-'СЕТ СН'!$I$23</f>
        <v>1525.5343277299999</v>
      </c>
      <c r="T138" s="36">
        <f>SUMIFS(СВЦЭМ!$D$33:$D$776,СВЦЭМ!$A$33:$A$776,$A138,СВЦЭМ!$B$33:$B$776,T$119)+'СЕТ СН'!$I$11+СВЦЭМ!$D$10+'СЕТ СН'!$I$6-'СЕТ СН'!$I$23</f>
        <v>1510.4566131000001</v>
      </c>
      <c r="U138" s="36">
        <f>SUMIFS(СВЦЭМ!$D$33:$D$776,СВЦЭМ!$A$33:$A$776,$A138,СВЦЭМ!$B$33:$B$776,U$119)+'СЕТ СН'!$I$11+СВЦЭМ!$D$10+'СЕТ СН'!$I$6-'СЕТ СН'!$I$23</f>
        <v>1521.62233597</v>
      </c>
      <c r="V138" s="36">
        <f>SUMIFS(СВЦЭМ!$D$33:$D$776,СВЦЭМ!$A$33:$A$776,$A138,СВЦЭМ!$B$33:$B$776,V$119)+'СЕТ СН'!$I$11+СВЦЭМ!$D$10+'СЕТ СН'!$I$6-'СЕТ СН'!$I$23</f>
        <v>1548.5270349</v>
      </c>
      <c r="W138" s="36">
        <f>SUMIFS(СВЦЭМ!$D$33:$D$776,СВЦЭМ!$A$33:$A$776,$A138,СВЦЭМ!$B$33:$B$776,W$119)+'СЕТ СН'!$I$11+СВЦЭМ!$D$10+'СЕТ СН'!$I$6-'СЕТ СН'!$I$23</f>
        <v>1577.61209334</v>
      </c>
      <c r="X138" s="36">
        <f>SUMIFS(СВЦЭМ!$D$33:$D$776,СВЦЭМ!$A$33:$A$776,$A138,СВЦЭМ!$B$33:$B$776,X$119)+'СЕТ СН'!$I$11+СВЦЭМ!$D$10+'СЕТ СН'!$I$6-'СЕТ СН'!$I$23</f>
        <v>1587.6486914299999</v>
      </c>
      <c r="Y138" s="36">
        <f>SUMIFS(СВЦЭМ!$D$33:$D$776,СВЦЭМ!$A$33:$A$776,$A138,СВЦЭМ!$B$33:$B$776,Y$119)+'СЕТ СН'!$I$11+СВЦЭМ!$D$10+'СЕТ СН'!$I$6-'СЕТ СН'!$I$23</f>
        <v>1615.46637887</v>
      </c>
    </row>
    <row r="139" spans="1:25" ht="15.75" x14ac:dyDescent="0.2">
      <c r="A139" s="35">
        <f t="shared" si="3"/>
        <v>43819</v>
      </c>
      <c r="B139" s="36">
        <f>SUMIFS(СВЦЭМ!$D$33:$D$776,СВЦЭМ!$A$33:$A$776,$A139,СВЦЭМ!$B$33:$B$776,B$119)+'СЕТ СН'!$I$11+СВЦЭМ!$D$10+'СЕТ СН'!$I$6-'СЕТ СН'!$I$23</f>
        <v>1559.7665332399999</v>
      </c>
      <c r="C139" s="36">
        <f>SUMIFS(СВЦЭМ!$D$33:$D$776,СВЦЭМ!$A$33:$A$776,$A139,СВЦЭМ!$B$33:$B$776,C$119)+'СЕТ СН'!$I$11+СВЦЭМ!$D$10+'СЕТ СН'!$I$6-'СЕТ СН'!$I$23</f>
        <v>1581.1303887399999</v>
      </c>
      <c r="D139" s="36">
        <f>SUMIFS(СВЦЭМ!$D$33:$D$776,СВЦЭМ!$A$33:$A$776,$A139,СВЦЭМ!$B$33:$B$776,D$119)+'СЕТ СН'!$I$11+СВЦЭМ!$D$10+'СЕТ СН'!$I$6-'СЕТ СН'!$I$23</f>
        <v>1594.0015364000001</v>
      </c>
      <c r="E139" s="36">
        <f>SUMIFS(СВЦЭМ!$D$33:$D$776,СВЦЭМ!$A$33:$A$776,$A139,СВЦЭМ!$B$33:$B$776,E$119)+'СЕТ СН'!$I$11+СВЦЭМ!$D$10+'СЕТ СН'!$I$6-'СЕТ СН'!$I$23</f>
        <v>1606.0596531400001</v>
      </c>
      <c r="F139" s="36">
        <f>SUMIFS(СВЦЭМ!$D$33:$D$776,СВЦЭМ!$A$33:$A$776,$A139,СВЦЭМ!$B$33:$B$776,F$119)+'СЕТ СН'!$I$11+СВЦЭМ!$D$10+'СЕТ СН'!$I$6-'СЕТ СН'!$I$23</f>
        <v>1600.2934064000001</v>
      </c>
      <c r="G139" s="36">
        <f>SUMIFS(СВЦЭМ!$D$33:$D$776,СВЦЭМ!$A$33:$A$776,$A139,СВЦЭМ!$B$33:$B$776,G$119)+'СЕТ СН'!$I$11+СВЦЭМ!$D$10+'СЕТ СН'!$I$6-'СЕТ СН'!$I$23</f>
        <v>1590.2424254299999</v>
      </c>
      <c r="H139" s="36">
        <f>SUMIFS(СВЦЭМ!$D$33:$D$776,СВЦЭМ!$A$33:$A$776,$A139,СВЦЭМ!$B$33:$B$776,H$119)+'СЕТ СН'!$I$11+СВЦЭМ!$D$10+'СЕТ СН'!$I$6-'СЕТ СН'!$I$23</f>
        <v>1542.9562243800001</v>
      </c>
      <c r="I139" s="36">
        <f>SUMIFS(СВЦЭМ!$D$33:$D$776,СВЦЭМ!$A$33:$A$776,$A139,СВЦЭМ!$B$33:$B$776,I$119)+'СЕТ СН'!$I$11+СВЦЭМ!$D$10+'СЕТ СН'!$I$6-'СЕТ СН'!$I$23</f>
        <v>1528.0979950999999</v>
      </c>
      <c r="J139" s="36">
        <f>SUMIFS(СВЦЭМ!$D$33:$D$776,СВЦЭМ!$A$33:$A$776,$A139,СВЦЭМ!$B$33:$B$776,J$119)+'СЕТ СН'!$I$11+СВЦЭМ!$D$10+'СЕТ СН'!$I$6-'СЕТ СН'!$I$23</f>
        <v>1507.77408904</v>
      </c>
      <c r="K139" s="36">
        <f>SUMIFS(СВЦЭМ!$D$33:$D$776,СВЦЭМ!$A$33:$A$776,$A139,СВЦЭМ!$B$33:$B$776,K$119)+'СЕТ СН'!$I$11+СВЦЭМ!$D$10+'СЕТ СН'!$I$6-'СЕТ СН'!$I$23</f>
        <v>1486.6507999800001</v>
      </c>
      <c r="L139" s="36">
        <f>SUMIFS(СВЦЭМ!$D$33:$D$776,СВЦЭМ!$A$33:$A$776,$A139,СВЦЭМ!$B$33:$B$776,L$119)+'СЕТ СН'!$I$11+СВЦЭМ!$D$10+'СЕТ СН'!$I$6-'СЕТ СН'!$I$23</f>
        <v>1486.9167646999999</v>
      </c>
      <c r="M139" s="36">
        <f>SUMIFS(СВЦЭМ!$D$33:$D$776,СВЦЭМ!$A$33:$A$776,$A139,СВЦЭМ!$B$33:$B$776,M$119)+'СЕТ СН'!$I$11+СВЦЭМ!$D$10+'СЕТ СН'!$I$6-'СЕТ СН'!$I$23</f>
        <v>1502.87408104</v>
      </c>
      <c r="N139" s="36">
        <f>SUMIFS(СВЦЭМ!$D$33:$D$776,СВЦЭМ!$A$33:$A$776,$A139,СВЦЭМ!$B$33:$B$776,N$119)+'СЕТ СН'!$I$11+СВЦЭМ!$D$10+'СЕТ СН'!$I$6-'СЕТ СН'!$I$23</f>
        <v>1503.5492483799999</v>
      </c>
      <c r="O139" s="36">
        <f>SUMIFS(СВЦЭМ!$D$33:$D$776,СВЦЭМ!$A$33:$A$776,$A139,СВЦЭМ!$B$33:$B$776,O$119)+'СЕТ СН'!$I$11+СВЦЭМ!$D$10+'СЕТ СН'!$I$6-'СЕТ СН'!$I$23</f>
        <v>1511.0669033700001</v>
      </c>
      <c r="P139" s="36">
        <f>SUMIFS(СВЦЭМ!$D$33:$D$776,СВЦЭМ!$A$33:$A$776,$A139,СВЦЭМ!$B$33:$B$776,P$119)+'СЕТ СН'!$I$11+СВЦЭМ!$D$10+'СЕТ СН'!$I$6-'СЕТ СН'!$I$23</f>
        <v>1516.3561060100001</v>
      </c>
      <c r="Q139" s="36">
        <f>SUMIFS(СВЦЭМ!$D$33:$D$776,СВЦЭМ!$A$33:$A$776,$A139,СВЦЭМ!$B$33:$B$776,Q$119)+'СЕТ СН'!$I$11+СВЦЭМ!$D$10+'СЕТ СН'!$I$6-'СЕТ СН'!$I$23</f>
        <v>1521.4414441500001</v>
      </c>
      <c r="R139" s="36">
        <f>SUMIFS(СВЦЭМ!$D$33:$D$776,СВЦЭМ!$A$33:$A$776,$A139,СВЦЭМ!$B$33:$B$776,R$119)+'СЕТ СН'!$I$11+СВЦЭМ!$D$10+'СЕТ СН'!$I$6-'СЕТ СН'!$I$23</f>
        <v>1523.9389889899999</v>
      </c>
      <c r="S139" s="36">
        <f>SUMIFS(СВЦЭМ!$D$33:$D$776,СВЦЭМ!$A$33:$A$776,$A139,СВЦЭМ!$B$33:$B$776,S$119)+'СЕТ СН'!$I$11+СВЦЭМ!$D$10+'СЕТ СН'!$I$6-'СЕТ СН'!$I$23</f>
        <v>1512.4240205000001</v>
      </c>
      <c r="T139" s="36">
        <f>SUMIFS(СВЦЭМ!$D$33:$D$776,СВЦЭМ!$A$33:$A$776,$A139,СВЦЭМ!$B$33:$B$776,T$119)+'СЕТ СН'!$I$11+СВЦЭМ!$D$10+'СЕТ СН'!$I$6-'СЕТ СН'!$I$23</f>
        <v>1502.2089184900001</v>
      </c>
      <c r="U139" s="36">
        <f>SUMIFS(СВЦЭМ!$D$33:$D$776,СВЦЭМ!$A$33:$A$776,$A139,СВЦЭМ!$B$33:$B$776,U$119)+'СЕТ СН'!$I$11+СВЦЭМ!$D$10+'СЕТ СН'!$I$6-'СЕТ СН'!$I$23</f>
        <v>1483.5293300600001</v>
      </c>
      <c r="V139" s="36">
        <f>SUMIFS(СВЦЭМ!$D$33:$D$776,СВЦЭМ!$A$33:$A$776,$A139,СВЦЭМ!$B$33:$B$776,V$119)+'СЕТ СН'!$I$11+СВЦЭМ!$D$10+'СЕТ СН'!$I$6-'СЕТ СН'!$I$23</f>
        <v>1466.4779170500001</v>
      </c>
      <c r="W139" s="36">
        <f>SUMIFS(СВЦЭМ!$D$33:$D$776,СВЦЭМ!$A$33:$A$776,$A139,СВЦЭМ!$B$33:$B$776,W$119)+'СЕТ СН'!$I$11+СВЦЭМ!$D$10+'СЕТ СН'!$I$6-'СЕТ СН'!$I$23</f>
        <v>1481.1223189900002</v>
      </c>
      <c r="X139" s="36">
        <f>SUMIFS(СВЦЭМ!$D$33:$D$776,СВЦЭМ!$A$33:$A$776,$A139,СВЦЭМ!$B$33:$B$776,X$119)+'СЕТ СН'!$I$11+СВЦЭМ!$D$10+'СЕТ СН'!$I$6-'СЕТ СН'!$I$23</f>
        <v>1482.48531338</v>
      </c>
      <c r="Y139" s="36">
        <f>SUMIFS(СВЦЭМ!$D$33:$D$776,СВЦЭМ!$A$33:$A$776,$A139,СВЦЭМ!$B$33:$B$776,Y$119)+'СЕТ СН'!$I$11+СВЦЭМ!$D$10+'СЕТ СН'!$I$6-'СЕТ СН'!$I$23</f>
        <v>1492.6935296299998</v>
      </c>
    </row>
    <row r="140" spans="1:25" ht="15.75" x14ac:dyDescent="0.2">
      <c r="A140" s="35">
        <f t="shared" si="3"/>
        <v>43820</v>
      </c>
      <c r="B140" s="36">
        <f>SUMIFS(СВЦЭМ!$D$33:$D$776,СВЦЭМ!$A$33:$A$776,$A140,СВЦЭМ!$B$33:$B$776,B$119)+'СЕТ СН'!$I$11+СВЦЭМ!$D$10+'СЕТ СН'!$I$6-'СЕТ СН'!$I$23</f>
        <v>1497.6964292500002</v>
      </c>
      <c r="C140" s="36">
        <f>SUMIFS(СВЦЭМ!$D$33:$D$776,СВЦЭМ!$A$33:$A$776,$A140,СВЦЭМ!$B$33:$B$776,C$119)+'СЕТ СН'!$I$11+СВЦЭМ!$D$10+'СЕТ СН'!$I$6-'СЕТ СН'!$I$23</f>
        <v>1531.5041116800001</v>
      </c>
      <c r="D140" s="36">
        <f>SUMIFS(СВЦЭМ!$D$33:$D$776,СВЦЭМ!$A$33:$A$776,$A140,СВЦЭМ!$B$33:$B$776,D$119)+'СЕТ СН'!$I$11+СВЦЭМ!$D$10+'СЕТ СН'!$I$6-'СЕТ СН'!$I$23</f>
        <v>1552.49966249</v>
      </c>
      <c r="E140" s="36">
        <f>SUMIFS(СВЦЭМ!$D$33:$D$776,СВЦЭМ!$A$33:$A$776,$A140,СВЦЭМ!$B$33:$B$776,E$119)+'СЕТ СН'!$I$11+СВЦЭМ!$D$10+'СЕТ СН'!$I$6-'СЕТ СН'!$I$23</f>
        <v>1585.3335688900002</v>
      </c>
      <c r="F140" s="36">
        <f>SUMIFS(СВЦЭМ!$D$33:$D$776,СВЦЭМ!$A$33:$A$776,$A140,СВЦЭМ!$B$33:$B$776,F$119)+'СЕТ СН'!$I$11+СВЦЭМ!$D$10+'СЕТ СН'!$I$6-'СЕТ СН'!$I$23</f>
        <v>1606.85888955</v>
      </c>
      <c r="G140" s="36">
        <f>SUMIFS(СВЦЭМ!$D$33:$D$776,СВЦЭМ!$A$33:$A$776,$A140,СВЦЭМ!$B$33:$B$776,G$119)+'СЕТ СН'!$I$11+СВЦЭМ!$D$10+'СЕТ СН'!$I$6-'СЕТ СН'!$I$23</f>
        <v>1597.99185476</v>
      </c>
      <c r="H140" s="36">
        <f>SUMIFS(СВЦЭМ!$D$33:$D$776,СВЦЭМ!$A$33:$A$776,$A140,СВЦЭМ!$B$33:$B$776,H$119)+'СЕТ СН'!$I$11+СВЦЭМ!$D$10+'СЕТ СН'!$I$6-'СЕТ СН'!$I$23</f>
        <v>1579.14117356</v>
      </c>
      <c r="I140" s="36">
        <f>SUMIFS(СВЦЭМ!$D$33:$D$776,СВЦЭМ!$A$33:$A$776,$A140,СВЦЭМ!$B$33:$B$776,I$119)+'СЕТ СН'!$I$11+СВЦЭМ!$D$10+'СЕТ СН'!$I$6-'СЕТ СН'!$I$23</f>
        <v>1576.5206552899999</v>
      </c>
      <c r="J140" s="36">
        <f>SUMIFS(СВЦЭМ!$D$33:$D$776,СВЦЭМ!$A$33:$A$776,$A140,СВЦЭМ!$B$33:$B$776,J$119)+'СЕТ СН'!$I$11+СВЦЭМ!$D$10+'СЕТ СН'!$I$6-'СЕТ СН'!$I$23</f>
        <v>1536.0956484200001</v>
      </c>
      <c r="K140" s="36">
        <f>SUMIFS(СВЦЭМ!$D$33:$D$776,СВЦЭМ!$A$33:$A$776,$A140,СВЦЭМ!$B$33:$B$776,K$119)+'СЕТ СН'!$I$11+СВЦЭМ!$D$10+'СЕТ СН'!$I$6-'СЕТ СН'!$I$23</f>
        <v>1496.11580678</v>
      </c>
      <c r="L140" s="36">
        <f>SUMIFS(СВЦЭМ!$D$33:$D$776,СВЦЭМ!$A$33:$A$776,$A140,СВЦЭМ!$B$33:$B$776,L$119)+'СЕТ СН'!$I$11+СВЦЭМ!$D$10+'СЕТ СН'!$I$6-'СЕТ СН'!$I$23</f>
        <v>1486.4088518399999</v>
      </c>
      <c r="M140" s="36">
        <f>SUMIFS(СВЦЭМ!$D$33:$D$776,СВЦЭМ!$A$33:$A$776,$A140,СВЦЭМ!$B$33:$B$776,M$119)+'СЕТ СН'!$I$11+СВЦЭМ!$D$10+'СЕТ СН'!$I$6-'СЕТ СН'!$I$23</f>
        <v>1495.45220864</v>
      </c>
      <c r="N140" s="36">
        <f>SUMIFS(СВЦЭМ!$D$33:$D$776,СВЦЭМ!$A$33:$A$776,$A140,СВЦЭМ!$B$33:$B$776,N$119)+'СЕТ СН'!$I$11+СВЦЭМ!$D$10+'СЕТ СН'!$I$6-'СЕТ СН'!$I$23</f>
        <v>1493.0634123999998</v>
      </c>
      <c r="O140" s="36">
        <f>SUMIFS(СВЦЭМ!$D$33:$D$776,СВЦЭМ!$A$33:$A$776,$A140,СВЦЭМ!$B$33:$B$776,O$119)+'СЕТ СН'!$I$11+СВЦЭМ!$D$10+'СЕТ СН'!$I$6-'СЕТ СН'!$I$23</f>
        <v>1505.8926033400001</v>
      </c>
      <c r="P140" s="36">
        <f>SUMIFS(СВЦЭМ!$D$33:$D$776,СВЦЭМ!$A$33:$A$776,$A140,СВЦЭМ!$B$33:$B$776,P$119)+'СЕТ СН'!$I$11+СВЦЭМ!$D$10+'СЕТ СН'!$I$6-'СЕТ СН'!$I$23</f>
        <v>1517.0627133200001</v>
      </c>
      <c r="Q140" s="36">
        <f>SUMIFS(СВЦЭМ!$D$33:$D$776,СВЦЭМ!$A$33:$A$776,$A140,СВЦЭМ!$B$33:$B$776,Q$119)+'СЕТ СН'!$I$11+СВЦЭМ!$D$10+'СЕТ СН'!$I$6-'СЕТ СН'!$I$23</f>
        <v>1523.0354908099998</v>
      </c>
      <c r="R140" s="36">
        <f>SUMIFS(СВЦЭМ!$D$33:$D$776,СВЦЭМ!$A$33:$A$776,$A140,СВЦЭМ!$B$33:$B$776,R$119)+'СЕТ СН'!$I$11+СВЦЭМ!$D$10+'СЕТ СН'!$I$6-'СЕТ СН'!$I$23</f>
        <v>1532.8930848700002</v>
      </c>
      <c r="S140" s="36">
        <f>SUMIFS(СВЦЭМ!$D$33:$D$776,СВЦЭМ!$A$33:$A$776,$A140,СВЦЭМ!$B$33:$B$776,S$119)+'СЕТ СН'!$I$11+СВЦЭМ!$D$10+'СЕТ СН'!$I$6-'СЕТ СН'!$I$23</f>
        <v>1523.3422868100001</v>
      </c>
      <c r="T140" s="36">
        <f>SUMIFS(СВЦЭМ!$D$33:$D$776,СВЦЭМ!$A$33:$A$776,$A140,СВЦЭМ!$B$33:$B$776,T$119)+'СЕТ СН'!$I$11+СВЦЭМ!$D$10+'СЕТ СН'!$I$6-'СЕТ СН'!$I$23</f>
        <v>1498.58196058</v>
      </c>
      <c r="U140" s="36">
        <f>SUMIFS(СВЦЭМ!$D$33:$D$776,СВЦЭМ!$A$33:$A$776,$A140,СВЦЭМ!$B$33:$B$776,U$119)+'СЕТ СН'!$I$11+СВЦЭМ!$D$10+'СЕТ СН'!$I$6-'СЕТ СН'!$I$23</f>
        <v>1495.5647533599999</v>
      </c>
      <c r="V140" s="36">
        <f>SUMIFS(СВЦЭМ!$D$33:$D$776,СВЦЭМ!$A$33:$A$776,$A140,СВЦЭМ!$B$33:$B$776,V$119)+'СЕТ СН'!$I$11+СВЦЭМ!$D$10+'СЕТ СН'!$I$6-'СЕТ СН'!$I$23</f>
        <v>1510.3877025500001</v>
      </c>
      <c r="W140" s="36">
        <f>SUMIFS(СВЦЭМ!$D$33:$D$776,СВЦЭМ!$A$33:$A$776,$A140,СВЦЭМ!$B$33:$B$776,W$119)+'СЕТ СН'!$I$11+СВЦЭМ!$D$10+'СЕТ СН'!$I$6-'СЕТ СН'!$I$23</f>
        <v>1519.81088185</v>
      </c>
      <c r="X140" s="36">
        <f>SUMIFS(СВЦЭМ!$D$33:$D$776,СВЦЭМ!$A$33:$A$776,$A140,СВЦЭМ!$B$33:$B$776,X$119)+'СЕТ СН'!$I$11+СВЦЭМ!$D$10+'СЕТ СН'!$I$6-'СЕТ СН'!$I$23</f>
        <v>1537.7170448100001</v>
      </c>
      <c r="Y140" s="36">
        <f>SUMIFS(СВЦЭМ!$D$33:$D$776,СВЦЭМ!$A$33:$A$776,$A140,СВЦЭМ!$B$33:$B$776,Y$119)+'СЕТ СН'!$I$11+СВЦЭМ!$D$10+'СЕТ СН'!$I$6-'СЕТ СН'!$I$23</f>
        <v>1546.7356512900001</v>
      </c>
    </row>
    <row r="141" spans="1:25" ht="15.75" x14ac:dyDescent="0.2">
      <c r="A141" s="35">
        <f t="shared" si="3"/>
        <v>43821</v>
      </c>
      <c r="B141" s="36">
        <f>SUMIFS(СВЦЭМ!$D$33:$D$776,СВЦЭМ!$A$33:$A$776,$A141,СВЦЭМ!$B$33:$B$776,B$119)+'СЕТ СН'!$I$11+СВЦЭМ!$D$10+'СЕТ СН'!$I$6-'СЕТ СН'!$I$23</f>
        <v>1561.88944947</v>
      </c>
      <c r="C141" s="36">
        <f>SUMIFS(СВЦЭМ!$D$33:$D$776,СВЦЭМ!$A$33:$A$776,$A141,СВЦЭМ!$B$33:$B$776,C$119)+'СЕТ СН'!$I$11+СВЦЭМ!$D$10+'СЕТ СН'!$I$6-'СЕТ СН'!$I$23</f>
        <v>1584.3319950699999</v>
      </c>
      <c r="D141" s="36">
        <f>SUMIFS(СВЦЭМ!$D$33:$D$776,СВЦЭМ!$A$33:$A$776,$A141,СВЦЭМ!$B$33:$B$776,D$119)+'СЕТ СН'!$I$11+СВЦЭМ!$D$10+'СЕТ СН'!$I$6-'СЕТ СН'!$I$23</f>
        <v>1602.1169488999999</v>
      </c>
      <c r="E141" s="36">
        <f>SUMIFS(СВЦЭМ!$D$33:$D$776,СВЦЭМ!$A$33:$A$776,$A141,СВЦЭМ!$B$33:$B$776,E$119)+'СЕТ СН'!$I$11+СВЦЭМ!$D$10+'СЕТ СН'!$I$6-'СЕТ СН'!$I$23</f>
        <v>1615.2628224099999</v>
      </c>
      <c r="F141" s="36">
        <f>SUMIFS(СВЦЭМ!$D$33:$D$776,СВЦЭМ!$A$33:$A$776,$A141,СВЦЭМ!$B$33:$B$776,F$119)+'СЕТ СН'!$I$11+СВЦЭМ!$D$10+'СЕТ СН'!$I$6-'СЕТ СН'!$I$23</f>
        <v>1613.6822928399999</v>
      </c>
      <c r="G141" s="36">
        <f>SUMIFS(СВЦЭМ!$D$33:$D$776,СВЦЭМ!$A$33:$A$776,$A141,СВЦЭМ!$B$33:$B$776,G$119)+'СЕТ СН'!$I$11+СВЦЭМ!$D$10+'СЕТ СН'!$I$6-'СЕТ СН'!$I$23</f>
        <v>1602.4725461399998</v>
      </c>
      <c r="H141" s="36">
        <f>SUMIFS(СВЦЭМ!$D$33:$D$776,СВЦЭМ!$A$33:$A$776,$A141,СВЦЭМ!$B$33:$B$776,H$119)+'СЕТ СН'!$I$11+СВЦЭМ!$D$10+'СЕТ СН'!$I$6-'СЕТ СН'!$I$23</f>
        <v>1579.16804667</v>
      </c>
      <c r="I141" s="36">
        <f>SUMIFS(СВЦЭМ!$D$33:$D$776,СВЦЭМ!$A$33:$A$776,$A141,СВЦЭМ!$B$33:$B$776,I$119)+'СЕТ СН'!$I$11+СВЦЭМ!$D$10+'СЕТ СН'!$I$6-'СЕТ СН'!$I$23</f>
        <v>1577.2592155500001</v>
      </c>
      <c r="J141" s="36">
        <f>SUMIFS(СВЦЭМ!$D$33:$D$776,СВЦЭМ!$A$33:$A$776,$A141,СВЦЭМ!$B$33:$B$776,J$119)+'СЕТ СН'!$I$11+СВЦЭМ!$D$10+'СЕТ СН'!$I$6-'СЕТ СН'!$I$23</f>
        <v>1540.2000766199999</v>
      </c>
      <c r="K141" s="36">
        <f>SUMIFS(СВЦЭМ!$D$33:$D$776,СВЦЭМ!$A$33:$A$776,$A141,СВЦЭМ!$B$33:$B$776,K$119)+'СЕТ СН'!$I$11+СВЦЭМ!$D$10+'СЕТ СН'!$I$6-'СЕТ СН'!$I$23</f>
        <v>1506.7321454299999</v>
      </c>
      <c r="L141" s="36">
        <f>SUMIFS(СВЦЭМ!$D$33:$D$776,СВЦЭМ!$A$33:$A$776,$A141,СВЦЭМ!$B$33:$B$776,L$119)+'СЕТ СН'!$I$11+СВЦЭМ!$D$10+'СЕТ СН'!$I$6-'СЕТ СН'!$I$23</f>
        <v>1491.2202311599999</v>
      </c>
      <c r="M141" s="36">
        <f>SUMIFS(СВЦЭМ!$D$33:$D$776,СВЦЭМ!$A$33:$A$776,$A141,СВЦЭМ!$B$33:$B$776,M$119)+'СЕТ СН'!$I$11+СВЦЭМ!$D$10+'СЕТ СН'!$I$6-'СЕТ СН'!$I$23</f>
        <v>1504.2720599700001</v>
      </c>
      <c r="N141" s="36">
        <f>SUMIFS(СВЦЭМ!$D$33:$D$776,СВЦЭМ!$A$33:$A$776,$A141,СВЦЭМ!$B$33:$B$776,N$119)+'СЕТ СН'!$I$11+СВЦЭМ!$D$10+'СЕТ СН'!$I$6-'СЕТ СН'!$I$23</f>
        <v>1513.49440779</v>
      </c>
      <c r="O141" s="36">
        <f>SUMIFS(СВЦЭМ!$D$33:$D$776,СВЦЭМ!$A$33:$A$776,$A141,СВЦЭМ!$B$33:$B$776,O$119)+'СЕТ СН'!$I$11+СВЦЭМ!$D$10+'СЕТ СН'!$I$6-'СЕТ СН'!$I$23</f>
        <v>1529.15105283</v>
      </c>
      <c r="P141" s="36">
        <f>SUMIFS(СВЦЭМ!$D$33:$D$776,СВЦЭМ!$A$33:$A$776,$A141,СВЦЭМ!$B$33:$B$776,P$119)+'СЕТ СН'!$I$11+СВЦЭМ!$D$10+'СЕТ СН'!$I$6-'СЕТ СН'!$I$23</f>
        <v>1539.63275705</v>
      </c>
      <c r="Q141" s="36">
        <f>SUMIFS(СВЦЭМ!$D$33:$D$776,СВЦЭМ!$A$33:$A$776,$A141,СВЦЭМ!$B$33:$B$776,Q$119)+'СЕТ СН'!$I$11+СВЦЭМ!$D$10+'СЕТ СН'!$I$6-'СЕТ СН'!$I$23</f>
        <v>1537.7711917199999</v>
      </c>
      <c r="R141" s="36">
        <f>SUMIFS(СВЦЭМ!$D$33:$D$776,СВЦЭМ!$A$33:$A$776,$A141,СВЦЭМ!$B$33:$B$776,R$119)+'СЕТ СН'!$I$11+СВЦЭМ!$D$10+'СЕТ СН'!$I$6-'СЕТ СН'!$I$23</f>
        <v>1549.1844655300001</v>
      </c>
      <c r="S141" s="36">
        <f>SUMIFS(СВЦЭМ!$D$33:$D$776,СВЦЭМ!$A$33:$A$776,$A141,СВЦЭМ!$B$33:$B$776,S$119)+'СЕТ СН'!$I$11+СВЦЭМ!$D$10+'СЕТ СН'!$I$6-'СЕТ СН'!$I$23</f>
        <v>1538.58486705</v>
      </c>
      <c r="T141" s="36">
        <f>SUMIFS(СВЦЭМ!$D$33:$D$776,СВЦЭМ!$A$33:$A$776,$A141,СВЦЭМ!$B$33:$B$776,T$119)+'СЕТ СН'!$I$11+СВЦЭМ!$D$10+'СЕТ СН'!$I$6-'СЕТ СН'!$I$23</f>
        <v>1510.6786087</v>
      </c>
      <c r="U141" s="36">
        <f>SUMIFS(СВЦЭМ!$D$33:$D$776,СВЦЭМ!$A$33:$A$776,$A141,СВЦЭМ!$B$33:$B$776,U$119)+'СЕТ СН'!$I$11+СВЦЭМ!$D$10+'СЕТ СН'!$I$6-'СЕТ СН'!$I$23</f>
        <v>1513.21613809</v>
      </c>
      <c r="V141" s="36">
        <f>SUMIFS(СВЦЭМ!$D$33:$D$776,СВЦЭМ!$A$33:$A$776,$A141,СВЦЭМ!$B$33:$B$776,V$119)+'СЕТ СН'!$I$11+СВЦЭМ!$D$10+'СЕТ СН'!$I$6-'СЕТ СН'!$I$23</f>
        <v>1527.7337891</v>
      </c>
      <c r="W141" s="36">
        <f>SUMIFS(СВЦЭМ!$D$33:$D$776,СВЦЭМ!$A$33:$A$776,$A141,СВЦЭМ!$B$33:$B$776,W$119)+'СЕТ СН'!$I$11+СВЦЭМ!$D$10+'СЕТ СН'!$I$6-'СЕТ СН'!$I$23</f>
        <v>1545.6048274099999</v>
      </c>
      <c r="X141" s="36">
        <f>SUMIFS(СВЦЭМ!$D$33:$D$776,СВЦЭМ!$A$33:$A$776,$A141,СВЦЭМ!$B$33:$B$776,X$119)+'СЕТ СН'!$I$11+СВЦЭМ!$D$10+'СЕТ СН'!$I$6-'СЕТ СН'!$I$23</f>
        <v>1560.3506259000001</v>
      </c>
      <c r="Y141" s="36">
        <f>SUMIFS(СВЦЭМ!$D$33:$D$776,СВЦЭМ!$A$33:$A$776,$A141,СВЦЭМ!$B$33:$B$776,Y$119)+'СЕТ СН'!$I$11+СВЦЭМ!$D$10+'СЕТ СН'!$I$6-'СЕТ СН'!$I$23</f>
        <v>1571.0382313</v>
      </c>
    </row>
    <row r="142" spans="1:25" ht="15.75" x14ac:dyDescent="0.2">
      <c r="A142" s="35">
        <f t="shared" si="3"/>
        <v>43822</v>
      </c>
      <c r="B142" s="36">
        <f>SUMIFS(СВЦЭМ!$D$33:$D$776,СВЦЭМ!$A$33:$A$776,$A142,СВЦЭМ!$B$33:$B$776,B$119)+'СЕТ СН'!$I$11+СВЦЭМ!$D$10+'СЕТ СН'!$I$6-'СЕТ СН'!$I$23</f>
        <v>1556.9032434599999</v>
      </c>
      <c r="C142" s="36">
        <f>SUMIFS(СВЦЭМ!$D$33:$D$776,СВЦЭМ!$A$33:$A$776,$A142,СВЦЭМ!$B$33:$B$776,C$119)+'СЕТ СН'!$I$11+СВЦЭМ!$D$10+'СЕТ СН'!$I$6-'СЕТ СН'!$I$23</f>
        <v>1568.81221095</v>
      </c>
      <c r="D142" s="36">
        <f>SUMIFS(СВЦЭМ!$D$33:$D$776,СВЦЭМ!$A$33:$A$776,$A142,СВЦЭМ!$B$33:$B$776,D$119)+'СЕТ СН'!$I$11+СВЦЭМ!$D$10+'СЕТ СН'!$I$6-'СЕТ СН'!$I$23</f>
        <v>1597.9123983700001</v>
      </c>
      <c r="E142" s="36">
        <f>SUMIFS(СВЦЭМ!$D$33:$D$776,СВЦЭМ!$A$33:$A$776,$A142,СВЦЭМ!$B$33:$B$776,E$119)+'СЕТ СН'!$I$11+СВЦЭМ!$D$10+'СЕТ СН'!$I$6-'СЕТ СН'!$I$23</f>
        <v>1614.9923419199999</v>
      </c>
      <c r="F142" s="36">
        <f>SUMIFS(СВЦЭМ!$D$33:$D$776,СВЦЭМ!$A$33:$A$776,$A142,СВЦЭМ!$B$33:$B$776,F$119)+'СЕТ СН'!$I$11+СВЦЭМ!$D$10+'СЕТ СН'!$I$6-'СЕТ СН'!$I$23</f>
        <v>1610.7804090499999</v>
      </c>
      <c r="G142" s="36">
        <f>SUMIFS(СВЦЭМ!$D$33:$D$776,СВЦЭМ!$A$33:$A$776,$A142,СВЦЭМ!$B$33:$B$776,G$119)+'СЕТ СН'!$I$11+СВЦЭМ!$D$10+'СЕТ СН'!$I$6-'СЕТ СН'!$I$23</f>
        <v>1609.4557175899999</v>
      </c>
      <c r="H142" s="36">
        <f>SUMIFS(СВЦЭМ!$D$33:$D$776,СВЦЭМ!$A$33:$A$776,$A142,СВЦЭМ!$B$33:$B$776,H$119)+'СЕТ СН'!$I$11+СВЦЭМ!$D$10+'СЕТ СН'!$I$6-'СЕТ СН'!$I$23</f>
        <v>1570.1979734699999</v>
      </c>
      <c r="I142" s="36">
        <f>SUMIFS(СВЦЭМ!$D$33:$D$776,СВЦЭМ!$A$33:$A$776,$A142,СВЦЭМ!$B$33:$B$776,I$119)+'СЕТ СН'!$I$11+СВЦЭМ!$D$10+'СЕТ СН'!$I$6-'СЕТ СН'!$I$23</f>
        <v>1544.82210685</v>
      </c>
      <c r="J142" s="36">
        <f>SUMIFS(СВЦЭМ!$D$33:$D$776,СВЦЭМ!$A$33:$A$776,$A142,СВЦЭМ!$B$33:$B$776,J$119)+'СЕТ СН'!$I$11+СВЦЭМ!$D$10+'СЕТ СН'!$I$6-'СЕТ СН'!$I$23</f>
        <v>1518.2496829199999</v>
      </c>
      <c r="K142" s="36">
        <f>SUMIFS(СВЦЭМ!$D$33:$D$776,СВЦЭМ!$A$33:$A$776,$A142,СВЦЭМ!$B$33:$B$776,K$119)+'СЕТ СН'!$I$11+СВЦЭМ!$D$10+'СЕТ СН'!$I$6-'СЕТ СН'!$I$23</f>
        <v>1492.1263518199999</v>
      </c>
      <c r="L142" s="36">
        <f>SUMIFS(СВЦЭМ!$D$33:$D$776,СВЦЭМ!$A$33:$A$776,$A142,СВЦЭМ!$B$33:$B$776,L$119)+'СЕТ СН'!$I$11+СВЦЭМ!$D$10+'СЕТ СН'!$I$6-'СЕТ СН'!$I$23</f>
        <v>1493.9225187</v>
      </c>
      <c r="M142" s="36">
        <f>SUMIFS(СВЦЭМ!$D$33:$D$776,СВЦЭМ!$A$33:$A$776,$A142,СВЦЭМ!$B$33:$B$776,M$119)+'СЕТ СН'!$I$11+СВЦЭМ!$D$10+'СЕТ СН'!$I$6-'СЕТ СН'!$I$23</f>
        <v>1507.0155263199999</v>
      </c>
      <c r="N142" s="36">
        <f>SUMIFS(СВЦЭМ!$D$33:$D$776,СВЦЭМ!$A$33:$A$776,$A142,СВЦЭМ!$B$33:$B$776,N$119)+'СЕТ СН'!$I$11+СВЦЭМ!$D$10+'СЕТ СН'!$I$6-'СЕТ СН'!$I$23</f>
        <v>1518.00928879</v>
      </c>
      <c r="O142" s="36">
        <f>SUMIFS(СВЦЭМ!$D$33:$D$776,СВЦЭМ!$A$33:$A$776,$A142,СВЦЭМ!$B$33:$B$776,O$119)+'СЕТ СН'!$I$11+СВЦЭМ!$D$10+'СЕТ СН'!$I$6-'СЕТ СН'!$I$23</f>
        <v>1527.00142145</v>
      </c>
      <c r="P142" s="36">
        <f>SUMIFS(СВЦЭМ!$D$33:$D$776,СВЦЭМ!$A$33:$A$776,$A142,СВЦЭМ!$B$33:$B$776,P$119)+'СЕТ СН'!$I$11+СВЦЭМ!$D$10+'СЕТ СН'!$I$6-'СЕТ СН'!$I$23</f>
        <v>1535.0841821200002</v>
      </c>
      <c r="Q142" s="36">
        <f>SUMIFS(СВЦЭМ!$D$33:$D$776,СВЦЭМ!$A$33:$A$776,$A142,СВЦЭМ!$B$33:$B$776,Q$119)+'СЕТ СН'!$I$11+СВЦЭМ!$D$10+'СЕТ СН'!$I$6-'СЕТ СН'!$I$23</f>
        <v>1535.56594954</v>
      </c>
      <c r="R142" s="36">
        <f>SUMIFS(СВЦЭМ!$D$33:$D$776,СВЦЭМ!$A$33:$A$776,$A142,СВЦЭМ!$B$33:$B$776,R$119)+'СЕТ СН'!$I$11+СВЦЭМ!$D$10+'СЕТ СН'!$I$6-'СЕТ СН'!$I$23</f>
        <v>1524.30482334</v>
      </c>
      <c r="S142" s="36">
        <f>SUMIFS(СВЦЭМ!$D$33:$D$776,СВЦЭМ!$A$33:$A$776,$A142,СВЦЭМ!$B$33:$B$776,S$119)+'СЕТ СН'!$I$11+СВЦЭМ!$D$10+'СЕТ СН'!$I$6-'СЕТ СН'!$I$23</f>
        <v>1513.09543457</v>
      </c>
      <c r="T142" s="36">
        <f>SUMIFS(СВЦЭМ!$D$33:$D$776,СВЦЭМ!$A$33:$A$776,$A142,СВЦЭМ!$B$33:$B$776,T$119)+'СЕТ СН'!$I$11+СВЦЭМ!$D$10+'СЕТ СН'!$I$6-'СЕТ СН'!$I$23</f>
        <v>1489.2360350899999</v>
      </c>
      <c r="U142" s="36">
        <f>SUMIFS(СВЦЭМ!$D$33:$D$776,СВЦЭМ!$A$33:$A$776,$A142,СВЦЭМ!$B$33:$B$776,U$119)+'СЕТ СН'!$I$11+СВЦЭМ!$D$10+'СЕТ СН'!$I$6-'СЕТ СН'!$I$23</f>
        <v>1490.13470104</v>
      </c>
      <c r="V142" s="36">
        <f>SUMIFS(СВЦЭМ!$D$33:$D$776,СВЦЭМ!$A$33:$A$776,$A142,СВЦЭМ!$B$33:$B$776,V$119)+'СЕТ СН'!$I$11+СВЦЭМ!$D$10+'СЕТ СН'!$I$6-'СЕТ СН'!$I$23</f>
        <v>1502.2723469699999</v>
      </c>
      <c r="W142" s="36">
        <f>SUMIFS(СВЦЭМ!$D$33:$D$776,СВЦЭМ!$A$33:$A$776,$A142,СВЦЭМ!$B$33:$B$776,W$119)+'СЕТ СН'!$I$11+СВЦЭМ!$D$10+'СЕТ СН'!$I$6-'СЕТ СН'!$I$23</f>
        <v>1521.09192949</v>
      </c>
      <c r="X142" s="36">
        <f>SUMIFS(СВЦЭМ!$D$33:$D$776,СВЦЭМ!$A$33:$A$776,$A142,СВЦЭМ!$B$33:$B$776,X$119)+'СЕТ СН'!$I$11+СВЦЭМ!$D$10+'СЕТ СН'!$I$6-'СЕТ СН'!$I$23</f>
        <v>1529.5771454999999</v>
      </c>
      <c r="Y142" s="36">
        <f>SUMIFS(СВЦЭМ!$D$33:$D$776,СВЦЭМ!$A$33:$A$776,$A142,СВЦЭМ!$B$33:$B$776,Y$119)+'СЕТ СН'!$I$11+СВЦЭМ!$D$10+'СЕТ СН'!$I$6-'СЕТ СН'!$I$23</f>
        <v>1547.22183649</v>
      </c>
    </row>
    <row r="143" spans="1:25" ht="15.75" x14ac:dyDescent="0.2">
      <c r="A143" s="35">
        <f t="shared" si="3"/>
        <v>43823</v>
      </c>
      <c r="B143" s="36">
        <f>SUMIFS(СВЦЭМ!$D$33:$D$776,СВЦЭМ!$A$33:$A$776,$A143,СВЦЭМ!$B$33:$B$776,B$119)+'СЕТ СН'!$I$11+СВЦЭМ!$D$10+'СЕТ СН'!$I$6-'СЕТ СН'!$I$23</f>
        <v>1561.6364582599999</v>
      </c>
      <c r="C143" s="36">
        <f>SUMIFS(СВЦЭМ!$D$33:$D$776,СВЦЭМ!$A$33:$A$776,$A143,СВЦЭМ!$B$33:$B$776,C$119)+'СЕТ СН'!$I$11+СВЦЭМ!$D$10+'СЕТ СН'!$I$6-'СЕТ СН'!$I$23</f>
        <v>1595.25350882</v>
      </c>
      <c r="D143" s="36">
        <f>SUMIFS(СВЦЭМ!$D$33:$D$776,СВЦЭМ!$A$33:$A$776,$A143,СВЦЭМ!$B$33:$B$776,D$119)+'СЕТ СН'!$I$11+СВЦЭМ!$D$10+'СЕТ СН'!$I$6-'СЕТ СН'!$I$23</f>
        <v>1613.89773743</v>
      </c>
      <c r="E143" s="36">
        <f>SUMIFS(СВЦЭМ!$D$33:$D$776,СВЦЭМ!$A$33:$A$776,$A143,СВЦЭМ!$B$33:$B$776,E$119)+'СЕТ СН'!$I$11+СВЦЭМ!$D$10+'СЕТ СН'!$I$6-'СЕТ СН'!$I$23</f>
        <v>1622.46848389</v>
      </c>
      <c r="F143" s="36">
        <f>SUMIFS(СВЦЭМ!$D$33:$D$776,СВЦЭМ!$A$33:$A$776,$A143,СВЦЭМ!$B$33:$B$776,F$119)+'СЕТ СН'!$I$11+СВЦЭМ!$D$10+'СЕТ СН'!$I$6-'СЕТ СН'!$I$23</f>
        <v>1619.26075064</v>
      </c>
      <c r="G143" s="36">
        <f>SUMIFS(СВЦЭМ!$D$33:$D$776,СВЦЭМ!$A$33:$A$776,$A143,СВЦЭМ!$B$33:$B$776,G$119)+'СЕТ СН'!$I$11+СВЦЭМ!$D$10+'СЕТ СН'!$I$6-'СЕТ СН'!$I$23</f>
        <v>1601.5633476799999</v>
      </c>
      <c r="H143" s="36">
        <f>SUMIFS(СВЦЭМ!$D$33:$D$776,СВЦЭМ!$A$33:$A$776,$A143,СВЦЭМ!$B$33:$B$776,H$119)+'СЕТ СН'!$I$11+СВЦЭМ!$D$10+'СЕТ СН'!$I$6-'СЕТ СН'!$I$23</f>
        <v>1560.8090657299999</v>
      </c>
      <c r="I143" s="36">
        <f>SUMIFS(СВЦЭМ!$D$33:$D$776,СВЦЭМ!$A$33:$A$776,$A143,СВЦЭМ!$B$33:$B$776,I$119)+'СЕТ СН'!$I$11+СВЦЭМ!$D$10+'СЕТ СН'!$I$6-'СЕТ СН'!$I$23</f>
        <v>1525.74815754</v>
      </c>
      <c r="J143" s="36">
        <f>SUMIFS(СВЦЭМ!$D$33:$D$776,СВЦЭМ!$A$33:$A$776,$A143,СВЦЭМ!$B$33:$B$776,J$119)+'СЕТ СН'!$I$11+СВЦЭМ!$D$10+'СЕТ СН'!$I$6-'СЕТ СН'!$I$23</f>
        <v>1501.10177423</v>
      </c>
      <c r="K143" s="36">
        <f>SUMIFS(СВЦЭМ!$D$33:$D$776,СВЦЭМ!$A$33:$A$776,$A143,СВЦЭМ!$B$33:$B$776,K$119)+'СЕТ СН'!$I$11+СВЦЭМ!$D$10+'СЕТ СН'!$I$6-'СЕТ СН'!$I$23</f>
        <v>1487.5979527300001</v>
      </c>
      <c r="L143" s="36">
        <f>SUMIFS(СВЦЭМ!$D$33:$D$776,СВЦЭМ!$A$33:$A$776,$A143,СВЦЭМ!$B$33:$B$776,L$119)+'СЕТ СН'!$I$11+СВЦЭМ!$D$10+'СЕТ СН'!$I$6-'СЕТ СН'!$I$23</f>
        <v>1489.1630337199999</v>
      </c>
      <c r="M143" s="36">
        <f>SUMIFS(СВЦЭМ!$D$33:$D$776,СВЦЭМ!$A$33:$A$776,$A143,СВЦЭМ!$B$33:$B$776,M$119)+'СЕТ СН'!$I$11+СВЦЭМ!$D$10+'СЕТ СН'!$I$6-'СЕТ СН'!$I$23</f>
        <v>1497.6989524599999</v>
      </c>
      <c r="N143" s="36">
        <f>SUMIFS(СВЦЭМ!$D$33:$D$776,СВЦЭМ!$A$33:$A$776,$A143,СВЦЭМ!$B$33:$B$776,N$119)+'СЕТ СН'!$I$11+СВЦЭМ!$D$10+'СЕТ СН'!$I$6-'СЕТ СН'!$I$23</f>
        <v>1499.7875039400001</v>
      </c>
      <c r="O143" s="36">
        <f>SUMIFS(СВЦЭМ!$D$33:$D$776,СВЦЭМ!$A$33:$A$776,$A143,СВЦЭМ!$B$33:$B$776,O$119)+'СЕТ СН'!$I$11+СВЦЭМ!$D$10+'СЕТ СН'!$I$6-'СЕТ СН'!$I$23</f>
        <v>1508.50435277</v>
      </c>
      <c r="P143" s="36">
        <f>SUMIFS(СВЦЭМ!$D$33:$D$776,СВЦЭМ!$A$33:$A$776,$A143,СВЦЭМ!$B$33:$B$776,P$119)+'СЕТ СН'!$I$11+СВЦЭМ!$D$10+'СЕТ СН'!$I$6-'СЕТ СН'!$I$23</f>
        <v>1519.51735246</v>
      </c>
      <c r="Q143" s="36">
        <f>SUMIFS(СВЦЭМ!$D$33:$D$776,СВЦЭМ!$A$33:$A$776,$A143,СВЦЭМ!$B$33:$B$776,Q$119)+'СЕТ СН'!$I$11+СВЦЭМ!$D$10+'СЕТ СН'!$I$6-'СЕТ СН'!$I$23</f>
        <v>1521.5507548599999</v>
      </c>
      <c r="R143" s="36">
        <f>SUMIFS(СВЦЭМ!$D$33:$D$776,СВЦЭМ!$A$33:$A$776,$A143,СВЦЭМ!$B$33:$B$776,R$119)+'СЕТ СН'!$I$11+СВЦЭМ!$D$10+'СЕТ СН'!$I$6-'СЕТ СН'!$I$23</f>
        <v>1516.30211672</v>
      </c>
      <c r="S143" s="36">
        <f>SUMIFS(СВЦЭМ!$D$33:$D$776,СВЦЭМ!$A$33:$A$776,$A143,СВЦЭМ!$B$33:$B$776,S$119)+'СЕТ СН'!$I$11+СВЦЭМ!$D$10+'СЕТ СН'!$I$6-'СЕТ СН'!$I$23</f>
        <v>1514.3677800400001</v>
      </c>
      <c r="T143" s="36">
        <f>SUMIFS(СВЦЭМ!$D$33:$D$776,СВЦЭМ!$A$33:$A$776,$A143,СВЦЭМ!$B$33:$B$776,T$119)+'СЕТ СН'!$I$11+СВЦЭМ!$D$10+'СЕТ СН'!$I$6-'СЕТ СН'!$I$23</f>
        <v>1513.6210126000001</v>
      </c>
      <c r="U143" s="36">
        <f>SUMIFS(СВЦЭМ!$D$33:$D$776,СВЦЭМ!$A$33:$A$776,$A143,СВЦЭМ!$B$33:$B$776,U$119)+'СЕТ СН'!$I$11+СВЦЭМ!$D$10+'СЕТ СН'!$I$6-'СЕТ СН'!$I$23</f>
        <v>1501.88567066</v>
      </c>
      <c r="V143" s="36">
        <f>SUMIFS(СВЦЭМ!$D$33:$D$776,СВЦЭМ!$A$33:$A$776,$A143,СВЦЭМ!$B$33:$B$776,V$119)+'СЕТ СН'!$I$11+СВЦЭМ!$D$10+'СЕТ СН'!$I$6-'СЕТ СН'!$I$23</f>
        <v>1505.6902517200001</v>
      </c>
      <c r="W143" s="36">
        <f>SUMIFS(СВЦЭМ!$D$33:$D$776,СВЦЭМ!$A$33:$A$776,$A143,СВЦЭМ!$B$33:$B$776,W$119)+'СЕТ СН'!$I$11+СВЦЭМ!$D$10+'СЕТ СН'!$I$6-'СЕТ СН'!$I$23</f>
        <v>1520.4484508199998</v>
      </c>
      <c r="X143" s="36">
        <f>SUMIFS(СВЦЭМ!$D$33:$D$776,СВЦЭМ!$A$33:$A$776,$A143,СВЦЭМ!$B$33:$B$776,X$119)+'СЕТ СН'!$I$11+СВЦЭМ!$D$10+'СЕТ СН'!$I$6-'СЕТ СН'!$I$23</f>
        <v>1541.6659028700001</v>
      </c>
      <c r="Y143" s="36">
        <f>SUMIFS(СВЦЭМ!$D$33:$D$776,СВЦЭМ!$A$33:$A$776,$A143,СВЦЭМ!$B$33:$B$776,Y$119)+'СЕТ СН'!$I$11+СВЦЭМ!$D$10+'СЕТ СН'!$I$6-'СЕТ СН'!$I$23</f>
        <v>1555.05588085</v>
      </c>
    </row>
    <row r="144" spans="1:25" ht="15.75" x14ac:dyDescent="0.2">
      <c r="A144" s="35">
        <f t="shared" si="3"/>
        <v>43824</v>
      </c>
      <c r="B144" s="36">
        <f>SUMIFS(СВЦЭМ!$D$33:$D$776,СВЦЭМ!$A$33:$A$776,$A144,СВЦЭМ!$B$33:$B$776,B$119)+'СЕТ СН'!$I$11+СВЦЭМ!$D$10+'СЕТ СН'!$I$6-'СЕТ СН'!$I$23</f>
        <v>1571.0603488299998</v>
      </c>
      <c r="C144" s="36">
        <f>SUMIFS(СВЦЭМ!$D$33:$D$776,СВЦЭМ!$A$33:$A$776,$A144,СВЦЭМ!$B$33:$B$776,C$119)+'СЕТ СН'!$I$11+СВЦЭМ!$D$10+'СЕТ СН'!$I$6-'СЕТ СН'!$I$23</f>
        <v>1602.85033817</v>
      </c>
      <c r="D144" s="36">
        <f>SUMIFS(СВЦЭМ!$D$33:$D$776,СВЦЭМ!$A$33:$A$776,$A144,СВЦЭМ!$B$33:$B$776,D$119)+'СЕТ СН'!$I$11+СВЦЭМ!$D$10+'СЕТ СН'!$I$6-'СЕТ СН'!$I$23</f>
        <v>1620.9805094200001</v>
      </c>
      <c r="E144" s="36">
        <f>SUMIFS(СВЦЭМ!$D$33:$D$776,СВЦЭМ!$A$33:$A$776,$A144,СВЦЭМ!$B$33:$B$776,E$119)+'СЕТ СН'!$I$11+СВЦЭМ!$D$10+'СЕТ СН'!$I$6-'СЕТ СН'!$I$23</f>
        <v>1631.66276238</v>
      </c>
      <c r="F144" s="36">
        <f>SUMIFS(СВЦЭМ!$D$33:$D$776,СВЦЭМ!$A$33:$A$776,$A144,СВЦЭМ!$B$33:$B$776,F$119)+'СЕТ СН'!$I$11+СВЦЭМ!$D$10+'СЕТ СН'!$I$6-'СЕТ СН'!$I$23</f>
        <v>1635.3849971</v>
      </c>
      <c r="G144" s="36">
        <f>SUMIFS(СВЦЭМ!$D$33:$D$776,СВЦЭМ!$A$33:$A$776,$A144,СВЦЭМ!$B$33:$B$776,G$119)+'СЕТ СН'!$I$11+СВЦЭМ!$D$10+'СЕТ СН'!$I$6-'СЕТ СН'!$I$23</f>
        <v>1615.02480173</v>
      </c>
      <c r="H144" s="36">
        <f>SUMIFS(СВЦЭМ!$D$33:$D$776,СВЦЭМ!$A$33:$A$776,$A144,СВЦЭМ!$B$33:$B$776,H$119)+'СЕТ СН'!$I$11+СВЦЭМ!$D$10+'СЕТ СН'!$I$6-'СЕТ СН'!$I$23</f>
        <v>1573.9956898599999</v>
      </c>
      <c r="I144" s="36">
        <f>SUMIFS(СВЦЭМ!$D$33:$D$776,СВЦЭМ!$A$33:$A$776,$A144,СВЦЭМ!$B$33:$B$776,I$119)+'СЕТ СН'!$I$11+СВЦЭМ!$D$10+'СЕТ СН'!$I$6-'СЕТ СН'!$I$23</f>
        <v>1548.3256996699999</v>
      </c>
      <c r="J144" s="36">
        <f>SUMIFS(СВЦЭМ!$D$33:$D$776,СВЦЭМ!$A$33:$A$776,$A144,СВЦЭМ!$B$33:$B$776,J$119)+'СЕТ СН'!$I$11+СВЦЭМ!$D$10+'СЕТ СН'!$I$6-'СЕТ СН'!$I$23</f>
        <v>1528.92458347</v>
      </c>
      <c r="K144" s="36">
        <f>SUMIFS(СВЦЭМ!$D$33:$D$776,СВЦЭМ!$A$33:$A$776,$A144,СВЦЭМ!$B$33:$B$776,K$119)+'СЕТ СН'!$I$11+СВЦЭМ!$D$10+'СЕТ СН'!$I$6-'СЕТ СН'!$I$23</f>
        <v>1508.31209167</v>
      </c>
      <c r="L144" s="36">
        <f>SUMIFS(СВЦЭМ!$D$33:$D$776,СВЦЭМ!$A$33:$A$776,$A144,СВЦЭМ!$B$33:$B$776,L$119)+'СЕТ СН'!$I$11+СВЦЭМ!$D$10+'СЕТ СН'!$I$6-'СЕТ СН'!$I$23</f>
        <v>1503.67353531</v>
      </c>
      <c r="M144" s="36">
        <f>SUMIFS(СВЦЭМ!$D$33:$D$776,СВЦЭМ!$A$33:$A$776,$A144,СВЦЭМ!$B$33:$B$776,M$119)+'СЕТ СН'!$I$11+СВЦЭМ!$D$10+'СЕТ СН'!$I$6-'СЕТ СН'!$I$23</f>
        <v>1508.73621733</v>
      </c>
      <c r="N144" s="36">
        <f>SUMIFS(СВЦЭМ!$D$33:$D$776,СВЦЭМ!$A$33:$A$776,$A144,СВЦЭМ!$B$33:$B$776,N$119)+'СЕТ СН'!$I$11+СВЦЭМ!$D$10+'СЕТ СН'!$I$6-'СЕТ СН'!$I$23</f>
        <v>1508.48832419</v>
      </c>
      <c r="O144" s="36">
        <f>SUMIFS(СВЦЭМ!$D$33:$D$776,СВЦЭМ!$A$33:$A$776,$A144,СВЦЭМ!$B$33:$B$776,O$119)+'СЕТ СН'!$I$11+СВЦЭМ!$D$10+'СЕТ СН'!$I$6-'СЕТ СН'!$I$23</f>
        <v>1511.6378602499999</v>
      </c>
      <c r="P144" s="36">
        <f>SUMIFS(СВЦЭМ!$D$33:$D$776,СВЦЭМ!$A$33:$A$776,$A144,СВЦЭМ!$B$33:$B$776,P$119)+'СЕТ СН'!$I$11+СВЦЭМ!$D$10+'СЕТ СН'!$I$6-'СЕТ СН'!$I$23</f>
        <v>1518.5441286499999</v>
      </c>
      <c r="Q144" s="36">
        <f>SUMIFS(СВЦЭМ!$D$33:$D$776,СВЦЭМ!$A$33:$A$776,$A144,СВЦЭМ!$B$33:$B$776,Q$119)+'СЕТ СН'!$I$11+СВЦЭМ!$D$10+'СЕТ СН'!$I$6-'СЕТ СН'!$I$23</f>
        <v>1521.7743590800001</v>
      </c>
      <c r="R144" s="36">
        <f>SUMIFS(СВЦЭМ!$D$33:$D$776,СВЦЭМ!$A$33:$A$776,$A144,СВЦЭМ!$B$33:$B$776,R$119)+'СЕТ СН'!$I$11+СВЦЭМ!$D$10+'СЕТ СН'!$I$6-'СЕТ СН'!$I$23</f>
        <v>1520.1916952000001</v>
      </c>
      <c r="S144" s="36">
        <f>SUMIFS(СВЦЭМ!$D$33:$D$776,СВЦЭМ!$A$33:$A$776,$A144,СВЦЭМ!$B$33:$B$776,S$119)+'СЕТ СН'!$I$11+СВЦЭМ!$D$10+'СЕТ СН'!$I$6-'СЕТ СН'!$I$23</f>
        <v>1519.61007679</v>
      </c>
      <c r="T144" s="36">
        <f>SUMIFS(СВЦЭМ!$D$33:$D$776,СВЦЭМ!$A$33:$A$776,$A144,СВЦЭМ!$B$33:$B$776,T$119)+'СЕТ СН'!$I$11+СВЦЭМ!$D$10+'СЕТ СН'!$I$6-'СЕТ СН'!$I$23</f>
        <v>1507.8548423100001</v>
      </c>
      <c r="U144" s="36">
        <f>SUMIFS(СВЦЭМ!$D$33:$D$776,СВЦЭМ!$A$33:$A$776,$A144,СВЦЭМ!$B$33:$B$776,U$119)+'СЕТ СН'!$I$11+СВЦЭМ!$D$10+'СЕТ СН'!$I$6-'СЕТ СН'!$I$23</f>
        <v>1508.16051507</v>
      </c>
      <c r="V144" s="36">
        <f>SUMIFS(СВЦЭМ!$D$33:$D$776,СВЦЭМ!$A$33:$A$776,$A144,СВЦЭМ!$B$33:$B$776,V$119)+'СЕТ СН'!$I$11+СВЦЭМ!$D$10+'СЕТ СН'!$I$6-'СЕТ СН'!$I$23</f>
        <v>1515.7729260400001</v>
      </c>
      <c r="W144" s="36">
        <f>SUMIFS(СВЦЭМ!$D$33:$D$776,СВЦЭМ!$A$33:$A$776,$A144,СВЦЭМ!$B$33:$B$776,W$119)+'СЕТ СН'!$I$11+СВЦЭМ!$D$10+'СЕТ СН'!$I$6-'СЕТ СН'!$I$23</f>
        <v>1525.2805889000001</v>
      </c>
      <c r="X144" s="36">
        <f>SUMIFS(СВЦЭМ!$D$33:$D$776,СВЦЭМ!$A$33:$A$776,$A144,СВЦЭМ!$B$33:$B$776,X$119)+'СЕТ СН'!$I$11+СВЦЭМ!$D$10+'СЕТ СН'!$I$6-'СЕТ СН'!$I$23</f>
        <v>1536.91493165</v>
      </c>
      <c r="Y144" s="36">
        <f>SUMIFS(СВЦЭМ!$D$33:$D$776,СВЦЭМ!$A$33:$A$776,$A144,СВЦЭМ!$B$33:$B$776,Y$119)+'СЕТ СН'!$I$11+СВЦЭМ!$D$10+'СЕТ СН'!$I$6-'СЕТ СН'!$I$23</f>
        <v>1537.6752750599999</v>
      </c>
    </row>
    <row r="145" spans="1:27" ht="15.75" x14ac:dyDescent="0.2">
      <c r="A145" s="35">
        <f t="shared" si="3"/>
        <v>43825</v>
      </c>
      <c r="B145" s="36">
        <f>SUMIFS(СВЦЭМ!$D$33:$D$776,СВЦЭМ!$A$33:$A$776,$A145,СВЦЭМ!$B$33:$B$776,B$119)+'СЕТ СН'!$I$11+СВЦЭМ!$D$10+'СЕТ СН'!$I$6-'СЕТ СН'!$I$23</f>
        <v>1572.3731225500001</v>
      </c>
      <c r="C145" s="36">
        <f>SUMIFS(СВЦЭМ!$D$33:$D$776,СВЦЭМ!$A$33:$A$776,$A145,СВЦЭМ!$B$33:$B$776,C$119)+'СЕТ СН'!$I$11+СВЦЭМ!$D$10+'СЕТ СН'!$I$6-'СЕТ СН'!$I$23</f>
        <v>1606.0888463400001</v>
      </c>
      <c r="D145" s="36">
        <f>SUMIFS(СВЦЭМ!$D$33:$D$776,СВЦЭМ!$A$33:$A$776,$A145,СВЦЭМ!$B$33:$B$776,D$119)+'СЕТ СН'!$I$11+СВЦЭМ!$D$10+'СЕТ СН'!$I$6-'СЕТ СН'!$I$23</f>
        <v>1618.76211655</v>
      </c>
      <c r="E145" s="36">
        <f>SUMIFS(СВЦЭМ!$D$33:$D$776,СВЦЭМ!$A$33:$A$776,$A145,СВЦЭМ!$B$33:$B$776,E$119)+'СЕТ СН'!$I$11+СВЦЭМ!$D$10+'СЕТ СН'!$I$6-'СЕТ СН'!$I$23</f>
        <v>1627.62316373</v>
      </c>
      <c r="F145" s="36">
        <f>SUMIFS(СВЦЭМ!$D$33:$D$776,СВЦЭМ!$A$33:$A$776,$A145,СВЦЭМ!$B$33:$B$776,F$119)+'СЕТ СН'!$I$11+СВЦЭМ!$D$10+'СЕТ СН'!$I$6-'СЕТ СН'!$I$23</f>
        <v>1625.8531622599999</v>
      </c>
      <c r="G145" s="36">
        <f>SUMIFS(СВЦЭМ!$D$33:$D$776,СВЦЭМ!$A$33:$A$776,$A145,СВЦЭМ!$B$33:$B$776,G$119)+'СЕТ СН'!$I$11+СВЦЭМ!$D$10+'СЕТ СН'!$I$6-'СЕТ СН'!$I$23</f>
        <v>1607.0282222800001</v>
      </c>
      <c r="H145" s="36">
        <f>SUMIFS(СВЦЭМ!$D$33:$D$776,СВЦЭМ!$A$33:$A$776,$A145,СВЦЭМ!$B$33:$B$776,H$119)+'СЕТ СН'!$I$11+СВЦЭМ!$D$10+'СЕТ СН'!$I$6-'СЕТ СН'!$I$23</f>
        <v>1571.7613047099999</v>
      </c>
      <c r="I145" s="36">
        <f>SUMIFS(СВЦЭМ!$D$33:$D$776,СВЦЭМ!$A$33:$A$776,$A145,СВЦЭМ!$B$33:$B$776,I$119)+'СЕТ СН'!$I$11+СВЦЭМ!$D$10+'СЕТ СН'!$I$6-'СЕТ СН'!$I$23</f>
        <v>1560.0374382999998</v>
      </c>
      <c r="J145" s="36">
        <f>SUMIFS(СВЦЭМ!$D$33:$D$776,СВЦЭМ!$A$33:$A$776,$A145,СВЦЭМ!$B$33:$B$776,J$119)+'СЕТ СН'!$I$11+СВЦЭМ!$D$10+'СЕТ СН'!$I$6-'СЕТ СН'!$I$23</f>
        <v>1533.20587503</v>
      </c>
      <c r="K145" s="36">
        <f>SUMIFS(СВЦЭМ!$D$33:$D$776,СВЦЭМ!$A$33:$A$776,$A145,СВЦЭМ!$B$33:$B$776,K$119)+'СЕТ СН'!$I$11+СВЦЭМ!$D$10+'СЕТ СН'!$I$6-'СЕТ СН'!$I$23</f>
        <v>1514.5567457900002</v>
      </c>
      <c r="L145" s="36">
        <f>SUMIFS(СВЦЭМ!$D$33:$D$776,СВЦЭМ!$A$33:$A$776,$A145,СВЦЭМ!$B$33:$B$776,L$119)+'СЕТ СН'!$I$11+СВЦЭМ!$D$10+'СЕТ СН'!$I$6-'СЕТ СН'!$I$23</f>
        <v>1513.0529150100001</v>
      </c>
      <c r="M145" s="36">
        <f>SUMIFS(СВЦЭМ!$D$33:$D$776,СВЦЭМ!$A$33:$A$776,$A145,СВЦЭМ!$B$33:$B$776,M$119)+'СЕТ СН'!$I$11+СВЦЭМ!$D$10+'СЕТ СН'!$I$6-'СЕТ СН'!$I$23</f>
        <v>1521.9552748000001</v>
      </c>
      <c r="N145" s="36">
        <f>SUMIFS(СВЦЭМ!$D$33:$D$776,СВЦЭМ!$A$33:$A$776,$A145,СВЦЭМ!$B$33:$B$776,N$119)+'СЕТ СН'!$I$11+СВЦЭМ!$D$10+'СЕТ СН'!$I$6-'СЕТ СН'!$I$23</f>
        <v>1529.91933496</v>
      </c>
      <c r="O145" s="36">
        <f>SUMIFS(СВЦЭМ!$D$33:$D$776,СВЦЭМ!$A$33:$A$776,$A145,СВЦЭМ!$B$33:$B$776,O$119)+'СЕТ СН'!$I$11+СВЦЭМ!$D$10+'СЕТ СН'!$I$6-'СЕТ СН'!$I$23</f>
        <v>1535.1009330299999</v>
      </c>
      <c r="P145" s="36">
        <f>SUMIFS(СВЦЭМ!$D$33:$D$776,СВЦЭМ!$A$33:$A$776,$A145,СВЦЭМ!$B$33:$B$776,P$119)+'СЕТ СН'!$I$11+СВЦЭМ!$D$10+'СЕТ СН'!$I$6-'СЕТ СН'!$I$23</f>
        <v>1535.42658209</v>
      </c>
      <c r="Q145" s="36">
        <f>SUMIFS(СВЦЭМ!$D$33:$D$776,СВЦЭМ!$A$33:$A$776,$A145,СВЦЭМ!$B$33:$B$776,Q$119)+'СЕТ СН'!$I$11+СВЦЭМ!$D$10+'СЕТ СН'!$I$6-'СЕТ СН'!$I$23</f>
        <v>1536.8546862200001</v>
      </c>
      <c r="R145" s="36">
        <f>SUMIFS(СВЦЭМ!$D$33:$D$776,СВЦЭМ!$A$33:$A$776,$A145,СВЦЭМ!$B$33:$B$776,R$119)+'СЕТ СН'!$I$11+СВЦЭМ!$D$10+'СЕТ СН'!$I$6-'СЕТ СН'!$I$23</f>
        <v>1533.10307063</v>
      </c>
      <c r="S145" s="36">
        <f>SUMIFS(СВЦЭМ!$D$33:$D$776,СВЦЭМ!$A$33:$A$776,$A145,СВЦЭМ!$B$33:$B$776,S$119)+'СЕТ СН'!$I$11+СВЦЭМ!$D$10+'СЕТ СН'!$I$6-'СЕТ СН'!$I$23</f>
        <v>1532.30958121</v>
      </c>
      <c r="T145" s="36">
        <f>SUMIFS(СВЦЭМ!$D$33:$D$776,СВЦЭМ!$A$33:$A$776,$A145,СВЦЭМ!$B$33:$B$776,T$119)+'СЕТ СН'!$I$11+СВЦЭМ!$D$10+'СЕТ СН'!$I$6-'СЕТ СН'!$I$23</f>
        <v>1505.4385631</v>
      </c>
      <c r="U145" s="36">
        <f>SUMIFS(СВЦЭМ!$D$33:$D$776,СВЦЭМ!$A$33:$A$776,$A145,СВЦЭМ!$B$33:$B$776,U$119)+'СЕТ СН'!$I$11+СВЦЭМ!$D$10+'СЕТ СН'!$I$6-'СЕТ СН'!$I$23</f>
        <v>1505.19838177</v>
      </c>
      <c r="V145" s="36">
        <f>SUMIFS(СВЦЭМ!$D$33:$D$776,СВЦЭМ!$A$33:$A$776,$A145,СВЦЭМ!$B$33:$B$776,V$119)+'СЕТ СН'!$I$11+СВЦЭМ!$D$10+'СЕТ СН'!$I$6-'СЕТ СН'!$I$23</f>
        <v>1520.17951081</v>
      </c>
      <c r="W145" s="36">
        <f>SUMIFS(СВЦЭМ!$D$33:$D$776,СВЦЭМ!$A$33:$A$776,$A145,СВЦЭМ!$B$33:$B$776,W$119)+'СЕТ СН'!$I$11+СВЦЭМ!$D$10+'СЕТ СН'!$I$6-'СЕТ СН'!$I$23</f>
        <v>1537.4532915300001</v>
      </c>
      <c r="X145" s="36">
        <f>SUMIFS(СВЦЭМ!$D$33:$D$776,СВЦЭМ!$A$33:$A$776,$A145,СВЦЭМ!$B$33:$B$776,X$119)+'СЕТ СН'!$I$11+СВЦЭМ!$D$10+'СЕТ СН'!$I$6-'СЕТ СН'!$I$23</f>
        <v>1540.1588634</v>
      </c>
      <c r="Y145" s="36">
        <f>SUMIFS(СВЦЭМ!$D$33:$D$776,СВЦЭМ!$A$33:$A$776,$A145,СВЦЭМ!$B$33:$B$776,Y$119)+'СЕТ СН'!$I$11+СВЦЭМ!$D$10+'СЕТ СН'!$I$6-'СЕТ СН'!$I$23</f>
        <v>1542.3833252899999</v>
      </c>
    </row>
    <row r="146" spans="1:27" ht="15.75" x14ac:dyDescent="0.2">
      <c r="A146" s="35">
        <f t="shared" si="3"/>
        <v>43826</v>
      </c>
      <c r="B146" s="36">
        <f>SUMIFS(СВЦЭМ!$D$33:$D$776,СВЦЭМ!$A$33:$A$776,$A146,СВЦЭМ!$B$33:$B$776,B$119)+'СЕТ СН'!$I$11+СВЦЭМ!$D$10+'СЕТ СН'!$I$6-'СЕТ СН'!$I$23</f>
        <v>1534.25417464</v>
      </c>
      <c r="C146" s="36">
        <f>SUMIFS(СВЦЭМ!$D$33:$D$776,СВЦЭМ!$A$33:$A$776,$A146,СВЦЭМ!$B$33:$B$776,C$119)+'СЕТ СН'!$I$11+СВЦЭМ!$D$10+'СЕТ СН'!$I$6-'СЕТ СН'!$I$23</f>
        <v>1566.6758111200002</v>
      </c>
      <c r="D146" s="36">
        <f>SUMIFS(СВЦЭМ!$D$33:$D$776,СВЦЭМ!$A$33:$A$776,$A146,СВЦЭМ!$B$33:$B$776,D$119)+'СЕТ СН'!$I$11+СВЦЭМ!$D$10+'СЕТ СН'!$I$6-'СЕТ СН'!$I$23</f>
        <v>1574.5163718899998</v>
      </c>
      <c r="E146" s="36">
        <f>SUMIFS(СВЦЭМ!$D$33:$D$776,СВЦЭМ!$A$33:$A$776,$A146,СВЦЭМ!$B$33:$B$776,E$119)+'СЕТ СН'!$I$11+СВЦЭМ!$D$10+'СЕТ СН'!$I$6-'СЕТ СН'!$I$23</f>
        <v>1590.1992389299999</v>
      </c>
      <c r="F146" s="36">
        <f>SUMIFS(СВЦЭМ!$D$33:$D$776,СВЦЭМ!$A$33:$A$776,$A146,СВЦЭМ!$B$33:$B$776,F$119)+'СЕТ СН'!$I$11+СВЦЭМ!$D$10+'СЕТ СН'!$I$6-'СЕТ СН'!$I$23</f>
        <v>1595.07989544</v>
      </c>
      <c r="G146" s="36">
        <f>SUMIFS(СВЦЭМ!$D$33:$D$776,СВЦЭМ!$A$33:$A$776,$A146,СВЦЭМ!$B$33:$B$776,G$119)+'СЕТ СН'!$I$11+СВЦЭМ!$D$10+'СЕТ СН'!$I$6-'СЕТ СН'!$I$23</f>
        <v>1579.39441855</v>
      </c>
      <c r="H146" s="36">
        <f>SUMIFS(СВЦЭМ!$D$33:$D$776,СВЦЭМ!$A$33:$A$776,$A146,СВЦЭМ!$B$33:$B$776,H$119)+'СЕТ СН'!$I$11+СВЦЭМ!$D$10+'СЕТ СН'!$I$6-'СЕТ СН'!$I$23</f>
        <v>1545.25236116</v>
      </c>
      <c r="I146" s="36">
        <f>SUMIFS(СВЦЭМ!$D$33:$D$776,СВЦЭМ!$A$33:$A$776,$A146,СВЦЭМ!$B$33:$B$776,I$119)+'СЕТ СН'!$I$11+СВЦЭМ!$D$10+'СЕТ СН'!$I$6-'СЕТ СН'!$I$23</f>
        <v>1521.75259863</v>
      </c>
      <c r="J146" s="36">
        <f>SUMIFS(СВЦЭМ!$D$33:$D$776,СВЦЭМ!$A$33:$A$776,$A146,СВЦЭМ!$B$33:$B$776,J$119)+'СЕТ СН'!$I$11+СВЦЭМ!$D$10+'СЕТ СН'!$I$6-'СЕТ СН'!$I$23</f>
        <v>1495.11637565</v>
      </c>
      <c r="K146" s="36">
        <f>SUMIFS(СВЦЭМ!$D$33:$D$776,СВЦЭМ!$A$33:$A$776,$A146,СВЦЭМ!$B$33:$B$776,K$119)+'СЕТ СН'!$I$11+СВЦЭМ!$D$10+'СЕТ СН'!$I$6-'СЕТ СН'!$I$23</f>
        <v>1467.9030699</v>
      </c>
      <c r="L146" s="36">
        <f>SUMIFS(СВЦЭМ!$D$33:$D$776,СВЦЭМ!$A$33:$A$776,$A146,СВЦЭМ!$B$33:$B$776,L$119)+'СЕТ СН'!$I$11+СВЦЭМ!$D$10+'СЕТ СН'!$I$6-'СЕТ СН'!$I$23</f>
        <v>1467.1808834200001</v>
      </c>
      <c r="M146" s="36">
        <f>SUMIFS(СВЦЭМ!$D$33:$D$776,СВЦЭМ!$A$33:$A$776,$A146,СВЦЭМ!$B$33:$B$776,M$119)+'СЕТ СН'!$I$11+СВЦЭМ!$D$10+'СЕТ СН'!$I$6-'СЕТ СН'!$I$23</f>
        <v>1477.89711091</v>
      </c>
      <c r="N146" s="36">
        <f>SUMIFS(СВЦЭМ!$D$33:$D$776,СВЦЭМ!$A$33:$A$776,$A146,СВЦЭМ!$B$33:$B$776,N$119)+'СЕТ СН'!$I$11+СВЦЭМ!$D$10+'СЕТ СН'!$I$6-'СЕТ СН'!$I$23</f>
        <v>1477.60976016</v>
      </c>
      <c r="O146" s="36">
        <f>SUMIFS(СВЦЭМ!$D$33:$D$776,СВЦЭМ!$A$33:$A$776,$A146,СВЦЭМ!$B$33:$B$776,O$119)+'СЕТ СН'!$I$11+СВЦЭМ!$D$10+'СЕТ СН'!$I$6-'СЕТ СН'!$I$23</f>
        <v>1482.5259661699999</v>
      </c>
      <c r="P146" s="36">
        <f>SUMIFS(СВЦЭМ!$D$33:$D$776,СВЦЭМ!$A$33:$A$776,$A146,СВЦЭМ!$B$33:$B$776,P$119)+'СЕТ СН'!$I$11+СВЦЭМ!$D$10+'СЕТ СН'!$I$6-'СЕТ СН'!$I$23</f>
        <v>1491.4578901</v>
      </c>
      <c r="Q146" s="36">
        <f>SUMIFS(СВЦЭМ!$D$33:$D$776,СВЦЭМ!$A$33:$A$776,$A146,СВЦЭМ!$B$33:$B$776,Q$119)+'СЕТ СН'!$I$11+СВЦЭМ!$D$10+'СЕТ СН'!$I$6-'СЕТ СН'!$I$23</f>
        <v>1509.90890472</v>
      </c>
      <c r="R146" s="36">
        <f>SUMIFS(СВЦЭМ!$D$33:$D$776,СВЦЭМ!$A$33:$A$776,$A146,СВЦЭМ!$B$33:$B$776,R$119)+'СЕТ СН'!$I$11+СВЦЭМ!$D$10+'СЕТ СН'!$I$6-'СЕТ СН'!$I$23</f>
        <v>1513.31955872</v>
      </c>
      <c r="S146" s="36">
        <f>SUMIFS(СВЦЭМ!$D$33:$D$776,СВЦЭМ!$A$33:$A$776,$A146,СВЦЭМ!$B$33:$B$776,S$119)+'СЕТ СН'!$I$11+СВЦЭМ!$D$10+'СЕТ СН'!$I$6-'СЕТ СН'!$I$23</f>
        <v>1514.56293618</v>
      </c>
      <c r="T146" s="36">
        <f>SUMIFS(СВЦЭМ!$D$33:$D$776,СВЦЭМ!$A$33:$A$776,$A146,СВЦЭМ!$B$33:$B$776,T$119)+'СЕТ СН'!$I$11+СВЦЭМ!$D$10+'СЕТ СН'!$I$6-'СЕТ СН'!$I$23</f>
        <v>1487.8108323599999</v>
      </c>
      <c r="U146" s="36">
        <f>SUMIFS(СВЦЭМ!$D$33:$D$776,СВЦЭМ!$A$33:$A$776,$A146,СВЦЭМ!$B$33:$B$776,U$119)+'СЕТ СН'!$I$11+СВЦЭМ!$D$10+'СЕТ СН'!$I$6-'СЕТ СН'!$I$23</f>
        <v>1487.3734449799999</v>
      </c>
      <c r="V146" s="36">
        <f>SUMIFS(СВЦЭМ!$D$33:$D$776,СВЦЭМ!$A$33:$A$776,$A146,СВЦЭМ!$B$33:$B$776,V$119)+'СЕТ СН'!$I$11+СВЦЭМ!$D$10+'СЕТ СН'!$I$6-'СЕТ СН'!$I$23</f>
        <v>1495.3556601300002</v>
      </c>
      <c r="W146" s="36">
        <f>SUMIFS(СВЦЭМ!$D$33:$D$776,СВЦЭМ!$A$33:$A$776,$A146,СВЦЭМ!$B$33:$B$776,W$119)+'СЕТ СН'!$I$11+СВЦЭМ!$D$10+'СЕТ СН'!$I$6-'СЕТ СН'!$I$23</f>
        <v>1498.5202495799999</v>
      </c>
      <c r="X146" s="36">
        <f>SUMIFS(СВЦЭМ!$D$33:$D$776,СВЦЭМ!$A$33:$A$776,$A146,СВЦЭМ!$B$33:$B$776,X$119)+'СЕТ СН'!$I$11+СВЦЭМ!$D$10+'СЕТ СН'!$I$6-'СЕТ СН'!$I$23</f>
        <v>1509.5035798599999</v>
      </c>
      <c r="Y146" s="36">
        <f>SUMIFS(СВЦЭМ!$D$33:$D$776,СВЦЭМ!$A$33:$A$776,$A146,СВЦЭМ!$B$33:$B$776,Y$119)+'СЕТ СН'!$I$11+СВЦЭМ!$D$10+'СЕТ СН'!$I$6-'СЕТ СН'!$I$23</f>
        <v>1519.62898064</v>
      </c>
    </row>
    <row r="147" spans="1:27" ht="15.75" x14ac:dyDescent="0.2">
      <c r="A147" s="35">
        <f t="shared" si="3"/>
        <v>43827</v>
      </c>
      <c r="B147" s="36">
        <f>SUMIFS(СВЦЭМ!$D$33:$D$776,СВЦЭМ!$A$33:$A$776,$A147,СВЦЭМ!$B$33:$B$776,B$119)+'СЕТ СН'!$I$11+СВЦЭМ!$D$10+'СЕТ СН'!$I$6-'СЕТ СН'!$I$23</f>
        <v>1537.9598865600001</v>
      </c>
      <c r="C147" s="36">
        <f>SUMIFS(СВЦЭМ!$D$33:$D$776,СВЦЭМ!$A$33:$A$776,$A147,СВЦЭМ!$B$33:$B$776,C$119)+'СЕТ СН'!$I$11+СВЦЭМ!$D$10+'СЕТ СН'!$I$6-'СЕТ СН'!$I$23</f>
        <v>1567.94724612</v>
      </c>
      <c r="D147" s="36">
        <f>SUMIFS(СВЦЭМ!$D$33:$D$776,СВЦЭМ!$A$33:$A$776,$A147,СВЦЭМ!$B$33:$B$776,D$119)+'СЕТ СН'!$I$11+СВЦЭМ!$D$10+'СЕТ СН'!$I$6-'СЕТ СН'!$I$23</f>
        <v>1580.0390074500001</v>
      </c>
      <c r="E147" s="36">
        <f>SUMIFS(СВЦЭМ!$D$33:$D$776,СВЦЭМ!$A$33:$A$776,$A147,СВЦЭМ!$B$33:$B$776,E$119)+'СЕТ СН'!$I$11+СВЦЭМ!$D$10+'СЕТ СН'!$I$6-'СЕТ СН'!$I$23</f>
        <v>1591.8334777699999</v>
      </c>
      <c r="F147" s="36">
        <f>SUMIFS(СВЦЭМ!$D$33:$D$776,СВЦЭМ!$A$33:$A$776,$A147,СВЦЭМ!$B$33:$B$776,F$119)+'СЕТ СН'!$I$11+СВЦЭМ!$D$10+'СЕТ СН'!$I$6-'СЕТ СН'!$I$23</f>
        <v>1593.58117416</v>
      </c>
      <c r="G147" s="36">
        <f>SUMIFS(СВЦЭМ!$D$33:$D$776,СВЦЭМ!$A$33:$A$776,$A147,СВЦЭМ!$B$33:$B$776,G$119)+'СЕТ СН'!$I$11+СВЦЭМ!$D$10+'СЕТ СН'!$I$6-'СЕТ СН'!$I$23</f>
        <v>1587.6063398900001</v>
      </c>
      <c r="H147" s="36">
        <f>SUMIFS(СВЦЭМ!$D$33:$D$776,СВЦЭМ!$A$33:$A$776,$A147,СВЦЭМ!$B$33:$B$776,H$119)+'СЕТ СН'!$I$11+СВЦЭМ!$D$10+'СЕТ СН'!$I$6-'СЕТ СН'!$I$23</f>
        <v>1569.6711685099999</v>
      </c>
      <c r="I147" s="36">
        <f>SUMIFS(СВЦЭМ!$D$33:$D$776,СВЦЭМ!$A$33:$A$776,$A147,СВЦЭМ!$B$33:$B$776,I$119)+'СЕТ СН'!$I$11+СВЦЭМ!$D$10+'СЕТ СН'!$I$6-'СЕТ СН'!$I$23</f>
        <v>1554.9674629199999</v>
      </c>
      <c r="J147" s="36">
        <f>SUMIFS(СВЦЭМ!$D$33:$D$776,СВЦЭМ!$A$33:$A$776,$A147,СВЦЭМ!$B$33:$B$776,J$119)+'СЕТ СН'!$I$11+СВЦЭМ!$D$10+'СЕТ СН'!$I$6-'СЕТ СН'!$I$23</f>
        <v>1516.41155293</v>
      </c>
      <c r="K147" s="36">
        <f>SUMIFS(СВЦЭМ!$D$33:$D$776,СВЦЭМ!$A$33:$A$776,$A147,СВЦЭМ!$B$33:$B$776,K$119)+'СЕТ СН'!$I$11+СВЦЭМ!$D$10+'СЕТ СН'!$I$6-'СЕТ СН'!$I$23</f>
        <v>1482.08748098</v>
      </c>
      <c r="L147" s="36">
        <f>SUMIFS(СВЦЭМ!$D$33:$D$776,СВЦЭМ!$A$33:$A$776,$A147,СВЦЭМ!$B$33:$B$776,L$119)+'СЕТ СН'!$I$11+СВЦЭМ!$D$10+'СЕТ СН'!$I$6-'СЕТ СН'!$I$23</f>
        <v>1479.0208759900001</v>
      </c>
      <c r="M147" s="36">
        <f>SUMIFS(СВЦЭМ!$D$33:$D$776,СВЦЭМ!$A$33:$A$776,$A147,СВЦЭМ!$B$33:$B$776,M$119)+'СЕТ СН'!$I$11+СВЦЭМ!$D$10+'СЕТ СН'!$I$6-'СЕТ СН'!$I$23</f>
        <v>1481.6546614399999</v>
      </c>
      <c r="N147" s="36">
        <f>SUMIFS(СВЦЭМ!$D$33:$D$776,СВЦЭМ!$A$33:$A$776,$A147,СВЦЭМ!$B$33:$B$776,N$119)+'СЕТ СН'!$I$11+СВЦЭМ!$D$10+'СЕТ СН'!$I$6-'СЕТ СН'!$I$23</f>
        <v>1479.0722772300001</v>
      </c>
      <c r="O147" s="36">
        <f>SUMIFS(СВЦЭМ!$D$33:$D$776,СВЦЭМ!$A$33:$A$776,$A147,СВЦЭМ!$B$33:$B$776,O$119)+'СЕТ СН'!$I$11+СВЦЭМ!$D$10+'СЕТ СН'!$I$6-'СЕТ СН'!$I$23</f>
        <v>1494.15953025</v>
      </c>
      <c r="P147" s="36">
        <f>SUMIFS(СВЦЭМ!$D$33:$D$776,СВЦЭМ!$A$33:$A$776,$A147,СВЦЭМ!$B$33:$B$776,P$119)+'СЕТ СН'!$I$11+СВЦЭМ!$D$10+'СЕТ СН'!$I$6-'СЕТ СН'!$I$23</f>
        <v>1504.5458356700001</v>
      </c>
      <c r="Q147" s="36">
        <f>SUMIFS(СВЦЭМ!$D$33:$D$776,СВЦЭМ!$A$33:$A$776,$A147,СВЦЭМ!$B$33:$B$776,Q$119)+'СЕТ СН'!$I$11+СВЦЭМ!$D$10+'СЕТ СН'!$I$6-'СЕТ СН'!$I$23</f>
        <v>1507.9714309199999</v>
      </c>
      <c r="R147" s="36">
        <f>SUMIFS(СВЦЭМ!$D$33:$D$776,СВЦЭМ!$A$33:$A$776,$A147,СВЦЭМ!$B$33:$B$776,R$119)+'СЕТ СН'!$I$11+СВЦЭМ!$D$10+'СЕТ СН'!$I$6-'СЕТ СН'!$I$23</f>
        <v>1503.9568177199999</v>
      </c>
      <c r="S147" s="36">
        <f>SUMIFS(СВЦЭМ!$D$33:$D$776,СВЦЭМ!$A$33:$A$776,$A147,СВЦЭМ!$B$33:$B$776,S$119)+'СЕТ СН'!$I$11+СВЦЭМ!$D$10+'СЕТ СН'!$I$6-'СЕТ СН'!$I$23</f>
        <v>1496.71913133</v>
      </c>
      <c r="T147" s="36">
        <f>SUMIFS(СВЦЭМ!$D$33:$D$776,СВЦЭМ!$A$33:$A$776,$A147,СВЦЭМ!$B$33:$B$776,T$119)+'СЕТ СН'!$I$11+СВЦЭМ!$D$10+'СЕТ СН'!$I$6-'СЕТ СН'!$I$23</f>
        <v>1481.7303828700001</v>
      </c>
      <c r="U147" s="36">
        <f>SUMIFS(СВЦЭМ!$D$33:$D$776,СВЦЭМ!$A$33:$A$776,$A147,СВЦЭМ!$B$33:$B$776,U$119)+'СЕТ СН'!$I$11+СВЦЭМ!$D$10+'СЕТ СН'!$I$6-'СЕТ СН'!$I$23</f>
        <v>1483.3239911000001</v>
      </c>
      <c r="V147" s="36">
        <f>SUMIFS(СВЦЭМ!$D$33:$D$776,СВЦЭМ!$A$33:$A$776,$A147,СВЦЭМ!$B$33:$B$776,V$119)+'СЕТ СН'!$I$11+СВЦЭМ!$D$10+'СЕТ СН'!$I$6-'СЕТ СН'!$I$23</f>
        <v>1492.5863966699999</v>
      </c>
      <c r="W147" s="36">
        <f>SUMIFS(СВЦЭМ!$D$33:$D$776,СВЦЭМ!$A$33:$A$776,$A147,СВЦЭМ!$B$33:$B$776,W$119)+'СЕТ СН'!$I$11+СВЦЭМ!$D$10+'СЕТ СН'!$I$6-'СЕТ СН'!$I$23</f>
        <v>1504.44565474</v>
      </c>
      <c r="X147" s="36">
        <f>SUMIFS(СВЦЭМ!$D$33:$D$776,СВЦЭМ!$A$33:$A$776,$A147,СВЦЭМ!$B$33:$B$776,X$119)+'СЕТ СН'!$I$11+СВЦЭМ!$D$10+'СЕТ СН'!$I$6-'СЕТ СН'!$I$23</f>
        <v>1518.81891458</v>
      </c>
      <c r="Y147" s="36">
        <f>SUMIFS(СВЦЭМ!$D$33:$D$776,СВЦЭМ!$A$33:$A$776,$A147,СВЦЭМ!$B$33:$B$776,Y$119)+'СЕТ СН'!$I$11+СВЦЭМ!$D$10+'СЕТ СН'!$I$6-'СЕТ СН'!$I$23</f>
        <v>1525.5272714499999</v>
      </c>
    </row>
    <row r="148" spans="1:27" ht="15.75" x14ac:dyDescent="0.2">
      <c r="A148" s="35">
        <f t="shared" si="3"/>
        <v>43828</v>
      </c>
      <c r="B148" s="36">
        <f>SUMIFS(СВЦЭМ!$D$33:$D$776,СВЦЭМ!$A$33:$A$776,$A148,СВЦЭМ!$B$33:$B$776,B$119)+'СЕТ СН'!$I$11+СВЦЭМ!$D$10+'СЕТ СН'!$I$6-'СЕТ СН'!$I$23</f>
        <v>1422.7458633000001</v>
      </c>
      <c r="C148" s="36">
        <f>SUMIFS(СВЦЭМ!$D$33:$D$776,СВЦЭМ!$A$33:$A$776,$A148,СВЦЭМ!$B$33:$B$776,C$119)+'СЕТ СН'!$I$11+СВЦЭМ!$D$10+'СЕТ СН'!$I$6-'СЕТ СН'!$I$23</f>
        <v>1432.7510970200001</v>
      </c>
      <c r="D148" s="36">
        <f>SUMIFS(СВЦЭМ!$D$33:$D$776,СВЦЭМ!$A$33:$A$776,$A148,СВЦЭМ!$B$33:$B$776,D$119)+'СЕТ СН'!$I$11+СВЦЭМ!$D$10+'СЕТ СН'!$I$6-'СЕТ СН'!$I$23</f>
        <v>1466.09230499</v>
      </c>
      <c r="E148" s="36">
        <f>SUMIFS(СВЦЭМ!$D$33:$D$776,СВЦЭМ!$A$33:$A$776,$A148,СВЦЭМ!$B$33:$B$776,E$119)+'СЕТ СН'!$I$11+СВЦЭМ!$D$10+'СЕТ СН'!$I$6-'СЕТ СН'!$I$23</f>
        <v>1486.44221122</v>
      </c>
      <c r="F148" s="36">
        <f>SUMIFS(СВЦЭМ!$D$33:$D$776,СВЦЭМ!$A$33:$A$776,$A148,СВЦЭМ!$B$33:$B$776,F$119)+'СЕТ СН'!$I$11+СВЦЭМ!$D$10+'СЕТ СН'!$I$6-'СЕТ СН'!$I$23</f>
        <v>1487.1244435899998</v>
      </c>
      <c r="G148" s="36">
        <f>SUMIFS(СВЦЭМ!$D$33:$D$776,СВЦЭМ!$A$33:$A$776,$A148,СВЦЭМ!$B$33:$B$776,G$119)+'СЕТ СН'!$I$11+СВЦЭМ!$D$10+'СЕТ СН'!$I$6-'СЕТ СН'!$I$23</f>
        <v>1486.4923014999999</v>
      </c>
      <c r="H148" s="36">
        <f>SUMIFS(СВЦЭМ!$D$33:$D$776,СВЦЭМ!$A$33:$A$776,$A148,СВЦЭМ!$B$33:$B$776,H$119)+'СЕТ СН'!$I$11+СВЦЭМ!$D$10+'СЕТ СН'!$I$6-'СЕТ СН'!$I$23</f>
        <v>1474.3251584</v>
      </c>
      <c r="I148" s="36">
        <f>SUMIFS(СВЦЭМ!$D$33:$D$776,СВЦЭМ!$A$33:$A$776,$A148,СВЦЭМ!$B$33:$B$776,I$119)+'СЕТ СН'!$I$11+СВЦЭМ!$D$10+'СЕТ СН'!$I$6-'СЕТ СН'!$I$23</f>
        <v>1466.26320867</v>
      </c>
      <c r="J148" s="36">
        <f>SUMIFS(СВЦЭМ!$D$33:$D$776,СВЦЭМ!$A$33:$A$776,$A148,СВЦЭМ!$B$33:$B$776,J$119)+'СЕТ СН'!$I$11+СВЦЭМ!$D$10+'СЕТ СН'!$I$6-'СЕТ СН'!$I$23</f>
        <v>1423.0298604300001</v>
      </c>
      <c r="K148" s="36">
        <f>SUMIFS(СВЦЭМ!$D$33:$D$776,СВЦЭМ!$A$33:$A$776,$A148,СВЦЭМ!$B$33:$B$776,K$119)+'СЕТ СН'!$I$11+СВЦЭМ!$D$10+'СЕТ СН'!$I$6-'СЕТ СН'!$I$23</f>
        <v>1414.1995941800001</v>
      </c>
      <c r="L148" s="36">
        <f>SUMIFS(СВЦЭМ!$D$33:$D$776,СВЦЭМ!$A$33:$A$776,$A148,СВЦЭМ!$B$33:$B$776,L$119)+'СЕТ СН'!$I$11+СВЦЭМ!$D$10+'СЕТ СН'!$I$6-'СЕТ СН'!$I$23</f>
        <v>1418.7501594</v>
      </c>
      <c r="M148" s="36">
        <f>SUMIFS(СВЦЭМ!$D$33:$D$776,СВЦЭМ!$A$33:$A$776,$A148,СВЦЭМ!$B$33:$B$776,M$119)+'СЕТ СН'!$I$11+СВЦЭМ!$D$10+'СЕТ СН'!$I$6-'СЕТ СН'!$I$23</f>
        <v>1419.8118507300001</v>
      </c>
      <c r="N148" s="36">
        <f>SUMIFS(СВЦЭМ!$D$33:$D$776,СВЦЭМ!$A$33:$A$776,$A148,СВЦЭМ!$B$33:$B$776,N$119)+'СЕТ СН'!$I$11+СВЦЭМ!$D$10+'СЕТ СН'!$I$6-'СЕТ СН'!$I$23</f>
        <v>1420.3874329800001</v>
      </c>
      <c r="O148" s="36">
        <f>SUMIFS(СВЦЭМ!$D$33:$D$776,СВЦЭМ!$A$33:$A$776,$A148,СВЦЭМ!$B$33:$B$776,O$119)+'СЕТ СН'!$I$11+СВЦЭМ!$D$10+'СЕТ СН'!$I$6-'СЕТ СН'!$I$23</f>
        <v>1423.3204452099999</v>
      </c>
      <c r="P148" s="36">
        <f>SUMIFS(СВЦЭМ!$D$33:$D$776,СВЦЭМ!$A$33:$A$776,$A148,СВЦЭМ!$B$33:$B$776,P$119)+'СЕТ СН'!$I$11+СВЦЭМ!$D$10+'СЕТ СН'!$I$6-'СЕТ СН'!$I$23</f>
        <v>1429.25723784</v>
      </c>
      <c r="Q148" s="36">
        <f>SUMIFS(СВЦЭМ!$D$33:$D$776,СВЦЭМ!$A$33:$A$776,$A148,СВЦЭМ!$B$33:$B$776,Q$119)+'СЕТ СН'!$I$11+СВЦЭМ!$D$10+'СЕТ СН'!$I$6-'СЕТ СН'!$I$23</f>
        <v>1424.5605291500001</v>
      </c>
      <c r="R148" s="36">
        <f>SUMIFS(СВЦЭМ!$D$33:$D$776,СВЦЭМ!$A$33:$A$776,$A148,СВЦЭМ!$B$33:$B$776,R$119)+'СЕТ СН'!$I$11+СВЦЭМ!$D$10+'СЕТ СН'!$I$6-'СЕТ СН'!$I$23</f>
        <v>1425.4221123</v>
      </c>
      <c r="S148" s="36">
        <f>SUMIFS(СВЦЭМ!$D$33:$D$776,СВЦЭМ!$A$33:$A$776,$A148,СВЦЭМ!$B$33:$B$776,S$119)+'СЕТ СН'!$I$11+СВЦЭМ!$D$10+'СЕТ СН'!$I$6-'СЕТ СН'!$I$23</f>
        <v>1432.9904638799999</v>
      </c>
      <c r="T148" s="36">
        <f>SUMIFS(СВЦЭМ!$D$33:$D$776,СВЦЭМ!$A$33:$A$776,$A148,СВЦЭМ!$B$33:$B$776,T$119)+'СЕТ СН'!$I$11+СВЦЭМ!$D$10+'СЕТ СН'!$I$6-'СЕТ СН'!$I$23</f>
        <v>1432.3767087700001</v>
      </c>
      <c r="U148" s="36">
        <f>SUMIFS(СВЦЭМ!$D$33:$D$776,СВЦЭМ!$A$33:$A$776,$A148,СВЦЭМ!$B$33:$B$776,U$119)+'СЕТ СН'!$I$11+СВЦЭМ!$D$10+'СЕТ СН'!$I$6-'СЕТ СН'!$I$23</f>
        <v>1460.23390943</v>
      </c>
      <c r="V148" s="36">
        <f>SUMIFS(СВЦЭМ!$D$33:$D$776,СВЦЭМ!$A$33:$A$776,$A148,СВЦЭМ!$B$33:$B$776,V$119)+'СЕТ СН'!$I$11+СВЦЭМ!$D$10+'СЕТ СН'!$I$6-'СЕТ СН'!$I$23</f>
        <v>1454.5564994000001</v>
      </c>
      <c r="W148" s="36">
        <f>SUMIFS(СВЦЭМ!$D$33:$D$776,СВЦЭМ!$A$33:$A$776,$A148,СВЦЭМ!$B$33:$B$776,W$119)+'СЕТ СН'!$I$11+СВЦЭМ!$D$10+'СЕТ СН'!$I$6-'СЕТ СН'!$I$23</f>
        <v>1449.29049715</v>
      </c>
      <c r="X148" s="36">
        <f>SUMIFS(СВЦЭМ!$D$33:$D$776,СВЦЭМ!$A$33:$A$776,$A148,СВЦЭМ!$B$33:$B$776,X$119)+'СЕТ СН'!$I$11+СВЦЭМ!$D$10+'СЕТ СН'!$I$6-'СЕТ СН'!$I$23</f>
        <v>1437.27182788</v>
      </c>
      <c r="Y148" s="36">
        <f>SUMIFS(СВЦЭМ!$D$33:$D$776,СВЦЭМ!$A$33:$A$776,$A148,СВЦЭМ!$B$33:$B$776,Y$119)+'СЕТ СН'!$I$11+СВЦЭМ!$D$10+'СЕТ СН'!$I$6-'СЕТ СН'!$I$23</f>
        <v>1417.01314527</v>
      </c>
    </row>
    <row r="149" spans="1:27" ht="15.75" x14ac:dyDescent="0.2">
      <c r="A149" s="35">
        <f t="shared" si="3"/>
        <v>43829</v>
      </c>
      <c r="B149" s="36">
        <f>SUMIFS(СВЦЭМ!$D$33:$D$776,СВЦЭМ!$A$33:$A$776,$A149,СВЦЭМ!$B$33:$B$776,B$119)+'СЕТ СН'!$I$11+СВЦЭМ!$D$10+'СЕТ СН'!$I$6-'СЕТ СН'!$I$23</f>
        <v>1567.9352365499999</v>
      </c>
      <c r="C149" s="36">
        <f>SUMIFS(СВЦЭМ!$D$33:$D$776,СВЦЭМ!$A$33:$A$776,$A149,СВЦЭМ!$B$33:$B$776,C$119)+'СЕТ СН'!$I$11+СВЦЭМ!$D$10+'СЕТ СН'!$I$6-'СЕТ СН'!$I$23</f>
        <v>1598.7731297300002</v>
      </c>
      <c r="D149" s="36">
        <f>SUMIFS(СВЦЭМ!$D$33:$D$776,СВЦЭМ!$A$33:$A$776,$A149,СВЦЭМ!$B$33:$B$776,D$119)+'СЕТ СН'!$I$11+СВЦЭМ!$D$10+'СЕТ СН'!$I$6-'СЕТ СН'!$I$23</f>
        <v>1599.63786097</v>
      </c>
      <c r="E149" s="36">
        <f>SUMIFS(СВЦЭМ!$D$33:$D$776,СВЦЭМ!$A$33:$A$776,$A149,СВЦЭМ!$B$33:$B$776,E$119)+'СЕТ СН'!$I$11+СВЦЭМ!$D$10+'СЕТ СН'!$I$6-'СЕТ СН'!$I$23</f>
        <v>1622.5038597400001</v>
      </c>
      <c r="F149" s="36">
        <f>SUMIFS(СВЦЭМ!$D$33:$D$776,СВЦЭМ!$A$33:$A$776,$A149,СВЦЭМ!$B$33:$B$776,F$119)+'СЕТ СН'!$I$11+СВЦЭМ!$D$10+'СЕТ СН'!$I$6-'СЕТ СН'!$I$23</f>
        <v>1619.8997461700001</v>
      </c>
      <c r="G149" s="36">
        <f>SUMIFS(СВЦЭМ!$D$33:$D$776,СВЦЭМ!$A$33:$A$776,$A149,СВЦЭМ!$B$33:$B$776,G$119)+'СЕТ СН'!$I$11+СВЦЭМ!$D$10+'СЕТ СН'!$I$6-'СЕТ СН'!$I$23</f>
        <v>1609.2715457700001</v>
      </c>
      <c r="H149" s="36">
        <f>SUMIFS(СВЦЭМ!$D$33:$D$776,СВЦЭМ!$A$33:$A$776,$A149,СВЦЭМ!$B$33:$B$776,H$119)+'СЕТ СН'!$I$11+СВЦЭМ!$D$10+'СЕТ СН'!$I$6-'СЕТ СН'!$I$23</f>
        <v>1576.96810282</v>
      </c>
      <c r="I149" s="36">
        <f>SUMIFS(СВЦЭМ!$D$33:$D$776,СВЦЭМ!$A$33:$A$776,$A149,СВЦЭМ!$B$33:$B$776,I$119)+'СЕТ СН'!$I$11+СВЦЭМ!$D$10+'СЕТ СН'!$I$6-'СЕТ СН'!$I$23</f>
        <v>1554.6918643200001</v>
      </c>
      <c r="J149" s="36">
        <f>SUMIFS(СВЦЭМ!$D$33:$D$776,СВЦЭМ!$A$33:$A$776,$A149,СВЦЭМ!$B$33:$B$776,J$119)+'СЕТ СН'!$I$11+СВЦЭМ!$D$10+'СЕТ СН'!$I$6-'СЕТ СН'!$I$23</f>
        <v>1531.08361081</v>
      </c>
      <c r="K149" s="36">
        <f>SUMIFS(СВЦЭМ!$D$33:$D$776,СВЦЭМ!$A$33:$A$776,$A149,СВЦЭМ!$B$33:$B$776,K$119)+'СЕТ СН'!$I$11+СВЦЭМ!$D$10+'СЕТ СН'!$I$6-'СЕТ СН'!$I$23</f>
        <v>1505.8039551900001</v>
      </c>
      <c r="L149" s="36">
        <f>SUMIFS(СВЦЭМ!$D$33:$D$776,СВЦЭМ!$A$33:$A$776,$A149,СВЦЭМ!$B$33:$B$776,L$119)+'СЕТ СН'!$I$11+СВЦЭМ!$D$10+'СЕТ СН'!$I$6-'СЕТ СН'!$I$23</f>
        <v>1504.21638966</v>
      </c>
      <c r="M149" s="36">
        <f>SUMIFS(СВЦЭМ!$D$33:$D$776,СВЦЭМ!$A$33:$A$776,$A149,СВЦЭМ!$B$33:$B$776,M$119)+'СЕТ СН'!$I$11+СВЦЭМ!$D$10+'СЕТ СН'!$I$6-'СЕТ СН'!$I$23</f>
        <v>1502.3507135700002</v>
      </c>
      <c r="N149" s="36">
        <f>SUMIFS(СВЦЭМ!$D$33:$D$776,СВЦЭМ!$A$33:$A$776,$A149,СВЦЭМ!$B$33:$B$776,N$119)+'СЕТ СН'!$I$11+СВЦЭМ!$D$10+'СЕТ СН'!$I$6-'СЕТ СН'!$I$23</f>
        <v>1509.01850573</v>
      </c>
      <c r="O149" s="36">
        <f>SUMIFS(СВЦЭМ!$D$33:$D$776,СВЦЭМ!$A$33:$A$776,$A149,СВЦЭМ!$B$33:$B$776,O$119)+'СЕТ СН'!$I$11+СВЦЭМ!$D$10+'СЕТ СН'!$I$6-'СЕТ СН'!$I$23</f>
        <v>1517.9512489600002</v>
      </c>
      <c r="P149" s="36">
        <f>SUMIFS(СВЦЭМ!$D$33:$D$776,СВЦЭМ!$A$33:$A$776,$A149,СВЦЭМ!$B$33:$B$776,P$119)+'СЕТ СН'!$I$11+СВЦЭМ!$D$10+'СЕТ СН'!$I$6-'СЕТ СН'!$I$23</f>
        <v>1530.5795425199999</v>
      </c>
      <c r="Q149" s="36">
        <f>SUMIFS(СВЦЭМ!$D$33:$D$776,СВЦЭМ!$A$33:$A$776,$A149,СВЦЭМ!$B$33:$B$776,Q$119)+'СЕТ СН'!$I$11+СВЦЭМ!$D$10+'СЕТ СН'!$I$6-'СЕТ СН'!$I$23</f>
        <v>1532.84992827</v>
      </c>
      <c r="R149" s="36">
        <f>SUMIFS(СВЦЭМ!$D$33:$D$776,СВЦЭМ!$A$33:$A$776,$A149,СВЦЭМ!$B$33:$B$776,R$119)+'СЕТ СН'!$I$11+СВЦЭМ!$D$10+'СЕТ СН'!$I$6-'СЕТ СН'!$I$23</f>
        <v>1526.38706514</v>
      </c>
      <c r="S149" s="36">
        <f>SUMIFS(СВЦЭМ!$D$33:$D$776,СВЦЭМ!$A$33:$A$776,$A149,СВЦЭМ!$B$33:$B$776,S$119)+'СЕТ СН'!$I$11+СВЦЭМ!$D$10+'СЕТ СН'!$I$6-'СЕТ СН'!$I$23</f>
        <v>1517.2471755500001</v>
      </c>
      <c r="T149" s="36">
        <f>SUMIFS(СВЦЭМ!$D$33:$D$776,СВЦЭМ!$A$33:$A$776,$A149,СВЦЭМ!$B$33:$B$776,T$119)+'СЕТ СН'!$I$11+СВЦЭМ!$D$10+'СЕТ СН'!$I$6-'СЕТ СН'!$I$23</f>
        <v>1509.85000479</v>
      </c>
      <c r="U149" s="36">
        <f>SUMIFS(СВЦЭМ!$D$33:$D$776,СВЦЭМ!$A$33:$A$776,$A149,СВЦЭМ!$B$33:$B$776,U$119)+'СЕТ СН'!$I$11+СВЦЭМ!$D$10+'СЕТ СН'!$I$6-'СЕТ СН'!$I$23</f>
        <v>1509.24959777</v>
      </c>
      <c r="V149" s="36">
        <f>SUMIFS(СВЦЭМ!$D$33:$D$776,СВЦЭМ!$A$33:$A$776,$A149,СВЦЭМ!$B$33:$B$776,V$119)+'СЕТ СН'!$I$11+СВЦЭМ!$D$10+'СЕТ СН'!$I$6-'СЕТ СН'!$I$23</f>
        <v>1506.2464547099999</v>
      </c>
      <c r="W149" s="36">
        <f>SUMIFS(СВЦЭМ!$D$33:$D$776,СВЦЭМ!$A$33:$A$776,$A149,СВЦЭМ!$B$33:$B$776,W$119)+'СЕТ СН'!$I$11+СВЦЭМ!$D$10+'СЕТ СН'!$I$6-'СЕТ СН'!$I$23</f>
        <v>1515.3243919400002</v>
      </c>
      <c r="X149" s="36">
        <f>SUMIFS(СВЦЭМ!$D$33:$D$776,СВЦЭМ!$A$33:$A$776,$A149,СВЦЭМ!$B$33:$B$776,X$119)+'СЕТ СН'!$I$11+СВЦЭМ!$D$10+'СЕТ СН'!$I$6-'СЕТ СН'!$I$23</f>
        <v>1532.80908292</v>
      </c>
      <c r="Y149" s="36">
        <f>SUMIFS(СВЦЭМ!$D$33:$D$776,СВЦЭМ!$A$33:$A$776,$A149,СВЦЭМ!$B$33:$B$776,Y$119)+'СЕТ СН'!$I$11+СВЦЭМ!$D$10+'СЕТ СН'!$I$6-'СЕТ СН'!$I$23</f>
        <v>1549.9394183099998</v>
      </c>
    </row>
    <row r="150" spans="1:27" ht="15.75" x14ac:dyDescent="0.2">
      <c r="A150" s="35">
        <f t="shared" si="3"/>
        <v>43830</v>
      </c>
      <c r="B150" s="36">
        <f>SUMIFS(СВЦЭМ!$D$33:$D$776,СВЦЭМ!$A$33:$A$776,$A150,СВЦЭМ!$B$33:$B$776,B$119)+'СЕТ СН'!$I$11+СВЦЭМ!$D$10+'СЕТ СН'!$I$6-'СЕТ СН'!$I$23</f>
        <v>1553.65016898</v>
      </c>
      <c r="C150" s="36">
        <f>SUMIFS(СВЦЭМ!$D$33:$D$776,СВЦЭМ!$A$33:$A$776,$A150,СВЦЭМ!$B$33:$B$776,C$119)+'СЕТ СН'!$I$11+СВЦЭМ!$D$10+'СЕТ СН'!$I$6-'СЕТ СН'!$I$23</f>
        <v>1570.82732842</v>
      </c>
      <c r="D150" s="36">
        <f>SUMIFS(СВЦЭМ!$D$33:$D$776,СВЦЭМ!$A$33:$A$776,$A150,СВЦЭМ!$B$33:$B$776,D$119)+'СЕТ СН'!$I$11+СВЦЭМ!$D$10+'СЕТ СН'!$I$6-'СЕТ СН'!$I$23</f>
        <v>1575.90350255</v>
      </c>
      <c r="E150" s="36">
        <f>SUMIFS(СВЦЭМ!$D$33:$D$776,СВЦЭМ!$A$33:$A$776,$A150,СВЦЭМ!$B$33:$B$776,E$119)+'СЕТ СН'!$I$11+СВЦЭМ!$D$10+'СЕТ СН'!$I$6-'СЕТ СН'!$I$23</f>
        <v>1579.4452532099999</v>
      </c>
      <c r="F150" s="36">
        <f>SUMIFS(СВЦЭМ!$D$33:$D$776,СВЦЭМ!$A$33:$A$776,$A150,СВЦЭМ!$B$33:$B$776,F$119)+'СЕТ СН'!$I$11+СВЦЭМ!$D$10+'СЕТ СН'!$I$6-'СЕТ СН'!$I$23</f>
        <v>1581.3370429000001</v>
      </c>
      <c r="G150" s="36">
        <f>SUMIFS(СВЦЭМ!$D$33:$D$776,СВЦЭМ!$A$33:$A$776,$A150,СВЦЭМ!$B$33:$B$776,G$119)+'СЕТ СН'!$I$11+СВЦЭМ!$D$10+'СЕТ СН'!$I$6-'СЕТ СН'!$I$23</f>
        <v>1574.00687909</v>
      </c>
      <c r="H150" s="36">
        <f>SUMIFS(СВЦЭМ!$D$33:$D$776,СВЦЭМ!$A$33:$A$776,$A150,СВЦЭМ!$B$33:$B$776,H$119)+'СЕТ СН'!$I$11+СВЦЭМ!$D$10+'СЕТ СН'!$I$6-'СЕТ СН'!$I$23</f>
        <v>1550.89921465</v>
      </c>
      <c r="I150" s="36">
        <f>SUMIFS(СВЦЭМ!$D$33:$D$776,СВЦЭМ!$A$33:$A$776,$A150,СВЦЭМ!$B$33:$B$776,I$119)+'СЕТ СН'!$I$11+СВЦЭМ!$D$10+'СЕТ СН'!$I$6-'СЕТ СН'!$I$23</f>
        <v>1535.23984053</v>
      </c>
      <c r="J150" s="36">
        <f>SUMIFS(СВЦЭМ!$D$33:$D$776,СВЦЭМ!$A$33:$A$776,$A150,СВЦЭМ!$B$33:$B$776,J$119)+'СЕТ СН'!$I$11+СВЦЭМ!$D$10+'СЕТ СН'!$I$6-'СЕТ СН'!$I$23</f>
        <v>1524.7256945300001</v>
      </c>
      <c r="K150" s="36">
        <f>SUMIFS(СВЦЭМ!$D$33:$D$776,СВЦЭМ!$A$33:$A$776,$A150,СВЦЭМ!$B$33:$B$776,K$119)+'СЕТ СН'!$I$11+СВЦЭМ!$D$10+'СЕТ СН'!$I$6-'СЕТ СН'!$I$23</f>
        <v>1504.1015299599999</v>
      </c>
      <c r="L150" s="36">
        <f>SUMIFS(СВЦЭМ!$D$33:$D$776,СВЦЭМ!$A$33:$A$776,$A150,СВЦЭМ!$B$33:$B$776,L$119)+'СЕТ СН'!$I$11+СВЦЭМ!$D$10+'СЕТ СН'!$I$6-'СЕТ СН'!$I$23</f>
        <v>1502.4181414</v>
      </c>
      <c r="M150" s="36">
        <f>SUMIFS(СВЦЭМ!$D$33:$D$776,СВЦЭМ!$A$33:$A$776,$A150,СВЦЭМ!$B$33:$B$776,M$119)+'СЕТ СН'!$I$11+СВЦЭМ!$D$10+'СЕТ СН'!$I$6-'СЕТ СН'!$I$23</f>
        <v>1523.0883440500002</v>
      </c>
      <c r="N150" s="36">
        <f>SUMIFS(СВЦЭМ!$D$33:$D$776,СВЦЭМ!$A$33:$A$776,$A150,СВЦЭМ!$B$33:$B$776,N$119)+'СЕТ СН'!$I$11+СВЦЭМ!$D$10+'СЕТ СН'!$I$6-'СЕТ СН'!$I$23</f>
        <v>1516.0832020799999</v>
      </c>
      <c r="O150" s="36">
        <f>SUMIFS(СВЦЭМ!$D$33:$D$776,СВЦЭМ!$A$33:$A$776,$A150,СВЦЭМ!$B$33:$B$776,O$119)+'СЕТ СН'!$I$11+СВЦЭМ!$D$10+'СЕТ СН'!$I$6-'СЕТ СН'!$I$23</f>
        <v>1523.07691254</v>
      </c>
      <c r="P150" s="36">
        <f>SUMIFS(СВЦЭМ!$D$33:$D$776,СВЦЭМ!$A$33:$A$776,$A150,СВЦЭМ!$B$33:$B$776,P$119)+'СЕТ СН'!$I$11+СВЦЭМ!$D$10+'СЕТ СН'!$I$6-'СЕТ СН'!$I$23</f>
        <v>1527.3184134000001</v>
      </c>
      <c r="Q150" s="36">
        <f>SUMIFS(СВЦЭМ!$D$33:$D$776,СВЦЭМ!$A$33:$A$776,$A150,СВЦЭМ!$B$33:$B$776,Q$119)+'СЕТ СН'!$I$11+СВЦЭМ!$D$10+'СЕТ СН'!$I$6-'СЕТ СН'!$I$23</f>
        <v>1529.7657375399999</v>
      </c>
      <c r="R150" s="36">
        <f>SUMIFS(СВЦЭМ!$D$33:$D$776,СВЦЭМ!$A$33:$A$776,$A150,СВЦЭМ!$B$33:$B$776,R$119)+'СЕТ СН'!$I$11+СВЦЭМ!$D$10+'СЕТ СН'!$I$6-'СЕТ СН'!$I$23</f>
        <v>1527.3285933100001</v>
      </c>
      <c r="S150" s="36">
        <f>SUMIFS(СВЦЭМ!$D$33:$D$776,СВЦЭМ!$A$33:$A$776,$A150,СВЦЭМ!$B$33:$B$776,S$119)+'СЕТ СН'!$I$11+СВЦЭМ!$D$10+'СЕТ СН'!$I$6-'СЕТ СН'!$I$23</f>
        <v>1534.92319443</v>
      </c>
      <c r="T150" s="36">
        <f>SUMIFS(СВЦЭМ!$D$33:$D$776,СВЦЭМ!$A$33:$A$776,$A150,СВЦЭМ!$B$33:$B$776,T$119)+'СЕТ СН'!$I$11+СВЦЭМ!$D$10+'СЕТ СН'!$I$6-'СЕТ СН'!$I$23</f>
        <v>1543.96170302</v>
      </c>
      <c r="U150" s="36">
        <f>SUMIFS(СВЦЭМ!$D$33:$D$776,СВЦЭМ!$A$33:$A$776,$A150,СВЦЭМ!$B$33:$B$776,U$119)+'СЕТ СН'!$I$11+СВЦЭМ!$D$10+'СЕТ СН'!$I$6-'СЕТ СН'!$I$23</f>
        <v>1537.53526192</v>
      </c>
      <c r="V150" s="36">
        <f>SUMIFS(СВЦЭМ!$D$33:$D$776,СВЦЭМ!$A$33:$A$776,$A150,СВЦЭМ!$B$33:$B$776,V$119)+'СЕТ СН'!$I$11+СВЦЭМ!$D$10+'СЕТ СН'!$I$6-'СЕТ СН'!$I$23</f>
        <v>1549.4558411100002</v>
      </c>
      <c r="W150" s="36">
        <f>SUMIFS(СВЦЭМ!$D$33:$D$776,СВЦЭМ!$A$33:$A$776,$A150,СВЦЭМ!$B$33:$B$776,W$119)+'СЕТ СН'!$I$11+СВЦЭМ!$D$10+'СЕТ СН'!$I$6-'СЕТ СН'!$I$23</f>
        <v>1553.7105396299999</v>
      </c>
      <c r="X150" s="36">
        <f>SUMIFS(СВЦЭМ!$D$33:$D$776,СВЦЭМ!$A$33:$A$776,$A150,СВЦЭМ!$B$33:$B$776,X$119)+'СЕТ СН'!$I$11+СВЦЭМ!$D$10+'СЕТ СН'!$I$6-'СЕТ СН'!$I$23</f>
        <v>1543.5642429700001</v>
      </c>
      <c r="Y150" s="36">
        <f>SUMIFS(СВЦЭМ!$D$33:$D$776,СВЦЭМ!$A$33:$A$776,$A150,СВЦЭМ!$B$33:$B$776,Y$119)+'СЕТ СН'!$I$11+СВЦЭМ!$D$10+'СЕТ СН'!$I$6-'СЕТ СН'!$I$23</f>
        <v>1543.0109397400001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107</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SUMIFS(СВЦЭМ!$E$33:$E$776,СВЦЭМ!$A$33:$A$776,$A156,СВЦЭМ!$B$33:$B$776,B$155)+'СЕТ СН'!$F$12</f>
        <v>125.89497586</v>
      </c>
      <c r="C156" s="36">
        <f>SUMIFS(СВЦЭМ!$E$33:$E$776,СВЦЭМ!$A$33:$A$776,$A156,СВЦЭМ!$B$33:$B$776,C$155)+'СЕТ СН'!$F$12</f>
        <v>127.08907778</v>
      </c>
      <c r="D156" s="36">
        <f>SUMIFS(СВЦЭМ!$E$33:$E$776,СВЦЭМ!$A$33:$A$776,$A156,СВЦЭМ!$B$33:$B$776,D$155)+'СЕТ СН'!$F$12</f>
        <v>131.84484725999999</v>
      </c>
      <c r="E156" s="36">
        <f>SUMIFS(СВЦЭМ!$E$33:$E$776,СВЦЭМ!$A$33:$A$776,$A156,СВЦЭМ!$B$33:$B$776,E$155)+'СЕТ СН'!$F$12</f>
        <v>131.55975566000001</v>
      </c>
      <c r="F156" s="36">
        <f>SUMIFS(СВЦЭМ!$E$33:$E$776,СВЦЭМ!$A$33:$A$776,$A156,СВЦЭМ!$B$33:$B$776,F$155)+'СЕТ СН'!$F$12</f>
        <v>130.53175486999999</v>
      </c>
      <c r="G156" s="36">
        <f>SUMIFS(СВЦЭМ!$E$33:$E$776,СВЦЭМ!$A$33:$A$776,$A156,СВЦЭМ!$B$33:$B$776,G$155)+'СЕТ СН'!$F$12</f>
        <v>130.29583688</v>
      </c>
      <c r="H156" s="36">
        <f>SUMIFS(СВЦЭМ!$E$33:$E$776,СВЦЭМ!$A$33:$A$776,$A156,СВЦЭМ!$B$33:$B$776,H$155)+'СЕТ СН'!$F$12</f>
        <v>129.97987695</v>
      </c>
      <c r="I156" s="36">
        <f>SUMIFS(СВЦЭМ!$E$33:$E$776,СВЦЭМ!$A$33:$A$776,$A156,СВЦЭМ!$B$33:$B$776,I$155)+'СЕТ СН'!$F$12</f>
        <v>129.15197603999999</v>
      </c>
      <c r="J156" s="36">
        <f>SUMIFS(СВЦЭМ!$E$33:$E$776,СВЦЭМ!$A$33:$A$776,$A156,СВЦЭМ!$B$33:$B$776,J$155)+'СЕТ СН'!$F$12</f>
        <v>123.8408592</v>
      </c>
      <c r="K156" s="36">
        <f>SUMIFS(СВЦЭМ!$E$33:$E$776,СВЦЭМ!$A$33:$A$776,$A156,СВЦЭМ!$B$33:$B$776,K$155)+'СЕТ СН'!$F$12</f>
        <v>118.18391917</v>
      </c>
      <c r="L156" s="36">
        <f>SUMIFS(СВЦЭМ!$E$33:$E$776,СВЦЭМ!$A$33:$A$776,$A156,СВЦЭМ!$B$33:$B$776,L$155)+'СЕТ СН'!$F$12</f>
        <v>115.41047992999999</v>
      </c>
      <c r="M156" s="36">
        <f>SUMIFS(СВЦЭМ!$E$33:$E$776,СВЦЭМ!$A$33:$A$776,$A156,СВЦЭМ!$B$33:$B$776,M$155)+'СЕТ СН'!$F$12</f>
        <v>115.17958031000001</v>
      </c>
      <c r="N156" s="36">
        <f>SUMIFS(СВЦЭМ!$E$33:$E$776,СВЦЭМ!$A$33:$A$776,$A156,СВЦЭМ!$B$33:$B$776,N$155)+'СЕТ СН'!$F$12</f>
        <v>118.85214946000001</v>
      </c>
      <c r="O156" s="36">
        <f>SUMIFS(СВЦЭМ!$E$33:$E$776,СВЦЭМ!$A$33:$A$776,$A156,СВЦЭМ!$B$33:$B$776,O$155)+'СЕТ СН'!$F$12</f>
        <v>120.29273281</v>
      </c>
      <c r="P156" s="36">
        <f>SUMIFS(СВЦЭМ!$E$33:$E$776,СВЦЭМ!$A$33:$A$776,$A156,СВЦЭМ!$B$33:$B$776,P$155)+'СЕТ СН'!$F$12</f>
        <v>121.32415193</v>
      </c>
      <c r="Q156" s="36">
        <f>SUMIFS(СВЦЭМ!$E$33:$E$776,СВЦЭМ!$A$33:$A$776,$A156,СВЦЭМ!$B$33:$B$776,Q$155)+'СЕТ СН'!$F$12</f>
        <v>122.15281328</v>
      </c>
      <c r="R156" s="36">
        <f>SUMIFS(СВЦЭМ!$E$33:$E$776,СВЦЭМ!$A$33:$A$776,$A156,СВЦЭМ!$B$33:$B$776,R$155)+'СЕТ СН'!$F$12</f>
        <v>120.69180732</v>
      </c>
      <c r="S156" s="36">
        <f>SUMIFS(СВЦЭМ!$E$33:$E$776,СВЦЭМ!$A$33:$A$776,$A156,СВЦЭМ!$B$33:$B$776,S$155)+'СЕТ СН'!$F$12</f>
        <v>118.38277572</v>
      </c>
      <c r="T156" s="36">
        <f>SUMIFS(СВЦЭМ!$E$33:$E$776,СВЦЭМ!$A$33:$A$776,$A156,СВЦЭМ!$B$33:$B$776,T$155)+'СЕТ СН'!$F$12</f>
        <v>115.57324204</v>
      </c>
      <c r="U156" s="36">
        <f>SUMIFS(СВЦЭМ!$E$33:$E$776,СВЦЭМ!$A$33:$A$776,$A156,СВЦЭМ!$B$33:$B$776,U$155)+'СЕТ СН'!$F$12</f>
        <v>115.51311133999999</v>
      </c>
      <c r="V156" s="36">
        <f>SUMIFS(СВЦЭМ!$E$33:$E$776,СВЦЭМ!$A$33:$A$776,$A156,СВЦЭМ!$B$33:$B$776,V$155)+'СЕТ СН'!$F$12</f>
        <v>117.80932636</v>
      </c>
      <c r="W156" s="36">
        <f>SUMIFS(СВЦЭМ!$E$33:$E$776,СВЦЭМ!$A$33:$A$776,$A156,СВЦЭМ!$B$33:$B$776,W$155)+'СЕТ СН'!$F$12</f>
        <v>121.03686256</v>
      </c>
      <c r="X156" s="36">
        <f>SUMIFS(СВЦЭМ!$E$33:$E$776,СВЦЭМ!$A$33:$A$776,$A156,СВЦЭМ!$B$33:$B$776,X$155)+'СЕТ СН'!$F$12</f>
        <v>120.13024786</v>
      </c>
      <c r="Y156" s="36">
        <f>SUMIFS(СВЦЭМ!$E$33:$E$776,СВЦЭМ!$A$33:$A$776,$A156,СВЦЭМ!$B$33:$B$776,Y$155)+'СЕТ СН'!$F$12</f>
        <v>123.9967632</v>
      </c>
      <c r="AA156" s="45"/>
    </row>
    <row r="157" spans="1:27" ht="15.75" x14ac:dyDescent="0.2">
      <c r="A157" s="35">
        <f>A156+1</f>
        <v>43801</v>
      </c>
      <c r="B157" s="36">
        <f>SUMIFS(СВЦЭМ!$E$33:$E$776,СВЦЭМ!$A$33:$A$776,$A157,СВЦЭМ!$B$33:$B$776,B$155)+'СЕТ СН'!$F$12</f>
        <v>123.78787715</v>
      </c>
      <c r="C157" s="36">
        <f>SUMIFS(СВЦЭМ!$E$33:$E$776,СВЦЭМ!$A$33:$A$776,$A157,СВЦЭМ!$B$33:$B$776,C$155)+'СЕТ СН'!$F$12</f>
        <v>128.25196087</v>
      </c>
      <c r="D157" s="36">
        <f>SUMIFS(СВЦЭМ!$E$33:$E$776,СВЦЭМ!$A$33:$A$776,$A157,СВЦЭМ!$B$33:$B$776,D$155)+'СЕТ СН'!$F$12</f>
        <v>130.83481750999999</v>
      </c>
      <c r="E157" s="36">
        <f>SUMIFS(СВЦЭМ!$E$33:$E$776,СВЦЭМ!$A$33:$A$776,$A157,СВЦЭМ!$B$33:$B$776,E$155)+'СЕТ СН'!$F$12</f>
        <v>132.79569132</v>
      </c>
      <c r="F157" s="36">
        <f>SUMIFS(СВЦЭМ!$E$33:$E$776,СВЦЭМ!$A$33:$A$776,$A157,СВЦЭМ!$B$33:$B$776,F$155)+'СЕТ СН'!$F$12</f>
        <v>132.90392030000001</v>
      </c>
      <c r="G157" s="36">
        <f>SUMIFS(СВЦЭМ!$E$33:$E$776,СВЦЭМ!$A$33:$A$776,$A157,СВЦЭМ!$B$33:$B$776,G$155)+'СЕТ СН'!$F$12</f>
        <v>129.92265703000001</v>
      </c>
      <c r="H157" s="36">
        <f>SUMIFS(СВЦЭМ!$E$33:$E$776,СВЦЭМ!$A$33:$A$776,$A157,СВЦЭМ!$B$33:$B$776,H$155)+'СЕТ СН'!$F$12</f>
        <v>123.45682076999999</v>
      </c>
      <c r="I157" s="36">
        <f>SUMIFS(СВЦЭМ!$E$33:$E$776,СВЦЭМ!$A$33:$A$776,$A157,СВЦЭМ!$B$33:$B$776,I$155)+'СЕТ СН'!$F$12</f>
        <v>116.77073999</v>
      </c>
      <c r="J157" s="36">
        <f>SUMIFS(СВЦЭМ!$E$33:$E$776,СВЦЭМ!$A$33:$A$776,$A157,СВЦЭМ!$B$33:$B$776,J$155)+'СЕТ СН'!$F$12</f>
        <v>116.28368439</v>
      </c>
      <c r="K157" s="36">
        <f>SUMIFS(СВЦЭМ!$E$33:$E$776,СВЦЭМ!$A$33:$A$776,$A157,СВЦЭМ!$B$33:$B$776,K$155)+'СЕТ СН'!$F$12</f>
        <v>114.38346738</v>
      </c>
      <c r="L157" s="36">
        <f>SUMIFS(СВЦЭМ!$E$33:$E$776,СВЦЭМ!$A$33:$A$776,$A157,СВЦЭМ!$B$33:$B$776,L$155)+'СЕТ СН'!$F$12</f>
        <v>117.00367288</v>
      </c>
      <c r="M157" s="36">
        <f>SUMIFS(СВЦЭМ!$E$33:$E$776,СВЦЭМ!$A$33:$A$776,$A157,СВЦЭМ!$B$33:$B$776,M$155)+'СЕТ СН'!$F$12</f>
        <v>119.83687309</v>
      </c>
      <c r="N157" s="36">
        <f>SUMIFS(СВЦЭМ!$E$33:$E$776,СВЦЭМ!$A$33:$A$776,$A157,СВЦЭМ!$B$33:$B$776,N$155)+'СЕТ СН'!$F$12</f>
        <v>121.24533357999999</v>
      </c>
      <c r="O157" s="36">
        <f>SUMIFS(СВЦЭМ!$E$33:$E$776,СВЦЭМ!$A$33:$A$776,$A157,СВЦЭМ!$B$33:$B$776,O$155)+'СЕТ СН'!$F$12</f>
        <v>121.39912628</v>
      </c>
      <c r="P157" s="36">
        <f>SUMIFS(СВЦЭМ!$E$33:$E$776,СВЦЭМ!$A$33:$A$776,$A157,СВЦЭМ!$B$33:$B$776,P$155)+'СЕТ СН'!$F$12</f>
        <v>122.81145555000001</v>
      </c>
      <c r="Q157" s="36">
        <f>SUMIFS(СВЦЭМ!$E$33:$E$776,СВЦЭМ!$A$33:$A$776,$A157,СВЦЭМ!$B$33:$B$776,Q$155)+'СЕТ СН'!$F$12</f>
        <v>123.8819704</v>
      </c>
      <c r="R157" s="36">
        <f>SUMIFS(СВЦЭМ!$E$33:$E$776,СВЦЭМ!$A$33:$A$776,$A157,СВЦЭМ!$B$33:$B$776,R$155)+'СЕТ СН'!$F$12</f>
        <v>123.59920657000001</v>
      </c>
      <c r="S157" s="36">
        <f>SUMIFS(СВЦЭМ!$E$33:$E$776,СВЦЭМ!$A$33:$A$776,$A157,СВЦЭМ!$B$33:$B$776,S$155)+'СЕТ СН'!$F$12</f>
        <v>119.29504008000001</v>
      </c>
      <c r="T157" s="36">
        <f>SUMIFS(СВЦЭМ!$E$33:$E$776,СВЦЭМ!$A$33:$A$776,$A157,СВЦЭМ!$B$33:$B$776,T$155)+'СЕТ СН'!$F$12</f>
        <v>118.16087177</v>
      </c>
      <c r="U157" s="36">
        <f>SUMIFS(СВЦЭМ!$E$33:$E$776,СВЦЭМ!$A$33:$A$776,$A157,СВЦЭМ!$B$33:$B$776,U$155)+'СЕТ СН'!$F$12</f>
        <v>117.71127265</v>
      </c>
      <c r="V157" s="36">
        <f>SUMIFS(СВЦЭМ!$E$33:$E$776,СВЦЭМ!$A$33:$A$776,$A157,СВЦЭМ!$B$33:$B$776,V$155)+'СЕТ СН'!$F$12</f>
        <v>119.05249154000001</v>
      </c>
      <c r="W157" s="36">
        <f>SUMIFS(СВЦЭМ!$E$33:$E$776,СВЦЭМ!$A$33:$A$776,$A157,СВЦЭМ!$B$33:$B$776,W$155)+'СЕТ СН'!$F$12</f>
        <v>119.02686697999999</v>
      </c>
      <c r="X157" s="36">
        <f>SUMIFS(СВЦЭМ!$E$33:$E$776,СВЦЭМ!$A$33:$A$776,$A157,СВЦЭМ!$B$33:$B$776,X$155)+'СЕТ СН'!$F$12</f>
        <v>119.59416555999999</v>
      </c>
      <c r="Y157" s="36">
        <f>SUMIFS(СВЦЭМ!$E$33:$E$776,СВЦЭМ!$A$33:$A$776,$A157,СВЦЭМ!$B$33:$B$776,Y$155)+'СЕТ СН'!$F$12</f>
        <v>124.39153376</v>
      </c>
    </row>
    <row r="158" spans="1:27" ht="15.75" x14ac:dyDescent="0.2">
      <c r="A158" s="35">
        <f t="shared" ref="A158:A186" si="4">A157+1</f>
        <v>43802</v>
      </c>
      <c r="B158" s="36">
        <f>SUMIFS(СВЦЭМ!$E$33:$E$776,СВЦЭМ!$A$33:$A$776,$A158,СВЦЭМ!$B$33:$B$776,B$155)+'СЕТ СН'!$F$12</f>
        <v>126.83445402</v>
      </c>
      <c r="C158" s="36">
        <f>SUMIFS(СВЦЭМ!$E$33:$E$776,СВЦЭМ!$A$33:$A$776,$A158,СВЦЭМ!$B$33:$B$776,C$155)+'СЕТ СН'!$F$12</f>
        <v>132.22370477999999</v>
      </c>
      <c r="D158" s="36">
        <f>SUMIFS(СВЦЭМ!$E$33:$E$776,СВЦЭМ!$A$33:$A$776,$A158,СВЦЭМ!$B$33:$B$776,D$155)+'СЕТ СН'!$F$12</f>
        <v>134.30624329</v>
      </c>
      <c r="E158" s="36">
        <f>SUMIFS(СВЦЭМ!$E$33:$E$776,СВЦЭМ!$A$33:$A$776,$A158,СВЦЭМ!$B$33:$B$776,E$155)+'СЕТ СН'!$F$12</f>
        <v>135.33941684999999</v>
      </c>
      <c r="F158" s="36">
        <f>SUMIFS(СВЦЭМ!$E$33:$E$776,СВЦЭМ!$A$33:$A$776,$A158,СВЦЭМ!$B$33:$B$776,F$155)+'СЕТ СН'!$F$12</f>
        <v>137.00713926</v>
      </c>
      <c r="G158" s="36">
        <f>SUMIFS(СВЦЭМ!$E$33:$E$776,СВЦЭМ!$A$33:$A$776,$A158,СВЦЭМ!$B$33:$B$776,G$155)+'СЕТ СН'!$F$12</f>
        <v>135.60843922000001</v>
      </c>
      <c r="H158" s="36">
        <f>SUMIFS(СВЦЭМ!$E$33:$E$776,СВЦЭМ!$A$33:$A$776,$A158,СВЦЭМ!$B$33:$B$776,H$155)+'СЕТ СН'!$F$12</f>
        <v>129.02035412000001</v>
      </c>
      <c r="I158" s="36">
        <f>SUMIFS(СВЦЭМ!$E$33:$E$776,СВЦЭМ!$A$33:$A$776,$A158,СВЦЭМ!$B$33:$B$776,I$155)+'СЕТ СН'!$F$12</f>
        <v>122.03933098</v>
      </c>
      <c r="J158" s="36">
        <f>SUMIFS(СВЦЭМ!$E$33:$E$776,СВЦЭМ!$A$33:$A$776,$A158,СВЦЭМ!$B$33:$B$776,J$155)+'СЕТ СН'!$F$12</f>
        <v>119.64275907</v>
      </c>
      <c r="K158" s="36">
        <f>SUMIFS(СВЦЭМ!$E$33:$E$776,СВЦЭМ!$A$33:$A$776,$A158,СВЦЭМ!$B$33:$B$776,K$155)+'СЕТ СН'!$F$12</f>
        <v>115.43017111</v>
      </c>
      <c r="L158" s="36">
        <f>SUMIFS(СВЦЭМ!$E$33:$E$776,СВЦЭМ!$A$33:$A$776,$A158,СВЦЭМ!$B$33:$B$776,L$155)+'СЕТ СН'!$F$12</f>
        <v>115.33092006</v>
      </c>
      <c r="M158" s="36">
        <f>SUMIFS(СВЦЭМ!$E$33:$E$776,СВЦЭМ!$A$33:$A$776,$A158,СВЦЭМ!$B$33:$B$776,M$155)+'СЕТ СН'!$F$12</f>
        <v>121.0964168</v>
      </c>
      <c r="N158" s="36">
        <f>SUMIFS(СВЦЭМ!$E$33:$E$776,СВЦЭМ!$A$33:$A$776,$A158,СВЦЭМ!$B$33:$B$776,N$155)+'СЕТ СН'!$F$12</f>
        <v>123.07658447999999</v>
      </c>
      <c r="O158" s="36">
        <f>SUMIFS(СВЦЭМ!$E$33:$E$776,СВЦЭМ!$A$33:$A$776,$A158,СВЦЭМ!$B$33:$B$776,O$155)+'СЕТ СН'!$F$12</f>
        <v>124.15808853</v>
      </c>
      <c r="P158" s="36">
        <f>SUMIFS(СВЦЭМ!$E$33:$E$776,СВЦЭМ!$A$33:$A$776,$A158,СВЦЭМ!$B$33:$B$776,P$155)+'СЕТ СН'!$F$12</f>
        <v>125.26160802</v>
      </c>
      <c r="Q158" s="36">
        <f>SUMIFS(СВЦЭМ!$E$33:$E$776,СВЦЭМ!$A$33:$A$776,$A158,СВЦЭМ!$B$33:$B$776,Q$155)+'СЕТ СН'!$F$12</f>
        <v>126.21795948</v>
      </c>
      <c r="R158" s="36">
        <f>SUMIFS(СВЦЭМ!$E$33:$E$776,СВЦЭМ!$A$33:$A$776,$A158,СВЦЭМ!$B$33:$B$776,R$155)+'СЕТ СН'!$F$12</f>
        <v>126.58368038</v>
      </c>
      <c r="S158" s="36">
        <f>SUMIFS(СВЦЭМ!$E$33:$E$776,СВЦЭМ!$A$33:$A$776,$A158,СВЦЭМ!$B$33:$B$776,S$155)+'СЕТ СН'!$F$12</f>
        <v>121.59062758</v>
      </c>
      <c r="T158" s="36">
        <f>SUMIFS(СВЦЭМ!$E$33:$E$776,СВЦЭМ!$A$33:$A$776,$A158,СВЦЭМ!$B$33:$B$776,T$155)+'СЕТ СН'!$F$12</f>
        <v>117.79955081</v>
      </c>
      <c r="U158" s="36">
        <f>SUMIFS(СВЦЭМ!$E$33:$E$776,СВЦЭМ!$A$33:$A$776,$A158,СВЦЭМ!$B$33:$B$776,U$155)+'СЕТ СН'!$F$12</f>
        <v>117.49509506</v>
      </c>
      <c r="V158" s="36">
        <f>SUMIFS(СВЦЭМ!$E$33:$E$776,СВЦЭМ!$A$33:$A$776,$A158,СВЦЭМ!$B$33:$B$776,V$155)+'СЕТ СН'!$F$12</f>
        <v>117.91381464</v>
      </c>
      <c r="W158" s="36">
        <f>SUMIFS(СВЦЭМ!$E$33:$E$776,СВЦЭМ!$A$33:$A$776,$A158,СВЦЭМ!$B$33:$B$776,W$155)+'СЕТ СН'!$F$12</f>
        <v>120.27767174</v>
      </c>
      <c r="X158" s="36">
        <f>SUMIFS(СВЦЭМ!$E$33:$E$776,СВЦЭМ!$A$33:$A$776,$A158,СВЦЭМ!$B$33:$B$776,X$155)+'СЕТ СН'!$F$12</f>
        <v>120.85556063</v>
      </c>
      <c r="Y158" s="36">
        <f>SUMIFS(СВЦЭМ!$E$33:$E$776,СВЦЭМ!$A$33:$A$776,$A158,СВЦЭМ!$B$33:$B$776,Y$155)+'СЕТ СН'!$F$12</f>
        <v>123.00713503</v>
      </c>
    </row>
    <row r="159" spans="1:27" ht="15.75" x14ac:dyDescent="0.2">
      <c r="A159" s="35">
        <f t="shared" si="4"/>
        <v>43803</v>
      </c>
      <c r="B159" s="36">
        <f>SUMIFS(СВЦЭМ!$E$33:$E$776,СВЦЭМ!$A$33:$A$776,$A159,СВЦЭМ!$B$33:$B$776,B$155)+'СЕТ СН'!$F$12</f>
        <v>130.86827704000001</v>
      </c>
      <c r="C159" s="36">
        <f>SUMIFS(СВЦЭМ!$E$33:$E$776,СВЦЭМ!$A$33:$A$776,$A159,СВЦЭМ!$B$33:$B$776,C$155)+'СЕТ СН'!$F$12</f>
        <v>134.22000051000001</v>
      </c>
      <c r="D159" s="36">
        <f>SUMIFS(СВЦЭМ!$E$33:$E$776,СВЦЭМ!$A$33:$A$776,$A159,СВЦЭМ!$B$33:$B$776,D$155)+'СЕТ СН'!$F$12</f>
        <v>137.32095645999999</v>
      </c>
      <c r="E159" s="36">
        <f>SUMIFS(СВЦЭМ!$E$33:$E$776,СВЦЭМ!$A$33:$A$776,$A159,СВЦЭМ!$B$33:$B$776,E$155)+'СЕТ СН'!$F$12</f>
        <v>138.55263633999999</v>
      </c>
      <c r="F159" s="36">
        <f>SUMIFS(СВЦЭМ!$E$33:$E$776,СВЦЭМ!$A$33:$A$776,$A159,СВЦЭМ!$B$33:$B$776,F$155)+'СЕТ СН'!$F$12</f>
        <v>138.13659935000001</v>
      </c>
      <c r="G159" s="36">
        <f>SUMIFS(СВЦЭМ!$E$33:$E$776,СВЦЭМ!$A$33:$A$776,$A159,СВЦЭМ!$B$33:$B$776,G$155)+'СЕТ СН'!$F$12</f>
        <v>135.53186965</v>
      </c>
      <c r="H159" s="36">
        <f>SUMIFS(СВЦЭМ!$E$33:$E$776,СВЦЭМ!$A$33:$A$776,$A159,СВЦЭМ!$B$33:$B$776,H$155)+'СЕТ СН'!$F$12</f>
        <v>130.53351154999999</v>
      </c>
      <c r="I159" s="36">
        <f>SUMIFS(СВЦЭМ!$E$33:$E$776,СВЦЭМ!$A$33:$A$776,$A159,СВЦЭМ!$B$33:$B$776,I$155)+'СЕТ СН'!$F$12</f>
        <v>125.76180744</v>
      </c>
      <c r="J159" s="36">
        <f>SUMIFS(СВЦЭМ!$E$33:$E$776,СВЦЭМ!$A$33:$A$776,$A159,СВЦЭМ!$B$33:$B$776,J$155)+'СЕТ СН'!$F$12</f>
        <v>123.03919947</v>
      </c>
      <c r="K159" s="36">
        <f>SUMIFS(СВЦЭМ!$E$33:$E$776,СВЦЭМ!$A$33:$A$776,$A159,СВЦЭМ!$B$33:$B$776,K$155)+'СЕТ СН'!$F$12</f>
        <v>119.80544829</v>
      </c>
      <c r="L159" s="36">
        <f>SUMIFS(СВЦЭМ!$E$33:$E$776,СВЦЭМ!$A$33:$A$776,$A159,СВЦЭМ!$B$33:$B$776,L$155)+'СЕТ СН'!$F$12</f>
        <v>119.83016861</v>
      </c>
      <c r="M159" s="36">
        <f>SUMIFS(СВЦЭМ!$E$33:$E$776,СВЦЭМ!$A$33:$A$776,$A159,СВЦЭМ!$B$33:$B$776,M$155)+'СЕТ СН'!$F$12</f>
        <v>122.42186613</v>
      </c>
      <c r="N159" s="36">
        <f>SUMIFS(СВЦЭМ!$E$33:$E$776,СВЦЭМ!$A$33:$A$776,$A159,СВЦЭМ!$B$33:$B$776,N$155)+'СЕТ СН'!$F$12</f>
        <v>122.80502767999999</v>
      </c>
      <c r="O159" s="36">
        <f>SUMIFS(СВЦЭМ!$E$33:$E$776,СВЦЭМ!$A$33:$A$776,$A159,СВЦЭМ!$B$33:$B$776,O$155)+'СЕТ СН'!$F$12</f>
        <v>123.10026944000001</v>
      </c>
      <c r="P159" s="36">
        <f>SUMIFS(СВЦЭМ!$E$33:$E$776,СВЦЭМ!$A$33:$A$776,$A159,СВЦЭМ!$B$33:$B$776,P$155)+'СЕТ СН'!$F$12</f>
        <v>124.06126024</v>
      </c>
      <c r="Q159" s="36">
        <f>SUMIFS(СВЦЭМ!$E$33:$E$776,СВЦЭМ!$A$33:$A$776,$A159,СВЦЭМ!$B$33:$B$776,Q$155)+'СЕТ СН'!$F$12</f>
        <v>125.13277866</v>
      </c>
      <c r="R159" s="36">
        <f>SUMIFS(СВЦЭМ!$E$33:$E$776,СВЦЭМ!$A$33:$A$776,$A159,СВЦЭМ!$B$33:$B$776,R$155)+'СЕТ СН'!$F$12</f>
        <v>123.41987665000001</v>
      </c>
      <c r="S159" s="36">
        <f>SUMIFS(СВЦЭМ!$E$33:$E$776,СВЦЭМ!$A$33:$A$776,$A159,СВЦЭМ!$B$33:$B$776,S$155)+'СЕТ СН'!$F$12</f>
        <v>120.17651146</v>
      </c>
      <c r="T159" s="36">
        <f>SUMIFS(СВЦЭМ!$E$33:$E$776,СВЦЭМ!$A$33:$A$776,$A159,СВЦЭМ!$B$33:$B$776,T$155)+'СЕТ СН'!$F$12</f>
        <v>117.02735357</v>
      </c>
      <c r="U159" s="36">
        <f>SUMIFS(СВЦЭМ!$E$33:$E$776,СВЦЭМ!$A$33:$A$776,$A159,СВЦЭМ!$B$33:$B$776,U$155)+'СЕТ СН'!$F$12</f>
        <v>117.53017469</v>
      </c>
      <c r="V159" s="36">
        <f>SUMIFS(СВЦЭМ!$E$33:$E$776,СВЦЭМ!$A$33:$A$776,$A159,СВЦЭМ!$B$33:$B$776,V$155)+'СЕТ СН'!$F$12</f>
        <v>119.02013406</v>
      </c>
      <c r="W159" s="36">
        <f>SUMIFS(СВЦЭМ!$E$33:$E$776,СВЦЭМ!$A$33:$A$776,$A159,СВЦЭМ!$B$33:$B$776,W$155)+'СЕТ СН'!$F$12</f>
        <v>120.14478175000001</v>
      </c>
      <c r="X159" s="36">
        <f>SUMIFS(СВЦЭМ!$E$33:$E$776,СВЦЭМ!$A$33:$A$776,$A159,СВЦЭМ!$B$33:$B$776,X$155)+'СЕТ СН'!$F$12</f>
        <v>120.17198146</v>
      </c>
      <c r="Y159" s="36">
        <f>SUMIFS(СВЦЭМ!$E$33:$E$776,СВЦЭМ!$A$33:$A$776,$A159,СВЦЭМ!$B$33:$B$776,Y$155)+'СЕТ СН'!$F$12</f>
        <v>124.41328098</v>
      </c>
    </row>
    <row r="160" spans="1:27" ht="15.75" x14ac:dyDescent="0.2">
      <c r="A160" s="35">
        <f t="shared" si="4"/>
        <v>43804</v>
      </c>
      <c r="B160" s="36">
        <f>SUMIFS(СВЦЭМ!$E$33:$E$776,СВЦЭМ!$A$33:$A$776,$A160,СВЦЭМ!$B$33:$B$776,B$155)+'СЕТ СН'!$F$12</f>
        <v>132.07939533000001</v>
      </c>
      <c r="C160" s="36">
        <f>SUMIFS(СВЦЭМ!$E$33:$E$776,СВЦЭМ!$A$33:$A$776,$A160,СВЦЭМ!$B$33:$B$776,C$155)+'СЕТ СН'!$F$12</f>
        <v>132.82727661000001</v>
      </c>
      <c r="D160" s="36">
        <f>SUMIFS(СВЦЭМ!$E$33:$E$776,СВЦЭМ!$A$33:$A$776,$A160,СВЦЭМ!$B$33:$B$776,D$155)+'СЕТ СН'!$F$12</f>
        <v>133.33926242999999</v>
      </c>
      <c r="E160" s="36">
        <f>SUMIFS(СВЦЭМ!$E$33:$E$776,СВЦЭМ!$A$33:$A$776,$A160,СВЦЭМ!$B$33:$B$776,E$155)+'СЕТ СН'!$F$12</f>
        <v>136.28118646999999</v>
      </c>
      <c r="F160" s="36">
        <f>SUMIFS(СВЦЭМ!$E$33:$E$776,СВЦЭМ!$A$33:$A$776,$A160,СВЦЭМ!$B$33:$B$776,F$155)+'СЕТ СН'!$F$12</f>
        <v>135.19595846999999</v>
      </c>
      <c r="G160" s="36">
        <f>SUMIFS(СВЦЭМ!$E$33:$E$776,СВЦЭМ!$A$33:$A$776,$A160,СВЦЭМ!$B$33:$B$776,G$155)+'СЕТ СН'!$F$12</f>
        <v>133.25414968999999</v>
      </c>
      <c r="H160" s="36">
        <f>SUMIFS(СВЦЭМ!$E$33:$E$776,СВЦЭМ!$A$33:$A$776,$A160,СВЦЭМ!$B$33:$B$776,H$155)+'СЕТ СН'!$F$12</f>
        <v>131.11419444000001</v>
      </c>
      <c r="I160" s="36">
        <f>SUMIFS(СВЦЭМ!$E$33:$E$776,СВЦЭМ!$A$33:$A$776,$A160,СВЦЭМ!$B$33:$B$776,I$155)+'СЕТ СН'!$F$12</f>
        <v>125.71390996</v>
      </c>
      <c r="J160" s="36">
        <f>SUMIFS(СВЦЭМ!$E$33:$E$776,СВЦЭМ!$A$33:$A$776,$A160,СВЦЭМ!$B$33:$B$776,J$155)+'СЕТ СН'!$F$12</f>
        <v>121.89311296</v>
      </c>
      <c r="K160" s="36">
        <f>SUMIFS(СВЦЭМ!$E$33:$E$776,СВЦЭМ!$A$33:$A$776,$A160,СВЦЭМ!$B$33:$B$776,K$155)+'СЕТ СН'!$F$12</f>
        <v>121.51586365999999</v>
      </c>
      <c r="L160" s="36">
        <f>SUMIFS(СВЦЭМ!$E$33:$E$776,СВЦЭМ!$A$33:$A$776,$A160,СВЦЭМ!$B$33:$B$776,L$155)+'СЕТ СН'!$F$12</f>
        <v>122.69379329</v>
      </c>
      <c r="M160" s="36">
        <f>SUMIFS(СВЦЭМ!$E$33:$E$776,СВЦЭМ!$A$33:$A$776,$A160,СВЦЭМ!$B$33:$B$776,M$155)+'СЕТ СН'!$F$12</f>
        <v>123.48143903</v>
      </c>
      <c r="N160" s="36">
        <f>SUMIFS(СВЦЭМ!$E$33:$E$776,СВЦЭМ!$A$33:$A$776,$A160,СВЦЭМ!$B$33:$B$776,N$155)+'СЕТ СН'!$F$12</f>
        <v>124.00778381000001</v>
      </c>
      <c r="O160" s="36">
        <f>SUMIFS(СВЦЭМ!$E$33:$E$776,СВЦЭМ!$A$33:$A$776,$A160,СВЦЭМ!$B$33:$B$776,O$155)+'СЕТ СН'!$F$12</f>
        <v>124.33088361999999</v>
      </c>
      <c r="P160" s="36">
        <f>SUMIFS(СВЦЭМ!$E$33:$E$776,СВЦЭМ!$A$33:$A$776,$A160,СВЦЭМ!$B$33:$B$776,P$155)+'СЕТ СН'!$F$12</f>
        <v>124.66870753000001</v>
      </c>
      <c r="Q160" s="36">
        <f>SUMIFS(СВЦЭМ!$E$33:$E$776,СВЦЭМ!$A$33:$A$776,$A160,СВЦЭМ!$B$33:$B$776,Q$155)+'СЕТ СН'!$F$12</f>
        <v>126.04953584</v>
      </c>
      <c r="R160" s="36">
        <f>SUMIFS(СВЦЭМ!$E$33:$E$776,СВЦЭМ!$A$33:$A$776,$A160,СВЦЭМ!$B$33:$B$776,R$155)+'СЕТ СН'!$F$12</f>
        <v>128.40292719999999</v>
      </c>
      <c r="S160" s="36">
        <f>SUMIFS(СВЦЭМ!$E$33:$E$776,СВЦЭМ!$A$33:$A$776,$A160,СВЦЭМ!$B$33:$B$776,S$155)+'СЕТ СН'!$F$12</f>
        <v>130.25855339</v>
      </c>
      <c r="T160" s="36">
        <f>SUMIFS(СВЦЭМ!$E$33:$E$776,СВЦЭМ!$A$33:$A$776,$A160,СВЦЭМ!$B$33:$B$776,T$155)+'СЕТ СН'!$F$12</f>
        <v>128.31336615999999</v>
      </c>
      <c r="U160" s="36">
        <f>SUMIFS(СВЦЭМ!$E$33:$E$776,СВЦЭМ!$A$33:$A$776,$A160,СВЦЭМ!$B$33:$B$776,U$155)+'СЕТ СН'!$F$12</f>
        <v>124.83678677</v>
      </c>
      <c r="V160" s="36">
        <f>SUMIFS(СВЦЭМ!$E$33:$E$776,СВЦЭМ!$A$33:$A$776,$A160,СВЦЭМ!$B$33:$B$776,V$155)+'СЕТ СН'!$F$12</f>
        <v>124.38719709</v>
      </c>
      <c r="W160" s="36">
        <f>SUMIFS(СВЦЭМ!$E$33:$E$776,СВЦЭМ!$A$33:$A$776,$A160,СВЦЭМ!$B$33:$B$776,W$155)+'СЕТ СН'!$F$12</f>
        <v>125.27642729</v>
      </c>
      <c r="X160" s="36">
        <f>SUMIFS(СВЦЭМ!$E$33:$E$776,СВЦЭМ!$A$33:$A$776,$A160,СВЦЭМ!$B$33:$B$776,X$155)+'СЕТ СН'!$F$12</f>
        <v>128.30663306</v>
      </c>
      <c r="Y160" s="36">
        <f>SUMIFS(СВЦЭМ!$E$33:$E$776,СВЦЭМ!$A$33:$A$776,$A160,СВЦЭМ!$B$33:$B$776,Y$155)+'СЕТ СН'!$F$12</f>
        <v>131.37724657999999</v>
      </c>
    </row>
    <row r="161" spans="1:25" ht="15.75" x14ac:dyDescent="0.2">
      <c r="A161" s="35">
        <f t="shared" si="4"/>
        <v>43805</v>
      </c>
      <c r="B161" s="36">
        <f>SUMIFS(СВЦЭМ!$E$33:$E$776,СВЦЭМ!$A$33:$A$776,$A161,СВЦЭМ!$B$33:$B$776,B$155)+'СЕТ СН'!$F$12</f>
        <v>131.97589846</v>
      </c>
      <c r="C161" s="36">
        <f>SUMIFS(СВЦЭМ!$E$33:$E$776,СВЦЭМ!$A$33:$A$776,$A161,СВЦЭМ!$B$33:$B$776,C$155)+'СЕТ СН'!$F$12</f>
        <v>137.45209087999999</v>
      </c>
      <c r="D161" s="36">
        <f>SUMIFS(СВЦЭМ!$E$33:$E$776,СВЦЭМ!$A$33:$A$776,$A161,СВЦЭМ!$B$33:$B$776,D$155)+'СЕТ СН'!$F$12</f>
        <v>139.74750956</v>
      </c>
      <c r="E161" s="36">
        <f>SUMIFS(СВЦЭМ!$E$33:$E$776,СВЦЭМ!$A$33:$A$776,$A161,СВЦЭМ!$B$33:$B$776,E$155)+'СЕТ СН'!$F$12</f>
        <v>140.61000816999999</v>
      </c>
      <c r="F161" s="36">
        <f>SUMIFS(СВЦЭМ!$E$33:$E$776,СВЦЭМ!$A$33:$A$776,$A161,СВЦЭМ!$B$33:$B$776,F$155)+'СЕТ СН'!$F$12</f>
        <v>140.17492447999999</v>
      </c>
      <c r="G161" s="36">
        <f>SUMIFS(СВЦЭМ!$E$33:$E$776,СВЦЭМ!$A$33:$A$776,$A161,СВЦЭМ!$B$33:$B$776,G$155)+'СЕТ СН'!$F$12</f>
        <v>138.3359652</v>
      </c>
      <c r="H161" s="36">
        <f>SUMIFS(СВЦЭМ!$E$33:$E$776,СВЦЭМ!$A$33:$A$776,$A161,СВЦЭМ!$B$33:$B$776,H$155)+'СЕТ СН'!$F$12</f>
        <v>132.02029616999999</v>
      </c>
      <c r="I161" s="36">
        <f>SUMIFS(СВЦЭМ!$E$33:$E$776,СВЦЭМ!$A$33:$A$776,$A161,СВЦЭМ!$B$33:$B$776,I$155)+'СЕТ СН'!$F$12</f>
        <v>126.74863759</v>
      </c>
      <c r="J161" s="36">
        <f>SUMIFS(СВЦЭМ!$E$33:$E$776,СВЦЭМ!$A$33:$A$776,$A161,СВЦЭМ!$B$33:$B$776,J$155)+'СЕТ СН'!$F$12</f>
        <v>124.317151</v>
      </c>
      <c r="K161" s="36">
        <f>SUMIFS(СВЦЭМ!$E$33:$E$776,СВЦЭМ!$A$33:$A$776,$A161,СВЦЭМ!$B$33:$B$776,K$155)+'СЕТ СН'!$F$12</f>
        <v>122.71934299999999</v>
      </c>
      <c r="L161" s="36">
        <f>SUMIFS(СВЦЭМ!$E$33:$E$776,СВЦЭМ!$A$33:$A$776,$A161,СВЦЭМ!$B$33:$B$776,L$155)+'СЕТ СН'!$F$12</f>
        <v>122.19168107</v>
      </c>
      <c r="M161" s="36">
        <f>SUMIFS(СВЦЭМ!$E$33:$E$776,СВЦЭМ!$A$33:$A$776,$A161,СВЦЭМ!$B$33:$B$776,M$155)+'СЕТ СН'!$F$12</f>
        <v>122.56879993</v>
      </c>
      <c r="N161" s="36">
        <f>SUMIFS(СВЦЭМ!$E$33:$E$776,СВЦЭМ!$A$33:$A$776,$A161,СВЦЭМ!$B$33:$B$776,N$155)+'СЕТ СН'!$F$12</f>
        <v>122.52680749</v>
      </c>
      <c r="O161" s="36">
        <f>SUMIFS(СВЦЭМ!$E$33:$E$776,СВЦЭМ!$A$33:$A$776,$A161,СВЦЭМ!$B$33:$B$776,O$155)+'СЕТ СН'!$F$12</f>
        <v>123.39099219000001</v>
      </c>
      <c r="P161" s="36">
        <f>SUMIFS(СВЦЭМ!$E$33:$E$776,СВЦЭМ!$A$33:$A$776,$A161,СВЦЭМ!$B$33:$B$776,P$155)+'СЕТ СН'!$F$12</f>
        <v>123.60873972</v>
      </c>
      <c r="Q161" s="36">
        <f>SUMIFS(СВЦЭМ!$E$33:$E$776,СВЦЭМ!$A$33:$A$776,$A161,СВЦЭМ!$B$33:$B$776,Q$155)+'СЕТ СН'!$F$12</f>
        <v>123.29518575</v>
      </c>
      <c r="R161" s="36">
        <f>SUMIFS(СВЦЭМ!$E$33:$E$776,СВЦЭМ!$A$33:$A$776,$A161,СВЦЭМ!$B$33:$B$776,R$155)+'СЕТ СН'!$F$12</f>
        <v>123.24743066000001</v>
      </c>
      <c r="S161" s="36">
        <f>SUMIFS(СВЦЭМ!$E$33:$E$776,СВЦЭМ!$A$33:$A$776,$A161,СВЦЭМ!$B$33:$B$776,S$155)+'СЕТ СН'!$F$12</f>
        <v>123.21385227</v>
      </c>
      <c r="T161" s="36">
        <f>SUMIFS(СВЦЭМ!$E$33:$E$776,СВЦЭМ!$A$33:$A$776,$A161,СВЦЭМ!$B$33:$B$776,T$155)+'СЕТ СН'!$F$12</f>
        <v>122.08605162000001</v>
      </c>
      <c r="U161" s="36">
        <f>SUMIFS(СВЦЭМ!$E$33:$E$776,СВЦЭМ!$A$33:$A$776,$A161,СВЦЭМ!$B$33:$B$776,U$155)+'СЕТ СН'!$F$12</f>
        <v>122.07248336000001</v>
      </c>
      <c r="V161" s="36">
        <f>SUMIFS(СВЦЭМ!$E$33:$E$776,СВЦЭМ!$A$33:$A$776,$A161,СВЦЭМ!$B$33:$B$776,V$155)+'СЕТ СН'!$F$12</f>
        <v>121.14577672</v>
      </c>
      <c r="W161" s="36">
        <f>SUMIFS(СВЦЭМ!$E$33:$E$776,СВЦЭМ!$A$33:$A$776,$A161,СВЦЭМ!$B$33:$B$776,W$155)+'СЕТ СН'!$F$12</f>
        <v>121.71176908</v>
      </c>
      <c r="X161" s="36">
        <f>SUMIFS(СВЦЭМ!$E$33:$E$776,СВЦЭМ!$A$33:$A$776,$A161,СВЦЭМ!$B$33:$B$776,X$155)+'СЕТ СН'!$F$12</f>
        <v>121.31589993999999</v>
      </c>
      <c r="Y161" s="36">
        <f>SUMIFS(СВЦЭМ!$E$33:$E$776,СВЦЭМ!$A$33:$A$776,$A161,СВЦЭМ!$B$33:$B$776,Y$155)+'СЕТ СН'!$F$12</f>
        <v>123.35707392</v>
      </c>
    </row>
    <row r="162" spans="1:25" ht="15.75" x14ac:dyDescent="0.2">
      <c r="A162" s="35">
        <f t="shared" si="4"/>
        <v>43806</v>
      </c>
      <c r="B162" s="36">
        <f>SUMIFS(СВЦЭМ!$E$33:$E$776,СВЦЭМ!$A$33:$A$776,$A162,СВЦЭМ!$B$33:$B$776,B$155)+'СЕТ СН'!$F$12</f>
        <v>126.52972038</v>
      </c>
      <c r="C162" s="36">
        <f>SUMIFS(СВЦЭМ!$E$33:$E$776,СВЦЭМ!$A$33:$A$776,$A162,СВЦЭМ!$B$33:$B$776,C$155)+'СЕТ СН'!$F$12</f>
        <v>128.10764764999999</v>
      </c>
      <c r="D162" s="36">
        <f>SUMIFS(СВЦЭМ!$E$33:$E$776,СВЦЭМ!$A$33:$A$776,$A162,СВЦЭМ!$B$33:$B$776,D$155)+'СЕТ СН'!$F$12</f>
        <v>128.55826961</v>
      </c>
      <c r="E162" s="36">
        <f>SUMIFS(СВЦЭМ!$E$33:$E$776,СВЦЭМ!$A$33:$A$776,$A162,СВЦЭМ!$B$33:$B$776,E$155)+'СЕТ СН'!$F$12</f>
        <v>129.35365780000001</v>
      </c>
      <c r="F162" s="36">
        <f>SUMIFS(СВЦЭМ!$E$33:$E$776,СВЦЭМ!$A$33:$A$776,$A162,СВЦЭМ!$B$33:$B$776,F$155)+'СЕТ СН'!$F$12</f>
        <v>126.70386093</v>
      </c>
      <c r="G162" s="36">
        <f>SUMIFS(СВЦЭМ!$E$33:$E$776,СВЦЭМ!$A$33:$A$776,$A162,СВЦЭМ!$B$33:$B$776,G$155)+'СЕТ СН'!$F$12</f>
        <v>128.5616258</v>
      </c>
      <c r="H162" s="36">
        <f>SUMIFS(СВЦЭМ!$E$33:$E$776,СВЦЭМ!$A$33:$A$776,$A162,СВЦЭМ!$B$33:$B$776,H$155)+'СЕТ СН'!$F$12</f>
        <v>126.14231334</v>
      </c>
      <c r="I162" s="36">
        <f>SUMIFS(СВЦЭМ!$E$33:$E$776,СВЦЭМ!$A$33:$A$776,$A162,СВЦЭМ!$B$33:$B$776,I$155)+'СЕТ СН'!$F$12</f>
        <v>122.14910978</v>
      </c>
      <c r="J162" s="36">
        <f>SUMIFS(СВЦЭМ!$E$33:$E$776,СВЦЭМ!$A$33:$A$776,$A162,СВЦЭМ!$B$33:$B$776,J$155)+'СЕТ СН'!$F$12</f>
        <v>115.94551115</v>
      </c>
      <c r="K162" s="36">
        <f>SUMIFS(СВЦЭМ!$E$33:$E$776,СВЦЭМ!$A$33:$A$776,$A162,СВЦЭМ!$B$33:$B$776,K$155)+'СЕТ СН'!$F$12</f>
        <v>113.92965473</v>
      </c>
      <c r="L162" s="36">
        <f>SUMIFS(СВЦЭМ!$E$33:$E$776,СВЦЭМ!$A$33:$A$776,$A162,СВЦЭМ!$B$33:$B$776,L$155)+'СЕТ СН'!$F$12</f>
        <v>114.09747437999999</v>
      </c>
      <c r="M162" s="36">
        <f>SUMIFS(СВЦЭМ!$E$33:$E$776,СВЦЭМ!$A$33:$A$776,$A162,СВЦЭМ!$B$33:$B$776,M$155)+'СЕТ СН'!$F$12</f>
        <v>113.08959867999999</v>
      </c>
      <c r="N162" s="36">
        <f>SUMIFS(СВЦЭМ!$E$33:$E$776,СВЦЭМ!$A$33:$A$776,$A162,СВЦЭМ!$B$33:$B$776,N$155)+'СЕТ СН'!$F$12</f>
        <v>113.91424050000001</v>
      </c>
      <c r="O162" s="36">
        <f>SUMIFS(СВЦЭМ!$E$33:$E$776,СВЦЭМ!$A$33:$A$776,$A162,СВЦЭМ!$B$33:$B$776,O$155)+'СЕТ СН'!$F$12</f>
        <v>115.13445934000001</v>
      </c>
      <c r="P162" s="36">
        <f>SUMIFS(СВЦЭМ!$E$33:$E$776,СВЦЭМ!$A$33:$A$776,$A162,СВЦЭМ!$B$33:$B$776,P$155)+'СЕТ СН'!$F$12</f>
        <v>116.0940646</v>
      </c>
      <c r="Q162" s="36">
        <f>SUMIFS(СВЦЭМ!$E$33:$E$776,СВЦЭМ!$A$33:$A$776,$A162,СВЦЭМ!$B$33:$B$776,Q$155)+'СЕТ СН'!$F$12</f>
        <v>116.25925803</v>
      </c>
      <c r="R162" s="36">
        <f>SUMIFS(СВЦЭМ!$E$33:$E$776,СВЦЭМ!$A$33:$A$776,$A162,СВЦЭМ!$B$33:$B$776,R$155)+'СЕТ СН'!$F$12</f>
        <v>115.11617102</v>
      </c>
      <c r="S162" s="36">
        <f>SUMIFS(СВЦЭМ!$E$33:$E$776,СВЦЭМ!$A$33:$A$776,$A162,СВЦЭМ!$B$33:$B$776,S$155)+'СЕТ СН'!$F$12</f>
        <v>113.66331303</v>
      </c>
      <c r="T162" s="36">
        <f>SUMIFS(СВЦЭМ!$E$33:$E$776,СВЦЭМ!$A$33:$A$776,$A162,СВЦЭМ!$B$33:$B$776,T$155)+'СЕТ СН'!$F$12</f>
        <v>112.63757511</v>
      </c>
      <c r="U162" s="36">
        <f>SUMIFS(СВЦЭМ!$E$33:$E$776,СВЦЭМ!$A$33:$A$776,$A162,СВЦЭМ!$B$33:$B$776,U$155)+'СЕТ СН'!$F$12</f>
        <v>112.54128775</v>
      </c>
      <c r="V162" s="36">
        <f>SUMIFS(СВЦЭМ!$E$33:$E$776,СВЦЭМ!$A$33:$A$776,$A162,СВЦЭМ!$B$33:$B$776,V$155)+'СЕТ СН'!$F$12</f>
        <v>113.25359911</v>
      </c>
      <c r="W162" s="36">
        <f>SUMIFS(СВЦЭМ!$E$33:$E$776,СВЦЭМ!$A$33:$A$776,$A162,СВЦЭМ!$B$33:$B$776,W$155)+'СЕТ СН'!$F$12</f>
        <v>115.09380594</v>
      </c>
      <c r="X162" s="36">
        <f>SUMIFS(СВЦЭМ!$E$33:$E$776,СВЦЭМ!$A$33:$A$776,$A162,СВЦЭМ!$B$33:$B$776,X$155)+'СЕТ СН'!$F$12</f>
        <v>114.85382231</v>
      </c>
      <c r="Y162" s="36">
        <f>SUMIFS(СВЦЭМ!$E$33:$E$776,СВЦЭМ!$A$33:$A$776,$A162,СВЦЭМ!$B$33:$B$776,Y$155)+'СЕТ СН'!$F$12</f>
        <v>119.26490741000001</v>
      </c>
    </row>
    <row r="163" spans="1:25" ht="15.75" x14ac:dyDescent="0.2">
      <c r="A163" s="35">
        <f t="shared" si="4"/>
        <v>43807</v>
      </c>
      <c r="B163" s="36">
        <f>SUMIFS(СВЦЭМ!$E$33:$E$776,СВЦЭМ!$A$33:$A$776,$A163,СВЦЭМ!$B$33:$B$776,B$155)+'СЕТ СН'!$F$12</f>
        <v>128.05379206000001</v>
      </c>
      <c r="C163" s="36">
        <f>SUMIFS(СВЦЭМ!$E$33:$E$776,СВЦЭМ!$A$33:$A$776,$A163,СВЦЭМ!$B$33:$B$776,C$155)+'СЕТ СН'!$F$12</f>
        <v>131.83232966</v>
      </c>
      <c r="D163" s="36">
        <f>SUMIFS(СВЦЭМ!$E$33:$E$776,СВЦЭМ!$A$33:$A$776,$A163,СВЦЭМ!$B$33:$B$776,D$155)+'СЕТ СН'!$F$12</f>
        <v>134.31116739999999</v>
      </c>
      <c r="E163" s="36">
        <f>SUMIFS(СВЦЭМ!$E$33:$E$776,СВЦЭМ!$A$33:$A$776,$A163,СВЦЭМ!$B$33:$B$776,E$155)+'СЕТ СН'!$F$12</f>
        <v>137.40906085</v>
      </c>
      <c r="F163" s="36">
        <f>SUMIFS(СВЦЭМ!$E$33:$E$776,СВЦЭМ!$A$33:$A$776,$A163,СВЦЭМ!$B$33:$B$776,F$155)+'СЕТ СН'!$F$12</f>
        <v>138.94251535999999</v>
      </c>
      <c r="G163" s="36">
        <f>SUMIFS(СВЦЭМ!$E$33:$E$776,СВЦЭМ!$A$33:$A$776,$A163,СВЦЭМ!$B$33:$B$776,G$155)+'СЕТ СН'!$F$12</f>
        <v>138.85055819999999</v>
      </c>
      <c r="H163" s="36">
        <f>SUMIFS(СВЦЭМ!$E$33:$E$776,СВЦЭМ!$A$33:$A$776,$A163,СВЦЭМ!$B$33:$B$776,H$155)+'СЕТ СН'!$F$12</f>
        <v>137.44438031000001</v>
      </c>
      <c r="I163" s="36">
        <f>SUMIFS(СВЦЭМ!$E$33:$E$776,СВЦЭМ!$A$33:$A$776,$A163,СВЦЭМ!$B$33:$B$776,I$155)+'СЕТ СН'!$F$12</f>
        <v>136.42521099000001</v>
      </c>
      <c r="J163" s="36">
        <f>SUMIFS(СВЦЭМ!$E$33:$E$776,СВЦЭМ!$A$33:$A$776,$A163,СВЦЭМ!$B$33:$B$776,J$155)+'СЕТ СН'!$F$12</f>
        <v>130.71249616</v>
      </c>
      <c r="K163" s="36">
        <f>SUMIFS(СВЦЭМ!$E$33:$E$776,СВЦЭМ!$A$33:$A$776,$A163,СВЦЭМ!$B$33:$B$776,K$155)+'СЕТ СН'!$F$12</f>
        <v>123.55524306</v>
      </c>
      <c r="L163" s="36">
        <f>SUMIFS(СВЦЭМ!$E$33:$E$776,СВЦЭМ!$A$33:$A$776,$A163,СВЦЭМ!$B$33:$B$776,L$155)+'СЕТ СН'!$F$12</f>
        <v>121.63388129000001</v>
      </c>
      <c r="M163" s="36">
        <f>SUMIFS(СВЦЭМ!$E$33:$E$776,СВЦЭМ!$A$33:$A$776,$A163,СВЦЭМ!$B$33:$B$776,M$155)+'СЕТ СН'!$F$12</f>
        <v>121.48321238</v>
      </c>
      <c r="N163" s="36">
        <f>SUMIFS(СВЦЭМ!$E$33:$E$776,СВЦЭМ!$A$33:$A$776,$A163,СВЦЭМ!$B$33:$B$776,N$155)+'СЕТ СН'!$F$12</f>
        <v>122.36888442999999</v>
      </c>
      <c r="O163" s="36">
        <f>SUMIFS(СВЦЭМ!$E$33:$E$776,СВЦЭМ!$A$33:$A$776,$A163,СВЦЭМ!$B$33:$B$776,O$155)+'СЕТ СН'!$F$12</f>
        <v>123.42993921</v>
      </c>
      <c r="P163" s="36">
        <f>SUMIFS(СВЦЭМ!$E$33:$E$776,СВЦЭМ!$A$33:$A$776,$A163,СВЦЭМ!$B$33:$B$776,P$155)+'СЕТ СН'!$F$12</f>
        <v>124.86291531000001</v>
      </c>
      <c r="Q163" s="36">
        <f>SUMIFS(СВЦЭМ!$E$33:$E$776,СВЦЭМ!$A$33:$A$776,$A163,СВЦЭМ!$B$33:$B$776,Q$155)+'СЕТ СН'!$F$12</f>
        <v>125.14016718000001</v>
      </c>
      <c r="R163" s="36">
        <f>SUMIFS(СВЦЭМ!$E$33:$E$776,СВЦЭМ!$A$33:$A$776,$A163,СВЦЭМ!$B$33:$B$776,R$155)+'СЕТ СН'!$F$12</f>
        <v>124.38944119999999</v>
      </c>
      <c r="S163" s="36">
        <f>SUMIFS(СВЦЭМ!$E$33:$E$776,СВЦЭМ!$A$33:$A$776,$A163,СВЦЭМ!$B$33:$B$776,S$155)+'СЕТ СН'!$F$12</f>
        <v>120.85400108</v>
      </c>
      <c r="T163" s="36">
        <f>SUMIFS(СВЦЭМ!$E$33:$E$776,СВЦЭМ!$A$33:$A$776,$A163,СВЦЭМ!$B$33:$B$776,T$155)+'СЕТ СН'!$F$12</f>
        <v>118.40585437999999</v>
      </c>
      <c r="U163" s="36">
        <f>SUMIFS(СВЦЭМ!$E$33:$E$776,СВЦЭМ!$A$33:$A$776,$A163,СВЦЭМ!$B$33:$B$776,U$155)+'СЕТ СН'!$F$12</f>
        <v>119.04035454</v>
      </c>
      <c r="V163" s="36">
        <f>SUMIFS(СВЦЭМ!$E$33:$E$776,СВЦЭМ!$A$33:$A$776,$A163,СВЦЭМ!$B$33:$B$776,V$155)+'СЕТ СН'!$F$12</f>
        <v>120.63659108</v>
      </c>
      <c r="W163" s="36">
        <f>SUMIFS(СВЦЭМ!$E$33:$E$776,СВЦЭМ!$A$33:$A$776,$A163,СВЦЭМ!$B$33:$B$776,W$155)+'СЕТ СН'!$F$12</f>
        <v>122.25541234000001</v>
      </c>
      <c r="X163" s="36">
        <f>SUMIFS(СВЦЭМ!$E$33:$E$776,СВЦЭМ!$A$33:$A$776,$A163,СВЦЭМ!$B$33:$B$776,X$155)+'СЕТ СН'!$F$12</f>
        <v>124.88577191</v>
      </c>
      <c r="Y163" s="36">
        <f>SUMIFS(СВЦЭМ!$E$33:$E$776,СВЦЭМ!$A$33:$A$776,$A163,СВЦЭМ!$B$33:$B$776,Y$155)+'СЕТ СН'!$F$12</f>
        <v>127.36701103</v>
      </c>
    </row>
    <row r="164" spans="1:25" ht="15.75" x14ac:dyDescent="0.2">
      <c r="A164" s="35">
        <f t="shared" si="4"/>
        <v>43808</v>
      </c>
      <c r="B164" s="36">
        <f>SUMIFS(СВЦЭМ!$E$33:$E$776,СВЦЭМ!$A$33:$A$776,$A164,СВЦЭМ!$B$33:$B$776,B$155)+'СЕТ СН'!$F$12</f>
        <v>130.36212233000001</v>
      </c>
      <c r="C164" s="36">
        <f>SUMIFS(СВЦЭМ!$E$33:$E$776,СВЦЭМ!$A$33:$A$776,$A164,СВЦЭМ!$B$33:$B$776,C$155)+'СЕТ СН'!$F$12</f>
        <v>134.99258022000001</v>
      </c>
      <c r="D164" s="36">
        <f>SUMIFS(СВЦЭМ!$E$33:$E$776,СВЦЭМ!$A$33:$A$776,$A164,СВЦЭМ!$B$33:$B$776,D$155)+'СЕТ СН'!$F$12</f>
        <v>136.49651815000001</v>
      </c>
      <c r="E164" s="36">
        <f>SUMIFS(СВЦЭМ!$E$33:$E$776,СВЦЭМ!$A$33:$A$776,$A164,СВЦЭМ!$B$33:$B$776,E$155)+'СЕТ СН'!$F$12</f>
        <v>136.40960508000001</v>
      </c>
      <c r="F164" s="36">
        <f>SUMIFS(СВЦЭМ!$E$33:$E$776,СВЦЭМ!$A$33:$A$776,$A164,СВЦЭМ!$B$33:$B$776,F$155)+'СЕТ СН'!$F$12</f>
        <v>136.52580892</v>
      </c>
      <c r="G164" s="36">
        <f>SUMIFS(СВЦЭМ!$E$33:$E$776,СВЦЭМ!$A$33:$A$776,$A164,СВЦЭМ!$B$33:$B$776,G$155)+'СЕТ СН'!$F$12</f>
        <v>138.70577047</v>
      </c>
      <c r="H164" s="36">
        <f>SUMIFS(СВЦЭМ!$E$33:$E$776,СВЦЭМ!$A$33:$A$776,$A164,СВЦЭМ!$B$33:$B$776,H$155)+'СЕТ СН'!$F$12</f>
        <v>134.90022463</v>
      </c>
      <c r="I164" s="36">
        <f>SUMIFS(СВЦЭМ!$E$33:$E$776,СВЦЭМ!$A$33:$A$776,$A164,СВЦЭМ!$B$33:$B$776,I$155)+'СЕТ СН'!$F$12</f>
        <v>130.74781431</v>
      </c>
      <c r="J164" s="36">
        <f>SUMIFS(СВЦЭМ!$E$33:$E$776,СВЦЭМ!$A$33:$A$776,$A164,СВЦЭМ!$B$33:$B$776,J$155)+'СЕТ СН'!$F$12</f>
        <v>126.60779807999999</v>
      </c>
      <c r="K164" s="36">
        <f>SUMIFS(СВЦЭМ!$E$33:$E$776,СВЦЭМ!$A$33:$A$776,$A164,СВЦЭМ!$B$33:$B$776,K$155)+'СЕТ СН'!$F$12</f>
        <v>122.62737651</v>
      </c>
      <c r="L164" s="36">
        <f>SUMIFS(СВЦЭМ!$E$33:$E$776,СВЦЭМ!$A$33:$A$776,$A164,СВЦЭМ!$B$33:$B$776,L$155)+'СЕТ СН'!$F$12</f>
        <v>122.33397741</v>
      </c>
      <c r="M164" s="36">
        <f>SUMIFS(СВЦЭМ!$E$33:$E$776,СВЦЭМ!$A$33:$A$776,$A164,СВЦЭМ!$B$33:$B$776,M$155)+'СЕТ СН'!$F$12</f>
        <v>123.26791059</v>
      </c>
      <c r="N164" s="36">
        <f>SUMIFS(СВЦЭМ!$E$33:$E$776,СВЦЭМ!$A$33:$A$776,$A164,СВЦЭМ!$B$33:$B$776,N$155)+'СЕТ СН'!$F$12</f>
        <v>124.51365767</v>
      </c>
      <c r="O164" s="36">
        <f>SUMIFS(СВЦЭМ!$E$33:$E$776,СВЦЭМ!$A$33:$A$776,$A164,СВЦЭМ!$B$33:$B$776,O$155)+'СЕТ СН'!$F$12</f>
        <v>125.62303389</v>
      </c>
      <c r="P164" s="36">
        <f>SUMIFS(СВЦЭМ!$E$33:$E$776,СВЦЭМ!$A$33:$A$776,$A164,СВЦЭМ!$B$33:$B$776,P$155)+'СЕТ СН'!$F$12</f>
        <v>126.51547295</v>
      </c>
      <c r="Q164" s="36">
        <f>SUMIFS(СВЦЭМ!$E$33:$E$776,СВЦЭМ!$A$33:$A$776,$A164,СВЦЭМ!$B$33:$B$776,Q$155)+'СЕТ СН'!$F$12</f>
        <v>126.15616557</v>
      </c>
      <c r="R164" s="36">
        <f>SUMIFS(СВЦЭМ!$E$33:$E$776,СВЦЭМ!$A$33:$A$776,$A164,СВЦЭМ!$B$33:$B$776,R$155)+'СЕТ СН'!$F$12</f>
        <v>125.74719815</v>
      </c>
      <c r="S164" s="36">
        <f>SUMIFS(СВЦЭМ!$E$33:$E$776,СВЦЭМ!$A$33:$A$776,$A164,СВЦЭМ!$B$33:$B$776,S$155)+'СЕТ СН'!$F$12</f>
        <v>123.42759341999999</v>
      </c>
      <c r="T164" s="36">
        <f>SUMIFS(СВЦЭМ!$E$33:$E$776,СВЦЭМ!$A$33:$A$776,$A164,СВЦЭМ!$B$33:$B$776,T$155)+'СЕТ СН'!$F$12</f>
        <v>120.23527263</v>
      </c>
      <c r="U164" s="36">
        <f>SUMIFS(СВЦЭМ!$E$33:$E$776,СВЦЭМ!$A$33:$A$776,$A164,СВЦЭМ!$B$33:$B$776,U$155)+'СЕТ СН'!$F$12</f>
        <v>120.23833858</v>
      </c>
      <c r="V164" s="36">
        <f>SUMIFS(СВЦЭМ!$E$33:$E$776,СВЦЭМ!$A$33:$A$776,$A164,СВЦЭМ!$B$33:$B$776,V$155)+'СЕТ СН'!$F$12</f>
        <v>122.91060458</v>
      </c>
      <c r="W164" s="36">
        <f>SUMIFS(СВЦЭМ!$E$33:$E$776,СВЦЭМ!$A$33:$A$776,$A164,СВЦЭМ!$B$33:$B$776,W$155)+'СЕТ СН'!$F$12</f>
        <v>125.57696725</v>
      </c>
      <c r="X164" s="36">
        <f>SUMIFS(СВЦЭМ!$E$33:$E$776,СВЦЭМ!$A$33:$A$776,$A164,СВЦЭМ!$B$33:$B$776,X$155)+'СЕТ СН'!$F$12</f>
        <v>126.41194124</v>
      </c>
      <c r="Y164" s="36">
        <f>SUMIFS(СВЦЭМ!$E$33:$E$776,СВЦЭМ!$A$33:$A$776,$A164,СВЦЭМ!$B$33:$B$776,Y$155)+'СЕТ СН'!$F$12</f>
        <v>129.36968564</v>
      </c>
    </row>
    <row r="165" spans="1:25" ht="15.75" x14ac:dyDescent="0.2">
      <c r="A165" s="35">
        <f t="shared" si="4"/>
        <v>43809</v>
      </c>
      <c r="B165" s="36">
        <f>SUMIFS(СВЦЭМ!$E$33:$E$776,СВЦЭМ!$A$33:$A$776,$A165,СВЦЭМ!$B$33:$B$776,B$155)+'СЕТ СН'!$F$12</f>
        <v>131.20431429000001</v>
      </c>
      <c r="C165" s="36">
        <f>SUMIFS(СВЦЭМ!$E$33:$E$776,СВЦЭМ!$A$33:$A$776,$A165,СВЦЭМ!$B$33:$B$776,C$155)+'СЕТ СН'!$F$12</f>
        <v>139.29385066</v>
      </c>
      <c r="D165" s="36">
        <f>SUMIFS(СВЦЭМ!$E$33:$E$776,СВЦЭМ!$A$33:$A$776,$A165,СВЦЭМ!$B$33:$B$776,D$155)+'СЕТ СН'!$F$12</f>
        <v>142.84208064000001</v>
      </c>
      <c r="E165" s="36">
        <f>SUMIFS(СВЦЭМ!$E$33:$E$776,СВЦЭМ!$A$33:$A$776,$A165,СВЦЭМ!$B$33:$B$776,E$155)+'СЕТ СН'!$F$12</f>
        <v>142.22274467</v>
      </c>
      <c r="F165" s="36">
        <f>SUMIFS(СВЦЭМ!$E$33:$E$776,СВЦЭМ!$A$33:$A$776,$A165,СВЦЭМ!$B$33:$B$776,F$155)+'СЕТ СН'!$F$12</f>
        <v>135.46970614</v>
      </c>
      <c r="G165" s="36">
        <f>SUMIFS(СВЦЭМ!$E$33:$E$776,СВЦЭМ!$A$33:$A$776,$A165,СВЦЭМ!$B$33:$B$776,G$155)+'СЕТ СН'!$F$12</f>
        <v>133.44387193</v>
      </c>
      <c r="H165" s="36">
        <f>SUMIFS(СВЦЭМ!$E$33:$E$776,СВЦЭМ!$A$33:$A$776,$A165,СВЦЭМ!$B$33:$B$776,H$155)+'СЕТ СН'!$F$12</f>
        <v>128.30672817999999</v>
      </c>
      <c r="I165" s="36">
        <f>SUMIFS(СВЦЭМ!$E$33:$E$776,СВЦЭМ!$A$33:$A$776,$A165,СВЦЭМ!$B$33:$B$776,I$155)+'СЕТ СН'!$F$12</f>
        <v>123.90677298</v>
      </c>
      <c r="J165" s="36">
        <f>SUMIFS(СВЦЭМ!$E$33:$E$776,СВЦЭМ!$A$33:$A$776,$A165,СВЦЭМ!$B$33:$B$776,J$155)+'СЕТ СН'!$F$12</f>
        <v>120.87398208</v>
      </c>
      <c r="K165" s="36">
        <f>SUMIFS(СВЦЭМ!$E$33:$E$776,СВЦЭМ!$A$33:$A$776,$A165,СВЦЭМ!$B$33:$B$776,K$155)+'СЕТ СН'!$F$12</f>
        <v>118.85351011</v>
      </c>
      <c r="L165" s="36">
        <f>SUMIFS(СВЦЭМ!$E$33:$E$776,СВЦЭМ!$A$33:$A$776,$A165,СВЦЭМ!$B$33:$B$776,L$155)+'СЕТ СН'!$F$12</f>
        <v>119.11566472</v>
      </c>
      <c r="M165" s="36">
        <f>SUMIFS(СВЦЭМ!$E$33:$E$776,СВЦЭМ!$A$33:$A$776,$A165,СВЦЭМ!$B$33:$B$776,M$155)+'СЕТ СН'!$F$12</f>
        <v>127.06840108999999</v>
      </c>
      <c r="N165" s="36">
        <f>SUMIFS(СВЦЭМ!$E$33:$E$776,СВЦЭМ!$A$33:$A$776,$A165,СВЦЭМ!$B$33:$B$776,N$155)+'СЕТ СН'!$F$12</f>
        <v>128.99237586999999</v>
      </c>
      <c r="O165" s="36">
        <f>SUMIFS(СВЦЭМ!$E$33:$E$776,СВЦЭМ!$A$33:$A$776,$A165,СВЦЭМ!$B$33:$B$776,O$155)+'СЕТ СН'!$F$12</f>
        <v>129.68841885000001</v>
      </c>
      <c r="P165" s="36">
        <f>SUMIFS(СВЦЭМ!$E$33:$E$776,СВЦЭМ!$A$33:$A$776,$A165,СВЦЭМ!$B$33:$B$776,P$155)+'СЕТ СН'!$F$12</f>
        <v>129.38596453</v>
      </c>
      <c r="Q165" s="36">
        <f>SUMIFS(СВЦЭМ!$E$33:$E$776,СВЦЭМ!$A$33:$A$776,$A165,СВЦЭМ!$B$33:$B$776,Q$155)+'СЕТ СН'!$F$12</f>
        <v>129.07128087000001</v>
      </c>
      <c r="R165" s="36">
        <f>SUMIFS(СВЦЭМ!$E$33:$E$776,СВЦЭМ!$A$33:$A$776,$A165,СВЦЭМ!$B$33:$B$776,R$155)+'СЕТ СН'!$F$12</f>
        <v>128.66890692999999</v>
      </c>
      <c r="S165" s="36">
        <f>SUMIFS(СВЦЭМ!$E$33:$E$776,СВЦЭМ!$A$33:$A$776,$A165,СВЦЭМ!$B$33:$B$776,S$155)+'СЕТ СН'!$F$12</f>
        <v>127.07398542</v>
      </c>
      <c r="T165" s="36">
        <f>SUMIFS(СВЦЭМ!$E$33:$E$776,СВЦЭМ!$A$33:$A$776,$A165,СВЦЭМ!$B$33:$B$776,T$155)+'СЕТ СН'!$F$12</f>
        <v>124.7047335</v>
      </c>
      <c r="U165" s="36">
        <f>SUMIFS(СВЦЭМ!$E$33:$E$776,СВЦЭМ!$A$33:$A$776,$A165,СВЦЭМ!$B$33:$B$776,U$155)+'СЕТ СН'!$F$12</f>
        <v>124.35810141</v>
      </c>
      <c r="V165" s="36">
        <f>SUMIFS(СВЦЭМ!$E$33:$E$776,СВЦЭМ!$A$33:$A$776,$A165,СВЦЭМ!$B$33:$B$776,V$155)+'СЕТ СН'!$F$12</f>
        <v>122.63374450000001</v>
      </c>
      <c r="W165" s="36">
        <f>SUMIFS(СВЦЭМ!$E$33:$E$776,СВЦЭМ!$A$33:$A$776,$A165,СВЦЭМ!$B$33:$B$776,W$155)+'СЕТ СН'!$F$12</f>
        <v>118.66484637000001</v>
      </c>
      <c r="X165" s="36">
        <f>SUMIFS(СВЦЭМ!$E$33:$E$776,СВЦЭМ!$A$33:$A$776,$A165,СВЦЭМ!$B$33:$B$776,X$155)+'СЕТ СН'!$F$12</f>
        <v>117.41065377</v>
      </c>
      <c r="Y165" s="36">
        <f>SUMIFS(СВЦЭМ!$E$33:$E$776,СВЦЭМ!$A$33:$A$776,$A165,СВЦЭМ!$B$33:$B$776,Y$155)+'СЕТ СН'!$F$12</f>
        <v>119.09950631</v>
      </c>
    </row>
    <row r="166" spans="1:25" ht="15.75" x14ac:dyDescent="0.2">
      <c r="A166" s="35">
        <f t="shared" si="4"/>
        <v>43810</v>
      </c>
      <c r="B166" s="36">
        <f>SUMIFS(СВЦЭМ!$E$33:$E$776,СВЦЭМ!$A$33:$A$776,$A166,СВЦЭМ!$B$33:$B$776,B$155)+'СЕТ СН'!$F$12</f>
        <v>125.59493959</v>
      </c>
      <c r="C166" s="36">
        <f>SUMIFS(СВЦЭМ!$E$33:$E$776,СВЦЭМ!$A$33:$A$776,$A166,СВЦЭМ!$B$33:$B$776,C$155)+'СЕТ СН'!$F$12</f>
        <v>130.73690905000001</v>
      </c>
      <c r="D166" s="36">
        <f>SUMIFS(СВЦЭМ!$E$33:$E$776,СВЦЭМ!$A$33:$A$776,$A166,СВЦЭМ!$B$33:$B$776,D$155)+'СЕТ СН'!$F$12</f>
        <v>131.95804272000001</v>
      </c>
      <c r="E166" s="36">
        <f>SUMIFS(СВЦЭМ!$E$33:$E$776,СВЦЭМ!$A$33:$A$776,$A166,СВЦЭМ!$B$33:$B$776,E$155)+'СЕТ СН'!$F$12</f>
        <v>133.20892731999999</v>
      </c>
      <c r="F166" s="36">
        <f>SUMIFS(СВЦЭМ!$E$33:$E$776,СВЦЭМ!$A$33:$A$776,$A166,СВЦЭМ!$B$33:$B$776,F$155)+'СЕТ СН'!$F$12</f>
        <v>132.35577323000001</v>
      </c>
      <c r="G166" s="36">
        <f>SUMIFS(СВЦЭМ!$E$33:$E$776,СВЦЭМ!$A$33:$A$776,$A166,СВЦЭМ!$B$33:$B$776,G$155)+'СЕТ СН'!$F$12</f>
        <v>129.96665637000001</v>
      </c>
      <c r="H166" s="36">
        <f>SUMIFS(СВЦЭМ!$E$33:$E$776,СВЦЭМ!$A$33:$A$776,$A166,СВЦЭМ!$B$33:$B$776,H$155)+'СЕТ СН'!$F$12</f>
        <v>124.15466669</v>
      </c>
      <c r="I166" s="36">
        <f>SUMIFS(СВЦЭМ!$E$33:$E$776,СВЦЭМ!$A$33:$A$776,$A166,СВЦЭМ!$B$33:$B$776,I$155)+'СЕТ СН'!$F$12</f>
        <v>122.30076712</v>
      </c>
      <c r="J166" s="36">
        <f>SUMIFS(СВЦЭМ!$E$33:$E$776,СВЦЭМ!$A$33:$A$776,$A166,СВЦЭМ!$B$33:$B$776,J$155)+'СЕТ СН'!$F$12</f>
        <v>118.49487095000001</v>
      </c>
      <c r="K166" s="36">
        <f>SUMIFS(СВЦЭМ!$E$33:$E$776,СВЦЭМ!$A$33:$A$776,$A166,СВЦЭМ!$B$33:$B$776,K$155)+'СЕТ СН'!$F$12</f>
        <v>117.27062617</v>
      </c>
      <c r="L166" s="36">
        <f>SUMIFS(СВЦЭМ!$E$33:$E$776,СВЦЭМ!$A$33:$A$776,$A166,СВЦЭМ!$B$33:$B$776,L$155)+'СЕТ СН'!$F$12</f>
        <v>117.70252541000001</v>
      </c>
      <c r="M166" s="36">
        <f>SUMIFS(СВЦЭМ!$E$33:$E$776,СВЦЭМ!$A$33:$A$776,$A166,СВЦЭМ!$B$33:$B$776,M$155)+'СЕТ СН'!$F$12</f>
        <v>118.05266398000001</v>
      </c>
      <c r="N166" s="36">
        <f>SUMIFS(СВЦЭМ!$E$33:$E$776,СВЦЭМ!$A$33:$A$776,$A166,СВЦЭМ!$B$33:$B$776,N$155)+'СЕТ СН'!$F$12</f>
        <v>117.71687559</v>
      </c>
      <c r="O166" s="36">
        <f>SUMIFS(СВЦЭМ!$E$33:$E$776,СВЦЭМ!$A$33:$A$776,$A166,СВЦЭМ!$B$33:$B$776,O$155)+'СЕТ СН'!$F$12</f>
        <v>119.41747724</v>
      </c>
      <c r="P166" s="36">
        <f>SUMIFS(СВЦЭМ!$E$33:$E$776,СВЦЭМ!$A$33:$A$776,$A166,СВЦЭМ!$B$33:$B$776,P$155)+'СЕТ СН'!$F$12</f>
        <v>119.79850983999999</v>
      </c>
      <c r="Q166" s="36">
        <f>SUMIFS(СВЦЭМ!$E$33:$E$776,СВЦЭМ!$A$33:$A$776,$A166,СВЦЭМ!$B$33:$B$776,Q$155)+'СЕТ СН'!$F$12</f>
        <v>120.44731505</v>
      </c>
      <c r="R166" s="36">
        <f>SUMIFS(СВЦЭМ!$E$33:$E$776,СВЦЭМ!$A$33:$A$776,$A166,СВЦЭМ!$B$33:$B$776,R$155)+'СЕТ СН'!$F$12</f>
        <v>121.17360314</v>
      </c>
      <c r="S166" s="36">
        <f>SUMIFS(СВЦЭМ!$E$33:$E$776,СВЦЭМ!$A$33:$A$776,$A166,СВЦЭМ!$B$33:$B$776,S$155)+'СЕТ СН'!$F$12</f>
        <v>119.06597398</v>
      </c>
      <c r="T166" s="36">
        <f>SUMIFS(СВЦЭМ!$E$33:$E$776,СВЦЭМ!$A$33:$A$776,$A166,СВЦЭМ!$B$33:$B$776,T$155)+'СЕТ СН'!$F$12</f>
        <v>117.51137907</v>
      </c>
      <c r="U166" s="36">
        <f>SUMIFS(СВЦЭМ!$E$33:$E$776,СВЦЭМ!$A$33:$A$776,$A166,СВЦЭМ!$B$33:$B$776,U$155)+'СЕТ СН'!$F$12</f>
        <v>117.88003573</v>
      </c>
      <c r="V166" s="36">
        <f>SUMIFS(СВЦЭМ!$E$33:$E$776,СВЦЭМ!$A$33:$A$776,$A166,СВЦЭМ!$B$33:$B$776,V$155)+'СЕТ СН'!$F$12</f>
        <v>118.69974739</v>
      </c>
      <c r="W166" s="36">
        <f>SUMIFS(СВЦЭМ!$E$33:$E$776,СВЦЭМ!$A$33:$A$776,$A166,СВЦЭМ!$B$33:$B$776,W$155)+'СЕТ СН'!$F$12</f>
        <v>120.48948283999999</v>
      </c>
      <c r="X166" s="36">
        <f>SUMIFS(СВЦЭМ!$E$33:$E$776,СВЦЭМ!$A$33:$A$776,$A166,СВЦЭМ!$B$33:$B$776,X$155)+'СЕТ СН'!$F$12</f>
        <v>121.68431760999999</v>
      </c>
      <c r="Y166" s="36">
        <f>SUMIFS(СВЦЭМ!$E$33:$E$776,СВЦЭМ!$A$33:$A$776,$A166,СВЦЭМ!$B$33:$B$776,Y$155)+'СЕТ СН'!$F$12</f>
        <v>123.84978676999999</v>
      </c>
    </row>
    <row r="167" spans="1:25" ht="15.75" x14ac:dyDescent="0.2">
      <c r="A167" s="35">
        <f t="shared" si="4"/>
        <v>43811</v>
      </c>
      <c r="B167" s="36">
        <f>SUMIFS(СВЦЭМ!$E$33:$E$776,СВЦЭМ!$A$33:$A$776,$A167,СВЦЭМ!$B$33:$B$776,B$155)+'СЕТ СН'!$F$12</f>
        <v>127.93062853000001</v>
      </c>
      <c r="C167" s="36">
        <f>SUMIFS(СВЦЭМ!$E$33:$E$776,СВЦЭМ!$A$33:$A$776,$A167,СВЦЭМ!$B$33:$B$776,C$155)+'СЕТ СН'!$F$12</f>
        <v>133.44408186999999</v>
      </c>
      <c r="D167" s="36">
        <f>SUMIFS(СВЦЭМ!$E$33:$E$776,СВЦЭМ!$A$33:$A$776,$A167,СВЦЭМ!$B$33:$B$776,D$155)+'СЕТ СН'!$F$12</f>
        <v>135.52235519999999</v>
      </c>
      <c r="E167" s="36">
        <f>SUMIFS(СВЦЭМ!$E$33:$E$776,СВЦЭМ!$A$33:$A$776,$A167,СВЦЭМ!$B$33:$B$776,E$155)+'СЕТ СН'!$F$12</f>
        <v>137.06854547</v>
      </c>
      <c r="F167" s="36">
        <f>SUMIFS(СВЦЭМ!$E$33:$E$776,СВЦЭМ!$A$33:$A$776,$A167,СВЦЭМ!$B$33:$B$776,F$155)+'СЕТ СН'!$F$12</f>
        <v>136.94893579000001</v>
      </c>
      <c r="G167" s="36">
        <f>SUMIFS(СВЦЭМ!$E$33:$E$776,СВЦЭМ!$A$33:$A$776,$A167,СВЦЭМ!$B$33:$B$776,G$155)+'СЕТ СН'!$F$12</f>
        <v>134.04354520999999</v>
      </c>
      <c r="H167" s="36">
        <f>SUMIFS(СВЦЭМ!$E$33:$E$776,СВЦЭМ!$A$33:$A$776,$A167,СВЦЭМ!$B$33:$B$776,H$155)+'СЕТ СН'!$F$12</f>
        <v>128.28825092</v>
      </c>
      <c r="I167" s="36">
        <f>SUMIFS(СВЦЭМ!$E$33:$E$776,СВЦЭМ!$A$33:$A$776,$A167,СВЦЭМ!$B$33:$B$776,I$155)+'СЕТ СН'!$F$12</f>
        <v>124.88298146</v>
      </c>
      <c r="J167" s="36">
        <f>SUMIFS(СВЦЭМ!$E$33:$E$776,СВЦЭМ!$A$33:$A$776,$A167,СВЦЭМ!$B$33:$B$776,J$155)+'СЕТ СН'!$F$12</f>
        <v>121.84691588</v>
      </c>
      <c r="K167" s="36">
        <f>SUMIFS(СВЦЭМ!$E$33:$E$776,СВЦЭМ!$A$33:$A$776,$A167,СВЦЭМ!$B$33:$B$776,K$155)+'СЕТ СН'!$F$12</f>
        <v>120.17288992</v>
      </c>
      <c r="L167" s="36">
        <f>SUMIFS(СВЦЭМ!$E$33:$E$776,СВЦЭМ!$A$33:$A$776,$A167,СВЦЭМ!$B$33:$B$776,L$155)+'СЕТ СН'!$F$12</f>
        <v>120.6327806</v>
      </c>
      <c r="M167" s="36">
        <f>SUMIFS(СВЦЭМ!$E$33:$E$776,СВЦЭМ!$A$33:$A$776,$A167,СВЦЭМ!$B$33:$B$776,M$155)+'СЕТ СН'!$F$12</f>
        <v>119.88879649</v>
      </c>
      <c r="N167" s="36">
        <f>SUMIFS(СВЦЭМ!$E$33:$E$776,СВЦЭМ!$A$33:$A$776,$A167,СВЦЭМ!$B$33:$B$776,N$155)+'СЕТ СН'!$F$12</f>
        <v>119.92116593999999</v>
      </c>
      <c r="O167" s="36">
        <f>SUMIFS(СВЦЭМ!$E$33:$E$776,СВЦЭМ!$A$33:$A$776,$A167,СВЦЭМ!$B$33:$B$776,O$155)+'СЕТ СН'!$F$12</f>
        <v>120.46469746</v>
      </c>
      <c r="P167" s="36">
        <f>SUMIFS(СВЦЭМ!$E$33:$E$776,СВЦЭМ!$A$33:$A$776,$A167,СВЦЭМ!$B$33:$B$776,P$155)+'СЕТ СН'!$F$12</f>
        <v>120.04157415</v>
      </c>
      <c r="Q167" s="36">
        <f>SUMIFS(СВЦЭМ!$E$33:$E$776,СВЦЭМ!$A$33:$A$776,$A167,СВЦЭМ!$B$33:$B$776,Q$155)+'СЕТ СН'!$F$12</f>
        <v>120.07249311</v>
      </c>
      <c r="R167" s="36">
        <f>SUMIFS(СВЦЭМ!$E$33:$E$776,СВЦЭМ!$A$33:$A$776,$A167,СВЦЭМ!$B$33:$B$776,R$155)+'СЕТ СН'!$F$12</f>
        <v>119.55847233999999</v>
      </c>
      <c r="S167" s="36">
        <f>SUMIFS(СВЦЭМ!$E$33:$E$776,СВЦЭМ!$A$33:$A$776,$A167,СВЦЭМ!$B$33:$B$776,S$155)+'СЕТ СН'!$F$12</f>
        <v>121.16160035999999</v>
      </c>
      <c r="T167" s="36">
        <f>SUMIFS(СВЦЭМ!$E$33:$E$776,СВЦЭМ!$A$33:$A$776,$A167,СВЦЭМ!$B$33:$B$776,T$155)+'СЕТ СН'!$F$12</f>
        <v>119.52550961999999</v>
      </c>
      <c r="U167" s="36">
        <f>SUMIFS(СВЦЭМ!$E$33:$E$776,СВЦЭМ!$A$33:$A$776,$A167,СВЦЭМ!$B$33:$B$776,U$155)+'СЕТ СН'!$F$12</f>
        <v>119.1071255</v>
      </c>
      <c r="V167" s="36">
        <f>SUMIFS(СВЦЭМ!$E$33:$E$776,СВЦЭМ!$A$33:$A$776,$A167,СВЦЭМ!$B$33:$B$776,V$155)+'СЕТ СН'!$F$12</f>
        <v>119.17410802000001</v>
      </c>
      <c r="W167" s="36">
        <f>SUMIFS(СВЦЭМ!$E$33:$E$776,СВЦЭМ!$A$33:$A$776,$A167,СВЦЭМ!$B$33:$B$776,W$155)+'СЕТ СН'!$F$12</f>
        <v>121.41600622</v>
      </c>
      <c r="X167" s="36">
        <f>SUMIFS(СВЦЭМ!$E$33:$E$776,СВЦЭМ!$A$33:$A$776,$A167,СВЦЭМ!$B$33:$B$776,X$155)+'СЕТ СН'!$F$12</f>
        <v>122.48732355999999</v>
      </c>
      <c r="Y167" s="36">
        <f>SUMIFS(СВЦЭМ!$E$33:$E$776,СВЦЭМ!$A$33:$A$776,$A167,СВЦЭМ!$B$33:$B$776,Y$155)+'СЕТ СН'!$F$12</f>
        <v>124.61735754</v>
      </c>
    </row>
    <row r="168" spans="1:25" ht="15.75" x14ac:dyDescent="0.2">
      <c r="A168" s="35">
        <f t="shared" si="4"/>
        <v>43812</v>
      </c>
      <c r="B168" s="36">
        <f>SUMIFS(СВЦЭМ!$E$33:$E$776,СВЦЭМ!$A$33:$A$776,$A168,СВЦЭМ!$B$33:$B$776,B$155)+'СЕТ СН'!$F$12</f>
        <v>128.59672738</v>
      </c>
      <c r="C168" s="36">
        <f>SUMIFS(СВЦЭМ!$E$33:$E$776,СВЦЭМ!$A$33:$A$776,$A168,СВЦЭМ!$B$33:$B$776,C$155)+'СЕТ СН'!$F$12</f>
        <v>134.55780863999999</v>
      </c>
      <c r="D168" s="36">
        <f>SUMIFS(СВЦЭМ!$E$33:$E$776,СВЦЭМ!$A$33:$A$776,$A168,СВЦЭМ!$B$33:$B$776,D$155)+'СЕТ СН'!$F$12</f>
        <v>138.40564664999999</v>
      </c>
      <c r="E168" s="36">
        <f>SUMIFS(СВЦЭМ!$E$33:$E$776,СВЦЭМ!$A$33:$A$776,$A168,СВЦЭМ!$B$33:$B$776,E$155)+'СЕТ СН'!$F$12</f>
        <v>137.61302735000001</v>
      </c>
      <c r="F168" s="36">
        <f>SUMIFS(СВЦЭМ!$E$33:$E$776,СВЦЭМ!$A$33:$A$776,$A168,СВЦЭМ!$B$33:$B$776,F$155)+'СЕТ СН'!$F$12</f>
        <v>134.24954012000001</v>
      </c>
      <c r="G168" s="36">
        <f>SUMIFS(СВЦЭМ!$E$33:$E$776,СВЦЭМ!$A$33:$A$776,$A168,СВЦЭМ!$B$33:$B$776,G$155)+'СЕТ СН'!$F$12</f>
        <v>131.47570669000001</v>
      </c>
      <c r="H168" s="36">
        <f>SUMIFS(СВЦЭМ!$E$33:$E$776,СВЦЭМ!$A$33:$A$776,$A168,СВЦЭМ!$B$33:$B$776,H$155)+'СЕТ СН'!$F$12</f>
        <v>125.68260966</v>
      </c>
      <c r="I168" s="36">
        <f>SUMIFS(СВЦЭМ!$E$33:$E$776,СВЦЭМ!$A$33:$A$776,$A168,СВЦЭМ!$B$33:$B$776,I$155)+'СЕТ СН'!$F$12</f>
        <v>123.46882598000001</v>
      </c>
      <c r="J168" s="36">
        <f>SUMIFS(СВЦЭМ!$E$33:$E$776,СВЦЭМ!$A$33:$A$776,$A168,СВЦЭМ!$B$33:$B$776,J$155)+'СЕТ СН'!$F$12</f>
        <v>119.47037226</v>
      </c>
      <c r="K168" s="36">
        <f>SUMIFS(СВЦЭМ!$E$33:$E$776,СВЦЭМ!$A$33:$A$776,$A168,СВЦЭМ!$B$33:$B$776,K$155)+'СЕТ СН'!$F$12</f>
        <v>115.54345306</v>
      </c>
      <c r="L168" s="36">
        <f>SUMIFS(СВЦЭМ!$E$33:$E$776,СВЦЭМ!$A$33:$A$776,$A168,СВЦЭМ!$B$33:$B$776,L$155)+'СЕТ СН'!$F$12</f>
        <v>116.43902518</v>
      </c>
      <c r="M168" s="36">
        <f>SUMIFS(СВЦЭМ!$E$33:$E$776,СВЦЭМ!$A$33:$A$776,$A168,СВЦЭМ!$B$33:$B$776,M$155)+'СЕТ СН'!$F$12</f>
        <v>118.40761369000001</v>
      </c>
      <c r="N168" s="36">
        <f>SUMIFS(СВЦЭМ!$E$33:$E$776,СВЦЭМ!$A$33:$A$776,$A168,СВЦЭМ!$B$33:$B$776,N$155)+'СЕТ СН'!$F$12</f>
        <v>119.12610972</v>
      </c>
      <c r="O168" s="36">
        <f>SUMIFS(СВЦЭМ!$E$33:$E$776,СВЦЭМ!$A$33:$A$776,$A168,СВЦЭМ!$B$33:$B$776,O$155)+'СЕТ СН'!$F$12</f>
        <v>120.53142570999999</v>
      </c>
      <c r="P168" s="36">
        <f>SUMIFS(СВЦЭМ!$E$33:$E$776,СВЦЭМ!$A$33:$A$776,$A168,СВЦЭМ!$B$33:$B$776,P$155)+'СЕТ СН'!$F$12</f>
        <v>121.15396321999999</v>
      </c>
      <c r="Q168" s="36">
        <f>SUMIFS(СВЦЭМ!$E$33:$E$776,СВЦЭМ!$A$33:$A$776,$A168,СВЦЭМ!$B$33:$B$776,Q$155)+'СЕТ СН'!$F$12</f>
        <v>120.55452784000001</v>
      </c>
      <c r="R168" s="36">
        <f>SUMIFS(СВЦЭМ!$E$33:$E$776,СВЦЭМ!$A$33:$A$776,$A168,СВЦЭМ!$B$33:$B$776,R$155)+'СЕТ СН'!$F$12</f>
        <v>119.58290770000001</v>
      </c>
      <c r="S168" s="36">
        <f>SUMIFS(СВЦЭМ!$E$33:$E$776,СВЦЭМ!$A$33:$A$776,$A168,СВЦЭМ!$B$33:$B$776,S$155)+'СЕТ СН'!$F$12</f>
        <v>118.52053418</v>
      </c>
      <c r="T168" s="36">
        <f>SUMIFS(СВЦЭМ!$E$33:$E$776,СВЦЭМ!$A$33:$A$776,$A168,СВЦЭМ!$B$33:$B$776,T$155)+'СЕТ СН'!$F$12</f>
        <v>116.11221899</v>
      </c>
      <c r="U168" s="36">
        <f>SUMIFS(СВЦЭМ!$E$33:$E$776,СВЦЭМ!$A$33:$A$776,$A168,СВЦЭМ!$B$33:$B$776,U$155)+'СЕТ СН'!$F$12</f>
        <v>116.62805136</v>
      </c>
      <c r="V168" s="36">
        <f>SUMIFS(СВЦЭМ!$E$33:$E$776,СВЦЭМ!$A$33:$A$776,$A168,СВЦЭМ!$B$33:$B$776,V$155)+'СЕТ СН'!$F$12</f>
        <v>118.54794493</v>
      </c>
      <c r="W168" s="36">
        <f>SUMIFS(СВЦЭМ!$E$33:$E$776,СВЦЭМ!$A$33:$A$776,$A168,СВЦЭМ!$B$33:$B$776,W$155)+'СЕТ СН'!$F$12</f>
        <v>122.04716059</v>
      </c>
      <c r="X168" s="36">
        <f>SUMIFS(СВЦЭМ!$E$33:$E$776,СВЦЭМ!$A$33:$A$776,$A168,СВЦЭМ!$B$33:$B$776,X$155)+'СЕТ СН'!$F$12</f>
        <v>123.55733868</v>
      </c>
      <c r="Y168" s="36">
        <f>SUMIFS(СВЦЭМ!$E$33:$E$776,СВЦЭМ!$A$33:$A$776,$A168,СВЦЭМ!$B$33:$B$776,Y$155)+'СЕТ СН'!$F$12</f>
        <v>124.34188926</v>
      </c>
    </row>
    <row r="169" spans="1:25" ht="15.75" x14ac:dyDescent="0.2">
      <c r="A169" s="35">
        <f t="shared" si="4"/>
        <v>43813</v>
      </c>
      <c r="B169" s="36">
        <f>SUMIFS(СВЦЭМ!$E$33:$E$776,СВЦЭМ!$A$33:$A$776,$A169,СВЦЭМ!$B$33:$B$776,B$155)+'СЕТ СН'!$F$12</f>
        <v>128.51382244000001</v>
      </c>
      <c r="C169" s="36">
        <f>SUMIFS(СВЦЭМ!$E$33:$E$776,СВЦЭМ!$A$33:$A$776,$A169,СВЦЭМ!$B$33:$B$776,C$155)+'СЕТ СН'!$F$12</f>
        <v>134.55470442000001</v>
      </c>
      <c r="D169" s="36">
        <f>SUMIFS(СВЦЭМ!$E$33:$E$776,СВЦЭМ!$A$33:$A$776,$A169,СВЦЭМ!$B$33:$B$776,D$155)+'СЕТ СН'!$F$12</f>
        <v>136.53467888</v>
      </c>
      <c r="E169" s="36">
        <f>SUMIFS(СВЦЭМ!$E$33:$E$776,СВЦЭМ!$A$33:$A$776,$A169,СВЦЭМ!$B$33:$B$776,E$155)+'СЕТ СН'!$F$12</f>
        <v>137.70599159</v>
      </c>
      <c r="F169" s="36">
        <f>SUMIFS(СВЦЭМ!$E$33:$E$776,СВЦЭМ!$A$33:$A$776,$A169,СВЦЭМ!$B$33:$B$776,F$155)+'СЕТ СН'!$F$12</f>
        <v>138.01229332</v>
      </c>
      <c r="G169" s="36">
        <f>SUMIFS(СВЦЭМ!$E$33:$E$776,СВЦЭМ!$A$33:$A$776,$A169,СВЦЭМ!$B$33:$B$776,G$155)+'СЕТ СН'!$F$12</f>
        <v>137.26622355999999</v>
      </c>
      <c r="H169" s="36">
        <f>SUMIFS(СВЦЭМ!$E$33:$E$776,СВЦЭМ!$A$33:$A$776,$A169,СВЦЭМ!$B$33:$B$776,H$155)+'СЕТ СН'!$F$12</f>
        <v>133.92871904</v>
      </c>
      <c r="I169" s="36">
        <f>SUMIFS(СВЦЭМ!$E$33:$E$776,СВЦЭМ!$A$33:$A$776,$A169,СВЦЭМ!$B$33:$B$776,I$155)+'СЕТ СН'!$F$12</f>
        <v>131.67572484999999</v>
      </c>
      <c r="J169" s="36">
        <f>SUMIFS(СВЦЭМ!$E$33:$E$776,СВЦЭМ!$A$33:$A$776,$A169,СВЦЭМ!$B$33:$B$776,J$155)+'СЕТ СН'!$F$12</f>
        <v>124.12112442999999</v>
      </c>
      <c r="K169" s="36">
        <f>SUMIFS(СВЦЭМ!$E$33:$E$776,СВЦЭМ!$A$33:$A$776,$A169,СВЦЭМ!$B$33:$B$776,K$155)+'СЕТ СН'!$F$12</f>
        <v>118.92470517</v>
      </c>
      <c r="L169" s="36">
        <f>SUMIFS(СВЦЭМ!$E$33:$E$776,СВЦЭМ!$A$33:$A$776,$A169,СВЦЭМ!$B$33:$B$776,L$155)+'СЕТ СН'!$F$12</f>
        <v>117.77345702</v>
      </c>
      <c r="M169" s="36">
        <f>SUMIFS(СВЦЭМ!$E$33:$E$776,СВЦЭМ!$A$33:$A$776,$A169,СВЦЭМ!$B$33:$B$776,M$155)+'СЕТ СН'!$F$12</f>
        <v>118.63744923</v>
      </c>
      <c r="N169" s="36">
        <f>SUMIFS(СВЦЭМ!$E$33:$E$776,СВЦЭМ!$A$33:$A$776,$A169,СВЦЭМ!$B$33:$B$776,N$155)+'СЕТ СН'!$F$12</f>
        <v>119.68289589</v>
      </c>
      <c r="O169" s="36">
        <f>SUMIFS(СВЦЭМ!$E$33:$E$776,СВЦЭМ!$A$33:$A$776,$A169,СВЦЭМ!$B$33:$B$776,O$155)+'СЕТ СН'!$F$12</f>
        <v>121.57859053</v>
      </c>
      <c r="P169" s="36">
        <f>SUMIFS(СВЦЭМ!$E$33:$E$776,СВЦЭМ!$A$33:$A$776,$A169,СВЦЭМ!$B$33:$B$776,P$155)+'СЕТ СН'!$F$12</f>
        <v>123.16427148</v>
      </c>
      <c r="Q169" s="36">
        <f>SUMIFS(СВЦЭМ!$E$33:$E$776,СВЦЭМ!$A$33:$A$776,$A169,СВЦЭМ!$B$33:$B$776,Q$155)+'СЕТ СН'!$F$12</f>
        <v>123.34683604999999</v>
      </c>
      <c r="R169" s="36">
        <f>SUMIFS(СВЦЭМ!$E$33:$E$776,СВЦЭМ!$A$33:$A$776,$A169,СВЦЭМ!$B$33:$B$776,R$155)+'СЕТ СН'!$F$12</f>
        <v>120.85496472</v>
      </c>
      <c r="S169" s="36">
        <f>SUMIFS(СВЦЭМ!$E$33:$E$776,СВЦЭМ!$A$33:$A$776,$A169,СВЦЭМ!$B$33:$B$776,S$155)+'СЕТ СН'!$F$12</f>
        <v>118.91762833999999</v>
      </c>
      <c r="T169" s="36">
        <f>SUMIFS(СВЦЭМ!$E$33:$E$776,СВЦЭМ!$A$33:$A$776,$A169,СВЦЭМ!$B$33:$B$776,T$155)+'СЕТ СН'!$F$12</f>
        <v>116.56984663999999</v>
      </c>
      <c r="U169" s="36">
        <f>SUMIFS(СВЦЭМ!$E$33:$E$776,СВЦЭМ!$A$33:$A$776,$A169,СВЦЭМ!$B$33:$B$776,U$155)+'СЕТ СН'!$F$12</f>
        <v>117.39846781999999</v>
      </c>
      <c r="V169" s="36">
        <f>SUMIFS(СВЦЭМ!$E$33:$E$776,СВЦЭМ!$A$33:$A$776,$A169,СВЦЭМ!$B$33:$B$776,V$155)+'СЕТ СН'!$F$12</f>
        <v>119.34918707999999</v>
      </c>
      <c r="W169" s="36">
        <f>SUMIFS(СВЦЭМ!$E$33:$E$776,СВЦЭМ!$A$33:$A$776,$A169,СВЦЭМ!$B$33:$B$776,W$155)+'СЕТ СН'!$F$12</f>
        <v>121.97974402</v>
      </c>
      <c r="X169" s="36">
        <f>SUMIFS(СВЦЭМ!$E$33:$E$776,СВЦЭМ!$A$33:$A$776,$A169,СВЦЭМ!$B$33:$B$776,X$155)+'СЕТ СН'!$F$12</f>
        <v>124.64927932000001</v>
      </c>
      <c r="Y169" s="36">
        <f>SUMIFS(СВЦЭМ!$E$33:$E$776,СВЦЭМ!$A$33:$A$776,$A169,СВЦЭМ!$B$33:$B$776,Y$155)+'СЕТ СН'!$F$12</f>
        <v>125.83692809999999</v>
      </c>
    </row>
    <row r="170" spans="1:25" ht="15.75" x14ac:dyDescent="0.2">
      <c r="A170" s="35">
        <f t="shared" si="4"/>
        <v>43814</v>
      </c>
      <c r="B170" s="36">
        <f>SUMIFS(СВЦЭМ!$E$33:$E$776,СВЦЭМ!$A$33:$A$776,$A170,СВЦЭМ!$B$33:$B$776,B$155)+'СЕТ СН'!$F$12</f>
        <v>128.46566215000001</v>
      </c>
      <c r="C170" s="36">
        <f>SUMIFS(СВЦЭМ!$E$33:$E$776,СВЦЭМ!$A$33:$A$776,$A170,СВЦЭМ!$B$33:$B$776,C$155)+'СЕТ СН'!$F$12</f>
        <v>130.43652925000001</v>
      </c>
      <c r="D170" s="36">
        <f>SUMIFS(СВЦЭМ!$E$33:$E$776,СВЦЭМ!$A$33:$A$776,$A170,СВЦЭМ!$B$33:$B$776,D$155)+'СЕТ СН'!$F$12</f>
        <v>131.34471135999999</v>
      </c>
      <c r="E170" s="36">
        <f>SUMIFS(СВЦЭМ!$E$33:$E$776,СВЦЭМ!$A$33:$A$776,$A170,СВЦЭМ!$B$33:$B$776,E$155)+'СЕТ СН'!$F$12</f>
        <v>134.53112148</v>
      </c>
      <c r="F170" s="36">
        <f>SUMIFS(СВЦЭМ!$E$33:$E$776,СВЦЭМ!$A$33:$A$776,$A170,СВЦЭМ!$B$33:$B$776,F$155)+'СЕТ СН'!$F$12</f>
        <v>135.38477173000001</v>
      </c>
      <c r="G170" s="36">
        <f>SUMIFS(СВЦЭМ!$E$33:$E$776,СВЦЭМ!$A$33:$A$776,$A170,СВЦЭМ!$B$33:$B$776,G$155)+'СЕТ СН'!$F$12</f>
        <v>135.95022714999999</v>
      </c>
      <c r="H170" s="36">
        <f>SUMIFS(СВЦЭМ!$E$33:$E$776,СВЦЭМ!$A$33:$A$776,$A170,СВЦЭМ!$B$33:$B$776,H$155)+'СЕТ СН'!$F$12</f>
        <v>133.72304833000001</v>
      </c>
      <c r="I170" s="36">
        <f>SUMIFS(СВЦЭМ!$E$33:$E$776,СВЦЭМ!$A$33:$A$776,$A170,СВЦЭМ!$B$33:$B$776,I$155)+'СЕТ СН'!$F$12</f>
        <v>130.95766481000001</v>
      </c>
      <c r="J170" s="36">
        <f>SUMIFS(СВЦЭМ!$E$33:$E$776,СВЦЭМ!$A$33:$A$776,$A170,СВЦЭМ!$B$33:$B$776,J$155)+'СЕТ СН'!$F$12</f>
        <v>126.13984709</v>
      </c>
      <c r="K170" s="36">
        <f>SUMIFS(СВЦЭМ!$E$33:$E$776,СВЦЭМ!$A$33:$A$776,$A170,СВЦЭМ!$B$33:$B$776,K$155)+'СЕТ СН'!$F$12</f>
        <v>121.7413159</v>
      </c>
      <c r="L170" s="36">
        <f>SUMIFS(СВЦЭМ!$E$33:$E$776,СВЦЭМ!$A$33:$A$776,$A170,СВЦЭМ!$B$33:$B$776,L$155)+'СЕТ СН'!$F$12</f>
        <v>120.52351769000001</v>
      </c>
      <c r="M170" s="36">
        <f>SUMIFS(СВЦЭМ!$E$33:$E$776,СВЦЭМ!$A$33:$A$776,$A170,СВЦЭМ!$B$33:$B$776,M$155)+'СЕТ СН'!$F$12</f>
        <v>121.34636707999999</v>
      </c>
      <c r="N170" s="36">
        <f>SUMIFS(СВЦЭМ!$E$33:$E$776,СВЦЭМ!$A$33:$A$776,$A170,СВЦЭМ!$B$33:$B$776,N$155)+'СЕТ СН'!$F$12</f>
        <v>121.65017422</v>
      </c>
      <c r="O170" s="36">
        <f>SUMIFS(СВЦЭМ!$E$33:$E$776,СВЦЭМ!$A$33:$A$776,$A170,СВЦЭМ!$B$33:$B$776,O$155)+'СЕТ СН'!$F$12</f>
        <v>124.3537189</v>
      </c>
      <c r="P170" s="36">
        <f>SUMIFS(СВЦЭМ!$E$33:$E$776,СВЦЭМ!$A$33:$A$776,$A170,СВЦЭМ!$B$33:$B$776,P$155)+'СЕТ СН'!$F$12</f>
        <v>126.12352859000001</v>
      </c>
      <c r="Q170" s="36">
        <f>SUMIFS(СВЦЭМ!$E$33:$E$776,СВЦЭМ!$A$33:$A$776,$A170,СВЦЭМ!$B$33:$B$776,Q$155)+'СЕТ СН'!$F$12</f>
        <v>126.15984347</v>
      </c>
      <c r="R170" s="36">
        <f>SUMIFS(СВЦЭМ!$E$33:$E$776,СВЦЭМ!$A$33:$A$776,$A170,СВЦЭМ!$B$33:$B$776,R$155)+'СЕТ СН'!$F$12</f>
        <v>124.25961866</v>
      </c>
      <c r="S170" s="36">
        <f>SUMIFS(СВЦЭМ!$E$33:$E$776,СВЦЭМ!$A$33:$A$776,$A170,СВЦЭМ!$B$33:$B$776,S$155)+'СЕТ СН'!$F$12</f>
        <v>121.40383079999999</v>
      </c>
      <c r="T170" s="36">
        <f>SUMIFS(СВЦЭМ!$E$33:$E$776,СВЦЭМ!$A$33:$A$776,$A170,СВЦЭМ!$B$33:$B$776,T$155)+'СЕТ СН'!$F$12</f>
        <v>117.12031782</v>
      </c>
      <c r="U170" s="36">
        <f>SUMIFS(СВЦЭМ!$E$33:$E$776,СВЦЭМ!$A$33:$A$776,$A170,СВЦЭМ!$B$33:$B$776,U$155)+'СЕТ СН'!$F$12</f>
        <v>116.57504655</v>
      </c>
      <c r="V170" s="36">
        <f>SUMIFS(СВЦЭМ!$E$33:$E$776,СВЦЭМ!$A$33:$A$776,$A170,СВЦЭМ!$B$33:$B$776,V$155)+'СЕТ СН'!$F$12</f>
        <v>118.02168072000001</v>
      </c>
      <c r="W170" s="36">
        <f>SUMIFS(СВЦЭМ!$E$33:$E$776,СВЦЭМ!$A$33:$A$776,$A170,СВЦЭМ!$B$33:$B$776,W$155)+'СЕТ СН'!$F$12</f>
        <v>119.95115019000001</v>
      </c>
      <c r="X170" s="36">
        <f>SUMIFS(СВЦЭМ!$E$33:$E$776,СВЦЭМ!$A$33:$A$776,$A170,СВЦЭМ!$B$33:$B$776,X$155)+'СЕТ СН'!$F$12</f>
        <v>121.24846388</v>
      </c>
      <c r="Y170" s="36">
        <f>SUMIFS(СВЦЭМ!$E$33:$E$776,СВЦЭМ!$A$33:$A$776,$A170,СВЦЭМ!$B$33:$B$776,Y$155)+'СЕТ СН'!$F$12</f>
        <v>125.81364206000001</v>
      </c>
    </row>
    <row r="171" spans="1:25" ht="15.75" x14ac:dyDescent="0.2">
      <c r="A171" s="35">
        <f t="shared" si="4"/>
        <v>43815</v>
      </c>
      <c r="B171" s="36">
        <f>SUMIFS(СВЦЭМ!$E$33:$E$776,СВЦЭМ!$A$33:$A$776,$A171,СВЦЭМ!$B$33:$B$776,B$155)+'СЕТ СН'!$F$12</f>
        <v>129.67107909000001</v>
      </c>
      <c r="C171" s="36">
        <f>SUMIFS(СВЦЭМ!$E$33:$E$776,СВЦЭМ!$A$33:$A$776,$A171,СВЦЭМ!$B$33:$B$776,C$155)+'СЕТ СН'!$F$12</f>
        <v>131.86314357000001</v>
      </c>
      <c r="D171" s="36">
        <f>SUMIFS(СВЦЭМ!$E$33:$E$776,СВЦЭМ!$A$33:$A$776,$A171,СВЦЭМ!$B$33:$B$776,D$155)+'СЕТ СН'!$F$12</f>
        <v>134.20425358</v>
      </c>
      <c r="E171" s="36">
        <f>SUMIFS(СВЦЭМ!$E$33:$E$776,СВЦЭМ!$A$33:$A$776,$A171,СВЦЭМ!$B$33:$B$776,E$155)+'СЕТ СН'!$F$12</f>
        <v>137.07861962999999</v>
      </c>
      <c r="F171" s="36">
        <f>SUMIFS(СВЦЭМ!$E$33:$E$776,СВЦЭМ!$A$33:$A$776,$A171,СВЦЭМ!$B$33:$B$776,F$155)+'СЕТ СН'!$F$12</f>
        <v>136.49235123</v>
      </c>
      <c r="G171" s="36">
        <f>SUMIFS(СВЦЭМ!$E$33:$E$776,СВЦЭМ!$A$33:$A$776,$A171,СВЦЭМ!$B$33:$B$776,G$155)+'СЕТ СН'!$F$12</f>
        <v>133.51857007000001</v>
      </c>
      <c r="H171" s="36">
        <f>SUMIFS(СВЦЭМ!$E$33:$E$776,СВЦЭМ!$A$33:$A$776,$A171,СВЦЭМ!$B$33:$B$776,H$155)+'СЕТ СН'!$F$12</f>
        <v>127.40883038</v>
      </c>
      <c r="I171" s="36">
        <f>SUMIFS(СВЦЭМ!$E$33:$E$776,СВЦЭМ!$A$33:$A$776,$A171,СВЦЭМ!$B$33:$B$776,I$155)+'СЕТ СН'!$F$12</f>
        <v>124.36599407</v>
      </c>
      <c r="J171" s="36">
        <f>SUMIFS(СВЦЭМ!$E$33:$E$776,СВЦЭМ!$A$33:$A$776,$A171,СВЦЭМ!$B$33:$B$776,J$155)+'СЕТ СН'!$F$12</f>
        <v>121.11109084</v>
      </c>
      <c r="K171" s="36">
        <f>SUMIFS(СВЦЭМ!$E$33:$E$776,СВЦЭМ!$A$33:$A$776,$A171,СВЦЭМ!$B$33:$B$776,K$155)+'СЕТ СН'!$F$12</f>
        <v>117.68036317000001</v>
      </c>
      <c r="L171" s="36">
        <f>SUMIFS(СВЦЭМ!$E$33:$E$776,СВЦЭМ!$A$33:$A$776,$A171,СВЦЭМ!$B$33:$B$776,L$155)+'СЕТ СН'!$F$12</f>
        <v>118.37916052</v>
      </c>
      <c r="M171" s="36">
        <f>SUMIFS(СВЦЭМ!$E$33:$E$776,СВЦЭМ!$A$33:$A$776,$A171,СВЦЭМ!$B$33:$B$776,M$155)+'СЕТ СН'!$F$12</f>
        <v>120.28086752</v>
      </c>
      <c r="N171" s="36">
        <f>SUMIFS(СВЦЭМ!$E$33:$E$776,СВЦЭМ!$A$33:$A$776,$A171,СВЦЭМ!$B$33:$B$776,N$155)+'СЕТ СН'!$F$12</f>
        <v>121.48522939999999</v>
      </c>
      <c r="O171" s="36">
        <f>SUMIFS(СВЦЭМ!$E$33:$E$776,СВЦЭМ!$A$33:$A$776,$A171,СВЦЭМ!$B$33:$B$776,O$155)+'СЕТ СН'!$F$12</f>
        <v>123.09993244</v>
      </c>
      <c r="P171" s="36">
        <f>SUMIFS(СВЦЭМ!$E$33:$E$776,СВЦЭМ!$A$33:$A$776,$A171,СВЦЭМ!$B$33:$B$776,P$155)+'СЕТ СН'!$F$12</f>
        <v>125.72579141999999</v>
      </c>
      <c r="Q171" s="36">
        <f>SUMIFS(СВЦЭМ!$E$33:$E$776,СВЦЭМ!$A$33:$A$776,$A171,СВЦЭМ!$B$33:$B$776,Q$155)+'СЕТ СН'!$F$12</f>
        <v>121.02397771</v>
      </c>
      <c r="R171" s="36">
        <f>SUMIFS(СВЦЭМ!$E$33:$E$776,СВЦЭМ!$A$33:$A$776,$A171,СВЦЭМ!$B$33:$B$776,R$155)+'СЕТ СН'!$F$12</f>
        <v>122.29006416999999</v>
      </c>
      <c r="S171" s="36">
        <f>SUMIFS(СВЦЭМ!$E$33:$E$776,СВЦЭМ!$A$33:$A$776,$A171,СВЦЭМ!$B$33:$B$776,S$155)+'СЕТ СН'!$F$12</f>
        <v>120.63603559000001</v>
      </c>
      <c r="T171" s="36">
        <f>SUMIFS(СВЦЭМ!$E$33:$E$776,СВЦЭМ!$A$33:$A$776,$A171,СВЦЭМ!$B$33:$B$776,T$155)+'СЕТ СН'!$F$12</f>
        <v>119.95272301999999</v>
      </c>
      <c r="U171" s="36">
        <f>SUMIFS(СВЦЭМ!$E$33:$E$776,СВЦЭМ!$A$33:$A$776,$A171,СВЦЭМ!$B$33:$B$776,U$155)+'СЕТ СН'!$F$12</f>
        <v>120.41627391999999</v>
      </c>
      <c r="V171" s="36">
        <f>SUMIFS(СВЦЭМ!$E$33:$E$776,СВЦЭМ!$A$33:$A$776,$A171,СВЦЭМ!$B$33:$B$776,V$155)+'СЕТ СН'!$F$12</f>
        <v>122.94345435</v>
      </c>
      <c r="W171" s="36">
        <f>SUMIFS(СВЦЭМ!$E$33:$E$776,СВЦЭМ!$A$33:$A$776,$A171,СВЦЭМ!$B$33:$B$776,W$155)+'СЕТ СН'!$F$12</f>
        <v>125.4786302</v>
      </c>
      <c r="X171" s="36">
        <f>SUMIFS(СВЦЭМ!$E$33:$E$776,СВЦЭМ!$A$33:$A$776,$A171,СВЦЭМ!$B$33:$B$776,X$155)+'СЕТ СН'!$F$12</f>
        <v>126.69857038000001</v>
      </c>
      <c r="Y171" s="36">
        <f>SUMIFS(СВЦЭМ!$E$33:$E$776,СВЦЭМ!$A$33:$A$776,$A171,СВЦЭМ!$B$33:$B$776,Y$155)+'СЕТ СН'!$F$12</f>
        <v>128.87358853999999</v>
      </c>
    </row>
    <row r="172" spans="1:25" ht="15.75" x14ac:dyDescent="0.2">
      <c r="A172" s="35">
        <f t="shared" si="4"/>
        <v>43816</v>
      </c>
      <c r="B172" s="36">
        <f>SUMIFS(СВЦЭМ!$E$33:$E$776,СВЦЭМ!$A$33:$A$776,$A172,СВЦЭМ!$B$33:$B$776,B$155)+'СЕТ СН'!$F$12</f>
        <v>134.45119908999999</v>
      </c>
      <c r="C172" s="36">
        <f>SUMIFS(СВЦЭМ!$E$33:$E$776,СВЦЭМ!$A$33:$A$776,$A172,СВЦЭМ!$B$33:$B$776,C$155)+'СЕТ СН'!$F$12</f>
        <v>137.72779550999999</v>
      </c>
      <c r="D172" s="36">
        <f>SUMIFS(СВЦЭМ!$E$33:$E$776,СВЦЭМ!$A$33:$A$776,$A172,СВЦЭМ!$B$33:$B$776,D$155)+'СЕТ СН'!$F$12</f>
        <v>139.15361711</v>
      </c>
      <c r="E172" s="36">
        <f>SUMIFS(СВЦЭМ!$E$33:$E$776,СВЦЭМ!$A$33:$A$776,$A172,СВЦЭМ!$B$33:$B$776,E$155)+'СЕТ СН'!$F$12</f>
        <v>139.73778737999999</v>
      </c>
      <c r="F172" s="36">
        <f>SUMIFS(СВЦЭМ!$E$33:$E$776,СВЦЭМ!$A$33:$A$776,$A172,СВЦЭМ!$B$33:$B$776,F$155)+'СЕТ СН'!$F$12</f>
        <v>138.59742796</v>
      </c>
      <c r="G172" s="36">
        <f>SUMIFS(СВЦЭМ!$E$33:$E$776,СВЦЭМ!$A$33:$A$776,$A172,СВЦЭМ!$B$33:$B$776,G$155)+'СЕТ СН'!$F$12</f>
        <v>134.63661542</v>
      </c>
      <c r="H172" s="36">
        <f>SUMIFS(СВЦЭМ!$E$33:$E$776,СВЦЭМ!$A$33:$A$776,$A172,СВЦЭМ!$B$33:$B$776,H$155)+'СЕТ СН'!$F$12</f>
        <v>129.19502306999999</v>
      </c>
      <c r="I172" s="36">
        <f>SUMIFS(СВЦЭМ!$E$33:$E$776,СВЦЭМ!$A$33:$A$776,$A172,СВЦЭМ!$B$33:$B$776,I$155)+'СЕТ СН'!$F$12</f>
        <v>125.2046939</v>
      </c>
      <c r="J172" s="36">
        <f>SUMIFS(СВЦЭМ!$E$33:$E$776,СВЦЭМ!$A$33:$A$776,$A172,СВЦЭМ!$B$33:$B$776,J$155)+'СЕТ СН'!$F$12</f>
        <v>120.38395991</v>
      </c>
      <c r="K172" s="36">
        <f>SUMIFS(СВЦЭМ!$E$33:$E$776,СВЦЭМ!$A$33:$A$776,$A172,СВЦЭМ!$B$33:$B$776,K$155)+'СЕТ СН'!$F$12</f>
        <v>118.15734811</v>
      </c>
      <c r="L172" s="36">
        <f>SUMIFS(СВЦЭМ!$E$33:$E$776,СВЦЭМ!$A$33:$A$776,$A172,СВЦЭМ!$B$33:$B$776,L$155)+'СЕТ СН'!$F$12</f>
        <v>118.9508824</v>
      </c>
      <c r="M172" s="36">
        <f>SUMIFS(СВЦЭМ!$E$33:$E$776,СВЦЭМ!$A$33:$A$776,$A172,СВЦЭМ!$B$33:$B$776,M$155)+'СЕТ СН'!$F$12</f>
        <v>120.33160314</v>
      </c>
      <c r="N172" s="36">
        <f>SUMIFS(СВЦЭМ!$E$33:$E$776,СВЦЭМ!$A$33:$A$776,$A172,СВЦЭМ!$B$33:$B$776,N$155)+'СЕТ СН'!$F$12</f>
        <v>121.60708267</v>
      </c>
      <c r="O172" s="36">
        <f>SUMIFS(СВЦЭМ!$E$33:$E$776,СВЦЭМ!$A$33:$A$776,$A172,СВЦЭМ!$B$33:$B$776,O$155)+'СЕТ СН'!$F$12</f>
        <v>123.01167587</v>
      </c>
      <c r="P172" s="36">
        <f>SUMIFS(СВЦЭМ!$E$33:$E$776,СВЦЭМ!$A$33:$A$776,$A172,СВЦЭМ!$B$33:$B$776,P$155)+'СЕТ СН'!$F$12</f>
        <v>124.09177218000001</v>
      </c>
      <c r="Q172" s="36">
        <f>SUMIFS(СВЦЭМ!$E$33:$E$776,СВЦЭМ!$A$33:$A$776,$A172,СВЦЭМ!$B$33:$B$776,Q$155)+'СЕТ СН'!$F$12</f>
        <v>124.27480511</v>
      </c>
      <c r="R172" s="36">
        <f>SUMIFS(СВЦЭМ!$E$33:$E$776,СВЦЭМ!$A$33:$A$776,$A172,СВЦЭМ!$B$33:$B$776,R$155)+'СЕТ СН'!$F$12</f>
        <v>122.73814611</v>
      </c>
      <c r="S172" s="36">
        <f>SUMIFS(СВЦЭМ!$E$33:$E$776,СВЦЭМ!$A$33:$A$776,$A172,СВЦЭМ!$B$33:$B$776,S$155)+'СЕТ СН'!$F$12</f>
        <v>121.94683949</v>
      </c>
      <c r="T172" s="36">
        <f>SUMIFS(СВЦЭМ!$E$33:$E$776,СВЦЭМ!$A$33:$A$776,$A172,СВЦЭМ!$B$33:$B$776,T$155)+'СЕТ СН'!$F$12</f>
        <v>119.04398126</v>
      </c>
      <c r="U172" s="36">
        <f>SUMIFS(СВЦЭМ!$E$33:$E$776,СВЦЭМ!$A$33:$A$776,$A172,СВЦЭМ!$B$33:$B$776,U$155)+'СЕТ СН'!$F$12</f>
        <v>117.99704731999999</v>
      </c>
      <c r="V172" s="36">
        <f>SUMIFS(СВЦЭМ!$E$33:$E$776,СВЦЭМ!$A$33:$A$776,$A172,СВЦЭМ!$B$33:$B$776,V$155)+'СЕТ СН'!$F$12</f>
        <v>117.86230116</v>
      </c>
      <c r="W172" s="36">
        <f>SUMIFS(СВЦЭМ!$E$33:$E$776,СВЦЭМ!$A$33:$A$776,$A172,СВЦЭМ!$B$33:$B$776,W$155)+'СЕТ СН'!$F$12</f>
        <v>120.44314326999999</v>
      </c>
      <c r="X172" s="36">
        <f>SUMIFS(СВЦЭМ!$E$33:$E$776,СВЦЭМ!$A$33:$A$776,$A172,СВЦЭМ!$B$33:$B$776,X$155)+'СЕТ СН'!$F$12</f>
        <v>122.45221715</v>
      </c>
      <c r="Y172" s="36">
        <f>SUMIFS(СВЦЭМ!$E$33:$E$776,СВЦЭМ!$A$33:$A$776,$A172,СВЦЭМ!$B$33:$B$776,Y$155)+'СЕТ СН'!$F$12</f>
        <v>125.61694124</v>
      </c>
    </row>
    <row r="173" spans="1:25" ht="15.75" x14ac:dyDescent="0.2">
      <c r="A173" s="35">
        <f t="shared" si="4"/>
        <v>43817</v>
      </c>
      <c r="B173" s="36">
        <f>SUMIFS(СВЦЭМ!$E$33:$E$776,СВЦЭМ!$A$33:$A$776,$A173,СВЦЭМ!$B$33:$B$776,B$155)+'СЕТ СН'!$F$12</f>
        <v>126.94454697</v>
      </c>
      <c r="C173" s="36">
        <f>SUMIFS(СВЦЭМ!$E$33:$E$776,СВЦЭМ!$A$33:$A$776,$A173,СВЦЭМ!$B$33:$B$776,C$155)+'СЕТ СН'!$F$12</f>
        <v>134.85234822000001</v>
      </c>
      <c r="D173" s="36">
        <f>SUMIFS(СВЦЭМ!$E$33:$E$776,СВЦЭМ!$A$33:$A$776,$A173,СВЦЭМ!$B$33:$B$776,D$155)+'СЕТ СН'!$F$12</f>
        <v>138.28085179999999</v>
      </c>
      <c r="E173" s="36">
        <f>SUMIFS(СВЦЭМ!$E$33:$E$776,СВЦЭМ!$A$33:$A$776,$A173,СВЦЭМ!$B$33:$B$776,E$155)+'СЕТ СН'!$F$12</f>
        <v>138.17550958000001</v>
      </c>
      <c r="F173" s="36">
        <f>SUMIFS(СВЦЭМ!$E$33:$E$776,СВЦЭМ!$A$33:$A$776,$A173,СВЦЭМ!$B$33:$B$776,F$155)+'СЕТ СН'!$F$12</f>
        <v>137.08983856</v>
      </c>
      <c r="G173" s="36">
        <f>SUMIFS(СВЦЭМ!$E$33:$E$776,СВЦЭМ!$A$33:$A$776,$A173,СВЦЭМ!$B$33:$B$776,G$155)+'СЕТ СН'!$F$12</f>
        <v>134.23855925000001</v>
      </c>
      <c r="H173" s="36">
        <f>SUMIFS(СВЦЭМ!$E$33:$E$776,СВЦЭМ!$A$33:$A$776,$A173,СВЦЭМ!$B$33:$B$776,H$155)+'СЕТ СН'!$F$12</f>
        <v>129.96022970999999</v>
      </c>
      <c r="I173" s="36">
        <f>SUMIFS(СВЦЭМ!$E$33:$E$776,СВЦЭМ!$A$33:$A$776,$A173,СВЦЭМ!$B$33:$B$776,I$155)+'СЕТ СН'!$F$12</f>
        <v>127.66926248</v>
      </c>
      <c r="J173" s="36">
        <f>SUMIFS(СВЦЭМ!$E$33:$E$776,СВЦЭМ!$A$33:$A$776,$A173,СВЦЭМ!$B$33:$B$776,J$155)+'СЕТ СН'!$F$12</f>
        <v>123.609526</v>
      </c>
      <c r="K173" s="36">
        <f>SUMIFS(СВЦЭМ!$E$33:$E$776,СВЦЭМ!$A$33:$A$776,$A173,СВЦЭМ!$B$33:$B$776,K$155)+'СЕТ СН'!$F$12</f>
        <v>119.38158769</v>
      </c>
      <c r="L173" s="36">
        <f>SUMIFS(СВЦЭМ!$E$33:$E$776,СВЦЭМ!$A$33:$A$776,$A173,СВЦЭМ!$B$33:$B$776,L$155)+'СЕТ СН'!$F$12</f>
        <v>118.40224264</v>
      </c>
      <c r="M173" s="36">
        <f>SUMIFS(СВЦЭМ!$E$33:$E$776,СВЦЭМ!$A$33:$A$776,$A173,СВЦЭМ!$B$33:$B$776,M$155)+'СЕТ СН'!$F$12</f>
        <v>119.43126719</v>
      </c>
      <c r="N173" s="36">
        <f>SUMIFS(СВЦЭМ!$E$33:$E$776,СВЦЭМ!$A$33:$A$776,$A173,СВЦЭМ!$B$33:$B$776,N$155)+'СЕТ СН'!$F$12</f>
        <v>120.00029493</v>
      </c>
      <c r="O173" s="36">
        <f>SUMIFS(СВЦЭМ!$E$33:$E$776,СВЦЭМ!$A$33:$A$776,$A173,СВЦЭМ!$B$33:$B$776,O$155)+'СЕТ СН'!$F$12</f>
        <v>121.37470444</v>
      </c>
      <c r="P173" s="36">
        <f>SUMIFS(СВЦЭМ!$E$33:$E$776,СВЦЭМ!$A$33:$A$776,$A173,СВЦЭМ!$B$33:$B$776,P$155)+'СЕТ СН'!$F$12</f>
        <v>122.62036234</v>
      </c>
      <c r="Q173" s="36">
        <f>SUMIFS(СВЦЭМ!$E$33:$E$776,СВЦЭМ!$A$33:$A$776,$A173,СВЦЭМ!$B$33:$B$776,Q$155)+'СЕТ СН'!$F$12</f>
        <v>122.74127256</v>
      </c>
      <c r="R173" s="36">
        <f>SUMIFS(СВЦЭМ!$E$33:$E$776,СВЦЭМ!$A$33:$A$776,$A173,СВЦЭМ!$B$33:$B$776,R$155)+'СЕТ СН'!$F$12</f>
        <v>121.34567849</v>
      </c>
      <c r="S173" s="36">
        <f>SUMIFS(СВЦЭМ!$E$33:$E$776,СВЦЭМ!$A$33:$A$776,$A173,СВЦЭМ!$B$33:$B$776,S$155)+'СЕТ СН'!$F$12</f>
        <v>119.54544776</v>
      </c>
      <c r="T173" s="36">
        <f>SUMIFS(СВЦЭМ!$E$33:$E$776,СВЦЭМ!$A$33:$A$776,$A173,СВЦЭМ!$B$33:$B$776,T$155)+'СЕТ СН'!$F$12</f>
        <v>115.52305584</v>
      </c>
      <c r="U173" s="36">
        <f>SUMIFS(СВЦЭМ!$E$33:$E$776,СВЦЭМ!$A$33:$A$776,$A173,СВЦЭМ!$B$33:$B$776,U$155)+'СЕТ СН'!$F$12</f>
        <v>115.687046</v>
      </c>
      <c r="V173" s="36">
        <f>SUMIFS(СВЦЭМ!$E$33:$E$776,СВЦЭМ!$A$33:$A$776,$A173,СВЦЭМ!$B$33:$B$776,V$155)+'СЕТ СН'!$F$12</f>
        <v>116.71933487</v>
      </c>
      <c r="W173" s="36">
        <f>SUMIFS(СВЦЭМ!$E$33:$E$776,СВЦЭМ!$A$33:$A$776,$A173,СВЦЭМ!$B$33:$B$776,W$155)+'СЕТ СН'!$F$12</f>
        <v>119.65726959</v>
      </c>
      <c r="X173" s="36">
        <f>SUMIFS(СВЦЭМ!$E$33:$E$776,СВЦЭМ!$A$33:$A$776,$A173,СВЦЭМ!$B$33:$B$776,X$155)+'СЕТ СН'!$F$12</f>
        <v>120.29900797000001</v>
      </c>
      <c r="Y173" s="36">
        <f>SUMIFS(СВЦЭМ!$E$33:$E$776,СВЦЭМ!$A$33:$A$776,$A173,СВЦЭМ!$B$33:$B$776,Y$155)+'СЕТ СН'!$F$12</f>
        <v>122.06224137</v>
      </c>
    </row>
    <row r="174" spans="1:25" ht="15.75" x14ac:dyDescent="0.2">
      <c r="A174" s="35">
        <f t="shared" si="4"/>
        <v>43818</v>
      </c>
      <c r="B174" s="36">
        <f>SUMIFS(СВЦЭМ!$E$33:$E$776,СВЦЭМ!$A$33:$A$776,$A174,СВЦЭМ!$B$33:$B$776,B$155)+'СЕТ СН'!$F$12</f>
        <v>127.46321785000001</v>
      </c>
      <c r="C174" s="36">
        <f>SUMIFS(СВЦЭМ!$E$33:$E$776,СВЦЭМ!$A$33:$A$776,$A174,СВЦЭМ!$B$33:$B$776,C$155)+'СЕТ СН'!$F$12</f>
        <v>131.40819124000001</v>
      </c>
      <c r="D174" s="36">
        <f>SUMIFS(СВЦЭМ!$E$33:$E$776,СВЦЭМ!$A$33:$A$776,$A174,СВЦЭМ!$B$33:$B$776,D$155)+'СЕТ СН'!$F$12</f>
        <v>134.12127601</v>
      </c>
      <c r="E174" s="36">
        <f>SUMIFS(СВЦЭМ!$E$33:$E$776,СВЦЭМ!$A$33:$A$776,$A174,СВЦЭМ!$B$33:$B$776,E$155)+'СЕТ СН'!$F$12</f>
        <v>137.71203826999999</v>
      </c>
      <c r="F174" s="36">
        <f>SUMIFS(СВЦЭМ!$E$33:$E$776,СВЦЭМ!$A$33:$A$776,$A174,СВЦЭМ!$B$33:$B$776,F$155)+'СЕТ СН'!$F$12</f>
        <v>139.45616111000001</v>
      </c>
      <c r="G174" s="36">
        <f>SUMIFS(СВЦЭМ!$E$33:$E$776,СВЦЭМ!$A$33:$A$776,$A174,СВЦЭМ!$B$33:$B$776,G$155)+'СЕТ СН'!$F$12</f>
        <v>136.09007456000001</v>
      </c>
      <c r="H174" s="36">
        <f>SUMIFS(СВЦЭМ!$E$33:$E$776,СВЦЭМ!$A$33:$A$776,$A174,СВЦЭМ!$B$33:$B$776,H$155)+'СЕТ СН'!$F$12</f>
        <v>131.44593531000001</v>
      </c>
      <c r="I174" s="36">
        <f>SUMIFS(СВЦЭМ!$E$33:$E$776,СВЦЭМ!$A$33:$A$776,$A174,СВЦЭМ!$B$33:$B$776,I$155)+'СЕТ СН'!$F$12</f>
        <v>126.55940839</v>
      </c>
      <c r="J174" s="36">
        <f>SUMIFS(СВЦЭМ!$E$33:$E$776,СВЦЭМ!$A$33:$A$776,$A174,СВЦЭМ!$B$33:$B$776,J$155)+'СЕТ СН'!$F$12</f>
        <v>122.73678906000001</v>
      </c>
      <c r="K174" s="36">
        <f>SUMIFS(СВЦЭМ!$E$33:$E$776,СВЦЭМ!$A$33:$A$776,$A174,СВЦЭМ!$B$33:$B$776,K$155)+'СЕТ СН'!$F$12</f>
        <v>120.01771386999999</v>
      </c>
      <c r="L174" s="36">
        <f>SUMIFS(СВЦЭМ!$E$33:$E$776,СВЦЭМ!$A$33:$A$776,$A174,СВЦЭМ!$B$33:$B$776,L$155)+'СЕТ СН'!$F$12</f>
        <v>121.04377721</v>
      </c>
      <c r="M174" s="36">
        <f>SUMIFS(СВЦЭМ!$E$33:$E$776,СВЦЭМ!$A$33:$A$776,$A174,СВЦЭМ!$B$33:$B$776,M$155)+'СЕТ СН'!$F$12</f>
        <v>123.02634378</v>
      </c>
      <c r="N174" s="36">
        <f>SUMIFS(СВЦЭМ!$E$33:$E$776,СВЦЭМ!$A$33:$A$776,$A174,СВЦЭМ!$B$33:$B$776,N$155)+'СЕТ СН'!$F$12</f>
        <v>123.40337031999999</v>
      </c>
      <c r="O174" s="36">
        <f>SUMIFS(СВЦЭМ!$E$33:$E$776,СВЦЭМ!$A$33:$A$776,$A174,СВЦЭМ!$B$33:$B$776,O$155)+'СЕТ СН'!$F$12</f>
        <v>126.15945433</v>
      </c>
      <c r="P174" s="36">
        <f>SUMIFS(СВЦЭМ!$E$33:$E$776,СВЦЭМ!$A$33:$A$776,$A174,СВЦЭМ!$B$33:$B$776,P$155)+'СЕТ СН'!$F$12</f>
        <v>125.25142181</v>
      </c>
      <c r="Q174" s="36">
        <f>SUMIFS(СВЦЭМ!$E$33:$E$776,СВЦЭМ!$A$33:$A$776,$A174,СВЦЭМ!$B$33:$B$776,Q$155)+'СЕТ СН'!$F$12</f>
        <v>125.76154319</v>
      </c>
      <c r="R174" s="36">
        <f>SUMIFS(СВЦЭМ!$E$33:$E$776,СВЦЭМ!$A$33:$A$776,$A174,СВЦЭМ!$B$33:$B$776,R$155)+'СЕТ СН'!$F$12</f>
        <v>124.04691371</v>
      </c>
      <c r="S174" s="36">
        <f>SUMIFS(СВЦЭМ!$E$33:$E$776,СВЦЭМ!$A$33:$A$776,$A174,СВЦЭМ!$B$33:$B$776,S$155)+'СЕТ СН'!$F$12</f>
        <v>121.26934172999999</v>
      </c>
      <c r="T174" s="36">
        <f>SUMIFS(СВЦЭМ!$E$33:$E$776,СВЦЭМ!$A$33:$A$776,$A174,СВЦЭМ!$B$33:$B$776,T$155)+'СЕТ СН'!$F$12</f>
        <v>119.08723684</v>
      </c>
      <c r="U174" s="36">
        <f>SUMIFS(СВЦЭМ!$E$33:$E$776,СВЦЭМ!$A$33:$A$776,$A174,СВЦЭМ!$B$33:$B$776,U$155)+'СЕТ СН'!$F$12</f>
        <v>120.70318322999999</v>
      </c>
      <c r="V174" s="36">
        <f>SUMIFS(СВЦЭМ!$E$33:$E$776,СВЦЭМ!$A$33:$A$776,$A174,СВЦЭМ!$B$33:$B$776,V$155)+'СЕТ СН'!$F$12</f>
        <v>124.59693480999999</v>
      </c>
      <c r="W174" s="36">
        <f>SUMIFS(СВЦЭМ!$E$33:$E$776,СВЦЭМ!$A$33:$A$776,$A174,СВЦЭМ!$B$33:$B$776,W$155)+'СЕТ СН'!$F$12</f>
        <v>128.80623641</v>
      </c>
      <c r="X174" s="36">
        <f>SUMIFS(СВЦЭМ!$E$33:$E$776,СВЦЭМ!$A$33:$A$776,$A174,СВЦЭМ!$B$33:$B$776,X$155)+'СЕТ СН'!$F$12</f>
        <v>130.25877151</v>
      </c>
      <c r="Y174" s="36">
        <f>SUMIFS(СВЦЭМ!$E$33:$E$776,СВЦЭМ!$A$33:$A$776,$A174,СВЦЭМ!$B$33:$B$776,Y$155)+'СЕТ СН'!$F$12</f>
        <v>134.2846543</v>
      </c>
    </row>
    <row r="175" spans="1:25" ht="15.75" x14ac:dyDescent="0.2">
      <c r="A175" s="35">
        <f t="shared" si="4"/>
        <v>43819</v>
      </c>
      <c r="B175" s="36">
        <f>SUMIFS(СВЦЭМ!$E$33:$E$776,СВЦЭМ!$A$33:$A$776,$A175,СВЦЭМ!$B$33:$B$776,B$155)+'СЕТ СН'!$F$12</f>
        <v>126.22355827</v>
      </c>
      <c r="C175" s="36">
        <f>SUMIFS(СВЦЭМ!$E$33:$E$776,СВЦЭМ!$A$33:$A$776,$A175,СВЦЭМ!$B$33:$B$776,C$155)+'СЕТ СН'!$F$12</f>
        <v>129.31541766000001</v>
      </c>
      <c r="D175" s="36">
        <f>SUMIFS(СВЦЭМ!$E$33:$E$776,СВЦЭМ!$A$33:$A$776,$A175,СВЦЭМ!$B$33:$B$776,D$155)+'СЕТ СН'!$F$12</f>
        <v>131.17817968</v>
      </c>
      <c r="E175" s="36">
        <f>SUMIFS(СВЦЭМ!$E$33:$E$776,СВЦЭМ!$A$33:$A$776,$A175,СВЦЭМ!$B$33:$B$776,E$155)+'СЕТ СН'!$F$12</f>
        <v>132.92327675000001</v>
      </c>
      <c r="F175" s="36">
        <f>SUMIFS(СВЦЭМ!$E$33:$E$776,СВЦЭМ!$A$33:$A$776,$A175,СВЦЭМ!$B$33:$B$776,F$155)+'СЕТ СН'!$F$12</f>
        <v>132.08876333000001</v>
      </c>
      <c r="G175" s="36">
        <f>SUMIFS(СВЦЭМ!$E$33:$E$776,СВЦЭМ!$A$33:$A$776,$A175,СВЦЭМ!$B$33:$B$776,G$155)+'СЕТ СН'!$F$12</f>
        <v>130.63414667999999</v>
      </c>
      <c r="H175" s="36">
        <f>SUMIFS(СВЦЭМ!$E$33:$E$776,СВЦЭМ!$A$33:$A$776,$A175,СВЦЭМ!$B$33:$B$776,H$155)+'СЕТ СН'!$F$12</f>
        <v>123.79070566999999</v>
      </c>
      <c r="I175" s="36">
        <f>SUMIFS(СВЦЭМ!$E$33:$E$776,СВЦЭМ!$A$33:$A$776,$A175,СВЦЭМ!$B$33:$B$776,I$155)+'СЕТ СН'!$F$12</f>
        <v>121.64036554</v>
      </c>
      <c r="J175" s="36">
        <f>SUMIFS(СВЦЭМ!$E$33:$E$776,СВЦЭМ!$A$33:$A$776,$A175,СВЦЭМ!$B$33:$B$776,J$155)+'СЕТ СН'!$F$12</f>
        <v>118.69901163999999</v>
      </c>
      <c r="K175" s="36">
        <f>SUMIFS(СВЦЭМ!$E$33:$E$776,СВЦЭМ!$A$33:$A$776,$A175,СВЦЭМ!$B$33:$B$776,K$155)+'СЕТ СН'!$F$12</f>
        <v>115.64196794999999</v>
      </c>
      <c r="L175" s="36">
        <f>SUMIFS(СВЦЭМ!$E$33:$E$776,СВЦЭМ!$A$33:$A$776,$A175,СВЦЭМ!$B$33:$B$776,L$155)+'СЕТ СН'!$F$12</f>
        <v>115.68045938</v>
      </c>
      <c r="M175" s="36">
        <f>SUMIFS(СВЦЭМ!$E$33:$E$776,СВЦЭМ!$A$33:$A$776,$A175,СВЦЭМ!$B$33:$B$776,M$155)+'СЕТ СН'!$F$12</f>
        <v>117.98986361999999</v>
      </c>
      <c r="N175" s="36">
        <f>SUMIFS(СВЦЭМ!$E$33:$E$776,СВЦЭМ!$A$33:$A$776,$A175,СВЦЭМ!$B$33:$B$776,N$155)+'СЕТ СН'!$F$12</f>
        <v>118.08757644000001</v>
      </c>
      <c r="O175" s="36">
        <f>SUMIFS(СВЦЭМ!$E$33:$E$776,СВЦЭМ!$A$33:$A$776,$A175,СВЦЭМ!$B$33:$B$776,O$155)+'СЕТ СН'!$F$12</f>
        <v>119.17556039999999</v>
      </c>
      <c r="P175" s="36">
        <f>SUMIFS(СВЦЭМ!$E$33:$E$776,СВЦЭМ!$A$33:$A$776,$A175,СВЦЭМ!$B$33:$B$776,P$155)+'СЕТ СН'!$F$12</f>
        <v>119.94103416</v>
      </c>
      <c r="Q175" s="36">
        <f>SUMIFS(СВЦЭМ!$E$33:$E$776,СВЦЭМ!$A$33:$A$776,$A175,СВЦЭМ!$B$33:$B$776,Q$155)+'СЕТ СН'!$F$12</f>
        <v>120.67700386999999</v>
      </c>
      <c r="R175" s="36">
        <f>SUMIFS(СВЦЭМ!$E$33:$E$776,СВЦЭМ!$A$33:$A$776,$A175,СВЦЭМ!$B$33:$B$776,R$155)+'СЕТ СН'!$F$12</f>
        <v>121.03845817</v>
      </c>
      <c r="S175" s="36">
        <f>SUMIFS(СВЦЭМ!$E$33:$E$776,СВЦЭМ!$A$33:$A$776,$A175,СВЦЭМ!$B$33:$B$776,S$155)+'СЕТ СН'!$F$12</f>
        <v>119.37196761</v>
      </c>
      <c r="T175" s="36">
        <f>SUMIFS(СВЦЭМ!$E$33:$E$776,СВЦЭМ!$A$33:$A$776,$A175,СВЦЭМ!$B$33:$B$776,T$155)+'СЕТ СН'!$F$12</f>
        <v>117.89359874</v>
      </c>
      <c r="U175" s="36">
        <f>SUMIFS(СВЦЭМ!$E$33:$E$776,СВЦЭМ!$A$33:$A$776,$A175,СВЦЭМ!$B$33:$B$776,U$155)+'СЕТ СН'!$F$12</f>
        <v>115.19021681</v>
      </c>
      <c r="V175" s="36">
        <f>SUMIFS(СВЦЭМ!$E$33:$E$776,СВЦЭМ!$A$33:$A$776,$A175,СВЦЭМ!$B$33:$B$776,V$155)+'СЕТ СН'!$F$12</f>
        <v>112.72247068999999</v>
      </c>
      <c r="W175" s="36">
        <f>SUMIFS(СВЦЭМ!$E$33:$E$776,СВЦЭМ!$A$33:$A$776,$A175,СВЦЭМ!$B$33:$B$776,W$155)+'СЕТ СН'!$F$12</f>
        <v>114.8418649</v>
      </c>
      <c r="X175" s="36">
        <f>SUMIFS(СВЦЭМ!$E$33:$E$776,СВЦЭМ!$A$33:$A$776,$A175,СВЦЭМ!$B$33:$B$776,X$155)+'СЕТ СН'!$F$12</f>
        <v>115.03912269</v>
      </c>
      <c r="Y175" s="36">
        <f>SUMIFS(СВЦЭМ!$E$33:$E$776,СВЦЭМ!$A$33:$A$776,$A175,СВЦЭМ!$B$33:$B$776,Y$155)+'СЕТ СН'!$F$12</f>
        <v>116.51649504</v>
      </c>
    </row>
    <row r="176" spans="1:25" ht="15.75" x14ac:dyDescent="0.2">
      <c r="A176" s="35">
        <f t="shared" si="4"/>
        <v>43820</v>
      </c>
      <c r="B176" s="36">
        <f>SUMIFS(СВЦЭМ!$E$33:$E$776,СВЦЭМ!$A$33:$A$776,$A176,СВЦЭМ!$B$33:$B$776,B$155)+'СЕТ СН'!$F$12</f>
        <v>117.24053393</v>
      </c>
      <c r="C176" s="36">
        <f>SUMIFS(СВЦЭМ!$E$33:$E$776,СВЦЭМ!$A$33:$A$776,$A176,СВЦЭМ!$B$33:$B$776,C$155)+'СЕТ СН'!$F$12</f>
        <v>122.13331184</v>
      </c>
      <c r="D176" s="36">
        <f>SUMIFS(СВЦЭМ!$E$33:$E$776,СВЦЭМ!$A$33:$A$776,$A176,СВЦЭМ!$B$33:$B$776,D$155)+'СЕТ СН'!$F$12</f>
        <v>125.17186876</v>
      </c>
      <c r="E176" s="36">
        <f>SUMIFS(СВЦЭМ!$E$33:$E$776,СВЦЭМ!$A$33:$A$776,$A176,СВЦЭМ!$B$33:$B$776,E$155)+'СЕТ СН'!$F$12</f>
        <v>129.92371807000001</v>
      </c>
      <c r="F176" s="36">
        <f>SUMIFS(СВЦЭМ!$E$33:$E$776,СВЦЭМ!$A$33:$A$776,$A176,СВЦЭМ!$B$33:$B$776,F$155)+'СЕТ СН'!$F$12</f>
        <v>133.03894532000001</v>
      </c>
      <c r="G176" s="36">
        <f>SUMIFS(СВЦЭМ!$E$33:$E$776,СВЦЭМ!$A$33:$A$776,$A176,СВЦЭМ!$B$33:$B$776,G$155)+'СЕТ СН'!$F$12</f>
        <v>131.75567391999999</v>
      </c>
      <c r="H176" s="36">
        <f>SUMIFS(СВЦЭМ!$E$33:$E$776,СВЦЭМ!$A$33:$A$776,$A176,СВЦЭМ!$B$33:$B$776,H$155)+'СЕТ СН'!$F$12</f>
        <v>129.02753078000001</v>
      </c>
      <c r="I176" s="36">
        <f>SUMIFS(СВЦЭМ!$E$33:$E$776,СВЦЭМ!$A$33:$A$776,$A176,СВЦЭМ!$B$33:$B$776,I$155)+'СЕТ СН'!$F$12</f>
        <v>128.64827929</v>
      </c>
      <c r="J176" s="36">
        <f>SUMIFS(СВЦЭМ!$E$33:$E$776,СВЦЭМ!$A$33:$A$776,$A176,СВЦЭМ!$B$33:$B$776,J$155)+'СЕТ СН'!$F$12</f>
        <v>122.79781671000001</v>
      </c>
      <c r="K176" s="36">
        <f>SUMIFS(СВЦЭМ!$E$33:$E$776,СВЦЭМ!$A$33:$A$776,$A176,СВЦЭМ!$B$33:$B$776,K$155)+'СЕТ СН'!$F$12</f>
        <v>117.01178016</v>
      </c>
      <c r="L176" s="36">
        <f>SUMIFS(СВЦЭМ!$E$33:$E$776,СВЦЭМ!$A$33:$A$776,$A176,СВЦЭМ!$B$33:$B$776,L$155)+'СЕТ СН'!$F$12</f>
        <v>115.60695228</v>
      </c>
      <c r="M176" s="36">
        <f>SUMIFS(СВЦЭМ!$E$33:$E$776,СВЦЭМ!$A$33:$A$776,$A176,СВЦЭМ!$B$33:$B$776,M$155)+'СЕТ СН'!$F$12</f>
        <v>116.91574168</v>
      </c>
      <c r="N176" s="36">
        <f>SUMIFS(СВЦЭМ!$E$33:$E$776,СВЦЭМ!$A$33:$A$776,$A176,СВЦЭМ!$B$33:$B$776,N$155)+'СЕТ СН'!$F$12</f>
        <v>116.5700259</v>
      </c>
      <c r="O176" s="36">
        <f>SUMIFS(СВЦЭМ!$E$33:$E$776,СВЦЭМ!$A$33:$A$776,$A176,СВЦЭМ!$B$33:$B$776,O$155)+'СЕТ СН'!$F$12</f>
        <v>118.42671577999999</v>
      </c>
      <c r="P176" s="36">
        <f>SUMIFS(СВЦЭМ!$E$33:$E$776,СВЦЭМ!$A$33:$A$776,$A176,СВЦЭМ!$B$33:$B$776,P$155)+'СЕТ СН'!$F$12</f>
        <v>120.04329709</v>
      </c>
      <c r="Q176" s="36">
        <f>SUMIFS(СВЦЭМ!$E$33:$E$776,СВЦЭМ!$A$33:$A$776,$A176,СВЦЭМ!$B$33:$B$776,Q$155)+'СЕТ СН'!$F$12</f>
        <v>120.90770044</v>
      </c>
      <c r="R176" s="36">
        <f>SUMIFS(СВЦЭМ!$E$33:$E$776,СВЦЭМ!$A$33:$A$776,$A176,СВЦЭМ!$B$33:$B$776,R$155)+'СЕТ СН'!$F$12</f>
        <v>122.33432938999999</v>
      </c>
      <c r="S176" s="36">
        <f>SUMIFS(СВЦЭМ!$E$33:$E$776,СВЦЭМ!$A$33:$A$776,$A176,СВЦЭМ!$B$33:$B$776,S$155)+'СЕТ СН'!$F$12</f>
        <v>120.95210114</v>
      </c>
      <c r="T176" s="36">
        <f>SUMIFS(СВЦЭМ!$E$33:$E$776,СВЦЭМ!$A$33:$A$776,$A176,СВЦЭМ!$B$33:$B$776,T$155)+'СЕТ СН'!$F$12</f>
        <v>117.36869143</v>
      </c>
      <c r="U176" s="36">
        <f>SUMIFS(СВЦЭМ!$E$33:$E$776,СВЦЭМ!$A$33:$A$776,$A176,СВЦЭМ!$B$33:$B$776,U$155)+'СЕТ СН'!$F$12</f>
        <v>116.93202959</v>
      </c>
      <c r="V176" s="36">
        <f>SUMIFS(СВЦЭМ!$E$33:$E$776,СВЦЭМ!$A$33:$A$776,$A176,СВЦЭМ!$B$33:$B$776,V$155)+'СЕТ СН'!$F$12</f>
        <v>119.07726384</v>
      </c>
      <c r="W176" s="36">
        <f>SUMIFS(СВЦЭМ!$E$33:$E$776,СВЦЭМ!$A$33:$A$776,$A176,СВЦЭМ!$B$33:$B$776,W$155)+'СЕТ СН'!$F$12</f>
        <v>120.44102262</v>
      </c>
      <c r="X176" s="36">
        <f>SUMIFS(СВЦЭМ!$E$33:$E$776,СВЦЭМ!$A$33:$A$776,$A176,СВЦЭМ!$B$33:$B$776,X$155)+'СЕТ СН'!$F$12</f>
        <v>123.03247143999999</v>
      </c>
      <c r="Y176" s="36">
        <f>SUMIFS(СВЦЭМ!$E$33:$E$776,СВЦЭМ!$A$33:$A$776,$A176,СВЦЭМ!$B$33:$B$776,Y$155)+'СЕТ СН'!$F$12</f>
        <v>124.33767888</v>
      </c>
    </row>
    <row r="177" spans="1:27" ht="15.75" x14ac:dyDescent="0.2">
      <c r="A177" s="35">
        <f t="shared" si="4"/>
        <v>43821</v>
      </c>
      <c r="B177" s="36">
        <f>SUMIFS(СВЦЭМ!$E$33:$E$776,СВЦЭМ!$A$33:$A$776,$A177,СВЦЭМ!$B$33:$B$776,B$155)+'СЕТ СН'!$F$12</f>
        <v>126.53079486999999</v>
      </c>
      <c r="C177" s="36">
        <f>SUMIFS(СВЦЭМ!$E$33:$E$776,СВЦЭМ!$A$33:$A$776,$A177,СВЦЭМ!$B$33:$B$776,C$155)+'СЕТ СН'!$F$12</f>
        <v>129.77876645000001</v>
      </c>
      <c r="D177" s="36">
        <f>SUMIFS(СВЦЭМ!$E$33:$E$776,СВЦЭМ!$A$33:$A$776,$A177,СВЦЭМ!$B$33:$B$776,D$155)+'СЕТ СН'!$F$12</f>
        <v>132.35267342</v>
      </c>
      <c r="E177" s="36">
        <f>SUMIFS(СВЦЭМ!$E$33:$E$776,СВЦЭМ!$A$33:$A$776,$A177,СВЦЭМ!$B$33:$B$776,E$155)+'СЕТ СН'!$F$12</f>
        <v>134.25519482999999</v>
      </c>
      <c r="F177" s="36">
        <f>SUMIFS(СВЦЭМ!$E$33:$E$776,СВЦЭМ!$A$33:$A$776,$A177,СВЦЭМ!$B$33:$B$776,F$155)+'СЕТ СН'!$F$12</f>
        <v>134.0264545</v>
      </c>
      <c r="G177" s="36">
        <f>SUMIFS(СВЦЭМ!$E$33:$E$776,СВЦЭМ!$A$33:$A$776,$A177,СВЦЭМ!$B$33:$B$776,G$155)+'СЕТ СН'!$F$12</f>
        <v>132.40413681999999</v>
      </c>
      <c r="H177" s="36">
        <f>SUMIFS(СВЦЭМ!$E$33:$E$776,СВЦЭМ!$A$33:$A$776,$A177,СВЦЭМ!$B$33:$B$776,H$155)+'СЕТ СН'!$F$12</f>
        <v>129.03141995999999</v>
      </c>
      <c r="I177" s="36">
        <f>SUMIFS(СВЦЭМ!$E$33:$E$776,СВЦЭМ!$A$33:$A$776,$A177,СВЦЭМ!$B$33:$B$776,I$155)+'СЕТ СН'!$F$12</f>
        <v>128.75516657</v>
      </c>
      <c r="J177" s="36">
        <f>SUMIFS(СВЦЭМ!$E$33:$E$776,СВЦЭМ!$A$33:$A$776,$A177,СВЦЭМ!$B$33:$B$776,J$155)+'СЕТ СН'!$F$12</f>
        <v>123.39182536</v>
      </c>
      <c r="K177" s="36">
        <f>SUMIFS(СВЦЭМ!$E$33:$E$776,СВЦЭМ!$A$33:$A$776,$A177,СВЦЭМ!$B$33:$B$776,K$155)+'СЕТ СН'!$F$12</f>
        <v>118.54821755</v>
      </c>
      <c r="L177" s="36">
        <f>SUMIFS(СВЦЭМ!$E$33:$E$776,СВЦЭМ!$A$33:$A$776,$A177,СВЦЭМ!$B$33:$B$776,L$155)+'СЕТ СН'!$F$12</f>
        <v>116.30327361000001</v>
      </c>
      <c r="M177" s="36">
        <f>SUMIFS(СВЦЭМ!$E$33:$E$776,СВЦЭМ!$A$33:$A$776,$A177,СВЦЭМ!$B$33:$B$776,M$155)+'СЕТ СН'!$F$12</f>
        <v>118.19218451</v>
      </c>
      <c r="N177" s="36">
        <f>SUMIFS(СВЦЭМ!$E$33:$E$776,СВЦЭМ!$A$33:$A$776,$A177,СВЦЭМ!$B$33:$B$776,N$155)+'СЕТ СН'!$F$12</f>
        <v>119.52687818</v>
      </c>
      <c r="O177" s="36">
        <f>SUMIFS(СВЦЭМ!$E$33:$E$776,СВЦЭМ!$A$33:$A$776,$A177,СВЦЭМ!$B$33:$B$776,O$155)+'СЕТ СН'!$F$12</f>
        <v>121.79276811</v>
      </c>
      <c r="P177" s="36">
        <f>SUMIFS(СВЦЭМ!$E$33:$E$776,СВЦЭМ!$A$33:$A$776,$A177,СВЦЭМ!$B$33:$B$776,P$155)+'СЕТ СН'!$F$12</f>
        <v>123.30972069000001</v>
      </c>
      <c r="Q177" s="36">
        <f>SUMIFS(СВЦЭМ!$E$33:$E$776,СВЦЭМ!$A$33:$A$776,$A177,СВЦЭМ!$B$33:$B$776,Q$155)+'СЕТ СН'!$F$12</f>
        <v>123.04030779</v>
      </c>
      <c r="R177" s="36">
        <f>SUMIFS(СВЦЭМ!$E$33:$E$776,СВЦЭМ!$A$33:$A$776,$A177,СВЦЭМ!$B$33:$B$776,R$155)+'СЕТ СН'!$F$12</f>
        <v>124.69208070000001</v>
      </c>
      <c r="S177" s="36">
        <f>SUMIFS(СВЦЭМ!$E$33:$E$776,СВЦЭМ!$A$33:$A$776,$A177,СВЦЭМ!$B$33:$B$776,S$155)+'СЕТ СН'!$F$12</f>
        <v>123.15806601</v>
      </c>
      <c r="T177" s="36">
        <f>SUMIFS(СВЦЭМ!$E$33:$E$776,СВЦЭМ!$A$33:$A$776,$A177,СВЦЭМ!$B$33:$B$776,T$155)+'СЕТ СН'!$F$12</f>
        <v>119.11936489999999</v>
      </c>
      <c r="U177" s="36">
        <f>SUMIFS(СВЦЭМ!$E$33:$E$776,СВЦЭМ!$A$33:$A$776,$A177,СВЦЭМ!$B$33:$B$776,U$155)+'СЕТ СН'!$F$12</f>
        <v>119.48660592</v>
      </c>
      <c r="V177" s="36">
        <f>SUMIFS(СВЦЭМ!$E$33:$E$776,СВЦЭМ!$A$33:$A$776,$A177,СВЦЭМ!$B$33:$B$776,V$155)+'СЕТ СН'!$F$12</f>
        <v>121.58765624999999</v>
      </c>
      <c r="W177" s="36">
        <f>SUMIFS(СВЦЭМ!$E$33:$E$776,СВЦЭМ!$A$33:$A$776,$A177,СВЦЭМ!$B$33:$B$776,W$155)+'СЕТ СН'!$F$12</f>
        <v>124.17402169</v>
      </c>
      <c r="X177" s="36">
        <f>SUMIFS(СВЦЭМ!$E$33:$E$776,СВЦЭМ!$A$33:$A$776,$A177,СВЦЭМ!$B$33:$B$776,X$155)+'СЕТ СН'!$F$12</f>
        <v>126.3080904</v>
      </c>
      <c r="Y177" s="36">
        <f>SUMIFS(СВЦЭМ!$E$33:$E$776,СВЦЭМ!$A$33:$A$776,$A177,СВЦЭМ!$B$33:$B$776,Y$155)+'СЕТ СН'!$F$12</f>
        <v>127.85484178999999</v>
      </c>
    </row>
    <row r="178" spans="1:27" ht="15.75" x14ac:dyDescent="0.2">
      <c r="A178" s="35">
        <f t="shared" si="4"/>
        <v>43822</v>
      </c>
      <c r="B178" s="36">
        <f>SUMIFS(СВЦЭМ!$E$33:$E$776,СВЦЭМ!$A$33:$A$776,$A178,СВЦЭМ!$B$33:$B$776,B$155)+'СЕТ СН'!$F$12</f>
        <v>125.80917195000001</v>
      </c>
      <c r="C178" s="36">
        <f>SUMIFS(СВЦЭМ!$E$33:$E$776,СВЦЭМ!$A$33:$A$776,$A178,СВЦЭМ!$B$33:$B$776,C$155)+'СЕТ СН'!$F$12</f>
        <v>127.53268356</v>
      </c>
      <c r="D178" s="36">
        <f>SUMIFS(СВЦЭМ!$E$33:$E$776,СВЦЭМ!$A$33:$A$776,$A178,СВЦЭМ!$B$33:$B$776,D$155)+'СЕТ СН'!$F$12</f>
        <v>131.74417467999999</v>
      </c>
      <c r="E178" s="36">
        <f>SUMIFS(СВЦЭМ!$E$33:$E$776,СВЦЭМ!$A$33:$A$776,$A178,СВЦЭМ!$B$33:$B$776,E$155)+'СЕТ СН'!$F$12</f>
        <v>134.21604984999999</v>
      </c>
      <c r="F178" s="36">
        <f>SUMIFS(СВЦЭМ!$E$33:$E$776,СВЦЭМ!$A$33:$A$776,$A178,СВЦЭМ!$B$33:$B$776,F$155)+'СЕТ СН'!$F$12</f>
        <v>133.60648270999999</v>
      </c>
      <c r="G178" s="36">
        <f>SUMIFS(СВЦЭМ!$E$33:$E$776,СВЦЭМ!$A$33:$A$776,$A178,СВЦЭМ!$B$33:$B$776,G$155)+'СЕТ СН'!$F$12</f>
        <v>133.41476827</v>
      </c>
      <c r="H178" s="36">
        <f>SUMIFS(СВЦЭМ!$E$33:$E$776,СВЦЭМ!$A$33:$A$776,$A178,СВЦЭМ!$B$33:$B$776,H$155)+'СЕТ СН'!$F$12</f>
        <v>127.73323644</v>
      </c>
      <c r="I178" s="36">
        <f>SUMIFS(СВЦЭМ!$E$33:$E$776,СВЦЭМ!$A$33:$A$776,$A178,СВЦЭМ!$B$33:$B$776,I$155)+'СЕТ СН'!$F$12</f>
        <v>124.06074336</v>
      </c>
      <c r="J178" s="36">
        <f>SUMIFS(СВЦЭМ!$E$33:$E$776,СВЦЭМ!$A$33:$A$776,$A178,СВЦЭМ!$B$33:$B$776,J$155)+'СЕТ СН'!$F$12</f>
        <v>120.21507990000001</v>
      </c>
      <c r="K178" s="36">
        <f>SUMIFS(СВЦЭМ!$E$33:$E$776,СВЦЭМ!$A$33:$A$776,$A178,СВЦЭМ!$B$33:$B$776,K$155)+'СЕТ СН'!$F$12</f>
        <v>116.43441088</v>
      </c>
      <c r="L178" s="36">
        <f>SUMIFS(СВЦЭМ!$E$33:$E$776,СВЦЭМ!$A$33:$A$776,$A178,СВЦЭМ!$B$33:$B$776,L$155)+'СЕТ СН'!$F$12</f>
        <v>116.69435907</v>
      </c>
      <c r="M178" s="36">
        <f>SUMIFS(СВЦЭМ!$E$33:$E$776,СВЦЭМ!$A$33:$A$776,$A178,СВЦЭМ!$B$33:$B$776,M$155)+'СЕТ СН'!$F$12</f>
        <v>118.58922952</v>
      </c>
      <c r="N178" s="36">
        <f>SUMIFS(СВЦЭМ!$E$33:$E$776,СВЦЭМ!$A$33:$A$776,$A178,СВЦЭМ!$B$33:$B$776,N$155)+'СЕТ СН'!$F$12</f>
        <v>120.18028914</v>
      </c>
      <c r="O178" s="36">
        <f>SUMIFS(СВЦЭМ!$E$33:$E$776,СВЦЭМ!$A$33:$A$776,$A178,СВЦЭМ!$B$33:$B$776,O$155)+'СЕТ СН'!$F$12</f>
        <v>121.48166517999999</v>
      </c>
      <c r="P178" s="36">
        <f>SUMIFS(СВЦЭМ!$E$33:$E$776,СВЦЭМ!$A$33:$A$776,$A178,СВЦЭМ!$B$33:$B$776,P$155)+'СЕТ СН'!$F$12</f>
        <v>122.65143342</v>
      </c>
      <c r="Q178" s="36">
        <f>SUMIFS(СВЦЭМ!$E$33:$E$776,СВЦЭМ!$A$33:$A$776,$A178,СВЦЭМ!$B$33:$B$776,Q$155)+'СЕТ СН'!$F$12</f>
        <v>122.72115665</v>
      </c>
      <c r="R178" s="36">
        <f>SUMIFS(СВЦЭМ!$E$33:$E$776,СВЦЭМ!$A$33:$A$776,$A178,СВЦЭМ!$B$33:$B$776,R$155)+'СЕТ СН'!$F$12</f>
        <v>121.09140313</v>
      </c>
      <c r="S178" s="36">
        <f>SUMIFS(СВЦЭМ!$E$33:$E$776,СВЦЭМ!$A$33:$A$776,$A178,СВЦЭМ!$B$33:$B$776,S$155)+'СЕТ СН'!$F$12</f>
        <v>119.46913723999999</v>
      </c>
      <c r="T178" s="36">
        <f>SUMIFS(СВЦЭМ!$E$33:$E$776,СВЦЭМ!$A$33:$A$776,$A178,СВЦЭМ!$B$33:$B$776,T$155)+'СЕТ СН'!$F$12</f>
        <v>116.01611312</v>
      </c>
      <c r="U178" s="36">
        <f>SUMIFS(СВЦЭМ!$E$33:$E$776,СВЦЭМ!$A$33:$A$776,$A178,СВЦЭМ!$B$33:$B$776,U$155)+'СЕТ СН'!$F$12</f>
        <v>116.14617152</v>
      </c>
      <c r="V178" s="36">
        <f>SUMIFS(СВЦЭМ!$E$33:$E$776,СВЦЭМ!$A$33:$A$776,$A178,СВЦЭМ!$B$33:$B$776,V$155)+'СЕТ СН'!$F$12</f>
        <v>117.90277835000001</v>
      </c>
      <c r="W178" s="36">
        <f>SUMIFS(СВЦЭМ!$E$33:$E$776,СВЦЭМ!$A$33:$A$776,$A178,СВЦЭМ!$B$33:$B$776,W$155)+'СЕТ СН'!$F$12</f>
        <v>120.62642076</v>
      </c>
      <c r="X178" s="36">
        <f>SUMIFS(СВЦЭМ!$E$33:$E$776,СВЦЭМ!$A$33:$A$776,$A178,СВЦЭМ!$B$33:$B$776,X$155)+'СЕТ СН'!$F$12</f>
        <v>121.85443388</v>
      </c>
      <c r="Y178" s="36">
        <f>SUMIFS(СВЦЭМ!$E$33:$E$776,СВЦЭМ!$A$33:$A$776,$A178,СВЦЭМ!$B$33:$B$776,Y$155)+'СЕТ СН'!$F$12</f>
        <v>124.40804147</v>
      </c>
    </row>
    <row r="179" spans="1:27" ht="15.75" x14ac:dyDescent="0.2">
      <c r="A179" s="35">
        <f t="shared" si="4"/>
        <v>43823</v>
      </c>
      <c r="B179" s="36">
        <f>SUMIFS(СВЦЭМ!$E$33:$E$776,СВЦЭМ!$A$33:$A$776,$A179,СВЦЭМ!$B$33:$B$776,B$155)+'СЕТ СН'!$F$12</f>
        <v>126.49418101000001</v>
      </c>
      <c r="C179" s="36">
        <f>SUMIFS(СВЦЭМ!$E$33:$E$776,СВЦЭМ!$A$33:$A$776,$A179,СВЦЭМ!$B$33:$B$776,C$155)+'СЕТ СН'!$F$12</f>
        <v>131.35936995</v>
      </c>
      <c r="D179" s="36">
        <f>SUMIFS(СВЦЭМ!$E$33:$E$776,СВЦЭМ!$A$33:$A$776,$A179,СВЦЭМ!$B$33:$B$776,D$155)+'СЕТ СН'!$F$12</f>
        <v>134.05763447000001</v>
      </c>
      <c r="E179" s="36">
        <f>SUMIFS(СВЦЭМ!$E$33:$E$776,СВЦЭМ!$A$33:$A$776,$A179,СВЦЭМ!$B$33:$B$776,E$155)+'СЕТ СН'!$F$12</f>
        <v>135.29802588999999</v>
      </c>
      <c r="F179" s="36">
        <f>SUMIFS(СВЦЭМ!$E$33:$E$776,СВЦЭМ!$A$33:$A$776,$A179,СВЦЭМ!$B$33:$B$776,F$155)+'СЕТ СН'!$F$12</f>
        <v>134.83379038999999</v>
      </c>
      <c r="G179" s="36">
        <f>SUMIFS(СВЦЭМ!$E$33:$E$776,СВЦЭМ!$A$33:$A$776,$A179,СВЦЭМ!$B$33:$B$776,G$155)+'СЕТ СН'!$F$12</f>
        <v>132.27255412</v>
      </c>
      <c r="H179" s="36">
        <f>SUMIFS(СВЦЭМ!$E$33:$E$776,СВЦЭМ!$A$33:$A$776,$A179,СВЦЭМ!$B$33:$B$776,H$155)+'СЕТ СН'!$F$12</f>
        <v>126.37443758000001</v>
      </c>
      <c r="I179" s="36">
        <f>SUMIFS(СВЦЭМ!$E$33:$E$776,СВЦЭМ!$A$33:$A$776,$A179,СВЦЭМ!$B$33:$B$776,I$155)+'СЕТ СН'!$F$12</f>
        <v>121.30028801</v>
      </c>
      <c r="J179" s="36">
        <f>SUMIFS(СВЦЭМ!$E$33:$E$776,СВЦЭМ!$A$33:$A$776,$A179,СВЦЭМ!$B$33:$B$776,J$155)+'СЕТ СН'!$F$12</f>
        <v>117.73336856</v>
      </c>
      <c r="K179" s="36">
        <f>SUMIFS(СВЦЭМ!$E$33:$E$776,СВЦЭМ!$A$33:$A$776,$A179,СВЦЭМ!$B$33:$B$776,K$155)+'СЕТ СН'!$F$12</f>
        <v>115.77904354</v>
      </c>
      <c r="L179" s="36">
        <f>SUMIFS(СВЦЭМ!$E$33:$E$776,СВЦЭМ!$A$33:$A$776,$A179,СВЦЭМ!$B$33:$B$776,L$155)+'СЕТ СН'!$F$12</f>
        <v>116.00554808</v>
      </c>
      <c r="M179" s="36">
        <f>SUMIFS(СВЦЭМ!$E$33:$E$776,СВЦЭМ!$A$33:$A$776,$A179,СВЦЭМ!$B$33:$B$776,M$155)+'СЕТ СН'!$F$12</f>
        <v>117.24089909</v>
      </c>
      <c r="N179" s="36">
        <f>SUMIFS(СВЦЭМ!$E$33:$E$776,СВЦЭМ!$A$33:$A$776,$A179,СВЦЭМ!$B$33:$B$776,N$155)+'СЕТ СН'!$F$12</f>
        <v>117.54316230000001</v>
      </c>
      <c r="O179" s="36">
        <f>SUMIFS(СВЦЭМ!$E$33:$E$776,СВЦЭМ!$A$33:$A$776,$A179,СВЦЭМ!$B$33:$B$776,O$155)+'СЕТ СН'!$F$12</f>
        <v>118.80469821</v>
      </c>
      <c r="P179" s="36">
        <f>SUMIFS(СВЦЭМ!$E$33:$E$776,СВЦЭМ!$A$33:$A$776,$A179,СВЦЭМ!$B$33:$B$776,P$155)+'СЕТ СН'!$F$12</f>
        <v>120.39854192</v>
      </c>
      <c r="Q179" s="36">
        <f>SUMIFS(СВЦЭМ!$E$33:$E$776,СВЦЭМ!$A$33:$A$776,$A179,СВЦЭМ!$B$33:$B$776,Q$155)+'СЕТ СН'!$F$12</f>
        <v>120.69282373999999</v>
      </c>
      <c r="R179" s="36">
        <f>SUMIFS(СВЦЭМ!$E$33:$E$776,СВЦЭМ!$A$33:$A$776,$A179,СВЦЭМ!$B$33:$B$776,R$155)+'СЕТ СН'!$F$12</f>
        <v>119.93322062</v>
      </c>
      <c r="S179" s="36">
        <f>SUMIFS(СВЦЭМ!$E$33:$E$776,СВЦЭМ!$A$33:$A$776,$A179,СВЦЭМ!$B$33:$B$776,S$155)+'СЕТ СН'!$F$12</f>
        <v>119.65327598</v>
      </c>
      <c r="T179" s="36">
        <f>SUMIFS(СВЦЭМ!$E$33:$E$776,СВЦЭМ!$A$33:$A$776,$A179,СВЦЭМ!$B$33:$B$776,T$155)+'СЕТ СН'!$F$12</f>
        <v>119.54520092</v>
      </c>
      <c r="U179" s="36">
        <f>SUMIFS(СВЦЭМ!$E$33:$E$776,СВЦЭМ!$A$33:$A$776,$A179,СВЦЭМ!$B$33:$B$776,U$155)+'СЕТ СН'!$F$12</f>
        <v>117.84681707</v>
      </c>
      <c r="V179" s="36">
        <f>SUMIFS(СВЦЭМ!$E$33:$E$776,СВЦЭМ!$A$33:$A$776,$A179,СВЦЭМ!$B$33:$B$776,V$155)+'СЕТ СН'!$F$12</f>
        <v>118.39743068</v>
      </c>
      <c r="W179" s="36">
        <f>SUMIFS(СВЦЭМ!$E$33:$E$776,СВЦЭМ!$A$33:$A$776,$A179,СВЦЭМ!$B$33:$B$776,W$155)+'СЕТ СН'!$F$12</f>
        <v>120.53329404999999</v>
      </c>
      <c r="X179" s="36">
        <f>SUMIFS(СВЦЭМ!$E$33:$E$776,СВЦЭМ!$A$33:$A$776,$A179,СВЦЭМ!$B$33:$B$776,X$155)+'СЕТ СН'!$F$12</f>
        <v>123.60396537</v>
      </c>
      <c r="Y179" s="36">
        <f>SUMIFS(СВЦЭМ!$E$33:$E$776,СВЦЭМ!$A$33:$A$776,$A179,СВЦЭМ!$B$33:$B$776,Y$155)+'СЕТ СН'!$F$12</f>
        <v>125.54181452</v>
      </c>
    </row>
    <row r="180" spans="1:27" ht="15.75" x14ac:dyDescent="0.2">
      <c r="A180" s="35">
        <f t="shared" si="4"/>
        <v>43824</v>
      </c>
      <c r="B180" s="36">
        <f>SUMIFS(СВЦЭМ!$E$33:$E$776,СВЦЭМ!$A$33:$A$776,$A180,СВЦЭМ!$B$33:$B$776,B$155)+'СЕТ СН'!$F$12</f>
        <v>127.85804272999999</v>
      </c>
      <c r="C180" s="36">
        <f>SUMIFS(СВЦЭМ!$E$33:$E$776,СВЦЭМ!$A$33:$A$776,$A180,СВЦЭМ!$B$33:$B$776,C$155)+'СЕТ СН'!$F$12</f>
        <v>132.45881233</v>
      </c>
      <c r="D180" s="36">
        <f>SUMIFS(СВЦЭМ!$E$33:$E$776,СВЦЭМ!$A$33:$A$776,$A180,СВЦЭМ!$B$33:$B$776,D$155)+'СЕТ СН'!$F$12</f>
        <v>135.08268049</v>
      </c>
      <c r="E180" s="36">
        <f>SUMIFS(СВЦЭМ!$E$33:$E$776,СВЦЭМ!$A$33:$A$776,$A180,СВЦЭМ!$B$33:$B$776,E$155)+'СЕТ СН'!$F$12</f>
        <v>136.62865726000001</v>
      </c>
      <c r="F180" s="36">
        <f>SUMIFS(СВЦЭМ!$E$33:$E$776,СВЦЭМ!$A$33:$A$776,$A180,СВЦЭМ!$B$33:$B$776,F$155)+'СЕТ СН'!$F$12</f>
        <v>137.16735338999999</v>
      </c>
      <c r="G180" s="36">
        <f>SUMIFS(СВЦЭМ!$E$33:$E$776,СВЦЭМ!$A$33:$A$776,$A180,СВЦЭМ!$B$33:$B$776,G$155)+'СЕТ СН'!$F$12</f>
        <v>134.22074756000001</v>
      </c>
      <c r="H180" s="36">
        <f>SUMIFS(СВЦЭМ!$E$33:$E$776,СВЦЭМ!$A$33:$A$776,$A180,СВЦЭМ!$B$33:$B$776,H$155)+'СЕТ СН'!$F$12</f>
        <v>128.28285657999999</v>
      </c>
      <c r="I180" s="36">
        <f>SUMIFS(СВЦЭМ!$E$33:$E$776,СВЦЭМ!$A$33:$A$776,$A180,СВЦЭМ!$B$33:$B$776,I$155)+'СЕТ СН'!$F$12</f>
        <v>124.5677968</v>
      </c>
      <c r="J180" s="36">
        <f>SUMIFS(СВЦЭМ!$E$33:$E$776,СВЦЭМ!$A$33:$A$776,$A180,СВЦЭМ!$B$33:$B$776,J$155)+'СЕТ СН'!$F$12</f>
        <v>121.75999259</v>
      </c>
      <c r="K180" s="36">
        <f>SUMIFS(СВЦЭМ!$E$33:$E$776,СВЦЭМ!$A$33:$A$776,$A180,СВЦЭМ!$B$33:$B$776,K$155)+'СЕТ СН'!$F$12</f>
        <v>118.77687345</v>
      </c>
      <c r="L180" s="36">
        <f>SUMIFS(СВЦЭМ!$E$33:$E$776,СВЦЭМ!$A$33:$A$776,$A180,СВЦЭМ!$B$33:$B$776,L$155)+'СЕТ СН'!$F$12</f>
        <v>118.10556372000001</v>
      </c>
      <c r="M180" s="36">
        <f>SUMIFS(СВЦЭМ!$E$33:$E$776,СВЦЭМ!$A$33:$A$776,$A180,СВЦЭМ!$B$33:$B$776,M$155)+'СЕТ СН'!$F$12</f>
        <v>118.83825455</v>
      </c>
      <c r="N180" s="36">
        <f>SUMIFS(СВЦЭМ!$E$33:$E$776,СВЦЭМ!$A$33:$A$776,$A180,СВЦЭМ!$B$33:$B$776,N$155)+'СЕТ СН'!$F$12</f>
        <v>118.8023785</v>
      </c>
      <c r="O180" s="36">
        <f>SUMIFS(СВЦЭМ!$E$33:$E$776,СВЦЭМ!$A$33:$A$776,$A180,СВЦЭМ!$B$33:$B$776,O$155)+'СЕТ СН'!$F$12</f>
        <v>119.25819147999999</v>
      </c>
      <c r="P180" s="36">
        <f>SUMIFS(СВЦЭМ!$E$33:$E$776,СВЦЭМ!$A$33:$A$776,$A180,СВЦЭМ!$B$33:$B$776,P$155)+'СЕТ СН'!$F$12</f>
        <v>120.25769321999999</v>
      </c>
      <c r="Q180" s="36">
        <f>SUMIFS(СВЦЭМ!$E$33:$E$776,СВЦЭМ!$A$33:$A$776,$A180,СВЦЭМ!$B$33:$B$776,Q$155)+'СЕТ СН'!$F$12</f>
        <v>120.72518460000001</v>
      </c>
      <c r="R180" s="36">
        <f>SUMIFS(СВЦЭМ!$E$33:$E$776,СВЦЭМ!$A$33:$A$776,$A180,СВЦЭМ!$B$33:$B$776,R$155)+'СЕТ СН'!$F$12</f>
        <v>120.49613539000001</v>
      </c>
      <c r="S180" s="36">
        <f>SUMIFS(СВЦЭМ!$E$33:$E$776,СВЦЭМ!$A$33:$A$776,$A180,СВЦЭМ!$B$33:$B$776,S$155)+'СЕТ СН'!$F$12</f>
        <v>120.41196134</v>
      </c>
      <c r="T180" s="36">
        <f>SUMIFS(СВЦЭМ!$E$33:$E$776,СВЦЭМ!$A$33:$A$776,$A180,СВЦЭМ!$B$33:$B$776,T$155)+'СЕТ СН'!$F$12</f>
        <v>118.71069856</v>
      </c>
      <c r="U180" s="36">
        <f>SUMIFS(СВЦЭМ!$E$33:$E$776,СВЦЭМ!$A$33:$A$776,$A180,СВЦЭМ!$B$33:$B$776,U$155)+'СЕТ СН'!$F$12</f>
        <v>118.7549367</v>
      </c>
      <c r="V180" s="36">
        <f>SUMIFS(СВЦЭМ!$E$33:$E$776,СВЦЭМ!$A$33:$A$776,$A180,СВЦЭМ!$B$33:$B$776,V$155)+'СЕТ СН'!$F$12</f>
        <v>119.85663411</v>
      </c>
      <c r="W180" s="36">
        <f>SUMIFS(СВЦЭМ!$E$33:$E$776,СВЦЭМ!$A$33:$A$776,$A180,СВЦЭМ!$B$33:$B$776,W$155)+'СЕТ СН'!$F$12</f>
        <v>121.23261967000001</v>
      </c>
      <c r="X180" s="36">
        <f>SUMIFS(СВЦЭМ!$E$33:$E$776,СВЦЭМ!$A$33:$A$776,$A180,СВЦЭМ!$B$33:$B$776,X$155)+'СЕТ СН'!$F$12</f>
        <v>122.91638653</v>
      </c>
      <c r="Y180" s="36">
        <f>SUMIFS(СВЦЭМ!$E$33:$E$776,СВЦЭМ!$A$33:$A$776,$A180,СВЦЭМ!$B$33:$B$776,Y$155)+'СЕТ СН'!$F$12</f>
        <v>123.02642636</v>
      </c>
    </row>
    <row r="181" spans="1:27" ht="15.75" x14ac:dyDescent="0.2">
      <c r="A181" s="35">
        <f t="shared" si="4"/>
        <v>43825</v>
      </c>
      <c r="B181" s="36">
        <f>SUMIFS(СВЦЭМ!$E$33:$E$776,СВЦЭМ!$A$33:$A$776,$A181,СВЦЭМ!$B$33:$B$776,B$155)+'СЕТ СН'!$F$12</f>
        <v>128.04803239</v>
      </c>
      <c r="C181" s="36">
        <f>SUMIFS(СВЦЭМ!$E$33:$E$776,СВЦЭМ!$A$33:$A$776,$A181,СВЦЭМ!$B$33:$B$776,C$155)+'СЕТ СН'!$F$12</f>
        <v>132.92750169999999</v>
      </c>
      <c r="D181" s="36">
        <f>SUMIFS(СВЦЭМ!$E$33:$E$776,СВЦЭМ!$A$33:$A$776,$A181,СВЦЭМ!$B$33:$B$776,D$155)+'СЕТ СН'!$F$12</f>
        <v>134.76162614</v>
      </c>
      <c r="E181" s="36">
        <f>SUMIFS(СВЦЭМ!$E$33:$E$776,СВЦЭМ!$A$33:$A$776,$A181,СВЦЭМ!$B$33:$B$776,E$155)+'СЕТ СН'!$F$12</f>
        <v>136.04403099000001</v>
      </c>
      <c r="F181" s="36">
        <f>SUMIFS(СВЦЭМ!$E$33:$E$776,СВЦЭМ!$A$33:$A$776,$A181,СВЦЭМ!$B$33:$B$776,F$155)+'СЕТ СН'!$F$12</f>
        <v>135.78786957</v>
      </c>
      <c r="G181" s="36">
        <f>SUMIFS(СВЦЭМ!$E$33:$E$776,СВЦЭМ!$A$33:$A$776,$A181,СВЦЭМ!$B$33:$B$776,G$155)+'СЕТ СН'!$F$12</f>
        <v>133.0634518</v>
      </c>
      <c r="H181" s="36">
        <f>SUMIFS(СВЦЭМ!$E$33:$E$776,СВЦЭМ!$A$33:$A$776,$A181,СВЦЭМ!$B$33:$B$776,H$155)+'СЕТ СН'!$F$12</f>
        <v>127.95948776</v>
      </c>
      <c r="I181" s="36">
        <f>SUMIFS(СВЦЭМ!$E$33:$E$776,СВЦЭМ!$A$33:$A$776,$A181,СВЦЭМ!$B$33:$B$776,I$155)+'СЕТ СН'!$F$12</f>
        <v>126.26276469</v>
      </c>
      <c r="J181" s="36">
        <f>SUMIFS(СВЦЭМ!$E$33:$E$776,СВЦЭМ!$A$33:$A$776,$A181,СВЦЭМ!$B$33:$B$776,J$155)+'СЕТ СН'!$F$12</f>
        <v>122.37959758</v>
      </c>
      <c r="K181" s="36">
        <f>SUMIFS(СВЦЭМ!$E$33:$E$776,СВЦЭМ!$A$33:$A$776,$A181,СВЦЭМ!$B$33:$B$776,K$155)+'СЕТ СН'!$F$12</f>
        <v>119.68062383</v>
      </c>
      <c r="L181" s="36">
        <f>SUMIFS(СВЦЭМ!$E$33:$E$776,СВЦЭМ!$A$33:$A$776,$A181,СВЦЭМ!$B$33:$B$776,L$155)+'СЕТ СН'!$F$12</f>
        <v>119.46298365</v>
      </c>
      <c r="M181" s="36">
        <f>SUMIFS(СВЦЭМ!$E$33:$E$776,СВЦЭМ!$A$33:$A$776,$A181,СВЦЭМ!$B$33:$B$776,M$155)+'СЕТ СН'!$F$12</f>
        <v>120.75136741999999</v>
      </c>
      <c r="N181" s="36">
        <f>SUMIFS(СВЦЭМ!$E$33:$E$776,СВЦЭМ!$A$33:$A$776,$A181,СВЦЭМ!$B$33:$B$776,N$155)+'СЕТ СН'!$F$12</f>
        <v>121.90395685999999</v>
      </c>
      <c r="O181" s="36">
        <f>SUMIFS(СВЦЭМ!$E$33:$E$776,СВЦЭМ!$A$33:$A$776,$A181,СВЦЭМ!$B$33:$B$776,O$155)+'СЕТ СН'!$F$12</f>
        <v>122.65385766999999</v>
      </c>
      <c r="P181" s="36">
        <f>SUMIFS(СВЦЭМ!$E$33:$E$776,СВЦЭМ!$A$33:$A$776,$A181,СВЦЭМ!$B$33:$B$776,P$155)+'СЕТ СН'!$F$12</f>
        <v>122.70098686</v>
      </c>
      <c r="Q181" s="36">
        <f>SUMIFS(СВЦЭМ!$E$33:$E$776,СВЦЭМ!$A$33:$A$776,$A181,СВЦЭМ!$B$33:$B$776,Q$155)+'СЕТ СН'!$F$12</f>
        <v>122.90766757999999</v>
      </c>
      <c r="R181" s="36">
        <f>SUMIFS(СВЦЭМ!$E$33:$E$776,СВЦЭМ!$A$33:$A$776,$A181,СВЦЭМ!$B$33:$B$776,R$155)+'СЕТ СН'!$F$12</f>
        <v>122.36471933999999</v>
      </c>
      <c r="S181" s="36">
        <f>SUMIFS(СВЦЭМ!$E$33:$E$776,СВЦЭМ!$A$33:$A$776,$A181,СВЦЭМ!$B$33:$B$776,S$155)+'СЕТ СН'!$F$12</f>
        <v>122.24988249</v>
      </c>
      <c r="T181" s="36">
        <f>SUMIFS(СВЦЭМ!$E$33:$E$776,СВЦЭМ!$A$33:$A$776,$A181,СВЦЭМ!$B$33:$B$776,T$155)+'СЕТ СН'!$F$12</f>
        <v>118.36100533</v>
      </c>
      <c r="U181" s="36">
        <f>SUMIFS(СВЦЭМ!$E$33:$E$776,СВЦЭМ!$A$33:$A$776,$A181,СВЦЭМ!$B$33:$B$776,U$155)+'СЕТ СН'!$F$12</f>
        <v>118.32624537</v>
      </c>
      <c r="V181" s="36">
        <f>SUMIFS(СВЦЭМ!$E$33:$E$776,СВЦЭМ!$A$33:$A$776,$A181,СВЦЭМ!$B$33:$B$776,V$155)+'СЕТ СН'!$F$12</f>
        <v>120.49437202</v>
      </c>
      <c r="W181" s="36">
        <f>SUMIFS(СВЦЭМ!$E$33:$E$776,СВЦЭМ!$A$33:$A$776,$A181,СВЦЭМ!$B$33:$B$776,W$155)+'СЕТ СН'!$F$12</f>
        <v>122.99430005000001</v>
      </c>
      <c r="X181" s="36">
        <f>SUMIFS(СВЦЭМ!$E$33:$E$776,СВЦЭМ!$A$33:$A$776,$A181,СВЦЭМ!$B$33:$B$776,X$155)+'СЕТ СН'!$F$12</f>
        <v>123.38586082</v>
      </c>
      <c r="Y181" s="36">
        <f>SUMIFS(СВЦЭМ!$E$33:$E$776,СВЦЭМ!$A$33:$A$776,$A181,СВЦЭМ!$B$33:$B$776,Y$155)+'СЕТ СН'!$F$12</f>
        <v>123.70779351</v>
      </c>
    </row>
    <row r="182" spans="1:27" ht="15.75" x14ac:dyDescent="0.2">
      <c r="A182" s="35">
        <f t="shared" si="4"/>
        <v>43826</v>
      </c>
      <c r="B182" s="36">
        <f>SUMIFS(СВЦЭМ!$E$33:$E$776,СВЦЭМ!$A$33:$A$776,$A182,СВЦЭМ!$B$33:$B$776,B$155)+'СЕТ СН'!$F$12</f>
        <v>122.53131154</v>
      </c>
      <c r="C182" s="36">
        <f>SUMIFS(СВЦЭМ!$E$33:$E$776,СВЦЭМ!$A$33:$A$776,$A182,СВЦЭМ!$B$33:$B$776,C$155)+'СЕТ СН'!$F$12</f>
        <v>127.22349555</v>
      </c>
      <c r="D182" s="36">
        <f>SUMIFS(СВЦЭМ!$E$33:$E$776,СВЦЭМ!$A$33:$A$776,$A182,СВЦЭМ!$B$33:$B$776,D$155)+'СЕТ СН'!$F$12</f>
        <v>128.35821168000001</v>
      </c>
      <c r="E182" s="36">
        <f>SUMIFS(СВЦЭМ!$E$33:$E$776,СВЦЭМ!$A$33:$A$776,$A182,СВЦЭМ!$B$33:$B$776,E$155)+'СЕТ СН'!$F$12</f>
        <v>130.62789656000001</v>
      </c>
      <c r="F182" s="36">
        <f>SUMIFS(СВЦЭМ!$E$33:$E$776,СВЦЭМ!$A$33:$A$776,$A182,СВЦЭМ!$B$33:$B$776,F$155)+'СЕТ СН'!$F$12</f>
        <v>131.33424396000001</v>
      </c>
      <c r="G182" s="36">
        <f>SUMIFS(СВЦЭМ!$E$33:$E$776,СВЦЭМ!$A$33:$A$776,$A182,СВЦЭМ!$B$33:$B$776,G$155)+'СЕТ СН'!$F$12</f>
        <v>129.06418137</v>
      </c>
      <c r="H182" s="36">
        <f>SUMIFS(СВЦЭМ!$E$33:$E$776,СВЦЭМ!$A$33:$A$776,$A182,СВЦЭМ!$B$33:$B$776,H$155)+'СЕТ СН'!$F$12</f>
        <v>124.12301142</v>
      </c>
      <c r="I182" s="36">
        <f>SUMIFS(СВЦЭМ!$E$33:$E$776,СВЦЭМ!$A$33:$A$776,$A182,СВЦЭМ!$B$33:$B$776,I$155)+'СЕТ СН'!$F$12</f>
        <v>120.72203534000001</v>
      </c>
      <c r="J182" s="36">
        <f>SUMIFS(СВЦЭМ!$E$33:$E$776,СВЦЭМ!$A$33:$A$776,$A182,СВЦЭМ!$B$33:$B$776,J$155)+'СЕТ СН'!$F$12</f>
        <v>116.86713863999999</v>
      </c>
      <c r="K182" s="36">
        <f>SUMIFS(СВЦЭМ!$E$33:$E$776,СВЦЭМ!$A$33:$A$776,$A182,СВЦЭМ!$B$33:$B$776,K$155)+'СЕТ СН'!$F$12</f>
        <v>112.92872429000001</v>
      </c>
      <c r="L182" s="36">
        <f>SUMIFS(СВЦЭМ!$E$33:$E$776,СВЦЭМ!$A$33:$A$776,$A182,СВЦЭМ!$B$33:$B$776,L$155)+'СЕТ СН'!$F$12</f>
        <v>112.82420669</v>
      </c>
      <c r="M182" s="36">
        <f>SUMIFS(СВЦЭМ!$E$33:$E$776,СВЦЭМ!$A$33:$A$776,$A182,СВЦЭМ!$B$33:$B$776,M$155)+'СЕТ СН'!$F$12</f>
        <v>114.37510037</v>
      </c>
      <c r="N182" s="36">
        <f>SUMIFS(СВЦЭМ!$E$33:$E$776,СВЦЭМ!$A$33:$A$776,$A182,СВЦЭМ!$B$33:$B$776,N$155)+'СЕТ СН'!$F$12</f>
        <v>114.33351387</v>
      </c>
      <c r="O182" s="36">
        <f>SUMIFS(СВЦЭМ!$E$33:$E$776,СВЦЭМ!$A$33:$A$776,$A182,СВЦЭМ!$B$33:$B$776,O$155)+'СЕТ СН'!$F$12</f>
        <v>115.04500612</v>
      </c>
      <c r="P182" s="36">
        <f>SUMIFS(СВЦЭМ!$E$33:$E$776,СВЦЭМ!$A$33:$A$776,$A182,СВЦЭМ!$B$33:$B$776,P$155)+'СЕТ СН'!$F$12</f>
        <v>116.33766853</v>
      </c>
      <c r="Q182" s="36">
        <f>SUMIFS(СВЦЭМ!$E$33:$E$776,СВЦЭМ!$A$33:$A$776,$A182,СВЦЭМ!$B$33:$B$776,Q$155)+'СЕТ СН'!$F$12</f>
        <v>119.00797038</v>
      </c>
      <c r="R182" s="36">
        <f>SUMIFS(СВЦЭМ!$E$33:$E$776,СВЦЭМ!$A$33:$A$776,$A182,СВЦЭМ!$B$33:$B$776,R$155)+'СЕТ СН'!$F$12</f>
        <v>119.50157335</v>
      </c>
      <c r="S182" s="36">
        <f>SUMIFS(СВЦЭМ!$E$33:$E$776,СВЦЭМ!$A$33:$A$776,$A182,СВЦЭМ!$B$33:$B$776,S$155)+'СЕТ СН'!$F$12</f>
        <v>119.68151972</v>
      </c>
      <c r="T182" s="36">
        <f>SUMIFS(СВЦЭМ!$E$33:$E$776,СВЦЭМ!$A$33:$A$776,$A182,СВЦЭМ!$B$33:$B$776,T$155)+'СЕТ СН'!$F$12</f>
        <v>115.8098523</v>
      </c>
      <c r="U182" s="36">
        <f>SUMIFS(СВЦЭМ!$E$33:$E$776,СВЦЭМ!$A$33:$A$776,$A182,СВЦЭМ!$B$33:$B$776,U$155)+'СЕТ СН'!$F$12</f>
        <v>115.74655190999999</v>
      </c>
      <c r="V182" s="36">
        <f>SUMIFS(СВЦЭМ!$E$33:$E$776,СВЦЭМ!$A$33:$A$776,$A182,СВЦЭМ!$B$33:$B$776,V$155)+'СЕТ СН'!$F$12</f>
        <v>116.90176880999999</v>
      </c>
      <c r="W182" s="36">
        <f>SUMIFS(СВЦЭМ!$E$33:$E$776,СВЦЭМ!$A$33:$A$776,$A182,СВЦЭМ!$B$33:$B$776,W$155)+'СЕТ СН'!$F$12</f>
        <v>117.35976037</v>
      </c>
      <c r="X182" s="36">
        <f>SUMIFS(СВЦЭМ!$E$33:$E$776,СВЦЭМ!$A$33:$A$776,$A182,СВЦЭМ!$B$33:$B$776,X$155)+'СЕТ СН'!$F$12</f>
        <v>118.9493102</v>
      </c>
      <c r="Y182" s="36">
        <f>SUMIFS(СВЦЭМ!$E$33:$E$776,СВЦЭМ!$A$33:$A$776,$A182,СВЦЭМ!$B$33:$B$776,Y$155)+'СЕТ СН'!$F$12</f>
        <v>120.41469717</v>
      </c>
    </row>
    <row r="183" spans="1:27" ht="15.75" x14ac:dyDescent="0.2">
      <c r="A183" s="35">
        <f t="shared" si="4"/>
        <v>43827</v>
      </c>
      <c r="B183" s="36">
        <f>SUMIFS(СВЦЭМ!$E$33:$E$776,СВЦЭМ!$A$33:$A$776,$A183,СВЦЭМ!$B$33:$B$776,B$155)+'СЕТ СН'!$F$12</f>
        <v>123.06761643</v>
      </c>
      <c r="C183" s="36">
        <f>SUMIFS(СВЦЭМ!$E$33:$E$776,СВЦЭМ!$A$33:$A$776,$A183,СВЦЭМ!$B$33:$B$776,C$155)+'СЕТ СН'!$F$12</f>
        <v>127.40750251999999</v>
      </c>
      <c r="D183" s="36">
        <f>SUMIFS(СВЦЭМ!$E$33:$E$776,СВЦЭМ!$A$33:$A$776,$A183,СВЦЭМ!$B$33:$B$776,D$155)+'СЕТ СН'!$F$12</f>
        <v>129.15746876</v>
      </c>
      <c r="E183" s="36">
        <f>SUMIFS(СВЦЭМ!$E$33:$E$776,СВЦЭМ!$A$33:$A$776,$A183,СВЦЭМ!$B$33:$B$776,E$155)+'СЕТ СН'!$F$12</f>
        <v>130.8644099</v>
      </c>
      <c r="F183" s="36">
        <f>SUMIFS(СВЦЭМ!$E$33:$E$776,СВЦЭМ!$A$33:$A$776,$A183,СВЦЭМ!$B$33:$B$776,F$155)+'СЕТ СН'!$F$12</f>
        <v>131.11734324</v>
      </c>
      <c r="G183" s="36">
        <f>SUMIFS(СВЦЭМ!$E$33:$E$776,СВЦЭМ!$A$33:$A$776,$A183,СВЦЭМ!$B$33:$B$776,G$155)+'СЕТ СН'!$F$12</f>
        <v>130.25264222999999</v>
      </c>
      <c r="H183" s="36">
        <f>SUMIFS(СВЦЭМ!$E$33:$E$776,СВЦЭМ!$A$33:$A$776,$A183,СВЦЭМ!$B$33:$B$776,H$155)+'СЕТ СН'!$F$12</f>
        <v>127.6569952</v>
      </c>
      <c r="I183" s="36">
        <f>SUMIFS(СВЦЭМ!$E$33:$E$776,СВЦЭМ!$A$33:$A$776,$A183,СВЦЭМ!$B$33:$B$776,I$155)+'СЕТ СН'!$F$12</f>
        <v>125.52901833999999</v>
      </c>
      <c r="J183" s="36">
        <f>SUMIFS(СВЦЭМ!$E$33:$E$776,СВЦЭМ!$A$33:$A$776,$A183,СВЦЭМ!$B$33:$B$776,J$155)+'СЕТ СН'!$F$12</f>
        <v>119.94905865</v>
      </c>
      <c r="K183" s="36">
        <f>SUMIFS(СВЦЭМ!$E$33:$E$776,СВЦЭМ!$A$33:$A$776,$A183,СВЦЭМ!$B$33:$B$776,K$155)+'СЕТ СН'!$F$12</f>
        <v>114.98154685999999</v>
      </c>
      <c r="L183" s="36">
        <f>SUMIFS(СВЦЭМ!$E$33:$E$776,СВЦЭМ!$A$33:$A$776,$A183,СВЦЭМ!$B$33:$B$776,L$155)+'СЕТ СН'!$F$12</f>
        <v>114.53773597999999</v>
      </c>
      <c r="M183" s="36">
        <f>SUMIFS(СВЦЭМ!$E$33:$E$776,СВЦЭМ!$A$33:$A$776,$A183,СВЦЭМ!$B$33:$B$776,M$155)+'СЕТ СН'!$F$12</f>
        <v>114.91890755</v>
      </c>
      <c r="N183" s="36">
        <f>SUMIFS(СВЦЭМ!$E$33:$E$776,СВЦЭМ!$A$33:$A$776,$A183,СВЦЭМ!$B$33:$B$776,N$155)+'СЕТ СН'!$F$12</f>
        <v>114.54517497000001</v>
      </c>
      <c r="O183" s="36">
        <f>SUMIFS(СВЦЭМ!$E$33:$E$776,СВЦЭМ!$A$33:$A$776,$A183,СВЦЭМ!$B$33:$B$776,O$155)+'СЕТ СН'!$F$12</f>
        <v>116.72866028999999</v>
      </c>
      <c r="P183" s="36">
        <f>SUMIFS(СВЦЭМ!$E$33:$E$776,СВЦЭМ!$A$33:$A$776,$A183,СВЦЭМ!$B$33:$B$776,P$155)+'СЕТ СН'!$F$12</f>
        <v>118.23180637999999</v>
      </c>
      <c r="Q183" s="36">
        <f>SUMIFS(СВЦЭМ!$E$33:$E$776,СВЦЭМ!$A$33:$A$776,$A183,СВЦЭМ!$B$33:$B$776,Q$155)+'СЕТ СН'!$F$12</f>
        <v>118.72757171000001</v>
      </c>
      <c r="R183" s="36">
        <f>SUMIFS(СВЦЭМ!$E$33:$E$776,СВЦЭМ!$A$33:$A$776,$A183,СВЦЭМ!$B$33:$B$776,R$155)+'СЕТ СН'!$F$12</f>
        <v>118.14656144</v>
      </c>
      <c r="S183" s="36">
        <f>SUMIFS(СВЦЭМ!$E$33:$E$776,СВЦЭМ!$A$33:$A$776,$A183,СВЦЭМ!$B$33:$B$776,S$155)+'СЕТ СН'!$F$12</f>
        <v>117.09909561000001</v>
      </c>
      <c r="T183" s="36">
        <f>SUMIFS(СВЦЭМ!$E$33:$E$776,СВЦЭМ!$A$33:$A$776,$A183,СВЦЭМ!$B$33:$B$776,T$155)+'СЕТ СН'!$F$12</f>
        <v>114.92986624</v>
      </c>
      <c r="U183" s="36">
        <f>SUMIFS(СВЦЭМ!$E$33:$E$776,СВЦЭМ!$A$33:$A$776,$A183,СВЦЭМ!$B$33:$B$776,U$155)+'СЕТ СН'!$F$12</f>
        <v>115.16049936</v>
      </c>
      <c r="V183" s="36">
        <f>SUMIFS(СВЦЭМ!$E$33:$E$776,СВЦЭМ!$A$33:$A$776,$A183,СВЦЭМ!$B$33:$B$776,V$155)+'СЕТ СН'!$F$12</f>
        <v>116.50099034</v>
      </c>
      <c r="W183" s="36">
        <f>SUMIFS(СВЦЭМ!$E$33:$E$776,СВЦЭМ!$A$33:$A$776,$A183,СВЦЭМ!$B$33:$B$776,W$155)+'СЕТ СН'!$F$12</f>
        <v>118.21730780999999</v>
      </c>
      <c r="X183" s="36">
        <f>SUMIFS(СВЦЭМ!$E$33:$E$776,СВЦЭМ!$A$33:$A$776,$A183,СВЦЭМ!$B$33:$B$776,X$155)+'СЕТ СН'!$F$12</f>
        <v>120.29746129999999</v>
      </c>
      <c r="Y183" s="36">
        <f>SUMIFS(СВЦЭМ!$E$33:$E$776,СВЦЭМ!$A$33:$A$776,$A183,СВЦЭМ!$B$33:$B$776,Y$155)+'СЕТ СН'!$F$12</f>
        <v>121.26832052</v>
      </c>
    </row>
    <row r="184" spans="1:27" ht="15.75" x14ac:dyDescent="0.2">
      <c r="A184" s="35">
        <f t="shared" si="4"/>
        <v>43828</v>
      </c>
      <c r="B184" s="36">
        <f>SUMIFS(СВЦЭМ!$E$33:$E$776,СВЦЭМ!$A$33:$A$776,$A184,СВЦЭМ!$B$33:$B$776,B$155)+'СЕТ СН'!$F$12</f>
        <v>106.39339956000001</v>
      </c>
      <c r="C184" s="36">
        <f>SUMIFS(СВЦЭМ!$E$33:$E$776,СВЦЭМ!$A$33:$A$776,$A184,СВЦЭМ!$B$33:$B$776,C$155)+'СЕТ СН'!$F$12</f>
        <v>107.84139549</v>
      </c>
      <c r="D184" s="36">
        <f>SUMIFS(СВЦЭМ!$E$33:$E$776,СВЦЭМ!$A$33:$A$776,$A184,СВЦЭМ!$B$33:$B$776,D$155)+'СЕТ СН'!$F$12</f>
        <v>112.66666343</v>
      </c>
      <c r="E184" s="36">
        <f>SUMIFS(СВЦЭМ!$E$33:$E$776,СВЦЭМ!$A$33:$A$776,$A184,СВЦЭМ!$B$33:$B$776,E$155)+'СЕТ СН'!$F$12</f>
        <v>115.61178018</v>
      </c>
      <c r="F184" s="36">
        <f>SUMIFS(СВЦЭМ!$E$33:$E$776,СВЦЭМ!$A$33:$A$776,$A184,СВЦЭМ!$B$33:$B$776,F$155)+'СЕТ СН'!$F$12</f>
        <v>115.71051547</v>
      </c>
      <c r="G184" s="36">
        <f>SUMIFS(СВЦЭМ!$E$33:$E$776,СВЦЭМ!$A$33:$A$776,$A184,СВЦЭМ!$B$33:$B$776,G$155)+'СЕТ СН'!$F$12</f>
        <v>115.61902944000001</v>
      </c>
      <c r="H184" s="36">
        <f>SUMIFS(СВЦЭМ!$E$33:$E$776,СВЦЭМ!$A$33:$A$776,$A184,СВЦЭМ!$B$33:$B$776,H$155)+'СЕТ СН'!$F$12</f>
        <v>113.85815366</v>
      </c>
      <c r="I184" s="36">
        <f>SUMIFS(СВЦЭМ!$E$33:$E$776,СВЦЭМ!$A$33:$A$776,$A184,СВЦЭМ!$B$33:$B$776,I$155)+'СЕТ СН'!$F$12</f>
        <v>112.69139726</v>
      </c>
      <c r="J184" s="36">
        <f>SUMIFS(СВЦЭМ!$E$33:$E$776,СВЦЭМ!$A$33:$A$776,$A184,СВЦЭМ!$B$33:$B$776,J$155)+'СЕТ СН'!$F$12</f>
        <v>106.43450070999999</v>
      </c>
      <c r="K184" s="36">
        <f>SUMIFS(СВЦЭМ!$E$33:$E$776,СВЦЭМ!$A$33:$A$776,$A184,СВЦЭМ!$B$33:$B$776,K$155)+'СЕТ СН'!$F$12</f>
        <v>105.1565506</v>
      </c>
      <c r="L184" s="36">
        <f>SUMIFS(СВЦЭМ!$E$33:$E$776,СВЦЭМ!$A$33:$A$776,$A184,СВЦЭМ!$B$33:$B$776,L$155)+'СЕТ СН'!$F$12</f>
        <v>105.81512591000001</v>
      </c>
      <c r="M184" s="36">
        <f>SUMIFS(СВЦЭМ!$E$33:$E$776,СВЦЭМ!$A$33:$A$776,$A184,СВЦЭМ!$B$33:$B$776,M$155)+'СЕТ СН'!$F$12</f>
        <v>105.96877796</v>
      </c>
      <c r="N184" s="36">
        <f>SUMIFS(СВЦЭМ!$E$33:$E$776,СВЦЭМ!$A$33:$A$776,$A184,СВЦЭМ!$B$33:$B$776,N$155)+'СЕТ СН'!$F$12</f>
        <v>106.05207844</v>
      </c>
      <c r="O184" s="36">
        <f>SUMIFS(СВЦЭМ!$E$33:$E$776,СВЦЭМ!$A$33:$A$776,$A184,СВЦЭМ!$B$33:$B$776,O$155)+'СЕТ СН'!$F$12</f>
        <v>106.47655526</v>
      </c>
      <c r="P184" s="36">
        <f>SUMIFS(СВЦЭМ!$E$33:$E$776,СВЦЭМ!$A$33:$A$776,$A184,СВЦЭМ!$B$33:$B$776,P$155)+'СЕТ СН'!$F$12</f>
        <v>107.33575073999999</v>
      </c>
      <c r="Q184" s="36">
        <f>SUMIFS(СВЦЭМ!$E$33:$E$776,СВЦЭМ!$A$33:$A$776,$A184,СВЦЭМ!$B$33:$B$776,Q$155)+'СЕТ СН'!$F$12</f>
        <v>106.65602498</v>
      </c>
      <c r="R184" s="36">
        <f>SUMIFS(СВЦЭМ!$E$33:$E$776,СВЦЭМ!$A$33:$A$776,$A184,СВЦЭМ!$B$33:$B$776,R$155)+'СЕТ СН'!$F$12</f>
        <v>106.78071661</v>
      </c>
      <c r="S184" s="36">
        <f>SUMIFS(СВЦЭМ!$E$33:$E$776,СВЦЭМ!$A$33:$A$776,$A184,СВЦЭМ!$B$33:$B$776,S$155)+'СЕТ СН'!$F$12</f>
        <v>107.87603758</v>
      </c>
      <c r="T184" s="36">
        <f>SUMIFS(СВЦЭМ!$E$33:$E$776,СВЦЭМ!$A$33:$A$776,$A184,СВЦЭМ!$B$33:$B$776,T$155)+'СЕТ СН'!$F$12</f>
        <v>107.78721258</v>
      </c>
      <c r="U184" s="36">
        <f>SUMIFS(СВЦЭМ!$E$33:$E$776,СВЦЭМ!$A$33:$A$776,$A184,СВЦЭМ!$B$33:$B$776,U$155)+'СЕТ СН'!$F$12</f>
        <v>111.81881387</v>
      </c>
      <c r="V184" s="36">
        <f>SUMIFS(СВЦЭМ!$E$33:$E$776,СВЦЭМ!$A$33:$A$776,$A184,СВЦЭМ!$B$33:$B$776,V$155)+'СЕТ СН'!$F$12</f>
        <v>110.99715724000001</v>
      </c>
      <c r="W184" s="36">
        <f>SUMIFS(СВЦЭМ!$E$33:$E$776,СВЦЭМ!$A$33:$A$776,$A184,СВЦЭМ!$B$33:$B$776,W$155)+'СЕТ СН'!$F$12</f>
        <v>110.23504113</v>
      </c>
      <c r="X184" s="36">
        <f>SUMIFS(СВЦЭМ!$E$33:$E$776,СВЦЭМ!$A$33:$A$776,$A184,СВЦЭМ!$B$33:$B$776,X$155)+'СЕТ СН'!$F$12</f>
        <v>108.49565306</v>
      </c>
      <c r="Y184" s="36">
        <f>SUMIFS(СВЦЭМ!$E$33:$E$776,СВЦЭМ!$A$33:$A$776,$A184,СВЦЭМ!$B$33:$B$776,Y$155)+'СЕТ СН'!$F$12</f>
        <v>105.56373854</v>
      </c>
    </row>
    <row r="185" spans="1:27" ht="15.75" x14ac:dyDescent="0.2">
      <c r="A185" s="35">
        <f t="shared" si="4"/>
        <v>43829</v>
      </c>
      <c r="B185" s="36">
        <f>SUMIFS(СВЦЭМ!$E$33:$E$776,СВЦЭМ!$A$33:$A$776,$A185,СВЦЭМ!$B$33:$B$776,B$155)+'СЕТ СН'!$F$12</f>
        <v>127.40576445000001</v>
      </c>
      <c r="C185" s="36">
        <f>SUMIFS(СВЦЭМ!$E$33:$E$776,СВЦЭМ!$A$33:$A$776,$A185,СВЦЭМ!$B$33:$B$776,C$155)+'СЕТ СН'!$F$12</f>
        <v>131.86874304</v>
      </c>
      <c r="D185" s="36">
        <f>SUMIFS(СВЦЭМ!$E$33:$E$776,СВЦЭМ!$A$33:$A$776,$A185,СВЦЭМ!$B$33:$B$776,D$155)+'СЕТ СН'!$F$12</f>
        <v>131.99389027000001</v>
      </c>
      <c r="E185" s="36">
        <f>SUMIFS(СВЦЭМ!$E$33:$E$776,СВЦЭМ!$A$33:$A$776,$A185,СВЦЭМ!$B$33:$B$776,E$155)+'СЕТ СН'!$F$12</f>
        <v>135.30314562000001</v>
      </c>
      <c r="F185" s="36">
        <f>SUMIFS(СВЦЭМ!$E$33:$E$776,СВЦЭМ!$A$33:$A$776,$A185,СВЦЭМ!$B$33:$B$776,F$155)+'СЕТ СН'!$F$12</f>
        <v>134.92626827999999</v>
      </c>
      <c r="G185" s="36">
        <f>SUMIFS(СВЦЭМ!$E$33:$E$776,СВЦЭМ!$A$33:$A$776,$A185,СВЦЭМ!$B$33:$B$776,G$155)+'СЕТ СН'!$F$12</f>
        <v>133.38811421</v>
      </c>
      <c r="H185" s="36">
        <f>SUMIFS(СВЦЭМ!$E$33:$E$776,СВЦЭМ!$A$33:$A$776,$A185,СВЦЭМ!$B$33:$B$776,H$155)+'СЕТ СН'!$F$12</f>
        <v>128.71303562</v>
      </c>
      <c r="I185" s="36">
        <f>SUMIFS(СВЦЭМ!$E$33:$E$776,СВЦЭМ!$A$33:$A$776,$A185,СВЦЭМ!$B$33:$B$776,I$155)+'СЕТ СН'!$F$12</f>
        <v>125.48913265</v>
      </c>
      <c r="J185" s="36">
        <f>SUMIFS(СВЦЭМ!$E$33:$E$776,СВЦЭМ!$A$33:$A$776,$A185,СВЦЭМ!$B$33:$B$776,J$155)+'СЕТ СН'!$F$12</f>
        <v>122.07245534</v>
      </c>
      <c r="K185" s="36">
        <f>SUMIFS(СВЦЭМ!$E$33:$E$776,СВЦЭМ!$A$33:$A$776,$A185,СВЦЭМ!$B$33:$B$776,K$155)+'СЕТ СН'!$F$12</f>
        <v>118.41388628</v>
      </c>
      <c r="L185" s="36">
        <f>SUMIFS(СВЦЭМ!$E$33:$E$776,СВЦЭМ!$A$33:$A$776,$A185,СВЦЭМ!$B$33:$B$776,L$155)+'СЕТ СН'!$F$12</f>
        <v>118.18412769</v>
      </c>
      <c r="M185" s="36">
        <f>SUMIFS(СВЦЭМ!$E$33:$E$776,СВЦЭМ!$A$33:$A$776,$A185,СВЦЭМ!$B$33:$B$776,M$155)+'СЕТ СН'!$F$12</f>
        <v>117.91411986999999</v>
      </c>
      <c r="N185" s="36">
        <f>SUMIFS(СВЦЭМ!$E$33:$E$776,СВЦЭМ!$A$33:$A$776,$A185,СВЦЭМ!$B$33:$B$776,N$155)+'СЕТ СН'!$F$12</f>
        <v>118.87910841</v>
      </c>
      <c r="O185" s="36">
        <f>SUMIFS(СВЦЭМ!$E$33:$E$776,СВЦЭМ!$A$33:$A$776,$A185,СВЦЭМ!$B$33:$B$776,O$155)+'СЕТ СН'!$F$12</f>
        <v>120.17188939</v>
      </c>
      <c r="P185" s="36">
        <f>SUMIFS(СВЦЭМ!$E$33:$E$776,СВЦЭМ!$A$33:$A$776,$A185,СВЦЭМ!$B$33:$B$776,P$155)+'СЕТ СН'!$F$12</f>
        <v>121.99950464</v>
      </c>
      <c r="Q185" s="36">
        <f>SUMIFS(СВЦЭМ!$E$33:$E$776,СВЦЭМ!$A$33:$A$776,$A185,СВЦЭМ!$B$33:$B$776,Q$155)+'СЕТ СН'!$F$12</f>
        <v>122.3280836</v>
      </c>
      <c r="R185" s="36">
        <f>SUMIFS(СВЦЭМ!$E$33:$E$776,СВЦЭМ!$A$33:$A$776,$A185,СВЦЭМ!$B$33:$B$776,R$155)+'СЕТ СН'!$F$12</f>
        <v>121.39275317000001</v>
      </c>
      <c r="S185" s="36">
        <f>SUMIFS(СВЦЭМ!$E$33:$E$776,СВЦЭМ!$A$33:$A$776,$A185,СВЦЭМ!$B$33:$B$776,S$155)+'СЕТ СН'!$F$12</f>
        <v>120.06999318</v>
      </c>
      <c r="T185" s="36">
        <f>SUMIFS(СВЦЭМ!$E$33:$E$776,СВЦЭМ!$A$33:$A$776,$A185,СВЦЭМ!$B$33:$B$776,T$155)+'СЕТ СН'!$F$12</f>
        <v>118.99944615</v>
      </c>
      <c r="U185" s="36">
        <f>SUMIFS(СВЦЭМ!$E$33:$E$776,СВЦЭМ!$A$33:$A$776,$A185,СВЦЭМ!$B$33:$B$776,U$155)+'СЕТ СН'!$F$12</f>
        <v>118.91255294</v>
      </c>
      <c r="V185" s="36">
        <f>SUMIFS(СВЦЭМ!$E$33:$E$776,СВЦЭМ!$A$33:$A$776,$A185,СВЦЭМ!$B$33:$B$776,V$155)+'СЕТ СН'!$F$12</f>
        <v>118.47792652</v>
      </c>
      <c r="W185" s="36">
        <f>SUMIFS(СВЦЭМ!$E$33:$E$776,СВЦЭМ!$A$33:$A$776,$A185,СВЦЭМ!$B$33:$B$776,W$155)+'СЕТ СН'!$F$12</f>
        <v>119.79172053000001</v>
      </c>
      <c r="X185" s="36">
        <f>SUMIFS(СВЦЭМ!$E$33:$E$776,СВЦЭМ!$A$33:$A$776,$A185,СВЦЭМ!$B$33:$B$776,X$155)+'СЕТ СН'!$F$12</f>
        <v>122.32217230000001</v>
      </c>
      <c r="Y185" s="36">
        <f>SUMIFS(СВЦЭМ!$E$33:$E$776,СВЦЭМ!$A$33:$A$776,$A185,СВЦЭМ!$B$33:$B$776,Y$155)+'СЕТ СН'!$F$12</f>
        <v>124.80134037000001</v>
      </c>
    </row>
    <row r="186" spans="1:27" ht="15.75" x14ac:dyDescent="0.2">
      <c r="A186" s="35">
        <f t="shared" si="4"/>
        <v>43830</v>
      </c>
      <c r="B186" s="36">
        <f>SUMIFS(СВЦЭМ!$E$33:$E$776,СВЦЭМ!$A$33:$A$776,$A186,СВЦЭМ!$B$33:$B$776,B$155)+'СЕТ СН'!$F$12</f>
        <v>125.33837449000001</v>
      </c>
      <c r="C186" s="36">
        <f>SUMIFS(СВЦЭМ!$E$33:$E$776,СВЦЭМ!$A$33:$A$776,$A186,СВЦЭМ!$B$33:$B$776,C$155)+'СЕТ СН'!$F$12</f>
        <v>127.82431911</v>
      </c>
      <c r="D186" s="36">
        <f>SUMIFS(СВЦЭМ!$E$33:$E$776,СВЦЭМ!$A$33:$A$776,$A186,СВЦЭМ!$B$33:$B$776,D$155)+'СЕТ СН'!$F$12</f>
        <v>128.55896257000001</v>
      </c>
      <c r="E186" s="36">
        <f>SUMIFS(СВЦЭМ!$E$33:$E$776,СВЦЭМ!$A$33:$A$776,$A186,СВЦЭМ!$B$33:$B$776,E$155)+'СЕТ СН'!$F$12</f>
        <v>129.07153836000001</v>
      </c>
      <c r="F186" s="36">
        <f>SUMIFS(СВЦЭМ!$E$33:$E$776,СВЦЭМ!$A$33:$A$776,$A186,СВЦЭМ!$B$33:$B$776,F$155)+'СЕТ СН'!$F$12</f>
        <v>129.34532544000001</v>
      </c>
      <c r="G186" s="36">
        <f>SUMIFS(СВЦЭМ!$E$33:$E$776,СВЦЭМ!$A$33:$A$776,$A186,СВЦЭМ!$B$33:$B$776,G$155)+'СЕТ СН'!$F$12</f>
        <v>128.28447592000001</v>
      </c>
      <c r="H186" s="36">
        <f>SUMIFS(СВЦЭМ!$E$33:$E$776,СВЦЭМ!$A$33:$A$776,$A186,СВЦЭМ!$B$33:$B$776,H$155)+'СЕТ СН'!$F$12</f>
        <v>124.94024579000001</v>
      </c>
      <c r="I186" s="36">
        <f>SUMIFS(СВЦЭМ!$E$33:$E$776,СВЦЭМ!$A$33:$A$776,$A186,СВЦЭМ!$B$33:$B$776,I$155)+'СЕТ СН'!$F$12</f>
        <v>122.6739609</v>
      </c>
      <c r="J186" s="36">
        <f>SUMIFS(СВЦЭМ!$E$33:$E$776,СВЦЭМ!$A$33:$A$776,$A186,СВЦЭМ!$B$33:$B$776,J$155)+'СЕТ СН'!$F$12</f>
        <v>121.15231322</v>
      </c>
      <c r="K186" s="36">
        <f>SUMIFS(СВЦЭМ!$E$33:$E$776,СВЦЭМ!$A$33:$A$776,$A186,СВЦЭМ!$B$33:$B$776,K$155)+'СЕТ СН'!$F$12</f>
        <v>118.16750475000001</v>
      </c>
      <c r="L186" s="36">
        <f>SUMIFS(СВЦЭМ!$E$33:$E$776,СВЦЭМ!$A$33:$A$776,$A186,СВЦЭМ!$B$33:$B$776,L$155)+'СЕТ СН'!$F$12</f>
        <v>117.92387828</v>
      </c>
      <c r="M186" s="36">
        <f>SUMIFS(СВЦЭМ!$E$33:$E$776,СВЦЭМ!$A$33:$A$776,$A186,СВЦЭМ!$B$33:$B$776,M$155)+'СЕТ СН'!$F$12</f>
        <v>120.91534956</v>
      </c>
      <c r="N186" s="36">
        <f>SUMIFS(СВЦЭМ!$E$33:$E$776,СВЦЭМ!$A$33:$A$776,$A186,СВЦЭМ!$B$33:$B$776,N$155)+'СЕТ СН'!$F$12</f>
        <v>119.90153845</v>
      </c>
      <c r="O186" s="36">
        <f>SUMIFS(СВЦЭМ!$E$33:$E$776,СВЦЭМ!$A$33:$A$776,$A186,СВЦЭМ!$B$33:$B$776,O$155)+'СЕТ СН'!$F$12</f>
        <v>120.91369515</v>
      </c>
      <c r="P186" s="36">
        <f>SUMIFS(СВЦЭМ!$E$33:$E$776,СВЦЭМ!$A$33:$A$776,$A186,СВЦЭМ!$B$33:$B$776,P$155)+'СЕТ СН'!$F$12</f>
        <v>121.52754148</v>
      </c>
      <c r="Q186" s="36">
        <f>SUMIFS(СВЦЭМ!$E$33:$E$776,СВЦЭМ!$A$33:$A$776,$A186,СВЦЭМ!$B$33:$B$776,Q$155)+'СЕТ СН'!$F$12</f>
        <v>121.88172765</v>
      </c>
      <c r="R186" s="36">
        <f>SUMIFS(СВЦЭМ!$E$33:$E$776,СВЦЭМ!$A$33:$A$776,$A186,СВЦЭМ!$B$33:$B$776,R$155)+'СЕТ СН'!$F$12</f>
        <v>121.52901475</v>
      </c>
      <c r="S186" s="36">
        <f>SUMIFS(СВЦЭМ!$E$33:$E$776,СВЦЭМ!$A$33:$A$776,$A186,СВЦЭМ!$B$33:$B$776,S$155)+'СЕТ СН'!$F$12</f>
        <v>122.62813466</v>
      </c>
      <c r="T186" s="36">
        <f>SUMIFS(СВЦЭМ!$E$33:$E$776,СВЦЭМ!$A$33:$A$776,$A186,СВЦЭМ!$B$33:$B$776,T$155)+'СЕТ СН'!$F$12</f>
        <v>123.93622241</v>
      </c>
      <c r="U186" s="36">
        <f>SUMIFS(СВЦЭМ!$E$33:$E$776,СВЦЭМ!$A$33:$A$776,$A186,СВЦЭМ!$B$33:$B$776,U$155)+'СЕТ СН'!$F$12</f>
        <v>123.00616312</v>
      </c>
      <c r="V186" s="36">
        <f>SUMIFS(СВЦЭМ!$E$33:$E$776,СВЦЭМ!$A$33:$A$776,$A186,СВЦЭМ!$B$33:$B$776,V$155)+'СЕТ СН'!$F$12</f>
        <v>124.73135522</v>
      </c>
      <c r="W186" s="36">
        <f>SUMIFS(СВЦЭМ!$E$33:$E$776,СВЦЭМ!$A$33:$A$776,$A186,СВЦЭМ!$B$33:$B$776,W$155)+'СЕТ СН'!$F$12</f>
        <v>125.34711156</v>
      </c>
      <c r="X186" s="36">
        <f>SUMIFS(СВЦЭМ!$E$33:$E$776,СВЦЭМ!$A$33:$A$776,$A186,СВЦЭМ!$B$33:$B$776,X$155)+'СЕТ СН'!$F$12</f>
        <v>123.87870046</v>
      </c>
      <c r="Y186" s="36">
        <f>SUMIFS(СВЦЭМ!$E$33:$E$776,СВЦЭМ!$A$33:$A$776,$A186,СВЦЭМ!$B$33:$B$776,Y$155)+'СЕТ СН'!$F$12</f>
        <v>123.79862429000001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108</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01.12.2019</v>
      </c>
      <c r="B191" s="36">
        <f>SUMIFS(СВЦЭМ!$F$33:$F$776,СВЦЭМ!$A$33:$A$776,$A191,СВЦЭМ!$B$33:$B$776,B$190)+'СЕТ СН'!$F$12</f>
        <v>125.89497586</v>
      </c>
      <c r="C191" s="36">
        <f>SUMIFS(СВЦЭМ!$F$33:$F$776,СВЦЭМ!$A$33:$A$776,$A191,СВЦЭМ!$B$33:$B$776,C$190)+'СЕТ СН'!$F$12</f>
        <v>127.08907778</v>
      </c>
      <c r="D191" s="36">
        <f>SUMIFS(СВЦЭМ!$F$33:$F$776,СВЦЭМ!$A$33:$A$776,$A191,СВЦЭМ!$B$33:$B$776,D$190)+'СЕТ СН'!$F$12</f>
        <v>131.84484725999999</v>
      </c>
      <c r="E191" s="36">
        <f>SUMIFS(СВЦЭМ!$F$33:$F$776,СВЦЭМ!$A$33:$A$776,$A191,СВЦЭМ!$B$33:$B$776,E$190)+'СЕТ СН'!$F$12</f>
        <v>131.55975566000001</v>
      </c>
      <c r="F191" s="36">
        <f>SUMIFS(СВЦЭМ!$F$33:$F$776,СВЦЭМ!$A$33:$A$776,$A191,СВЦЭМ!$B$33:$B$776,F$190)+'СЕТ СН'!$F$12</f>
        <v>130.53175486999999</v>
      </c>
      <c r="G191" s="36">
        <f>SUMIFS(СВЦЭМ!$F$33:$F$776,СВЦЭМ!$A$33:$A$776,$A191,СВЦЭМ!$B$33:$B$776,G$190)+'СЕТ СН'!$F$12</f>
        <v>130.29583688</v>
      </c>
      <c r="H191" s="36">
        <f>SUMIFS(СВЦЭМ!$F$33:$F$776,СВЦЭМ!$A$33:$A$776,$A191,СВЦЭМ!$B$33:$B$776,H$190)+'СЕТ СН'!$F$12</f>
        <v>129.97987695</v>
      </c>
      <c r="I191" s="36">
        <f>SUMIFS(СВЦЭМ!$F$33:$F$776,СВЦЭМ!$A$33:$A$776,$A191,СВЦЭМ!$B$33:$B$776,I$190)+'СЕТ СН'!$F$12</f>
        <v>129.15197603999999</v>
      </c>
      <c r="J191" s="36">
        <f>SUMIFS(СВЦЭМ!$F$33:$F$776,СВЦЭМ!$A$33:$A$776,$A191,СВЦЭМ!$B$33:$B$776,J$190)+'СЕТ СН'!$F$12</f>
        <v>123.8408592</v>
      </c>
      <c r="K191" s="36">
        <f>SUMIFS(СВЦЭМ!$F$33:$F$776,СВЦЭМ!$A$33:$A$776,$A191,СВЦЭМ!$B$33:$B$776,K$190)+'СЕТ СН'!$F$12</f>
        <v>118.18391917</v>
      </c>
      <c r="L191" s="36">
        <f>SUMIFS(СВЦЭМ!$F$33:$F$776,СВЦЭМ!$A$33:$A$776,$A191,СВЦЭМ!$B$33:$B$776,L$190)+'СЕТ СН'!$F$12</f>
        <v>115.41047992999999</v>
      </c>
      <c r="M191" s="36">
        <f>SUMIFS(СВЦЭМ!$F$33:$F$776,СВЦЭМ!$A$33:$A$776,$A191,СВЦЭМ!$B$33:$B$776,M$190)+'СЕТ СН'!$F$12</f>
        <v>115.17958031000001</v>
      </c>
      <c r="N191" s="36">
        <f>SUMIFS(СВЦЭМ!$F$33:$F$776,СВЦЭМ!$A$33:$A$776,$A191,СВЦЭМ!$B$33:$B$776,N$190)+'СЕТ СН'!$F$12</f>
        <v>118.85214946000001</v>
      </c>
      <c r="O191" s="36">
        <f>SUMIFS(СВЦЭМ!$F$33:$F$776,СВЦЭМ!$A$33:$A$776,$A191,СВЦЭМ!$B$33:$B$776,O$190)+'СЕТ СН'!$F$12</f>
        <v>120.29273281</v>
      </c>
      <c r="P191" s="36">
        <f>SUMIFS(СВЦЭМ!$F$33:$F$776,СВЦЭМ!$A$33:$A$776,$A191,СВЦЭМ!$B$33:$B$776,P$190)+'СЕТ СН'!$F$12</f>
        <v>121.32415193</v>
      </c>
      <c r="Q191" s="36">
        <f>SUMIFS(СВЦЭМ!$F$33:$F$776,СВЦЭМ!$A$33:$A$776,$A191,СВЦЭМ!$B$33:$B$776,Q$190)+'СЕТ СН'!$F$12</f>
        <v>122.15281328</v>
      </c>
      <c r="R191" s="36">
        <f>SUMIFS(СВЦЭМ!$F$33:$F$776,СВЦЭМ!$A$33:$A$776,$A191,СВЦЭМ!$B$33:$B$776,R$190)+'СЕТ СН'!$F$12</f>
        <v>120.69180732</v>
      </c>
      <c r="S191" s="36">
        <f>SUMIFS(СВЦЭМ!$F$33:$F$776,СВЦЭМ!$A$33:$A$776,$A191,СВЦЭМ!$B$33:$B$776,S$190)+'СЕТ СН'!$F$12</f>
        <v>118.38277572</v>
      </c>
      <c r="T191" s="36">
        <f>SUMIFS(СВЦЭМ!$F$33:$F$776,СВЦЭМ!$A$33:$A$776,$A191,СВЦЭМ!$B$33:$B$776,T$190)+'СЕТ СН'!$F$12</f>
        <v>115.57324204</v>
      </c>
      <c r="U191" s="36">
        <f>SUMIFS(СВЦЭМ!$F$33:$F$776,СВЦЭМ!$A$33:$A$776,$A191,СВЦЭМ!$B$33:$B$776,U$190)+'СЕТ СН'!$F$12</f>
        <v>115.51311133999999</v>
      </c>
      <c r="V191" s="36">
        <f>SUMIFS(СВЦЭМ!$F$33:$F$776,СВЦЭМ!$A$33:$A$776,$A191,СВЦЭМ!$B$33:$B$776,V$190)+'СЕТ СН'!$F$12</f>
        <v>117.80932636</v>
      </c>
      <c r="W191" s="36">
        <f>SUMIFS(СВЦЭМ!$F$33:$F$776,СВЦЭМ!$A$33:$A$776,$A191,СВЦЭМ!$B$33:$B$776,W$190)+'СЕТ СН'!$F$12</f>
        <v>121.03686256</v>
      </c>
      <c r="X191" s="36">
        <f>SUMIFS(СВЦЭМ!$F$33:$F$776,СВЦЭМ!$A$33:$A$776,$A191,СВЦЭМ!$B$33:$B$776,X$190)+'СЕТ СН'!$F$12</f>
        <v>120.13024786</v>
      </c>
      <c r="Y191" s="36">
        <f>SUMIFS(СВЦЭМ!$F$33:$F$776,СВЦЭМ!$A$33:$A$776,$A191,СВЦЭМ!$B$33:$B$776,Y$190)+'СЕТ СН'!$F$12</f>
        <v>123.9967632</v>
      </c>
      <c r="AA191" s="45"/>
    </row>
    <row r="192" spans="1:27" ht="15.75" x14ac:dyDescent="0.2">
      <c r="A192" s="35">
        <f>A191+1</f>
        <v>43801</v>
      </c>
      <c r="B192" s="36">
        <f>SUMIFS(СВЦЭМ!$F$33:$F$776,СВЦЭМ!$A$33:$A$776,$A192,СВЦЭМ!$B$33:$B$776,B$190)+'СЕТ СН'!$F$12</f>
        <v>123.78787715</v>
      </c>
      <c r="C192" s="36">
        <f>SUMIFS(СВЦЭМ!$F$33:$F$776,СВЦЭМ!$A$33:$A$776,$A192,СВЦЭМ!$B$33:$B$776,C$190)+'СЕТ СН'!$F$12</f>
        <v>128.25196087</v>
      </c>
      <c r="D192" s="36">
        <f>SUMIFS(СВЦЭМ!$F$33:$F$776,СВЦЭМ!$A$33:$A$776,$A192,СВЦЭМ!$B$33:$B$776,D$190)+'СЕТ СН'!$F$12</f>
        <v>130.83481750999999</v>
      </c>
      <c r="E192" s="36">
        <f>SUMIFS(СВЦЭМ!$F$33:$F$776,СВЦЭМ!$A$33:$A$776,$A192,СВЦЭМ!$B$33:$B$776,E$190)+'СЕТ СН'!$F$12</f>
        <v>132.79569132</v>
      </c>
      <c r="F192" s="36">
        <f>SUMIFS(СВЦЭМ!$F$33:$F$776,СВЦЭМ!$A$33:$A$776,$A192,СВЦЭМ!$B$33:$B$776,F$190)+'СЕТ СН'!$F$12</f>
        <v>132.90392030000001</v>
      </c>
      <c r="G192" s="36">
        <f>SUMIFS(СВЦЭМ!$F$33:$F$776,СВЦЭМ!$A$33:$A$776,$A192,СВЦЭМ!$B$33:$B$776,G$190)+'СЕТ СН'!$F$12</f>
        <v>129.92265703000001</v>
      </c>
      <c r="H192" s="36">
        <f>SUMIFS(СВЦЭМ!$F$33:$F$776,СВЦЭМ!$A$33:$A$776,$A192,СВЦЭМ!$B$33:$B$776,H$190)+'СЕТ СН'!$F$12</f>
        <v>123.45682076999999</v>
      </c>
      <c r="I192" s="36">
        <f>SUMIFS(СВЦЭМ!$F$33:$F$776,СВЦЭМ!$A$33:$A$776,$A192,СВЦЭМ!$B$33:$B$776,I$190)+'СЕТ СН'!$F$12</f>
        <v>116.77073999</v>
      </c>
      <c r="J192" s="36">
        <f>SUMIFS(СВЦЭМ!$F$33:$F$776,СВЦЭМ!$A$33:$A$776,$A192,СВЦЭМ!$B$33:$B$776,J$190)+'СЕТ СН'!$F$12</f>
        <v>116.28368439</v>
      </c>
      <c r="K192" s="36">
        <f>SUMIFS(СВЦЭМ!$F$33:$F$776,СВЦЭМ!$A$33:$A$776,$A192,СВЦЭМ!$B$33:$B$776,K$190)+'СЕТ СН'!$F$12</f>
        <v>114.38346738</v>
      </c>
      <c r="L192" s="36">
        <f>SUMIFS(СВЦЭМ!$F$33:$F$776,СВЦЭМ!$A$33:$A$776,$A192,СВЦЭМ!$B$33:$B$776,L$190)+'СЕТ СН'!$F$12</f>
        <v>117.00367288</v>
      </c>
      <c r="M192" s="36">
        <f>SUMIFS(СВЦЭМ!$F$33:$F$776,СВЦЭМ!$A$33:$A$776,$A192,СВЦЭМ!$B$33:$B$776,M$190)+'СЕТ СН'!$F$12</f>
        <v>119.83687309</v>
      </c>
      <c r="N192" s="36">
        <f>SUMIFS(СВЦЭМ!$F$33:$F$776,СВЦЭМ!$A$33:$A$776,$A192,СВЦЭМ!$B$33:$B$776,N$190)+'СЕТ СН'!$F$12</f>
        <v>121.24533357999999</v>
      </c>
      <c r="O192" s="36">
        <f>SUMIFS(СВЦЭМ!$F$33:$F$776,СВЦЭМ!$A$33:$A$776,$A192,СВЦЭМ!$B$33:$B$776,O$190)+'СЕТ СН'!$F$12</f>
        <v>121.39912628</v>
      </c>
      <c r="P192" s="36">
        <f>SUMIFS(СВЦЭМ!$F$33:$F$776,СВЦЭМ!$A$33:$A$776,$A192,СВЦЭМ!$B$33:$B$776,P$190)+'СЕТ СН'!$F$12</f>
        <v>122.81145555000001</v>
      </c>
      <c r="Q192" s="36">
        <f>SUMIFS(СВЦЭМ!$F$33:$F$776,СВЦЭМ!$A$33:$A$776,$A192,СВЦЭМ!$B$33:$B$776,Q$190)+'СЕТ СН'!$F$12</f>
        <v>123.8819704</v>
      </c>
      <c r="R192" s="36">
        <f>SUMIFS(СВЦЭМ!$F$33:$F$776,СВЦЭМ!$A$33:$A$776,$A192,СВЦЭМ!$B$33:$B$776,R$190)+'СЕТ СН'!$F$12</f>
        <v>123.59920657000001</v>
      </c>
      <c r="S192" s="36">
        <f>SUMIFS(СВЦЭМ!$F$33:$F$776,СВЦЭМ!$A$33:$A$776,$A192,СВЦЭМ!$B$33:$B$776,S$190)+'СЕТ СН'!$F$12</f>
        <v>119.29504008000001</v>
      </c>
      <c r="T192" s="36">
        <f>SUMIFS(СВЦЭМ!$F$33:$F$776,СВЦЭМ!$A$33:$A$776,$A192,СВЦЭМ!$B$33:$B$776,T$190)+'СЕТ СН'!$F$12</f>
        <v>118.16087177</v>
      </c>
      <c r="U192" s="36">
        <f>SUMIFS(СВЦЭМ!$F$33:$F$776,СВЦЭМ!$A$33:$A$776,$A192,СВЦЭМ!$B$33:$B$776,U$190)+'СЕТ СН'!$F$12</f>
        <v>117.71127265</v>
      </c>
      <c r="V192" s="36">
        <f>SUMIFS(СВЦЭМ!$F$33:$F$776,СВЦЭМ!$A$33:$A$776,$A192,СВЦЭМ!$B$33:$B$776,V$190)+'СЕТ СН'!$F$12</f>
        <v>119.05249154000001</v>
      </c>
      <c r="W192" s="36">
        <f>SUMIFS(СВЦЭМ!$F$33:$F$776,СВЦЭМ!$A$33:$A$776,$A192,СВЦЭМ!$B$33:$B$776,W$190)+'СЕТ СН'!$F$12</f>
        <v>119.02686697999999</v>
      </c>
      <c r="X192" s="36">
        <f>SUMIFS(СВЦЭМ!$F$33:$F$776,СВЦЭМ!$A$33:$A$776,$A192,СВЦЭМ!$B$33:$B$776,X$190)+'СЕТ СН'!$F$12</f>
        <v>119.59416555999999</v>
      </c>
      <c r="Y192" s="36">
        <f>SUMIFS(СВЦЭМ!$F$33:$F$776,СВЦЭМ!$A$33:$A$776,$A192,СВЦЭМ!$B$33:$B$776,Y$190)+'СЕТ СН'!$F$12</f>
        <v>124.39153376</v>
      </c>
    </row>
    <row r="193" spans="1:25" ht="15.75" x14ac:dyDescent="0.2">
      <c r="A193" s="35">
        <f t="shared" ref="A193:A221" si="5">A192+1</f>
        <v>43802</v>
      </c>
      <c r="B193" s="36">
        <f>SUMIFS(СВЦЭМ!$F$33:$F$776,СВЦЭМ!$A$33:$A$776,$A193,СВЦЭМ!$B$33:$B$776,B$190)+'СЕТ СН'!$F$12</f>
        <v>126.83445402</v>
      </c>
      <c r="C193" s="36">
        <f>SUMIFS(СВЦЭМ!$F$33:$F$776,СВЦЭМ!$A$33:$A$776,$A193,СВЦЭМ!$B$33:$B$776,C$190)+'СЕТ СН'!$F$12</f>
        <v>132.22370477999999</v>
      </c>
      <c r="D193" s="36">
        <f>SUMIFS(СВЦЭМ!$F$33:$F$776,СВЦЭМ!$A$33:$A$776,$A193,СВЦЭМ!$B$33:$B$776,D$190)+'СЕТ СН'!$F$12</f>
        <v>134.30624329</v>
      </c>
      <c r="E193" s="36">
        <f>SUMIFS(СВЦЭМ!$F$33:$F$776,СВЦЭМ!$A$33:$A$776,$A193,СВЦЭМ!$B$33:$B$776,E$190)+'СЕТ СН'!$F$12</f>
        <v>135.33941684999999</v>
      </c>
      <c r="F193" s="36">
        <f>SUMIFS(СВЦЭМ!$F$33:$F$776,СВЦЭМ!$A$33:$A$776,$A193,СВЦЭМ!$B$33:$B$776,F$190)+'СЕТ СН'!$F$12</f>
        <v>137.00713926</v>
      </c>
      <c r="G193" s="36">
        <f>SUMIFS(СВЦЭМ!$F$33:$F$776,СВЦЭМ!$A$33:$A$776,$A193,СВЦЭМ!$B$33:$B$776,G$190)+'СЕТ СН'!$F$12</f>
        <v>135.60843922000001</v>
      </c>
      <c r="H193" s="36">
        <f>SUMIFS(СВЦЭМ!$F$33:$F$776,СВЦЭМ!$A$33:$A$776,$A193,СВЦЭМ!$B$33:$B$776,H$190)+'СЕТ СН'!$F$12</f>
        <v>129.02035412000001</v>
      </c>
      <c r="I193" s="36">
        <f>SUMIFS(СВЦЭМ!$F$33:$F$776,СВЦЭМ!$A$33:$A$776,$A193,СВЦЭМ!$B$33:$B$776,I$190)+'СЕТ СН'!$F$12</f>
        <v>122.03933098</v>
      </c>
      <c r="J193" s="36">
        <f>SUMIFS(СВЦЭМ!$F$33:$F$776,СВЦЭМ!$A$33:$A$776,$A193,СВЦЭМ!$B$33:$B$776,J$190)+'СЕТ СН'!$F$12</f>
        <v>119.64275907</v>
      </c>
      <c r="K193" s="36">
        <f>SUMIFS(СВЦЭМ!$F$33:$F$776,СВЦЭМ!$A$33:$A$776,$A193,СВЦЭМ!$B$33:$B$776,K$190)+'СЕТ СН'!$F$12</f>
        <v>115.43017111</v>
      </c>
      <c r="L193" s="36">
        <f>SUMIFS(СВЦЭМ!$F$33:$F$776,СВЦЭМ!$A$33:$A$776,$A193,СВЦЭМ!$B$33:$B$776,L$190)+'СЕТ СН'!$F$12</f>
        <v>115.33092006</v>
      </c>
      <c r="M193" s="36">
        <f>SUMIFS(СВЦЭМ!$F$33:$F$776,СВЦЭМ!$A$33:$A$776,$A193,СВЦЭМ!$B$33:$B$776,M$190)+'СЕТ СН'!$F$12</f>
        <v>121.0964168</v>
      </c>
      <c r="N193" s="36">
        <f>SUMIFS(СВЦЭМ!$F$33:$F$776,СВЦЭМ!$A$33:$A$776,$A193,СВЦЭМ!$B$33:$B$776,N$190)+'СЕТ СН'!$F$12</f>
        <v>123.07658447999999</v>
      </c>
      <c r="O193" s="36">
        <f>SUMIFS(СВЦЭМ!$F$33:$F$776,СВЦЭМ!$A$33:$A$776,$A193,СВЦЭМ!$B$33:$B$776,O$190)+'СЕТ СН'!$F$12</f>
        <v>124.15808853</v>
      </c>
      <c r="P193" s="36">
        <f>SUMIFS(СВЦЭМ!$F$33:$F$776,СВЦЭМ!$A$33:$A$776,$A193,СВЦЭМ!$B$33:$B$776,P$190)+'СЕТ СН'!$F$12</f>
        <v>125.26160802</v>
      </c>
      <c r="Q193" s="36">
        <f>SUMIFS(СВЦЭМ!$F$33:$F$776,СВЦЭМ!$A$33:$A$776,$A193,СВЦЭМ!$B$33:$B$776,Q$190)+'СЕТ СН'!$F$12</f>
        <v>126.21795948</v>
      </c>
      <c r="R193" s="36">
        <f>SUMIFS(СВЦЭМ!$F$33:$F$776,СВЦЭМ!$A$33:$A$776,$A193,СВЦЭМ!$B$33:$B$776,R$190)+'СЕТ СН'!$F$12</f>
        <v>126.58368038</v>
      </c>
      <c r="S193" s="36">
        <f>SUMIFS(СВЦЭМ!$F$33:$F$776,СВЦЭМ!$A$33:$A$776,$A193,СВЦЭМ!$B$33:$B$776,S$190)+'СЕТ СН'!$F$12</f>
        <v>121.59062758</v>
      </c>
      <c r="T193" s="36">
        <f>SUMIFS(СВЦЭМ!$F$33:$F$776,СВЦЭМ!$A$33:$A$776,$A193,СВЦЭМ!$B$33:$B$776,T$190)+'СЕТ СН'!$F$12</f>
        <v>117.79955081</v>
      </c>
      <c r="U193" s="36">
        <f>SUMIFS(СВЦЭМ!$F$33:$F$776,СВЦЭМ!$A$33:$A$776,$A193,СВЦЭМ!$B$33:$B$776,U$190)+'СЕТ СН'!$F$12</f>
        <v>117.49509506</v>
      </c>
      <c r="V193" s="36">
        <f>SUMIFS(СВЦЭМ!$F$33:$F$776,СВЦЭМ!$A$33:$A$776,$A193,СВЦЭМ!$B$33:$B$776,V$190)+'СЕТ СН'!$F$12</f>
        <v>117.91381464</v>
      </c>
      <c r="W193" s="36">
        <f>SUMIFS(СВЦЭМ!$F$33:$F$776,СВЦЭМ!$A$33:$A$776,$A193,СВЦЭМ!$B$33:$B$776,W$190)+'СЕТ СН'!$F$12</f>
        <v>120.27767174</v>
      </c>
      <c r="X193" s="36">
        <f>SUMIFS(СВЦЭМ!$F$33:$F$776,СВЦЭМ!$A$33:$A$776,$A193,СВЦЭМ!$B$33:$B$776,X$190)+'СЕТ СН'!$F$12</f>
        <v>120.85556063</v>
      </c>
      <c r="Y193" s="36">
        <f>SUMIFS(СВЦЭМ!$F$33:$F$776,СВЦЭМ!$A$33:$A$776,$A193,СВЦЭМ!$B$33:$B$776,Y$190)+'СЕТ СН'!$F$12</f>
        <v>123.00713503</v>
      </c>
    </row>
    <row r="194" spans="1:25" ht="15.75" x14ac:dyDescent="0.2">
      <c r="A194" s="35">
        <f t="shared" si="5"/>
        <v>43803</v>
      </c>
      <c r="B194" s="36">
        <f>SUMIFS(СВЦЭМ!$F$33:$F$776,СВЦЭМ!$A$33:$A$776,$A194,СВЦЭМ!$B$33:$B$776,B$190)+'СЕТ СН'!$F$12</f>
        <v>130.86827704000001</v>
      </c>
      <c r="C194" s="36">
        <f>SUMIFS(СВЦЭМ!$F$33:$F$776,СВЦЭМ!$A$33:$A$776,$A194,СВЦЭМ!$B$33:$B$776,C$190)+'СЕТ СН'!$F$12</f>
        <v>134.22000051000001</v>
      </c>
      <c r="D194" s="36">
        <f>SUMIFS(СВЦЭМ!$F$33:$F$776,СВЦЭМ!$A$33:$A$776,$A194,СВЦЭМ!$B$33:$B$776,D$190)+'СЕТ СН'!$F$12</f>
        <v>137.32095645999999</v>
      </c>
      <c r="E194" s="36">
        <f>SUMIFS(СВЦЭМ!$F$33:$F$776,СВЦЭМ!$A$33:$A$776,$A194,СВЦЭМ!$B$33:$B$776,E$190)+'СЕТ СН'!$F$12</f>
        <v>138.55263633999999</v>
      </c>
      <c r="F194" s="36">
        <f>SUMIFS(СВЦЭМ!$F$33:$F$776,СВЦЭМ!$A$33:$A$776,$A194,СВЦЭМ!$B$33:$B$776,F$190)+'СЕТ СН'!$F$12</f>
        <v>138.13659935000001</v>
      </c>
      <c r="G194" s="36">
        <f>SUMIFS(СВЦЭМ!$F$33:$F$776,СВЦЭМ!$A$33:$A$776,$A194,СВЦЭМ!$B$33:$B$776,G$190)+'СЕТ СН'!$F$12</f>
        <v>135.53186965</v>
      </c>
      <c r="H194" s="36">
        <f>SUMIFS(СВЦЭМ!$F$33:$F$776,СВЦЭМ!$A$33:$A$776,$A194,СВЦЭМ!$B$33:$B$776,H$190)+'СЕТ СН'!$F$12</f>
        <v>130.53351154999999</v>
      </c>
      <c r="I194" s="36">
        <f>SUMIFS(СВЦЭМ!$F$33:$F$776,СВЦЭМ!$A$33:$A$776,$A194,СВЦЭМ!$B$33:$B$776,I$190)+'СЕТ СН'!$F$12</f>
        <v>125.76180744</v>
      </c>
      <c r="J194" s="36">
        <f>SUMIFS(СВЦЭМ!$F$33:$F$776,СВЦЭМ!$A$33:$A$776,$A194,СВЦЭМ!$B$33:$B$776,J$190)+'СЕТ СН'!$F$12</f>
        <v>123.03919947</v>
      </c>
      <c r="K194" s="36">
        <f>SUMIFS(СВЦЭМ!$F$33:$F$776,СВЦЭМ!$A$33:$A$776,$A194,СВЦЭМ!$B$33:$B$776,K$190)+'СЕТ СН'!$F$12</f>
        <v>119.80544829</v>
      </c>
      <c r="L194" s="36">
        <f>SUMIFS(СВЦЭМ!$F$33:$F$776,СВЦЭМ!$A$33:$A$776,$A194,СВЦЭМ!$B$33:$B$776,L$190)+'СЕТ СН'!$F$12</f>
        <v>119.83016861</v>
      </c>
      <c r="M194" s="36">
        <f>SUMIFS(СВЦЭМ!$F$33:$F$776,СВЦЭМ!$A$33:$A$776,$A194,СВЦЭМ!$B$33:$B$776,M$190)+'СЕТ СН'!$F$12</f>
        <v>122.42186613</v>
      </c>
      <c r="N194" s="36">
        <f>SUMIFS(СВЦЭМ!$F$33:$F$776,СВЦЭМ!$A$33:$A$776,$A194,СВЦЭМ!$B$33:$B$776,N$190)+'СЕТ СН'!$F$12</f>
        <v>122.80502767999999</v>
      </c>
      <c r="O194" s="36">
        <f>SUMIFS(СВЦЭМ!$F$33:$F$776,СВЦЭМ!$A$33:$A$776,$A194,СВЦЭМ!$B$33:$B$776,O$190)+'СЕТ СН'!$F$12</f>
        <v>123.10026944000001</v>
      </c>
      <c r="P194" s="36">
        <f>SUMIFS(СВЦЭМ!$F$33:$F$776,СВЦЭМ!$A$33:$A$776,$A194,СВЦЭМ!$B$33:$B$776,P$190)+'СЕТ СН'!$F$12</f>
        <v>124.06126024</v>
      </c>
      <c r="Q194" s="36">
        <f>SUMIFS(СВЦЭМ!$F$33:$F$776,СВЦЭМ!$A$33:$A$776,$A194,СВЦЭМ!$B$33:$B$776,Q$190)+'СЕТ СН'!$F$12</f>
        <v>125.13277866</v>
      </c>
      <c r="R194" s="36">
        <f>SUMIFS(СВЦЭМ!$F$33:$F$776,СВЦЭМ!$A$33:$A$776,$A194,СВЦЭМ!$B$33:$B$776,R$190)+'СЕТ СН'!$F$12</f>
        <v>123.41987665000001</v>
      </c>
      <c r="S194" s="36">
        <f>SUMIFS(СВЦЭМ!$F$33:$F$776,СВЦЭМ!$A$33:$A$776,$A194,СВЦЭМ!$B$33:$B$776,S$190)+'СЕТ СН'!$F$12</f>
        <v>120.17651146</v>
      </c>
      <c r="T194" s="36">
        <f>SUMIFS(СВЦЭМ!$F$33:$F$776,СВЦЭМ!$A$33:$A$776,$A194,СВЦЭМ!$B$33:$B$776,T$190)+'СЕТ СН'!$F$12</f>
        <v>117.02735357</v>
      </c>
      <c r="U194" s="36">
        <f>SUMIFS(СВЦЭМ!$F$33:$F$776,СВЦЭМ!$A$33:$A$776,$A194,СВЦЭМ!$B$33:$B$776,U$190)+'СЕТ СН'!$F$12</f>
        <v>117.53017469</v>
      </c>
      <c r="V194" s="36">
        <f>SUMIFS(СВЦЭМ!$F$33:$F$776,СВЦЭМ!$A$33:$A$776,$A194,СВЦЭМ!$B$33:$B$776,V$190)+'СЕТ СН'!$F$12</f>
        <v>119.02013406</v>
      </c>
      <c r="W194" s="36">
        <f>SUMIFS(СВЦЭМ!$F$33:$F$776,СВЦЭМ!$A$33:$A$776,$A194,СВЦЭМ!$B$33:$B$776,W$190)+'СЕТ СН'!$F$12</f>
        <v>120.14478175000001</v>
      </c>
      <c r="X194" s="36">
        <f>SUMIFS(СВЦЭМ!$F$33:$F$776,СВЦЭМ!$A$33:$A$776,$A194,СВЦЭМ!$B$33:$B$776,X$190)+'СЕТ СН'!$F$12</f>
        <v>120.17198146</v>
      </c>
      <c r="Y194" s="36">
        <f>SUMIFS(СВЦЭМ!$F$33:$F$776,СВЦЭМ!$A$33:$A$776,$A194,СВЦЭМ!$B$33:$B$776,Y$190)+'СЕТ СН'!$F$12</f>
        <v>124.41328098</v>
      </c>
    </row>
    <row r="195" spans="1:25" ht="15.75" x14ac:dyDescent="0.2">
      <c r="A195" s="35">
        <f t="shared" si="5"/>
        <v>43804</v>
      </c>
      <c r="B195" s="36">
        <f>SUMIFS(СВЦЭМ!$F$33:$F$776,СВЦЭМ!$A$33:$A$776,$A195,СВЦЭМ!$B$33:$B$776,B$190)+'СЕТ СН'!$F$12</f>
        <v>132.07939533000001</v>
      </c>
      <c r="C195" s="36">
        <f>SUMIFS(СВЦЭМ!$F$33:$F$776,СВЦЭМ!$A$33:$A$776,$A195,СВЦЭМ!$B$33:$B$776,C$190)+'СЕТ СН'!$F$12</f>
        <v>132.82727661000001</v>
      </c>
      <c r="D195" s="36">
        <f>SUMIFS(СВЦЭМ!$F$33:$F$776,СВЦЭМ!$A$33:$A$776,$A195,СВЦЭМ!$B$33:$B$776,D$190)+'СЕТ СН'!$F$12</f>
        <v>133.33926242999999</v>
      </c>
      <c r="E195" s="36">
        <f>SUMIFS(СВЦЭМ!$F$33:$F$776,СВЦЭМ!$A$33:$A$776,$A195,СВЦЭМ!$B$33:$B$776,E$190)+'СЕТ СН'!$F$12</f>
        <v>136.28118646999999</v>
      </c>
      <c r="F195" s="36">
        <f>SUMIFS(СВЦЭМ!$F$33:$F$776,СВЦЭМ!$A$33:$A$776,$A195,СВЦЭМ!$B$33:$B$776,F$190)+'СЕТ СН'!$F$12</f>
        <v>135.19595846999999</v>
      </c>
      <c r="G195" s="36">
        <f>SUMIFS(СВЦЭМ!$F$33:$F$776,СВЦЭМ!$A$33:$A$776,$A195,СВЦЭМ!$B$33:$B$776,G$190)+'СЕТ СН'!$F$12</f>
        <v>133.25414968999999</v>
      </c>
      <c r="H195" s="36">
        <f>SUMIFS(СВЦЭМ!$F$33:$F$776,СВЦЭМ!$A$33:$A$776,$A195,СВЦЭМ!$B$33:$B$776,H$190)+'СЕТ СН'!$F$12</f>
        <v>131.11419444000001</v>
      </c>
      <c r="I195" s="36">
        <f>SUMIFS(СВЦЭМ!$F$33:$F$776,СВЦЭМ!$A$33:$A$776,$A195,СВЦЭМ!$B$33:$B$776,I$190)+'СЕТ СН'!$F$12</f>
        <v>125.71390996</v>
      </c>
      <c r="J195" s="36">
        <f>SUMIFS(СВЦЭМ!$F$33:$F$776,СВЦЭМ!$A$33:$A$776,$A195,СВЦЭМ!$B$33:$B$776,J$190)+'СЕТ СН'!$F$12</f>
        <v>121.89311296</v>
      </c>
      <c r="K195" s="36">
        <f>SUMIFS(СВЦЭМ!$F$33:$F$776,СВЦЭМ!$A$33:$A$776,$A195,СВЦЭМ!$B$33:$B$776,K$190)+'СЕТ СН'!$F$12</f>
        <v>121.51586365999999</v>
      </c>
      <c r="L195" s="36">
        <f>SUMIFS(СВЦЭМ!$F$33:$F$776,СВЦЭМ!$A$33:$A$776,$A195,СВЦЭМ!$B$33:$B$776,L$190)+'СЕТ СН'!$F$12</f>
        <v>122.69379329</v>
      </c>
      <c r="M195" s="36">
        <f>SUMIFS(СВЦЭМ!$F$33:$F$776,СВЦЭМ!$A$33:$A$776,$A195,СВЦЭМ!$B$33:$B$776,M$190)+'СЕТ СН'!$F$12</f>
        <v>123.48143903</v>
      </c>
      <c r="N195" s="36">
        <f>SUMIFS(СВЦЭМ!$F$33:$F$776,СВЦЭМ!$A$33:$A$776,$A195,СВЦЭМ!$B$33:$B$776,N$190)+'СЕТ СН'!$F$12</f>
        <v>124.00778381000001</v>
      </c>
      <c r="O195" s="36">
        <f>SUMIFS(СВЦЭМ!$F$33:$F$776,СВЦЭМ!$A$33:$A$776,$A195,СВЦЭМ!$B$33:$B$776,O$190)+'СЕТ СН'!$F$12</f>
        <v>124.33088361999999</v>
      </c>
      <c r="P195" s="36">
        <f>SUMIFS(СВЦЭМ!$F$33:$F$776,СВЦЭМ!$A$33:$A$776,$A195,СВЦЭМ!$B$33:$B$776,P$190)+'СЕТ СН'!$F$12</f>
        <v>124.66870753000001</v>
      </c>
      <c r="Q195" s="36">
        <f>SUMIFS(СВЦЭМ!$F$33:$F$776,СВЦЭМ!$A$33:$A$776,$A195,СВЦЭМ!$B$33:$B$776,Q$190)+'СЕТ СН'!$F$12</f>
        <v>126.04953584</v>
      </c>
      <c r="R195" s="36">
        <f>SUMIFS(СВЦЭМ!$F$33:$F$776,СВЦЭМ!$A$33:$A$776,$A195,СВЦЭМ!$B$33:$B$776,R$190)+'СЕТ СН'!$F$12</f>
        <v>128.40292719999999</v>
      </c>
      <c r="S195" s="36">
        <f>SUMIFS(СВЦЭМ!$F$33:$F$776,СВЦЭМ!$A$33:$A$776,$A195,СВЦЭМ!$B$33:$B$776,S$190)+'СЕТ СН'!$F$12</f>
        <v>130.25855339</v>
      </c>
      <c r="T195" s="36">
        <f>SUMIFS(СВЦЭМ!$F$33:$F$776,СВЦЭМ!$A$33:$A$776,$A195,СВЦЭМ!$B$33:$B$776,T$190)+'СЕТ СН'!$F$12</f>
        <v>128.31336615999999</v>
      </c>
      <c r="U195" s="36">
        <f>SUMIFS(СВЦЭМ!$F$33:$F$776,СВЦЭМ!$A$33:$A$776,$A195,СВЦЭМ!$B$33:$B$776,U$190)+'СЕТ СН'!$F$12</f>
        <v>124.83678677</v>
      </c>
      <c r="V195" s="36">
        <f>SUMIFS(СВЦЭМ!$F$33:$F$776,СВЦЭМ!$A$33:$A$776,$A195,СВЦЭМ!$B$33:$B$776,V$190)+'СЕТ СН'!$F$12</f>
        <v>124.38719709</v>
      </c>
      <c r="W195" s="36">
        <f>SUMIFS(СВЦЭМ!$F$33:$F$776,СВЦЭМ!$A$33:$A$776,$A195,СВЦЭМ!$B$33:$B$776,W$190)+'СЕТ СН'!$F$12</f>
        <v>125.27642729</v>
      </c>
      <c r="X195" s="36">
        <f>SUMIFS(СВЦЭМ!$F$33:$F$776,СВЦЭМ!$A$33:$A$776,$A195,СВЦЭМ!$B$33:$B$776,X$190)+'СЕТ СН'!$F$12</f>
        <v>128.30663306</v>
      </c>
      <c r="Y195" s="36">
        <f>SUMIFS(СВЦЭМ!$F$33:$F$776,СВЦЭМ!$A$33:$A$776,$A195,СВЦЭМ!$B$33:$B$776,Y$190)+'СЕТ СН'!$F$12</f>
        <v>131.37724657999999</v>
      </c>
    </row>
    <row r="196" spans="1:25" ht="15.75" x14ac:dyDescent="0.2">
      <c r="A196" s="35">
        <f t="shared" si="5"/>
        <v>43805</v>
      </c>
      <c r="B196" s="36">
        <f>SUMIFS(СВЦЭМ!$F$33:$F$776,СВЦЭМ!$A$33:$A$776,$A196,СВЦЭМ!$B$33:$B$776,B$190)+'СЕТ СН'!$F$12</f>
        <v>131.97589846</v>
      </c>
      <c r="C196" s="36">
        <f>SUMIFS(СВЦЭМ!$F$33:$F$776,СВЦЭМ!$A$33:$A$776,$A196,СВЦЭМ!$B$33:$B$776,C$190)+'СЕТ СН'!$F$12</f>
        <v>137.45209087999999</v>
      </c>
      <c r="D196" s="36">
        <f>SUMIFS(СВЦЭМ!$F$33:$F$776,СВЦЭМ!$A$33:$A$776,$A196,СВЦЭМ!$B$33:$B$776,D$190)+'СЕТ СН'!$F$12</f>
        <v>139.74750956</v>
      </c>
      <c r="E196" s="36">
        <f>SUMIFS(СВЦЭМ!$F$33:$F$776,СВЦЭМ!$A$33:$A$776,$A196,СВЦЭМ!$B$33:$B$776,E$190)+'СЕТ СН'!$F$12</f>
        <v>140.61000816999999</v>
      </c>
      <c r="F196" s="36">
        <f>SUMIFS(СВЦЭМ!$F$33:$F$776,СВЦЭМ!$A$33:$A$776,$A196,СВЦЭМ!$B$33:$B$776,F$190)+'СЕТ СН'!$F$12</f>
        <v>140.17492447999999</v>
      </c>
      <c r="G196" s="36">
        <f>SUMIFS(СВЦЭМ!$F$33:$F$776,СВЦЭМ!$A$33:$A$776,$A196,СВЦЭМ!$B$33:$B$776,G$190)+'СЕТ СН'!$F$12</f>
        <v>138.3359652</v>
      </c>
      <c r="H196" s="36">
        <f>SUMIFS(СВЦЭМ!$F$33:$F$776,СВЦЭМ!$A$33:$A$776,$A196,СВЦЭМ!$B$33:$B$776,H$190)+'СЕТ СН'!$F$12</f>
        <v>132.02029616999999</v>
      </c>
      <c r="I196" s="36">
        <f>SUMIFS(СВЦЭМ!$F$33:$F$776,СВЦЭМ!$A$33:$A$776,$A196,СВЦЭМ!$B$33:$B$776,I$190)+'СЕТ СН'!$F$12</f>
        <v>126.74863759</v>
      </c>
      <c r="J196" s="36">
        <f>SUMIFS(СВЦЭМ!$F$33:$F$776,СВЦЭМ!$A$33:$A$776,$A196,СВЦЭМ!$B$33:$B$776,J$190)+'СЕТ СН'!$F$12</f>
        <v>124.317151</v>
      </c>
      <c r="K196" s="36">
        <f>SUMIFS(СВЦЭМ!$F$33:$F$776,СВЦЭМ!$A$33:$A$776,$A196,СВЦЭМ!$B$33:$B$776,K$190)+'СЕТ СН'!$F$12</f>
        <v>122.71934299999999</v>
      </c>
      <c r="L196" s="36">
        <f>SUMIFS(СВЦЭМ!$F$33:$F$776,СВЦЭМ!$A$33:$A$776,$A196,СВЦЭМ!$B$33:$B$776,L$190)+'СЕТ СН'!$F$12</f>
        <v>122.19168107</v>
      </c>
      <c r="M196" s="36">
        <f>SUMIFS(СВЦЭМ!$F$33:$F$776,СВЦЭМ!$A$33:$A$776,$A196,СВЦЭМ!$B$33:$B$776,M$190)+'СЕТ СН'!$F$12</f>
        <v>122.56879993</v>
      </c>
      <c r="N196" s="36">
        <f>SUMIFS(СВЦЭМ!$F$33:$F$776,СВЦЭМ!$A$33:$A$776,$A196,СВЦЭМ!$B$33:$B$776,N$190)+'СЕТ СН'!$F$12</f>
        <v>122.52680749</v>
      </c>
      <c r="O196" s="36">
        <f>SUMIFS(СВЦЭМ!$F$33:$F$776,СВЦЭМ!$A$33:$A$776,$A196,СВЦЭМ!$B$33:$B$776,O$190)+'СЕТ СН'!$F$12</f>
        <v>123.39099219000001</v>
      </c>
      <c r="P196" s="36">
        <f>SUMIFS(СВЦЭМ!$F$33:$F$776,СВЦЭМ!$A$33:$A$776,$A196,СВЦЭМ!$B$33:$B$776,P$190)+'СЕТ СН'!$F$12</f>
        <v>123.60873972</v>
      </c>
      <c r="Q196" s="36">
        <f>SUMIFS(СВЦЭМ!$F$33:$F$776,СВЦЭМ!$A$33:$A$776,$A196,СВЦЭМ!$B$33:$B$776,Q$190)+'СЕТ СН'!$F$12</f>
        <v>123.29518575</v>
      </c>
      <c r="R196" s="36">
        <f>SUMIFS(СВЦЭМ!$F$33:$F$776,СВЦЭМ!$A$33:$A$776,$A196,СВЦЭМ!$B$33:$B$776,R$190)+'СЕТ СН'!$F$12</f>
        <v>123.24743066000001</v>
      </c>
      <c r="S196" s="36">
        <f>SUMIFS(СВЦЭМ!$F$33:$F$776,СВЦЭМ!$A$33:$A$776,$A196,СВЦЭМ!$B$33:$B$776,S$190)+'СЕТ СН'!$F$12</f>
        <v>123.21385227</v>
      </c>
      <c r="T196" s="36">
        <f>SUMIFS(СВЦЭМ!$F$33:$F$776,СВЦЭМ!$A$33:$A$776,$A196,СВЦЭМ!$B$33:$B$776,T$190)+'СЕТ СН'!$F$12</f>
        <v>122.08605162000001</v>
      </c>
      <c r="U196" s="36">
        <f>SUMIFS(СВЦЭМ!$F$33:$F$776,СВЦЭМ!$A$33:$A$776,$A196,СВЦЭМ!$B$33:$B$776,U$190)+'СЕТ СН'!$F$12</f>
        <v>122.07248336000001</v>
      </c>
      <c r="V196" s="36">
        <f>SUMIFS(СВЦЭМ!$F$33:$F$776,СВЦЭМ!$A$33:$A$776,$A196,СВЦЭМ!$B$33:$B$776,V$190)+'СЕТ СН'!$F$12</f>
        <v>121.14577672</v>
      </c>
      <c r="W196" s="36">
        <f>SUMIFS(СВЦЭМ!$F$33:$F$776,СВЦЭМ!$A$33:$A$776,$A196,СВЦЭМ!$B$33:$B$776,W$190)+'СЕТ СН'!$F$12</f>
        <v>121.71176908</v>
      </c>
      <c r="X196" s="36">
        <f>SUMIFS(СВЦЭМ!$F$33:$F$776,СВЦЭМ!$A$33:$A$776,$A196,СВЦЭМ!$B$33:$B$776,X$190)+'СЕТ СН'!$F$12</f>
        <v>121.31589993999999</v>
      </c>
      <c r="Y196" s="36">
        <f>SUMIFS(СВЦЭМ!$F$33:$F$776,СВЦЭМ!$A$33:$A$776,$A196,СВЦЭМ!$B$33:$B$776,Y$190)+'СЕТ СН'!$F$12</f>
        <v>123.35707392</v>
      </c>
    </row>
    <row r="197" spans="1:25" ht="15.75" x14ac:dyDescent="0.2">
      <c r="A197" s="35">
        <f t="shared" si="5"/>
        <v>43806</v>
      </c>
      <c r="B197" s="36">
        <f>SUMIFS(СВЦЭМ!$F$33:$F$776,СВЦЭМ!$A$33:$A$776,$A197,СВЦЭМ!$B$33:$B$776,B$190)+'СЕТ СН'!$F$12</f>
        <v>126.52972038</v>
      </c>
      <c r="C197" s="36">
        <f>SUMIFS(СВЦЭМ!$F$33:$F$776,СВЦЭМ!$A$33:$A$776,$A197,СВЦЭМ!$B$33:$B$776,C$190)+'СЕТ СН'!$F$12</f>
        <v>128.10764764999999</v>
      </c>
      <c r="D197" s="36">
        <f>SUMIFS(СВЦЭМ!$F$33:$F$776,СВЦЭМ!$A$33:$A$776,$A197,СВЦЭМ!$B$33:$B$776,D$190)+'СЕТ СН'!$F$12</f>
        <v>128.55826961</v>
      </c>
      <c r="E197" s="36">
        <f>SUMIFS(СВЦЭМ!$F$33:$F$776,СВЦЭМ!$A$33:$A$776,$A197,СВЦЭМ!$B$33:$B$776,E$190)+'СЕТ СН'!$F$12</f>
        <v>129.35365780000001</v>
      </c>
      <c r="F197" s="36">
        <f>SUMIFS(СВЦЭМ!$F$33:$F$776,СВЦЭМ!$A$33:$A$776,$A197,СВЦЭМ!$B$33:$B$776,F$190)+'СЕТ СН'!$F$12</f>
        <v>126.70386093</v>
      </c>
      <c r="G197" s="36">
        <f>SUMIFS(СВЦЭМ!$F$33:$F$776,СВЦЭМ!$A$33:$A$776,$A197,СВЦЭМ!$B$33:$B$776,G$190)+'СЕТ СН'!$F$12</f>
        <v>128.5616258</v>
      </c>
      <c r="H197" s="36">
        <f>SUMIFS(СВЦЭМ!$F$33:$F$776,СВЦЭМ!$A$33:$A$776,$A197,СВЦЭМ!$B$33:$B$776,H$190)+'СЕТ СН'!$F$12</f>
        <v>126.14231334</v>
      </c>
      <c r="I197" s="36">
        <f>SUMIFS(СВЦЭМ!$F$33:$F$776,СВЦЭМ!$A$33:$A$776,$A197,СВЦЭМ!$B$33:$B$776,I$190)+'СЕТ СН'!$F$12</f>
        <v>122.14910978</v>
      </c>
      <c r="J197" s="36">
        <f>SUMIFS(СВЦЭМ!$F$33:$F$776,СВЦЭМ!$A$33:$A$776,$A197,СВЦЭМ!$B$33:$B$776,J$190)+'СЕТ СН'!$F$12</f>
        <v>115.94551115</v>
      </c>
      <c r="K197" s="36">
        <f>SUMIFS(СВЦЭМ!$F$33:$F$776,СВЦЭМ!$A$33:$A$776,$A197,СВЦЭМ!$B$33:$B$776,K$190)+'СЕТ СН'!$F$12</f>
        <v>113.92965473</v>
      </c>
      <c r="L197" s="36">
        <f>SUMIFS(СВЦЭМ!$F$33:$F$776,СВЦЭМ!$A$33:$A$776,$A197,СВЦЭМ!$B$33:$B$776,L$190)+'СЕТ СН'!$F$12</f>
        <v>114.09747437999999</v>
      </c>
      <c r="M197" s="36">
        <f>SUMIFS(СВЦЭМ!$F$33:$F$776,СВЦЭМ!$A$33:$A$776,$A197,СВЦЭМ!$B$33:$B$776,M$190)+'СЕТ СН'!$F$12</f>
        <v>113.08959867999999</v>
      </c>
      <c r="N197" s="36">
        <f>SUMIFS(СВЦЭМ!$F$33:$F$776,СВЦЭМ!$A$33:$A$776,$A197,СВЦЭМ!$B$33:$B$776,N$190)+'СЕТ СН'!$F$12</f>
        <v>113.91424050000001</v>
      </c>
      <c r="O197" s="36">
        <f>SUMIFS(СВЦЭМ!$F$33:$F$776,СВЦЭМ!$A$33:$A$776,$A197,СВЦЭМ!$B$33:$B$776,O$190)+'СЕТ СН'!$F$12</f>
        <v>115.13445934000001</v>
      </c>
      <c r="P197" s="36">
        <f>SUMIFS(СВЦЭМ!$F$33:$F$776,СВЦЭМ!$A$33:$A$776,$A197,СВЦЭМ!$B$33:$B$776,P$190)+'СЕТ СН'!$F$12</f>
        <v>116.0940646</v>
      </c>
      <c r="Q197" s="36">
        <f>SUMIFS(СВЦЭМ!$F$33:$F$776,СВЦЭМ!$A$33:$A$776,$A197,СВЦЭМ!$B$33:$B$776,Q$190)+'СЕТ СН'!$F$12</f>
        <v>116.25925803</v>
      </c>
      <c r="R197" s="36">
        <f>SUMIFS(СВЦЭМ!$F$33:$F$776,СВЦЭМ!$A$33:$A$776,$A197,СВЦЭМ!$B$33:$B$776,R$190)+'СЕТ СН'!$F$12</f>
        <v>115.11617102</v>
      </c>
      <c r="S197" s="36">
        <f>SUMIFS(СВЦЭМ!$F$33:$F$776,СВЦЭМ!$A$33:$A$776,$A197,СВЦЭМ!$B$33:$B$776,S$190)+'СЕТ СН'!$F$12</f>
        <v>113.66331303</v>
      </c>
      <c r="T197" s="36">
        <f>SUMIFS(СВЦЭМ!$F$33:$F$776,СВЦЭМ!$A$33:$A$776,$A197,СВЦЭМ!$B$33:$B$776,T$190)+'СЕТ СН'!$F$12</f>
        <v>112.63757511</v>
      </c>
      <c r="U197" s="36">
        <f>SUMIFS(СВЦЭМ!$F$33:$F$776,СВЦЭМ!$A$33:$A$776,$A197,СВЦЭМ!$B$33:$B$776,U$190)+'СЕТ СН'!$F$12</f>
        <v>112.54128775</v>
      </c>
      <c r="V197" s="36">
        <f>SUMIFS(СВЦЭМ!$F$33:$F$776,СВЦЭМ!$A$33:$A$776,$A197,СВЦЭМ!$B$33:$B$776,V$190)+'СЕТ СН'!$F$12</f>
        <v>113.25359911</v>
      </c>
      <c r="W197" s="36">
        <f>SUMIFS(СВЦЭМ!$F$33:$F$776,СВЦЭМ!$A$33:$A$776,$A197,СВЦЭМ!$B$33:$B$776,W$190)+'СЕТ СН'!$F$12</f>
        <v>115.09380594</v>
      </c>
      <c r="X197" s="36">
        <f>SUMIFS(СВЦЭМ!$F$33:$F$776,СВЦЭМ!$A$33:$A$776,$A197,СВЦЭМ!$B$33:$B$776,X$190)+'СЕТ СН'!$F$12</f>
        <v>114.85382231</v>
      </c>
      <c r="Y197" s="36">
        <f>SUMIFS(СВЦЭМ!$F$33:$F$776,СВЦЭМ!$A$33:$A$776,$A197,СВЦЭМ!$B$33:$B$776,Y$190)+'СЕТ СН'!$F$12</f>
        <v>119.26490741000001</v>
      </c>
    </row>
    <row r="198" spans="1:25" ht="15.75" x14ac:dyDescent="0.2">
      <c r="A198" s="35">
        <f t="shared" si="5"/>
        <v>43807</v>
      </c>
      <c r="B198" s="36">
        <f>SUMIFS(СВЦЭМ!$F$33:$F$776,СВЦЭМ!$A$33:$A$776,$A198,СВЦЭМ!$B$33:$B$776,B$190)+'СЕТ СН'!$F$12</f>
        <v>128.05379206000001</v>
      </c>
      <c r="C198" s="36">
        <f>SUMIFS(СВЦЭМ!$F$33:$F$776,СВЦЭМ!$A$33:$A$776,$A198,СВЦЭМ!$B$33:$B$776,C$190)+'СЕТ СН'!$F$12</f>
        <v>131.83232966</v>
      </c>
      <c r="D198" s="36">
        <f>SUMIFS(СВЦЭМ!$F$33:$F$776,СВЦЭМ!$A$33:$A$776,$A198,СВЦЭМ!$B$33:$B$776,D$190)+'СЕТ СН'!$F$12</f>
        <v>134.31116739999999</v>
      </c>
      <c r="E198" s="36">
        <f>SUMIFS(СВЦЭМ!$F$33:$F$776,СВЦЭМ!$A$33:$A$776,$A198,СВЦЭМ!$B$33:$B$776,E$190)+'СЕТ СН'!$F$12</f>
        <v>137.40906085</v>
      </c>
      <c r="F198" s="36">
        <f>SUMIFS(СВЦЭМ!$F$33:$F$776,СВЦЭМ!$A$33:$A$776,$A198,СВЦЭМ!$B$33:$B$776,F$190)+'СЕТ СН'!$F$12</f>
        <v>138.94251535999999</v>
      </c>
      <c r="G198" s="36">
        <f>SUMIFS(СВЦЭМ!$F$33:$F$776,СВЦЭМ!$A$33:$A$776,$A198,СВЦЭМ!$B$33:$B$776,G$190)+'СЕТ СН'!$F$12</f>
        <v>138.85055819999999</v>
      </c>
      <c r="H198" s="36">
        <f>SUMIFS(СВЦЭМ!$F$33:$F$776,СВЦЭМ!$A$33:$A$776,$A198,СВЦЭМ!$B$33:$B$776,H$190)+'СЕТ СН'!$F$12</f>
        <v>137.44438031000001</v>
      </c>
      <c r="I198" s="36">
        <f>SUMIFS(СВЦЭМ!$F$33:$F$776,СВЦЭМ!$A$33:$A$776,$A198,СВЦЭМ!$B$33:$B$776,I$190)+'СЕТ СН'!$F$12</f>
        <v>136.42521099000001</v>
      </c>
      <c r="J198" s="36">
        <f>SUMIFS(СВЦЭМ!$F$33:$F$776,СВЦЭМ!$A$33:$A$776,$A198,СВЦЭМ!$B$33:$B$776,J$190)+'СЕТ СН'!$F$12</f>
        <v>130.71249616</v>
      </c>
      <c r="K198" s="36">
        <f>SUMIFS(СВЦЭМ!$F$33:$F$776,СВЦЭМ!$A$33:$A$776,$A198,СВЦЭМ!$B$33:$B$776,K$190)+'СЕТ СН'!$F$12</f>
        <v>123.55524306</v>
      </c>
      <c r="L198" s="36">
        <f>SUMIFS(СВЦЭМ!$F$33:$F$776,СВЦЭМ!$A$33:$A$776,$A198,СВЦЭМ!$B$33:$B$776,L$190)+'СЕТ СН'!$F$12</f>
        <v>121.63388129000001</v>
      </c>
      <c r="M198" s="36">
        <f>SUMIFS(СВЦЭМ!$F$33:$F$776,СВЦЭМ!$A$33:$A$776,$A198,СВЦЭМ!$B$33:$B$776,M$190)+'СЕТ СН'!$F$12</f>
        <v>121.48321238</v>
      </c>
      <c r="N198" s="36">
        <f>SUMIFS(СВЦЭМ!$F$33:$F$776,СВЦЭМ!$A$33:$A$776,$A198,СВЦЭМ!$B$33:$B$776,N$190)+'СЕТ СН'!$F$12</f>
        <v>122.36888442999999</v>
      </c>
      <c r="O198" s="36">
        <f>SUMIFS(СВЦЭМ!$F$33:$F$776,СВЦЭМ!$A$33:$A$776,$A198,СВЦЭМ!$B$33:$B$776,O$190)+'СЕТ СН'!$F$12</f>
        <v>123.42993921</v>
      </c>
      <c r="P198" s="36">
        <f>SUMIFS(СВЦЭМ!$F$33:$F$776,СВЦЭМ!$A$33:$A$776,$A198,СВЦЭМ!$B$33:$B$776,P$190)+'СЕТ СН'!$F$12</f>
        <v>124.86291531000001</v>
      </c>
      <c r="Q198" s="36">
        <f>SUMIFS(СВЦЭМ!$F$33:$F$776,СВЦЭМ!$A$33:$A$776,$A198,СВЦЭМ!$B$33:$B$776,Q$190)+'СЕТ СН'!$F$12</f>
        <v>125.14016718000001</v>
      </c>
      <c r="R198" s="36">
        <f>SUMIFS(СВЦЭМ!$F$33:$F$776,СВЦЭМ!$A$33:$A$776,$A198,СВЦЭМ!$B$33:$B$776,R$190)+'СЕТ СН'!$F$12</f>
        <v>124.38944119999999</v>
      </c>
      <c r="S198" s="36">
        <f>SUMIFS(СВЦЭМ!$F$33:$F$776,СВЦЭМ!$A$33:$A$776,$A198,СВЦЭМ!$B$33:$B$776,S$190)+'СЕТ СН'!$F$12</f>
        <v>120.85400108</v>
      </c>
      <c r="T198" s="36">
        <f>SUMIFS(СВЦЭМ!$F$33:$F$776,СВЦЭМ!$A$33:$A$776,$A198,СВЦЭМ!$B$33:$B$776,T$190)+'СЕТ СН'!$F$12</f>
        <v>118.40585437999999</v>
      </c>
      <c r="U198" s="36">
        <f>SUMIFS(СВЦЭМ!$F$33:$F$776,СВЦЭМ!$A$33:$A$776,$A198,СВЦЭМ!$B$33:$B$776,U$190)+'СЕТ СН'!$F$12</f>
        <v>119.04035454</v>
      </c>
      <c r="V198" s="36">
        <f>SUMIFS(СВЦЭМ!$F$33:$F$776,СВЦЭМ!$A$33:$A$776,$A198,СВЦЭМ!$B$33:$B$776,V$190)+'СЕТ СН'!$F$12</f>
        <v>120.63659108</v>
      </c>
      <c r="W198" s="36">
        <f>SUMIFS(СВЦЭМ!$F$33:$F$776,СВЦЭМ!$A$33:$A$776,$A198,СВЦЭМ!$B$33:$B$776,W$190)+'СЕТ СН'!$F$12</f>
        <v>122.25541234000001</v>
      </c>
      <c r="X198" s="36">
        <f>SUMIFS(СВЦЭМ!$F$33:$F$776,СВЦЭМ!$A$33:$A$776,$A198,СВЦЭМ!$B$33:$B$776,X$190)+'СЕТ СН'!$F$12</f>
        <v>124.88577191</v>
      </c>
      <c r="Y198" s="36">
        <f>SUMIFS(СВЦЭМ!$F$33:$F$776,СВЦЭМ!$A$33:$A$776,$A198,СВЦЭМ!$B$33:$B$776,Y$190)+'СЕТ СН'!$F$12</f>
        <v>127.36701103</v>
      </c>
    </row>
    <row r="199" spans="1:25" ht="15.75" x14ac:dyDescent="0.2">
      <c r="A199" s="35">
        <f t="shared" si="5"/>
        <v>43808</v>
      </c>
      <c r="B199" s="36">
        <f>SUMIFS(СВЦЭМ!$F$33:$F$776,СВЦЭМ!$A$33:$A$776,$A199,СВЦЭМ!$B$33:$B$776,B$190)+'СЕТ СН'!$F$12</f>
        <v>130.36212233000001</v>
      </c>
      <c r="C199" s="36">
        <f>SUMIFS(СВЦЭМ!$F$33:$F$776,СВЦЭМ!$A$33:$A$776,$A199,СВЦЭМ!$B$33:$B$776,C$190)+'СЕТ СН'!$F$12</f>
        <v>134.99258022000001</v>
      </c>
      <c r="D199" s="36">
        <f>SUMIFS(СВЦЭМ!$F$33:$F$776,СВЦЭМ!$A$33:$A$776,$A199,СВЦЭМ!$B$33:$B$776,D$190)+'СЕТ СН'!$F$12</f>
        <v>136.49651815000001</v>
      </c>
      <c r="E199" s="36">
        <f>SUMIFS(СВЦЭМ!$F$33:$F$776,СВЦЭМ!$A$33:$A$776,$A199,СВЦЭМ!$B$33:$B$776,E$190)+'СЕТ СН'!$F$12</f>
        <v>136.40960508000001</v>
      </c>
      <c r="F199" s="36">
        <f>SUMIFS(СВЦЭМ!$F$33:$F$776,СВЦЭМ!$A$33:$A$776,$A199,СВЦЭМ!$B$33:$B$776,F$190)+'СЕТ СН'!$F$12</f>
        <v>136.52580892</v>
      </c>
      <c r="G199" s="36">
        <f>SUMIFS(СВЦЭМ!$F$33:$F$776,СВЦЭМ!$A$33:$A$776,$A199,СВЦЭМ!$B$33:$B$776,G$190)+'СЕТ СН'!$F$12</f>
        <v>138.70577047</v>
      </c>
      <c r="H199" s="36">
        <f>SUMIFS(СВЦЭМ!$F$33:$F$776,СВЦЭМ!$A$33:$A$776,$A199,СВЦЭМ!$B$33:$B$776,H$190)+'СЕТ СН'!$F$12</f>
        <v>134.90022463</v>
      </c>
      <c r="I199" s="36">
        <f>SUMIFS(СВЦЭМ!$F$33:$F$776,СВЦЭМ!$A$33:$A$776,$A199,СВЦЭМ!$B$33:$B$776,I$190)+'СЕТ СН'!$F$12</f>
        <v>130.74781431</v>
      </c>
      <c r="J199" s="36">
        <f>SUMIFS(СВЦЭМ!$F$33:$F$776,СВЦЭМ!$A$33:$A$776,$A199,СВЦЭМ!$B$33:$B$776,J$190)+'СЕТ СН'!$F$12</f>
        <v>126.60779807999999</v>
      </c>
      <c r="K199" s="36">
        <f>SUMIFS(СВЦЭМ!$F$33:$F$776,СВЦЭМ!$A$33:$A$776,$A199,СВЦЭМ!$B$33:$B$776,K$190)+'СЕТ СН'!$F$12</f>
        <v>122.62737651</v>
      </c>
      <c r="L199" s="36">
        <f>SUMIFS(СВЦЭМ!$F$33:$F$776,СВЦЭМ!$A$33:$A$776,$A199,СВЦЭМ!$B$33:$B$776,L$190)+'СЕТ СН'!$F$12</f>
        <v>122.33397741</v>
      </c>
      <c r="M199" s="36">
        <f>SUMIFS(СВЦЭМ!$F$33:$F$776,СВЦЭМ!$A$33:$A$776,$A199,СВЦЭМ!$B$33:$B$776,M$190)+'СЕТ СН'!$F$12</f>
        <v>123.26791059</v>
      </c>
      <c r="N199" s="36">
        <f>SUMIFS(СВЦЭМ!$F$33:$F$776,СВЦЭМ!$A$33:$A$776,$A199,СВЦЭМ!$B$33:$B$776,N$190)+'СЕТ СН'!$F$12</f>
        <v>124.51365767</v>
      </c>
      <c r="O199" s="36">
        <f>SUMIFS(СВЦЭМ!$F$33:$F$776,СВЦЭМ!$A$33:$A$776,$A199,СВЦЭМ!$B$33:$B$776,O$190)+'СЕТ СН'!$F$12</f>
        <v>125.62303389</v>
      </c>
      <c r="P199" s="36">
        <f>SUMIFS(СВЦЭМ!$F$33:$F$776,СВЦЭМ!$A$33:$A$776,$A199,СВЦЭМ!$B$33:$B$776,P$190)+'СЕТ СН'!$F$12</f>
        <v>126.51547295</v>
      </c>
      <c r="Q199" s="36">
        <f>SUMIFS(СВЦЭМ!$F$33:$F$776,СВЦЭМ!$A$33:$A$776,$A199,СВЦЭМ!$B$33:$B$776,Q$190)+'СЕТ СН'!$F$12</f>
        <v>126.15616557</v>
      </c>
      <c r="R199" s="36">
        <f>SUMIFS(СВЦЭМ!$F$33:$F$776,СВЦЭМ!$A$33:$A$776,$A199,СВЦЭМ!$B$33:$B$776,R$190)+'СЕТ СН'!$F$12</f>
        <v>125.74719815</v>
      </c>
      <c r="S199" s="36">
        <f>SUMIFS(СВЦЭМ!$F$33:$F$776,СВЦЭМ!$A$33:$A$776,$A199,СВЦЭМ!$B$33:$B$776,S$190)+'СЕТ СН'!$F$12</f>
        <v>123.42759341999999</v>
      </c>
      <c r="T199" s="36">
        <f>SUMIFS(СВЦЭМ!$F$33:$F$776,СВЦЭМ!$A$33:$A$776,$A199,СВЦЭМ!$B$33:$B$776,T$190)+'СЕТ СН'!$F$12</f>
        <v>120.23527263</v>
      </c>
      <c r="U199" s="36">
        <f>SUMIFS(СВЦЭМ!$F$33:$F$776,СВЦЭМ!$A$33:$A$776,$A199,СВЦЭМ!$B$33:$B$776,U$190)+'СЕТ СН'!$F$12</f>
        <v>120.23833858</v>
      </c>
      <c r="V199" s="36">
        <f>SUMIFS(СВЦЭМ!$F$33:$F$776,СВЦЭМ!$A$33:$A$776,$A199,СВЦЭМ!$B$33:$B$776,V$190)+'СЕТ СН'!$F$12</f>
        <v>122.91060458</v>
      </c>
      <c r="W199" s="36">
        <f>SUMIFS(СВЦЭМ!$F$33:$F$776,СВЦЭМ!$A$33:$A$776,$A199,СВЦЭМ!$B$33:$B$776,W$190)+'СЕТ СН'!$F$12</f>
        <v>125.57696725</v>
      </c>
      <c r="X199" s="36">
        <f>SUMIFS(СВЦЭМ!$F$33:$F$776,СВЦЭМ!$A$33:$A$776,$A199,СВЦЭМ!$B$33:$B$776,X$190)+'СЕТ СН'!$F$12</f>
        <v>126.41194124</v>
      </c>
      <c r="Y199" s="36">
        <f>SUMIFS(СВЦЭМ!$F$33:$F$776,СВЦЭМ!$A$33:$A$776,$A199,СВЦЭМ!$B$33:$B$776,Y$190)+'СЕТ СН'!$F$12</f>
        <v>129.36968564</v>
      </c>
    </row>
    <row r="200" spans="1:25" ht="15.75" x14ac:dyDescent="0.2">
      <c r="A200" s="35">
        <f t="shared" si="5"/>
        <v>43809</v>
      </c>
      <c r="B200" s="36">
        <f>SUMIFS(СВЦЭМ!$F$33:$F$776,СВЦЭМ!$A$33:$A$776,$A200,СВЦЭМ!$B$33:$B$776,B$190)+'СЕТ СН'!$F$12</f>
        <v>131.20431429000001</v>
      </c>
      <c r="C200" s="36">
        <f>SUMIFS(СВЦЭМ!$F$33:$F$776,СВЦЭМ!$A$33:$A$776,$A200,СВЦЭМ!$B$33:$B$776,C$190)+'СЕТ СН'!$F$12</f>
        <v>139.29385066</v>
      </c>
      <c r="D200" s="36">
        <f>SUMIFS(СВЦЭМ!$F$33:$F$776,СВЦЭМ!$A$33:$A$776,$A200,СВЦЭМ!$B$33:$B$776,D$190)+'СЕТ СН'!$F$12</f>
        <v>142.84208064000001</v>
      </c>
      <c r="E200" s="36">
        <f>SUMIFS(СВЦЭМ!$F$33:$F$776,СВЦЭМ!$A$33:$A$776,$A200,СВЦЭМ!$B$33:$B$776,E$190)+'СЕТ СН'!$F$12</f>
        <v>142.22274467</v>
      </c>
      <c r="F200" s="36">
        <f>SUMIFS(СВЦЭМ!$F$33:$F$776,СВЦЭМ!$A$33:$A$776,$A200,СВЦЭМ!$B$33:$B$776,F$190)+'СЕТ СН'!$F$12</f>
        <v>135.46970614</v>
      </c>
      <c r="G200" s="36">
        <f>SUMIFS(СВЦЭМ!$F$33:$F$776,СВЦЭМ!$A$33:$A$776,$A200,СВЦЭМ!$B$33:$B$776,G$190)+'СЕТ СН'!$F$12</f>
        <v>133.44387193</v>
      </c>
      <c r="H200" s="36">
        <f>SUMIFS(СВЦЭМ!$F$33:$F$776,СВЦЭМ!$A$33:$A$776,$A200,СВЦЭМ!$B$33:$B$776,H$190)+'СЕТ СН'!$F$12</f>
        <v>128.30672817999999</v>
      </c>
      <c r="I200" s="36">
        <f>SUMIFS(СВЦЭМ!$F$33:$F$776,СВЦЭМ!$A$33:$A$776,$A200,СВЦЭМ!$B$33:$B$776,I$190)+'СЕТ СН'!$F$12</f>
        <v>123.90677298</v>
      </c>
      <c r="J200" s="36">
        <f>SUMIFS(СВЦЭМ!$F$33:$F$776,СВЦЭМ!$A$33:$A$776,$A200,СВЦЭМ!$B$33:$B$776,J$190)+'СЕТ СН'!$F$12</f>
        <v>120.87398208</v>
      </c>
      <c r="K200" s="36">
        <f>SUMIFS(СВЦЭМ!$F$33:$F$776,СВЦЭМ!$A$33:$A$776,$A200,СВЦЭМ!$B$33:$B$776,K$190)+'СЕТ СН'!$F$12</f>
        <v>118.85351011</v>
      </c>
      <c r="L200" s="36">
        <f>SUMIFS(СВЦЭМ!$F$33:$F$776,СВЦЭМ!$A$33:$A$776,$A200,СВЦЭМ!$B$33:$B$776,L$190)+'СЕТ СН'!$F$12</f>
        <v>119.11566472</v>
      </c>
      <c r="M200" s="36">
        <f>SUMIFS(СВЦЭМ!$F$33:$F$776,СВЦЭМ!$A$33:$A$776,$A200,СВЦЭМ!$B$33:$B$776,M$190)+'СЕТ СН'!$F$12</f>
        <v>127.06840108999999</v>
      </c>
      <c r="N200" s="36">
        <f>SUMIFS(СВЦЭМ!$F$33:$F$776,СВЦЭМ!$A$33:$A$776,$A200,СВЦЭМ!$B$33:$B$776,N$190)+'СЕТ СН'!$F$12</f>
        <v>128.99237586999999</v>
      </c>
      <c r="O200" s="36">
        <f>SUMIFS(СВЦЭМ!$F$33:$F$776,СВЦЭМ!$A$33:$A$776,$A200,СВЦЭМ!$B$33:$B$776,O$190)+'СЕТ СН'!$F$12</f>
        <v>129.68841885000001</v>
      </c>
      <c r="P200" s="36">
        <f>SUMIFS(СВЦЭМ!$F$33:$F$776,СВЦЭМ!$A$33:$A$776,$A200,СВЦЭМ!$B$33:$B$776,P$190)+'СЕТ СН'!$F$12</f>
        <v>129.38596453</v>
      </c>
      <c r="Q200" s="36">
        <f>SUMIFS(СВЦЭМ!$F$33:$F$776,СВЦЭМ!$A$33:$A$776,$A200,СВЦЭМ!$B$33:$B$776,Q$190)+'СЕТ СН'!$F$12</f>
        <v>129.07128087000001</v>
      </c>
      <c r="R200" s="36">
        <f>SUMIFS(СВЦЭМ!$F$33:$F$776,СВЦЭМ!$A$33:$A$776,$A200,СВЦЭМ!$B$33:$B$776,R$190)+'СЕТ СН'!$F$12</f>
        <v>128.66890692999999</v>
      </c>
      <c r="S200" s="36">
        <f>SUMIFS(СВЦЭМ!$F$33:$F$776,СВЦЭМ!$A$33:$A$776,$A200,СВЦЭМ!$B$33:$B$776,S$190)+'СЕТ СН'!$F$12</f>
        <v>127.07398542</v>
      </c>
      <c r="T200" s="36">
        <f>SUMIFS(СВЦЭМ!$F$33:$F$776,СВЦЭМ!$A$33:$A$776,$A200,СВЦЭМ!$B$33:$B$776,T$190)+'СЕТ СН'!$F$12</f>
        <v>124.7047335</v>
      </c>
      <c r="U200" s="36">
        <f>SUMIFS(СВЦЭМ!$F$33:$F$776,СВЦЭМ!$A$33:$A$776,$A200,СВЦЭМ!$B$33:$B$776,U$190)+'СЕТ СН'!$F$12</f>
        <v>124.35810141</v>
      </c>
      <c r="V200" s="36">
        <f>SUMIFS(СВЦЭМ!$F$33:$F$776,СВЦЭМ!$A$33:$A$776,$A200,СВЦЭМ!$B$33:$B$776,V$190)+'СЕТ СН'!$F$12</f>
        <v>122.63374450000001</v>
      </c>
      <c r="W200" s="36">
        <f>SUMIFS(СВЦЭМ!$F$33:$F$776,СВЦЭМ!$A$33:$A$776,$A200,СВЦЭМ!$B$33:$B$776,W$190)+'СЕТ СН'!$F$12</f>
        <v>118.66484637000001</v>
      </c>
      <c r="X200" s="36">
        <f>SUMIFS(СВЦЭМ!$F$33:$F$776,СВЦЭМ!$A$33:$A$776,$A200,СВЦЭМ!$B$33:$B$776,X$190)+'СЕТ СН'!$F$12</f>
        <v>117.41065377</v>
      </c>
      <c r="Y200" s="36">
        <f>SUMIFS(СВЦЭМ!$F$33:$F$776,СВЦЭМ!$A$33:$A$776,$A200,СВЦЭМ!$B$33:$B$776,Y$190)+'СЕТ СН'!$F$12</f>
        <v>119.09950631</v>
      </c>
    </row>
    <row r="201" spans="1:25" ht="15.75" x14ac:dyDescent="0.2">
      <c r="A201" s="35">
        <f t="shared" si="5"/>
        <v>43810</v>
      </c>
      <c r="B201" s="36">
        <f>SUMIFS(СВЦЭМ!$F$33:$F$776,СВЦЭМ!$A$33:$A$776,$A201,СВЦЭМ!$B$33:$B$776,B$190)+'СЕТ СН'!$F$12</f>
        <v>125.59493959</v>
      </c>
      <c r="C201" s="36">
        <f>SUMIFS(СВЦЭМ!$F$33:$F$776,СВЦЭМ!$A$33:$A$776,$A201,СВЦЭМ!$B$33:$B$776,C$190)+'СЕТ СН'!$F$12</f>
        <v>130.73690905000001</v>
      </c>
      <c r="D201" s="36">
        <f>SUMIFS(СВЦЭМ!$F$33:$F$776,СВЦЭМ!$A$33:$A$776,$A201,СВЦЭМ!$B$33:$B$776,D$190)+'СЕТ СН'!$F$12</f>
        <v>131.95804272000001</v>
      </c>
      <c r="E201" s="36">
        <f>SUMIFS(СВЦЭМ!$F$33:$F$776,СВЦЭМ!$A$33:$A$776,$A201,СВЦЭМ!$B$33:$B$776,E$190)+'СЕТ СН'!$F$12</f>
        <v>133.20892731999999</v>
      </c>
      <c r="F201" s="36">
        <f>SUMIFS(СВЦЭМ!$F$33:$F$776,СВЦЭМ!$A$33:$A$776,$A201,СВЦЭМ!$B$33:$B$776,F$190)+'СЕТ СН'!$F$12</f>
        <v>132.35577323000001</v>
      </c>
      <c r="G201" s="36">
        <f>SUMIFS(СВЦЭМ!$F$33:$F$776,СВЦЭМ!$A$33:$A$776,$A201,СВЦЭМ!$B$33:$B$776,G$190)+'СЕТ СН'!$F$12</f>
        <v>129.96665637000001</v>
      </c>
      <c r="H201" s="36">
        <f>SUMIFS(СВЦЭМ!$F$33:$F$776,СВЦЭМ!$A$33:$A$776,$A201,СВЦЭМ!$B$33:$B$776,H$190)+'СЕТ СН'!$F$12</f>
        <v>124.15466669</v>
      </c>
      <c r="I201" s="36">
        <f>SUMIFS(СВЦЭМ!$F$33:$F$776,СВЦЭМ!$A$33:$A$776,$A201,СВЦЭМ!$B$33:$B$776,I$190)+'СЕТ СН'!$F$12</f>
        <v>122.30076712</v>
      </c>
      <c r="J201" s="36">
        <f>SUMIFS(СВЦЭМ!$F$33:$F$776,СВЦЭМ!$A$33:$A$776,$A201,СВЦЭМ!$B$33:$B$776,J$190)+'СЕТ СН'!$F$12</f>
        <v>118.49487095000001</v>
      </c>
      <c r="K201" s="36">
        <f>SUMIFS(СВЦЭМ!$F$33:$F$776,СВЦЭМ!$A$33:$A$776,$A201,СВЦЭМ!$B$33:$B$776,K$190)+'СЕТ СН'!$F$12</f>
        <v>117.27062617</v>
      </c>
      <c r="L201" s="36">
        <f>SUMIFS(СВЦЭМ!$F$33:$F$776,СВЦЭМ!$A$33:$A$776,$A201,СВЦЭМ!$B$33:$B$776,L$190)+'СЕТ СН'!$F$12</f>
        <v>117.70252541000001</v>
      </c>
      <c r="M201" s="36">
        <f>SUMIFS(СВЦЭМ!$F$33:$F$776,СВЦЭМ!$A$33:$A$776,$A201,СВЦЭМ!$B$33:$B$776,M$190)+'СЕТ СН'!$F$12</f>
        <v>118.05266398000001</v>
      </c>
      <c r="N201" s="36">
        <f>SUMIFS(СВЦЭМ!$F$33:$F$776,СВЦЭМ!$A$33:$A$776,$A201,СВЦЭМ!$B$33:$B$776,N$190)+'СЕТ СН'!$F$12</f>
        <v>117.71687559</v>
      </c>
      <c r="O201" s="36">
        <f>SUMIFS(СВЦЭМ!$F$33:$F$776,СВЦЭМ!$A$33:$A$776,$A201,СВЦЭМ!$B$33:$B$776,O$190)+'СЕТ СН'!$F$12</f>
        <v>119.41747724</v>
      </c>
      <c r="P201" s="36">
        <f>SUMIFS(СВЦЭМ!$F$33:$F$776,СВЦЭМ!$A$33:$A$776,$A201,СВЦЭМ!$B$33:$B$776,P$190)+'СЕТ СН'!$F$12</f>
        <v>119.79850983999999</v>
      </c>
      <c r="Q201" s="36">
        <f>SUMIFS(СВЦЭМ!$F$33:$F$776,СВЦЭМ!$A$33:$A$776,$A201,СВЦЭМ!$B$33:$B$776,Q$190)+'СЕТ СН'!$F$12</f>
        <v>120.44731505</v>
      </c>
      <c r="R201" s="36">
        <f>SUMIFS(СВЦЭМ!$F$33:$F$776,СВЦЭМ!$A$33:$A$776,$A201,СВЦЭМ!$B$33:$B$776,R$190)+'СЕТ СН'!$F$12</f>
        <v>121.17360314</v>
      </c>
      <c r="S201" s="36">
        <f>SUMIFS(СВЦЭМ!$F$33:$F$776,СВЦЭМ!$A$33:$A$776,$A201,СВЦЭМ!$B$33:$B$776,S$190)+'СЕТ СН'!$F$12</f>
        <v>119.06597398</v>
      </c>
      <c r="T201" s="36">
        <f>SUMIFS(СВЦЭМ!$F$33:$F$776,СВЦЭМ!$A$33:$A$776,$A201,СВЦЭМ!$B$33:$B$776,T$190)+'СЕТ СН'!$F$12</f>
        <v>117.51137907</v>
      </c>
      <c r="U201" s="36">
        <f>SUMIFS(СВЦЭМ!$F$33:$F$776,СВЦЭМ!$A$33:$A$776,$A201,СВЦЭМ!$B$33:$B$776,U$190)+'СЕТ СН'!$F$12</f>
        <v>117.88003573</v>
      </c>
      <c r="V201" s="36">
        <f>SUMIFS(СВЦЭМ!$F$33:$F$776,СВЦЭМ!$A$33:$A$776,$A201,СВЦЭМ!$B$33:$B$776,V$190)+'СЕТ СН'!$F$12</f>
        <v>118.69974739</v>
      </c>
      <c r="W201" s="36">
        <f>SUMIFS(СВЦЭМ!$F$33:$F$776,СВЦЭМ!$A$33:$A$776,$A201,СВЦЭМ!$B$33:$B$776,W$190)+'СЕТ СН'!$F$12</f>
        <v>120.48948283999999</v>
      </c>
      <c r="X201" s="36">
        <f>SUMIFS(СВЦЭМ!$F$33:$F$776,СВЦЭМ!$A$33:$A$776,$A201,СВЦЭМ!$B$33:$B$776,X$190)+'СЕТ СН'!$F$12</f>
        <v>121.68431760999999</v>
      </c>
      <c r="Y201" s="36">
        <f>SUMIFS(СВЦЭМ!$F$33:$F$776,СВЦЭМ!$A$33:$A$776,$A201,СВЦЭМ!$B$33:$B$776,Y$190)+'СЕТ СН'!$F$12</f>
        <v>123.84978676999999</v>
      </c>
    </row>
    <row r="202" spans="1:25" ht="15.75" x14ac:dyDescent="0.2">
      <c r="A202" s="35">
        <f t="shared" si="5"/>
        <v>43811</v>
      </c>
      <c r="B202" s="36">
        <f>SUMIFS(СВЦЭМ!$F$33:$F$776,СВЦЭМ!$A$33:$A$776,$A202,СВЦЭМ!$B$33:$B$776,B$190)+'СЕТ СН'!$F$12</f>
        <v>127.93062853000001</v>
      </c>
      <c r="C202" s="36">
        <f>SUMIFS(СВЦЭМ!$F$33:$F$776,СВЦЭМ!$A$33:$A$776,$A202,СВЦЭМ!$B$33:$B$776,C$190)+'СЕТ СН'!$F$12</f>
        <v>133.44408186999999</v>
      </c>
      <c r="D202" s="36">
        <f>SUMIFS(СВЦЭМ!$F$33:$F$776,СВЦЭМ!$A$33:$A$776,$A202,СВЦЭМ!$B$33:$B$776,D$190)+'СЕТ СН'!$F$12</f>
        <v>135.52235519999999</v>
      </c>
      <c r="E202" s="36">
        <f>SUMIFS(СВЦЭМ!$F$33:$F$776,СВЦЭМ!$A$33:$A$776,$A202,СВЦЭМ!$B$33:$B$776,E$190)+'СЕТ СН'!$F$12</f>
        <v>137.06854547</v>
      </c>
      <c r="F202" s="36">
        <f>SUMIFS(СВЦЭМ!$F$33:$F$776,СВЦЭМ!$A$33:$A$776,$A202,СВЦЭМ!$B$33:$B$776,F$190)+'СЕТ СН'!$F$12</f>
        <v>136.94893579000001</v>
      </c>
      <c r="G202" s="36">
        <f>SUMIFS(СВЦЭМ!$F$33:$F$776,СВЦЭМ!$A$33:$A$776,$A202,СВЦЭМ!$B$33:$B$776,G$190)+'СЕТ СН'!$F$12</f>
        <v>134.04354520999999</v>
      </c>
      <c r="H202" s="36">
        <f>SUMIFS(СВЦЭМ!$F$33:$F$776,СВЦЭМ!$A$33:$A$776,$A202,СВЦЭМ!$B$33:$B$776,H$190)+'СЕТ СН'!$F$12</f>
        <v>128.28825092</v>
      </c>
      <c r="I202" s="36">
        <f>SUMIFS(СВЦЭМ!$F$33:$F$776,СВЦЭМ!$A$33:$A$776,$A202,СВЦЭМ!$B$33:$B$776,I$190)+'СЕТ СН'!$F$12</f>
        <v>124.88298146</v>
      </c>
      <c r="J202" s="36">
        <f>SUMIFS(СВЦЭМ!$F$33:$F$776,СВЦЭМ!$A$33:$A$776,$A202,СВЦЭМ!$B$33:$B$776,J$190)+'СЕТ СН'!$F$12</f>
        <v>121.84691588</v>
      </c>
      <c r="K202" s="36">
        <f>SUMIFS(СВЦЭМ!$F$33:$F$776,СВЦЭМ!$A$33:$A$776,$A202,СВЦЭМ!$B$33:$B$776,K$190)+'СЕТ СН'!$F$12</f>
        <v>120.17288992</v>
      </c>
      <c r="L202" s="36">
        <f>SUMIFS(СВЦЭМ!$F$33:$F$776,СВЦЭМ!$A$33:$A$776,$A202,СВЦЭМ!$B$33:$B$776,L$190)+'СЕТ СН'!$F$12</f>
        <v>120.6327806</v>
      </c>
      <c r="M202" s="36">
        <f>SUMIFS(СВЦЭМ!$F$33:$F$776,СВЦЭМ!$A$33:$A$776,$A202,СВЦЭМ!$B$33:$B$776,M$190)+'СЕТ СН'!$F$12</f>
        <v>119.88879649</v>
      </c>
      <c r="N202" s="36">
        <f>SUMIFS(СВЦЭМ!$F$33:$F$776,СВЦЭМ!$A$33:$A$776,$A202,СВЦЭМ!$B$33:$B$776,N$190)+'СЕТ СН'!$F$12</f>
        <v>119.92116593999999</v>
      </c>
      <c r="O202" s="36">
        <f>SUMIFS(СВЦЭМ!$F$33:$F$776,СВЦЭМ!$A$33:$A$776,$A202,СВЦЭМ!$B$33:$B$776,O$190)+'СЕТ СН'!$F$12</f>
        <v>120.46469746</v>
      </c>
      <c r="P202" s="36">
        <f>SUMIFS(СВЦЭМ!$F$33:$F$776,СВЦЭМ!$A$33:$A$776,$A202,СВЦЭМ!$B$33:$B$776,P$190)+'СЕТ СН'!$F$12</f>
        <v>120.04157415</v>
      </c>
      <c r="Q202" s="36">
        <f>SUMIFS(СВЦЭМ!$F$33:$F$776,СВЦЭМ!$A$33:$A$776,$A202,СВЦЭМ!$B$33:$B$776,Q$190)+'СЕТ СН'!$F$12</f>
        <v>120.07249311</v>
      </c>
      <c r="R202" s="36">
        <f>SUMIFS(СВЦЭМ!$F$33:$F$776,СВЦЭМ!$A$33:$A$776,$A202,СВЦЭМ!$B$33:$B$776,R$190)+'СЕТ СН'!$F$12</f>
        <v>119.55847233999999</v>
      </c>
      <c r="S202" s="36">
        <f>SUMIFS(СВЦЭМ!$F$33:$F$776,СВЦЭМ!$A$33:$A$776,$A202,СВЦЭМ!$B$33:$B$776,S$190)+'СЕТ СН'!$F$12</f>
        <v>121.16160035999999</v>
      </c>
      <c r="T202" s="36">
        <f>SUMIFS(СВЦЭМ!$F$33:$F$776,СВЦЭМ!$A$33:$A$776,$A202,СВЦЭМ!$B$33:$B$776,T$190)+'СЕТ СН'!$F$12</f>
        <v>119.52550961999999</v>
      </c>
      <c r="U202" s="36">
        <f>SUMIFS(СВЦЭМ!$F$33:$F$776,СВЦЭМ!$A$33:$A$776,$A202,СВЦЭМ!$B$33:$B$776,U$190)+'СЕТ СН'!$F$12</f>
        <v>119.1071255</v>
      </c>
      <c r="V202" s="36">
        <f>SUMIFS(СВЦЭМ!$F$33:$F$776,СВЦЭМ!$A$33:$A$776,$A202,СВЦЭМ!$B$33:$B$776,V$190)+'СЕТ СН'!$F$12</f>
        <v>119.17410802000001</v>
      </c>
      <c r="W202" s="36">
        <f>SUMIFS(СВЦЭМ!$F$33:$F$776,СВЦЭМ!$A$33:$A$776,$A202,СВЦЭМ!$B$33:$B$776,W$190)+'СЕТ СН'!$F$12</f>
        <v>121.41600622</v>
      </c>
      <c r="X202" s="36">
        <f>SUMIFS(СВЦЭМ!$F$33:$F$776,СВЦЭМ!$A$33:$A$776,$A202,СВЦЭМ!$B$33:$B$776,X$190)+'СЕТ СН'!$F$12</f>
        <v>122.48732355999999</v>
      </c>
      <c r="Y202" s="36">
        <f>SUMIFS(СВЦЭМ!$F$33:$F$776,СВЦЭМ!$A$33:$A$776,$A202,СВЦЭМ!$B$33:$B$776,Y$190)+'СЕТ СН'!$F$12</f>
        <v>124.61735754</v>
      </c>
    </row>
    <row r="203" spans="1:25" ht="15.75" x14ac:dyDescent="0.2">
      <c r="A203" s="35">
        <f t="shared" si="5"/>
        <v>43812</v>
      </c>
      <c r="B203" s="36">
        <f>SUMIFS(СВЦЭМ!$F$33:$F$776,СВЦЭМ!$A$33:$A$776,$A203,СВЦЭМ!$B$33:$B$776,B$190)+'СЕТ СН'!$F$12</f>
        <v>128.59672738</v>
      </c>
      <c r="C203" s="36">
        <f>SUMIFS(СВЦЭМ!$F$33:$F$776,СВЦЭМ!$A$33:$A$776,$A203,СВЦЭМ!$B$33:$B$776,C$190)+'СЕТ СН'!$F$12</f>
        <v>134.55780863999999</v>
      </c>
      <c r="D203" s="36">
        <f>SUMIFS(СВЦЭМ!$F$33:$F$776,СВЦЭМ!$A$33:$A$776,$A203,СВЦЭМ!$B$33:$B$776,D$190)+'СЕТ СН'!$F$12</f>
        <v>138.40564664999999</v>
      </c>
      <c r="E203" s="36">
        <f>SUMIFS(СВЦЭМ!$F$33:$F$776,СВЦЭМ!$A$33:$A$776,$A203,СВЦЭМ!$B$33:$B$776,E$190)+'СЕТ СН'!$F$12</f>
        <v>137.61302735000001</v>
      </c>
      <c r="F203" s="36">
        <f>SUMIFS(СВЦЭМ!$F$33:$F$776,СВЦЭМ!$A$33:$A$776,$A203,СВЦЭМ!$B$33:$B$776,F$190)+'СЕТ СН'!$F$12</f>
        <v>134.24954012000001</v>
      </c>
      <c r="G203" s="36">
        <f>SUMIFS(СВЦЭМ!$F$33:$F$776,СВЦЭМ!$A$33:$A$776,$A203,СВЦЭМ!$B$33:$B$776,G$190)+'СЕТ СН'!$F$12</f>
        <v>131.47570669000001</v>
      </c>
      <c r="H203" s="36">
        <f>SUMIFS(СВЦЭМ!$F$33:$F$776,СВЦЭМ!$A$33:$A$776,$A203,СВЦЭМ!$B$33:$B$776,H$190)+'СЕТ СН'!$F$12</f>
        <v>125.68260966</v>
      </c>
      <c r="I203" s="36">
        <f>SUMIFS(СВЦЭМ!$F$33:$F$776,СВЦЭМ!$A$33:$A$776,$A203,СВЦЭМ!$B$33:$B$776,I$190)+'СЕТ СН'!$F$12</f>
        <v>123.46882598000001</v>
      </c>
      <c r="J203" s="36">
        <f>SUMIFS(СВЦЭМ!$F$33:$F$776,СВЦЭМ!$A$33:$A$776,$A203,СВЦЭМ!$B$33:$B$776,J$190)+'СЕТ СН'!$F$12</f>
        <v>119.47037226</v>
      </c>
      <c r="K203" s="36">
        <f>SUMIFS(СВЦЭМ!$F$33:$F$776,СВЦЭМ!$A$33:$A$776,$A203,СВЦЭМ!$B$33:$B$776,K$190)+'СЕТ СН'!$F$12</f>
        <v>115.54345306</v>
      </c>
      <c r="L203" s="36">
        <f>SUMIFS(СВЦЭМ!$F$33:$F$776,СВЦЭМ!$A$33:$A$776,$A203,СВЦЭМ!$B$33:$B$776,L$190)+'СЕТ СН'!$F$12</f>
        <v>116.43902518</v>
      </c>
      <c r="M203" s="36">
        <f>SUMIFS(СВЦЭМ!$F$33:$F$776,СВЦЭМ!$A$33:$A$776,$A203,СВЦЭМ!$B$33:$B$776,M$190)+'СЕТ СН'!$F$12</f>
        <v>118.40761369000001</v>
      </c>
      <c r="N203" s="36">
        <f>SUMIFS(СВЦЭМ!$F$33:$F$776,СВЦЭМ!$A$33:$A$776,$A203,СВЦЭМ!$B$33:$B$776,N$190)+'СЕТ СН'!$F$12</f>
        <v>119.12610972</v>
      </c>
      <c r="O203" s="36">
        <f>SUMIFS(СВЦЭМ!$F$33:$F$776,СВЦЭМ!$A$33:$A$776,$A203,СВЦЭМ!$B$33:$B$776,O$190)+'СЕТ СН'!$F$12</f>
        <v>120.53142570999999</v>
      </c>
      <c r="P203" s="36">
        <f>SUMIFS(СВЦЭМ!$F$33:$F$776,СВЦЭМ!$A$33:$A$776,$A203,СВЦЭМ!$B$33:$B$776,P$190)+'СЕТ СН'!$F$12</f>
        <v>121.15396321999999</v>
      </c>
      <c r="Q203" s="36">
        <f>SUMIFS(СВЦЭМ!$F$33:$F$776,СВЦЭМ!$A$33:$A$776,$A203,СВЦЭМ!$B$33:$B$776,Q$190)+'СЕТ СН'!$F$12</f>
        <v>120.55452784000001</v>
      </c>
      <c r="R203" s="36">
        <f>SUMIFS(СВЦЭМ!$F$33:$F$776,СВЦЭМ!$A$33:$A$776,$A203,СВЦЭМ!$B$33:$B$776,R$190)+'СЕТ СН'!$F$12</f>
        <v>119.58290770000001</v>
      </c>
      <c r="S203" s="36">
        <f>SUMIFS(СВЦЭМ!$F$33:$F$776,СВЦЭМ!$A$33:$A$776,$A203,СВЦЭМ!$B$33:$B$776,S$190)+'СЕТ СН'!$F$12</f>
        <v>118.52053418</v>
      </c>
      <c r="T203" s="36">
        <f>SUMIFS(СВЦЭМ!$F$33:$F$776,СВЦЭМ!$A$33:$A$776,$A203,СВЦЭМ!$B$33:$B$776,T$190)+'СЕТ СН'!$F$12</f>
        <v>116.11221899</v>
      </c>
      <c r="U203" s="36">
        <f>SUMIFS(СВЦЭМ!$F$33:$F$776,СВЦЭМ!$A$33:$A$776,$A203,СВЦЭМ!$B$33:$B$776,U$190)+'СЕТ СН'!$F$12</f>
        <v>116.62805136</v>
      </c>
      <c r="V203" s="36">
        <f>SUMIFS(СВЦЭМ!$F$33:$F$776,СВЦЭМ!$A$33:$A$776,$A203,СВЦЭМ!$B$33:$B$776,V$190)+'СЕТ СН'!$F$12</f>
        <v>118.54794493</v>
      </c>
      <c r="W203" s="36">
        <f>SUMIFS(СВЦЭМ!$F$33:$F$776,СВЦЭМ!$A$33:$A$776,$A203,СВЦЭМ!$B$33:$B$776,W$190)+'СЕТ СН'!$F$12</f>
        <v>122.04716059</v>
      </c>
      <c r="X203" s="36">
        <f>SUMIFS(СВЦЭМ!$F$33:$F$776,СВЦЭМ!$A$33:$A$776,$A203,СВЦЭМ!$B$33:$B$776,X$190)+'СЕТ СН'!$F$12</f>
        <v>123.55733868</v>
      </c>
      <c r="Y203" s="36">
        <f>SUMIFS(СВЦЭМ!$F$33:$F$776,СВЦЭМ!$A$33:$A$776,$A203,СВЦЭМ!$B$33:$B$776,Y$190)+'СЕТ СН'!$F$12</f>
        <v>124.34188926</v>
      </c>
    </row>
    <row r="204" spans="1:25" ht="15.75" x14ac:dyDescent="0.2">
      <c r="A204" s="35">
        <f t="shared" si="5"/>
        <v>43813</v>
      </c>
      <c r="B204" s="36">
        <f>SUMIFS(СВЦЭМ!$F$33:$F$776,СВЦЭМ!$A$33:$A$776,$A204,СВЦЭМ!$B$33:$B$776,B$190)+'СЕТ СН'!$F$12</f>
        <v>128.51382244000001</v>
      </c>
      <c r="C204" s="36">
        <f>SUMIFS(СВЦЭМ!$F$33:$F$776,СВЦЭМ!$A$33:$A$776,$A204,СВЦЭМ!$B$33:$B$776,C$190)+'СЕТ СН'!$F$12</f>
        <v>134.55470442000001</v>
      </c>
      <c r="D204" s="36">
        <f>SUMIFS(СВЦЭМ!$F$33:$F$776,СВЦЭМ!$A$33:$A$776,$A204,СВЦЭМ!$B$33:$B$776,D$190)+'СЕТ СН'!$F$12</f>
        <v>136.53467888</v>
      </c>
      <c r="E204" s="36">
        <f>SUMIFS(СВЦЭМ!$F$33:$F$776,СВЦЭМ!$A$33:$A$776,$A204,СВЦЭМ!$B$33:$B$776,E$190)+'СЕТ СН'!$F$12</f>
        <v>137.70599159</v>
      </c>
      <c r="F204" s="36">
        <f>SUMIFS(СВЦЭМ!$F$33:$F$776,СВЦЭМ!$A$33:$A$776,$A204,СВЦЭМ!$B$33:$B$776,F$190)+'СЕТ СН'!$F$12</f>
        <v>138.01229332</v>
      </c>
      <c r="G204" s="36">
        <f>SUMIFS(СВЦЭМ!$F$33:$F$776,СВЦЭМ!$A$33:$A$776,$A204,СВЦЭМ!$B$33:$B$776,G$190)+'СЕТ СН'!$F$12</f>
        <v>137.26622355999999</v>
      </c>
      <c r="H204" s="36">
        <f>SUMIFS(СВЦЭМ!$F$33:$F$776,СВЦЭМ!$A$33:$A$776,$A204,СВЦЭМ!$B$33:$B$776,H$190)+'СЕТ СН'!$F$12</f>
        <v>133.92871904</v>
      </c>
      <c r="I204" s="36">
        <f>SUMIFS(СВЦЭМ!$F$33:$F$776,СВЦЭМ!$A$33:$A$776,$A204,СВЦЭМ!$B$33:$B$776,I$190)+'СЕТ СН'!$F$12</f>
        <v>131.67572484999999</v>
      </c>
      <c r="J204" s="36">
        <f>SUMIFS(СВЦЭМ!$F$33:$F$776,СВЦЭМ!$A$33:$A$776,$A204,СВЦЭМ!$B$33:$B$776,J$190)+'СЕТ СН'!$F$12</f>
        <v>124.12112442999999</v>
      </c>
      <c r="K204" s="36">
        <f>SUMIFS(СВЦЭМ!$F$33:$F$776,СВЦЭМ!$A$33:$A$776,$A204,СВЦЭМ!$B$33:$B$776,K$190)+'СЕТ СН'!$F$12</f>
        <v>118.92470517</v>
      </c>
      <c r="L204" s="36">
        <f>SUMIFS(СВЦЭМ!$F$33:$F$776,СВЦЭМ!$A$33:$A$776,$A204,СВЦЭМ!$B$33:$B$776,L$190)+'СЕТ СН'!$F$12</f>
        <v>117.77345702</v>
      </c>
      <c r="M204" s="36">
        <f>SUMIFS(СВЦЭМ!$F$33:$F$776,СВЦЭМ!$A$33:$A$776,$A204,СВЦЭМ!$B$33:$B$776,M$190)+'СЕТ СН'!$F$12</f>
        <v>118.63744923</v>
      </c>
      <c r="N204" s="36">
        <f>SUMIFS(СВЦЭМ!$F$33:$F$776,СВЦЭМ!$A$33:$A$776,$A204,СВЦЭМ!$B$33:$B$776,N$190)+'СЕТ СН'!$F$12</f>
        <v>119.68289589</v>
      </c>
      <c r="O204" s="36">
        <f>SUMIFS(СВЦЭМ!$F$33:$F$776,СВЦЭМ!$A$33:$A$776,$A204,СВЦЭМ!$B$33:$B$776,O$190)+'СЕТ СН'!$F$12</f>
        <v>121.57859053</v>
      </c>
      <c r="P204" s="36">
        <f>SUMIFS(СВЦЭМ!$F$33:$F$776,СВЦЭМ!$A$33:$A$776,$A204,СВЦЭМ!$B$33:$B$776,P$190)+'СЕТ СН'!$F$12</f>
        <v>123.16427148</v>
      </c>
      <c r="Q204" s="36">
        <f>SUMIFS(СВЦЭМ!$F$33:$F$776,СВЦЭМ!$A$33:$A$776,$A204,СВЦЭМ!$B$33:$B$776,Q$190)+'СЕТ СН'!$F$12</f>
        <v>123.34683604999999</v>
      </c>
      <c r="R204" s="36">
        <f>SUMIFS(СВЦЭМ!$F$33:$F$776,СВЦЭМ!$A$33:$A$776,$A204,СВЦЭМ!$B$33:$B$776,R$190)+'СЕТ СН'!$F$12</f>
        <v>120.85496472</v>
      </c>
      <c r="S204" s="36">
        <f>SUMIFS(СВЦЭМ!$F$33:$F$776,СВЦЭМ!$A$33:$A$776,$A204,СВЦЭМ!$B$33:$B$776,S$190)+'СЕТ СН'!$F$12</f>
        <v>118.91762833999999</v>
      </c>
      <c r="T204" s="36">
        <f>SUMIFS(СВЦЭМ!$F$33:$F$776,СВЦЭМ!$A$33:$A$776,$A204,СВЦЭМ!$B$33:$B$776,T$190)+'СЕТ СН'!$F$12</f>
        <v>116.56984663999999</v>
      </c>
      <c r="U204" s="36">
        <f>SUMIFS(СВЦЭМ!$F$33:$F$776,СВЦЭМ!$A$33:$A$776,$A204,СВЦЭМ!$B$33:$B$776,U$190)+'СЕТ СН'!$F$12</f>
        <v>117.39846781999999</v>
      </c>
      <c r="V204" s="36">
        <f>SUMIFS(СВЦЭМ!$F$33:$F$776,СВЦЭМ!$A$33:$A$776,$A204,СВЦЭМ!$B$33:$B$776,V$190)+'СЕТ СН'!$F$12</f>
        <v>119.34918707999999</v>
      </c>
      <c r="W204" s="36">
        <f>SUMIFS(СВЦЭМ!$F$33:$F$776,СВЦЭМ!$A$33:$A$776,$A204,СВЦЭМ!$B$33:$B$776,W$190)+'СЕТ СН'!$F$12</f>
        <v>121.97974402</v>
      </c>
      <c r="X204" s="36">
        <f>SUMIFS(СВЦЭМ!$F$33:$F$776,СВЦЭМ!$A$33:$A$776,$A204,СВЦЭМ!$B$33:$B$776,X$190)+'СЕТ СН'!$F$12</f>
        <v>124.64927932000001</v>
      </c>
      <c r="Y204" s="36">
        <f>SUMIFS(СВЦЭМ!$F$33:$F$776,СВЦЭМ!$A$33:$A$776,$A204,СВЦЭМ!$B$33:$B$776,Y$190)+'СЕТ СН'!$F$12</f>
        <v>125.83692809999999</v>
      </c>
    </row>
    <row r="205" spans="1:25" ht="15.75" x14ac:dyDescent="0.2">
      <c r="A205" s="35">
        <f t="shared" si="5"/>
        <v>43814</v>
      </c>
      <c r="B205" s="36">
        <f>SUMIFS(СВЦЭМ!$F$33:$F$776,СВЦЭМ!$A$33:$A$776,$A205,СВЦЭМ!$B$33:$B$776,B$190)+'СЕТ СН'!$F$12</f>
        <v>128.46566215000001</v>
      </c>
      <c r="C205" s="36">
        <f>SUMIFS(СВЦЭМ!$F$33:$F$776,СВЦЭМ!$A$33:$A$776,$A205,СВЦЭМ!$B$33:$B$776,C$190)+'СЕТ СН'!$F$12</f>
        <v>130.43652925000001</v>
      </c>
      <c r="D205" s="36">
        <f>SUMIFS(СВЦЭМ!$F$33:$F$776,СВЦЭМ!$A$33:$A$776,$A205,СВЦЭМ!$B$33:$B$776,D$190)+'СЕТ СН'!$F$12</f>
        <v>131.34471135999999</v>
      </c>
      <c r="E205" s="36">
        <f>SUMIFS(СВЦЭМ!$F$33:$F$776,СВЦЭМ!$A$33:$A$776,$A205,СВЦЭМ!$B$33:$B$776,E$190)+'СЕТ СН'!$F$12</f>
        <v>134.53112148</v>
      </c>
      <c r="F205" s="36">
        <f>SUMIFS(СВЦЭМ!$F$33:$F$776,СВЦЭМ!$A$33:$A$776,$A205,СВЦЭМ!$B$33:$B$776,F$190)+'СЕТ СН'!$F$12</f>
        <v>135.38477173000001</v>
      </c>
      <c r="G205" s="36">
        <f>SUMIFS(СВЦЭМ!$F$33:$F$776,СВЦЭМ!$A$33:$A$776,$A205,СВЦЭМ!$B$33:$B$776,G$190)+'СЕТ СН'!$F$12</f>
        <v>135.95022714999999</v>
      </c>
      <c r="H205" s="36">
        <f>SUMIFS(СВЦЭМ!$F$33:$F$776,СВЦЭМ!$A$33:$A$776,$A205,СВЦЭМ!$B$33:$B$776,H$190)+'СЕТ СН'!$F$12</f>
        <v>133.72304833000001</v>
      </c>
      <c r="I205" s="36">
        <f>SUMIFS(СВЦЭМ!$F$33:$F$776,СВЦЭМ!$A$33:$A$776,$A205,СВЦЭМ!$B$33:$B$776,I$190)+'СЕТ СН'!$F$12</f>
        <v>130.95766481000001</v>
      </c>
      <c r="J205" s="36">
        <f>SUMIFS(СВЦЭМ!$F$33:$F$776,СВЦЭМ!$A$33:$A$776,$A205,СВЦЭМ!$B$33:$B$776,J$190)+'СЕТ СН'!$F$12</f>
        <v>126.13984709</v>
      </c>
      <c r="K205" s="36">
        <f>SUMIFS(СВЦЭМ!$F$33:$F$776,СВЦЭМ!$A$33:$A$776,$A205,СВЦЭМ!$B$33:$B$776,K$190)+'СЕТ СН'!$F$12</f>
        <v>121.7413159</v>
      </c>
      <c r="L205" s="36">
        <f>SUMIFS(СВЦЭМ!$F$33:$F$776,СВЦЭМ!$A$33:$A$776,$A205,СВЦЭМ!$B$33:$B$776,L$190)+'СЕТ СН'!$F$12</f>
        <v>120.52351769000001</v>
      </c>
      <c r="M205" s="36">
        <f>SUMIFS(СВЦЭМ!$F$33:$F$776,СВЦЭМ!$A$33:$A$776,$A205,СВЦЭМ!$B$33:$B$776,M$190)+'СЕТ СН'!$F$12</f>
        <v>121.34636707999999</v>
      </c>
      <c r="N205" s="36">
        <f>SUMIFS(СВЦЭМ!$F$33:$F$776,СВЦЭМ!$A$33:$A$776,$A205,СВЦЭМ!$B$33:$B$776,N$190)+'СЕТ СН'!$F$12</f>
        <v>121.65017422</v>
      </c>
      <c r="O205" s="36">
        <f>SUMIFS(СВЦЭМ!$F$33:$F$776,СВЦЭМ!$A$33:$A$776,$A205,СВЦЭМ!$B$33:$B$776,O$190)+'СЕТ СН'!$F$12</f>
        <v>124.3537189</v>
      </c>
      <c r="P205" s="36">
        <f>SUMIFS(СВЦЭМ!$F$33:$F$776,СВЦЭМ!$A$33:$A$776,$A205,СВЦЭМ!$B$33:$B$776,P$190)+'СЕТ СН'!$F$12</f>
        <v>126.12352859000001</v>
      </c>
      <c r="Q205" s="36">
        <f>SUMIFS(СВЦЭМ!$F$33:$F$776,СВЦЭМ!$A$33:$A$776,$A205,СВЦЭМ!$B$33:$B$776,Q$190)+'СЕТ СН'!$F$12</f>
        <v>126.15984347</v>
      </c>
      <c r="R205" s="36">
        <f>SUMIFS(СВЦЭМ!$F$33:$F$776,СВЦЭМ!$A$33:$A$776,$A205,СВЦЭМ!$B$33:$B$776,R$190)+'СЕТ СН'!$F$12</f>
        <v>124.25961866</v>
      </c>
      <c r="S205" s="36">
        <f>SUMIFS(СВЦЭМ!$F$33:$F$776,СВЦЭМ!$A$33:$A$776,$A205,СВЦЭМ!$B$33:$B$776,S$190)+'СЕТ СН'!$F$12</f>
        <v>121.40383079999999</v>
      </c>
      <c r="T205" s="36">
        <f>SUMIFS(СВЦЭМ!$F$33:$F$776,СВЦЭМ!$A$33:$A$776,$A205,СВЦЭМ!$B$33:$B$776,T$190)+'СЕТ СН'!$F$12</f>
        <v>117.12031782</v>
      </c>
      <c r="U205" s="36">
        <f>SUMIFS(СВЦЭМ!$F$33:$F$776,СВЦЭМ!$A$33:$A$776,$A205,СВЦЭМ!$B$33:$B$776,U$190)+'СЕТ СН'!$F$12</f>
        <v>116.57504655</v>
      </c>
      <c r="V205" s="36">
        <f>SUMIFS(СВЦЭМ!$F$33:$F$776,СВЦЭМ!$A$33:$A$776,$A205,СВЦЭМ!$B$33:$B$776,V$190)+'СЕТ СН'!$F$12</f>
        <v>118.02168072000001</v>
      </c>
      <c r="W205" s="36">
        <f>SUMIFS(СВЦЭМ!$F$33:$F$776,СВЦЭМ!$A$33:$A$776,$A205,СВЦЭМ!$B$33:$B$776,W$190)+'СЕТ СН'!$F$12</f>
        <v>119.95115019000001</v>
      </c>
      <c r="X205" s="36">
        <f>SUMIFS(СВЦЭМ!$F$33:$F$776,СВЦЭМ!$A$33:$A$776,$A205,СВЦЭМ!$B$33:$B$776,X$190)+'СЕТ СН'!$F$12</f>
        <v>121.24846388</v>
      </c>
      <c r="Y205" s="36">
        <f>SUMIFS(СВЦЭМ!$F$33:$F$776,СВЦЭМ!$A$33:$A$776,$A205,СВЦЭМ!$B$33:$B$776,Y$190)+'СЕТ СН'!$F$12</f>
        <v>125.81364206000001</v>
      </c>
    </row>
    <row r="206" spans="1:25" ht="15.75" x14ac:dyDescent="0.2">
      <c r="A206" s="35">
        <f t="shared" si="5"/>
        <v>43815</v>
      </c>
      <c r="B206" s="36">
        <f>SUMIFS(СВЦЭМ!$F$33:$F$776,СВЦЭМ!$A$33:$A$776,$A206,СВЦЭМ!$B$33:$B$776,B$190)+'СЕТ СН'!$F$12</f>
        <v>129.67107909000001</v>
      </c>
      <c r="C206" s="36">
        <f>SUMIFS(СВЦЭМ!$F$33:$F$776,СВЦЭМ!$A$33:$A$776,$A206,СВЦЭМ!$B$33:$B$776,C$190)+'СЕТ СН'!$F$12</f>
        <v>131.86314357000001</v>
      </c>
      <c r="D206" s="36">
        <f>SUMIFS(СВЦЭМ!$F$33:$F$776,СВЦЭМ!$A$33:$A$776,$A206,СВЦЭМ!$B$33:$B$776,D$190)+'СЕТ СН'!$F$12</f>
        <v>134.20425358</v>
      </c>
      <c r="E206" s="36">
        <f>SUMIFS(СВЦЭМ!$F$33:$F$776,СВЦЭМ!$A$33:$A$776,$A206,СВЦЭМ!$B$33:$B$776,E$190)+'СЕТ СН'!$F$12</f>
        <v>137.07861962999999</v>
      </c>
      <c r="F206" s="36">
        <f>SUMIFS(СВЦЭМ!$F$33:$F$776,СВЦЭМ!$A$33:$A$776,$A206,СВЦЭМ!$B$33:$B$776,F$190)+'СЕТ СН'!$F$12</f>
        <v>136.49235123</v>
      </c>
      <c r="G206" s="36">
        <f>SUMIFS(СВЦЭМ!$F$33:$F$776,СВЦЭМ!$A$33:$A$776,$A206,СВЦЭМ!$B$33:$B$776,G$190)+'СЕТ СН'!$F$12</f>
        <v>133.51857007000001</v>
      </c>
      <c r="H206" s="36">
        <f>SUMIFS(СВЦЭМ!$F$33:$F$776,СВЦЭМ!$A$33:$A$776,$A206,СВЦЭМ!$B$33:$B$776,H$190)+'СЕТ СН'!$F$12</f>
        <v>127.40883038</v>
      </c>
      <c r="I206" s="36">
        <f>SUMIFS(СВЦЭМ!$F$33:$F$776,СВЦЭМ!$A$33:$A$776,$A206,СВЦЭМ!$B$33:$B$776,I$190)+'СЕТ СН'!$F$12</f>
        <v>124.36599407</v>
      </c>
      <c r="J206" s="36">
        <f>SUMIFS(СВЦЭМ!$F$33:$F$776,СВЦЭМ!$A$33:$A$776,$A206,СВЦЭМ!$B$33:$B$776,J$190)+'СЕТ СН'!$F$12</f>
        <v>121.11109084</v>
      </c>
      <c r="K206" s="36">
        <f>SUMIFS(СВЦЭМ!$F$33:$F$776,СВЦЭМ!$A$33:$A$776,$A206,СВЦЭМ!$B$33:$B$776,K$190)+'СЕТ СН'!$F$12</f>
        <v>117.68036317000001</v>
      </c>
      <c r="L206" s="36">
        <f>SUMIFS(СВЦЭМ!$F$33:$F$776,СВЦЭМ!$A$33:$A$776,$A206,СВЦЭМ!$B$33:$B$776,L$190)+'СЕТ СН'!$F$12</f>
        <v>118.37916052</v>
      </c>
      <c r="M206" s="36">
        <f>SUMIFS(СВЦЭМ!$F$33:$F$776,СВЦЭМ!$A$33:$A$776,$A206,СВЦЭМ!$B$33:$B$776,M$190)+'СЕТ СН'!$F$12</f>
        <v>120.28086752</v>
      </c>
      <c r="N206" s="36">
        <f>SUMIFS(СВЦЭМ!$F$33:$F$776,СВЦЭМ!$A$33:$A$776,$A206,СВЦЭМ!$B$33:$B$776,N$190)+'СЕТ СН'!$F$12</f>
        <v>121.48522939999999</v>
      </c>
      <c r="O206" s="36">
        <f>SUMIFS(СВЦЭМ!$F$33:$F$776,СВЦЭМ!$A$33:$A$776,$A206,СВЦЭМ!$B$33:$B$776,O$190)+'СЕТ СН'!$F$12</f>
        <v>123.09993244</v>
      </c>
      <c r="P206" s="36">
        <f>SUMIFS(СВЦЭМ!$F$33:$F$776,СВЦЭМ!$A$33:$A$776,$A206,СВЦЭМ!$B$33:$B$776,P$190)+'СЕТ СН'!$F$12</f>
        <v>125.72579141999999</v>
      </c>
      <c r="Q206" s="36">
        <f>SUMIFS(СВЦЭМ!$F$33:$F$776,СВЦЭМ!$A$33:$A$776,$A206,СВЦЭМ!$B$33:$B$776,Q$190)+'СЕТ СН'!$F$12</f>
        <v>121.02397771</v>
      </c>
      <c r="R206" s="36">
        <f>SUMIFS(СВЦЭМ!$F$33:$F$776,СВЦЭМ!$A$33:$A$776,$A206,СВЦЭМ!$B$33:$B$776,R$190)+'СЕТ СН'!$F$12</f>
        <v>122.29006416999999</v>
      </c>
      <c r="S206" s="36">
        <f>SUMIFS(СВЦЭМ!$F$33:$F$776,СВЦЭМ!$A$33:$A$776,$A206,СВЦЭМ!$B$33:$B$776,S$190)+'СЕТ СН'!$F$12</f>
        <v>120.63603559000001</v>
      </c>
      <c r="T206" s="36">
        <f>SUMIFS(СВЦЭМ!$F$33:$F$776,СВЦЭМ!$A$33:$A$776,$A206,СВЦЭМ!$B$33:$B$776,T$190)+'СЕТ СН'!$F$12</f>
        <v>119.95272301999999</v>
      </c>
      <c r="U206" s="36">
        <f>SUMIFS(СВЦЭМ!$F$33:$F$776,СВЦЭМ!$A$33:$A$776,$A206,СВЦЭМ!$B$33:$B$776,U$190)+'СЕТ СН'!$F$12</f>
        <v>120.41627391999999</v>
      </c>
      <c r="V206" s="36">
        <f>SUMIFS(СВЦЭМ!$F$33:$F$776,СВЦЭМ!$A$33:$A$776,$A206,СВЦЭМ!$B$33:$B$776,V$190)+'СЕТ СН'!$F$12</f>
        <v>122.94345435</v>
      </c>
      <c r="W206" s="36">
        <f>SUMIFS(СВЦЭМ!$F$33:$F$776,СВЦЭМ!$A$33:$A$776,$A206,СВЦЭМ!$B$33:$B$776,W$190)+'СЕТ СН'!$F$12</f>
        <v>125.4786302</v>
      </c>
      <c r="X206" s="36">
        <f>SUMIFS(СВЦЭМ!$F$33:$F$776,СВЦЭМ!$A$33:$A$776,$A206,СВЦЭМ!$B$33:$B$776,X$190)+'СЕТ СН'!$F$12</f>
        <v>126.69857038000001</v>
      </c>
      <c r="Y206" s="36">
        <f>SUMIFS(СВЦЭМ!$F$33:$F$776,СВЦЭМ!$A$33:$A$776,$A206,СВЦЭМ!$B$33:$B$776,Y$190)+'СЕТ СН'!$F$12</f>
        <v>128.87358853999999</v>
      </c>
    </row>
    <row r="207" spans="1:25" ht="15.75" x14ac:dyDescent="0.2">
      <c r="A207" s="35">
        <f t="shared" si="5"/>
        <v>43816</v>
      </c>
      <c r="B207" s="36">
        <f>SUMIFS(СВЦЭМ!$F$33:$F$776,СВЦЭМ!$A$33:$A$776,$A207,СВЦЭМ!$B$33:$B$776,B$190)+'СЕТ СН'!$F$12</f>
        <v>134.45119908999999</v>
      </c>
      <c r="C207" s="36">
        <f>SUMIFS(СВЦЭМ!$F$33:$F$776,СВЦЭМ!$A$33:$A$776,$A207,СВЦЭМ!$B$33:$B$776,C$190)+'СЕТ СН'!$F$12</f>
        <v>137.72779550999999</v>
      </c>
      <c r="D207" s="36">
        <f>SUMIFS(СВЦЭМ!$F$33:$F$776,СВЦЭМ!$A$33:$A$776,$A207,СВЦЭМ!$B$33:$B$776,D$190)+'СЕТ СН'!$F$12</f>
        <v>139.15361711</v>
      </c>
      <c r="E207" s="36">
        <f>SUMIFS(СВЦЭМ!$F$33:$F$776,СВЦЭМ!$A$33:$A$776,$A207,СВЦЭМ!$B$33:$B$776,E$190)+'СЕТ СН'!$F$12</f>
        <v>139.73778737999999</v>
      </c>
      <c r="F207" s="36">
        <f>SUMIFS(СВЦЭМ!$F$33:$F$776,СВЦЭМ!$A$33:$A$776,$A207,СВЦЭМ!$B$33:$B$776,F$190)+'СЕТ СН'!$F$12</f>
        <v>138.59742796</v>
      </c>
      <c r="G207" s="36">
        <f>SUMIFS(СВЦЭМ!$F$33:$F$776,СВЦЭМ!$A$33:$A$776,$A207,СВЦЭМ!$B$33:$B$776,G$190)+'СЕТ СН'!$F$12</f>
        <v>134.63661542</v>
      </c>
      <c r="H207" s="36">
        <f>SUMIFS(СВЦЭМ!$F$33:$F$776,СВЦЭМ!$A$33:$A$776,$A207,СВЦЭМ!$B$33:$B$776,H$190)+'СЕТ СН'!$F$12</f>
        <v>129.19502306999999</v>
      </c>
      <c r="I207" s="36">
        <f>SUMIFS(СВЦЭМ!$F$33:$F$776,СВЦЭМ!$A$33:$A$776,$A207,СВЦЭМ!$B$33:$B$776,I$190)+'СЕТ СН'!$F$12</f>
        <v>125.2046939</v>
      </c>
      <c r="J207" s="36">
        <f>SUMIFS(СВЦЭМ!$F$33:$F$776,СВЦЭМ!$A$33:$A$776,$A207,СВЦЭМ!$B$33:$B$776,J$190)+'СЕТ СН'!$F$12</f>
        <v>120.38395991</v>
      </c>
      <c r="K207" s="36">
        <f>SUMIFS(СВЦЭМ!$F$33:$F$776,СВЦЭМ!$A$33:$A$776,$A207,СВЦЭМ!$B$33:$B$776,K$190)+'СЕТ СН'!$F$12</f>
        <v>118.15734811</v>
      </c>
      <c r="L207" s="36">
        <f>SUMIFS(СВЦЭМ!$F$33:$F$776,СВЦЭМ!$A$33:$A$776,$A207,СВЦЭМ!$B$33:$B$776,L$190)+'СЕТ СН'!$F$12</f>
        <v>118.9508824</v>
      </c>
      <c r="M207" s="36">
        <f>SUMIFS(СВЦЭМ!$F$33:$F$776,СВЦЭМ!$A$33:$A$776,$A207,СВЦЭМ!$B$33:$B$776,M$190)+'СЕТ СН'!$F$12</f>
        <v>120.33160314</v>
      </c>
      <c r="N207" s="36">
        <f>SUMIFS(СВЦЭМ!$F$33:$F$776,СВЦЭМ!$A$33:$A$776,$A207,СВЦЭМ!$B$33:$B$776,N$190)+'СЕТ СН'!$F$12</f>
        <v>121.60708267</v>
      </c>
      <c r="O207" s="36">
        <f>SUMIFS(СВЦЭМ!$F$33:$F$776,СВЦЭМ!$A$33:$A$776,$A207,СВЦЭМ!$B$33:$B$776,O$190)+'СЕТ СН'!$F$12</f>
        <v>123.01167587</v>
      </c>
      <c r="P207" s="36">
        <f>SUMIFS(СВЦЭМ!$F$33:$F$776,СВЦЭМ!$A$33:$A$776,$A207,СВЦЭМ!$B$33:$B$776,P$190)+'СЕТ СН'!$F$12</f>
        <v>124.09177218000001</v>
      </c>
      <c r="Q207" s="36">
        <f>SUMIFS(СВЦЭМ!$F$33:$F$776,СВЦЭМ!$A$33:$A$776,$A207,СВЦЭМ!$B$33:$B$776,Q$190)+'СЕТ СН'!$F$12</f>
        <v>124.27480511</v>
      </c>
      <c r="R207" s="36">
        <f>SUMIFS(СВЦЭМ!$F$33:$F$776,СВЦЭМ!$A$33:$A$776,$A207,СВЦЭМ!$B$33:$B$776,R$190)+'СЕТ СН'!$F$12</f>
        <v>122.73814611</v>
      </c>
      <c r="S207" s="36">
        <f>SUMIFS(СВЦЭМ!$F$33:$F$776,СВЦЭМ!$A$33:$A$776,$A207,СВЦЭМ!$B$33:$B$776,S$190)+'СЕТ СН'!$F$12</f>
        <v>121.94683949</v>
      </c>
      <c r="T207" s="36">
        <f>SUMIFS(СВЦЭМ!$F$33:$F$776,СВЦЭМ!$A$33:$A$776,$A207,СВЦЭМ!$B$33:$B$776,T$190)+'СЕТ СН'!$F$12</f>
        <v>119.04398126</v>
      </c>
      <c r="U207" s="36">
        <f>SUMIFS(СВЦЭМ!$F$33:$F$776,СВЦЭМ!$A$33:$A$776,$A207,СВЦЭМ!$B$33:$B$776,U$190)+'СЕТ СН'!$F$12</f>
        <v>117.99704731999999</v>
      </c>
      <c r="V207" s="36">
        <f>SUMIFS(СВЦЭМ!$F$33:$F$776,СВЦЭМ!$A$33:$A$776,$A207,СВЦЭМ!$B$33:$B$776,V$190)+'СЕТ СН'!$F$12</f>
        <v>117.86230116</v>
      </c>
      <c r="W207" s="36">
        <f>SUMIFS(СВЦЭМ!$F$33:$F$776,СВЦЭМ!$A$33:$A$776,$A207,СВЦЭМ!$B$33:$B$776,W$190)+'СЕТ СН'!$F$12</f>
        <v>120.44314326999999</v>
      </c>
      <c r="X207" s="36">
        <f>SUMIFS(СВЦЭМ!$F$33:$F$776,СВЦЭМ!$A$33:$A$776,$A207,СВЦЭМ!$B$33:$B$776,X$190)+'СЕТ СН'!$F$12</f>
        <v>122.45221715</v>
      </c>
      <c r="Y207" s="36">
        <f>SUMIFS(СВЦЭМ!$F$33:$F$776,СВЦЭМ!$A$33:$A$776,$A207,СВЦЭМ!$B$33:$B$776,Y$190)+'СЕТ СН'!$F$12</f>
        <v>125.61694124</v>
      </c>
    </row>
    <row r="208" spans="1:25" ht="15.75" x14ac:dyDescent="0.2">
      <c r="A208" s="35">
        <f t="shared" si="5"/>
        <v>43817</v>
      </c>
      <c r="B208" s="36">
        <f>SUMIFS(СВЦЭМ!$F$33:$F$776,СВЦЭМ!$A$33:$A$776,$A208,СВЦЭМ!$B$33:$B$776,B$190)+'СЕТ СН'!$F$12</f>
        <v>126.94454697</v>
      </c>
      <c r="C208" s="36">
        <f>SUMIFS(СВЦЭМ!$F$33:$F$776,СВЦЭМ!$A$33:$A$776,$A208,СВЦЭМ!$B$33:$B$776,C$190)+'СЕТ СН'!$F$12</f>
        <v>134.85234822000001</v>
      </c>
      <c r="D208" s="36">
        <f>SUMIFS(СВЦЭМ!$F$33:$F$776,СВЦЭМ!$A$33:$A$776,$A208,СВЦЭМ!$B$33:$B$776,D$190)+'СЕТ СН'!$F$12</f>
        <v>138.28085179999999</v>
      </c>
      <c r="E208" s="36">
        <f>SUMIFS(СВЦЭМ!$F$33:$F$776,СВЦЭМ!$A$33:$A$776,$A208,СВЦЭМ!$B$33:$B$776,E$190)+'СЕТ СН'!$F$12</f>
        <v>138.17550958000001</v>
      </c>
      <c r="F208" s="36">
        <f>SUMIFS(СВЦЭМ!$F$33:$F$776,СВЦЭМ!$A$33:$A$776,$A208,СВЦЭМ!$B$33:$B$776,F$190)+'СЕТ СН'!$F$12</f>
        <v>137.08983856</v>
      </c>
      <c r="G208" s="36">
        <f>SUMIFS(СВЦЭМ!$F$33:$F$776,СВЦЭМ!$A$33:$A$776,$A208,СВЦЭМ!$B$33:$B$776,G$190)+'СЕТ СН'!$F$12</f>
        <v>134.23855925000001</v>
      </c>
      <c r="H208" s="36">
        <f>SUMIFS(СВЦЭМ!$F$33:$F$776,СВЦЭМ!$A$33:$A$776,$A208,СВЦЭМ!$B$33:$B$776,H$190)+'СЕТ СН'!$F$12</f>
        <v>129.96022970999999</v>
      </c>
      <c r="I208" s="36">
        <f>SUMIFS(СВЦЭМ!$F$33:$F$776,СВЦЭМ!$A$33:$A$776,$A208,СВЦЭМ!$B$33:$B$776,I$190)+'СЕТ СН'!$F$12</f>
        <v>127.66926248</v>
      </c>
      <c r="J208" s="36">
        <f>SUMIFS(СВЦЭМ!$F$33:$F$776,СВЦЭМ!$A$33:$A$776,$A208,СВЦЭМ!$B$33:$B$776,J$190)+'СЕТ СН'!$F$12</f>
        <v>123.609526</v>
      </c>
      <c r="K208" s="36">
        <f>SUMIFS(СВЦЭМ!$F$33:$F$776,СВЦЭМ!$A$33:$A$776,$A208,СВЦЭМ!$B$33:$B$776,K$190)+'СЕТ СН'!$F$12</f>
        <v>119.38158769</v>
      </c>
      <c r="L208" s="36">
        <f>SUMIFS(СВЦЭМ!$F$33:$F$776,СВЦЭМ!$A$33:$A$776,$A208,СВЦЭМ!$B$33:$B$776,L$190)+'СЕТ СН'!$F$12</f>
        <v>118.40224264</v>
      </c>
      <c r="M208" s="36">
        <f>SUMIFS(СВЦЭМ!$F$33:$F$776,СВЦЭМ!$A$33:$A$776,$A208,СВЦЭМ!$B$33:$B$776,M$190)+'СЕТ СН'!$F$12</f>
        <v>119.43126719</v>
      </c>
      <c r="N208" s="36">
        <f>SUMIFS(СВЦЭМ!$F$33:$F$776,СВЦЭМ!$A$33:$A$776,$A208,СВЦЭМ!$B$33:$B$776,N$190)+'СЕТ СН'!$F$12</f>
        <v>120.00029493</v>
      </c>
      <c r="O208" s="36">
        <f>SUMIFS(СВЦЭМ!$F$33:$F$776,СВЦЭМ!$A$33:$A$776,$A208,СВЦЭМ!$B$33:$B$776,O$190)+'СЕТ СН'!$F$12</f>
        <v>121.37470444</v>
      </c>
      <c r="P208" s="36">
        <f>SUMIFS(СВЦЭМ!$F$33:$F$776,СВЦЭМ!$A$33:$A$776,$A208,СВЦЭМ!$B$33:$B$776,P$190)+'СЕТ СН'!$F$12</f>
        <v>122.62036234</v>
      </c>
      <c r="Q208" s="36">
        <f>SUMIFS(СВЦЭМ!$F$33:$F$776,СВЦЭМ!$A$33:$A$776,$A208,СВЦЭМ!$B$33:$B$776,Q$190)+'СЕТ СН'!$F$12</f>
        <v>122.74127256</v>
      </c>
      <c r="R208" s="36">
        <f>SUMIFS(СВЦЭМ!$F$33:$F$776,СВЦЭМ!$A$33:$A$776,$A208,СВЦЭМ!$B$33:$B$776,R$190)+'СЕТ СН'!$F$12</f>
        <v>121.34567849</v>
      </c>
      <c r="S208" s="36">
        <f>SUMIFS(СВЦЭМ!$F$33:$F$776,СВЦЭМ!$A$33:$A$776,$A208,СВЦЭМ!$B$33:$B$776,S$190)+'СЕТ СН'!$F$12</f>
        <v>119.54544776</v>
      </c>
      <c r="T208" s="36">
        <f>SUMIFS(СВЦЭМ!$F$33:$F$776,СВЦЭМ!$A$33:$A$776,$A208,СВЦЭМ!$B$33:$B$776,T$190)+'СЕТ СН'!$F$12</f>
        <v>115.52305584</v>
      </c>
      <c r="U208" s="36">
        <f>SUMIFS(СВЦЭМ!$F$33:$F$776,СВЦЭМ!$A$33:$A$776,$A208,СВЦЭМ!$B$33:$B$776,U$190)+'СЕТ СН'!$F$12</f>
        <v>115.687046</v>
      </c>
      <c r="V208" s="36">
        <f>SUMIFS(СВЦЭМ!$F$33:$F$776,СВЦЭМ!$A$33:$A$776,$A208,СВЦЭМ!$B$33:$B$776,V$190)+'СЕТ СН'!$F$12</f>
        <v>116.71933487</v>
      </c>
      <c r="W208" s="36">
        <f>SUMIFS(СВЦЭМ!$F$33:$F$776,СВЦЭМ!$A$33:$A$776,$A208,СВЦЭМ!$B$33:$B$776,W$190)+'СЕТ СН'!$F$12</f>
        <v>119.65726959</v>
      </c>
      <c r="X208" s="36">
        <f>SUMIFS(СВЦЭМ!$F$33:$F$776,СВЦЭМ!$A$33:$A$776,$A208,СВЦЭМ!$B$33:$B$776,X$190)+'СЕТ СН'!$F$12</f>
        <v>120.29900797000001</v>
      </c>
      <c r="Y208" s="36">
        <f>SUMIFS(СВЦЭМ!$F$33:$F$776,СВЦЭМ!$A$33:$A$776,$A208,СВЦЭМ!$B$33:$B$776,Y$190)+'СЕТ СН'!$F$12</f>
        <v>122.06224137</v>
      </c>
    </row>
    <row r="209" spans="1:25" ht="15.75" x14ac:dyDescent="0.2">
      <c r="A209" s="35">
        <f t="shared" si="5"/>
        <v>43818</v>
      </c>
      <c r="B209" s="36">
        <f>SUMIFS(СВЦЭМ!$F$33:$F$776,СВЦЭМ!$A$33:$A$776,$A209,СВЦЭМ!$B$33:$B$776,B$190)+'СЕТ СН'!$F$12</f>
        <v>127.46321785000001</v>
      </c>
      <c r="C209" s="36">
        <f>SUMIFS(СВЦЭМ!$F$33:$F$776,СВЦЭМ!$A$33:$A$776,$A209,СВЦЭМ!$B$33:$B$776,C$190)+'СЕТ СН'!$F$12</f>
        <v>131.40819124000001</v>
      </c>
      <c r="D209" s="36">
        <f>SUMIFS(СВЦЭМ!$F$33:$F$776,СВЦЭМ!$A$33:$A$776,$A209,СВЦЭМ!$B$33:$B$776,D$190)+'СЕТ СН'!$F$12</f>
        <v>134.12127601</v>
      </c>
      <c r="E209" s="36">
        <f>SUMIFS(СВЦЭМ!$F$33:$F$776,СВЦЭМ!$A$33:$A$776,$A209,СВЦЭМ!$B$33:$B$776,E$190)+'СЕТ СН'!$F$12</f>
        <v>137.71203826999999</v>
      </c>
      <c r="F209" s="36">
        <f>SUMIFS(СВЦЭМ!$F$33:$F$776,СВЦЭМ!$A$33:$A$776,$A209,СВЦЭМ!$B$33:$B$776,F$190)+'СЕТ СН'!$F$12</f>
        <v>139.45616111000001</v>
      </c>
      <c r="G209" s="36">
        <f>SUMIFS(СВЦЭМ!$F$33:$F$776,СВЦЭМ!$A$33:$A$776,$A209,СВЦЭМ!$B$33:$B$776,G$190)+'СЕТ СН'!$F$12</f>
        <v>136.09007456000001</v>
      </c>
      <c r="H209" s="36">
        <f>SUMIFS(СВЦЭМ!$F$33:$F$776,СВЦЭМ!$A$33:$A$776,$A209,СВЦЭМ!$B$33:$B$776,H$190)+'СЕТ СН'!$F$12</f>
        <v>131.44593531000001</v>
      </c>
      <c r="I209" s="36">
        <f>SUMIFS(СВЦЭМ!$F$33:$F$776,СВЦЭМ!$A$33:$A$776,$A209,СВЦЭМ!$B$33:$B$776,I$190)+'СЕТ СН'!$F$12</f>
        <v>126.55940839</v>
      </c>
      <c r="J209" s="36">
        <f>SUMIFS(СВЦЭМ!$F$33:$F$776,СВЦЭМ!$A$33:$A$776,$A209,СВЦЭМ!$B$33:$B$776,J$190)+'СЕТ СН'!$F$12</f>
        <v>122.73678906000001</v>
      </c>
      <c r="K209" s="36">
        <f>SUMIFS(СВЦЭМ!$F$33:$F$776,СВЦЭМ!$A$33:$A$776,$A209,СВЦЭМ!$B$33:$B$776,K$190)+'СЕТ СН'!$F$12</f>
        <v>120.01771386999999</v>
      </c>
      <c r="L209" s="36">
        <f>SUMIFS(СВЦЭМ!$F$33:$F$776,СВЦЭМ!$A$33:$A$776,$A209,СВЦЭМ!$B$33:$B$776,L$190)+'СЕТ СН'!$F$12</f>
        <v>121.04377721</v>
      </c>
      <c r="M209" s="36">
        <f>SUMIFS(СВЦЭМ!$F$33:$F$776,СВЦЭМ!$A$33:$A$776,$A209,СВЦЭМ!$B$33:$B$776,M$190)+'СЕТ СН'!$F$12</f>
        <v>123.02634378</v>
      </c>
      <c r="N209" s="36">
        <f>SUMIFS(СВЦЭМ!$F$33:$F$776,СВЦЭМ!$A$33:$A$776,$A209,СВЦЭМ!$B$33:$B$776,N$190)+'СЕТ СН'!$F$12</f>
        <v>123.40337031999999</v>
      </c>
      <c r="O209" s="36">
        <f>SUMIFS(СВЦЭМ!$F$33:$F$776,СВЦЭМ!$A$33:$A$776,$A209,СВЦЭМ!$B$33:$B$776,O$190)+'СЕТ СН'!$F$12</f>
        <v>126.15945433</v>
      </c>
      <c r="P209" s="36">
        <f>SUMIFS(СВЦЭМ!$F$33:$F$776,СВЦЭМ!$A$33:$A$776,$A209,СВЦЭМ!$B$33:$B$776,P$190)+'СЕТ СН'!$F$12</f>
        <v>125.25142181</v>
      </c>
      <c r="Q209" s="36">
        <f>SUMIFS(СВЦЭМ!$F$33:$F$776,СВЦЭМ!$A$33:$A$776,$A209,СВЦЭМ!$B$33:$B$776,Q$190)+'СЕТ СН'!$F$12</f>
        <v>125.76154319</v>
      </c>
      <c r="R209" s="36">
        <f>SUMIFS(СВЦЭМ!$F$33:$F$776,СВЦЭМ!$A$33:$A$776,$A209,СВЦЭМ!$B$33:$B$776,R$190)+'СЕТ СН'!$F$12</f>
        <v>124.04691371</v>
      </c>
      <c r="S209" s="36">
        <f>SUMIFS(СВЦЭМ!$F$33:$F$776,СВЦЭМ!$A$33:$A$776,$A209,СВЦЭМ!$B$33:$B$776,S$190)+'СЕТ СН'!$F$12</f>
        <v>121.26934172999999</v>
      </c>
      <c r="T209" s="36">
        <f>SUMIFS(СВЦЭМ!$F$33:$F$776,СВЦЭМ!$A$33:$A$776,$A209,СВЦЭМ!$B$33:$B$776,T$190)+'СЕТ СН'!$F$12</f>
        <v>119.08723684</v>
      </c>
      <c r="U209" s="36">
        <f>SUMIFS(СВЦЭМ!$F$33:$F$776,СВЦЭМ!$A$33:$A$776,$A209,СВЦЭМ!$B$33:$B$776,U$190)+'СЕТ СН'!$F$12</f>
        <v>120.70318322999999</v>
      </c>
      <c r="V209" s="36">
        <f>SUMIFS(СВЦЭМ!$F$33:$F$776,СВЦЭМ!$A$33:$A$776,$A209,СВЦЭМ!$B$33:$B$776,V$190)+'СЕТ СН'!$F$12</f>
        <v>124.59693480999999</v>
      </c>
      <c r="W209" s="36">
        <f>SUMIFS(СВЦЭМ!$F$33:$F$776,СВЦЭМ!$A$33:$A$776,$A209,СВЦЭМ!$B$33:$B$776,W$190)+'СЕТ СН'!$F$12</f>
        <v>128.80623641</v>
      </c>
      <c r="X209" s="36">
        <f>SUMIFS(СВЦЭМ!$F$33:$F$776,СВЦЭМ!$A$33:$A$776,$A209,СВЦЭМ!$B$33:$B$776,X$190)+'СЕТ СН'!$F$12</f>
        <v>130.25877151</v>
      </c>
      <c r="Y209" s="36">
        <f>SUMIFS(СВЦЭМ!$F$33:$F$776,СВЦЭМ!$A$33:$A$776,$A209,СВЦЭМ!$B$33:$B$776,Y$190)+'СЕТ СН'!$F$12</f>
        <v>134.2846543</v>
      </c>
    </row>
    <row r="210" spans="1:25" ht="15.75" x14ac:dyDescent="0.2">
      <c r="A210" s="35">
        <f t="shared" si="5"/>
        <v>43819</v>
      </c>
      <c r="B210" s="36">
        <f>SUMIFS(СВЦЭМ!$F$33:$F$776,СВЦЭМ!$A$33:$A$776,$A210,СВЦЭМ!$B$33:$B$776,B$190)+'СЕТ СН'!$F$12</f>
        <v>126.22355827</v>
      </c>
      <c r="C210" s="36">
        <f>SUMIFS(СВЦЭМ!$F$33:$F$776,СВЦЭМ!$A$33:$A$776,$A210,СВЦЭМ!$B$33:$B$776,C$190)+'СЕТ СН'!$F$12</f>
        <v>129.31541766000001</v>
      </c>
      <c r="D210" s="36">
        <f>SUMIFS(СВЦЭМ!$F$33:$F$776,СВЦЭМ!$A$33:$A$776,$A210,СВЦЭМ!$B$33:$B$776,D$190)+'СЕТ СН'!$F$12</f>
        <v>131.17817968</v>
      </c>
      <c r="E210" s="36">
        <f>SUMIFS(СВЦЭМ!$F$33:$F$776,СВЦЭМ!$A$33:$A$776,$A210,СВЦЭМ!$B$33:$B$776,E$190)+'СЕТ СН'!$F$12</f>
        <v>132.92327675000001</v>
      </c>
      <c r="F210" s="36">
        <f>SUMIFS(СВЦЭМ!$F$33:$F$776,СВЦЭМ!$A$33:$A$776,$A210,СВЦЭМ!$B$33:$B$776,F$190)+'СЕТ СН'!$F$12</f>
        <v>132.08876333000001</v>
      </c>
      <c r="G210" s="36">
        <f>SUMIFS(СВЦЭМ!$F$33:$F$776,СВЦЭМ!$A$33:$A$776,$A210,СВЦЭМ!$B$33:$B$776,G$190)+'СЕТ СН'!$F$12</f>
        <v>130.63414667999999</v>
      </c>
      <c r="H210" s="36">
        <f>SUMIFS(СВЦЭМ!$F$33:$F$776,СВЦЭМ!$A$33:$A$776,$A210,СВЦЭМ!$B$33:$B$776,H$190)+'СЕТ СН'!$F$12</f>
        <v>123.79070566999999</v>
      </c>
      <c r="I210" s="36">
        <f>SUMIFS(СВЦЭМ!$F$33:$F$776,СВЦЭМ!$A$33:$A$776,$A210,СВЦЭМ!$B$33:$B$776,I$190)+'СЕТ СН'!$F$12</f>
        <v>121.64036554</v>
      </c>
      <c r="J210" s="36">
        <f>SUMIFS(СВЦЭМ!$F$33:$F$776,СВЦЭМ!$A$33:$A$776,$A210,СВЦЭМ!$B$33:$B$776,J$190)+'СЕТ СН'!$F$12</f>
        <v>118.69901163999999</v>
      </c>
      <c r="K210" s="36">
        <f>SUMIFS(СВЦЭМ!$F$33:$F$776,СВЦЭМ!$A$33:$A$776,$A210,СВЦЭМ!$B$33:$B$776,K$190)+'СЕТ СН'!$F$12</f>
        <v>115.64196794999999</v>
      </c>
      <c r="L210" s="36">
        <f>SUMIFS(СВЦЭМ!$F$33:$F$776,СВЦЭМ!$A$33:$A$776,$A210,СВЦЭМ!$B$33:$B$776,L$190)+'СЕТ СН'!$F$12</f>
        <v>115.68045938</v>
      </c>
      <c r="M210" s="36">
        <f>SUMIFS(СВЦЭМ!$F$33:$F$776,СВЦЭМ!$A$33:$A$776,$A210,СВЦЭМ!$B$33:$B$776,M$190)+'СЕТ СН'!$F$12</f>
        <v>117.98986361999999</v>
      </c>
      <c r="N210" s="36">
        <f>SUMIFS(СВЦЭМ!$F$33:$F$776,СВЦЭМ!$A$33:$A$776,$A210,СВЦЭМ!$B$33:$B$776,N$190)+'СЕТ СН'!$F$12</f>
        <v>118.08757644000001</v>
      </c>
      <c r="O210" s="36">
        <f>SUMIFS(СВЦЭМ!$F$33:$F$776,СВЦЭМ!$A$33:$A$776,$A210,СВЦЭМ!$B$33:$B$776,O$190)+'СЕТ СН'!$F$12</f>
        <v>119.17556039999999</v>
      </c>
      <c r="P210" s="36">
        <f>SUMIFS(СВЦЭМ!$F$33:$F$776,СВЦЭМ!$A$33:$A$776,$A210,СВЦЭМ!$B$33:$B$776,P$190)+'СЕТ СН'!$F$12</f>
        <v>119.94103416</v>
      </c>
      <c r="Q210" s="36">
        <f>SUMIFS(СВЦЭМ!$F$33:$F$776,СВЦЭМ!$A$33:$A$776,$A210,СВЦЭМ!$B$33:$B$776,Q$190)+'СЕТ СН'!$F$12</f>
        <v>120.67700386999999</v>
      </c>
      <c r="R210" s="36">
        <f>SUMIFS(СВЦЭМ!$F$33:$F$776,СВЦЭМ!$A$33:$A$776,$A210,СВЦЭМ!$B$33:$B$776,R$190)+'СЕТ СН'!$F$12</f>
        <v>121.03845817</v>
      </c>
      <c r="S210" s="36">
        <f>SUMIFS(СВЦЭМ!$F$33:$F$776,СВЦЭМ!$A$33:$A$776,$A210,СВЦЭМ!$B$33:$B$776,S$190)+'СЕТ СН'!$F$12</f>
        <v>119.37196761</v>
      </c>
      <c r="T210" s="36">
        <f>SUMIFS(СВЦЭМ!$F$33:$F$776,СВЦЭМ!$A$33:$A$776,$A210,СВЦЭМ!$B$33:$B$776,T$190)+'СЕТ СН'!$F$12</f>
        <v>117.89359874</v>
      </c>
      <c r="U210" s="36">
        <f>SUMIFS(СВЦЭМ!$F$33:$F$776,СВЦЭМ!$A$33:$A$776,$A210,СВЦЭМ!$B$33:$B$776,U$190)+'СЕТ СН'!$F$12</f>
        <v>115.19021681</v>
      </c>
      <c r="V210" s="36">
        <f>SUMIFS(СВЦЭМ!$F$33:$F$776,СВЦЭМ!$A$33:$A$776,$A210,СВЦЭМ!$B$33:$B$776,V$190)+'СЕТ СН'!$F$12</f>
        <v>112.72247068999999</v>
      </c>
      <c r="W210" s="36">
        <f>SUMIFS(СВЦЭМ!$F$33:$F$776,СВЦЭМ!$A$33:$A$776,$A210,СВЦЭМ!$B$33:$B$776,W$190)+'СЕТ СН'!$F$12</f>
        <v>114.8418649</v>
      </c>
      <c r="X210" s="36">
        <f>SUMIFS(СВЦЭМ!$F$33:$F$776,СВЦЭМ!$A$33:$A$776,$A210,СВЦЭМ!$B$33:$B$776,X$190)+'СЕТ СН'!$F$12</f>
        <v>115.03912269</v>
      </c>
      <c r="Y210" s="36">
        <f>SUMIFS(СВЦЭМ!$F$33:$F$776,СВЦЭМ!$A$33:$A$776,$A210,СВЦЭМ!$B$33:$B$776,Y$190)+'СЕТ СН'!$F$12</f>
        <v>116.51649504</v>
      </c>
    </row>
    <row r="211" spans="1:25" ht="15.75" x14ac:dyDescent="0.2">
      <c r="A211" s="35">
        <f t="shared" si="5"/>
        <v>43820</v>
      </c>
      <c r="B211" s="36">
        <f>SUMIFS(СВЦЭМ!$F$33:$F$776,СВЦЭМ!$A$33:$A$776,$A211,СВЦЭМ!$B$33:$B$776,B$190)+'СЕТ СН'!$F$12</f>
        <v>117.24053393</v>
      </c>
      <c r="C211" s="36">
        <f>SUMIFS(СВЦЭМ!$F$33:$F$776,СВЦЭМ!$A$33:$A$776,$A211,СВЦЭМ!$B$33:$B$776,C$190)+'СЕТ СН'!$F$12</f>
        <v>122.13331184</v>
      </c>
      <c r="D211" s="36">
        <f>SUMIFS(СВЦЭМ!$F$33:$F$776,СВЦЭМ!$A$33:$A$776,$A211,СВЦЭМ!$B$33:$B$776,D$190)+'СЕТ СН'!$F$12</f>
        <v>125.17186876</v>
      </c>
      <c r="E211" s="36">
        <f>SUMIFS(СВЦЭМ!$F$33:$F$776,СВЦЭМ!$A$33:$A$776,$A211,СВЦЭМ!$B$33:$B$776,E$190)+'СЕТ СН'!$F$12</f>
        <v>129.92371807000001</v>
      </c>
      <c r="F211" s="36">
        <f>SUMIFS(СВЦЭМ!$F$33:$F$776,СВЦЭМ!$A$33:$A$776,$A211,СВЦЭМ!$B$33:$B$776,F$190)+'СЕТ СН'!$F$12</f>
        <v>133.03894532000001</v>
      </c>
      <c r="G211" s="36">
        <f>SUMIFS(СВЦЭМ!$F$33:$F$776,СВЦЭМ!$A$33:$A$776,$A211,СВЦЭМ!$B$33:$B$776,G$190)+'СЕТ СН'!$F$12</f>
        <v>131.75567391999999</v>
      </c>
      <c r="H211" s="36">
        <f>SUMIFS(СВЦЭМ!$F$33:$F$776,СВЦЭМ!$A$33:$A$776,$A211,СВЦЭМ!$B$33:$B$776,H$190)+'СЕТ СН'!$F$12</f>
        <v>129.02753078000001</v>
      </c>
      <c r="I211" s="36">
        <f>SUMIFS(СВЦЭМ!$F$33:$F$776,СВЦЭМ!$A$33:$A$776,$A211,СВЦЭМ!$B$33:$B$776,I$190)+'СЕТ СН'!$F$12</f>
        <v>128.64827929</v>
      </c>
      <c r="J211" s="36">
        <f>SUMIFS(СВЦЭМ!$F$33:$F$776,СВЦЭМ!$A$33:$A$776,$A211,СВЦЭМ!$B$33:$B$776,J$190)+'СЕТ СН'!$F$12</f>
        <v>122.79781671000001</v>
      </c>
      <c r="K211" s="36">
        <f>SUMIFS(СВЦЭМ!$F$33:$F$776,СВЦЭМ!$A$33:$A$776,$A211,СВЦЭМ!$B$33:$B$776,K$190)+'СЕТ СН'!$F$12</f>
        <v>117.01178016</v>
      </c>
      <c r="L211" s="36">
        <f>SUMIFS(СВЦЭМ!$F$33:$F$776,СВЦЭМ!$A$33:$A$776,$A211,СВЦЭМ!$B$33:$B$776,L$190)+'СЕТ СН'!$F$12</f>
        <v>115.60695228</v>
      </c>
      <c r="M211" s="36">
        <f>SUMIFS(СВЦЭМ!$F$33:$F$776,СВЦЭМ!$A$33:$A$776,$A211,СВЦЭМ!$B$33:$B$776,M$190)+'СЕТ СН'!$F$12</f>
        <v>116.91574168</v>
      </c>
      <c r="N211" s="36">
        <f>SUMIFS(СВЦЭМ!$F$33:$F$776,СВЦЭМ!$A$33:$A$776,$A211,СВЦЭМ!$B$33:$B$776,N$190)+'СЕТ СН'!$F$12</f>
        <v>116.5700259</v>
      </c>
      <c r="O211" s="36">
        <f>SUMIFS(СВЦЭМ!$F$33:$F$776,СВЦЭМ!$A$33:$A$776,$A211,СВЦЭМ!$B$33:$B$776,O$190)+'СЕТ СН'!$F$12</f>
        <v>118.42671577999999</v>
      </c>
      <c r="P211" s="36">
        <f>SUMIFS(СВЦЭМ!$F$33:$F$776,СВЦЭМ!$A$33:$A$776,$A211,СВЦЭМ!$B$33:$B$776,P$190)+'СЕТ СН'!$F$12</f>
        <v>120.04329709</v>
      </c>
      <c r="Q211" s="36">
        <f>SUMIFS(СВЦЭМ!$F$33:$F$776,СВЦЭМ!$A$33:$A$776,$A211,СВЦЭМ!$B$33:$B$776,Q$190)+'СЕТ СН'!$F$12</f>
        <v>120.90770044</v>
      </c>
      <c r="R211" s="36">
        <f>SUMIFS(СВЦЭМ!$F$33:$F$776,СВЦЭМ!$A$33:$A$776,$A211,СВЦЭМ!$B$33:$B$776,R$190)+'СЕТ СН'!$F$12</f>
        <v>122.33432938999999</v>
      </c>
      <c r="S211" s="36">
        <f>SUMIFS(СВЦЭМ!$F$33:$F$776,СВЦЭМ!$A$33:$A$776,$A211,СВЦЭМ!$B$33:$B$776,S$190)+'СЕТ СН'!$F$12</f>
        <v>120.95210114</v>
      </c>
      <c r="T211" s="36">
        <f>SUMIFS(СВЦЭМ!$F$33:$F$776,СВЦЭМ!$A$33:$A$776,$A211,СВЦЭМ!$B$33:$B$776,T$190)+'СЕТ СН'!$F$12</f>
        <v>117.36869143</v>
      </c>
      <c r="U211" s="36">
        <f>SUMIFS(СВЦЭМ!$F$33:$F$776,СВЦЭМ!$A$33:$A$776,$A211,СВЦЭМ!$B$33:$B$776,U$190)+'СЕТ СН'!$F$12</f>
        <v>116.93202959</v>
      </c>
      <c r="V211" s="36">
        <f>SUMIFS(СВЦЭМ!$F$33:$F$776,СВЦЭМ!$A$33:$A$776,$A211,СВЦЭМ!$B$33:$B$776,V$190)+'СЕТ СН'!$F$12</f>
        <v>119.07726384</v>
      </c>
      <c r="W211" s="36">
        <f>SUMIFS(СВЦЭМ!$F$33:$F$776,СВЦЭМ!$A$33:$A$776,$A211,СВЦЭМ!$B$33:$B$776,W$190)+'СЕТ СН'!$F$12</f>
        <v>120.44102262</v>
      </c>
      <c r="X211" s="36">
        <f>SUMIFS(СВЦЭМ!$F$33:$F$776,СВЦЭМ!$A$33:$A$776,$A211,СВЦЭМ!$B$33:$B$776,X$190)+'СЕТ СН'!$F$12</f>
        <v>123.03247143999999</v>
      </c>
      <c r="Y211" s="36">
        <f>SUMIFS(СВЦЭМ!$F$33:$F$776,СВЦЭМ!$A$33:$A$776,$A211,СВЦЭМ!$B$33:$B$776,Y$190)+'СЕТ СН'!$F$12</f>
        <v>124.33767888</v>
      </c>
    </row>
    <row r="212" spans="1:25" ht="15.75" x14ac:dyDescent="0.2">
      <c r="A212" s="35">
        <f t="shared" si="5"/>
        <v>43821</v>
      </c>
      <c r="B212" s="36">
        <f>SUMIFS(СВЦЭМ!$F$33:$F$776,СВЦЭМ!$A$33:$A$776,$A212,СВЦЭМ!$B$33:$B$776,B$190)+'СЕТ СН'!$F$12</f>
        <v>126.53079486999999</v>
      </c>
      <c r="C212" s="36">
        <f>SUMIFS(СВЦЭМ!$F$33:$F$776,СВЦЭМ!$A$33:$A$776,$A212,СВЦЭМ!$B$33:$B$776,C$190)+'СЕТ СН'!$F$12</f>
        <v>129.77876645000001</v>
      </c>
      <c r="D212" s="36">
        <f>SUMIFS(СВЦЭМ!$F$33:$F$776,СВЦЭМ!$A$33:$A$776,$A212,СВЦЭМ!$B$33:$B$776,D$190)+'СЕТ СН'!$F$12</f>
        <v>132.35267342</v>
      </c>
      <c r="E212" s="36">
        <f>SUMIFS(СВЦЭМ!$F$33:$F$776,СВЦЭМ!$A$33:$A$776,$A212,СВЦЭМ!$B$33:$B$776,E$190)+'СЕТ СН'!$F$12</f>
        <v>134.25519482999999</v>
      </c>
      <c r="F212" s="36">
        <f>SUMIFS(СВЦЭМ!$F$33:$F$776,СВЦЭМ!$A$33:$A$776,$A212,СВЦЭМ!$B$33:$B$776,F$190)+'СЕТ СН'!$F$12</f>
        <v>134.0264545</v>
      </c>
      <c r="G212" s="36">
        <f>SUMIFS(СВЦЭМ!$F$33:$F$776,СВЦЭМ!$A$33:$A$776,$A212,СВЦЭМ!$B$33:$B$776,G$190)+'СЕТ СН'!$F$12</f>
        <v>132.40413681999999</v>
      </c>
      <c r="H212" s="36">
        <f>SUMIFS(СВЦЭМ!$F$33:$F$776,СВЦЭМ!$A$33:$A$776,$A212,СВЦЭМ!$B$33:$B$776,H$190)+'СЕТ СН'!$F$12</f>
        <v>129.03141995999999</v>
      </c>
      <c r="I212" s="36">
        <f>SUMIFS(СВЦЭМ!$F$33:$F$776,СВЦЭМ!$A$33:$A$776,$A212,СВЦЭМ!$B$33:$B$776,I$190)+'СЕТ СН'!$F$12</f>
        <v>128.75516657</v>
      </c>
      <c r="J212" s="36">
        <f>SUMIFS(СВЦЭМ!$F$33:$F$776,СВЦЭМ!$A$33:$A$776,$A212,СВЦЭМ!$B$33:$B$776,J$190)+'СЕТ СН'!$F$12</f>
        <v>123.39182536</v>
      </c>
      <c r="K212" s="36">
        <f>SUMIFS(СВЦЭМ!$F$33:$F$776,СВЦЭМ!$A$33:$A$776,$A212,СВЦЭМ!$B$33:$B$776,K$190)+'СЕТ СН'!$F$12</f>
        <v>118.54821755</v>
      </c>
      <c r="L212" s="36">
        <f>SUMIFS(СВЦЭМ!$F$33:$F$776,СВЦЭМ!$A$33:$A$776,$A212,СВЦЭМ!$B$33:$B$776,L$190)+'СЕТ СН'!$F$12</f>
        <v>116.30327361000001</v>
      </c>
      <c r="M212" s="36">
        <f>SUMIFS(СВЦЭМ!$F$33:$F$776,СВЦЭМ!$A$33:$A$776,$A212,СВЦЭМ!$B$33:$B$776,M$190)+'СЕТ СН'!$F$12</f>
        <v>118.19218451</v>
      </c>
      <c r="N212" s="36">
        <f>SUMIFS(СВЦЭМ!$F$33:$F$776,СВЦЭМ!$A$33:$A$776,$A212,СВЦЭМ!$B$33:$B$776,N$190)+'СЕТ СН'!$F$12</f>
        <v>119.52687818</v>
      </c>
      <c r="O212" s="36">
        <f>SUMIFS(СВЦЭМ!$F$33:$F$776,СВЦЭМ!$A$33:$A$776,$A212,СВЦЭМ!$B$33:$B$776,O$190)+'СЕТ СН'!$F$12</f>
        <v>121.79276811</v>
      </c>
      <c r="P212" s="36">
        <f>SUMIFS(СВЦЭМ!$F$33:$F$776,СВЦЭМ!$A$33:$A$776,$A212,СВЦЭМ!$B$33:$B$776,P$190)+'СЕТ СН'!$F$12</f>
        <v>123.30972069000001</v>
      </c>
      <c r="Q212" s="36">
        <f>SUMIFS(СВЦЭМ!$F$33:$F$776,СВЦЭМ!$A$33:$A$776,$A212,СВЦЭМ!$B$33:$B$776,Q$190)+'СЕТ СН'!$F$12</f>
        <v>123.04030779</v>
      </c>
      <c r="R212" s="36">
        <f>SUMIFS(СВЦЭМ!$F$33:$F$776,СВЦЭМ!$A$33:$A$776,$A212,СВЦЭМ!$B$33:$B$776,R$190)+'СЕТ СН'!$F$12</f>
        <v>124.69208070000001</v>
      </c>
      <c r="S212" s="36">
        <f>SUMIFS(СВЦЭМ!$F$33:$F$776,СВЦЭМ!$A$33:$A$776,$A212,СВЦЭМ!$B$33:$B$776,S$190)+'СЕТ СН'!$F$12</f>
        <v>123.15806601</v>
      </c>
      <c r="T212" s="36">
        <f>SUMIFS(СВЦЭМ!$F$33:$F$776,СВЦЭМ!$A$33:$A$776,$A212,СВЦЭМ!$B$33:$B$776,T$190)+'СЕТ СН'!$F$12</f>
        <v>119.11936489999999</v>
      </c>
      <c r="U212" s="36">
        <f>SUMIFS(СВЦЭМ!$F$33:$F$776,СВЦЭМ!$A$33:$A$776,$A212,СВЦЭМ!$B$33:$B$776,U$190)+'СЕТ СН'!$F$12</f>
        <v>119.48660592</v>
      </c>
      <c r="V212" s="36">
        <f>SUMIFS(СВЦЭМ!$F$33:$F$776,СВЦЭМ!$A$33:$A$776,$A212,СВЦЭМ!$B$33:$B$776,V$190)+'СЕТ СН'!$F$12</f>
        <v>121.58765624999999</v>
      </c>
      <c r="W212" s="36">
        <f>SUMIFS(СВЦЭМ!$F$33:$F$776,СВЦЭМ!$A$33:$A$776,$A212,СВЦЭМ!$B$33:$B$776,W$190)+'СЕТ СН'!$F$12</f>
        <v>124.17402169</v>
      </c>
      <c r="X212" s="36">
        <f>SUMIFS(СВЦЭМ!$F$33:$F$776,СВЦЭМ!$A$33:$A$776,$A212,СВЦЭМ!$B$33:$B$776,X$190)+'СЕТ СН'!$F$12</f>
        <v>126.3080904</v>
      </c>
      <c r="Y212" s="36">
        <f>SUMIFS(СВЦЭМ!$F$33:$F$776,СВЦЭМ!$A$33:$A$776,$A212,СВЦЭМ!$B$33:$B$776,Y$190)+'СЕТ СН'!$F$12</f>
        <v>127.85484178999999</v>
      </c>
    </row>
    <row r="213" spans="1:25" ht="15.75" x14ac:dyDescent="0.2">
      <c r="A213" s="35">
        <f t="shared" si="5"/>
        <v>43822</v>
      </c>
      <c r="B213" s="36">
        <f>SUMIFS(СВЦЭМ!$F$33:$F$776,СВЦЭМ!$A$33:$A$776,$A213,СВЦЭМ!$B$33:$B$776,B$190)+'СЕТ СН'!$F$12</f>
        <v>125.80917195000001</v>
      </c>
      <c r="C213" s="36">
        <f>SUMIFS(СВЦЭМ!$F$33:$F$776,СВЦЭМ!$A$33:$A$776,$A213,СВЦЭМ!$B$33:$B$776,C$190)+'СЕТ СН'!$F$12</f>
        <v>127.53268356</v>
      </c>
      <c r="D213" s="36">
        <f>SUMIFS(СВЦЭМ!$F$33:$F$776,СВЦЭМ!$A$33:$A$776,$A213,СВЦЭМ!$B$33:$B$776,D$190)+'СЕТ СН'!$F$12</f>
        <v>131.74417467999999</v>
      </c>
      <c r="E213" s="36">
        <f>SUMIFS(СВЦЭМ!$F$33:$F$776,СВЦЭМ!$A$33:$A$776,$A213,СВЦЭМ!$B$33:$B$776,E$190)+'СЕТ СН'!$F$12</f>
        <v>134.21604984999999</v>
      </c>
      <c r="F213" s="36">
        <f>SUMIFS(СВЦЭМ!$F$33:$F$776,СВЦЭМ!$A$33:$A$776,$A213,СВЦЭМ!$B$33:$B$776,F$190)+'СЕТ СН'!$F$12</f>
        <v>133.60648270999999</v>
      </c>
      <c r="G213" s="36">
        <f>SUMIFS(СВЦЭМ!$F$33:$F$776,СВЦЭМ!$A$33:$A$776,$A213,СВЦЭМ!$B$33:$B$776,G$190)+'СЕТ СН'!$F$12</f>
        <v>133.41476827</v>
      </c>
      <c r="H213" s="36">
        <f>SUMIFS(СВЦЭМ!$F$33:$F$776,СВЦЭМ!$A$33:$A$776,$A213,СВЦЭМ!$B$33:$B$776,H$190)+'СЕТ СН'!$F$12</f>
        <v>127.73323644</v>
      </c>
      <c r="I213" s="36">
        <f>SUMIFS(СВЦЭМ!$F$33:$F$776,СВЦЭМ!$A$33:$A$776,$A213,СВЦЭМ!$B$33:$B$776,I$190)+'СЕТ СН'!$F$12</f>
        <v>124.06074336</v>
      </c>
      <c r="J213" s="36">
        <f>SUMIFS(СВЦЭМ!$F$33:$F$776,СВЦЭМ!$A$33:$A$776,$A213,СВЦЭМ!$B$33:$B$776,J$190)+'СЕТ СН'!$F$12</f>
        <v>120.21507990000001</v>
      </c>
      <c r="K213" s="36">
        <f>SUMIFS(СВЦЭМ!$F$33:$F$776,СВЦЭМ!$A$33:$A$776,$A213,СВЦЭМ!$B$33:$B$776,K$190)+'СЕТ СН'!$F$12</f>
        <v>116.43441088</v>
      </c>
      <c r="L213" s="36">
        <f>SUMIFS(СВЦЭМ!$F$33:$F$776,СВЦЭМ!$A$33:$A$776,$A213,СВЦЭМ!$B$33:$B$776,L$190)+'СЕТ СН'!$F$12</f>
        <v>116.69435907</v>
      </c>
      <c r="M213" s="36">
        <f>SUMIFS(СВЦЭМ!$F$33:$F$776,СВЦЭМ!$A$33:$A$776,$A213,СВЦЭМ!$B$33:$B$776,M$190)+'СЕТ СН'!$F$12</f>
        <v>118.58922952</v>
      </c>
      <c r="N213" s="36">
        <f>SUMIFS(СВЦЭМ!$F$33:$F$776,СВЦЭМ!$A$33:$A$776,$A213,СВЦЭМ!$B$33:$B$776,N$190)+'СЕТ СН'!$F$12</f>
        <v>120.18028914</v>
      </c>
      <c r="O213" s="36">
        <f>SUMIFS(СВЦЭМ!$F$33:$F$776,СВЦЭМ!$A$33:$A$776,$A213,СВЦЭМ!$B$33:$B$776,O$190)+'СЕТ СН'!$F$12</f>
        <v>121.48166517999999</v>
      </c>
      <c r="P213" s="36">
        <f>SUMIFS(СВЦЭМ!$F$33:$F$776,СВЦЭМ!$A$33:$A$776,$A213,СВЦЭМ!$B$33:$B$776,P$190)+'СЕТ СН'!$F$12</f>
        <v>122.65143342</v>
      </c>
      <c r="Q213" s="36">
        <f>SUMIFS(СВЦЭМ!$F$33:$F$776,СВЦЭМ!$A$33:$A$776,$A213,СВЦЭМ!$B$33:$B$776,Q$190)+'СЕТ СН'!$F$12</f>
        <v>122.72115665</v>
      </c>
      <c r="R213" s="36">
        <f>SUMIFS(СВЦЭМ!$F$33:$F$776,СВЦЭМ!$A$33:$A$776,$A213,СВЦЭМ!$B$33:$B$776,R$190)+'СЕТ СН'!$F$12</f>
        <v>121.09140313</v>
      </c>
      <c r="S213" s="36">
        <f>SUMIFS(СВЦЭМ!$F$33:$F$776,СВЦЭМ!$A$33:$A$776,$A213,СВЦЭМ!$B$33:$B$776,S$190)+'СЕТ СН'!$F$12</f>
        <v>119.46913723999999</v>
      </c>
      <c r="T213" s="36">
        <f>SUMIFS(СВЦЭМ!$F$33:$F$776,СВЦЭМ!$A$33:$A$776,$A213,СВЦЭМ!$B$33:$B$776,T$190)+'СЕТ СН'!$F$12</f>
        <v>116.01611312</v>
      </c>
      <c r="U213" s="36">
        <f>SUMIFS(СВЦЭМ!$F$33:$F$776,СВЦЭМ!$A$33:$A$776,$A213,СВЦЭМ!$B$33:$B$776,U$190)+'СЕТ СН'!$F$12</f>
        <v>116.14617152</v>
      </c>
      <c r="V213" s="36">
        <f>SUMIFS(СВЦЭМ!$F$33:$F$776,СВЦЭМ!$A$33:$A$776,$A213,СВЦЭМ!$B$33:$B$776,V$190)+'СЕТ СН'!$F$12</f>
        <v>117.90277835000001</v>
      </c>
      <c r="W213" s="36">
        <f>SUMIFS(СВЦЭМ!$F$33:$F$776,СВЦЭМ!$A$33:$A$776,$A213,СВЦЭМ!$B$33:$B$776,W$190)+'СЕТ СН'!$F$12</f>
        <v>120.62642076</v>
      </c>
      <c r="X213" s="36">
        <f>SUMIFS(СВЦЭМ!$F$33:$F$776,СВЦЭМ!$A$33:$A$776,$A213,СВЦЭМ!$B$33:$B$776,X$190)+'СЕТ СН'!$F$12</f>
        <v>121.85443388</v>
      </c>
      <c r="Y213" s="36">
        <f>SUMIFS(СВЦЭМ!$F$33:$F$776,СВЦЭМ!$A$33:$A$776,$A213,СВЦЭМ!$B$33:$B$776,Y$190)+'СЕТ СН'!$F$12</f>
        <v>124.40804147</v>
      </c>
    </row>
    <row r="214" spans="1:25" ht="15.75" x14ac:dyDescent="0.2">
      <c r="A214" s="35">
        <f t="shared" si="5"/>
        <v>43823</v>
      </c>
      <c r="B214" s="36">
        <f>SUMIFS(СВЦЭМ!$F$33:$F$776,СВЦЭМ!$A$33:$A$776,$A214,СВЦЭМ!$B$33:$B$776,B$190)+'СЕТ СН'!$F$12</f>
        <v>126.49418101000001</v>
      </c>
      <c r="C214" s="36">
        <f>SUMIFS(СВЦЭМ!$F$33:$F$776,СВЦЭМ!$A$33:$A$776,$A214,СВЦЭМ!$B$33:$B$776,C$190)+'СЕТ СН'!$F$12</f>
        <v>131.35936995</v>
      </c>
      <c r="D214" s="36">
        <f>SUMIFS(СВЦЭМ!$F$33:$F$776,СВЦЭМ!$A$33:$A$776,$A214,СВЦЭМ!$B$33:$B$776,D$190)+'СЕТ СН'!$F$12</f>
        <v>134.05763447000001</v>
      </c>
      <c r="E214" s="36">
        <f>SUMIFS(СВЦЭМ!$F$33:$F$776,СВЦЭМ!$A$33:$A$776,$A214,СВЦЭМ!$B$33:$B$776,E$190)+'СЕТ СН'!$F$12</f>
        <v>135.29802588999999</v>
      </c>
      <c r="F214" s="36">
        <f>SUMIFS(СВЦЭМ!$F$33:$F$776,СВЦЭМ!$A$33:$A$776,$A214,СВЦЭМ!$B$33:$B$776,F$190)+'СЕТ СН'!$F$12</f>
        <v>134.83379038999999</v>
      </c>
      <c r="G214" s="36">
        <f>SUMIFS(СВЦЭМ!$F$33:$F$776,СВЦЭМ!$A$33:$A$776,$A214,СВЦЭМ!$B$33:$B$776,G$190)+'СЕТ СН'!$F$12</f>
        <v>132.27255412</v>
      </c>
      <c r="H214" s="36">
        <f>SUMIFS(СВЦЭМ!$F$33:$F$776,СВЦЭМ!$A$33:$A$776,$A214,СВЦЭМ!$B$33:$B$776,H$190)+'СЕТ СН'!$F$12</f>
        <v>126.37443758000001</v>
      </c>
      <c r="I214" s="36">
        <f>SUMIFS(СВЦЭМ!$F$33:$F$776,СВЦЭМ!$A$33:$A$776,$A214,СВЦЭМ!$B$33:$B$776,I$190)+'СЕТ СН'!$F$12</f>
        <v>121.30028801</v>
      </c>
      <c r="J214" s="36">
        <f>SUMIFS(СВЦЭМ!$F$33:$F$776,СВЦЭМ!$A$33:$A$776,$A214,СВЦЭМ!$B$33:$B$776,J$190)+'СЕТ СН'!$F$12</f>
        <v>117.73336856</v>
      </c>
      <c r="K214" s="36">
        <f>SUMIFS(СВЦЭМ!$F$33:$F$776,СВЦЭМ!$A$33:$A$776,$A214,СВЦЭМ!$B$33:$B$776,K$190)+'СЕТ СН'!$F$12</f>
        <v>115.77904354</v>
      </c>
      <c r="L214" s="36">
        <f>SUMIFS(СВЦЭМ!$F$33:$F$776,СВЦЭМ!$A$33:$A$776,$A214,СВЦЭМ!$B$33:$B$776,L$190)+'СЕТ СН'!$F$12</f>
        <v>116.00554808</v>
      </c>
      <c r="M214" s="36">
        <f>SUMIFS(СВЦЭМ!$F$33:$F$776,СВЦЭМ!$A$33:$A$776,$A214,СВЦЭМ!$B$33:$B$776,M$190)+'СЕТ СН'!$F$12</f>
        <v>117.24089909</v>
      </c>
      <c r="N214" s="36">
        <f>SUMIFS(СВЦЭМ!$F$33:$F$776,СВЦЭМ!$A$33:$A$776,$A214,СВЦЭМ!$B$33:$B$776,N$190)+'СЕТ СН'!$F$12</f>
        <v>117.54316230000001</v>
      </c>
      <c r="O214" s="36">
        <f>SUMIFS(СВЦЭМ!$F$33:$F$776,СВЦЭМ!$A$33:$A$776,$A214,СВЦЭМ!$B$33:$B$776,O$190)+'СЕТ СН'!$F$12</f>
        <v>118.80469821</v>
      </c>
      <c r="P214" s="36">
        <f>SUMIFS(СВЦЭМ!$F$33:$F$776,СВЦЭМ!$A$33:$A$776,$A214,СВЦЭМ!$B$33:$B$776,P$190)+'СЕТ СН'!$F$12</f>
        <v>120.39854192</v>
      </c>
      <c r="Q214" s="36">
        <f>SUMIFS(СВЦЭМ!$F$33:$F$776,СВЦЭМ!$A$33:$A$776,$A214,СВЦЭМ!$B$33:$B$776,Q$190)+'СЕТ СН'!$F$12</f>
        <v>120.69282373999999</v>
      </c>
      <c r="R214" s="36">
        <f>SUMIFS(СВЦЭМ!$F$33:$F$776,СВЦЭМ!$A$33:$A$776,$A214,СВЦЭМ!$B$33:$B$776,R$190)+'СЕТ СН'!$F$12</f>
        <v>119.93322062</v>
      </c>
      <c r="S214" s="36">
        <f>SUMIFS(СВЦЭМ!$F$33:$F$776,СВЦЭМ!$A$33:$A$776,$A214,СВЦЭМ!$B$33:$B$776,S$190)+'СЕТ СН'!$F$12</f>
        <v>119.65327598</v>
      </c>
      <c r="T214" s="36">
        <f>SUMIFS(СВЦЭМ!$F$33:$F$776,СВЦЭМ!$A$33:$A$776,$A214,СВЦЭМ!$B$33:$B$776,T$190)+'СЕТ СН'!$F$12</f>
        <v>119.54520092</v>
      </c>
      <c r="U214" s="36">
        <f>SUMIFS(СВЦЭМ!$F$33:$F$776,СВЦЭМ!$A$33:$A$776,$A214,СВЦЭМ!$B$33:$B$776,U$190)+'СЕТ СН'!$F$12</f>
        <v>117.84681707</v>
      </c>
      <c r="V214" s="36">
        <f>SUMIFS(СВЦЭМ!$F$33:$F$776,СВЦЭМ!$A$33:$A$776,$A214,СВЦЭМ!$B$33:$B$776,V$190)+'СЕТ СН'!$F$12</f>
        <v>118.39743068</v>
      </c>
      <c r="W214" s="36">
        <f>SUMIFS(СВЦЭМ!$F$33:$F$776,СВЦЭМ!$A$33:$A$776,$A214,СВЦЭМ!$B$33:$B$776,W$190)+'СЕТ СН'!$F$12</f>
        <v>120.53329404999999</v>
      </c>
      <c r="X214" s="36">
        <f>SUMIFS(СВЦЭМ!$F$33:$F$776,СВЦЭМ!$A$33:$A$776,$A214,СВЦЭМ!$B$33:$B$776,X$190)+'СЕТ СН'!$F$12</f>
        <v>123.60396537</v>
      </c>
      <c r="Y214" s="36">
        <f>SUMIFS(СВЦЭМ!$F$33:$F$776,СВЦЭМ!$A$33:$A$776,$A214,СВЦЭМ!$B$33:$B$776,Y$190)+'СЕТ СН'!$F$12</f>
        <v>125.54181452</v>
      </c>
    </row>
    <row r="215" spans="1:25" ht="15.75" x14ac:dyDescent="0.2">
      <c r="A215" s="35">
        <f t="shared" si="5"/>
        <v>43824</v>
      </c>
      <c r="B215" s="36">
        <f>SUMIFS(СВЦЭМ!$F$33:$F$776,СВЦЭМ!$A$33:$A$776,$A215,СВЦЭМ!$B$33:$B$776,B$190)+'СЕТ СН'!$F$12</f>
        <v>127.85804272999999</v>
      </c>
      <c r="C215" s="36">
        <f>SUMIFS(СВЦЭМ!$F$33:$F$776,СВЦЭМ!$A$33:$A$776,$A215,СВЦЭМ!$B$33:$B$776,C$190)+'СЕТ СН'!$F$12</f>
        <v>132.45881233</v>
      </c>
      <c r="D215" s="36">
        <f>SUMIFS(СВЦЭМ!$F$33:$F$776,СВЦЭМ!$A$33:$A$776,$A215,СВЦЭМ!$B$33:$B$776,D$190)+'СЕТ СН'!$F$12</f>
        <v>135.08268049</v>
      </c>
      <c r="E215" s="36">
        <f>SUMIFS(СВЦЭМ!$F$33:$F$776,СВЦЭМ!$A$33:$A$776,$A215,СВЦЭМ!$B$33:$B$776,E$190)+'СЕТ СН'!$F$12</f>
        <v>136.62865726000001</v>
      </c>
      <c r="F215" s="36">
        <f>SUMIFS(СВЦЭМ!$F$33:$F$776,СВЦЭМ!$A$33:$A$776,$A215,СВЦЭМ!$B$33:$B$776,F$190)+'СЕТ СН'!$F$12</f>
        <v>137.16735338999999</v>
      </c>
      <c r="G215" s="36">
        <f>SUMIFS(СВЦЭМ!$F$33:$F$776,СВЦЭМ!$A$33:$A$776,$A215,СВЦЭМ!$B$33:$B$776,G$190)+'СЕТ СН'!$F$12</f>
        <v>134.22074756000001</v>
      </c>
      <c r="H215" s="36">
        <f>SUMIFS(СВЦЭМ!$F$33:$F$776,СВЦЭМ!$A$33:$A$776,$A215,СВЦЭМ!$B$33:$B$776,H$190)+'СЕТ СН'!$F$12</f>
        <v>128.28285657999999</v>
      </c>
      <c r="I215" s="36">
        <f>SUMIFS(СВЦЭМ!$F$33:$F$776,СВЦЭМ!$A$33:$A$776,$A215,СВЦЭМ!$B$33:$B$776,I$190)+'СЕТ СН'!$F$12</f>
        <v>124.5677968</v>
      </c>
      <c r="J215" s="36">
        <f>SUMIFS(СВЦЭМ!$F$33:$F$776,СВЦЭМ!$A$33:$A$776,$A215,СВЦЭМ!$B$33:$B$776,J$190)+'СЕТ СН'!$F$12</f>
        <v>121.75999259</v>
      </c>
      <c r="K215" s="36">
        <f>SUMIFS(СВЦЭМ!$F$33:$F$776,СВЦЭМ!$A$33:$A$776,$A215,СВЦЭМ!$B$33:$B$776,K$190)+'СЕТ СН'!$F$12</f>
        <v>118.77687345</v>
      </c>
      <c r="L215" s="36">
        <f>SUMIFS(СВЦЭМ!$F$33:$F$776,СВЦЭМ!$A$33:$A$776,$A215,СВЦЭМ!$B$33:$B$776,L$190)+'СЕТ СН'!$F$12</f>
        <v>118.10556372000001</v>
      </c>
      <c r="M215" s="36">
        <f>SUMIFS(СВЦЭМ!$F$33:$F$776,СВЦЭМ!$A$33:$A$776,$A215,СВЦЭМ!$B$33:$B$776,M$190)+'СЕТ СН'!$F$12</f>
        <v>118.83825455</v>
      </c>
      <c r="N215" s="36">
        <f>SUMIFS(СВЦЭМ!$F$33:$F$776,СВЦЭМ!$A$33:$A$776,$A215,СВЦЭМ!$B$33:$B$776,N$190)+'СЕТ СН'!$F$12</f>
        <v>118.8023785</v>
      </c>
      <c r="O215" s="36">
        <f>SUMIFS(СВЦЭМ!$F$33:$F$776,СВЦЭМ!$A$33:$A$776,$A215,СВЦЭМ!$B$33:$B$776,O$190)+'СЕТ СН'!$F$12</f>
        <v>119.25819147999999</v>
      </c>
      <c r="P215" s="36">
        <f>SUMIFS(СВЦЭМ!$F$33:$F$776,СВЦЭМ!$A$33:$A$776,$A215,СВЦЭМ!$B$33:$B$776,P$190)+'СЕТ СН'!$F$12</f>
        <v>120.25769321999999</v>
      </c>
      <c r="Q215" s="36">
        <f>SUMIFS(СВЦЭМ!$F$33:$F$776,СВЦЭМ!$A$33:$A$776,$A215,СВЦЭМ!$B$33:$B$776,Q$190)+'СЕТ СН'!$F$12</f>
        <v>120.72518460000001</v>
      </c>
      <c r="R215" s="36">
        <f>SUMIFS(СВЦЭМ!$F$33:$F$776,СВЦЭМ!$A$33:$A$776,$A215,СВЦЭМ!$B$33:$B$776,R$190)+'СЕТ СН'!$F$12</f>
        <v>120.49613539000001</v>
      </c>
      <c r="S215" s="36">
        <f>SUMIFS(СВЦЭМ!$F$33:$F$776,СВЦЭМ!$A$33:$A$776,$A215,СВЦЭМ!$B$33:$B$776,S$190)+'СЕТ СН'!$F$12</f>
        <v>120.41196134</v>
      </c>
      <c r="T215" s="36">
        <f>SUMIFS(СВЦЭМ!$F$33:$F$776,СВЦЭМ!$A$33:$A$776,$A215,СВЦЭМ!$B$33:$B$776,T$190)+'СЕТ СН'!$F$12</f>
        <v>118.71069856</v>
      </c>
      <c r="U215" s="36">
        <f>SUMIFS(СВЦЭМ!$F$33:$F$776,СВЦЭМ!$A$33:$A$776,$A215,СВЦЭМ!$B$33:$B$776,U$190)+'СЕТ СН'!$F$12</f>
        <v>118.7549367</v>
      </c>
      <c r="V215" s="36">
        <f>SUMIFS(СВЦЭМ!$F$33:$F$776,СВЦЭМ!$A$33:$A$776,$A215,СВЦЭМ!$B$33:$B$776,V$190)+'СЕТ СН'!$F$12</f>
        <v>119.85663411</v>
      </c>
      <c r="W215" s="36">
        <f>SUMIFS(СВЦЭМ!$F$33:$F$776,СВЦЭМ!$A$33:$A$776,$A215,СВЦЭМ!$B$33:$B$776,W$190)+'СЕТ СН'!$F$12</f>
        <v>121.23261967000001</v>
      </c>
      <c r="X215" s="36">
        <f>SUMIFS(СВЦЭМ!$F$33:$F$776,СВЦЭМ!$A$33:$A$776,$A215,СВЦЭМ!$B$33:$B$776,X$190)+'СЕТ СН'!$F$12</f>
        <v>122.91638653</v>
      </c>
      <c r="Y215" s="36">
        <f>SUMIFS(СВЦЭМ!$F$33:$F$776,СВЦЭМ!$A$33:$A$776,$A215,СВЦЭМ!$B$33:$B$776,Y$190)+'СЕТ СН'!$F$12</f>
        <v>123.02642636</v>
      </c>
    </row>
    <row r="216" spans="1:25" ht="15.75" x14ac:dyDescent="0.2">
      <c r="A216" s="35">
        <f t="shared" si="5"/>
        <v>43825</v>
      </c>
      <c r="B216" s="36">
        <f>SUMIFS(СВЦЭМ!$F$33:$F$776,СВЦЭМ!$A$33:$A$776,$A216,СВЦЭМ!$B$33:$B$776,B$190)+'СЕТ СН'!$F$12</f>
        <v>128.04803239</v>
      </c>
      <c r="C216" s="36">
        <f>SUMIFS(СВЦЭМ!$F$33:$F$776,СВЦЭМ!$A$33:$A$776,$A216,СВЦЭМ!$B$33:$B$776,C$190)+'СЕТ СН'!$F$12</f>
        <v>132.92750169999999</v>
      </c>
      <c r="D216" s="36">
        <f>SUMIFS(СВЦЭМ!$F$33:$F$776,СВЦЭМ!$A$33:$A$776,$A216,СВЦЭМ!$B$33:$B$776,D$190)+'СЕТ СН'!$F$12</f>
        <v>134.76162614</v>
      </c>
      <c r="E216" s="36">
        <f>SUMIFS(СВЦЭМ!$F$33:$F$776,СВЦЭМ!$A$33:$A$776,$A216,СВЦЭМ!$B$33:$B$776,E$190)+'СЕТ СН'!$F$12</f>
        <v>136.04403099000001</v>
      </c>
      <c r="F216" s="36">
        <f>SUMIFS(СВЦЭМ!$F$33:$F$776,СВЦЭМ!$A$33:$A$776,$A216,СВЦЭМ!$B$33:$B$776,F$190)+'СЕТ СН'!$F$12</f>
        <v>135.78786957</v>
      </c>
      <c r="G216" s="36">
        <f>SUMIFS(СВЦЭМ!$F$33:$F$776,СВЦЭМ!$A$33:$A$776,$A216,СВЦЭМ!$B$33:$B$776,G$190)+'СЕТ СН'!$F$12</f>
        <v>133.0634518</v>
      </c>
      <c r="H216" s="36">
        <f>SUMIFS(СВЦЭМ!$F$33:$F$776,СВЦЭМ!$A$33:$A$776,$A216,СВЦЭМ!$B$33:$B$776,H$190)+'СЕТ СН'!$F$12</f>
        <v>127.95948776</v>
      </c>
      <c r="I216" s="36">
        <f>SUMIFS(СВЦЭМ!$F$33:$F$776,СВЦЭМ!$A$33:$A$776,$A216,СВЦЭМ!$B$33:$B$776,I$190)+'СЕТ СН'!$F$12</f>
        <v>126.26276469</v>
      </c>
      <c r="J216" s="36">
        <f>SUMIFS(СВЦЭМ!$F$33:$F$776,СВЦЭМ!$A$33:$A$776,$A216,СВЦЭМ!$B$33:$B$776,J$190)+'СЕТ СН'!$F$12</f>
        <v>122.37959758</v>
      </c>
      <c r="K216" s="36">
        <f>SUMIFS(СВЦЭМ!$F$33:$F$776,СВЦЭМ!$A$33:$A$776,$A216,СВЦЭМ!$B$33:$B$776,K$190)+'СЕТ СН'!$F$12</f>
        <v>119.68062383</v>
      </c>
      <c r="L216" s="36">
        <f>SUMIFS(СВЦЭМ!$F$33:$F$776,СВЦЭМ!$A$33:$A$776,$A216,СВЦЭМ!$B$33:$B$776,L$190)+'СЕТ СН'!$F$12</f>
        <v>119.46298365</v>
      </c>
      <c r="M216" s="36">
        <f>SUMIFS(СВЦЭМ!$F$33:$F$776,СВЦЭМ!$A$33:$A$776,$A216,СВЦЭМ!$B$33:$B$776,M$190)+'СЕТ СН'!$F$12</f>
        <v>120.75136741999999</v>
      </c>
      <c r="N216" s="36">
        <f>SUMIFS(СВЦЭМ!$F$33:$F$776,СВЦЭМ!$A$33:$A$776,$A216,СВЦЭМ!$B$33:$B$776,N$190)+'СЕТ СН'!$F$12</f>
        <v>121.90395685999999</v>
      </c>
      <c r="O216" s="36">
        <f>SUMIFS(СВЦЭМ!$F$33:$F$776,СВЦЭМ!$A$33:$A$776,$A216,СВЦЭМ!$B$33:$B$776,O$190)+'СЕТ СН'!$F$12</f>
        <v>122.65385766999999</v>
      </c>
      <c r="P216" s="36">
        <f>SUMIFS(СВЦЭМ!$F$33:$F$776,СВЦЭМ!$A$33:$A$776,$A216,СВЦЭМ!$B$33:$B$776,P$190)+'СЕТ СН'!$F$12</f>
        <v>122.70098686</v>
      </c>
      <c r="Q216" s="36">
        <f>SUMIFS(СВЦЭМ!$F$33:$F$776,СВЦЭМ!$A$33:$A$776,$A216,СВЦЭМ!$B$33:$B$776,Q$190)+'СЕТ СН'!$F$12</f>
        <v>122.90766757999999</v>
      </c>
      <c r="R216" s="36">
        <f>SUMIFS(СВЦЭМ!$F$33:$F$776,СВЦЭМ!$A$33:$A$776,$A216,СВЦЭМ!$B$33:$B$776,R$190)+'СЕТ СН'!$F$12</f>
        <v>122.36471933999999</v>
      </c>
      <c r="S216" s="36">
        <f>SUMIFS(СВЦЭМ!$F$33:$F$776,СВЦЭМ!$A$33:$A$776,$A216,СВЦЭМ!$B$33:$B$776,S$190)+'СЕТ СН'!$F$12</f>
        <v>122.24988249</v>
      </c>
      <c r="T216" s="36">
        <f>SUMIFS(СВЦЭМ!$F$33:$F$776,СВЦЭМ!$A$33:$A$776,$A216,СВЦЭМ!$B$33:$B$776,T$190)+'СЕТ СН'!$F$12</f>
        <v>118.36100533</v>
      </c>
      <c r="U216" s="36">
        <f>SUMIFS(СВЦЭМ!$F$33:$F$776,СВЦЭМ!$A$33:$A$776,$A216,СВЦЭМ!$B$33:$B$776,U$190)+'СЕТ СН'!$F$12</f>
        <v>118.32624537</v>
      </c>
      <c r="V216" s="36">
        <f>SUMIFS(СВЦЭМ!$F$33:$F$776,СВЦЭМ!$A$33:$A$776,$A216,СВЦЭМ!$B$33:$B$776,V$190)+'СЕТ СН'!$F$12</f>
        <v>120.49437202</v>
      </c>
      <c r="W216" s="36">
        <f>SUMIFS(СВЦЭМ!$F$33:$F$776,СВЦЭМ!$A$33:$A$776,$A216,СВЦЭМ!$B$33:$B$776,W$190)+'СЕТ СН'!$F$12</f>
        <v>122.99430005000001</v>
      </c>
      <c r="X216" s="36">
        <f>SUMIFS(СВЦЭМ!$F$33:$F$776,СВЦЭМ!$A$33:$A$776,$A216,СВЦЭМ!$B$33:$B$776,X$190)+'СЕТ СН'!$F$12</f>
        <v>123.38586082</v>
      </c>
      <c r="Y216" s="36">
        <f>SUMIFS(СВЦЭМ!$F$33:$F$776,СВЦЭМ!$A$33:$A$776,$A216,СВЦЭМ!$B$33:$B$776,Y$190)+'СЕТ СН'!$F$12</f>
        <v>123.70779351</v>
      </c>
    </row>
    <row r="217" spans="1:25" ht="15.75" x14ac:dyDescent="0.2">
      <c r="A217" s="35">
        <f t="shared" si="5"/>
        <v>43826</v>
      </c>
      <c r="B217" s="36">
        <f>SUMIFS(СВЦЭМ!$F$33:$F$776,СВЦЭМ!$A$33:$A$776,$A217,СВЦЭМ!$B$33:$B$776,B$190)+'СЕТ СН'!$F$12</f>
        <v>122.53131154</v>
      </c>
      <c r="C217" s="36">
        <f>SUMIFS(СВЦЭМ!$F$33:$F$776,СВЦЭМ!$A$33:$A$776,$A217,СВЦЭМ!$B$33:$B$776,C$190)+'СЕТ СН'!$F$12</f>
        <v>127.22349555</v>
      </c>
      <c r="D217" s="36">
        <f>SUMIFS(СВЦЭМ!$F$33:$F$776,СВЦЭМ!$A$33:$A$776,$A217,СВЦЭМ!$B$33:$B$776,D$190)+'СЕТ СН'!$F$12</f>
        <v>128.35821168000001</v>
      </c>
      <c r="E217" s="36">
        <f>SUMIFS(СВЦЭМ!$F$33:$F$776,СВЦЭМ!$A$33:$A$776,$A217,СВЦЭМ!$B$33:$B$776,E$190)+'СЕТ СН'!$F$12</f>
        <v>130.62789656000001</v>
      </c>
      <c r="F217" s="36">
        <f>SUMIFS(СВЦЭМ!$F$33:$F$776,СВЦЭМ!$A$33:$A$776,$A217,СВЦЭМ!$B$33:$B$776,F$190)+'СЕТ СН'!$F$12</f>
        <v>131.33424396000001</v>
      </c>
      <c r="G217" s="36">
        <f>SUMIFS(СВЦЭМ!$F$33:$F$776,СВЦЭМ!$A$33:$A$776,$A217,СВЦЭМ!$B$33:$B$776,G$190)+'СЕТ СН'!$F$12</f>
        <v>129.06418137</v>
      </c>
      <c r="H217" s="36">
        <f>SUMIFS(СВЦЭМ!$F$33:$F$776,СВЦЭМ!$A$33:$A$776,$A217,СВЦЭМ!$B$33:$B$776,H$190)+'СЕТ СН'!$F$12</f>
        <v>124.12301142</v>
      </c>
      <c r="I217" s="36">
        <f>SUMIFS(СВЦЭМ!$F$33:$F$776,СВЦЭМ!$A$33:$A$776,$A217,СВЦЭМ!$B$33:$B$776,I$190)+'СЕТ СН'!$F$12</f>
        <v>120.72203534000001</v>
      </c>
      <c r="J217" s="36">
        <f>SUMIFS(СВЦЭМ!$F$33:$F$776,СВЦЭМ!$A$33:$A$776,$A217,СВЦЭМ!$B$33:$B$776,J$190)+'СЕТ СН'!$F$12</f>
        <v>116.86713863999999</v>
      </c>
      <c r="K217" s="36">
        <f>SUMIFS(СВЦЭМ!$F$33:$F$776,СВЦЭМ!$A$33:$A$776,$A217,СВЦЭМ!$B$33:$B$776,K$190)+'СЕТ СН'!$F$12</f>
        <v>112.92872429000001</v>
      </c>
      <c r="L217" s="36">
        <f>SUMIFS(СВЦЭМ!$F$33:$F$776,СВЦЭМ!$A$33:$A$776,$A217,СВЦЭМ!$B$33:$B$776,L$190)+'СЕТ СН'!$F$12</f>
        <v>112.82420669</v>
      </c>
      <c r="M217" s="36">
        <f>SUMIFS(СВЦЭМ!$F$33:$F$776,СВЦЭМ!$A$33:$A$776,$A217,СВЦЭМ!$B$33:$B$776,M$190)+'СЕТ СН'!$F$12</f>
        <v>114.37510037</v>
      </c>
      <c r="N217" s="36">
        <f>SUMIFS(СВЦЭМ!$F$33:$F$776,СВЦЭМ!$A$33:$A$776,$A217,СВЦЭМ!$B$33:$B$776,N$190)+'СЕТ СН'!$F$12</f>
        <v>114.33351387</v>
      </c>
      <c r="O217" s="36">
        <f>SUMIFS(СВЦЭМ!$F$33:$F$776,СВЦЭМ!$A$33:$A$776,$A217,СВЦЭМ!$B$33:$B$776,O$190)+'СЕТ СН'!$F$12</f>
        <v>115.04500612</v>
      </c>
      <c r="P217" s="36">
        <f>SUMIFS(СВЦЭМ!$F$33:$F$776,СВЦЭМ!$A$33:$A$776,$A217,СВЦЭМ!$B$33:$B$776,P$190)+'СЕТ СН'!$F$12</f>
        <v>116.33766853</v>
      </c>
      <c r="Q217" s="36">
        <f>SUMIFS(СВЦЭМ!$F$33:$F$776,СВЦЭМ!$A$33:$A$776,$A217,СВЦЭМ!$B$33:$B$776,Q$190)+'СЕТ СН'!$F$12</f>
        <v>119.00797038</v>
      </c>
      <c r="R217" s="36">
        <f>SUMIFS(СВЦЭМ!$F$33:$F$776,СВЦЭМ!$A$33:$A$776,$A217,СВЦЭМ!$B$33:$B$776,R$190)+'СЕТ СН'!$F$12</f>
        <v>119.50157335</v>
      </c>
      <c r="S217" s="36">
        <f>SUMIFS(СВЦЭМ!$F$33:$F$776,СВЦЭМ!$A$33:$A$776,$A217,СВЦЭМ!$B$33:$B$776,S$190)+'СЕТ СН'!$F$12</f>
        <v>119.68151972</v>
      </c>
      <c r="T217" s="36">
        <f>SUMIFS(СВЦЭМ!$F$33:$F$776,СВЦЭМ!$A$33:$A$776,$A217,СВЦЭМ!$B$33:$B$776,T$190)+'СЕТ СН'!$F$12</f>
        <v>115.8098523</v>
      </c>
      <c r="U217" s="36">
        <f>SUMIFS(СВЦЭМ!$F$33:$F$776,СВЦЭМ!$A$33:$A$776,$A217,СВЦЭМ!$B$33:$B$776,U$190)+'СЕТ СН'!$F$12</f>
        <v>115.74655190999999</v>
      </c>
      <c r="V217" s="36">
        <f>SUMIFS(СВЦЭМ!$F$33:$F$776,СВЦЭМ!$A$33:$A$776,$A217,СВЦЭМ!$B$33:$B$776,V$190)+'СЕТ СН'!$F$12</f>
        <v>116.90176880999999</v>
      </c>
      <c r="W217" s="36">
        <f>SUMIFS(СВЦЭМ!$F$33:$F$776,СВЦЭМ!$A$33:$A$776,$A217,СВЦЭМ!$B$33:$B$776,W$190)+'СЕТ СН'!$F$12</f>
        <v>117.35976037</v>
      </c>
      <c r="X217" s="36">
        <f>SUMIFS(СВЦЭМ!$F$33:$F$776,СВЦЭМ!$A$33:$A$776,$A217,СВЦЭМ!$B$33:$B$776,X$190)+'СЕТ СН'!$F$12</f>
        <v>118.9493102</v>
      </c>
      <c r="Y217" s="36">
        <f>SUMIFS(СВЦЭМ!$F$33:$F$776,СВЦЭМ!$A$33:$A$776,$A217,СВЦЭМ!$B$33:$B$776,Y$190)+'СЕТ СН'!$F$12</f>
        <v>120.41469717</v>
      </c>
    </row>
    <row r="218" spans="1:25" ht="15.75" x14ac:dyDescent="0.2">
      <c r="A218" s="35">
        <f t="shared" si="5"/>
        <v>43827</v>
      </c>
      <c r="B218" s="36">
        <f>SUMIFS(СВЦЭМ!$F$33:$F$776,СВЦЭМ!$A$33:$A$776,$A218,СВЦЭМ!$B$33:$B$776,B$190)+'СЕТ СН'!$F$12</f>
        <v>123.06761643</v>
      </c>
      <c r="C218" s="36">
        <f>SUMIFS(СВЦЭМ!$F$33:$F$776,СВЦЭМ!$A$33:$A$776,$A218,СВЦЭМ!$B$33:$B$776,C$190)+'СЕТ СН'!$F$12</f>
        <v>127.40750251999999</v>
      </c>
      <c r="D218" s="36">
        <f>SUMIFS(СВЦЭМ!$F$33:$F$776,СВЦЭМ!$A$33:$A$776,$A218,СВЦЭМ!$B$33:$B$776,D$190)+'СЕТ СН'!$F$12</f>
        <v>129.15746876</v>
      </c>
      <c r="E218" s="36">
        <f>SUMIFS(СВЦЭМ!$F$33:$F$776,СВЦЭМ!$A$33:$A$776,$A218,СВЦЭМ!$B$33:$B$776,E$190)+'СЕТ СН'!$F$12</f>
        <v>130.8644099</v>
      </c>
      <c r="F218" s="36">
        <f>SUMIFS(СВЦЭМ!$F$33:$F$776,СВЦЭМ!$A$33:$A$776,$A218,СВЦЭМ!$B$33:$B$776,F$190)+'СЕТ СН'!$F$12</f>
        <v>131.11734324</v>
      </c>
      <c r="G218" s="36">
        <f>SUMIFS(СВЦЭМ!$F$33:$F$776,СВЦЭМ!$A$33:$A$776,$A218,СВЦЭМ!$B$33:$B$776,G$190)+'СЕТ СН'!$F$12</f>
        <v>130.25264222999999</v>
      </c>
      <c r="H218" s="36">
        <f>SUMIFS(СВЦЭМ!$F$33:$F$776,СВЦЭМ!$A$33:$A$776,$A218,СВЦЭМ!$B$33:$B$776,H$190)+'СЕТ СН'!$F$12</f>
        <v>127.6569952</v>
      </c>
      <c r="I218" s="36">
        <f>SUMIFS(СВЦЭМ!$F$33:$F$776,СВЦЭМ!$A$33:$A$776,$A218,СВЦЭМ!$B$33:$B$776,I$190)+'СЕТ СН'!$F$12</f>
        <v>125.52901833999999</v>
      </c>
      <c r="J218" s="36">
        <f>SUMIFS(СВЦЭМ!$F$33:$F$776,СВЦЭМ!$A$33:$A$776,$A218,СВЦЭМ!$B$33:$B$776,J$190)+'СЕТ СН'!$F$12</f>
        <v>119.94905865</v>
      </c>
      <c r="K218" s="36">
        <f>SUMIFS(СВЦЭМ!$F$33:$F$776,СВЦЭМ!$A$33:$A$776,$A218,СВЦЭМ!$B$33:$B$776,K$190)+'СЕТ СН'!$F$12</f>
        <v>114.98154685999999</v>
      </c>
      <c r="L218" s="36">
        <f>SUMIFS(СВЦЭМ!$F$33:$F$776,СВЦЭМ!$A$33:$A$776,$A218,СВЦЭМ!$B$33:$B$776,L$190)+'СЕТ СН'!$F$12</f>
        <v>114.53773597999999</v>
      </c>
      <c r="M218" s="36">
        <f>SUMIFS(СВЦЭМ!$F$33:$F$776,СВЦЭМ!$A$33:$A$776,$A218,СВЦЭМ!$B$33:$B$776,M$190)+'СЕТ СН'!$F$12</f>
        <v>114.91890755</v>
      </c>
      <c r="N218" s="36">
        <f>SUMIFS(СВЦЭМ!$F$33:$F$776,СВЦЭМ!$A$33:$A$776,$A218,СВЦЭМ!$B$33:$B$776,N$190)+'СЕТ СН'!$F$12</f>
        <v>114.54517497000001</v>
      </c>
      <c r="O218" s="36">
        <f>SUMIFS(СВЦЭМ!$F$33:$F$776,СВЦЭМ!$A$33:$A$776,$A218,СВЦЭМ!$B$33:$B$776,O$190)+'СЕТ СН'!$F$12</f>
        <v>116.72866028999999</v>
      </c>
      <c r="P218" s="36">
        <f>SUMIFS(СВЦЭМ!$F$33:$F$776,СВЦЭМ!$A$33:$A$776,$A218,СВЦЭМ!$B$33:$B$776,P$190)+'СЕТ СН'!$F$12</f>
        <v>118.23180637999999</v>
      </c>
      <c r="Q218" s="36">
        <f>SUMIFS(СВЦЭМ!$F$33:$F$776,СВЦЭМ!$A$33:$A$776,$A218,СВЦЭМ!$B$33:$B$776,Q$190)+'СЕТ СН'!$F$12</f>
        <v>118.72757171000001</v>
      </c>
      <c r="R218" s="36">
        <f>SUMIFS(СВЦЭМ!$F$33:$F$776,СВЦЭМ!$A$33:$A$776,$A218,СВЦЭМ!$B$33:$B$776,R$190)+'СЕТ СН'!$F$12</f>
        <v>118.14656144</v>
      </c>
      <c r="S218" s="36">
        <f>SUMIFS(СВЦЭМ!$F$33:$F$776,СВЦЭМ!$A$33:$A$776,$A218,СВЦЭМ!$B$33:$B$776,S$190)+'СЕТ СН'!$F$12</f>
        <v>117.09909561000001</v>
      </c>
      <c r="T218" s="36">
        <f>SUMIFS(СВЦЭМ!$F$33:$F$776,СВЦЭМ!$A$33:$A$776,$A218,СВЦЭМ!$B$33:$B$776,T$190)+'СЕТ СН'!$F$12</f>
        <v>114.92986624</v>
      </c>
      <c r="U218" s="36">
        <f>SUMIFS(СВЦЭМ!$F$33:$F$776,СВЦЭМ!$A$33:$A$776,$A218,СВЦЭМ!$B$33:$B$776,U$190)+'СЕТ СН'!$F$12</f>
        <v>115.16049936</v>
      </c>
      <c r="V218" s="36">
        <f>SUMIFS(СВЦЭМ!$F$33:$F$776,СВЦЭМ!$A$33:$A$776,$A218,СВЦЭМ!$B$33:$B$776,V$190)+'СЕТ СН'!$F$12</f>
        <v>116.50099034</v>
      </c>
      <c r="W218" s="36">
        <f>SUMIFS(СВЦЭМ!$F$33:$F$776,СВЦЭМ!$A$33:$A$776,$A218,СВЦЭМ!$B$33:$B$776,W$190)+'СЕТ СН'!$F$12</f>
        <v>118.21730780999999</v>
      </c>
      <c r="X218" s="36">
        <f>SUMIFS(СВЦЭМ!$F$33:$F$776,СВЦЭМ!$A$33:$A$776,$A218,СВЦЭМ!$B$33:$B$776,X$190)+'СЕТ СН'!$F$12</f>
        <v>120.29746129999999</v>
      </c>
      <c r="Y218" s="36">
        <f>SUMIFS(СВЦЭМ!$F$33:$F$776,СВЦЭМ!$A$33:$A$776,$A218,СВЦЭМ!$B$33:$B$776,Y$190)+'СЕТ СН'!$F$12</f>
        <v>121.26832052</v>
      </c>
    </row>
    <row r="219" spans="1:25" ht="15.75" x14ac:dyDescent="0.2">
      <c r="A219" s="35">
        <f t="shared" si="5"/>
        <v>43828</v>
      </c>
      <c r="B219" s="36">
        <f>SUMIFS(СВЦЭМ!$F$33:$F$776,СВЦЭМ!$A$33:$A$776,$A219,СВЦЭМ!$B$33:$B$776,B$190)+'СЕТ СН'!$F$12</f>
        <v>106.39339956000001</v>
      </c>
      <c r="C219" s="36">
        <f>SUMIFS(СВЦЭМ!$F$33:$F$776,СВЦЭМ!$A$33:$A$776,$A219,СВЦЭМ!$B$33:$B$776,C$190)+'СЕТ СН'!$F$12</f>
        <v>107.84139549</v>
      </c>
      <c r="D219" s="36">
        <f>SUMIFS(СВЦЭМ!$F$33:$F$776,СВЦЭМ!$A$33:$A$776,$A219,СВЦЭМ!$B$33:$B$776,D$190)+'СЕТ СН'!$F$12</f>
        <v>112.66666343</v>
      </c>
      <c r="E219" s="36">
        <f>SUMIFS(СВЦЭМ!$F$33:$F$776,СВЦЭМ!$A$33:$A$776,$A219,СВЦЭМ!$B$33:$B$776,E$190)+'СЕТ СН'!$F$12</f>
        <v>115.61178018</v>
      </c>
      <c r="F219" s="36">
        <f>SUMIFS(СВЦЭМ!$F$33:$F$776,СВЦЭМ!$A$33:$A$776,$A219,СВЦЭМ!$B$33:$B$776,F$190)+'СЕТ СН'!$F$12</f>
        <v>115.71051547</v>
      </c>
      <c r="G219" s="36">
        <f>SUMIFS(СВЦЭМ!$F$33:$F$776,СВЦЭМ!$A$33:$A$776,$A219,СВЦЭМ!$B$33:$B$776,G$190)+'СЕТ СН'!$F$12</f>
        <v>115.61902944000001</v>
      </c>
      <c r="H219" s="36">
        <f>SUMIFS(СВЦЭМ!$F$33:$F$776,СВЦЭМ!$A$33:$A$776,$A219,СВЦЭМ!$B$33:$B$776,H$190)+'СЕТ СН'!$F$12</f>
        <v>113.85815366</v>
      </c>
      <c r="I219" s="36">
        <f>SUMIFS(СВЦЭМ!$F$33:$F$776,СВЦЭМ!$A$33:$A$776,$A219,СВЦЭМ!$B$33:$B$776,I$190)+'СЕТ СН'!$F$12</f>
        <v>112.69139726</v>
      </c>
      <c r="J219" s="36">
        <f>SUMIFS(СВЦЭМ!$F$33:$F$776,СВЦЭМ!$A$33:$A$776,$A219,СВЦЭМ!$B$33:$B$776,J$190)+'СЕТ СН'!$F$12</f>
        <v>106.43450070999999</v>
      </c>
      <c r="K219" s="36">
        <f>SUMIFS(СВЦЭМ!$F$33:$F$776,СВЦЭМ!$A$33:$A$776,$A219,СВЦЭМ!$B$33:$B$776,K$190)+'СЕТ СН'!$F$12</f>
        <v>105.1565506</v>
      </c>
      <c r="L219" s="36">
        <f>SUMIFS(СВЦЭМ!$F$33:$F$776,СВЦЭМ!$A$33:$A$776,$A219,СВЦЭМ!$B$33:$B$776,L$190)+'СЕТ СН'!$F$12</f>
        <v>105.81512591000001</v>
      </c>
      <c r="M219" s="36">
        <f>SUMIFS(СВЦЭМ!$F$33:$F$776,СВЦЭМ!$A$33:$A$776,$A219,СВЦЭМ!$B$33:$B$776,M$190)+'СЕТ СН'!$F$12</f>
        <v>105.96877796</v>
      </c>
      <c r="N219" s="36">
        <f>SUMIFS(СВЦЭМ!$F$33:$F$776,СВЦЭМ!$A$33:$A$776,$A219,СВЦЭМ!$B$33:$B$776,N$190)+'СЕТ СН'!$F$12</f>
        <v>106.05207844</v>
      </c>
      <c r="O219" s="36">
        <f>SUMIFS(СВЦЭМ!$F$33:$F$776,СВЦЭМ!$A$33:$A$776,$A219,СВЦЭМ!$B$33:$B$776,O$190)+'СЕТ СН'!$F$12</f>
        <v>106.47655526</v>
      </c>
      <c r="P219" s="36">
        <f>SUMIFS(СВЦЭМ!$F$33:$F$776,СВЦЭМ!$A$33:$A$776,$A219,СВЦЭМ!$B$33:$B$776,P$190)+'СЕТ СН'!$F$12</f>
        <v>107.33575073999999</v>
      </c>
      <c r="Q219" s="36">
        <f>SUMIFS(СВЦЭМ!$F$33:$F$776,СВЦЭМ!$A$33:$A$776,$A219,СВЦЭМ!$B$33:$B$776,Q$190)+'СЕТ СН'!$F$12</f>
        <v>106.65602498</v>
      </c>
      <c r="R219" s="36">
        <f>SUMIFS(СВЦЭМ!$F$33:$F$776,СВЦЭМ!$A$33:$A$776,$A219,СВЦЭМ!$B$33:$B$776,R$190)+'СЕТ СН'!$F$12</f>
        <v>106.78071661</v>
      </c>
      <c r="S219" s="36">
        <f>SUMIFS(СВЦЭМ!$F$33:$F$776,СВЦЭМ!$A$33:$A$776,$A219,СВЦЭМ!$B$33:$B$776,S$190)+'СЕТ СН'!$F$12</f>
        <v>107.87603758</v>
      </c>
      <c r="T219" s="36">
        <f>SUMIFS(СВЦЭМ!$F$33:$F$776,СВЦЭМ!$A$33:$A$776,$A219,СВЦЭМ!$B$33:$B$776,T$190)+'СЕТ СН'!$F$12</f>
        <v>107.78721258</v>
      </c>
      <c r="U219" s="36">
        <f>SUMIFS(СВЦЭМ!$F$33:$F$776,СВЦЭМ!$A$33:$A$776,$A219,СВЦЭМ!$B$33:$B$776,U$190)+'СЕТ СН'!$F$12</f>
        <v>111.81881387</v>
      </c>
      <c r="V219" s="36">
        <f>SUMIFS(СВЦЭМ!$F$33:$F$776,СВЦЭМ!$A$33:$A$776,$A219,СВЦЭМ!$B$33:$B$776,V$190)+'СЕТ СН'!$F$12</f>
        <v>110.99715724000001</v>
      </c>
      <c r="W219" s="36">
        <f>SUMIFS(СВЦЭМ!$F$33:$F$776,СВЦЭМ!$A$33:$A$776,$A219,СВЦЭМ!$B$33:$B$776,W$190)+'СЕТ СН'!$F$12</f>
        <v>110.23504113</v>
      </c>
      <c r="X219" s="36">
        <f>SUMIFS(СВЦЭМ!$F$33:$F$776,СВЦЭМ!$A$33:$A$776,$A219,СВЦЭМ!$B$33:$B$776,X$190)+'СЕТ СН'!$F$12</f>
        <v>108.49565306</v>
      </c>
      <c r="Y219" s="36">
        <f>SUMIFS(СВЦЭМ!$F$33:$F$776,СВЦЭМ!$A$33:$A$776,$A219,СВЦЭМ!$B$33:$B$776,Y$190)+'СЕТ СН'!$F$12</f>
        <v>105.56373854</v>
      </c>
    </row>
    <row r="220" spans="1:25" ht="15.75" x14ac:dyDescent="0.2">
      <c r="A220" s="35">
        <f t="shared" si="5"/>
        <v>43829</v>
      </c>
      <c r="B220" s="36">
        <f>SUMIFS(СВЦЭМ!$F$33:$F$776,СВЦЭМ!$A$33:$A$776,$A220,СВЦЭМ!$B$33:$B$776,B$190)+'СЕТ СН'!$F$12</f>
        <v>127.40576445000001</v>
      </c>
      <c r="C220" s="36">
        <f>SUMIFS(СВЦЭМ!$F$33:$F$776,СВЦЭМ!$A$33:$A$776,$A220,СВЦЭМ!$B$33:$B$776,C$190)+'СЕТ СН'!$F$12</f>
        <v>131.86874304</v>
      </c>
      <c r="D220" s="36">
        <f>SUMIFS(СВЦЭМ!$F$33:$F$776,СВЦЭМ!$A$33:$A$776,$A220,СВЦЭМ!$B$33:$B$776,D$190)+'СЕТ СН'!$F$12</f>
        <v>131.99389027000001</v>
      </c>
      <c r="E220" s="36">
        <f>SUMIFS(СВЦЭМ!$F$33:$F$776,СВЦЭМ!$A$33:$A$776,$A220,СВЦЭМ!$B$33:$B$776,E$190)+'СЕТ СН'!$F$12</f>
        <v>135.30314562000001</v>
      </c>
      <c r="F220" s="36">
        <f>SUMIFS(СВЦЭМ!$F$33:$F$776,СВЦЭМ!$A$33:$A$776,$A220,СВЦЭМ!$B$33:$B$776,F$190)+'СЕТ СН'!$F$12</f>
        <v>134.92626827999999</v>
      </c>
      <c r="G220" s="36">
        <f>SUMIFS(СВЦЭМ!$F$33:$F$776,СВЦЭМ!$A$33:$A$776,$A220,СВЦЭМ!$B$33:$B$776,G$190)+'СЕТ СН'!$F$12</f>
        <v>133.38811421</v>
      </c>
      <c r="H220" s="36">
        <f>SUMIFS(СВЦЭМ!$F$33:$F$776,СВЦЭМ!$A$33:$A$776,$A220,СВЦЭМ!$B$33:$B$776,H$190)+'СЕТ СН'!$F$12</f>
        <v>128.71303562</v>
      </c>
      <c r="I220" s="36">
        <f>SUMIFS(СВЦЭМ!$F$33:$F$776,СВЦЭМ!$A$33:$A$776,$A220,СВЦЭМ!$B$33:$B$776,I$190)+'СЕТ СН'!$F$12</f>
        <v>125.48913265</v>
      </c>
      <c r="J220" s="36">
        <f>SUMIFS(СВЦЭМ!$F$33:$F$776,СВЦЭМ!$A$33:$A$776,$A220,СВЦЭМ!$B$33:$B$776,J$190)+'СЕТ СН'!$F$12</f>
        <v>122.07245534</v>
      </c>
      <c r="K220" s="36">
        <f>SUMIFS(СВЦЭМ!$F$33:$F$776,СВЦЭМ!$A$33:$A$776,$A220,СВЦЭМ!$B$33:$B$776,K$190)+'СЕТ СН'!$F$12</f>
        <v>118.41388628</v>
      </c>
      <c r="L220" s="36">
        <f>SUMIFS(СВЦЭМ!$F$33:$F$776,СВЦЭМ!$A$33:$A$776,$A220,СВЦЭМ!$B$33:$B$776,L$190)+'СЕТ СН'!$F$12</f>
        <v>118.18412769</v>
      </c>
      <c r="M220" s="36">
        <f>SUMIFS(СВЦЭМ!$F$33:$F$776,СВЦЭМ!$A$33:$A$776,$A220,СВЦЭМ!$B$33:$B$776,M$190)+'СЕТ СН'!$F$12</f>
        <v>117.91411986999999</v>
      </c>
      <c r="N220" s="36">
        <f>SUMIFS(СВЦЭМ!$F$33:$F$776,СВЦЭМ!$A$33:$A$776,$A220,СВЦЭМ!$B$33:$B$776,N$190)+'СЕТ СН'!$F$12</f>
        <v>118.87910841</v>
      </c>
      <c r="O220" s="36">
        <f>SUMIFS(СВЦЭМ!$F$33:$F$776,СВЦЭМ!$A$33:$A$776,$A220,СВЦЭМ!$B$33:$B$776,O$190)+'СЕТ СН'!$F$12</f>
        <v>120.17188939</v>
      </c>
      <c r="P220" s="36">
        <f>SUMIFS(СВЦЭМ!$F$33:$F$776,СВЦЭМ!$A$33:$A$776,$A220,СВЦЭМ!$B$33:$B$776,P$190)+'СЕТ СН'!$F$12</f>
        <v>121.99950464</v>
      </c>
      <c r="Q220" s="36">
        <f>SUMIFS(СВЦЭМ!$F$33:$F$776,СВЦЭМ!$A$33:$A$776,$A220,СВЦЭМ!$B$33:$B$776,Q$190)+'СЕТ СН'!$F$12</f>
        <v>122.3280836</v>
      </c>
      <c r="R220" s="36">
        <f>SUMIFS(СВЦЭМ!$F$33:$F$776,СВЦЭМ!$A$33:$A$776,$A220,СВЦЭМ!$B$33:$B$776,R$190)+'СЕТ СН'!$F$12</f>
        <v>121.39275317000001</v>
      </c>
      <c r="S220" s="36">
        <f>SUMIFS(СВЦЭМ!$F$33:$F$776,СВЦЭМ!$A$33:$A$776,$A220,СВЦЭМ!$B$33:$B$776,S$190)+'СЕТ СН'!$F$12</f>
        <v>120.06999318</v>
      </c>
      <c r="T220" s="36">
        <f>SUMIFS(СВЦЭМ!$F$33:$F$776,СВЦЭМ!$A$33:$A$776,$A220,СВЦЭМ!$B$33:$B$776,T$190)+'СЕТ СН'!$F$12</f>
        <v>118.99944615</v>
      </c>
      <c r="U220" s="36">
        <f>SUMIFS(СВЦЭМ!$F$33:$F$776,СВЦЭМ!$A$33:$A$776,$A220,СВЦЭМ!$B$33:$B$776,U$190)+'СЕТ СН'!$F$12</f>
        <v>118.91255294</v>
      </c>
      <c r="V220" s="36">
        <f>SUMIFS(СВЦЭМ!$F$33:$F$776,СВЦЭМ!$A$33:$A$776,$A220,СВЦЭМ!$B$33:$B$776,V$190)+'СЕТ СН'!$F$12</f>
        <v>118.47792652</v>
      </c>
      <c r="W220" s="36">
        <f>SUMIFS(СВЦЭМ!$F$33:$F$776,СВЦЭМ!$A$33:$A$776,$A220,СВЦЭМ!$B$33:$B$776,W$190)+'СЕТ СН'!$F$12</f>
        <v>119.79172053000001</v>
      </c>
      <c r="X220" s="36">
        <f>SUMIFS(СВЦЭМ!$F$33:$F$776,СВЦЭМ!$A$33:$A$776,$A220,СВЦЭМ!$B$33:$B$776,X$190)+'СЕТ СН'!$F$12</f>
        <v>122.32217230000001</v>
      </c>
      <c r="Y220" s="36">
        <f>SUMIFS(СВЦЭМ!$F$33:$F$776,СВЦЭМ!$A$33:$A$776,$A220,СВЦЭМ!$B$33:$B$776,Y$190)+'СЕТ СН'!$F$12</f>
        <v>124.80134037000001</v>
      </c>
    </row>
    <row r="221" spans="1:25" ht="15.75" x14ac:dyDescent="0.2">
      <c r="A221" s="35">
        <f t="shared" si="5"/>
        <v>43830</v>
      </c>
      <c r="B221" s="36">
        <f>SUMIFS(СВЦЭМ!$F$33:$F$776,СВЦЭМ!$A$33:$A$776,$A221,СВЦЭМ!$B$33:$B$776,B$190)+'СЕТ СН'!$F$12</f>
        <v>125.33837449000001</v>
      </c>
      <c r="C221" s="36">
        <f>SUMIFS(СВЦЭМ!$F$33:$F$776,СВЦЭМ!$A$33:$A$776,$A221,СВЦЭМ!$B$33:$B$776,C$190)+'СЕТ СН'!$F$12</f>
        <v>127.82431911</v>
      </c>
      <c r="D221" s="36">
        <f>SUMIFS(СВЦЭМ!$F$33:$F$776,СВЦЭМ!$A$33:$A$776,$A221,СВЦЭМ!$B$33:$B$776,D$190)+'СЕТ СН'!$F$12</f>
        <v>128.55896257000001</v>
      </c>
      <c r="E221" s="36">
        <f>SUMIFS(СВЦЭМ!$F$33:$F$776,СВЦЭМ!$A$33:$A$776,$A221,СВЦЭМ!$B$33:$B$776,E$190)+'СЕТ СН'!$F$12</f>
        <v>129.07153836000001</v>
      </c>
      <c r="F221" s="36">
        <f>SUMIFS(СВЦЭМ!$F$33:$F$776,СВЦЭМ!$A$33:$A$776,$A221,СВЦЭМ!$B$33:$B$776,F$190)+'СЕТ СН'!$F$12</f>
        <v>129.34532544000001</v>
      </c>
      <c r="G221" s="36">
        <f>SUMIFS(СВЦЭМ!$F$33:$F$776,СВЦЭМ!$A$33:$A$776,$A221,СВЦЭМ!$B$33:$B$776,G$190)+'СЕТ СН'!$F$12</f>
        <v>128.28447592000001</v>
      </c>
      <c r="H221" s="36">
        <f>SUMIFS(СВЦЭМ!$F$33:$F$776,СВЦЭМ!$A$33:$A$776,$A221,СВЦЭМ!$B$33:$B$776,H$190)+'СЕТ СН'!$F$12</f>
        <v>124.94024579000001</v>
      </c>
      <c r="I221" s="36">
        <f>SUMIFS(СВЦЭМ!$F$33:$F$776,СВЦЭМ!$A$33:$A$776,$A221,СВЦЭМ!$B$33:$B$776,I$190)+'СЕТ СН'!$F$12</f>
        <v>122.6739609</v>
      </c>
      <c r="J221" s="36">
        <f>SUMIFS(СВЦЭМ!$F$33:$F$776,СВЦЭМ!$A$33:$A$776,$A221,СВЦЭМ!$B$33:$B$776,J$190)+'СЕТ СН'!$F$12</f>
        <v>121.15231322</v>
      </c>
      <c r="K221" s="36">
        <f>SUMIFS(СВЦЭМ!$F$33:$F$776,СВЦЭМ!$A$33:$A$776,$A221,СВЦЭМ!$B$33:$B$776,K$190)+'СЕТ СН'!$F$12</f>
        <v>118.16750475000001</v>
      </c>
      <c r="L221" s="36">
        <f>SUMIFS(СВЦЭМ!$F$33:$F$776,СВЦЭМ!$A$33:$A$776,$A221,СВЦЭМ!$B$33:$B$776,L$190)+'СЕТ СН'!$F$12</f>
        <v>117.92387828</v>
      </c>
      <c r="M221" s="36">
        <f>SUMIFS(СВЦЭМ!$F$33:$F$776,СВЦЭМ!$A$33:$A$776,$A221,СВЦЭМ!$B$33:$B$776,M$190)+'СЕТ СН'!$F$12</f>
        <v>120.91534956</v>
      </c>
      <c r="N221" s="36">
        <f>SUMIFS(СВЦЭМ!$F$33:$F$776,СВЦЭМ!$A$33:$A$776,$A221,СВЦЭМ!$B$33:$B$776,N$190)+'СЕТ СН'!$F$12</f>
        <v>119.90153845</v>
      </c>
      <c r="O221" s="36">
        <f>SUMIFS(СВЦЭМ!$F$33:$F$776,СВЦЭМ!$A$33:$A$776,$A221,СВЦЭМ!$B$33:$B$776,O$190)+'СЕТ СН'!$F$12</f>
        <v>120.91369515</v>
      </c>
      <c r="P221" s="36">
        <f>SUMIFS(СВЦЭМ!$F$33:$F$776,СВЦЭМ!$A$33:$A$776,$A221,СВЦЭМ!$B$33:$B$776,P$190)+'СЕТ СН'!$F$12</f>
        <v>121.52754148</v>
      </c>
      <c r="Q221" s="36">
        <f>SUMIFS(СВЦЭМ!$F$33:$F$776,СВЦЭМ!$A$33:$A$776,$A221,СВЦЭМ!$B$33:$B$776,Q$190)+'СЕТ СН'!$F$12</f>
        <v>121.88172765</v>
      </c>
      <c r="R221" s="36">
        <f>SUMIFS(СВЦЭМ!$F$33:$F$776,СВЦЭМ!$A$33:$A$776,$A221,СВЦЭМ!$B$33:$B$776,R$190)+'СЕТ СН'!$F$12</f>
        <v>121.52901475</v>
      </c>
      <c r="S221" s="36">
        <f>SUMIFS(СВЦЭМ!$F$33:$F$776,СВЦЭМ!$A$33:$A$776,$A221,СВЦЭМ!$B$33:$B$776,S$190)+'СЕТ СН'!$F$12</f>
        <v>122.62813466</v>
      </c>
      <c r="T221" s="36">
        <f>SUMIFS(СВЦЭМ!$F$33:$F$776,СВЦЭМ!$A$33:$A$776,$A221,СВЦЭМ!$B$33:$B$776,T$190)+'СЕТ СН'!$F$12</f>
        <v>123.93622241</v>
      </c>
      <c r="U221" s="36">
        <f>SUMIFS(СВЦЭМ!$F$33:$F$776,СВЦЭМ!$A$33:$A$776,$A221,СВЦЭМ!$B$33:$B$776,U$190)+'СЕТ СН'!$F$12</f>
        <v>123.00616312</v>
      </c>
      <c r="V221" s="36">
        <f>SUMIFS(СВЦЭМ!$F$33:$F$776,СВЦЭМ!$A$33:$A$776,$A221,СВЦЭМ!$B$33:$B$776,V$190)+'СЕТ СН'!$F$12</f>
        <v>124.73135522</v>
      </c>
      <c r="W221" s="36">
        <f>SUMIFS(СВЦЭМ!$F$33:$F$776,СВЦЭМ!$A$33:$A$776,$A221,СВЦЭМ!$B$33:$B$776,W$190)+'СЕТ СН'!$F$12</f>
        <v>125.34711156</v>
      </c>
      <c r="X221" s="36">
        <f>SUMIFS(СВЦЭМ!$F$33:$F$776,СВЦЭМ!$A$33:$A$776,$A221,СВЦЭМ!$B$33:$B$776,X$190)+'СЕТ СН'!$F$12</f>
        <v>123.87870046</v>
      </c>
      <c r="Y221" s="36">
        <f>SUMIFS(СВЦЭМ!$F$33:$F$776,СВЦЭМ!$A$33:$A$776,$A221,СВЦЭМ!$B$33:$B$776,Y$190)+'СЕТ СН'!$F$12</f>
        <v>123.79862429000001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43801</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43802</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43803</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43804</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43805</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43806</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43807</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43808</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43809</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43810</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43811</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43812</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43813</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43814</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43815</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43816</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43817</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43818</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43819</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43820</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43821</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43822</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43823</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43824</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43825</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43826</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43827</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43828</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43829</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43830</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43801</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43802</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43803</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43804</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43805</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43806</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43807</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43808</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43809</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43810</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43811</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43812</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43813</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43814</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43815</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43816</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43817</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43818</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43819</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43820</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43821</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43822</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43823</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43824</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43825</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43826</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43827</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43828</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43829</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43830</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43801</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43802</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43803</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43804</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43805</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43806</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43807</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43808</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43809</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43810</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43811</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43812</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43813</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43814</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43815</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43816</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43817</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43818</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43819</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43820</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43821</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43822</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43823</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43824</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43825</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43826</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43827</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43828</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43829</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43830</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43801</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43802</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43803</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43804</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43805</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43806</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43807</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43808</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43809</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43810</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43811</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43812</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43813</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43814</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43815</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43816</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43817</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43818</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43819</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43820</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43821</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43822</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43823</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43824</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43825</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43826</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43827</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43828</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43829</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43830</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43801</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43802</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43803</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43804</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43805</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43806</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43807</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43808</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43809</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43810</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43811</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43812</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43813</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43814</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43815</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43816</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43817</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43818</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43819</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43820</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43821</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43822</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43823</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43824</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43825</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43826</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43827</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43828</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43829</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43830</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43801</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43802</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43803</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43804</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43805</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43806</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43807</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43808</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43809</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43810</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43811</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43812</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43813</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43814</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43815</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43816</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43817</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43818</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43819</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43820</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43821</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43822</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43823</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43824</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43825</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43826</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43827</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43828</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43829</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43830</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75" x14ac:dyDescent="0.2">
      <c r="A439" s="119"/>
      <c r="B439" s="119"/>
      <c r="C439" s="119"/>
      <c r="D439" s="119"/>
      <c r="E439" s="119"/>
      <c r="F439" s="119"/>
      <c r="G439" s="119"/>
      <c r="H439" s="119"/>
      <c r="I439" s="119"/>
      <c r="J439" s="119"/>
      <c r="K439" s="119"/>
      <c r="L439" s="119"/>
      <c r="M439" s="119"/>
      <c r="N439" s="122">
        <f>СВЦЭМ!$D$12+'СЕТ СН'!$F$10-'СЕТ СН'!$F$24</f>
        <v>654576.76261587848</v>
      </c>
      <c r="O439" s="123"/>
      <c r="P439" s="122">
        <f>СВЦЭМ!$D$12+'СЕТ СН'!$F$10-'СЕТ СН'!$G$24</f>
        <v>654576.76261587848</v>
      </c>
      <c r="Q439" s="123"/>
      <c r="R439" s="122">
        <f>СВЦЭМ!$D$12+'СЕТ СН'!$F$10-'СЕТ СН'!$H$24</f>
        <v>654576.76261587848</v>
      </c>
      <c r="S439" s="123"/>
      <c r="T439" s="122">
        <f>СВЦЭМ!$D$12+'СЕТ СН'!$F$10-'СЕТ СН'!$I$24</f>
        <v>654576.76261587848</v>
      </c>
      <c r="U439" s="123"/>
      <c r="V439" s="47"/>
      <c r="W439" s="47"/>
      <c r="X439" s="47"/>
      <c r="Y439" s="47"/>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1433491.35</v>
      </c>
      <c r="O443" s="137"/>
      <c r="P443" s="137">
        <f>'СЕТ СН'!$G$7</f>
        <v>980880.36</v>
      </c>
      <c r="Q443" s="137"/>
      <c r="R443" s="137">
        <f>'СЕТ СН'!$H$7</f>
        <v>1301035.3799999999</v>
      </c>
      <c r="S443" s="137"/>
      <c r="T443" s="137">
        <f>'СЕТ СН'!$I$7</f>
        <v>1236276.94</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106</v>
      </c>
      <c r="C5" s="54">
        <v>43647</v>
      </c>
      <c r="D5" s="54">
        <v>43830</v>
      </c>
      <c r="E5" s="52" t="s">
        <v>20</v>
      </c>
      <c r="F5" s="52">
        <v>2473.96</v>
      </c>
      <c r="G5" s="52">
        <v>2536.65</v>
      </c>
      <c r="H5" s="52">
        <v>2600</v>
      </c>
      <c r="I5" s="52">
        <v>2668.56</v>
      </c>
    </row>
    <row r="6" spans="1:9" ht="75" x14ac:dyDescent="0.2">
      <c r="A6" s="53" t="s">
        <v>45</v>
      </c>
      <c r="B6" s="90" t="s">
        <v>106</v>
      </c>
      <c r="C6" s="54">
        <v>43647</v>
      </c>
      <c r="D6" s="54">
        <v>43830</v>
      </c>
      <c r="E6" s="52" t="s">
        <v>20</v>
      </c>
      <c r="F6" s="52">
        <v>71.17</v>
      </c>
      <c r="G6" s="52">
        <v>578.35</v>
      </c>
      <c r="H6" s="52">
        <v>397.86</v>
      </c>
      <c r="I6" s="52">
        <v>634.76</v>
      </c>
    </row>
    <row r="7" spans="1:9" ht="75" x14ac:dyDescent="0.2">
      <c r="A7" s="53" t="s">
        <v>46</v>
      </c>
      <c r="B7" s="90" t="s">
        <v>106</v>
      </c>
      <c r="C7" s="54">
        <v>43647</v>
      </c>
      <c r="D7" s="54">
        <v>43830</v>
      </c>
      <c r="E7" s="52" t="s">
        <v>21</v>
      </c>
      <c r="F7" s="52">
        <v>1433491.35</v>
      </c>
      <c r="G7" s="52">
        <v>980880.36</v>
      </c>
      <c r="H7" s="52">
        <v>1301035.3799999999</v>
      </c>
      <c r="I7" s="52">
        <v>1236276.94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109</v>
      </c>
      <c r="B1" s="61"/>
    </row>
    <row r="2" spans="1:4" ht="15" customHeight="1" x14ac:dyDescent="0.2">
      <c r="A2" s="61" t="s">
        <v>110</v>
      </c>
      <c r="B2" s="61"/>
    </row>
    <row r="3" spans="1:4" ht="15" customHeight="1" x14ac:dyDescent="0.2">
      <c r="A3" s="61"/>
      <c r="B3" s="61"/>
    </row>
    <row r="4" spans="1:4" ht="15" customHeight="1" x14ac:dyDescent="0.2">
      <c r="A4" s="162" t="s">
        <v>111</v>
      </c>
      <c r="B4" s="163"/>
      <c r="C4" s="63"/>
      <c r="D4" s="64" t="s">
        <v>112</v>
      </c>
    </row>
    <row r="5" spans="1:4" ht="15" customHeight="1" x14ac:dyDescent="0.2">
      <c r="A5" s="165" t="s">
        <v>113</v>
      </c>
      <c r="B5" s="166"/>
      <c r="C5" s="65"/>
      <c r="D5" s="66" t="s">
        <v>114</v>
      </c>
    </row>
    <row r="6" spans="1:4" ht="15" customHeight="1" x14ac:dyDescent="0.2">
      <c r="A6" s="162" t="s">
        <v>115</v>
      </c>
      <c r="B6" s="163"/>
      <c r="C6" s="67"/>
      <c r="D6" s="64" t="s">
        <v>116</v>
      </c>
    </row>
    <row r="7" spans="1:4" ht="15" customHeight="1" x14ac:dyDescent="0.2">
      <c r="A7" s="162" t="s">
        <v>117</v>
      </c>
      <c r="B7" s="163"/>
      <c r="C7" s="67"/>
      <c r="D7" s="64" t="s">
        <v>118</v>
      </c>
    </row>
    <row r="8" spans="1:4" ht="15" customHeight="1" x14ac:dyDescent="0.2">
      <c r="A8" s="164" t="s">
        <v>119</v>
      </c>
      <c r="B8" s="164"/>
      <c r="C8" s="96"/>
      <c r="D8" s="68"/>
    </row>
    <row r="9" spans="1:4" ht="15" customHeight="1" x14ac:dyDescent="0.2">
      <c r="A9" s="69" t="s">
        <v>120</v>
      </c>
      <c r="B9" s="70"/>
      <c r="C9" s="71"/>
      <c r="D9" s="72"/>
    </row>
    <row r="10" spans="1:4" ht="30" customHeight="1" x14ac:dyDescent="0.2">
      <c r="A10" s="156" t="s">
        <v>121</v>
      </c>
      <c r="B10" s="157"/>
      <c r="C10" s="73"/>
      <c r="D10" s="74">
        <v>2.8381976799999999</v>
      </c>
    </row>
    <row r="11" spans="1:4" ht="66" customHeight="1" x14ac:dyDescent="0.2">
      <c r="A11" s="156" t="s">
        <v>122</v>
      </c>
      <c r="B11" s="157"/>
      <c r="C11" s="73"/>
      <c r="D11" s="74">
        <v>860.46586053999999</v>
      </c>
    </row>
    <row r="12" spans="1:4" ht="30" customHeight="1" x14ac:dyDescent="0.2">
      <c r="A12" s="156" t="s">
        <v>123</v>
      </c>
      <c r="B12" s="157"/>
      <c r="C12" s="73"/>
      <c r="D12" s="75">
        <v>654576.76261587848</v>
      </c>
    </row>
    <row r="13" spans="1:4" ht="30" customHeight="1" x14ac:dyDescent="0.2">
      <c r="A13" s="156" t="s">
        <v>124</v>
      </c>
      <c r="B13" s="157"/>
      <c r="C13" s="73"/>
      <c r="D13" s="76"/>
    </row>
    <row r="14" spans="1:4" ht="15" customHeight="1" x14ac:dyDescent="0.2">
      <c r="A14" s="160" t="s">
        <v>125</v>
      </c>
      <c r="B14" s="161"/>
      <c r="C14" s="73"/>
      <c r="D14" s="74">
        <v>908.61338093999996</v>
      </c>
    </row>
    <row r="15" spans="1:4" ht="15" customHeight="1" x14ac:dyDescent="0.2">
      <c r="A15" s="160" t="s">
        <v>126</v>
      </c>
      <c r="B15" s="161"/>
      <c r="C15" s="73"/>
      <c r="D15" s="74">
        <v>1729.9792979900001</v>
      </c>
    </row>
    <row r="16" spans="1:4" ht="15" customHeight="1" x14ac:dyDescent="0.2">
      <c r="A16" s="160" t="s">
        <v>127</v>
      </c>
      <c r="B16" s="161"/>
      <c r="C16" s="73"/>
      <c r="D16" s="74">
        <v>2691.0903249200001</v>
      </c>
    </row>
    <row r="17" spans="1:6" ht="15" customHeight="1" x14ac:dyDescent="0.2">
      <c r="A17" s="160" t="s">
        <v>128</v>
      </c>
      <c r="B17" s="161"/>
      <c r="C17" s="73"/>
      <c r="D17" s="74">
        <v>2149.4238477200001</v>
      </c>
    </row>
    <row r="18" spans="1:6" ht="52.5" customHeight="1" x14ac:dyDescent="0.2">
      <c r="A18" s="156" t="s">
        <v>129</v>
      </c>
      <c r="B18" s="157"/>
      <c r="C18" s="73"/>
      <c r="D18" s="74">
        <v>0</v>
      </c>
    </row>
    <row r="19" spans="1:6" ht="15" customHeight="1" x14ac:dyDescent="0.2">
      <c r="A19" s="69" t="s">
        <v>130</v>
      </c>
      <c r="B19" s="70"/>
      <c r="C19" s="77"/>
      <c r="D19" s="78"/>
    </row>
    <row r="20" spans="1:6" ht="30" customHeight="1" x14ac:dyDescent="0.2">
      <c r="A20" s="156" t="s">
        <v>131</v>
      </c>
      <c r="B20" s="157"/>
      <c r="C20" s="73"/>
      <c r="D20" s="79">
        <v>20847.251</v>
      </c>
    </row>
    <row r="21" spans="1:6" ht="30" customHeight="1" x14ac:dyDescent="0.2">
      <c r="A21" s="156" t="s">
        <v>132</v>
      </c>
      <c r="B21" s="157"/>
      <c r="C21" s="80"/>
      <c r="D21" s="79">
        <v>27.722999999999999</v>
      </c>
    </row>
    <row r="22" spans="1:6" ht="15" customHeight="1" x14ac:dyDescent="0.2">
      <c r="A22" s="69" t="s">
        <v>133</v>
      </c>
      <c r="B22" s="70"/>
      <c r="C22" s="77"/>
      <c r="D22" s="78"/>
    </row>
    <row r="23" spans="1:6" ht="15" customHeight="1" x14ac:dyDescent="0.25">
      <c r="A23" s="156" t="s">
        <v>134</v>
      </c>
      <c r="B23" s="157"/>
      <c r="C23" s="81"/>
      <c r="D23" s="76"/>
    </row>
    <row r="24" spans="1:6" ht="15" customHeight="1" x14ac:dyDescent="0.25">
      <c r="A24" s="160" t="s">
        <v>125</v>
      </c>
      <c r="B24" s="161"/>
      <c r="C24" s="81"/>
      <c r="D24" s="82">
        <v>0</v>
      </c>
    </row>
    <row r="25" spans="1:6" ht="15" customHeight="1" x14ac:dyDescent="0.25">
      <c r="A25" s="160" t="s">
        <v>126</v>
      </c>
      <c r="B25" s="161"/>
      <c r="C25" s="81"/>
      <c r="D25" s="82">
        <v>1.354283004157E-3</v>
      </c>
    </row>
    <row r="26" spans="1:6" ht="15" customHeight="1" x14ac:dyDescent="0.25">
      <c r="A26" s="160" t="s">
        <v>127</v>
      </c>
      <c r="B26" s="161"/>
      <c r="C26" s="81"/>
      <c r="D26" s="82">
        <v>2.8457989002640001E-3</v>
      </c>
    </row>
    <row r="27" spans="1:6" ht="15" customHeight="1" x14ac:dyDescent="0.25">
      <c r="A27" s="160" t="s">
        <v>128</v>
      </c>
      <c r="B27" s="161"/>
      <c r="C27" s="81"/>
      <c r="D27" s="82">
        <v>2.0051282911789999E-3</v>
      </c>
    </row>
    <row r="29" spans="1:6" x14ac:dyDescent="0.2">
      <c r="A29" s="58" t="s">
        <v>135</v>
      </c>
      <c r="B29" s="59"/>
      <c r="C29" s="59"/>
      <c r="D29" s="56"/>
      <c r="E29" s="56"/>
      <c r="F29" s="60"/>
    </row>
    <row r="30" spans="1:6" ht="280.5" customHeight="1" x14ac:dyDescent="0.2">
      <c r="A30" s="158" t="s">
        <v>7</v>
      </c>
      <c r="B30" s="158" t="s">
        <v>136</v>
      </c>
      <c r="C30" s="57" t="s">
        <v>137</v>
      </c>
      <c r="D30" s="57" t="s">
        <v>138</v>
      </c>
      <c r="E30" s="57" t="s">
        <v>139</v>
      </c>
      <c r="F30" s="57" t="s">
        <v>140</v>
      </c>
    </row>
    <row r="31" spans="1:6" x14ac:dyDescent="0.2">
      <c r="A31" s="159"/>
      <c r="B31" s="159"/>
      <c r="C31" s="57" t="s">
        <v>141</v>
      </c>
      <c r="D31" s="57" t="s">
        <v>141</v>
      </c>
      <c r="E31" s="92" t="s">
        <v>141</v>
      </c>
      <c r="F31" s="92" t="s">
        <v>141</v>
      </c>
    </row>
    <row r="32" spans="1:6" ht="30.75" customHeight="1" x14ac:dyDescent="0.2">
      <c r="A32" s="93"/>
      <c r="B32" s="93"/>
      <c r="C32" s="93"/>
      <c r="D32" s="93"/>
      <c r="E32" s="94"/>
      <c r="F32" s="95"/>
    </row>
    <row r="33" spans="1:6" ht="12.75" customHeight="1" x14ac:dyDescent="0.2">
      <c r="A33" s="83" t="s">
        <v>142</v>
      </c>
      <c r="B33" s="83">
        <v>1</v>
      </c>
      <c r="C33" s="84">
        <v>876.95215996000002</v>
      </c>
      <c r="D33" s="84">
        <v>869.89792599999998</v>
      </c>
      <c r="E33" s="84">
        <v>125.89497586</v>
      </c>
      <c r="F33" s="84">
        <v>125.89497586</v>
      </c>
    </row>
    <row r="34" spans="1:6" ht="12.75" customHeight="1" x14ac:dyDescent="0.2">
      <c r="A34" s="83" t="s">
        <v>142</v>
      </c>
      <c r="B34" s="83">
        <v>2</v>
      </c>
      <c r="C34" s="84">
        <v>885.49927662000005</v>
      </c>
      <c r="D34" s="84">
        <v>878.14882544</v>
      </c>
      <c r="E34" s="84">
        <v>127.08907778</v>
      </c>
      <c r="F34" s="84">
        <v>127.08907778</v>
      </c>
    </row>
    <row r="35" spans="1:6" ht="12.75" customHeight="1" x14ac:dyDescent="0.2">
      <c r="A35" s="83" t="s">
        <v>142</v>
      </c>
      <c r="B35" s="83">
        <v>3</v>
      </c>
      <c r="C35" s="84">
        <v>918.66593264999995</v>
      </c>
      <c r="D35" s="84">
        <v>911.00981916000001</v>
      </c>
      <c r="E35" s="84">
        <v>131.84484725999999</v>
      </c>
      <c r="F35" s="84">
        <v>131.84484725999999</v>
      </c>
    </row>
    <row r="36" spans="1:6" ht="12.75" customHeight="1" x14ac:dyDescent="0.2">
      <c r="A36" s="83" t="s">
        <v>142</v>
      </c>
      <c r="B36" s="83">
        <v>4</v>
      </c>
      <c r="C36" s="84">
        <v>916.40333768999994</v>
      </c>
      <c r="D36" s="84">
        <v>909.03991853000002</v>
      </c>
      <c r="E36" s="84">
        <v>131.55975566000001</v>
      </c>
      <c r="F36" s="84">
        <v>131.55975566000001</v>
      </c>
    </row>
    <row r="37" spans="1:6" ht="12.75" customHeight="1" x14ac:dyDescent="0.2">
      <c r="A37" s="83" t="s">
        <v>142</v>
      </c>
      <c r="B37" s="83">
        <v>5</v>
      </c>
      <c r="C37" s="84">
        <v>909.69686356</v>
      </c>
      <c r="D37" s="84">
        <v>901.93672992999996</v>
      </c>
      <c r="E37" s="84">
        <v>130.53175486999999</v>
      </c>
      <c r="F37" s="84">
        <v>130.53175486999999</v>
      </c>
    </row>
    <row r="38" spans="1:6" ht="12.75" customHeight="1" x14ac:dyDescent="0.2">
      <c r="A38" s="83" t="s">
        <v>142</v>
      </c>
      <c r="B38" s="83">
        <v>6</v>
      </c>
      <c r="C38" s="84">
        <v>908.04439943</v>
      </c>
      <c r="D38" s="84">
        <v>900.30660477000004</v>
      </c>
      <c r="E38" s="84">
        <v>130.29583688</v>
      </c>
      <c r="F38" s="84">
        <v>130.29583688</v>
      </c>
    </row>
    <row r="39" spans="1:6" ht="12.75" customHeight="1" x14ac:dyDescent="0.2">
      <c r="A39" s="83" t="s">
        <v>142</v>
      </c>
      <c r="B39" s="83">
        <v>7</v>
      </c>
      <c r="C39" s="84">
        <v>905.77213689999996</v>
      </c>
      <c r="D39" s="84">
        <v>898.12341288000005</v>
      </c>
      <c r="E39" s="84">
        <v>129.97987695</v>
      </c>
      <c r="F39" s="84">
        <v>129.97987695</v>
      </c>
    </row>
    <row r="40" spans="1:6" ht="12.75" customHeight="1" x14ac:dyDescent="0.2">
      <c r="A40" s="83" t="s">
        <v>142</v>
      </c>
      <c r="B40" s="83">
        <v>8</v>
      </c>
      <c r="C40" s="84">
        <v>897.18168326</v>
      </c>
      <c r="D40" s="84">
        <v>892.40285671000004</v>
      </c>
      <c r="E40" s="84">
        <v>129.15197603999999</v>
      </c>
      <c r="F40" s="84">
        <v>129.15197603999999</v>
      </c>
    </row>
    <row r="41" spans="1:6" ht="12.75" customHeight="1" x14ac:dyDescent="0.2">
      <c r="A41" s="83" t="s">
        <v>142</v>
      </c>
      <c r="B41" s="83">
        <v>9</v>
      </c>
      <c r="C41" s="84">
        <v>858.96028206999995</v>
      </c>
      <c r="D41" s="84">
        <v>855.70457313999998</v>
      </c>
      <c r="E41" s="84">
        <v>123.8408592</v>
      </c>
      <c r="F41" s="84">
        <v>123.8408592</v>
      </c>
    </row>
    <row r="42" spans="1:6" ht="12.75" customHeight="1" x14ac:dyDescent="0.2">
      <c r="A42" s="83" t="s">
        <v>142</v>
      </c>
      <c r="B42" s="83">
        <v>10</v>
      </c>
      <c r="C42" s="84">
        <v>819.62800508999999</v>
      </c>
      <c r="D42" s="84">
        <v>816.61675118000005</v>
      </c>
      <c r="E42" s="84">
        <v>118.18391917</v>
      </c>
      <c r="F42" s="84">
        <v>118.18391917</v>
      </c>
    </row>
    <row r="43" spans="1:6" ht="12.75" customHeight="1" x14ac:dyDescent="0.2">
      <c r="A43" s="83" t="s">
        <v>142</v>
      </c>
      <c r="B43" s="83">
        <v>11</v>
      </c>
      <c r="C43" s="84">
        <v>797.75044294999998</v>
      </c>
      <c r="D43" s="84">
        <v>797.45308693000004</v>
      </c>
      <c r="E43" s="84">
        <v>115.41047992999999</v>
      </c>
      <c r="F43" s="84">
        <v>115.41047992999999</v>
      </c>
    </row>
    <row r="44" spans="1:6" ht="12.75" customHeight="1" x14ac:dyDescent="0.2">
      <c r="A44" s="83" t="s">
        <v>142</v>
      </c>
      <c r="B44" s="83">
        <v>12</v>
      </c>
      <c r="C44" s="84">
        <v>801.20294476000004</v>
      </c>
      <c r="D44" s="84">
        <v>795.85763727999995</v>
      </c>
      <c r="E44" s="84">
        <v>115.17958031000001</v>
      </c>
      <c r="F44" s="84">
        <v>115.17958031000001</v>
      </c>
    </row>
    <row r="45" spans="1:6" ht="12.75" customHeight="1" x14ac:dyDescent="0.2">
      <c r="A45" s="83" t="s">
        <v>142</v>
      </c>
      <c r="B45" s="83">
        <v>13</v>
      </c>
      <c r="C45" s="84">
        <v>827.61685908000004</v>
      </c>
      <c r="D45" s="84">
        <v>821.23402948</v>
      </c>
      <c r="E45" s="84">
        <v>118.85214946000001</v>
      </c>
      <c r="F45" s="84">
        <v>118.85214946000001</v>
      </c>
    </row>
    <row r="46" spans="1:6" ht="12.75" customHeight="1" x14ac:dyDescent="0.2">
      <c r="A46" s="83" t="s">
        <v>142</v>
      </c>
      <c r="B46" s="83">
        <v>14</v>
      </c>
      <c r="C46" s="84">
        <v>832.82465463000005</v>
      </c>
      <c r="D46" s="84">
        <v>831.18804439999997</v>
      </c>
      <c r="E46" s="84">
        <v>120.29273281</v>
      </c>
      <c r="F46" s="84">
        <v>120.29273281</v>
      </c>
    </row>
    <row r="47" spans="1:6" ht="12.75" customHeight="1" x14ac:dyDescent="0.2">
      <c r="A47" s="83" t="s">
        <v>142</v>
      </c>
      <c r="B47" s="83">
        <v>15</v>
      </c>
      <c r="C47" s="84">
        <v>844.08158375000005</v>
      </c>
      <c r="D47" s="84">
        <v>838.31485266000004</v>
      </c>
      <c r="E47" s="84">
        <v>121.32415193</v>
      </c>
      <c r="F47" s="84">
        <v>121.32415193</v>
      </c>
    </row>
    <row r="48" spans="1:6" ht="12.75" customHeight="1" x14ac:dyDescent="0.2">
      <c r="A48" s="83" t="s">
        <v>142</v>
      </c>
      <c r="B48" s="83">
        <v>16</v>
      </c>
      <c r="C48" s="84">
        <v>844.62578729999996</v>
      </c>
      <c r="D48" s="84">
        <v>844.04066329</v>
      </c>
      <c r="E48" s="84">
        <v>122.15281328</v>
      </c>
      <c r="F48" s="84">
        <v>122.15281328</v>
      </c>
    </row>
    <row r="49" spans="1:6" ht="12.75" customHeight="1" x14ac:dyDescent="0.2">
      <c r="A49" s="83" t="s">
        <v>142</v>
      </c>
      <c r="B49" s="83">
        <v>17</v>
      </c>
      <c r="C49" s="84">
        <v>840.82339945000001</v>
      </c>
      <c r="D49" s="84">
        <v>833.94553407000001</v>
      </c>
      <c r="E49" s="84">
        <v>120.69180732</v>
      </c>
      <c r="F49" s="84">
        <v>120.69180732</v>
      </c>
    </row>
    <row r="50" spans="1:6" ht="12.75" customHeight="1" x14ac:dyDescent="0.2">
      <c r="A50" s="83" t="s">
        <v>142</v>
      </c>
      <c r="B50" s="83">
        <v>18</v>
      </c>
      <c r="C50" s="84">
        <v>824.68282643999999</v>
      </c>
      <c r="D50" s="84">
        <v>817.99079247999998</v>
      </c>
      <c r="E50" s="84">
        <v>118.38277572</v>
      </c>
      <c r="F50" s="84">
        <v>118.38277572</v>
      </c>
    </row>
    <row r="51" spans="1:6" ht="12.75" customHeight="1" x14ac:dyDescent="0.2">
      <c r="A51" s="83" t="s">
        <v>142</v>
      </c>
      <c r="B51" s="83">
        <v>19</v>
      </c>
      <c r="C51" s="84">
        <v>799.04067434000001</v>
      </c>
      <c r="D51" s="84">
        <v>798.57772611999997</v>
      </c>
      <c r="E51" s="84">
        <v>115.57324204</v>
      </c>
      <c r="F51" s="84">
        <v>115.57324204</v>
      </c>
    </row>
    <row r="52" spans="1:6" ht="12.75" customHeight="1" x14ac:dyDescent="0.2">
      <c r="A52" s="83" t="s">
        <v>142</v>
      </c>
      <c r="B52" s="83">
        <v>20</v>
      </c>
      <c r="C52" s="84">
        <v>803.55462408999995</v>
      </c>
      <c r="D52" s="84">
        <v>798.16224036999995</v>
      </c>
      <c r="E52" s="84">
        <v>115.51311133999999</v>
      </c>
      <c r="F52" s="84">
        <v>115.51311133999999</v>
      </c>
    </row>
    <row r="53" spans="1:6" ht="12.75" customHeight="1" x14ac:dyDescent="0.2">
      <c r="A53" s="83" t="s">
        <v>142</v>
      </c>
      <c r="B53" s="83">
        <v>21</v>
      </c>
      <c r="C53" s="84">
        <v>819.51195804999998</v>
      </c>
      <c r="D53" s="84">
        <v>814.02842306000002</v>
      </c>
      <c r="E53" s="84">
        <v>117.80932636</v>
      </c>
      <c r="F53" s="84">
        <v>117.80932636</v>
      </c>
    </row>
    <row r="54" spans="1:6" ht="12.75" customHeight="1" x14ac:dyDescent="0.2">
      <c r="A54" s="83" t="s">
        <v>142</v>
      </c>
      <c r="B54" s="83">
        <v>22</v>
      </c>
      <c r="C54" s="84">
        <v>839.66247263000002</v>
      </c>
      <c r="D54" s="84">
        <v>836.32976609000002</v>
      </c>
      <c r="E54" s="84">
        <v>121.03686256</v>
      </c>
      <c r="F54" s="84">
        <v>121.03686256</v>
      </c>
    </row>
    <row r="55" spans="1:6" ht="12.75" customHeight="1" x14ac:dyDescent="0.2">
      <c r="A55" s="83" t="s">
        <v>142</v>
      </c>
      <c r="B55" s="83">
        <v>23</v>
      </c>
      <c r="C55" s="84">
        <v>835.16025550999996</v>
      </c>
      <c r="D55" s="84">
        <v>830.06532036999999</v>
      </c>
      <c r="E55" s="84">
        <v>120.13024786</v>
      </c>
      <c r="F55" s="84">
        <v>120.13024786</v>
      </c>
    </row>
    <row r="56" spans="1:6" ht="12.75" customHeight="1" x14ac:dyDescent="0.2">
      <c r="A56" s="83" t="s">
        <v>142</v>
      </c>
      <c r="B56" s="83">
        <v>24</v>
      </c>
      <c r="C56" s="84">
        <v>863.62707252999996</v>
      </c>
      <c r="D56" s="84">
        <v>856.78182470000002</v>
      </c>
      <c r="E56" s="84">
        <v>123.9967632</v>
      </c>
      <c r="F56" s="84">
        <v>123.9967632</v>
      </c>
    </row>
    <row r="57" spans="1:6" ht="12.75" customHeight="1" x14ac:dyDescent="0.2">
      <c r="A57" s="83" t="s">
        <v>143</v>
      </c>
      <c r="B57" s="83">
        <v>1</v>
      </c>
      <c r="C57" s="84">
        <v>862.40422214</v>
      </c>
      <c r="D57" s="84">
        <v>855.33848244000001</v>
      </c>
      <c r="E57" s="84">
        <v>123.78787715</v>
      </c>
      <c r="F57" s="84">
        <v>123.78787715</v>
      </c>
    </row>
    <row r="58" spans="1:6" ht="12.75" customHeight="1" x14ac:dyDescent="0.2">
      <c r="A58" s="83" t="s">
        <v>143</v>
      </c>
      <c r="B58" s="83">
        <v>2</v>
      </c>
      <c r="C58" s="84">
        <v>888.54157078000003</v>
      </c>
      <c r="D58" s="84">
        <v>886.18401179</v>
      </c>
      <c r="E58" s="84">
        <v>128.25196087</v>
      </c>
      <c r="F58" s="84">
        <v>128.25196087</v>
      </c>
    </row>
    <row r="59" spans="1:6" ht="12.75" customHeight="1" x14ac:dyDescent="0.2">
      <c r="A59" s="83" t="s">
        <v>143</v>
      </c>
      <c r="B59" s="83">
        <v>3</v>
      </c>
      <c r="C59" s="84">
        <v>909.02669693999997</v>
      </c>
      <c r="D59" s="84">
        <v>904.03080526999997</v>
      </c>
      <c r="E59" s="84">
        <v>130.83481750999999</v>
      </c>
      <c r="F59" s="84">
        <v>130.83481750999999</v>
      </c>
    </row>
    <row r="60" spans="1:6" ht="12.75" customHeight="1" x14ac:dyDescent="0.2">
      <c r="A60" s="83" t="s">
        <v>143</v>
      </c>
      <c r="B60" s="83">
        <v>4</v>
      </c>
      <c r="C60" s="84">
        <v>922.46393152999997</v>
      </c>
      <c r="D60" s="84">
        <v>917.57987700000001</v>
      </c>
      <c r="E60" s="84">
        <v>132.79569132</v>
      </c>
      <c r="F60" s="84">
        <v>132.79569132</v>
      </c>
    </row>
    <row r="61" spans="1:6" ht="12.75" customHeight="1" x14ac:dyDescent="0.2">
      <c r="A61" s="83" t="s">
        <v>143</v>
      </c>
      <c r="B61" s="83">
        <v>5</v>
      </c>
      <c r="C61" s="84">
        <v>922.20257802000003</v>
      </c>
      <c r="D61" s="84">
        <v>918.32770798000001</v>
      </c>
      <c r="E61" s="84">
        <v>132.90392030000001</v>
      </c>
      <c r="F61" s="84">
        <v>132.90392030000001</v>
      </c>
    </row>
    <row r="62" spans="1:6" ht="12.75" customHeight="1" x14ac:dyDescent="0.2">
      <c r="A62" s="83" t="s">
        <v>143</v>
      </c>
      <c r="B62" s="83">
        <v>6</v>
      </c>
      <c r="C62" s="84">
        <v>904.56734889999996</v>
      </c>
      <c r="D62" s="84">
        <v>897.72803974999999</v>
      </c>
      <c r="E62" s="84">
        <v>129.92265703000001</v>
      </c>
      <c r="F62" s="84">
        <v>129.92265703000001</v>
      </c>
    </row>
    <row r="63" spans="1:6" ht="12.75" customHeight="1" x14ac:dyDescent="0.2">
      <c r="A63" s="83" t="s">
        <v>143</v>
      </c>
      <c r="B63" s="83">
        <v>7</v>
      </c>
      <c r="C63" s="84">
        <v>855.04077243999996</v>
      </c>
      <c r="D63" s="84">
        <v>853.05097850000004</v>
      </c>
      <c r="E63" s="84">
        <v>123.45682076999999</v>
      </c>
      <c r="F63" s="84">
        <v>123.45682076999999</v>
      </c>
    </row>
    <row r="64" spans="1:6" ht="12.75" customHeight="1" x14ac:dyDescent="0.2">
      <c r="A64" s="83" t="s">
        <v>143</v>
      </c>
      <c r="B64" s="83">
        <v>8</v>
      </c>
      <c r="C64" s="84">
        <v>807.12341935999996</v>
      </c>
      <c r="D64" s="84">
        <v>806.85209112999996</v>
      </c>
      <c r="E64" s="84">
        <v>116.77073999</v>
      </c>
      <c r="F64" s="84">
        <v>116.77073999</v>
      </c>
    </row>
    <row r="65" spans="1:6" ht="12.75" customHeight="1" x14ac:dyDescent="0.2">
      <c r="A65" s="83" t="s">
        <v>143</v>
      </c>
      <c r="B65" s="83">
        <v>9</v>
      </c>
      <c r="C65" s="84">
        <v>804.62762827999995</v>
      </c>
      <c r="D65" s="84">
        <v>803.48667760000001</v>
      </c>
      <c r="E65" s="84">
        <v>116.28368439</v>
      </c>
      <c r="F65" s="84">
        <v>116.28368439</v>
      </c>
    </row>
    <row r="66" spans="1:6" ht="12.75" customHeight="1" x14ac:dyDescent="0.2">
      <c r="A66" s="83" t="s">
        <v>143</v>
      </c>
      <c r="B66" s="83">
        <v>10</v>
      </c>
      <c r="C66" s="84">
        <v>796.61919585999999</v>
      </c>
      <c r="D66" s="84">
        <v>790.35672683999996</v>
      </c>
      <c r="E66" s="84">
        <v>114.38346738</v>
      </c>
      <c r="F66" s="84">
        <v>114.38346738</v>
      </c>
    </row>
    <row r="67" spans="1:6" ht="12.75" customHeight="1" x14ac:dyDescent="0.2">
      <c r="A67" s="83" t="s">
        <v>143</v>
      </c>
      <c r="B67" s="83">
        <v>11</v>
      </c>
      <c r="C67" s="84">
        <v>815.37546116999999</v>
      </c>
      <c r="D67" s="84">
        <v>808.46159017000002</v>
      </c>
      <c r="E67" s="84">
        <v>117.00367288</v>
      </c>
      <c r="F67" s="84">
        <v>117.00367288</v>
      </c>
    </row>
    <row r="68" spans="1:6" ht="12.75" customHeight="1" x14ac:dyDescent="0.2">
      <c r="A68" s="83" t="s">
        <v>143</v>
      </c>
      <c r="B68" s="83">
        <v>12</v>
      </c>
      <c r="C68" s="84">
        <v>834.49729179999997</v>
      </c>
      <c r="D68" s="84">
        <v>828.03818543</v>
      </c>
      <c r="E68" s="84">
        <v>119.83687309</v>
      </c>
      <c r="F68" s="84">
        <v>119.83687309</v>
      </c>
    </row>
    <row r="69" spans="1:6" ht="12.75" customHeight="1" x14ac:dyDescent="0.2">
      <c r="A69" s="83" t="s">
        <v>143</v>
      </c>
      <c r="B69" s="83">
        <v>13</v>
      </c>
      <c r="C69" s="84">
        <v>845.20088826000006</v>
      </c>
      <c r="D69" s="84">
        <v>837.77024060999997</v>
      </c>
      <c r="E69" s="84">
        <v>121.24533357999999</v>
      </c>
      <c r="F69" s="84">
        <v>121.24533357999999</v>
      </c>
    </row>
    <row r="70" spans="1:6" ht="12.75" customHeight="1" x14ac:dyDescent="0.2">
      <c r="A70" s="83" t="s">
        <v>143</v>
      </c>
      <c r="B70" s="83">
        <v>14</v>
      </c>
      <c r="C70" s="84">
        <v>845.72010321000005</v>
      </c>
      <c r="D70" s="84">
        <v>838.83290379000005</v>
      </c>
      <c r="E70" s="84">
        <v>121.39912628</v>
      </c>
      <c r="F70" s="84">
        <v>121.39912628</v>
      </c>
    </row>
    <row r="71" spans="1:6" ht="12.75" customHeight="1" x14ac:dyDescent="0.2">
      <c r="A71" s="83" t="s">
        <v>143</v>
      </c>
      <c r="B71" s="83">
        <v>15</v>
      </c>
      <c r="C71" s="84">
        <v>855.31856558000004</v>
      </c>
      <c r="D71" s="84">
        <v>848.59169118</v>
      </c>
      <c r="E71" s="84">
        <v>122.81145555000001</v>
      </c>
      <c r="F71" s="84">
        <v>122.81145555000001</v>
      </c>
    </row>
    <row r="72" spans="1:6" ht="12.75" customHeight="1" x14ac:dyDescent="0.2">
      <c r="A72" s="83" t="s">
        <v>143</v>
      </c>
      <c r="B72" s="83">
        <v>16</v>
      </c>
      <c r="C72" s="84">
        <v>863.72448257999997</v>
      </c>
      <c r="D72" s="84">
        <v>855.98863960999995</v>
      </c>
      <c r="E72" s="84">
        <v>123.8819704</v>
      </c>
      <c r="F72" s="84">
        <v>123.8819704</v>
      </c>
    </row>
    <row r="73" spans="1:6" ht="12.75" customHeight="1" x14ac:dyDescent="0.2">
      <c r="A73" s="83" t="s">
        <v>143</v>
      </c>
      <c r="B73" s="83">
        <v>17</v>
      </c>
      <c r="C73" s="84">
        <v>863.51359561000004</v>
      </c>
      <c r="D73" s="84">
        <v>854.03482323000003</v>
      </c>
      <c r="E73" s="84">
        <v>123.59920657000001</v>
      </c>
      <c r="F73" s="84">
        <v>123.59920657000001</v>
      </c>
    </row>
    <row r="74" spans="1:6" ht="12.75" customHeight="1" x14ac:dyDescent="0.2">
      <c r="A74" s="83" t="s">
        <v>143</v>
      </c>
      <c r="B74" s="83">
        <v>18</v>
      </c>
      <c r="C74" s="84">
        <v>834.44558237000001</v>
      </c>
      <c r="D74" s="84">
        <v>824.29427577000001</v>
      </c>
      <c r="E74" s="84">
        <v>119.29504008000001</v>
      </c>
      <c r="F74" s="84">
        <v>119.29504008000001</v>
      </c>
    </row>
    <row r="75" spans="1:6" ht="12.75" customHeight="1" x14ac:dyDescent="0.2">
      <c r="A75" s="83" t="s">
        <v>143</v>
      </c>
      <c r="B75" s="83">
        <v>19</v>
      </c>
      <c r="C75" s="84">
        <v>826.72202440000001</v>
      </c>
      <c r="D75" s="84">
        <v>816.45750028999998</v>
      </c>
      <c r="E75" s="84">
        <v>118.16087177</v>
      </c>
      <c r="F75" s="84">
        <v>118.16087177</v>
      </c>
    </row>
    <row r="76" spans="1:6" ht="12.75" customHeight="1" x14ac:dyDescent="0.2">
      <c r="A76" s="83" t="s">
        <v>143</v>
      </c>
      <c r="B76" s="83">
        <v>20</v>
      </c>
      <c r="C76" s="84">
        <v>824.40561928</v>
      </c>
      <c r="D76" s="84">
        <v>813.35090018999995</v>
      </c>
      <c r="E76" s="84">
        <v>117.71127265</v>
      </c>
      <c r="F76" s="84">
        <v>117.71127265</v>
      </c>
    </row>
    <row r="77" spans="1:6" ht="12.75" customHeight="1" x14ac:dyDescent="0.2">
      <c r="A77" s="83" t="s">
        <v>143</v>
      </c>
      <c r="B77" s="83">
        <v>21</v>
      </c>
      <c r="C77" s="84">
        <v>834.15818537999996</v>
      </c>
      <c r="D77" s="84">
        <v>822.61833539999998</v>
      </c>
      <c r="E77" s="84">
        <v>119.05249154000001</v>
      </c>
      <c r="F77" s="84">
        <v>119.05249154000001</v>
      </c>
    </row>
    <row r="78" spans="1:6" ht="12.75" customHeight="1" x14ac:dyDescent="0.2">
      <c r="A78" s="83" t="s">
        <v>143</v>
      </c>
      <c r="B78" s="83">
        <v>22</v>
      </c>
      <c r="C78" s="84">
        <v>833.64591404999999</v>
      </c>
      <c r="D78" s="84">
        <v>822.44127708999997</v>
      </c>
      <c r="E78" s="84">
        <v>119.02686697999999</v>
      </c>
      <c r="F78" s="84">
        <v>119.02686697999999</v>
      </c>
    </row>
    <row r="79" spans="1:6" ht="12.75" customHeight="1" x14ac:dyDescent="0.2">
      <c r="A79" s="83" t="s">
        <v>143</v>
      </c>
      <c r="B79" s="83">
        <v>23</v>
      </c>
      <c r="C79" s="84">
        <v>837.22443993000002</v>
      </c>
      <c r="D79" s="84">
        <v>826.36114648</v>
      </c>
      <c r="E79" s="84">
        <v>119.59416555999999</v>
      </c>
      <c r="F79" s="84">
        <v>119.59416555999999</v>
      </c>
    </row>
    <row r="80" spans="1:6" ht="12.75" customHeight="1" x14ac:dyDescent="0.2">
      <c r="A80" s="83" t="s">
        <v>143</v>
      </c>
      <c r="B80" s="83">
        <v>24</v>
      </c>
      <c r="C80" s="84">
        <v>871.15109722</v>
      </c>
      <c r="D80" s="84">
        <v>859.50957531999995</v>
      </c>
      <c r="E80" s="84">
        <v>124.39153376</v>
      </c>
      <c r="F80" s="84">
        <v>124.39153376</v>
      </c>
    </row>
    <row r="81" spans="1:6" ht="12.75" customHeight="1" x14ac:dyDescent="0.2">
      <c r="A81" s="83" t="s">
        <v>144</v>
      </c>
      <c r="B81" s="83">
        <v>1</v>
      </c>
      <c r="C81" s="84">
        <v>888.17729643999996</v>
      </c>
      <c r="D81" s="84">
        <v>876.38944879999997</v>
      </c>
      <c r="E81" s="84">
        <v>126.83445402</v>
      </c>
      <c r="F81" s="84">
        <v>126.83445402</v>
      </c>
    </row>
    <row r="82" spans="1:6" ht="12.75" customHeight="1" x14ac:dyDescent="0.2">
      <c r="A82" s="83" t="s">
        <v>144</v>
      </c>
      <c r="B82" s="83">
        <v>2</v>
      </c>
      <c r="C82" s="84">
        <v>926.17469816000005</v>
      </c>
      <c r="D82" s="84">
        <v>913.62761518000002</v>
      </c>
      <c r="E82" s="84">
        <v>132.22370477999999</v>
      </c>
      <c r="F82" s="84">
        <v>132.22370477999999</v>
      </c>
    </row>
    <row r="83" spans="1:6" ht="12.75" customHeight="1" x14ac:dyDescent="0.2">
      <c r="A83" s="83" t="s">
        <v>144</v>
      </c>
      <c r="B83" s="83">
        <v>3</v>
      </c>
      <c r="C83" s="84">
        <v>941.19831590000001</v>
      </c>
      <c r="D83" s="84">
        <v>928.01735484999995</v>
      </c>
      <c r="E83" s="84">
        <v>134.30624329</v>
      </c>
      <c r="F83" s="84">
        <v>134.30624329</v>
      </c>
    </row>
    <row r="84" spans="1:6" ht="12.75" customHeight="1" x14ac:dyDescent="0.2">
      <c r="A84" s="83" t="s">
        <v>144</v>
      </c>
      <c r="B84" s="83">
        <v>4</v>
      </c>
      <c r="C84" s="84">
        <v>948.40002917000004</v>
      </c>
      <c r="D84" s="84">
        <v>935.15628579999998</v>
      </c>
      <c r="E84" s="84">
        <v>135.33941684999999</v>
      </c>
      <c r="F84" s="84">
        <v>135.33941684999999</v>
      </c>
    </row>
    <row r="85" spans="1:6" ht="12.75" customHeight="1" x14ac:dyDescent="0.2">
      <c r="A85" s="83" t="s">
        <v>144</v>
      </c>
      <c r="B85" s="83">
        <v>5</v>
      </c>
      <c r="C85" s="84">
        <v>959.91737982999996</v>
      </c>
      <c r="D85" s="84">
        <v>946.67976606000002</v>
      </c>
      <c r="E85" s="84">
        <v>137.00713926</v>
      </c>
      <c r="F85" s="84">
        <v>137.00713926</v>
      </c>
    </row>
    <row r="86" spans="1:6" ht="12.75" customHeight="1" x14ac:dyDescent="0.2">
      <c r="A86" s="83" t="s">
        <v>144</v>
      </c>
      <c r="B86" s="83">
        <v>6</v>
      </c>
      <c r="C86" s="84">
        <v>949.51906081000004</v>
      </c>
      <c r="D86" s="84">
        <v>937.01515272999995</v>
      </c>
      <c r="E86" s="84">
        <v>135.60843922000001</v>
      </c>
      <c r="F86" s="84">
        <v>135.60843922000001</v>
      </c>
    </row>
    <row r="87" spans="1:6" ht="12.75" customHeight="1" x14ac:dyDescent="0.2">
      <c r="A87" s="83" t="s">
        <v>144</v>
      </c>
      <c r="B87" s="83">
        <v>7</v>
      </c>
      <c r="C87" s="84">
        <v>903.96654717000001</v>
      </c>
      <c r="D87" s="84">
        <v>891.49338724999996</v>
      </c>
      <c r="E87" s="84">
        <v>129.02035412000001</v>
      </c>
      <c r="F87" s="84">
        <v>129.02035412000001</v>
      </c>
    </row>
    <row r="88" spans="1:6" ht="12.75" customHeight="1" x14ac:dyDescent="0.2">
      <c r="A88" s="83" t="s">
        <v>144</v>
      </c>
      <c r="B88" s="83">
        <v>8</v>
      </c>
      <c r="C88" s="84">
        <v>854.45054068000002</v>
      </c>
      <c r="D88" s="84">
        <v>843.25653340999997</v>
      </c>
      <c r="E88" s="84">
        <v>122.03933098</v>
      </c>
      <c r="F88" s="84">
        <v>122.03933098</v>
      </c>
    </row>
    <row r="89" spans="1:6" ht="12.75" customHeight="1" x14ac:dyDescent="0.2">
      <c r="A89" s="83" t="s">
        <v>144</v>
      </c>
      <c r="B89" s="83">
        <v>9</v>
      </c>
      <c r="C89" s="84">
        <v>837.89921269000001</v>
      </c>
      <c r="D89" s="84">
        <v>826.69691359000001</v>
      </c>
      <c r="E89" s="84">
        <v>119.64275907</v>
      </c>
      <c r="F89" s="84">
        <v>119.64275907</v>
      </c>
    </row>
    <row r="90" spans="1:6" ht="12.75" customHeight="1" x14ac:dyDescent="0.2">
      <c r="A90" s="83" t="s">
        <v>144</v>
      </c>
      <c r="B90" s="83">
        <v>10</v>
      </c>
      <c r="C90" s="84">
        <v>808.72165389999998</v>
      </c>
      <c r="D90" s="84">
        <v>797.58914734999996</v>
      </c>
      <c r="E90" s="84">
        <v>115.43017111</v>
      </c>
      <c r="F90" s="84">
        <v>115.43017111</v>
      </c>
    </row>
    <row r="91" spans="1:6" ht="12.75" customHeight="1" x14ac:dyDescent="0.2">
      <c r="A91" s="83" t="s">
        <v>144</v>
      </c>
      <c r="B91" s="83">
        <v>11</v>
      </c>
      <c r="C91" s="84">
        <v>808.11660427000004</v>
      </c>
      <c r="D91" s="84">
        <v>796.90335126000002</v>
      </c>
      <c r="E91" s="84">
        <v>115.33092006</v>
      </c>
      <c r="F91" s="84">
        <v>115.33092006</v>
      </c>
    </row>
    <row r="92" spans="1:6" ht="12.75" customHeight="1" x14ac:dyDescent="0.2">
      <c r="A92" s="83" t="s">
        <v>144</v>
      </c>
      <c r="B92" s="83">
        <v>12</v>
      </c>
      <c r="C92" s="84">
        <v>848.40972910999994</v>
      </c>
      <c r="D92" s="84">
        <v>836.74126871999999</v>
      </c>
      <c r="E92" s="84">
        <v>121.0964168</v>
      </c>
      <c r="F92" s="84">
        <v>121.0964168</v>
      </c>
    </row>
    <row r="93" spans="1:6" ht="12.75" customHeight="1" x14ac:dyDescent="0.2">
      <c r="A93" s="83" t="s">
        <v>144</v>
      </c>
      <c r="B93" s="83">
        <v>13</v>
      </c>
      <c r="C93" s="84">
        <v>862.30982855000002</v>
      </c>
      <c r="D93" s="84">
        <v>850.42365547999998</v>
      </c>
      <c r="E93" s="84">
        <v>123.07658447999999</v>
      </c>
      <c r="F93" s="84">
        <v>123.07658447999999</v>
      </c>
    </row>
    <row r="94" spans="1:6" ht="12.75" customHeight="1" x14ac:dyDescent="0.2">
      <c r="A94" s="83" t="s">
        <v>144</v>
      </c>
      <c r="B94" s="83">
        <v>14</v>
      </c>
      <c r="C94" s="84">
        <v>869.42670507000003</v>
      </c>
      <c r="D94" s="84">
        <v>857.89653619000001</v>
      </c>
      <c r="E94" s="84">
        <v>124.15808853</v>
      </c>
      <c r="F94" s="84">
        <v>124.15808853</v>
      </c>
    </row>
    <row r="95" spans="1:6" ht="12.75" customHeight="1" x14ac:dyDescent="0.2">
      <c r="A95" s="83" t="s">
        <v>144</v>
      </c>
      <c r="B95" s="83">
        <v>15</v>
      </c>
      <c r="C95" s="84">
        <v>877.07020647000002</v>
      </c>
      <c r="D95" s="84">
        <v>865.52153713999996</v>
      </c>
      <c r="E95" s="84">
        <v>125.26160802</v>
      </c>
      <c r="F95" s="84">
        <v>125.26160802</v>
      </c>
    </row>
    <row r="96" spans="1:6" ht="12.75" customHeight="1" x14ac:dyDescent="0.2">
      <c r="A96" s="83" t="s">
        <v>144</v>
      </c>
      <c r="B96" s="83">
        <v>16</v>
      </c>
      <c r="C96" s="84">
        <v>884.02153491000001</v>
      </c>
      <c r="D96" s="84">
        <v>872.12964958999999</v>
      </c>
      <c r="E96" s="84">
        <v>126.21795948</v>
      </c>
      <c r="F96" s="84">
        <v>126.21795948</v>
      </c>
    </row>
    <row r="97" spans="1:6" ht="12.75" customHeight="1" x14ac:dyDescent="0.2">
      <c r="A97" s="83" t="s">
        <v>144</v>
      </c>
      <c r="B97" s="83">
        <v>17</v>
      </c>
      <c r="C97" s="84">
        <v>887.04581743999995</v>
      </c>
      <c r="D97" s="84">
        <v>874.65667533999999</v>
      </c>
      <c r="E97" s="84">
        <v>126.58368038</v>
      </c>
      <c r="F97" s="84">
        <v>126.58368038</v>
      </c>
    </row>
    <row r="98" spans="1:6" ht="12.75" customHeight="1" x14ac:dyDescent="0.2">
      <c r="A98" s="83" t="s">
        <v>144</v>
      </c>
      <c r="B98" s="83">
        <v>18</v>
      </c>
      <c r="C98" s="84">
        <v>851.87984621999999</v>
      </c>
      <c r="D98" s="84">
        <v>840.15612245</v>
      </c>
      <c r="E98" s="84">
        <v>121.59062758</v>
      </c>
      <c r="F98" s="84">
        <v>121.59062758</v>
      </c>
    </row>
    <row r="99" spans="1:6" ht="12.75" customHeight="1" x14ac:dyDescent="0.2">
      <c r="A99" s="83" t="s">
        <v>144</v>
      </c>
      <c r="B99" s="83">
        <v>19</v>
      </c>
      <c r="C99" s="84">
        <v>824.86300028999995</v>
      </c>
      <c r="D99" s="84">
        <v>813.96087680000005</v>
      </c>
      <c r="E99" s="84">
        <v>117.79955081</v>
      </c>
      <c r="F99" s="84">
        <v>117.79955081</v>
      </c>
    </row>
    <row r="100" spans="1:6" ht="12.75" customHeight="1" x14ac:dyDescent="0.2">
      <c r="A100" s="83" t="s">
        <v>144</v>
      </c>
      <c r="B100" s="83">
        <v>20</v>
      </c>
      <c r="C100" s="84">
        <v>822.86279087000003</v>
      </c>
      <c r="D100" s="84">
        <v>811.85717548000002</v>
      </c>
      <c r="E100" s="84">
        <v>117.49509506</v>
      </c>
      <c r="F100" s="84">
        <v>117.49509506</v>
      </c>
    </row>
    <row r="101" spans="1:6" ht="12.75" customHeight="1" x14ac:dyDescent="0.2">
      <c r="A101" s="83" t="s">
        <v>144</v>
      </c>
      <c r="B101" s="83">
        <v>21</v>
      </c>
      <c r="C101" s="84">
        <v>825.49809770000002</v>
      </c>
      <c r="D101" s="84">
        <v>814.75040683999998</v>
      </c>
      <c r="E101" s="84">
        <v>117.91381464</v>
      </c>
      <c r="F101" s="84">
        <v>117.91381464</v>
      </c>
    </row>
    <row r="102" spans="1:6" ht="12.75" customHeight="1" x14ac:dyDescent="0.2">
      <c r="A102" s="83" t="s">
        <v>144</v>
      </c>
      <c r="B102" s="83">
        <v>22</v>
      </c>
      <c r="C102" s="84">
        <v>842.57693589999997</v>
      </c>
      <c r="D102" s="84">
        <v>831.08397679999996</v>
      </c>
      <c r="E102" s="84">
        <v>120.27767174</v>
      </c>
      <c r="F102" s="84">
        <v>120.27767174</v>
      </c>
    </row>
    <row r="103" spans="1:6" ht="12.75" customHeight="1" x14ac:dyDescent="0.2">
      <c r="A103" s="83" t="s">
        <v>144</v>
      </c>
      <c r="B103" s="83">
        <v>23</v>
      </c>
      <c r="C103" s="84">
        <v>846.78889893999997</v>
      </c>
      <c r="D103" s="84">
        <v>835.07702214999995</v>
      </c>
      <c r="E103" s="84">
        <v>120.85556063</v>
      </c>
      <c r="F103" s="84">
        <v>120.85556063</v>
      </c>
    </row>
    <row r="104" spans="1:6" ht="12.75" customHeight="1" x14ac:dyDescent="0.2">
      <c r="A104" s="83" t="s">
        <v>144</v>
      </c>
      <c r="B104" s="83">
        <v>24</v>
      </c>
      <c r="C104" s="84">
        <v>862.05121615999997</v>
      </c>
      <c r="D104" s="84">
        <v>849.94377985999995</v>
      </c>
      <c r="E104" s="84">
        <v>123.00713503</v>
      </c>
      <c r="F104" s="84">
        <v>123.00713503</v>
      </c>
    </row>
    <row r="105" spans="1:6" ht="12.75" customHeight="1" x14ac:dyDescent="0.2">
      <c r="A105" s="83" t="s">
        <v>145</v>
      </c>
      <c r="B105" s="83">
        <v>1</v>
      </c>
      <c r="C105" s="84">
        <v>912.75940591999995</v>
      </c>
      <c r="D105" s="84">
        <v>904.26200096000002</v>
      </c>
      <c r="E105" s="84">
        <v>130.86827704000001</v>
      </c>
      <c r="F105" s="84">
        <v>130.86827704000001</v>
      </c>
    </row>
    <row r="106" spans="1:6" ht="12.75" customHeight="1" x14ac:dyDescent="0.2">
      <c r="A106" s="83" t="s">
        <v>145</v>
      </c>
      <c r="B106" s="83">
        <v>2</v>
      </c>
      <c r="C106" s="84">
        <v>935.94801484000004</v>
      </c>
      <c r="D106" s="84">
        <v>927.4214422</v>
      </c>
      <c r="E106" s="84">
        <v>134.22000051000001</v>
      </c>
      <c r="F106" s="84">
        <v>134.22000051000001</v>
      </c>
    </row>
    <row r="107" spans="1:6" ht="12.75" customHeight="1" x14ac:dyDescent="0.2">
      <c r="A107" s="83" t="s">
        <v>145</v>
      </c>
      <c r="B107" s="83">
        <v>3</v>
      </c>
      <c r="C107" s="84">
        <v>957.26314058000003</v>
      </c>
      <c r="D107" s="84">
        <v>948.84815225</v>
      </c>
      <c r="E107" s="84">
        <v>137.32095645999999</v>
      </c>
      <c r="F107" s="84">
        <v>137.32095645999999</v>
      </c>
    </row>
    <row r="108" spans="1:6" ht="12.75" customHeight="1" x14ac:dyDescent="0.2">
      <c r="A108" s="83" t="s">
        <v>145</v>
      </c>
      <c r="B108" s="83">
        <v>4</v>
      </c>
      <c r="C108" s="84">
        <v>965.42772317000004</v>
      </c>
      <c r="D108" s="84">
        <v>957.35870452999995</v>
      </c>
      <c r="E108" s="84">
        <v>138.55263633999999</v>
      </c>
      <c r="F108" s="84">
        <v>138.55263633999999</v>
      </c>
    </row>
    <row r="109" spans="1:6" ht="12.75" customHeight="1" x14ac:dyDescent="0.2">
      <c r="A109" s="83" t="s">
        <v>145</v>
      </c>
      <c r="B109" s="83">
        <v>5</v>
      </c>
      <c r="C109" s="84">
        <v>962.57339991000003</v>
      </c>
      <c r="D109" s="84">
        <v>954.48400905999995</v>
      </c>
      <c r="E109" s="84">
        <v>138.13659935000001</v>
      </c>
      <c r="F109" s="84">
        <v>138.13659935000001</v>
      </c>
    </row>
    <row r="110" spans="1:6" ht="12.75" customHeight="1" x14ac:dyDescent="0.2">
      <c r="A110" s="83" t="s">
        <v>145</v>
      </c>
      <c r="B110" s="83">
        <v>6</v>
      </c>
      <c r="C110" s="84">
        <v>944.55103463</v>
      </c>
      <c r="D110" s="84">
        <v>936.48607909999998</v>
      </c>
      <c r="E110" s="84">
        <v>135.53186965</v>
      </c>
      <c r="F110" s="84">
        <v>135.53186965</v>
      </c>
    </row>
    <row r="111" spans="1:6" ht="12.75" customHeight="1" x14ac:dyDescent="0.2">
      <c r="A111" s="83" t="s">
        <v>145</v>
      </c>
      <c r="B111" s="83">
        <v>7</v>
      </c>
      <c r="C111" s="84">
        <v>909.61655857000005</v>
      </c>
      <c r="D111" s="84">
        <v>901.94886811000003</v>
      </c>
      <c r="E111" s="84">
        <v>130.53351154999999</v>
      </c>
      <c r="F111" s="84">
        <v>130.53351154999999</v>
      </c>
    </row>
    <row r="112" spans="1:6" ht="12.75" customHeight="1" x14ac:dyDescent="0.2">
      <c r="A112" s="83" t="s">
        <v>145</v>
      </c>
      <c r="B112" s="83">
        <v>8</v>
      </c>
      <c r="C112" s="84">
        <v>876.62932767999996</v>
      </c>
      <c r="D112" s="84">
        <v>868.97777070999996</v>
      </c>
      <c r="E112" s="84">
        <v>125.76180744</v>
      </c>
      <c r="F112" s="84">
        <v>125.76180744</v>
      </c>
    </row>
    <row r="113" spans="1:6" ht="12.75" customHeight="1" x14ac:dyDescent="0.2">
      <c r="A113" s="83" t="s">
        <v>145</v>
      </c>
      <c r="B113" s="83">
        <v>9</v>
      </c>
      <c r="C113" s="84">
        <v>857.42208745000005</v>
      </c>
      <c r="D113" s="84">
        <v>850.16533589000005</v>
      </c>
      <c r="E113" s="84">
        <v>123.03919947</v>
      </c>
      <c r="F113" s="84">
        <v>123.03919947</v>
      </c>
    </row>
    <row r="114" spans="1:6" ht="12.75" customHeight="1" x14ac:dyDescent="0.2">
      <c r="A114" s="83" t="s">
        <v>145</v>
      </c>
      <c r="B114" s="83">
        <v>10</v>
      </c>
      <c r="C114" s="84">
        <v>835.11235015</v>
      </c>
      <c r="D114" s="84">
        <v>827.82104907999997</v>
      </c>
      <c r="E114" s="84">
        <v>119.80544829</v>
      </c>
      <c r="F114" s="84">
        <v>119.80544829</v>
      </c>
    </row>
    <row r="115" spans="1:6" ht="12.75" customHeight="1" x14ac:dyDescent="0.2">
      <c r="A115" s="83" t="s">
        <v>145</v>
      </c>
      <c r="B115" s="83">
        <v>11</v>
      </c>
      <c r="C115" s="84">
        <v>835.42362794999997</v>
      </c>
      <c r="D115" s="84">
        <v>827.99185935000003</v>
      </c>
      <c r="E115" s="84">
        <v>119.83016861</v>
      </c>
      <c r="F115" s="84">
        <v>119.83016861</v>
      </c>
    </row>
    <row r="116" spans="1:6" ht="12.75" customHeight="1" x14ac:dyDescent="0.2">
      <c r="A116" s="83" t="s">
        <v>145</v>
      </c>
      <c r="B116" s="83">
        <v>12</v>
      </c>
      <c r="C116" s="84">
        <v>852.74143472000003</v>
      </c>
      <c r="D116" s="84">
        <v>845.89974075999999</v>
      </c>
      <c r="E116" s="84">
        <v>122.42186613</v>
      </c>
      <c r="F116" s="84">
        <v>122.42186613</v>
      </c>
    </row>
    <row r="117" spans="1:6" ht="12.75" customHeight="1" x14ac:dyDescent="0.2">
      <c r="A117" s="83" t="s">
        <v>145</v>
      </c>
      <c r="B117" s="83">
        <v>13</v>
      </c>
      <c r="C117" s="84">
        <v>855.80685518999996</v>
      </c>
      <c r="D117" s="84">
        <v>848.54727648000005</v>
      </c>
      <c r="E117" s="84">
        <v>122.80502767999999</v>
      </c>
      <c r="F117" s="84">
        <v>122.80502767999999</v>
      </c>
    </row>
    <row r="118" spans="1:6" ht="12.75" customHeight="1" x14ac:dyDescent="0.2">
      <c r="A118" s="83" t="s">
        <v>145</v>
      </c>
      <c r="B118" s="83">
        <v>14</v>
      </c>
      <c r="C118" s="84">
        <v>858.09530899000004</v>
      </c>
      <c r="D118" s="84">
        <v>850.58731178000005</v>
      </c>
      <c r="E118" s="84">
        <v>123.10026944000001</v>
      </c>
      <c r="F118" s="84">
        <v>123.10026944000001</v>
      </c>
    </row>
    <row r="119" spans="1:6" ht="12.75" customHeight="1" x14ac:dyDescent="0.2">
      <c r="A119" s="83" t="s">
        <v>145</v>
      </c>
      <c r="B119" s="83">
        <v>15</v>
      </c>
      <c r="C119" s="84">
        <v>865.17876078999996</v>
      </c>
      <c r="D119" s="84">
        <v>857.22748062999995</v>
      </c>
      <c r="E119" s="84">
        <v>124.06126024</v>
      </c>
      <c r="F119" s="84">
        <v>124.06126024</v>
      </c>
    </row>
    <row r="120" spans="1:6" ht="12.75" customHeight="1" x14ac:dyDescent="0.2">
      <c r="A120" s="83" t="s">
        <v>145</v>
      </c>
      <c r="B120" s="83">
        <v>16</v>
      </c>
      <c r="C120" s="84">
        <v>874.91901808</v>
      </c>
      <c r="D120" s="84">
        <v>864.63136352000004</v>
      </c>
      <c r="E120" s="84">
        <v>125.13277866</v>
      </c>
      <c r="F120" s="84">
        <v>125.13277866</v>
      </c>
    </row>
    <row r="121" spans="1:6" ht="12.75" customHeight="1" x14ac:dyDescent="0.2">
      <c r="A121" s="83" t="s">
        <v>145</v>
      </c>
      <c r="B121" s="83">
        <v>17</v>
      </c>
      <c r="C121" s="84">
        <v>861.93190267</v>
      </c>
      <c r="D121" s="84">
        <v>852.79570524999997</v>
      </c>
      <c r="E121" s="84">
        <v>123.41987665000001</v>
      </c>
      <c r="F121" s="84">
        <v>123.41987665000001</v>
      </c>
    </row>
    <row r="122" spans="1:6" ht="12.75" customHeight="1" x14ac:dyDescent="0.2">
      <c r="A122" s="83" t="s">
        <v>145</v>
      </c>
      <c r="B122" s="83">
        <v>18</v>
      </c>
      <c r="C122" s="84">
        <v>838.55244060999996</v>
      </c>
      <c r="D122" s="84">
        <v>830.38498845000004</v>
      </c>
      <c r="E122" s="84">
        <v>120.17651146</v>
      </c>
      <c r="F122" s="84">
        <v>120.17651146</v>
      </c>
    </row>
    <row r="123" spans="1:6" ht="12.75" customHeight="1" x14ac:dyDescent="0.2">
      <c r="A123" s="83" t="s">
        <v>145</v>
      </c>
      <c r="B123" s="83">
        <v>19</v>
      </c>
      <c r="C123" s="84">
        <v>815.32436945999996</v>
      </c>
      <c r="D123" s="84">
        <v>808.62521688000004</v>
      </c>
      <c r="E123" s="84">
        <v>117.02735357</v>
      </c>
      <c r="F123" s="84">
        <v>117.02735357</v>
      </c>
    </row>
    <row r="124" spans="1:6" ht="12.75" customHeight="1" x14ac:dyDescent="0.2">
      <c r="A124" s="83" t="s">
        <v>145</v>
      </c>
      <c r="B124" s="83">
        <v>20</v>
      </c>
      <c r="C124" s="84">
        <v>818.54840363999995</v>
      </c>
      <c r="D124" s="84">
        <v>812.09956563000003</v>
      </c>
      <c r="E124" s="84">
        <v>117.53017469</v>
      </c>
      <c r="F124" s="84">
        <v>117.53017469</v>
      </c>
    </row>
    <row r="125" spans="1:6" ht="12.75" customHeight="1" x14ac:dyDescent="0.2">
      <c r="A125" s="83" t="s">
        <v>145</v>
      </c>
      <c r="B125" s="83">
        <v>21</v>
      </c>
      <c r="C125" s="84">
        <v>829.48036669999999</v>
      </c>
      <c r="D125" s="84">
        <v>822.39475456000002</v>
      </c>
      <c r="E125" s="84">
        <v>119.02013406</v>
      </c>
      <c r="F125" s="84">
        <v>119.02013406</v>
      </c>
    </row>
    <row r="126" spans="1:6" ht="12.75" customHeight="1" x14ac:dyDescent="0.2">
      <c r="A126" s="83" t="s">
        <v>145</v>
      </c>
      <c r="B126" s="83">
        <v>22</v>
      </c>
      <c r="C126" s="84">
        <v>837.32654587000002</v>
      </c>
      <c r="D126" s="84">
        <v>830.16574529000002</v>
      </c>
      <c r="E126" s="84">
        <v>120.14478175000001</v>
      </c>
      <c r="F126" s="84">
        <v>120.14478175000001</v>
      </c>
    </row>
    <row r="127" spans="1:6" ht="12.75" customHeight="1" x14ac:dyDescent="0.2">
      <c r="A127" s="83" t="s">
        <v>145</v>
      </c>
      <c r="B127" s="83">
        <v>23</v>
      </c>
      <c r="C127" s="84">
        <v>837.85387414000002</v>
      </c>
      <c r="D127" s="84">
        <v>830.35368743000004</v>
      </c>
      <c r="E127" s="84">
        <v>120.17198146</v>
      </c>
      <c r="F127" s="84">
        <v>120.17198146</v>
      </c>
    </row>
    <row r="128" spans="1:6" ht="12.75" customHeight="1" x14ac:dyDescent="0.2">
      <c r="A128" s="83" t="s">
        <v>145</v>
      </c>
      <c r="B128" s="83">
        <v>24</v>
      </c>
      <c r="C128" s="84">
        <v>868.31833787999994</v>
      </c>
      <c r="D128" s="84">
        <v>859.65984232000005</v>
      </c>
      <c r="E128" s="84">
        <v>124.41328098</v>
      </c>
      <c r="F128" s="84">
        <v>124.41328098</v>
      </c>
    </row>
    <row r="129" spans="1:6" ht="12.75" customHeight="1" x14ac:dyDescent="0.2">
      <c r="A129" s="83" t="s">
        <v>146</v>
      </c>
      <c r="B129" s="83">
        <v>1</v>
      </c>
      <c r="C129" s="84">
        <v>922.15668284000003</v>
      </c>
      <c r="D129" s="84">
        <v>912.63047854000001</v>
      </c>
      <c r="E129" s="84">
        <v>132.07939533000001</v>
      </c>
      <c r="F129" s="84">
        <v>132.07939533000001</v>
      </c>
    </row>
    <row r="130" spans="1:6" ht="12.75" customHeight="1" x14ac:dyDescent="0.2">
      <c r="A130" s="83" t="s">
        <v>146</v>
      </c>
      <c r="B130" s="83">
        <v>2</v>
      </c>
      <c r="C130" s="84">
        <v>926.63221090000002</v>
      </c>
      <c r="D130" s="84">
        <v>917.79812221999998</v>
      </c>
      <c r="E130" s="84">
        <v>132.82727661000001</v>
      </c>
      <c r="F130" s="84">
        <v>132.82727661000001</v>
      </c>
    </row>
    <row r="131" spans="1:6" ht="12.75" customHeight="1" x14ac:dyDescent="0.2">
      <c r="A131" s="83" t="s">
        <v>146</v>
      </c>
      <c r="B131" s="83">
        <v>3</v>
      </c>
      <c r="C131" s="84">
        <v>929.93792157999997</v>
      </c>
      <c r="D131" s="84">
        <v>921.33579640999994</v>
      </c>
      <c r="E131" s="84">
        <v>133.33926242999999</v>
      </c>
      <c r="F131" s="84">
        <v>133.33926242999999</v>
      </c>
    </row>
    <row r="132" spans="1:6" ht="12.75" customHeight="1" x14ac:dyDescent="0.2">
      <c r="A132" s="83" t="s">
        <v>146</v>
      </c>
      <c r="B132" s="83">
        <v>4</v>
      </c>
      <c r="C132" s="84">
        <v>950.06086163999998</v>
      </c>
      <c r="D132" s="84">
        <v>941.66364193000004</v>
      </c>
      <c r="E132" s="84">
        <v>136.28118646999999</v>
      </c>
      <c r="F132" s="84">
        <v>136.28118646999999</v>
      </c>
    </row>
    <row r="133" spans="1:6" ht="12.75" customHeight="1" x14ac:dyDescent="0.2">
      <c r="A133" s="83" t="s">
        <v>146</v>
      </c>
      <c r="B133" s="83">
        <v>5</v>
      </c>
      <c r="C133" s="84">
        <v>941.42329537000001</v>
      </c>
      <c r="D133" s="84">
        <v>934.16502983999999</v>
      </c>
      <c r="E133" s="84">
        <v>135.19595846999999</v>
      </c>
      <c r="F133" s="84">
        <v>135.19595846999999</v>
      </c>
    </row>
    <row r="134" spans="1:6" ht="12.75" customHeight="1" x14ac:dyDescent="0.2">
      <c r="A134" s="83" t="s">
        <v>146</v>
      </c>
      <c r="B134" s="83">
        <v>6</v>
      </c>
      <c r="C134" s="84">
        <v>926.69833553000001</v>
      </c>
      <c r="D134" s="84">
        <v>920.74769190999996</v>
      </c>
      <c r="E134" s="84">
        <v>133.25414968999999</v>
      </c>
      <c r="F134" s="84">
        <v>133.25414968999999</v>
      </c>
    </row>
    <row r="135" spans="1:6" ht="12.75" customHeight="1" x14ac:dyDescent="0.2">
      <c r="A135" s="83" t="s">
        <v>146</v>
      </c>
      <c r="B135" s="83">
        <v>7</v>
      </c>
      <c r="C135" s="84">
        <v>906.02428716999998</v>
      </c>
      <c r="D135" s="84">
        <v>905.96121916000004</v>
      </c>
      <c r="E135" s="84">
        <v>131.11419444000001</v>
      </c>
      <c r="F135" s="84">
        <v>131.11419444000001</v>
      </c>
    </row>
    <row r="136" spans="1:6" ht="12.75" customHeight="1" x14ac:dyDescent="0.2">
      <c r="A136" s="83" t="s">
        <v>146</v>
      </c>
      <c r="B136" s="83">
        <v>8</v>
      </c>
      <c r="C136" s="84">
        <v>872.07982241000002</v>
      </c>
      <c r="D136" s="84">
        <v>868.64681294000002</v>
      </c>
      <c r="E136" s="84">
        <v>125.71390996</v>
      </c>
      <c r="F136" s="84">
        <v>125.71390996</v>
      </c>
    </row>
    <row r="137" spans="1:6" ht="12.75" customHeight="1" x14ac:dyDescent="0.2">
      <c r="A137" s="83" t="s">
        <v>146</v>
      </c>
      <c r="B137" s="83">
        <v>9</v>
      </c>
      <c r="C137" s="84">
        <v>843.34445720999997</v>
      </c>
      <c r="D137" s="84">
        <v>842.24620904999995</v>
      </c>
      <c r="E137" s="84">
        <v>121.89311296</v>
      </c>
      <c r="F137" s="84">
        <v>121.89311296</v>
      </c>
    </row>
    <row r="138" spans="1:6" ht="12.75" customHeight="1" x14ac:dyDescent="0.2">
      <c r="A138" s="83" t="s">
        <v>146</v>
      </c>
      <c r="B138" s="83">
        <v>10</v>
      </c>
      <c r="C138" s="84">
        <v>845.26454618000002</v>
      </c>
      <c r="D138" s="84">
        <v>839.63952533999998</v>
      </c>
      <c r="E138" s="84">
        <v>121.51586365999999</v>
      </c>
      <c r="F138" s="84">
        <v>121.51586365999999</v>
      </c>
    </row>
    <row r="139" spans="1:6" ht="12.75" customHeight="1" x14ac:dyDescent="0.2">
      <c r="A139" s="83" t="s">
        <v>146</v>
      </c>
      <c r="B139" s="83">
        <v>11</v>
      </c>
      <c r="C139" s="84">
        <v>853.20177812999998</v>
      </c>
      <c r="D139" s="84">
        <v>847.77867895999998</v>
      </c>
      <c r="E139" s="84">
        <v>122.69379329</v>
      </c>
      <c r="F139" s="84">
        <v>122.69379329</v>
      </c>
    </row>
    <row r="140" spans="1:6" ht="12.75" customHeight="1" x14ac:dyDescent="0.2">
      <c r="A140" s="83" t="s">
        <v>146</v>
      </c>
      <c r="B140" s="83">
        <v>12</v>
      </c>
      <c r="C140" s="84">
        <v>858.81217318999995</v>
      </c>
      <c r="D140" s="84">
        <v>853.22108354</v>
      </c>
      <c r="E140" s="84">
        <v>123.48143903</v>
      </c>
      <c r="F140" s="84">
        <v>123.48143903</v>
      </c>
    </row>
    <row r="141" spans="1:6" ht="12.75" customHeight="1" x14ac:dyDescent="0.2">
      <c r="A141" s="83" t="s">
        <v>146</v>
      </c>
      <c r="B141" s="83">
        <v>13</v>
      </c>
      <c r="C141" s="84">
        <v>862.59961049000003</v>
      </c>
      <c r="D141" s="84">
        <v>856.85797398</v>
      </c>
      <c r="E141" s="84">
        <v>124.00778381000001</v>
      </c>
      <c r="F141" s="84">
        <v>124.00778381000001</v>
      </c>
    </row>
    <row r="142" spans="1:6" ht="12.75" customHeight="1" x14ac:dyDescent="0.2">
      <c r="A142" s="83" t="s">
        <v>146</v>
      </c>
      <c r="B142" s="83">
        <v>14</v>
      </c>
      <c r="C142" s="84">
        <v>861.99021327000003</v>
      </c>
      <c r="D142" s="84">
        <v>859.09050036999997</v>
      </c>
      <c r="E142" s="84">
        <v>124.33088361999999</v>
      </c>
      <c r="F142" s="84">
        <v>124.33088361999999</v>
      </c>
    </row>
    <row r="143" spans="1:6" ht="12.75" customHeight="1" x14ac:dyDescent="0.2">
      <c r="A143" s="83" t="s">
        <v>146</v>
      </c>
      <c r="B143" s="83">
        <v>15</v>
      </c>
      <c r="C143" s="84">
        <v>863.83275894999997</v>
      </c>
      <c r="D143" s="84">
        <v>861.42476599999998</v>
      </c>
      <c r="E143" s="84">
        <v>124.66870753000001</v>
      </c>
      <c r="F143" s="84">
        <v>124.66870753000001</v>
      </c>
    </row>
    <row r="144" spans="1:6" ht="12.75" customHeight="1" x14ac:dyDescent="0.2">
      <c r="A144" s="83" t="s">
        <v>146</v>
      </c>
      <c r="B144" s="83">
        <v>16</v>
      </c>
      <c r="C144" s="84">
        <v>871.81452409999997</v>
      </c>
      <c r="D144" s="84">
        <v>870.96589087999996</v>
      </c>
      <c r="E144" s="84">
        <v>126.04953584</v>
      </c>
      <c r="F144" s="84">
        <v>126.04953584</v>
      </c>
    </row>
    <row r="145" spans="1:6" ht="12.75" customHeight="1" x14ac:dyDescent="0.2">
      <c r="A145" s="83" t="s">
        <v>146</v>
      </c>
      <c r="B145" s="83">
        <v>17</v>
      </c>
      <c r="C145" s="84">
        <v>894.77034490000005</v>
      </c>
      <c r="D145" s="84">
        <v>887.22714552000002</v>
      </c>
      <c r="E145" s="84">
        <v>128.40292719999999</v>
      </c>
      <c r="F145" s="84">
        <v>128.40292719999999</v>
      </c>
    </row>
    <row r="146" spans="1:6" ht="12.75" customHeight="1" x14ac:dyDescent="0.2">
      <c r="A146" s="83" t="s">
        <v>146</v>
      </c>
      <c r="B146" s="83">
        <v>18</v>
      </c>
      <c r="C146" s="84">
        <v>907.15255892000005</v>
      </c>
      <c r="D146" s="84">
        <v>900.04898662000005</v>
      </c>
      <c r="E146" s="84">
        <v>130.25855339</v>
      </c>
      <c r="F146" s="84">
        <v>130.25855339</v>
      </c>
    </row>
    <row r="147" spans="1:6" ht="12.75" customHeight="1" x14ac:dyDescent="0.2">
      <c r="A147" s="83" t="s">
        <v>146</v>
      </c>
      <c r="B147" s="83">
        <v>19</v>
      </c>
      <c r="C147" s="84">
        <v>892.77733694000005</v>
      </c>
      <c r="D147" s="84">
        <v>886.60830462000001</v>
      </c>
      <c r="E147" s="84">
        <v>128.31336615999999</v>
      </c>
      <c r="F147" s="84">
        <v>128.31336615999999</v>
      </c>
    </row>
    <row r="148" spans="1:6" ht="12.75" customHeight="1" x14ac:dyDescent="0.2">
      <c r="A148" s="83" t="s">
        <v>146</v>
      </c>
      <c r="B148" s="83">
        <v>20</v>
      </c>
      <c r="C148" s="84">
        <v>867.01377231000004</v>
      </c>
      <c r="D148" s="84">
        <v>862.58614499999999</v>
      </c>
      <c r="E148" s="84">
        <v>124.83678677</v>
      </c>
      <c r="F148" s="84">
        <v>124.83678677</v>
      </c>
    </row>
    <row r="149" spans="1:6" ht="12.75" customHeight="1" x14ac:dyDescent="0.2">
      <c r="A149" s="83" t="s">
        <v>146</v>
      </c>
      <c r="B149" s="83">
        <v>21</v>
      </c>
      <c r="C149" s="84">
        <v>861.08937655</v>
      </c>
      <c r="D149" s="84">
        <v>859.47961017</v>
      </c>
      <c r="E149" s="84">
        <v>124.38719709</v>
      </c>
      <c r="F149" s="84">
        <v>124.38719709</v>
      </c>
    </row>
    <row r="150" spans="1:6" ht="12.75" customHeight="1" x14ac:dyDescent="0.2">
      <c r="A150" s="83" t="s">
        <v>146</v>
      </c>
      <c r="B150" s="83">
        <v>22</v>
      </c>
      <c r="C150" s="84">
        <v>871.14142231000005</v>
      </c>
      <c r="D150" s="84">
        <v>865.62393403999999</v>
      </c>
      <c r="E150" s="84">
        <v>125.27642729</v>
      </c>
      <c r="F150" s="84">
        <v>125.27642729</v>
      </c>
    </row>
    <row r="151" spans="1:6" ht="12.75" customHeight="1" x14ac:dyDescent="0.2">
      <c r="A151" s="83" t="s">
        <v>146</v>
      </c>
      <c r="B151" s="83">
        <v>23</v>
      </c>
      <c r="C151" s="84">
        <v>887.64434472999994</v>
      </c>
      <c r="D151" s="84">
        <v>886.56178083999998</v>
      </c>
      <c r="E151" s="84">
        <v>128.30663306</v>
      </c>
      <c r="F151" s="84">
        <v>128.30663306</v>
      </c>
    </row>
    <row r="152" spans="1:6" ht="12.75" customHeight="1" x14ac:dyDescent="0.2">
      <c r="A152" s="83" t="s">
        <v>146</v>
      </c>
      <c r="B152" s="83">
        <v>24</v>
      </c>
      <c r="C152" s="84">
        <v>909.82941216999996</v>
      </c>
      <c r="D152" s="84">
        <v>907.77883348</v>
      </c>
      <c r="E152" s="84">
        <v>131.37724657999999</v>
      </c>
      <c r="F152" s="84">
        <v>131.37724657999999</v>
      </c>
    </row>
    <row r="153" spans="1:6" ht="12.75" customHeight="1" x14ac:dyDescent="0.2">
      <c r="A153" s="83" t="s">
        <v>147</v>
      </c>
      <c r="B153" s="83">
        <v>1</v>
      </c>
      <c r="C153" s="84">
        <v>913.59191188</v>
      </c>
      <c r="D153" s="84">
        <v>911.91534508999996</v>
      </c>
      <c r="E153" s="84">
        <v>131.97589846</v>
      </c>
      <c r="F153" s="84">
        <v>131.97589846</v>
      </c>
    </row>
    <row r="154" spans="1:6" ht="12.75" customHeight="1" x14ac:dyDescent="0.2">
      <c r="A154" s="83" t="s">
        <v>147</v>
      </c>
      <c r="B154" s="83">
        <v>2</v>
      </c>
      <c r="C154" s="84">
        <v>954.56539802999998</v>
      </c>
      <c r="D154" s="84">
        <v>949.75425325000003</v>
      </c>
      <c r="E154" s="84">
        <v>137.45209087999999</v>
      </c>
      <c r="F154" s="84">
        <v>137.45209087999999</v>
      </c>
    </row>
    <row r="155" spans="1:6" ht="12.75" customHeight="1" x14ac:dyDescent="0.2">
      <c r="A155" s="83" t="s">
        <v>147</v>
      </c>
      <c r="B155" s="83">
        <v>3</v>
      </c>
      <c r="C155" s="84">
        <v>966.39193227999999</v>
      </c>
      <c r="D155" s="84">
        <v>965.61493342999995</v>
      </c>
      <c r="E155" s="84">
        <v>139.74750956</v>
      </c>
      <c r="F155" s="84">
        <v>139.74750956</v>
      </c>
    </row>
    <row r="156" spans="1:6" ht="12.75" customHeight="1" x14ac:dyDescent="0.2">
      <c r="A156" s="83" t="s">
        <v>147</v>
      </c>
      <c r="B156" s="83">
        <v>4</v>
      </c>
      <c r="C156" s="84">
        <v>978.16668109</v>
      </c>
      <c r="D156" s="84">
        <v>971.57454975999997</v>
      </c>
      <c r="E156" s="84">
        <v>140.61000816999999</v>
      </c>
      <c r="F156" s="84">
        <v>140.61000816999999</v>
      </c>
    </row>
    <row r="157" spans="1:6" ht="12.75" customHeight="1" x14ac:dyDescent="0.2">
      <c r="A157" s="83" t="s">
        <v>147</v>
      </c>
      <c r="B157" s="83">
        <v>5</v>
      </c>
      <c r="C157" s="84">
        <v>972.08255386999997</v>
      </c>
      <c r="D157" s="84">
        <v>968.56824710000001</v>
      </c>
      <c r="E157" s="84">
        <v>140.17492447999999</v>
      </c>
      <c r="F157" s="84">
        <v>140.17492447999999</v>
      </c>
    </row>
    <row r="158" spans="1:6" ht="12.75" customHeight="1" x14ac:dyDescent="0.2">
      <c r="A158" s="83" t="s">
        <v>147</v>
      </c>
      <c r="B158" s="83">
        <v>6</v>
      </c>
      <c r="C158" s="84">
        <v>962.37044487000003</v>
      </c>
      <c r="D158" s="84">
        <v>955.86156953</v>
      </c>
      <c r="E158" s="84">
        <v>138.3359652</v>
      </c>
      <c r="F158" s="84">
        <v>138.3359652</v>
      </c>
    </row>
    <row r="159" spans="1:6" ht="12.75" customHeight="1" x14ac:dyDescent="0.2">
      <c r="A159" s="83" t="s">
        <v>147</v>
      </c>
      <c r="B159" s="83">
        <v>7</v>
      </c>
      <c r="C159" s="84">
        <v>918.50650369000005</v>
      </c>
      <c r="D159" s="84">
        <v>912.22212047000005</v>
      </c>
      <c r="E159" s="84">
        <v>132.02029616999999</v>
      </c>
      <c r="F159" s="84">
        <v>132.02029616999999</v>
      </c>
    </row>
    <row r="160" spans="1:6" ht="12.75" customHeight="1" x14ac:dyDescent="0.2">
      <c r="A160" s="83" t="s">
        <v>147</v>
      </c>
      <c r="B160" s="83">
        <v>8</v>
      </c>
      <c r="C160" s="84">
        <v>881.77593582999998</v>
      </c>
      <c r="D160" s="84">
        <v>875.79648202999999</v>
      </c>
      <c r="E160" s="84">
        <v>126.74863759</v>
      </c>
      <c r="F160" s="84">
        <v>126.74863759</v>
      </c>
    </row>
    <row r="161" spans="1:6" ht="12.75" customHeight="1" x14ac:dyDescent="0.2">
      <c r="A161" s="83" t="s">
        <v>147</v>
      </c>
      <c r="B161" s="83">
        <v>9</v>
      </c>
      <c r="C161" s="84">
        <v>864.72448194000003</v>
      </c>
      <c r="D161" s="84">
        <v>858.99561193</v>
      </c>
      <c r="E161" s="84">
        <v>124.317151</v>
      </c>
      <c r="F161" s="84">
        <v>124.317151</v>
      </c>
    </row>
    <row r="162" spans="1:6" ht="12.75" customHeight="1" x14ac:dyDescent="0.2">
      <c r="A162" s="83" t="s">
        <v>147</v>
      </c>
      <c r="B162" s="83">
        <v>10</v>
      </c>
      <c r="C162" s="84">
        <v>849.22915083999999</v>
      </c>
      <c r="D162" s="84">
        <v>847.95522008</v>
      </c>
      <c r="E162" s="84">
        <v>122.71934299999999</v>
      </c>
      <c r="F162" s="84">
        <v>122.71934299999999</v>
      </c>
    </row>
    <row r="163" spans="1:6" ht="12.75" customHeight="1" x14ac:dyDescent="0.2">
      <c r="A163" s="83" t="s">
        <v>147</v>
      </c>
      <c r="B163" s="83">
        <v>11</v>
      </c>
      <c r="C163" s="84">
        <v>846.15536573999998</v>
      </c>
      <c r="D163" s="84">
        <v>844.30922848</v>
      </c>
      <c r="E163" s="84">
        <v>122.19168107</v>
      </c>
      <c r="F163" s="84">
        <v>122.19168107</v>
      </c>
    </row>
    <row r="164" spans="1:6" ht="12.75" customHeight="1" x14ac:dyDescent="0.2">
      <c r="A164" s="83" t="s">
        <v>147</v>
      </c>
      <c r="B164" s="83">
        <v>12</v>
      </c>
      <c r="C164" s="84">
        <v>849.24345151</v>
      </c>
      <c r="D164" s="84">
        <v>846.91501092999999</v>
      </c>
      <c r="E164" s="84">
        <v>122.56879993</v>
      </c>
      <c r="F164" s="84">
        <v>122.56879993</v>
      </c>
    </row>
    <row r="165" spans="1:6" ht="12.75" customHeight="1" x14ac:dyDescent="0.2">
      <c r="A165" s="83" t="s">
        <v>147</v>
      </c>
      <c r="B165" s="83">
        <v>13</v>
      </c>
      <c r="C165" s="84">
        <v>850.45468439000001</v>
      </c>
      <c r="D165" s="84">
        <v>846.62485529000003</v>
      </c>
      <c r="E165" s="84">
        <v>122.52680749</v>
      </c>
      <c r="F165" s="84">
        <v>122.52680749</v>
      </c>
    </row>
    <row r="166" spans="1:6" ht="12.75" customHeight="1" x14ac:dyDescent="0.2">
      <c r="A166" s="83" t="s">
        <v>147</v>
      </c>
      <c r="B166" s="83">
        <v>14</v>
      </c>
      <c r="C166" s="84">
        <v>853.77457095</v>
      </c>
      <c r="D166" s="84">
        <v>852.59612202000005</v>
      </c>
      <c r="E166" s="84">
        <v>123.39099219000001</v>
      </c>
      <c r="F166" s="84">
        <v>123.39099219000001</v>
      </c>
    </row>
    <row r="167" spans="1:6" ht="12.75" customHeight="1" x14ac:dyDescent="0.2">
      <c r="A167" s="83" t="s">
        <v>147</v>
      </c>
      <c r="B167" s="83">
        <v>15</v>
      </c>
      <c r="C167" s="84">
        <v>856.53018298999996</v>
      </c>
      <c r="D167" s="84">
        <v>854.10069453000006</v>
      </c>
      <c r="E167" s="84">
        <v>123.60873972</v>
      </c>
      <c r="F167" s="84">
        <v>123.60873972</v>
      </c>
    </row>
    <row r="168" spans="1:6" ht="12.75" customHeight="1" x14ac:dyDescent="0.2">
      <c r="A168" s="83" t="s">
        <v>147</v>
      </c>
      <c r="B168" s="83">
        <v>16</v>
      </c>
      <c r="C168" s="84">
        <v>854.66633678000005</v>
      </c>
      <c r="D168" s="84">
        <v>851.93412719000003</v>
      </c>
      <c r="E168" s="84">
        <v>123.29518575</v>
      </c>
      <c r="F168" s="84">
        <v>123.29518575</v>
      </c>
    </row>
    <row r="169" spans="1:6" ht="12.75" customHeight="1" x14ac:dyDescent="0.2">
      <c r="A169" s="83" t="s">
        <v>147</v>
      </c>
      <c r="B169" s="83">
        <v>17</v>
      </c>
      <c r="C169" s="84">
        <v>854.64016686000002</v>
      </c>
      <c r="D169" s="84">
        <v>851.60415330000001</v>
      </c>
      <c r="E169" s="84">
        <v>123.24743066000001</v>
      </c>
      <c r="F169" s="84">
        <v>123.24743066000001</v>
      </c>
    </row>
    <row r="170" spans="1:6" ht="12.75" customHeight="1" x14ac:dyDescent="0.2">
      <c r="A170" s="83" t="s">
        <v>147</v>
      </c>
      <c r="B170" s="83">
        <v>18</v>
      </c>
      <c r="C170" s="84">
        <v>857.13472540999999</v>
      </c>
      <c r="D170" s="84">
        <v>851.37213629999997</v>
      </c>
      <c r="E170" s="84">
        <v>123.21385227</v>
      </c>
      <c r="F170" s="84">
        <v>123.21385227</v>
      </c>
    </row>
    <row r="171" spans="1:6" ht="12.75" customHeight="1" x14ac:dyDescent="0.2">
      <c r="A171" s="83" t="s">
        <v>147</v>
      </c>
      <c r="B171" s="83">
        <v>19</v>
      </c>
      <c r="C171" s="84">
        <v>849.14534359000004</v>
      </c>
      <c r="D171" s="84">
        <v>843.57935952000003</v>
      </c>
      <c r="E171" s="84">
        <v>122.08605162000001</v>
      </c>
      <c r="F171" s="84">
        <v>122.08605162000001</v>
      </c>
    </row>
    <row r="172" spans="1:6" ht="12.75" customHeight="1" x14ac:dyDescent="0.2">
      <c r="A172" s="83" t="s">
        <v>147</v>
      </c>
      <c r="B172" s="83">
        <v>20</v>
      </c>
      <c r="C172" s="84">
        <v>848.98802193999995</v>
      </c>
      <c r="D172" s="84">
        <v>843.48560677</v>
      </c>
      <c r="E172" s="84">
        <v>122.07248336000001</v>
      </c>
      <c r="F172" s="84">
        <v>122.07248336000001</v>
      </c>
    </row>
    <row r="173" spans="1:6" ht="12.75" customHeight="1" x14ac:dyDescent="0.2">
      <c r="A173" s="83" t="s">
        <v>147</v>
      </c>
      <c r="B173" s="83">
        <v>21</v>
      </c>
      <c r="C173" s="84">
        <v>841.02743582000005</v>
      </c>
      <c r="D173" s="84">
        <v>837.08233146999999</v>
      </c>
      <c r="E173" s="84">
        <v>121.14577672</v>
      </c>
      <c r="F173" s="84">
        <v>121.14577672</v>
      </c>
    </row>
    <row r="174" spans="1:6" ht="12.75" customHeight="1" x14ac:dyDescent="0.2">
      <c r="A174" s="83" t="s">
        <v>147</v>
      </c>
      <c r="B174" s="83">
        <v>22</v>
      </c>
      <c r="C174" s="84">
        <v>843.58790370999998</v>
      </c>
      <c r="D174" s="84">
        <v>840.99317526000004</v>
      </c>
      <c r="E174" s="84">
        <v>121.71176908</v>
      </c>
      <c r="F174" s="84">
        <v>121.71176908</v>
      </c>
    </row>
    <row r="175" spans="1:6" ht="12.75" customHeight="1" x14ac:dyDescent="0.2">
      <c r="A175" s="83" t="s">
        <v>147</v>
      </c>
      <c r="B175" s="83">
        <v>23</v>
      </c>
      <c r="C175" s="84">
        <v>839.96481071000005</v>
      </c>
      <c r="D175" s="84">
        <v>838.25783378000006</v>
      </c>
      <c r="E175" s="84">
        <v>121.31589993999999</v>
      </c>
      <c r="F175" s="84">
        <v>121.31589993999999</v>
      </c>
    </row>
    <row r="176" spans="1:6" ht="12.75" customHeight="1" x14ac:dyDescent="0.2">
      <c r="A176" s="83" t="s">
        <v>147</v>
      </c>
      <c r="B176" s="83">
        <v>24</v>
      </c>
      <c r="C176" s="84">
        <v>854.55237246000002</v>
      </c>
      <c r="D176" s="84">
        <v>852.36175655</v>
      </c>
      <c r="E176" s="84">
        <v>123.35707392</v>
      </c>
      <c r="F176" s="84">
        <v>123.35707392</v>
      </c>
    </row>
    <row r="177" spans="1:6" ht="12.75" customHeight="1" x14ac:dyDescent="0.2">
      <c r="A177" s="83" t="s">
        <v>148</v>
      </c>
      <c r="B177" s="83">
        <v>1</v>
      </c>
      <c r="C177" s="84">
        <v>877.94082453999999</v>
      </c>
      <c r="D177" s="84">
        <v>874.28382735000002</v>
      </c>
      <c r="E177" s="84">
        <v>126.52972038</v>
      </c>
      <c r="F177" s="84">
        <v>126.52972038</v>
      </c>
    </row>
    <row r="178" spans="1:6" ht="12.75" customHeight="1" x14ac:dyDescent="0.2">
      <c r="A178" s="83" t="s">
        <v>148</v>
      </c>
      <c r="B178" s="83">
        <v>2</v>
      </c>
      <c r="C178" s="84">
        <v>888.98402248000002</v>
      </c>
      <c r="D178" s="84">
        <v>885.18684909000001</v>
      </c>
      <c r="E178" s="84">
        <v>128.10764764999999</v>
      </c>
      <c r="F178" s="84">
        <v>128.10764764999999</v>
      </c>
    </row>
    <row r="179" spans="1:6" ht="12.75" customHeight="1" x14ac:dyDescent="0.2">
      <c r="A179" s="83" t="s">
        <v>148</v>
      </c>
      <c r="B179" s="83">
        <v>3</v>
      </c>
      <c r="C179" s="84">
        <v>894.32159520000005</v>
      </c>
      <c r="D179" s="84">
        <v>888.30051672000002</v>
      </c>
      <c r="E179" s="84">
        <v>128.55826961</v>
      </c>
      <c r="F179" s="84">
        <v>128.55826961</v>
      </c>
    </row>
    <row r="180" spans="1:6" ht="12.75" customHeight="1" x14ac:dyDescent="0.2">
      <c r="A180" s="83" t="s">
        <v>148</v>
      </c>
      <c r="B180" s="83">
        <v>4</v>
      </c>
      <c r="C180" s="84">
        <v>899.75711928999999</v>
      </c>
      <c r="D180" s="84">
        <v>893.79641941</v>
      </c>
      <c r="E180" s="84">
        <v>129.35365780000001</v>
      </c>
      <c r="F180" s="84">
        <v>129.35365780000001</v>
      </c>
    </row>
    <row r="181" spans="1:6" ht="12.75" customHeight="1" x14ac:dyDescent="0.2">
      <c r="A181" s="83" t="s">
        <v>148</v>
      </c>
      <c r="B181" s="83">
        <v>5</v>
      </c>
      <c r="C181" s="84">
        <v>881.28551069000002</v>
      </c>
      <c r="D181" s="84">
        <v>875.48708828999997</v>
      </c>
      <c r="E181" s="84">
        <v>126.70386093</v>
      </c>
      <c r="F181" s="84">
        <v>126.70386093</v>
      </c>
    </row>
    <row r="182" spans="1:6" ht="12.75" customHeight="1" x14ac:dyDescent="0.2">
      <c r="A182" s="83" t="s">
        <v>148</v>
      </c>
      <c r="B182" s="83">
        <v>6</v>
      </c>
      <c r="C182" s="84">
        <v>894.26134879000006</v>
      </c>
      <c r="D182" s="84">
        <v>888.32370701000002</v>
      </c>
      <c r="E182" s="84">
        <v>128.5616258</v>
      </c>
      <c r="F182" s="84">
        <v>128.5616258</v>
      </c>
    </row>
    <row r="183" spans="1:6" ht="12.75" customHeight="1" x14ac:dyDescent="0.2">
      <c r="A183" s="83" t="s">
        <v>148</v>
      </c>
      <c r="B183" s="83">
        <v>7</v>
      </c>
      <c r="C183" s="84">
        <v>877.35518094999998</v>
      </c>
      <c r="D183" s="84">
        <v>871.60695661</v>
      </c>
      <c r="E183" s="84">
        <v>126.14231334</v>
      </c>
      <c r="F183" s="84">
        <v>126.14231334</v>
      </c>
    </row>
    <row r="184" spans="1:6" ht="12.75" customHeight="1" x14ac:dyDescent="0.2">
      <c r="A184" s="83" t="s">
        <v>148</v>
      </c>
      <c r="B184" s="83">
        <v>8</v>
      </c>
      <c r="C184" s="84">
        <v>849.72676773000001</v>
      </c>
      <c r="D184" s="84">
        <v>844.01507317000005</v>
      </c>
      <c r="E184" s="84">
        <v>122.14910978</v>
      </c>
      <c r="F184" s="84">
        <v>122.14910978</v>
      </c>
    </row>
    <row r="185" spans="1:6" ht="12.75" customHeight="1" x14ac:dyDescent="0.2">
      <c r="A185" s="83" t="s">
        <v>148</v>
      </c>
      <c r="B185" s="83">
        <v>9</v>
      </c>
      <c r="C185" s="84">
        <v>806.46765962999996</v>
      </c>
      <c r="D185" s="84">
        <v>801.14999818000001</v>
      </c>
      <c r="E185" s="84">
        <v>115.94551115</v>
      </c>
      <c r="F185" s="84">
        <v>115.94551115</v>
      </c>
    </row>
    <row r="186" spans="1:6" ht="12.75" customHeight="1" x14ac:dyDescent="0.2">
      <c r="A186" s="83" t="s">
        <v>148</v>
      </c>
      <c r="B186" s="83">
        <v>10</v>
      </c>
      <c r="C186" s="84">
        <v>792.49436745000003</v>
      </c>
      <c r="D186" s="84">
        <v>787.22101246</v>
      </c>
      <c r="E186" s="84">
        <v>113.92965473</v>
      </c>
      <c r="F186" s="84">
        <v>113.92965473</v>
      </c>
    </row>
    <row r="187" spans="1:6" ht="12.75" customHeight="1" x14ac:dyDescent="0.2">
      <c r="A187" s="83" t="s">
        <v>148</v>
      </c>
      <c r="B187" s="83">
        <v>11</v>
      </c>
      <c r="C187" s="84">
        <v>789.57283888999996</v>
      </c>
      <c r="D187" s="84">
        <v>788.38059778000002</v>
      </c>
      <c r="E187" s="84">
        <v>114.09747437999999</v>
      </c>
      <c r="F187" s="84">
        <v>114.09747437999999</v>
      </c>
    </row>
    <row r="188" spans="1:6" ht="12.75" customHeight="1" x14ac:dyDescent="0.2">
      <c r="A188" s="83" t="s">
        <v>148</v>
      </c>
      <c r="B188" s="83">
        <v>12</v>
      </c>
      <c r="C188" s="84">
        <v>783.57340176000002</v>
      </c>
      <c r="D188" s="84">
        <v>781.41646775000004</v>
      </c>
      <c r="E188" s="84">
        <v>113.08959867999999</v>
      </c>
      <c r="F188" s="84">
        <v>113.08959867999999</v>
      </c>
    </row>
    <row r="189" spans="1:6" ht="12.75" customHeight="1" x14ac:dyDescent="0.2">
      <c r="A189" s="83" t="s">
        <v>148</v>
      </c>
      <c r="B189" s="83">
        <v>13</v>
      </c>
      <c r="C189" s="84">
        <v>792.34722739999995</v>
      </c>
      <c r="D189" s="84">
        <v>787.11450457000001</v>
      </c>
      <c r="E189" s="84">
        <v>113.91424050000001</v>
      </c>
      <c r="F189" s="84">
        <v>113.91424050000001</v>
      </c>
    </row>
    <row r="190" spans="1:6" ht="12.75" customHeight="1" x14ac:dyDescent="0.2">
      <c r="A190" s="83" t="s">
        <v>148</v>
      </c>
      <c r="B190" s="83">
        <v>14</v>
      </c>
      <c r="C190" s="84">
        <v>800.83587294999995</v>
      </c>
      <c r="D190" s="84">
        <v>795.54586441000004</v>
      </c>
      <c r="E190" s="84">
        <v>115.13445934000001</v>
      </c>
      <c r="F190" s="84">
        <v>115.13445934000001</v>
      </c>
    </row>
    <row r="191" spans="1:6" ht="12.75" customHeight="1" x14ac:dyDescent="0.2">
      <c r="A191" s="83" t="s">
        <v>148</v>
      </c>
      <c r="B191" s="83">
        <v>15</v>
      </c>
      <c r="C191" s="84">
        <v>807.28701612999998</v>
      </c>
      <c r="D191" s="84">
        <v>802.17645963999996</v>
      </c>
      <c r="E191" s="84">
        <v>116.0940646</v>
      </c>
      <c r="F191" s="84">
        <v>116.0940646</v>
      </c>
    </row>
    <row r="192" spans="1:6" ht="12.75" customHeight="1" x14ac:dyDescent="0.2">
      <c r="A192" s="83" t="s">
        <v>148</v>
      </c>
      <c r="B192" s="83">
        <v>16</v>
      </c>
      <c r="C192" s="84">
        <v>808.61981264999997</v>
      </c>
      <c r="D192" s="84">
        <v>803.31789848999995</v>
      </c>
      <c r="E192" s="84">
        <v>116.25925803</v>
      </c>
      <c r="F192" s="84">
        <v>116.25925803</v>
      </c>
    </row>
    <row r="193" spans="1:6" ht="12.75" customHeight="1" x14ac:dyDescent="0.2">
      <c r="A193" s="83" t="s">
        <v>148</v>
      </c>
      <c r="B193" s="83">
        <v>17</v>
      </c>
      <c r="C193" s="84">
        <v>800.69344762000003</v>
      </c>
      <c r="D193" s="84">
        <v>795.41949736000004</v>
      </c>
      <c r="E193" s="84">
        <v>115.11617102</v>
      </c>
      <c r="F193" s="84">
        <v>115.11617102</v>
      </c>
    </row>
    <row r="194" spans="1:6" ht="12.75" customHeight="1" x14ac:dyDescent="0.2">
      <c r="A194" s="83" t="s">
        <v>148</v>
      </c>
      <c r="B194" s="83">
        <v>18</v>
      </c>
      <c r="C194" s="84">
        <v>790.57028649999995</v>
      </c>
      <c r="D194" s="84">
        <v>785.38066828000001</v>
      </c>
      <c r="E194" s="84">
        <v>113.66331303</v>
      </c>
      <c r="F194" s="84">
        <v>113.66331303</v>
      </c>
    </row>
    <row r="195" spans="1:6" ht="12.75" customHeight="1" x14ac:dyDescent="0.2">
      <c r="A195" s="83" t="s">
        <v>148</v>
      </c>
      <c r="B195" s="83">
        <v>19</v>
      </c>
      <c r="C195" s="84">
        <v>783.32423193</v>
      </c>
      <c r="D195" s="84">
        <v>778.29311545999997</v>
      </c>
      <c r="E195" s="84">
        <v>112.63757511</v>
      </c>
      <c r="F195" s="84">
        <v>112.63757511</v>
      </c>
    </row>
    <row r="196" spans="1:6" ht="12.75" customHeight="1" x14ac:dyDescent="0.2">
      <c r="A196" s="83" t="s">
        <v>148</v>
      </c>
      <c r="B196" s="83">
        <v>20</v>
      </c>
      <c r="C196" s="84">
        <v>782.70239202000005</v>
      </c>
      <c r="D196" s="84">
        <v>777.62779756999998</v>
      </c>
      <c r="E196" s="84">
        <v>112.54128775</v>
      </c>
      <c r="F196" s="84">
        <v>112.54128775</v>
      </c>
    </row>
    <row r="197" spans="1:6" ht="12.75" customHeight="1" x14ac:dyDescent="0.2">
      <c r="A197" s="83" t="s">
        <v>148</v>
      </c>
      <c r="B197" s="83">
        <v>21</v>
      </c>
      <c r="C197" s="84">
        <v>787.60457011999995</v>
      </c>
      <c r="D197" s="84">
        <v>782.54966336999996</v>
      </c>
      <c r="E197" s="84">
        <v>113.25359911</v>
      </c>
      <c r="F197" s="84">
        <v>113.25359911</v>
      </c>
    </row>
    <row r="198" spans="1:6" ht="12.75" customHeight="1" x14ac:dyDescent="0.2">
      <c r="A198" s="83" t="s">
        <v>148</v>
      </c>
      <c r="B198" s="83">
        <v>22</v>
      </c>
      <c r="C198" s="84">
        <v>800.38742004000005</v>
      </c>
      <c r="D198" s="84">
        <v>795.26496114999998</v>
      </c>
      <c r="E198" s="84">
        <v>115.09380594</v>
      </c>
      <c r="F198" s="84">
        <v>115.09380594</v>
      </c>
    </row>
    <row r="199" spans="1:6" ht="12.75" customHeight="1" x14ac:dyDescent="0.2">
      <c r="A199" s="83" t="s">
        <v>148</v>
      </c>
      <c r="B199" s="83">
        <v>23</v>
      </c>
      <c r="C199" s="84">
        <v>798.65784649</v>
      </c>
      <c r="D199" s="84">
        <v>793.60674358000006</v>
      </c>
      <c r="E199" s="84">
        <v>114.85382231</v>
      </c>
      <c r="F199" s="84">
        <v>114.85382231</v>
      </c>
    </row>
    <row r="200" spans="1:6" ht="12.75" customHeight="1" x14ac:dyDescent="0.2">
      <c r="A200" s="83" t="s">
        <v>148</v>
      </c>
      <c r="B200" s="83">
        <v>24</v>
      </c>
      <c r="C200" s="84">
        <v>829.30416835999995</v>
      </c>
      <c r="D200" s="84">
        <v>824.08606775999999</v>
      </c>
      <c r="E200" s="84">
        <v>119.26490741000001</v>
      </c>
      <c r="F200" s="84">
        <v>119.26490741000001</v>
      </c>
    </row>
    <row r="201" spans="1:6" ht="12.75" customHeight="1" x14ac:dyDescent="0.2">
      <c r="A201" s="83" t="s">
        <v>149</v>
      </c>
      <c r="B201" s="83">
        <v>1</v>
      </c>
      <c r="C201" s="84">
        <v>890.57271205999996</v>
      </c>
      <c r="D201" s="84">
        <v>884.81472254000005</v>
      </c>
      <c r="E201" s="84">
        <v>128.05379206000001</v>
      </c>
      <c r="F201" s="84">
        <v>128.05379206000001</v>
      </c>
    </row>
    <row r="202" spans="1:6" ht="12.75" customHeight="1" x14ac:dyDescent="0.2">
      <c r="A202" s="83" t="s">
        <v>149</v>
      </c>
      <c r="B202" s="83">
        <v>2</v>
      </c>
      <c r="C202" s="84">
        <v>916.74844412000004</v>
      </c>
      <c r="D202" s="84">
        <v>910.92332610999995</v>
      </c>
      <c r="E202" s="84">
        <v>131.83232966</v>
      </c>
      <c r="F202" s="84">
        <v>131.83232966</v>
      </c>
    </row>
    <row r="203" spans="1:6" ht="12.75" customHeight="1" x14ac:dyDescent="0.2">
      <c r="A203" s="83" t="s">
        <v>149</v>
      </c>
      <c r="B203" s="83">
        <v>3</v>
      </c>
      <c r="C203" s="84">
        <v>933.97039291999999</v>
      </c>
      <c r="D203" s="84">
        <v>928.05137903000002</v>
      </c>
      <c r="E203" s="84">
        <v>134.31116739999999</v>
      </c>
      <c r="F203" s="84">
        <v>134.31116739999999</v>
      </c>
    </row>
    <row r="204" spans="1:6" ht="12.75" customHeight="1" x14ac:dyDescent="0.2">
      <c r="A204" s="83" t="s">
        <v>149</v>
      </c>
      <c r="B204" s="83">
        <v>4</v>
      </c>
      <c r="C204" s="84">
        <v>955.39467878999994</v>
      </c>
      <c r="D204" s="84">
        <v>949.45692813999995</v>
      </c>
      <c r="E204" s="84">
        <v>137.40906085</v>
      </c>
      <c r="F204" s="84">
        <v>137.40906085</v>
      </c>
    </row>
    <row r="205" spans="1:6" ht="12.75" customHeight="1" x14ac:dyDescent="0.2">
      <c r="A205" s="83" t="s">
        <v>149</v>
      </c>
      <c r="B205" s="83">
        <v>5</v>
      </c>
      <c r="C205" s="84">
        <v>966.44191331000002</v>
      </c>
      <c r="D205" s="84">
        <v>960.05265600999996</v>
      </c>
      <c r="E205" s="84">
        <v>138.94251535999999</v>
      </c>
      <c r="F205" s="84">
        <v>138.94251535999999</v>
      </c>
    </row>
    <row r="206" spans="1:6" ht="12.75" customHeight="1" x14ac:dyDescent="0.2">
      <c r="A206" s="83" t="s">
        <v>149</v>
      </c>
      <c r="B206" s="83">
        <v>6</v>
      </c>
      <c r="C206" s="84">
        <v>965.69778098999996</v>
      </c>
      <c r="D206" s="84">
        <v>959.41725858999996</v>
      </c>
      <c r="E206" s="84">
        <v>138.85055819999999</v>
      </c>
      <c r="F206" s="84">
        <v>138.85055819999999</v>
      </c>
    </row>
    <row r="207" spans="1:6" ht="12.75" customHeight="1" x14ac:dyDescent="0.2">
      <c r="A207" s="83" t="s">
        <v>149</v>
      </c>
      <c r="B207" s="83">
        <v>7</v>
      </c>
      <c r="C207" s="84">
        <v>955.82023685000001</v>
      </c>
      <c r="D207" s="84">
        <v>949.70097539999995</v>
      </c>
      <c r="E207" s="84">
        <v>137.44438031000001</v>
      </c>
      <c r="F207" s="84">
        <v>137.44438031000001</v>
      </c>
    </row>
    <row r="208" spans="1:6" ht="12.75" customHeight="1" x14ac:dyDescent="0.2">
      <c r="A208" s="83" t="s">
        <v>149</v>
      </c>
      <c r="B208" s="83">
        <v>8</v>
      </c>
      <c r="C208" s="84">
        <v>948.76730357999998</v>
      </c>
      <c r="D208" s="84">
        <v>942.65880972000002</v>
      </c>
      <c r="E208" s="84">
        <v>136.42521099000001</v>
      </c>
      <c r="F208" s="84">
        <v>136.42521099000001</v>
      </c>
    </row>
    <row r="209" spans="1:6" ht="12.75" customHeight="1" x14ac:dyDescent="0.2">
      <c r="A209" s="83" t="s">
        <v>149</v>
      </c>
      <c r="B209" s="83">
        <v>9</v>
      </c>
      <c r="C209" s="84">
        <v>909.18249616000003</v>
      </c>
      <c r="D209" s="84">
        <v>903.18560007999997</v>
      </c>
      <c r="E209" s="84">
        <v>130.71249616</v>
      </c>
      <c r="F209" s="84">
        <v>130.71249616</v>
      </c>
    </row>
    <row r="210" spans="1:6" ht="12.75" customHeight="1" x14ac:dyDescent="0.2">
      <c r="A210" s="83" t="s">
        <v>149</v>
      </c>
      <c r="B210" s="83">
        <v>10</v>
      </c>
      <c r="C210" s="84">
        <v>860.56908559999999</v>
      </c>
      <c r="D210" s="84">
        <v>853.73104804000002</v>
      </c>
      <c r="E210" s="84">
        <v>123.55524306</v>
      </c>
      <c r="F210" s="84">
        <v>123.55524306</v>
      </c>
    </row>
    <row r="211" spans="1:6" ht="12.75" customHeight="1" x14ac:dyDescent="0.2">
      <c r="A211" s="83" t="s">
        <v>149</v>
      </c>
      <c r="B211" s="83">
        <v>11</v>
      </c>
      <c r="C211" s="84">
        <v>847.49272298000005</v>
      </c>
      <c r="D211" s="84">
        <v>840.45499309000002</v>
      </c>
      <c r="E211" s="84">
        <v>121.63388129000001</v>
      </c>
      <c r="F211" s="84">
        <v>121.63388129000001</v>
      </c>
    </row>
    <row r="212" spans="1:6" ht="12.75" customHeight="1" x14ac:dyDescent="0.2">
      <c r="A212" s="83" t="s">
        <v>149</v>
      </c>
      <c r="B212" s="83">
        <v>12</v>
      </c>
      <c r="C212" s="84">
        <v>839.46518986000001</v>
      </c>
      <c r="D212" s="84">
        <v>839.41391448000002</v>
      </c>
      <c r="E212" s="84">
        <v>121.48321238</v>
      </c>
      <c r="F212" s="84">
        <v>121.48321238</v>
      </c>
    </row>
    <row r="213" spans="1:6" ht="12.75" customHeight="1" x14ac:dyDescent="0.2">
      <c r="A213" s="83" t="s">
        <v>149</v>
      </c>
      <c r="B213" s="83">
        <v>13</v>
      </c>
      <c r="C213" s="84">
        <v>850.77917806000005</v>
      </c>
      <c r="D213" s="84">
        <v>845.53365255000006</v>
      </c>
      <c r="E213" s="84">
        <v>122.36888442999999</v>
      </c>
      <c r="F213" s="84">
        <v>122.36888442999999</v>
      </c>
    </row>
    <row r="214" spans="1:6" ht="12.75" customHeight="1" x14ac:dyDescent="0.2">
      <c r="A214" s="83" t="s">
        <v>149</v>
      </c>
      <c r="B214" s="83">
        <v>14</v>
      </c>
      <c r="C214" s="84">
        <v>858.34016006000002</v>
      </c>
      <c r="D214" s="84">
        <v>852.86523463000003</v>
      </c>
      <c r="E214" s="84">
        <v>123.42993921</v>
      </c>
      <c r="F214" s="84">
        <v>123.42993921</v>
      </c>
    </row>
    <row r="215" spans="1:6" ht="12.75" customHeight="1" x14ac:dyDescent="0.2">
      <c r="A215" s="83" t="s">
        <v>149</v>
      </c>
      <c r="B215" s="83">
        <v>15</v>
      </c>
      <c r="C215" s="84">
        <v>868.22507283000004</v>
      </c>
      <c r="D215" s="84">
        <v>862.76668563999999</v>
      </c>
      <c r="E215" s="84">
        <v>124.86291531000001</v>
      </c>
      <c r="F215" s="84">
        <v>124.86291531000001</v>
      </c>
    </row>
    <row r="216" spans="1:6" ht="12.75" customHeight="1" x14ac:dyDescent="0.2">
      <c r="A216" s="83" t="s">
        <v>149</v>
      </c>
      <c r="B216" s="83">
        <v>16</v>
      </c>
      <c r="C216" s="84">
        <v>870.00706018999995</v>
      </c>
      <c r="D216" s="84">
        <v>864.68241602000001</v>
      </c>
      <c r="E216" s="84">
        <v>125.14016718000001</v>
      </c>
      <c r="F216" s="84">
        <v>125.14016718000001</v>
      </c>
    </row>
    <row r="217" spans="1:6" ht="12.75" customHeight="1" x14ac:dyDescent="0.2">
      <c r="A217" s="83" t="s">
        <v>149</v>
      </c>
      <c r="B217" s="83">
        <v>17</v>
      </c>
      <c r="C217" s="84">
        <v>864.76602829000001</v>
      </c>
      <c r="D217" s="84">
        <v>859.49511631999997</v>
      </c>
      <c r="E217" s="84">
        <v>124.38944119999999</v>
      </c>
      <c r="F217" s="84">
        <v>124.38944119999999</v>
      </c>
    </row>
    <row r="218" spans="1:6" ht="12.75" customHeight="1" x14ac:dyDescent="0.2">
      <c r="A218" s="83" t="s">
        <v>149</v>
      </c>
      <c r="B218" s="83">
        <v>18</v>
      </c>
      <c r="C218" s="84">
        <v>840.58743764999997</v>
      </c>
      <c r="D218" s="84">
        <v>835.06624608000004</v>
      </c>
      <c r="E218" s="84">
        <v>120.85400108</v>
      </c>
      <c r="F218" s="84">
        <v>120.85400108</v>
      </c>
    </row>
    <row r="219" spans="1:6" ht="12.75" customHeight="1" x14ac:dyDescent="0.2">
      <c r="A219" s="83" t="s">
        <v>149</v>
      </c>
      <c r="B219" s="83">
        <v>19</v>
      </c>
      <c r="C219" s="84">
        <v>823.49238271000002</v>
      </c>
      <c r="D219" s="84">
        <v>818.15025939999998</v>
      </c>
      <c r="E219" s="84">
        <v>118.40585437999999</v>
      </c>
      <c r="F219" s="84">
        <v>118.40585437999999</v>
      </c>
    </row>
    <row r="220" spans="1:6" ht="12.75" customHeight="1" x14ac:dyDescent="0.2">
      <c r="A220" s="83" t="s">
        <v>149</v>
      </c>
      <c r="B220" s="83">
        <v>20</v>
      </c>
      <c r="C220" s="84">
        <v>828.04414712000005</v>
      </c>
      <c r="D220" s="84">
        <v>822.53447228000005</v>
      </c>
      <c r="E220" s="84">
        <v>119.04035454</v>
      </c>
      <c r="F220" s="84">
        <v>119.04035454</v>
      </c>
    </row>
    <row r="221" spans="1:6" ht="12.75" customHeight="1" x14ac:dyDescent="0.2">
      <c r="A221" s="83" t="s">
        <v>149</v>
      </c>
      <c r="B221" s="83">
        <v>21</v>
      </c>
      <c r="C221" s="84">
        <v>839.00667640999995</v>
      </c>
      <c r="D221" s="84">
        <v>833.56400572999996</v>
      </c>
      <c r="E221" s="84">
        <v>120.63659108</v>
      </c>
      <c r="F221" s="84">
        <v>120.63659108</v>
      </c>
    </row>
    <row r="222" spans="1:6" ht="12.75" customHeight="1" x14ac:dyDescent="0.2">
      <c r="A222" s="83" t="s">
        <v>149</v>
      </c>
      <c r="B222" s="83">
        <v>22</v>
      </c>
      <c r="C222" s="84">
        <v>846.44837527000004</v>
      </c>
      <c r="D222" s="84">
        <v>844.74959320000005</v>
      </c>
      <c r="E222" s="84">
        <v>122.25541234000001</v>
      </c>
      <c r="F222" s="84">
        <v>122.25541234000001</v>
      </c>
    </row>
    <row r="223" spans="1:6" ht="12.75" customHeight="1" x14ac:dyDescent="0.2">
      <c r="A223" s="83" t="s">
        <v>149</v>
      </c>
      <c r="B223" s="83">
        <v>23</v>
      </c>
      <c r="C223" s="84">
        <v>868.70469935000006</v>
      </c>
      <c r="D223" s="84">
        <v>862.92461819000005</v>
      </c>
      <c r="E223" s="84">
        <v>124.88577191</v>
      </c>
      <c r="F223" s="84">
        <v>124.88577191</v>
      </c>
    </row>
    <row r="224" spans="1:6" ht="12.75" customHeight="1" x14ac:dyDescent="0.2">
      <c r="A224" s="83" t="s">
        <v>149</v>
      </c>
      <c r="B224" s="83">
        <v>24</v>
      </c>
      <c r="C224" s="84">
        <v>885.77771250000001</v>
      </c>
      <c r="D224" s="84">
        <v>880.06926395000005</v>
      </c>
      <c r="E224" s="84">
        <v>127.36701103</v>
      </c>
      <c r="F224" s="84">
        <v>127.36701103</v>
      </c>
    </row>
    <row r="225" spans="1:6" ht="12.75" customHeight="1" x14ac:dyDescent="0.2">
      <c r="A225" s="83" t="s">
        <v>150</v>
      </c>
      <c r="B225" s="83">
        <v>1</v>
      </c>
      <c r="C225" s="84">
        <v>906.79582808999999</v>
      </c>
      <c r="D225" s="84">
        <v>900.76461807999999</v>
      </c>
      <c r="E225" s="84">
        <v>130.36212233000001</v>
      </c>
      <c r="F225" s="84">
        <v>130.36212233000001</v>
      </c>
    </row>
    <row r="226" spans="1:6" ht="12.75" customHeight="1" x14ac:dyDescent="0.2">
      <c r="A226" s="83" t="s">
        <v>150</v>
      </c>
      <c r="B226" s="83">
        <v>2</v>
      </c>
      <c r="C226" s="84">
        <v>936.59704475000001</v>
      </c>
      <c r="D226" s="84">
        <v>932.75974485999996</v>
      </c>
      <c r="E226" s="84">
        <v>134.99258022000001</v>
      </c>
      <c r="F226" s="84">
        <v>134.99258022000001</v>
      </c>
    </row>
    <row r="227" spans="1:6" ht="12.75" customHeight="1" x14ac:dyDescent="0.2">
      <c r="A227" s="83" t="s">
        <v>150</v>
      </c>
      <c r="B227" s="83">
        <v>3</v>
      </c>
      <c r="C227" s="84">
        <v>949.45148879999999</v>
      </c>
      <c r="D227" s="84">
        <v>943.15152163000005</v>
      </c>
      <c r="E227" s="84">
        <v>136.49651815000001</v>
      </c>
      <c r="F227" s="84">
        <v>136.49651815000001</v>
      </c>
    </row>
    <row r="228" spans="1:6" ht="12.75" customHeight="1" x14ac:dyDescent="0.2">
      <c r="A228" s="83" t="s">
        <v>150</v>
      </c>
      <c r="B228" s="83">
        <v>4</v>
      </c>
      <c r="C228" s="84">
        <v>948.66322209999998</v>
      </c>
      <c r="D228" s="84">
        <v>942.55097740999997</v>
      </c>
      <c r="E228" s="84">
        <v>136.40960508000001</v>
      </c>
      <c r="F228" s="84">
        <v>136.40960508000001</v>
      </c>
    </row>
    <row r="229" spans="1:6" ht="12.75" customHeight="1" x14ac:dyDescent="0.2">
      <c r="A229" s="83" t="s">
        <v>150</v>
      </c>
      <c r="B229" s="83">
        <v>5</v>
      </c>
      <c r="C229" s="84">
        <v>949.49678056000005</v>
      </c>
      <c r="D229" s="84">
        <v>943.35391242000003</v>
      </c>
      <c r="E229" s="84">
        <v>136.52580892</v>
      </c>
      <c r="F229" s="84">
        <v>136.52580892</v>
      </c>
    </row>
    <row r="230" spans="1:6" ht="12.75" customHeight="1" x14ac:dyDescent="0.2">
      <c r="A230" s="83" t="s">
        <v>150</v>
      </c>
      <c r="B230" s="83">
        <v>6</v>
      </c>
      <c r="C230" s="84">
        <v>964.81718358000001</v>
      </c>
      <c r="D230" s="84">
        <v>958.41681718999996</v>
      </c>
      <c r="E230" s="84">
        <v>138.70577047</v>
      </c>
      <c r="F230" s="84">
        <v>138.70577047</v>
      </c>
    </row>
    <row r="231" spans="1:6" ht="12.75" customHeight="1" x14ac:dyDescent="0.2">
      <c r="A231" s="83" t="s">
        <v>150</v>
      </c>
      <c r="B231" s="83">
        <v>7</v>
      </c>
      <c r="C231" s="84">
        <v>933.48304040999994</v>
      </c>
      <c r="D231" s="84">
        <v>932.12159437000003</v>
      </c>
      <c r="E231" s="84">
        <v>134.90022463</v>
      </c>
      <c r="F231" s="84">
        <v>134.90022463</v>
      </c>
    </row>
    <row r="232" spans="1:6" ht="12.75" customHeight="1" x14ac:dyDescent="0.2">
      <c r="A232" s="83" t="s">
        <v>150</v>
      </c>
      <c r="B232" s="83">
        <v>8</v>
      </c>
      <c r="C232" s="84">
        <v>904.24717706000001</v>
      </c>
      <c r="D232" s="84">
        <v>903.42963825000004</v>
      </c>
      <c r="E232" s="84">
        <v>130.74781431</v>
      </c>
      <c r="F232" s="84">
        <v>130.74781431</v>
      </c>
    </row>
    <row r="233" spans="1:6" ht="12.75" customHeight="1" x14ac:dyDescent="0.2">
      <c r="A233" s="83" t="s">
        <v>150</v>
      </c>
      <c r="B233" s="83">
        <v>9</v>
      </c>
      <c r="C233" s="84">
        <v>880.56550220999998</v>
      </c>
      <c r="D233" s="84">
        <v>874.82332173999998</v>
      </c>
      <c r="E233" s="84">
        <v>126.60779807999999</v>
      </c>
      <c r="F233" s="84">
        <v>126.60779807999999</v>
      </c>
    </row>
    <row r="234" spans="1:6" ht="12.75" customHeight="1" x14ac:dyDescent="0.2">
      <c r="A234" s="83" t="s">
        <v>150</v>
      </c>
      <c r="B234" s="83">
        <v>10</v>
      </c>
      <c r="C234" s="84">
        <v>852.80097923999995</v>
      </c>
      <c r="D234" s="84">
        <v>847.31975818000001</v>
      </c>
      <c r="E234" s="84">
        <v>122.62737651</v>
      </c>
      <c r="F234" s="84">
        <v>122.62737651</v>
      </c>
    </row>
    <row r="235" spans="1:6" ht="12.75" customHeight="1" x14ac:dyDescent="0.2">
      <c r="A235" s="83" t="s">
        <v>150</v>
      </c>
      <c r="B235" s="83">
        <v>11</v>
      </c>
      <c r="C235" s="84">
        <v>851.11695793000001</v>
      </c>
      <c r="D235" s="84">
        <v>845.29245510999999</v>
      </c>
      <c r="E235" s="84">
        <v>122.33397741</v>
      </c>
      <c r="F235" s="84">
        <v>122.33397741</v>
      </c>
    </row>
    <row r="236" spans="1:6" ht="12.75" customHeight="1" x14ac:dyDescent="0.2">
      <c r="A236" s="83" t="s">
        <v>150</v>
      </c>
      <c r="B236" s="83">
        <v>12</v>
      </c>
      <c r="C236" s="84">
        <v>857.43705221000005</v>
      </c>
      <c r="D236" s="84">
        <v>851.74566367</v>
      </c>
      <c r="E236" s="84">
        <v>123.26791059</v>
      </c>
      <c r="F236" s="84">
        <v>123.26791059</v>
      </c>
    </row>
    <row r="237" spans="1:6" ht="12.75" customHeight="1" x14ac:dyDescent="0.2">
      <c r="A237" s="83" t="s">
        <v>150</v>
      </c>
      <c r="B237" s="83">
        <v>13</v>
      </c>
      <c r="C237" s="84">
        <v>860.69706392000001</v>
      </c>
      <c r="D237" s="84">
        <v>860.35341625000001</v>
      </c>
      <c r="E237" s="84">
        <v>124.51365767</v>
      </c>
      <c r="F237" s="84">
        <v>124.51365767</v>
      </c>
    </row>
    <row r="238" spans="1:6" ht="12.75" customHeight="1" x14ac:dyDescent="0.2">
      <c r="A238" s="83" t="s">
        <v>150</v>
      </c>
      <c r="B238" s="83">
        <v>14</v>
      </c>
      <c r="C238" s="84">
        <v>868.88582070999996</v>
      </c>
      <c r="D238" s="84">
        <v>868.01888554000004</v>
      </c>
      <c r="E238" s="84">
        <v>125.62303389</v>
      </c>
      <c r="F238" s="84">
        <v>125.62303389</v>
      </c>
    </row>
    <row r="239" spans="1:6" ht="12.75" customHeight="1" x14ac:dyDescent="0.2">
      <c r="A239" s="83" t="s">
        <v>150</v>
      </c>
      <c r="B239" s="83">
        <v>15</v>
      </c>
      <c r="C239" s="84">
        <v>877.19416034999995</v>
      </c>
      <c r="D239" s="84">
        <v>874.18538169999999</v>
      </c>
      <c r="E239" s="84">
        <v>126.51547295</v>
      </c>
      <c r="F239" s="84">
        <v>126.51547295</v>
      </c>
    </row>
    <row r="240" spans="1:6" ht="12.75" customHeight="1" x14ac:dyDescent="0.2">
      <c r="A240" s="83" t="s">
        <v>150</v>
      </c>
      <c r="B240" s="83">
        <v>16</v>
      </c>
      <c r="C240" s="84">
        <v>880.22333381999999</v>
      </c>
      <c r="D240" s="84">
        <v>871.70267148000005</v>
      </c>
      <c r="E240" s="84">
        <v>126.15616557</v>
      </c>
      <c r="F240" s="84">
        <v>126.15616557</v>
      </c>
    </row>
    <row r="241" spans="1:6" ht="12.75" customHeight="1" x14ac:dyDescent="0.2">
      <c r="A241" s="83" t="s">
        <v>150</v>
      </c>
      <c r="B241" s="83">
        <v>17</v>
      </c>
      <c r="C241" s="84">
        <v>877.96533284999998</v>
      </c>
      <c r="D241" s="84">
        <v>868.87682470000004</v>
      </c>
      <c r="E241" s="84">
        <v>125.74719815</v>
      </c>
      <c r="F241" s="84">
        <v>125.74719815</v>
      </c>
    </row>
    <row r="242" spans="1:6" ht="12.75" customHeight="1" x14ac:dyDescent="0.2">
      <c r="A242" s="83" t="s">
        <v>150</v>
      </c>
      <c r="B242" s="83">
        <v>18</v>
      </c>
      <c r="C242" s="84">
        <v>861.50584907999996</v>
      </c>
      <c r="D242" s="84">
        <v>852.84902590000002</v>
      </c>
      <c r="E242" s="84">
        <v>123.42759341999999</v>
      </c>
      <c r="F242" s="84">
        <v>123.42759341999999</v>
      </c>
    </row>
    <row r="243" spans="1:6" ht="12.75" customHeight="1" x14ac:dyDescent="0.2">
      <c r="A243" s="83" t="s">
        <v>150</v>
      </c>
      <c r="B243" s="83">
        <v>19</v>
      </c>
      <c r="C243" s="84">
        <v>839.09947405000003</v>
      </c>
      <c r="D243" s="84">
        <v>830.79101117000005</v>
      </c>
      <c r="E243" s="84">
        <v>120.23527263</v>
      </c>
      <c r="F243" s="84">
        <v>120.23527263</v>
      </c>
    </row>
    <row r="244" spans="1:6" ht="12.75" customHeight="1" x14ac:dyDescent="0.2">
      <c r="A244" s="83" t="s">
        <v>150</v>
      </c>
      <c r="B244" s="83">
        <v>20</v>
      </c>
      <c r="C244" s="84">
        <v>839.69554141000003</v>
      </c>
      <c r="D244" s="84">
        <v>830.81219597999996</v>
      </c>
      <c r="E244" s="84">
        <v>120.23833858</v>
      </c>
      <c r="F244" s="84">
        <v>120.23833858</v>
      </c>
    </row>
    <row r="245" spans="1:6" ht="12.75" customHeight="1" x14ac:dyDescent="0.2">
      <c r="A245" s="83" t="s">
        <v>150</v>
      </c>
      <c r="B245" s="83">
        <v>21</v>
      </c>
      <c r="C245" s="84">
        <v>857.59002592000002</v>
      </c>
      <c r="D245" s="84">
        <v>849.27678232000005</v>
      </c>
      <c r="E245" s="84">
        <v>122.91060458</v>
      </c>
      <c r="F245" s="84">
        <v>122.91060458</v>
      </c>
    </row>
    <row r="246" spans="1:6" ht="12.75" customHeight="1" x14ac:dyDescent="0.2">
      <c r="A246" s="83" t="s">
        <v>150</v>
      </c>
      <c r="B246" s="83">
        <v>22</v>
      </c>
      <c r="C246" s="84">
        <v>871.63390850999997</v>
      </c>
      <c r="D246" s="84">
        <v>867.70057838000002</v>
      </c>
      <c r="E246" s="84">
        <v>125.57696725</v>
      </c>
      <c r="F246" s="84">
        <v>125.57696725</v>
      </c>
    </row>
    <row r="247" spans="1:6" ht="12.75" customHeight="1" x14ac:dyDescent="0.2">
      <c r="A247" s="83" t="s">
        <v>150</v>
      </c>
      <c r="B247" s="83">
        <v>23</v>
      </c>
      <c r="C247" s="84">
        <v>879.08054250999999</v>
      </c>
      <c r="D247" s="84">
        <v>873.47000749999995</v>
      </c>
      <c r="E247" s="84">
        <v>126.41194124</v>
      </c>
      <c r="F247" s="84">
        <v>126.41194124</v>
      </c>
    </row>
    <row r="248" spans="1:6" ht="12.75" customHeight="1" x14ac:dyDescent="0.2">
      <c r="A248" s="83" t="s">
        <v>150</v>
      </c>
      <c r="B248" s="83">
        <v>24</v>
      </c>
      <c r="C248" s="84">
        <v>899.46928100000002</v>
      </c>
      <c r="D248" s="84">
        <v>893.90716717999999</v>
      </c>
      <c r="E248" s="84">
        <v>129.36968564</v>
      </c>
      <c r="F248" s="84">
        <v>129.36968564</v>
      </c>
    </row>
    <row r="249" spans="1:6" ht="12.75" customHeight="1" x14ac:dyDescent="0.2">
      <c r="A249" s="83" t="s">
        <v>151</v>
      </c>
      <c r="B249" s="83">
        <v>1</v>
      </c>
      <c r="C249" s="84">
        <v>912.34697632999996</v>
      </c>
      <c r="D249" s="84">
        <v>906.58392131000005</v>
      </c>
      <c r="E249" s="84">
        <v>131.20431429000001</v>
      </c>
      <c r="F249" s="84">
        <v>131.20431429000001</v>
      </c>
    </row>
    <row r="250" spans="1:6" ht="12.75" customHeight="1" x14ac:dyDescent="0.2">
      <c r="A250" s="83" t="s">
        <v>151</v>
      </c>
      <c r="B250" s="83">
        <v>2</v>
      </c>
      <c r="C250" s="84">
        <v>967.48514137999996</v>
      </c>
      <c r="D250" s="84">
        <v>962.48028144</v>
      </c>
      <c r="E250" s="84">
        <v>139.29385066</v>
      </c>
      <c r="F250" s="84">
        <v>139.29385066</v>
      </c>
    </row>
    <row r="251" spans="1:6" ht="12.75" customHeight="1" x14ac:dyDescent="0.2">
      <c r="A251" s="83" t="s">
        <v>151</v>
      </c>
      <c r="B251" s="83">
        <v>3</v>
      </c>
      <c r="C251" s="84">
        <v>992.56425908000006</v>
      </c>
      <c r="D251" s="84">
        <v>986.99752590000003</v>
      </c>
      <c r="E251" s="84">
        <v>142.84208064000001</v>
      </c>
      <c r="F251" s="84">
        <v>142.84208064000001</v>
      </c>
    </row>
    <row r="252" spans="1:6" ht="12.75" customHeight="1" x14ac:dyDescent="0.2">
      <c r="A252" s="83" t="s">
        <v>151</v>
      </c>
      <c r="B252" s="83">
        <v>4</v>
      </c>
      <c r="C252" s="84">
        <v>991.76508306999995</v>
      </c>
      <c r="D252" s="84">
        <v>982.71809322000001</v>
      </c>
      <c r="E252" s="84">
        <v>142.22274467</v>
      </c>
      <c r="F252" s="84">
        <v>142.22274467</v>
      </c>
    </row>
    <row r="253" spans="1:6" ht="12.75" customHeight="1" x14ac:dyDescent="0.2">
      <c r="A253" s="83" t="s">
        <v>151</v>
      </c>
      <c r="B253" s="83">
        <v>5</v>
      </c>
      <c r="C253" s="84">
        <v>947.00449891000005</v>
      </c>
      <c r="D253" s="84">
        <v>936.05654718999995</v>
      </c>
      <c r="E253" s="84">
        <v>135.46970614</v>
      </c>
      <c r="F253" s="84">
        <v>135.46970614</v>
      </c>
    </row>
    <row r="254" spans="1:6" ht="12.75" customHeight="1" x14ac:dyDescent="0.2">
      <c r="A254" s="83" t="s">
        <v>151</v>
      </c>
      <c r="B254" s="83">
        <v>6</v>
      </c>
      <c r="C254" s="84">
        <v>932.96818956000004</v>
      </c>
      <c r="D254" s="84">
        <v>922.05861783</v>
      </c>
      <c r="E254" s="84">
        <v>133.44387193</v>
      </c>
      <c r="F254" s="84">
        <v>133.44387193</v>
      </c>
    </row>
    <row r="255" spans="1:6" ht="12.75" customHeight="1" x14ac:dyDescent="0.2">
      <c r="A255" s="83" t="s">
        <v>151</v>
      </c>
      <c r="B255" s="83">
        <v>7</v>
      </c>
      <c r="C255" s="84">
        <v>896.95085543000005</v>
      </c>
      <c r="D255" s="84">
        <v>886.56243806999998</v>
      </c>
      <c r="E255" s="84">
        <v>128.30672817999999</v>
      </c>
      <c r="F255" s="84">
        <v>128.30672817999999</v>
      </c>
    </row>
    <row r="256" spans="1:6" ht="12.75" customHeight="1" x14ac:dyDescent="0.2">
      <c r="A256" s="83" t="s">
        <v>151</v>
      </c>
      <c r="B256" s="83">
        <v>8</v>
      </c>
      <c r="C256" s="84">
        <v>866.27318347000005</v>
      </c>
      <c r="D256" s="84">
        <v>856.16001831999995</v>
      </c>
      <c r="E256" s="84">
        <v>123.90677298</v>
      </c>
      <c r="F256" s="84">
        <v>123.90677298</v>
      </c>
    </row>
    <row r="257" spans="1:6" ht="12.75" customHeight="1" x14ac:dyDescent="0.2">
      <c r="A257" s="83" t="s">
        <v>151</v>
      </c>
      <c r="B257" s="83">
        <v>9</v>
      </c>
      <c r="C257" s="84">
        <v>845.23315610999998</v>
      </c>
      <c r="D257" s="84">
        <v>835.20430898999996</v>
      </c>
      <c r="E257" s="84">
        <v>120.87398208</v>
      </c>
      <c r="F257" s="84">
        <v>120.87398208</v>
      </c>
    </row>
    <row r="258" spans="1:6" ht="12.75" customHeight="1" x14ac:dyDescent="0.2">
      <c r="A258" s="83" t="s">
        <v>151</v>
      </c>
      <c r="B258" s="83">
        <v>10</v>
      </c>
      <c r="C258" s="84">
        <v>830.96965344</v>
      </c>
      <c r="D258" s="84">
        <v>821.24343121000004</v>
      </c>
      <c r="E258" s="84">
        <v>118.85351011</v>
      </c>
      <c r="F258" s="84">
        <v>118.85351011</v>
      </c>
    </row>
    <row r="259" spans="1:6" ht="12.75" customHeight="1" x14ac:dyDescent="0.2">
      <c r="A259" s="83" t="s">
        <v>151</v>
      </c>
      <c r="B259" s="83">
        <v>11</v>
      </c>
      <c r="C259" s="84">
        <v>832.95218947000001</v>
      </c>
      <c r="D259" s="84">
        <v>823.05484386000001</v>
      </c>
      <c r="E259" s="84">
        <v>119.11566472</v>
      </c>
      <c r="F259" s="84">
        <v>119.11566472</v>
      </c>
    </row>
    <row r="260" spans="1:6" ht="12.75" customHeight="1" x14ac:dyDescent="0.2">
      <c r="A260" s="83" t="s">
        <v>151</v>
      </c>
      <c r="B260" s="83">
        <v>12</v>
      </c>
      <c r="C260" s="84">
        <v>887.97849786999996</v>
      </c>
      <c r="D260" s="84">
        <v>878.00595551000004</v>
      </c>
      <c r="E260" s="84">
        <v>127.06840108999999</v>
      </c>
      <c r="F260" s="84">
        <v>127.06840108999999</v>
      </c>
    </row>
    <row r="261" spans="1:6" ht="12.75" customHeight="1" x14ac:dyDescent="0.2">
      <c r="A261" s="83" t="s">
        <v>151</v>
      </c>
      <c r="B261" s="83">
        <v>13</v>
      </c>
      <c r="C261" s="84">
        <v>901.19387299000005</v>
      </c>
      <c r="D261" s="84">
        <v>891.30006560000004</v>
      </c>
      <c r="E261" s="84">
        <v>128.99237586999999</v>
      </c>
      <c r="F261" s="84">
        <v>128.99237586999999</v>
      </c>
    </row>
    <row r="262" spans="1:6" ht="12.75" customHeight="1" x14ac:dyDescent="0.2">
      <c r="A262" s="83" t="s">
        <v>151</v>
      </c>
      <c r="B262" s="83">
        <v>14</v>
      </c>
      <c r="C262" s="84">
        <v>906.55593916999999</v>
      </c>
      <c r="D262" s="84">
        <v>896.10952159999999</v>
      </c>
      <c r="E262" s="84">
        <v>129.68841885000001</v>
      </c>
      <c r="F262" s="84">
        <v>129.68841885000001</v>
      </c>
    </row>
    <row r="263" spans="1:6" ht="12.75" customHeight="1" x14ac:dyDescent="0.2">
      <c r="A263" s="83" t="s">
        <v>151</v>
      </c>
      <c r="B263" s="83">
        <v>15</v>
      </c>
      <c r="C263" s="84">
        <v>904.02300300000002</v>
      </c>
      <c r="D263" s="84">
        <v>894.01964956999996</v>
      </c>
      <c r="E263" s="84">
        <v>129.38596453</v>
      </c>
      <c r="F263" s="84">
        <v>129.38596453</v>
      </c>
    </row>
    <row r="264" spans="1:6" ht="12.75" customHeight="1" x14ac:dyDescent="0.2">
      <c r="A264" s="83" t="s">
        <v>151</v>
      </c>
      <c r="B264" s="83">
        <v>16</v>
      </c>
      <c r="C264" s="84">
        <v>902.19022877999998</v>
      </c>
      <c r="D264" s="84">
        <v>891.84527635999996</v>
      </c>
      <c r="E264" s="84">
        <v>129.07128087000001</v>
      </c>
      <c r="F264" s="84">
        <v>129.07128087000001</v>
      </c>
    </row>
    <row r="265" spans="1:6" ht="12.75" customHeight="1" x14ac:dyDescent="0.2">
      <c r="A265" s="83" t="s">
        <v>151</v>
      </c>
      <c r="B265" s="83">
        <v>17</v>
      </c>
      <c r="C265" s="84">
        <v>899.13734323999995</v>
      </c>
      <c r="D265" s="84">
        <v>889.06498867000005</v>
      </c>
      <c r="E265" s="84">
        <v>128.66890692999999</v>
      </c>
      <c r="F265" s="84">
        <v>128.66890692999999</v>
      </c>
    </row>
    <row r="266" spans="1:6" ht="12.75" customHeight="1" x14ac:dyDescent="0.2">
      <c r="A266" s="83" t="s">
        <v>151</v>
      </c>
      <c r="B266" s="83">
        <v>18</v>
      </c>
      <c r="C266" s="84">
        <v>888.05562927000005</v>
      </c>
      <c r="D266" s="84">
        <v>878.04454162000002</v>
      </c>
      <c r="E266" s="84">
        <v>127.07398542</v>
      </c>
      <c r="F266" s="84">
        <v>127.07398542</v>
      </c>
    </row>
    <row r="267" spans="1:6" ht="12.75" customHeight="1" x14ac:dyDescent="0.2">
      <c r="A267" s="83" t="s">
        <v>151</v>
      </c>
      <c r="B267" s="83">
        <v>19</v>
      </c>
      <c r="C267" s="84">
        <v>872.08364213000004</v>
      </c>
      <c r="D267" s="84">
        <v>861.67369508000002</v>
      </c>
      <c r="E267" s="84">
        <v>124.7047335</v>
      </c>
      <c r="F267" s="84">
        <v>124.7047335</v>
      </c>
    </row>
    <row r="268" spans="1:6" ht="12.75" customHeight="1" x14ac:dyDescent="0.2">
      <c r="A268" s="83" t="s">
        <v>151</v>
      </c>
      <c r="B268" s="83">
        <v>20</v>
      </c>
      <c r="C268" s="84">
        <v>869.73400446000005</v>
      </c>
      <c r="D268" s="84">
        <v>859.27856741999994</v>
      </c>
      <c r="E268" s="84">
        <v>124.35810141</v>
      </c>
      <c r="F268" s="84">
        <v>124.35810141</v>
      </c>
    </row>
    <row r="269" spans="1:6" ht="12.75" customHeight="1" x14ac:dyDescent="0.2">
      <c r="A269" s="83" t="s">
        <v>151</v>
      </c>
      <c r="B269" s="83">
        <v>21</v>
      </c>
      <c r="C269" s="84">
        <v>857.86157703000003</v>
      </c>
      <c r="D269" s="84">
        <v>847.36375911000005</v>
      </c>
      <c r="E269" s="84">
        <v>122.63374450000001</v>
      </c>
      <c r="F269" s="84">
        <v>122.63374450000001</v>
      </c>
    </row>
    <row r="270" spans="1:6" ht="12.75" customHeight="1" x14ac:dyDescent="0.2">
      <c r="A270" s="83" t="s">
        <v>151</v>
      </c>
      <c r="B270" s="83">
        <v>22</v>
      </c>
      <c r="C270" s="84">
        <v>830.38914479000005</v>
      </c>
      <c r="D270" s="84">
        <v>819.93981921</v>
      </c>
      <c r="E270" s="84">
        <v>118.66484637000001</v>
      </c>
      <c r="F270" s="84">
        <v>118.66484637000001</v>
      </c>
    </row>
    <row r="271" spans="1:6" ht="12.75" customHeight="1" x14ac:dyDescent="0.2">
      <c r="A271" s="83" t="s">
        <v>151</v>
      </c>
      <c r="B271" s="83">
        <v>23</v>
      </c>
      <c r="C271" s="84">
        <v>821.22731533000001</v>
      </c>
      <c r="D271" s="84">
        <v>811.27371054000002</v>
      </c>
      <c r="E271" s="84">
        <v>117.41065377</v>
      </c>
      <c r="F271" s="84">
        <v>117.41065377</v>
      </c>
    </row>
    <row r="272" spans="1:6" ht="12.75" customHeight="1" x14ac:dyDescent="0.2">
      <c r="A272" s="83" t="s">
        <v>151</v>
      </c>
      <c r="B272" s="83">
        <v>24</v>
      </c>
      <c r="C272" s="84">
        <v>832.90633835000006</v>
      </c>
      <c r="D272" s="84">
        <v>822.94319386999996</v>
      </c>
      <c r="E272" s="84">
        <v>119.09950631</v>
      </c>
      <c r="F272" s="84">
        <v>119.09950631</v>
      </c>
    </row>
    <row r="273" spans="1:6" ht="12.75" customHeight="1" x14ac:dyDescent="0.2">
      <c r="A273" s="83" t="s">
        <v>152</v>
      </c>
      <c r="B273" s="83">
        <v>1</v>
      </c>
      <c r="C273" s="84">
        <v>878.70744965999995</v>
      </c>
      <c r="D273" s="84">
        <v>867.82476201999998</v>
      </c>
      <c r="E273" s="84">
        <v>125.59493959</v>
      </c>
      <c r="F273" s="84">
        <v>125.59493959</v>
      </c>
    </row>
    <row r="274" spans="1:6" ht="12.75" customHeight="1" x14ac:dyDescent="0.2">
      <c r="A274" s="83" t="s">
        <v>152</v>
      </c>
      <c r="B274" s="83">
        <v>2</v>
      </c>
      <c r="C274" s="84">
        <v>914.75798817999998</v>
      </c>
      <c r="D274" s="84">
        <v>903.35428606000005</v>
      </c>
      <c r="E274" s="84">
        <v>130.73690905000001</v>
      </c>
      <c r="F274" s="84">
        <v>130.73690905000001</v>
      </c>
    </row>
    <row r="275" spans="1:6" ht="12.75" customHeight="1" x14ac:dyDescent="0.2">
      <c r="A275" s="83" t="s">
        <v>152</v>
      </c>
      <c r="B275" s="83">
        <v>3</v>
      </c>
      <c r="C275" s="84">
        <v>923.27888655000004</v>
      </c>
      <c r="D275" s="84">
        <v>911.79196708999996</v>
      </c>
      <c r="E275" s="84">
        <v>131.95804272000001</v>
      </c>
      <c r="F275" s="84">
        <v>131.95804272000001</v>
      </c>
    </row>
    <row r="276" spans="1:6" ht="12.75" customHeight="1" x14ac:dyDescent="0.2">
      <c r="A276" s="83" t="s">
        <v>152</v>
      </c>
      <c r="B276" s="83">
        <v>4</v>
      </c>
      <c r="C276" s="84">
        <v>930.26404472000002</v>
      </c>
      <c r="D276" s="84">
        <v>920.43521840000005</v>
      </c>
      <c r="E276" s="84">
        <v>133.20892731999999</v>
      </c>
      <c r="F276" s="84">
        <v>133.20892731999999</v>
      </c>
    </row>
    <row r="277" spans="1:6" ht="12.75" customHeight="1" x14ac:dyDescent="0.2">
      <c r="A277" s="83" t="s">
        <v>152</v>
      </c>
      <c r="B277" s="83">
        <v>5</v>
      </c>
      <c r="C277" s="84">
        <v>923.35152163999999</v>
      </c>
      <c r="D277" s="84">
        <v>914.54017003000001</v>
      </c>
      <c r="E277" s="84">
        <v>132.35577323000001</v>
      </c>
      <c r="F277" s="84">
        <v>132.35577323000001</v>
      </c>
    </row>
    <row r="278" spans="1:6" ht="12.75" customHeight="1" x14ac:dyDescent="0.2">
      <c r="A278" s="83" t="s">
        <v>152</v>
      </c>
      <c r="B278" s="83">
        <v>6</v>
      </c>
      <c r="C278" s="84">
        <v>905.51475574999995</v>
      </c>
      <c r="D278" s="84">
        <v>898.03206246000002</v>
      </c>
      <c r="E278" s="84">
        <v>129.96665637000001</v>
      </c>
      <c r="F278" s="84">
        <v>129.96665637000001</v>
      </c>
    </row>
    <row r="279" spans="1:6" ht="12.75" customHeight="1" x14ac:dyDescent="0.2">
      <c r="A279" s="83" t="s">
        <v>152</v>
      </c>
      <c r="B279" s="83">
        <v>7</v>
      </c>
      <c r="C279" s="84">
        <v>864.56982134999998</v>
      </c>
      <c r="D279" s="84">
        <v>857.87289222000004</v>
      </c>
      <c r="E279" s="84">
        <v>124.15466669</v>
      </c>
      <c r="F279" s="84">
        <v>124.15466669</v>
      </c>
    </row>
    <row r="280" spans="1:6" ht="12.75" customHeight="1" x14ac:dyDescent="0.2">
      <c r="A280" s="83" t="s">
        <v>152</v>
      </c>
      <c r="B280" s="83">
        <v>8</v>
      </c>
      <c r="C280" s="84">
        <v>851.99864202000003</v>
      </c>
      <c r="D280" s="84">
        <v>845.06298159000005</v>
      </c>
      <c r="E280" s="84">
        <v>122.30076712</v>
      </c>
      <c r="F280" s="84">
        <v>122.30076712</v>
      </c>
    </row>
    <row r="281" spans="1:6" ht="12.75" customHeight="1" x14ac:dyDescent="0.2">
      <c r="A281" s="83" t="s">
        <v>152</v>
      </c>
      <c r="B281" s="83">
        <v>9</v>
      </c>
      <c r="C281" s="84">
        <v>825.63568482000005</v>
      </c>
      <c r="D281" s="84">
        <v>818.76533819999997</v>
      </c>
      <c r="E281" s="84">
        <v>118.49487095000001</v>
      </c>
      <c r="F281" s="84">
        <v>118.49487095000001</v>
      </c>
    </row>
    <row r="282" spans="1:6" ht="12.75" customHeight="1" x14ac:dyDescent="0.2">
      <c r="A282" s="83" t="s">
        <v>152</v>
      </c>
      <c r="B282" s="83">
        <v>10</v>
      </c>
      <c r="C282" s="84">
        <v>817.23661650999998</v>
      </c>
      <c r="D282" s="84">
        <v>810.30616031</v>
      </c>
      <c r="E282" s="84">
        <v>117.27062617</v>
      </c>
      <c r="F282" s="84">
        <v>117.27062617</v>
      </c>
    </row>
    <row r="283" spans="1:6" ht="12.75" customHeight="1" x14ac:dyDescent="0.2">
      <c r="A283" s="83" t="s">
        <v>152</v>
      </c>
      <c r="B283" s="83">
        <v>11</v>
      </c>
      <c r="C283" s="84">
        <v>820.45764600999996</v>
      </c>
      <c r="D283" s="84">
        <v>813.29045930999996</v>
      </c>
      <c r="E283" s="84">
        <v>117.70252541000001</v>
      </c>
      <c r="F283" s="84">
        <v>117.70252541000001</v>
      </c>
    </row>
    <row r="284" spans="1:6" ht="12.75" customHeight="1" x14ac:dyDescent="0.2">
      <c r="A284" s="83" t="s">
        <v>152</v>
      </c>
      <c r="B284" s="83">
        <v>12</v>
      </c>
      <c r="C284" s="84">
        <v>822.50492369999995</v>
      </c>
      <c r="D284" s="84">
        <v>815.70981573999995</v>
      </c>
      <c r="E284" s="84">
        <v>118.05266398000001</v>
      </c>
      <c r="F284" s="84">
        <v>118.05266398000001</v>
      </c>
    </row>
    <row r="285" spans="1:6" ht="12.75" customHeight="1" x14ac:dyDescent="0.2">
      <c r="A285" s="83" t="s">
        <v>152</v>
      </c>
      <c r="B285" s="83">
        <v>13</v>
      </c>
      <c r="C285" s="84">
        <v>817.18268172000001</v>
      </c>
      <c r="D285" s="84">
        <v>813.38961494</v>
      </c>
      <c r="E285" s="84">
        <v>117.71687559</v>
      </c>
      <c r="F285" s="84">
        <v>117.71687559</v>
      </c>
    </row>
    <row r="286" spans="1:6" ht="12.75" customHeight="1" x14ac:dyDescent="0.2">
      <c r="A286" s="83" t="s">
        <v>152</v>
      </c>
      <c r="B286" s="83">
        <v>14</v>
      </c>
      <c r="C286" s="84">
        <v>825.74660029999995</v>
      </c>
      <c r="D286" s="84">
        <v>825.14028122000002</v>
      </c>
      <c r="E286" s="84">
        <v>119.41747724</v>
      </c>
      <c r="F286" s="84">
        <v>119.41747724</v>
      </c>
    </row>
    <row r="287" spans="1:6" ht="12.75" customHeight="1" x14ac:dyDescent="0.2">
      <c r="A287" s="83" t="s">
        <v>152</v>
      </c>
      <c r="B287" s="83">
        <v>15</v>
      </c>
      <c r="C287" s="84">
        <v>832.93719428999998</v>
      </c>
      <c r="D287" s="84">
        <v>827.77310639999996</v>
      </c>
      <c r="E287" s="84">
        <v>119.79850983999999</v>
      </c>
      <c r="F287" s="84">
        <v>119.79850983999999</v>
      </c>
    </row>
    <row r="288" spans="1:6" ht="12.75" customHeight="1" x14ac:dyDescent="0.2">
      <c r="A288" s="83" t="s">
        <v>152</v>
      </c>
      <c r="B288" s="83">
        <v>16</v>
      </c>
      <c r="C288" s="84">
        <v>837.83563687000003</v>
      </c>
      <c r="D288" s="84">
        <v>832.25616307999996</v>
      </c>
      <c r="E288" s="84">
        <v>120.44731505</v>
      </c>
      <c r="F288" s="84">
        <v>120.44731505</v>
      </c>
    </row>
    <row r="289" spans="1:6" ht="12.75" customHeight="1" x14ac:dyDescent="0.2">
      <c r="A289" s="83" t="s">
        <v>152</v>
      </c>
      <c r="B289" s="83">
        <v>17</v>
      </c>
      <c r="C289" s="84">
        <v>843.70173870999997</v>
      </c>
      <c r="D289" s="84">
        <v>837.27460398999995</v>
      </c>
      <c r="E289" s="84">
        <v>121.17360314</v>
      </c>
      <c r="F289" s="84">
        <v>121.17360314</v>
      </c>
    </row>
    <row r="290" spans="1:6" ht="12.75" customHeight="1" x14ac:dyDescent="0.2">
      <c r="A290" s="83" t="s">
        <v>152</v>
      </c>
      <c r="B290" s="83">
        <v>18</v>
      </c>
      <c r="C290" s="84">
        <v>829.11170042000003</v>
      </c>
      <c r="D290" s="84">
        <v>822.71149518000004</v>
      </c>
      <c r="E290" s="84">
        <v>119.06597398</v>
      </c>
      <c r="F290" s="84">
        <v>119.06597398</v>
      </c>
    </row>
    <row r="291" spans="1:6" ht="12.75" customHeight="1" x14ac:dyDescent="0.2">
      <c r="A291" s="83" t="s">
        <v>152</v>
      </c>
      <c r="B291" s="83">
        <v>19</v>
      </c>
      <c r="C291" s="84">
        <v>819.34164728999997</v>
      </c>
      <c r="D291" s="84">
        <v>811.96969330000002</v>
      </c>
      <c r="E291" s="84">
        <v>117.51137907</v>
      </c>
      <c r="F291" s="84">
        <v>117.51137907</v>
      </c>
    </row>
    <row r="292" spans="1:6" ht="12.75" customHeight="1" x14ac:dyDescent="0.2">
      <c r="A292" s="83" t="s">
        <v>152</v>
      </c>
      <c r="B292" s="83">
        <v>20</v>
      </c>
      <c r="C292" s="84">
        <v>819.41536904999998</v>
      </c>
      <c r="D292" s="84">
        <v>814.51700434999998</v>
      </c>
      <c r="E292" s="84">
        <v>117.88003573</v>
      </c>
      <c r="F292" s="84">
        <v>117.88003573</v>
      </c>
    </row>
    <row r="293" spans="1:6" ht="12.75" customHeight="1" x14ac:dyDescent="0.2">
      <c r="A293" s="83" t="s">
        <v>152</v>
      </c>
      <c r="B293" s="83">
        <v>21</v>
      </c>
      <c r="C293" s="84">
        <v>825.40330313000004</v>
      </c>
      <c r="D293" s="84">
        <v>820.18097519000003</v>
      </c>
      <c r="E293" s="84">
        <v>118.69974739</v>
      </c>
      <c r="F293" s="84">
        <v>118.69974739</v>
      </c>
    </row>
    <row r="294" spans="1:6" ht="12.75" customHeight="1" x14ac:dyDescent="0.2">
      <c r="A294" s="83" t="s">
        <v>152</v>
      </c>
      <c r="B294" s="83">
        <v>22</v>
      </c>
      <c r="C294" s="84">
        <v>837.88838895000004</v>
      </c>
      <c r="D294" s="84">
        <v>832.54753029000005</v>
      </c>
      <c r="E294" s="84">
        <v>120.48948283999999</v>
      </c>
      <c r="F294" s="84">
        <v>120.48948283999999</v>
      </c>
    </row>
    <row r="295" spans="1:6" ht="12.75" customHeight="1" x14ac:dyDescent="0.2">
      <c r="A295" s="83" t="s">
        <v>152</v>
      </c>
      <c r="B295" s="83">
        <v>23</v>
      </c>
      <c r="C295" s="84">
        <v>846.09526521999999</v>
      </c>
      <c r="D295" s="84">
        <v>840.80349348000004</v>
      </c>
      <c r="E295" s="84">
        <v>121.68431760999999</v>
      </c>
      <c r="F295" s="84">
        <v>121.68431760999999</v>
      </c>
    </row>
    <row r="296" spans="1:6" ht="12.75" customHeight="1" x14ac:dyDescent="0.2">
      <c r="A296" s="83" t="s">
        <v>152</v>
      </c>
      <c r="B296" s="83">
        <v>24</v>
      </c>
      <c r="C296" s="84">
        <v>861.17572222000001</v>
      </c>
      <c r="D296" s="84">
        <v>855.76626001</v>
      </c>
      <c r="E296" s="84">
        <v>123.84978676999999</v>
      </c>
      <c r="F296" s="84">
        <v>123.84978676999999</v>
      </c>
    </row>
    <row r="297" spans="1:6" ht="12.75" customHeight="1" x14ac:dyDescent="0.2">
      <c r="A297" s="83" t="s">
        <v>153</v>
      </c>
      <c r="B297" s="83">
        <v>1</v>
      </c>
      <c r="C297" s="84">
        <v>889.75820983000006</v>
      </c>
      <c r="D297" s="84">
        <v>883.96369812</v>
      </c>
      <c r="E297" s="84">
        <v>127.93062853000001</v>
      </c>
      <c r="F297" s="84">
        <v>127.93062853000001</v>
      </c>
    </row>
    <row r="298" spans="1:6" ht="12.75" customHeight="1" x14ac:dyDescent="0.2">
      <c r="A298" s="83" t="s">
        <v>153</v>
      </c>
      <c r="B298" s="83">
        <v>2</v>
      </c>
      <c r="C298" s="84">
        <v>928.21763381000005</v>
      </c>
      <c r="D298" s="84">
        <v>922.06006848000004</v>
      </c>
      <c r="E298" s="84">
        <v>133.44408186999999</v>
      </c>
      <c r="F298" s="84">
        <v>133.44408186999999</v>
      </c>
    </row>
    <row r="299" spans="1:6" ht="12.75" customHeight="1" x14ac:dyDescent="0.2">
      <c r="A299" s="83" t="s">
        <v>153</v>
      </c>
      <c r="B299" s="83">
        <v>3</v>
      </c>
      <c r="C299" s="84">
        <v>942.48237248999999</v>
      </c>
      <c r="D299" s="84">
        <v>936.42033696999999</v>
      </c>
      <c r="E299" s="84">
        <v>135.52235519999999</v>
      </c>
      <c r="F299" s="84">
        <v>135.52235519999999</v>
      </c>
    </row>
    <row r="300" spans="1:6" ht="12.75" customHeight="1" x14ac:dyDescent="0.2">
      <c r="A300" s="83" t="s">
        <v>153</v>
      </c>
      <c r="B300" s="83">
        <v>4</v>
      </c>
      <c r="C300" s="84">
        <v>953.10898226999996</v>
      </c>
      <c r="D300" s="84">
        <v>947.10406524999996</v>
      </c>
      <c r="E300" s="84">
        <v>137.06854547</v>
      </c>
      <c r="F300" s="84">
        <v>137.06854547</v>
      </c>
    </row>
    <row r="301" spans="1:6" ht="12.75" customHeight="1" x14ac:dyDescent="0.2">
      <c r="A301" s="83" t="s">
        <v>153</v>
      </c>
      <c r="B301" s="83">
        <v>5</v>
      </c>
      <c r="C301" s="84">
        <v>952.19075332</v>
      </c>
      <c r="D301" s="84">
        <v>946.27759690000005</v>
      </c>
      <c r="E301" s="84">
        <v>136.94893579000001</v>
      </c>
      <c r="F301" s="84">
        <v>136.94893579000001</v>
      </c>
    </row>
    <row r="302" spans="1:6" ht="12.75" customHeight="1" x14ac:dyDescent="0.2">
      <c r="A302" s="83" t="s">
        <v>153</v>
      </c>
      <c r="B302" s="83">
        <v>6</v>
      </c>
      <c r="C302" s="84">
        <v>932.21112500000004</v>
      </c>
      <c r="D302" s="84">
        <v>926.20218698999997</v>
      </c>
      <c r="E302" s="84">
        <v>134.04354520999999</v>
      </c>
      <c r="F302" s="84">
        <v>134.04354520999999</v>
      </c>
    </row>
    <row r="303" spans="1:6" ht="12.75" customHeight="1" x14ac:dyDescent="0.2">
      <c r="A303" s="83" t="s">
        <v>153</v>
      </c>
      <c r="B303" s="83">
        <v>7</v>
      </c>
      <c r="C303" s="84">
        <v>887.38489851999998</v>
      </c>
      <c r="D303" s="84">
        <v>886.43476555999996</v>
      </c>
      <c r="E303" s="84">
        <v>128.28825092</v>
      </c>
      <c r="F303" s="84">
        <v>128.28825092</v>
      </c>
    </row>
    <row r="304" spans="1:6" ht="12.75" customHeight="1" x14ac:dyDescent="0.2">
      <c r="A304" s="83" t="s">
        <v>153</v>
      </c>
      <c r="B304" s="83">
        <v>8</v>
      </c>
      <c r="C304" s="84">
        <v>866.90805023999997</v>
      </c>
      <c r="D304" s="84">
        <v>862.90533696</v>
      </c>
      <c r="E304" s="84">
        <v>124.88298146</v>
      </c>
      <c r="F304" s="84">
        <v>124.88298146</v>
      </c>
    </row>
    <row r="305" spans="1:6" ht="12.75" customHeight="1" x14ac:dyDescent="0.2">
      <c r="A305" s="83" t="s">
        <v>153</v>
      </c>
      <c r="B305" s="83">
        <v>9</v>
      </c>
      <c r="C305" s="84">
        <v>842.50517377999995</v>
      </c>
      <c r="D305" s="84">
        <v>841.92700062999995</v>
      </c>
      <c r="E305" s="84">
        <v>121.84691588</v>
      </c>
      <c r="F305" s="84">
        <v>121.84691588</v>
      </c>
    </row>
    <row r="306" spans="1:6" ht="12.75" customHeight="1" x14ac:dyDescent="0.2">
      <c r="A306" s="83" t="s">
        <v>153</v>
      </c>
      <c r="B306" s="83">
        <v>10</v>
      </c>
      <c r="C306" s="84">
        <v>836.73412078000001</v>
      </c>
      <c r="D306" s="84">
        <v>830.35996465000005</v>
      </c>
      <c r="E306" s="84">
        <v>120.17288992</v>
      </c>
      <c r="F306" s="84">
        <v>120.17288992</v>
      </c>
    </row>
    <row r="307" spans="1:6" ht="12.75" customHeight="1" x14ac:dyDescent="0.2">
      <c r="A307" s="83" t="s">
        <v>153</v>
      </c>
      <c r="B307" s="83">
        <v>11</v>
      </c>
      <c r="C307" s="84">
        <v>840.16653240000005</v>
      </c>
      <c r="D307" s="84">
        <v>833.53767642000003</v>
      </c>
      <c r="E307" s="84">
        <v>120.6327806</v>
      </c>
      <c r="F307" s="84">
        <v>120.6327806</v>
      </c>
    </row>
    <row r="308" spans="1:6" ht="12.75" customHeight="1" x14ac:dyDescent="0.2">
      <c r="A308" s="83" t="s">
        <v>153</v>
      </c>
      <c r="B308" s="83">
        <v>12</v>
      </c>
      <c r="C308" s="84">
        <v>839.58604637999997</v>
      </c>
      <c r="D308" s="84">
        <v>828.39696113000002</v>
      </c>
      <c r="E308" s="84">
        <v>119.88879649</v>
      </c>
      <c r="F308" s="84">
        <v>119.88879649</v>
      </c>
    </row>
    <row r="309" spans="1:6" ht="12.75" customHeight="1" x14ac:dyDescent="0.2">
      <c r="A309" s="83" t="s">
        <v>153</v>
      </c>
      <c r="B309" s="83">
        <v>13</v>
      </c>
      <c r="C309" s="84">
        <v>840.0090275</v>
      </c>
      <c r="D309" s="84">
        <v>828.62062462999995</v>
      </c>
      <c r="E309" s="84">
        <v>119.92116593999999</v>
      </c>
      <c r="F309" s="84">
        <v>119.92116593999999</v>
      </c>
    </row>
    <row r="310" spans="1:6" ht="12.75" customHeight="1" x14ac:dyDescent="0.2">
      <c r="A310" s="83" t="s">
        <v>153</v>
      </c>
      <c r="B310" s="83">
        <v>14</v>
      </c>
      <c r="C310" s="84">
        <v>841.10977581999998</v>
      </c>
      <c r="D310" s="84">
        <v>832.37627048000002</v>
      </c>
      <c r="E310" s="84">
        <v>120.46469746</v>
      </c>
      <c r="F310" s="84">
        <v>120.46469746</v>
      </c>
    </row>
    <row r="311" spans="1:6" ht="12.75" customHeight="1" x14ac:dyDescent="0.2">
      <c r="A311" s="83" t="s">
        <v>153</v>
      </c>
      <c r="B311" s="83">
        <v>15</v>
      </c>
      <c r="C311" s="84">
        <v>837.03093406000005</v>
      </c>
      <c r="D311" s="84">
        <v>829.45261063999999</v>
      </c>
      <c r="E311" s="84">
        <v>120.04157415</v>
      </c>
      <c r="F311" s="84">
        <v>120.04157415</v>
      </c>
    </row>
    <row r="312" spans="1:6" ht="12.75" customHeight="1" x14ac:dyDescent="0.2">
      <c r="A312" s="83" t="s">
        <v>153</v>
      </c>
      <c r="B312" s="83">
        <v>16</v>
      </c>
      <c r="C312" s="84">
        <v>834.25508572000001</v>
      </c>
      <c r="D312" s="84">
        <v>829.66625170999998</v>
      </c>
      <c r="E312" s="84">
        <v>120.07249311</v>
      </c>
      <c r="F312" s="84">
        <v>120.07249311</v>
      </c>
    </row>
    <row r="313" spans="1:6" ht="12.75" customHeight="1" x14ac:dyDescent="0.2">
      <c r="A313" s="83" t="s">
        <v>153</v>
      </c>
      <c r="B313" s="83">
        <v>17</v>
      </c>
      <c r="C313" s="84">
        <v>832.59795134000001</v>
      </c>
      <c r="D313" s="84">
        <v>826.11451658999999</v>
      </c>
      <c r="E313" s="84">
        <v>119.55847233999999</v>
      </c>
      <c r="F313" s="84">
        <v>119.55847233999999</v>
      </c>
    </row>
    <row r="314" spans="1:6" ht="12.75" customHeight="1" x14ac:dyDescent="0.2">
      <c r="A314" s="83" t="s">
        <v>153</v>
      </c>
      <c r="B314" s="83">
        <v>18</v>
      </c>
      <c r="C314" s="84">
        <v>841.37938482000004</v>
      </c>
      <c r="D314" s="84">
        <v>837.19166825000002</v>
      </c>
      <c r="E314" s="84">
        <v>121.16160035999999</v>
      </c>
      <c r="F314" s="84">
        <v>121.16160035999999</v>
      </c>
    </row>
    <row r="315" spans="1:6" ht="12.75" customHeight="1" x14ac:dyDescent="0.2">
      <c r="A315" s="83" t="s">
        <v>153</v>
      </c>
      <c r="B315" s="83">
        <v>19</v>
      </c>
      <c r="C315" s="84">
        <v>832.24519411000006</v>
      </c>
      <c r="D315" s="84">
        <v>825.88675373000001</v>
      </c>
      <c r="E315" s="84">
        <v>119.52550961999999</v>
      </c>
      <c r="F315" s="84">
        <v>119.52550961999999</v>
      </c>
    </row>
    <row r="316" spans="1:6" ht="12.75" customHeight="1" x14ac:dyDescent="0.2">
      <c r="A316" s="83" t="s">
        <v>153</v>
      </c>
      <c r="B316" s="83">
        <v>20</v>
      </c>
      <c r="C316" s="84">
        <v>829.26599905</v>
      </c>
      <c r="D316" s="84">
        <v>822.99584028000004</v>
      </c>
      <c r="E316" s="84">
        <v>119.1071255</v>
      </c>
      <c r="F316" s="84">
        <v>119.1071255</v>
      </c>
    </row>
    <row r="317" spans="1:6" ht="12.75" customHeight="1" x14ac:dyDescent="0.2">
      <c r="A317" s="83" t="s">
        <v>153</v>
      </c>
      <c r="B317" s="83">
        <v>21</v>
      </c>
      <c r="C317" s="84">
        <v>823.59776799999997</v>
      </c>
      <c r="D317" s="84">
        <v>823.45867017</v>
      </c>
      <c r="E317" s="84">
        <v>119.17410802000001</v>
      </c>
      <c r="F317" s="84">
        <v>119.17410802000001</v>
      </c>
    </row>
    <row r="318" spans="1:6" ht="12.75" customHeight="1" x14ac:dyDescent="0.2">
      <c r="A318" s="83" t="s">
        <v>153</v>
      </c>
      <c r="B318" s="83">
        <v>22</v>
      </c>
      <c r="C318" s="84">
        <v>844.30625302999999</v>
      </c>
      <c r="D318" s="84">
        <v>838.94953927999995</v>
      </c>
      <c r="E318" s="84">
        <v>121.41600622</v>
      </c>
      <c r="F318" s="84">
        <v>121.41600622</v>
      </c>
    </row>
    <row r="319" spans="1:6" ht="12.75" customHeight="1" x14ac:dyDescent="0.2">
      <c r="A319" s="83" t="s">
        <v>153</v>
      </c>
      <c r="B319" s="83">
        <v>23</v>
      </c>
      <c r="C319" s="84">
        <v>846.36419995999995</v>
      </c>
      <c r="D319" s="84">
        <v>846.35203275000003</v>
      </c>
      <c r="E319" s="84">
        <v>122.48732355999999</v>
      </c>
      <c r="F319" s="84">
        <v>122.48732355999999</v>
      </c>
    </row>
    <row r="320" spans="1:6" ht="12.75" customHeight="1" x14ac:dyDescent="0.2">
      <c r="A320" s="83" t="s">
        <v>153</v>
      </c>
      <c r="B320" s="83">
        <v>24</v>
      </c>
      <c r="C320" s="84">
        <v>861.98270520000005</v>
      </c>
      <c r="D320" s="84">
        <v>861.06995242999994</v>
      </c>
      <c r="E320" s="84">
        <v>124.61735754</v>
      </c>
      <c r="F320" s="84">
        <v>124.61735754</v>
      </c>
    </row>
    <row r="321" spans="1:6" ht="12.75" customHeight="1" x14ac:dyDescent="0.2">
      <c r="A321" s="83" t="s">
        <v>154</v>
      </c>
      <c r="B321" s="83">
        <v>1</v>
      </c>
      <c r="C321" s="84">
        <v>889.77604971000005</v>
      </c>
      <c r="D321" s="84">
        <v>888.56624878000002</v>
      </c>
      <c r="E321" s="84">
        <v>128.59672738</v>
      </c>
      <c r="F321" s="84">
        <v>128.59672738</v>
      </c>
    </row>
    <row r="322" spans="1:6" ht="12.75" customHeight="1" x14ac:dyDescent="0.2">
      <c r="A322" s="83" t="s">
        <v>154</v>
      </c>
      <c r="B322" s="83">
        <v>2</v>
      </c>
      <c r="C322" s="84">
        <v>936.92736092999996</v>
      </c>
      <c r="D322" s="84">
        <v>929.75559878000001</v>
      </c>
      <c r="E322" s="84">
        <v>134.55780863999999</v>
      </c>
      <c r="F322" s="84">
        <v>134.55780863999999</v>
      </c>
    </row>
    <row r="323" spans="1:6" ht="12.75" customHeight="1" x14ac:dyDescent="0.2">
      <c r="A323" s="83" t="s">
        <v>154</v>
      </c>
      <c r="B323" s="83">
        <v>3</v>
      </c>
      <c r="C323" s="84">
        <v>963.70881226999995</v>
      </c>
      <c r="D323" s="84">
        <v>956.34304822000001</v>
      </c>
      <c r="E323" s="84">
        <v>138.40564664999999</v>
      </c>
      <c r="F323" s="84">
        <v>138.40564664999999</v>
      </c>
    </row>
    <row r="324" spans="1:6" ht="12.75" customHeight="1" x14ac:dyDescent="0.2">
      <c r="A324" s="83" t="s">
        <v>154</v>
      </c>
      <c r="B324" s="83">
        <v>4</v>
      </c>
      <c r="C324" s="84">
        <v>958.24551655000005</v>
      </c>
      <c r="D324" s="84">
        <v>950.86627779000003</v>
      </c>
      <c r="E324" s="84">
        <v>137.61302735000001</v>
      </c>
      <c r="F324" s="84">
        <v>137.61302735000001</v>
      </c>
    </row>
    <row r="325" spans="1:6" ht="12.75" customHeight="1" x14ac:dyDescent="0.2">
      <c r="A325" s="83" t="s">
        <v>154</v>
      </c>
      <c r="B325" s="83">
        <v>5</v>
      </c>
      <c r="C325" s="84">
        <v>934.92259124999998</v>
      </c>
      <c r="D325" s="84">
        <v>927.62555232</v>
      </c>
      <c r="E325" s="84">
        <v>134.24954012000001</v>
      </c>
      <c r="F325" s="84">
        <v>134.24954012000001</v>
      </c>
    </row>
    <row r="326" spans="1:6" ht="12.75" customHeight="1" x14ac:dyDescent="0.2">
      <c r="A326" s="83" t="s">
        <v>154</v>
      </c>
      <c r="B326" s="83">
        <v>6</v>
      </c>
      <c r="C326" s="84">
        <v>915.61824969999998</v>
      </c>
      <c r="D326" s="84">
        <v>908.45916442999999</v>
      </c>
      <c r="E326" s="84">
        <v>131.47570669000001</v>
      </c>
      <c r="F326" s="84">
        <v>131.47570669000001</v>
      </c>
    </row>
    <row r="327" spans="1:6" ht="12.75" customHeight="1" x14ac:dyDescent="0.2">
      <c r="A327" s="83" t="s">
        <v>154</v>
      </c>
      <c r="B327" s="83">
        <v>7</v>
      </c>
      <c r="C327" s="84">
        <v>876.81458829999997</v>
      </c>
      <c r="D327" s="84">
        <v>868.43053693000002</v>
      </c>
      <c r="E327" s="84">
        <v>125.68260966</v>
      </c>
      <c r="F327" s="84">
        <v>125.68260966</v>
      </c>
    </row>
    <row r="328" spans="1:6" ht="12.75" customHeight="1" x14ac:dyDescent="0.2">
      <c r="A328" s="83" t="s">
        <v>154</v>
      </c>
      <c r="B328" s="83">
        <v>8</v>
      </c>
      <c r="C328" s="84">
        <v>861.92657295000004</v>
      </c>
      <c r="D328" s="84">
        <v>853.13393100999997</v>
      </c>
      <c r="E328" s="84">
        <v>123.46882598000001</v>
      </c>
      <c r="F328" s="84">
        <v>123.46882598000001</v>
      </c>
    </row>
    <row r="329" spans="1:6" ht="12.75" customHeight="1" x14ac:dyDescent="0.2">
      <c r="A329" s="83" t="s">
        <v>154</v>
      </c>
      <c r="B329" s="83">
        <v>9</v>
      </c>
      <c r="C329" s="84">
        <v>834.41730089999999</v>
      </c>
      <c r="D329" s="84">
        <v>825.50577052999995</v>
      </c>
      <c r="E329" s="84">
        <v>119.47037226</v>
      </c>
      <c r="F329" s="84">
        <v>119.47037226</v>
      </c>
    </row>
    <row r="330" spans="1:6" ht="12.75" customHeight="1" x14ac:dyDescent="0.2">
      <c r="A330" s="83" t="s">
        <v>154</v>
      </c>
      <c r="B330" s="83">
        <v>10</v>
      </c>
      <c r="C330" s="84">
        <v>808.07153447999997</v>
      </c>
      <c r="D330" s="84">
        <v>798.37189288000002</v>
      </c>
      <c r="E330" s="84">
        <v>115.54345306</v>
      </c>
      <c r="F330" s="84">
        <v>115.54345306</v>
      </c>
    </row>
    <row r="331" spans="1:6" ht="12.75" customHeight="1" x14ac:dyDescent="0.2">
      <c r="A331" s="83" t="s">
        <v>154</v>
      </c>
      <c r="B331" s="83">
        <v>11</v>
      </c>
      <c r="C331" s="84">
        <v>814.22491266999998</v>
      </c>
      <c r="D331" s="84">
        <v>804.56003762</v>
      </c>
      <c r="E331" s="84">
        <v>116.43902518</v>
      </c>
      <c r="F331" s="84">
        <v>116.43902518</v>
      </c>
    </row>
    <row r="332" spans="1:6" ht="12.75" customHeight="1" x14ac:dyDescent="0.2">
      <c r="A332" s="83" t="s">
        <v>154</v>
      </c>
      <c r="B332" s="83">
        <v>12</v>
      </c>
      <c r="C332" s="84">
        <v>827.89571395999997</v>
      </c>
      <c r="D332" s="84">
        <v>818.16241567999998</v>
      </c>
      <c r="E332" s="84">
        <v>118.40761369000001</v>
      </c>
      <c r="F332" s="84">
        <v>118.40761369000001</v>
      </c>
    </row>
    <row r="333" spans="1:6" ht="12.75" customHeight="1" x14ac:dyDescent="0.2">
      <c r="A333" s="83" t="s">
        <v>154</v>
      </c>
      <c r="B333" s="83">
        <v>13</v>
      </c>
      <c r="C333" s="84">
        <v>833.88953448999996</v>
      </c>
      <c r="D333" s="84">
        <v>823.12701578999997</v>
      </c>
      <c r="E333" s="84">
        <v>119.12610972</v>
      </c>
      <c r="F333" s="84">
        <v>119.12610972</v>
      </c>
    </row>
    <row r="334" spans="1:6" ht="12.75" customHeight="1" x14ac:dyDescent="0.2">
      <c r="A334" s="83" t="s">
        <v>154</v>
      </c>
      <c r="B334" s="83">
        <v>14</v>
      </c>
      <c r="C334" s="84">
        <v>843.93971848000001</v>
      </c>
      <c r="D334" s="84">
        <v>832.83734345000005</v>
      </c>
      <c r="E334" s="84">
        <v>120.53142570999999</v>
      </c>
      <c r="F334" s="84">
        <v>120.53142570999999</v>
      </c>
    </row>
    <row r="335" spans="1:6" ht="12.75" customHeight="1" x14ac:dyDescent="0.2">
      <c r="A335" s="83" t="s">
        <v>154</v>
      </c>
      <c r="B335" s="83">
        <v>15</v>
      </c>
      <c r="C335" s="84">
        <v>848.02075509999997</v>
      </c>
      <c r="D335" s="84">
        <v>837.13889783000002</v>
      </c>
      <c r="E335" s="84">
        <v>121.15396321999999</v>
      </c>
      <c r="F335" s="84">
        <v>121.15396321999999</v>
      </c>
    </row>
    <row r="336" spans="1:6" ht="12.75" customHeight="1" x14ac:dyDescent="0.2">
      <c r="A336" s="83" t="s">
        <v>154</v>
      </c>
      <c r="B336" s="83">
        <v>16</v>
      </c>
      <c r="C336" s="84">
        <v>843.93078421999996</v>
      </c>
      <c r="D336" s="84">
        <v>832.99697249999997</v>
      </c>
      <c r="E336" s="84">
        <v>120.55452784000001</v>
      </c>
      <c r="F336" s="84">
        <v>120.55452784000001</v>
      </c>
    </row>
    <row r="337" spans="1:6" ht="12.75" customHeight="1" x14ac:dyDescent="0.2">
      <c r="A337" s="83" t="s">
        <v>154</v>
      </c>
      <c r="B337" s="83">
        <v>17</v>
      </c>
      <c r="C337" s="84">
        <v>837.92409769999995</v>
      </c>
      <c r="D337" s="84">
        <v>826.28335788000004</v>
      </c>
      <c r="E337" s="84">
        <v>119.58290770000001</v>
      </c>
      <c r="F337" s="84">
        <v>119.58290770000001</v>
      </c>
    </row>
    <row r="338" spans="1:6" ht="12.75" customHeight="1" x14ac:dyDescent="0.2">
      <c r="A338" s="83" t="s">
        <v>154</v>
      </c>
      <c r="B338" s="83">
        <v>18</v>
      </c>
      <c r="C338" s="84">
        <v>830.48390900000004</v>
      </c>
      <c r="D338" s="84">
        <v>818.94266371000003</v>
      </c>
      <c r="E338" s="84">
        <v>118.52053418</v>
      </c>
      <c r="F338" s="84">
        <v>118.52053418</v>
      </c>
    </row>
    <row r="339" spans="1:6" ht="12.75" customHeight="1" x14ac:dyDescent="0.2">
      <c r="A339" s="83" t="s">
        <v>154</v>
      </c>
      <c r="B339" s="83">
        <v>19</v>
      </c>
      <c r="C339" s="84">
        <v>812.32342879999999</v>
      </c>
      <c r="D339" s="84">
        <v>802.30190118999997</v>
      </c>
      <c r="E339" s="84">
        <v>116.11221899</v>
      </c>
      <c r="F339" s="84">
        <v>116.11221899</v>
      </c>
    </row>
    <row r="340" spans="1:6" ht="12.75" customHeight="1" x14ac:dyDescent="0.2">
      <c r="A340" s="83" t="s">
        <v>154</v>
      </c>
      <c r="B340" s="83">
        <v>20</v>
      </c>
      <c r="C340" s="84">
        <v>815.66832184999998</v>
      </c>
      <c r="D340" s="84">
        <v>805.86615395000001</v>
      </c>
      <c r="E340" s="84">
        <v>116.62805136</v>
      </c>
      <c r="F340" s="84">
        <v>116.62805136</v>
      </c>
    </row>
    <row r="341" spans="1:6" ht="12.75" customHeight="1" x14ac:dyDescent="0.2">
      <c r="A341" s="83" t="s">
        <v>154</v>
      </c>
      <c r="B341" s="83">
        <v>21</v>
      </c>
      <c r="C341" s="84">
        <v>829.81978172000004</v>
      </c>
      <c r="D341" s="84">
        <v>819.13206403000004</v>
      </c>
      <c r="E341" s="84">
        <v>118.54794493</v>
      </c>
      <c r="F341" s="84">
        <v>118.54794493</v>
      </c>
    </row>
    <row r="342" spans="1:6" ht="12.75" customHeight="1" x14ac:dyDescent="0.2">
      <c r="A342" s="83" t="s">
        <v>154</v>
      </c>
      <c r="B342" s="83">
        <v>22</v>
      </c>
      <c r="C342" s="84">
        <v>854.26489721999997</v>
      </c>
      <c r="D342" s="84">
        <v>843.31063372000006</v>
      </c>
      <c r="E342" s="84">
        <v>122.04716059</v>
      </c>
      <c r="F342" s="84">
        <v>122.04716059</v>
      </c>
    </row>
    <row r="343" spans="1:6" ht="12.75" customHeight="1" x14ac:dyDescent="0.2">
      <c r="A343" s="83" t="s">
        <v>154</v>
      </c>
      <c r="B343" s="83">
        <v>23</v>
      </c>
      <c r="C343" s="84">
        <v>864.80957280999996</v>
      </c>
      <c r="D343" s="84">
        <v>853.74552819999997</v>
      </c>
      <c r="E343" s="84">
        <v>123.55733868</v>
      </c>
      <c r="F343" s="84">
        <v>123.55733868</v>
      </c>
    </row>
    <row r="344" spans="1:6" ht="12.75" customHeight="1" x14ac:dyDescent="0.2">
      <c r="A344" s="83" t="s">
        <v>154</v>
      </c>
      <c r="B344" s="83">
        <v>24</v>
      </c>
      <c r="C344" s="84">
        <v>871.13202833000003</v>
      </c>
      <c r="D344" s="84">
        <v>859.16654616999995</v>
      </c>
      <c r="E344" s="84">
        <v>124.34188926</v>
      </c>
      <c r="F344" s="84">
        <v>124.34188926</v>
      </c>
    </row>
    <row r="345" spans="1:6" ht="12.75" customHeight="1" x14ac:dyDescent="0.2">
      <c r="A345" s="83" t="s">
        <v>155</v>
      </c>
      <c r="B345" s="83">
        <v>1</v>
      </c>
      <c r="C345" s="84">
        <v>899.73239837999995</v>
      </c>
      <c r="D345" s="84">
        <v>887.99339958999997</v>
      </c>
      <c r="E345" s="84">
        <v>128.51382244000001</v>
      </c>
      <c r="F345" s="84">
        <v>128.51382244000001</v>
      </c>
    </row>
    <row r="346" spans="1:6" ht="12.75" customHeight="1" x14ac:dyDescent="0.2">
      <c r="A346" s="83" t="s">
        <v>155</v>
      </c>
      <c r="B346" s="83">
        <v>2</v>
      </c>
      <c r="C346" s="84">
        <v>941.85864167</v>
      </c>
      <c r="D346" s="84">
        <v>929.73414955999999</v>
      </c>
      <c r="E346" s="84">
        <v>134.55470442000001</v>
      </c>
      <c r="F346" s="84">
        <v>134.55470442000001</v>
      </c>
    </row>
    <row r="347" spans="1:6" ht="12.75" customHeight="1" x14ac:dyDescent="0.2">
      <c r="A347" s="83" t="s">
        <v>155</v>
      </c>
      <c r="B347" s="83">
        <v>3</v>
      </c>
      <c r="C347" s="84">
        <v>955.92786324999997</v>
      </c>
      <c r="D347" s="84">
        <v>943.41520127000001</v>
      </c>
      <c r="E347" s="84">
        <v>136.53467888</v>
      </c>
      <c r="F347" s="84">
        <v>136.53467888</v>
      </c>
    </row>
    <row r="348" spans="1:6" ht="12.75" customHeight="1" x14ac:dyDescent="0.2">
      <c r="A348" s="83" t="s">
        <v>155</v>
      </c>
      <c r="B348" s="83">
        <v>4</v>
      </c>
      <c r="C348" s="84">
        <v>963.88772750999999</v>
      </c>
      <c r="D348" s="84">
        <v>951.50863380999999</v>
      </c>
      <c r="E348" s="84">
        <v>137.70599159</v>
      </c>
      <c r="F348" s="84">
        <v>137.70599159</v>
      </c>
    </row>
    <row r="349" spans="1:6" ht="12.75" customHeight="1" x14ac:dyDescent="0.2">
      <c r="A349" s="83" t="s">
        <v>155</v>
      </c>
      <c r="B349" s="83">
        <v>5</v>
      </c>
      <c r="C349" s="84">
        <v>965.6804502</v>
      </c>
      <c r="D349" s="84">
        <v>953.62509033000003</v>
      </c>
      <c r="E349" s="84">
        <v>138.01229332</v>
      </c>
      <c r="F349" s="84">
        <v>138.01229332</v>
      </c>
    </row>
    <row r="350" spans="1:6" ht="12.75" customHeight="1" x14ac:dyDescent="0.2">
      <c r="A350" s="83" t="s">
        <v>155</v>
      </c>
      <c r="B350" s="83">
        <v>6</v>
      </c>
      <c r="C350" s="84">
        <v>960.68277499999999</v>
      </c>
      <c r="D350" s="84">
        <v>948.46996371</v>
      </c>
      <c r="E350" s="84">
        <v>137.26622355999999</v>
      </c>
      <c r="F350" s="84">
        <v>137.26622355999999</v>
      </c>
    </row>
    <row r="351" spans="1:6" ht="12.75" customHeight="1" x14ac:dyDescent="0.2">
      <c r="A351" s="83" t="s">
        <v>155</v>
      </c>
      <c r="B351" s="83">
        <v>7</v>
      </c>
      <c r="C351" s="84">
        <v>937.40548273000002</v>
      </c>
      <c r="D351" s="84">
        <v>925.40877132000003</v>
      </c>
      <c r="E351" s="84">
        <v>133.92871904</v>
      </c>
      <c r="F351" s="84">
        <v>133.92871904</v>
      </c>
    </row>
    <row r="352" spans="1:6" ht="12.75" customHeight="1" x14ac:dyDescent="0.2">
      <c r="A352" s="83" t="s">
        <v>155</v>
      </c>
      <c r="B352" s="83">
        <v>8</v>
      </c>
      <c r="C352" s="84">
        <v>921.11986520999994</v>
      </c>
      <c r="D352" s="84">
        <v>909.84123212999998</v>
      </c>
      <c r="E352" s="84">
        <v>131.67572484999999</v>
      </c>
      <c r="F352" s="84">
        <v>131.67572484999999</v>
      </c>
    </row>
    <row r="353" spans="1:6" ht="12.75" customHeight="1" x14ac:dyDescent="0.2">
      <c r="A353" s="83" t="s">
        <v>155</v>
      </c>
      <c r="B353" s="83">
        <v>9</v>
      </c>
      <c r="C353" s="84">
        <v>868.68404539000005</v>
      </c>
      <c r="D353" s="84">
        <v>857.64112493000005</v>
      </c>
      <c r="E353" s="84">
        <v>124.12112442999999</v>
      </c>
      <c r="F353" s="84">
        <v>124.12112442999999</v>
      </c>
    </row>
    <row r="354" spans="1:6" ht="12.75" customHeight="1" x14ac:dyDescent="0.2">
      <c r="A354" s="83" t="s">
        <v>155</v>
      </c>
      <c r="B354" s="83">
        <v>10</v>
      </c>
      <c r="C354" s="84">
        <v>832.59057198000005</v>
      </c>
      <c r="D354" s="84">
        <v>821.73536851999995</v>
      </c>
      <c r="E354" s="84">
        <v>118.92470517</v>
      </c>
      <c r="F354" s="84">
        <v>118.92470517</v>
      </c>
    </row>
    <row r="355" spans="1:6" ht="12.75" customHeight="1" x14ac:dyDescent="0.2">
      <c r="A355" s="83" t="s">
        <v>155</v>
      </c>
      <c r="B355" s="83">
        <v>11</v>
      </c>
      <c r="C355" s="84">
        <v>824.08683662999999</v>
      </c>
      <c r="D355" s="84">
        <v>813.78057623999996</v>
      </c>
      <c r="E355" s="84">
        <v>117.77345702</v>
      </c>
      <c r="F355" s="84">
        <v>117.77345702</v>
      </c>
    </row>
    <row r="356" spans="1:6" ht="12.75" customHeight="1" x14ac:dyDescent="0.2">
      <c r="A356" s="83" t="s">
        <v>155</v>
      </c>
      <c r="B356" s="83">
        <v>12</v>
      </c>
      <c r="C356" s="84">
        <v>830.69757350999998</v>
      </c>
      <c r="D356" s="84">
        <v>819.75051289999999</v>
      </c>
      <c r="E356" s="84">
        <v>118.63744923</v>
      </c>
      <c r="F356" s="84">
        <v>118.63744923</v>
      </c>
    </row>
    <row r="357" spans="1:6" ht="12.75" customHeight="1" x14ac:dyDescent="0.2">
      <c r="A357" s="83" t="s">
        <v>155</v>
      </c>
      <c r="B357" s="83">
        <v>13</v>
      </c>
      <c r="C357" s="84">
        <v>838.56984733000002</v>
      </c>
      <c r="D357" s="84">
        <v>826.97424745000001</v>
      </c>
      <c r="E357" s="84">
        <v>119.68289589</v>
      </c>
      <c r="F357" s="84">
        <v>119.68289589</v>
      </c>
    </row>
    <row r="358" spans="1:6" ht="12.75" customHeight="1" x14ac:dyDescent="0.2">
      <c r="A358" s="83" t="s">
        <v>155</v>
      </c>
      <c r="B358" s="83">
        <v>14</v>
      </c>
      <c r="C358" s="84">
        <v>851.04153794000001</v>
      </c>
      <c r="D358" s="84">
        <v>840.07294990000003</v>
      </c>
      <c r="E358" s="84">
        <v>121.57859053</v>
      </c>
      <c r="F358" s="84">
        <v>121.57859053</v>
      </c>
    </row>
    <row r="359" spans="1:6" ht="12.75" customHeight="1" x14ac:dyDescent="0.2">
      <c r="A359" s="83" t="s">
        <v>155</v>
      </c>
      <c r="B359" s="83">
        <v>15</v>
      </c>
      <c r="C359" s="84">
        <v>862.62509606000003</v>
      </c>
      <c r="D359" s="84">
        <v>851.02954738000005</v>
      </c>
      <c r="E359" s="84">
        <v>123.16427148</v>
      </c>
      <c r="F359" s="84">
        <v>123.16427148</v>
      </c>
    </row>
    <row r="360" spans="1:6" ht="12.75" customHeight="1" x14ac:dyDescent="0.2">
      <c r="A360" s="83" t="s">
        <v>155</v>
      </c>
      <c r="B360" s="83">
        <v>16</v>
      </c>
      <c r="C360" s="84">
        <v>864.55138926999996</v>
      </c>
      <c r="D360" s="84">
        <v>852.29101579999997</v>
      </c>
      <c r="E360" s="84">
        <v>123.34683604999999</v>
      </c>
      <c r="F360" s="84">
        <v>123.34683604999999</v>
      </c>
    </row>
    <row r="361" spans="1:6" ht="12.75" customHeight="1" x14ac:dyDescent="0.2">
      <c r="A361" s="83" t="s">
        <v>155</v>
      </c>
      <c r="B361" s="83">
        <v>17</v>
      </c>
      <c r="C361" s="84">
        <v>847.24226366000005</v>
      </c>
      <c r="D361" s="84">
        <v>835.07290453999997</v>
      </c>
      <c r="E361" s="84">
        <v>120.85496472</v>
      </c>
      <c r="F361" s="84">
        <v>120.85496472</v>
      </c>
    </row>
    <row r="362" spans="1:6" ht="12.75" customHeight="1" x14ac:dyDescent="0.2">
      <c r="A362" s="83" t="s">
        <v>155</v>
      </c>
      <c r="B362" s="83">
        <v>18</v>
      </c>
      <c r="C362" s="84">
        <v>833.17539496999996</v>
      </c>
      <c r="D362" s="84">
        <v>821.68646963000003</v>
      </c>
      <c r="E362" s="84">
        <v>118.91762833999999</v>
      </c>
      <c r="F362" s="84">
        <v>118.91762833999999</v>
      </c>
    </row>
    <row r="363" spans="1:6" ht="12.75" customHeight="1" x14ac:dyDescent="0.2">
      <c r="A363" s="83" t="s">
        <v>155</v>
      </c>
      <c r="B363" s="83">
        <v>19</v>
      </c>
      <c r="C363" s="84">
        <v>815.72301589000006</v>
      </c>
      <c r="D363" s="84">
        <v>805.46397612999999</v>
      </c>
      <c r="E363" s="84">
        <v>116.56984663999999</v>
      </c>
      <c r="F363" s="84">
        <v>116.56984663999999</v>
      </c>
    </row>
    <row r="364" spans="1:6" ht="12.75" customHeight="1" x14ac:dyDescent="0.2">
      <c r="A364" s="83" t="s">
        <v>155</v>
      </c>
      <c r="B364" s="83">
        <v>20</v>
      </c>
      <c r="C364" s="84">
        <v>820.76110725000001</v>
      </c>
      <c r="D364" s="84">
        <v>811.18950918999997</v>
      </c>
      <c r="E364" s="84">
        <v>117.39846781999999</v>
      </c>
      <c r="F364" s="84">
        <v>117.39846781999999</v>
      </c>
    </row>
    <row r="365" spans="1:6" ht="12.75" customHeight="1" x14ac:dyDescent="0.2">
      <c r="A365" s="83" t="s">
        <v>155</v>
      </c>
      <c r="B365" s="83">
        <v>21</v>
      </c>
      <c r="C365" s="84">
        <v>834.49552147999998</v>
      </c>
      <c r="D365" s="84">
        <v>824.66841594000005</v>
      </c>
      <c r="E365" s="84">
        <v>119.34918707999999</v>
      </c>
      <c r="F365" s="84">
        <v>119.34918707999999</v>
      </c>
    </row>
    <row r="366" spans="1:6" ht="12.75" customHeight="1" x14ac:dyDescent="0.2">
      <c r="A366" s="83" t="s">
        <v>155</v>
      </c>
      <c r="B366" s="83">
        <v>22</v>
      </c>
      <c r="C366" s="84">
        <v>852.60970322000003</v>
      </c>
      <c r="D366" s="84">
        <v>842.84480470999995</v>
      </c>
      <c r="E366" s="84">
        <v>121.97974402</v>
      </c>
      <c r="F366" s="84">
        <v>121.97974402</v>
      </c>
    </row>
    <row r="367" spans="1:6" ht="12.75" customHeight="1" x14ac:dyDescent="0.2">
      <c r="A367" s="83" t="s">
        <v>155</v>
      </c>
      <c r="B367" s="83">
        <v>23</v>
      </c>
      <c r="C367" s="84">
        <v>870.88844590999997</v>
      </c>
      <c r="D367" s="84">
        <v>861.29052265999997</v>
      </c>
      <c r="E367" s="84">
        <v>124.64927932000001</v>
      </c>
      <c r="F367" s="84">
        <v>124.64927932000001</v>
      </c>
    </row>
    <row r="368" spans="1:6" ht="12.75" customHeight="1" x14ac:dyDescent="0.2">
      <c r="A368" s="83" t="s">
        <v>155</v>
      </c>
      <c r="B368" s="83">
        <v>24</v>
      </c>
      <c r="C368" s="84">
        <v>877.18433731000005</v>
      </c>
      <c r="D368" s="84">
        <v>869.49683273999995</v>
      </c>
      <c r="E368" s="84">
        <v>125.83692809999999</v>
      </c>
      <c r="F368" s="84">
        <v>125.83692809999999</v>
      </c>
    </row>
    <row r="369" spans="1:6" ht="12.75" customHeight="1" x14ac:dyDescent="0.2">
      <c r="A369" s="83" t="s">
        <v>156</v>
      </c>
      <c r="B369" s="83">
        <v>1</v>
      </c>
      <c r="C369" s="84">
        <v>892.16920009</v>
      </c>
      <c r="D369" s="84">
        <v>887.66062591000002</v>
      </c>
      <c r="E369" s="84">
        <v>128.46566215000001</v>
      </c>
      <c r="F369" s="84">
        <v>128.46566215000001</v>
      </c>
    </row>
    <row r="370" spans="1:6" ht="12.75" customHeight="1" x14ac:dyDescent="0.2">
      <c r="A370" s="83" t="s">
        <v>156</v>
      </c>
      <c r="B370" s="83">
        <v>2</v>
      </c>
      <c r="C370" s="84">
        <v>905.82902657</v>
      </c>
      <c r="D370" s="84">
        <v>901.27874842000006</v>
      </c>
      <c r="E370" s="84">
        <v>130.43652925000001</v>
      </c>
      <c r="F370" s="84">
        <v>130.43652925000001</v>
      </c>
    </row>
    <row r="371" spans="1:6" ht="12.75" customHeight="1" x14ac:dyDescent="0.2">
      <c r="A371" s="83" t="s">
        <v>156</v>
      </c>
      <c r="B371" s="83">
        <v>3</v>
      </c>
      <c r="C371" s="84">
        <v>912.55587983999999</v>
      </c>
      <c r="D371" s="84">
        <v>907.55402447999995</v>
      </c>
      <c r="E371" s="84">
        <v>131.34471135999999</v>
      </c>
      <c r="F371" s="84">
        <v>131.34471135999999</v>
      </c>
    </row>
    <row r="372" spans="1:6" ht="12.75" customHeight="1" x14ac:dyDescent="0.2">
      <c r="A372" s="83" t="s">
        <v>156</v>
      </c>
      <c r="B372" s="83">
        <v>4</v>
      </c>
      <c r="C372" s="84">
        <v>934.33398222999995</v>
      </c>
      <c r="D372" s="84">
        <v>929.57119823000005</v>
      </c>
      <c r="E372" s="84">
        <v>134.53112148</v>
      </c>
      <c r="F372" s="84">
        <v>134.53112148</v>
      </c>
    </row>
    <row r="373" spans="1:6" ht="12.75" customHeight="1" x14ac:dyDescent="0.2">
      <c r="A373" s="83" t="s">
        <v>156</v>
      </c>
      <c r="B373" s="83">
        <v>5</v>
      </c>
      <c r="C373" s="84">
        <v>939.6333449</v>
      </c>
      <c r="D373" s="84">
        <v>935.46967490999998</v>
      </c>
      <c r="E373" s="84">
        <v>135.38477173000001</v>
      </c>
      <c r="F373" s="84">
        <v>135.38477173000001</v>
      </c>
    </row>
    <row r="374" spans="1:6" ht="12.75" customHeight="1" x14ac:dyDescent="0.2">
      <c r="A374" s="83" t="s">
        <v>156</v>
      </c>
      <c r="B374" s="83">
        <v>6</v>
      </c>
      <c r="C374" s="84">
        <v>943.82492450999996</v>
      </c>
      <c r="D374" s="84">
        <v>939.3768086</v>
      </c>
      <c r="E374" s="84">
        <v>135.95022714999999</v>
      </c>
      <c r="F374" s="84">
        <v>135.95022714999999</v>
      </c>
    </row>
    <row r="375" spans="1:6" ht="12.75" customHeight="1" x14ac:dyDescent="0.2">
      <c r="A375" s="83" t="s">
        <v>156</v>
      </c>
      <c r="B375" s="83">
        <v>7</v>
      </c>
      <c r="C375" s="84">
        <v>928.25664791999998</v>
      </c>
      <c r="D375" s="84">
        <v>923.98764613000003</v>
      </c>
      <c r="E375" s="84">
        <v>133.72304833000001</v>
      </c>
      <c r="F375" s="84">
        <v>133.72304833000001</v>
      </c>
    </row>
    <row r="376" spans="1:6" ht="12.75" customHeight="1" x14ac:dyDescent="0.2">
      <c r="A376" s="83" t="s">
        <v>156</v>
      </c>
      <c r="B376" s="83">
        <v>8</v>
      </c>
      <c r="C376" s="84">
        <v>908.97888652999995</v>
      </c>
      <c r="D376" s="84">
        <v>904.87964464000004</v>
      </c>
      <c r="E376" s="84">
        <v>130.95766481000001</v>
      </c>
      <c r="F376" s="84">
        <v>130.95766481000001</v>
      </c>
    </row>
    <row r="377" spans="1:6" ht="12.75" customHeight="1" x14ac:dyDescent="0.2">
      <c r="A377" s="83" t="s">
        <v>156</v>
      </c>
      <c r="B377" s="83">
        <v>9</v>
      </c>
      <c r="C377" s="84">
        <v>876.12698289000002</v>
      </c>
      <c r="D377" s="84">
        <v>871.58991550999997</v>
      </c>
      <c r="E377" s="84">
        <v>126.13984709</v>
      </c>
      <c r="F377" s="84">
        <v>126.13984709</v>
      </c>
    </row>
    <row r="378" spans="1:6" ht="12.75" customHeight="1" x14ac:dyDescent="0.2">
      <c r="A378" s="83" t="s">
        <v>156</v>
      </c>
      <c r="B378" s="83">
        <v>10</v>
      </c>
      <c r="C378" s="84">
        <v>848.02991572999997</v>
      </c>
      <c r="D378" s="84">
        <v>841.19733527000005</v>
      </c>
      <c r="E378" s="84">
        <v>121.7413159</v>
      </c>
      <c r="F378" s="84">
        <v>121.7413159</v>
      </c>
    </row>
    <row r="379" spans="1:6" ht="12.75" customHeight="1" x14ac:dyDescent="0.2">
      <c r="A379" s="83" t="s">
        <v>156</v>
      </c>
      <c r="B379" s="83">
        <v>11</v>
      </c>
      <c r="C379" s="84">
        <v>839.50462949999996</v>
      </c>
      <c r="D379" s="84">
        <v>832.78270126999996</v>
      </c>
      <c r="E379" s="84">
        <v>120.52351769000001</v>
      </c>
      <c r="F379" s="84">
        <v>120.52351769000001</v>
      </c>
    </row>
    <row r="380" spans="1:6" ht="12.75" customHeight="1" x14ac:dyDescent="0.2">
      <c r="A380" s="83" t="s">
        <v>156</v>
      </c>
      <c r="B380" s="83">
        <v>12</v>
      </c>
      <c r="C380" s="84">
        <v>845.30092450999996</v>
      </c>
      <c r="D380" s="84">
        <v>838.46835296999996</v>
      </c>
      <c r="E380" s="84">
        <v>121.34636707999999</v>
      </c>
      <c r="F380" s="84">
        <v>121.34636707999999</v>
      </c>
    </row>
    <row r="381" spans="1:6" ht="12.75" customHeight="1" x14ac:dyDescent="0.2">
      <c r="A381" s="83" t="s">
        <v>156</v>
      </c>
      <c r="B381" s="83">
        <v>13</v>
      </c>
      <c r="C381" s="84">
        <v>847.42362423999998</v>
      </c>
      <c r="D381" s="84">
        <v>840.56757255000002</v>
      </c>
      <c r="E381" s="84">
        <v>121.65017422</v>
      </c>
      <c r="F381" s="84">
        <v>121.65017422</v>
      </c>
    </row>
    <row r="382" spans="1:6" ht="12.75" customHeight="1" x14ac:dyDescent="0.2">
      <c r="A382" s="83" t="s">
        <v>156</v>
      </c>
      <c r="B382" s="83">
        <v>14</v>
      </c>
      <c r="C382" s="84">
        <v>865.95708691000004</v>
      </c>
      <c r="D382" s="84">
        <v>859.24828556</v>
      </c>
      <c r="E382" s="84">
        <v>124.3537189</v>
      </c>
      <c r="F382" s="84">
        <v>124.3537189</v>
      </c>
    </row>
    <row r="383" spans="1:6" ht="12.75" customHeight="1" x14ac:dyDescent="0.2">
      <c r="A383" s="83" t="s">
        <v>156</v>
      </c>
      <c r="B383" s="83">
        <v>15</v>
      </c>
      <c r="C383" s="84">
        <v>879.19196581000006</v>
      </c>
      <c r="D383" s="84">
        <v>871.47715939</v>
      </c>
      <c r="E383" s="84">
        <v>126.12352859000001</v>
      </c>
      <c r="F383" s="84">
        <v>126.12352859000001</v>
      </c>
    </row>
    <row r="384" spans="1:6" ht="12.75" customHeight="1" x14ac:dyDescent="0.2">
      <c r="A384" s="83" t="s">
        <v>156</v>
      </c>
      <c r="B384" s="83">
        <v>16</v>
      </c>
      <c r="C384" s="84">
        <v>879.28776054000002</v>
      </c>
      <c r="D384" s="84">
        <v>871.72808474999999</v>
      </c>
      <c r="E384" s="84">
        <v>126.15984347</v>
      </c>
      <c r="F384" s="84">
        <v>126.15984347</v>
      </c>
    </row>
    <row r="385" spans="1:6" ht="12.75" customHeight="1" x14ac:dyDescent="0.2">
      <c r="A385" s="83" t="s">
        <v>156</v>
      </c>
      <c r="B385" s="83">
        <v>17</v>
      </c>
      <c r="C385" s="84">
        <v>865.81282077000003</v>
      </c>
      <c r="D385" s="84">
        <v>858.59808005000002</v>
      </c>
      <c r="E385" s="84">
        <v>124.25961866</v>
      </c>
      <c r="F385" s="84">
        <v>124.25961866</v>
      </c>
    </row>
    <row r="386" spans="1:6" ht="12.75" customHeight="1" x14ac:dyDescent="0.2">
      <c r="A386" s="83" t="s">
        <v>156</v>
      </c>
      <c r="B386" s="83">
        <v>18</v>
      </c>
      <c r="C386" s="84">
        <v>845.57649047999996</v>
      </c>
      <c r="D386" s="84">
        <v>838.86541066999996</v>
      </c>
      <c r="E386" s="84">
        <v>121.40383079999999</v>
      </c>
      <c r="F386" s="84">
        <v>121.40383079999999</v>
      </c>
    </row>
    <row r="387" spans="1:6" ht="12.75" customHeight="1" x14ac:dyDescent="0.2">
      <c r="A387" s="83" t="s">
        <v>156</v>
      </c>
      <c r="B387" s="83">
        <v>19</v>
      </c>
      <c r="C387" s="84">
        <v>814.07076749999999</v>
      </c>
      <c r="D387" s="84">
        <v>809.26757301999999</v>
      </c>
      <c r="E387" s="84">
        <v>117.12031782</v>
      </c>
      <c r="F387" s="84">
        <v>117.12031782</v>
      </c>
    </row>
    <row r="388" spans="1:6" ht="12.75" customHeight="1" x14ac:dyDescent="0.2">
      <c r="A388" s="83" t="s">
        <v>156</v>
      </c>
      <c r="B388" s="83">
        <v>20</v>
      </c>
      <c r="C388" s="84">
        <v>809.43713691000005</v>
      </c>
      <c r="D388" s="84">
        <v>805.49990600000001</v>
      </c>
      <c r="E388" s="84">
        <v>116.57504655</v>
      </c>
      <c r="F388" s="84">
        <v>116.57504655</v>
      </c>
    </row>
    <row r="389" spans="1:6" ht="12.75" customHeight="1" x14ac:dyDescent="0.2">
      <c r="A389" s="83" t="s">
        <v>156</v>
      </c>
      <c r="B389" s="83">
        <v>21</v>
      </c>
      <c r="C389" s="84">
        <v>817.46062111000003</v>
      </c>
      <c r="D389" s="84">
        <v>815.49573035000003</v>
      </c>
      <c r="E389" s="84">
        <v>118.02168072000001</v>
      </c>
      <c r="F389" s="84">
        <v>118.02168072000001</v>
      </c>
    </row>
    <row r="390" spans="1:6" ht="12.75" customHeight="1" x14ac:dyDescent="0.2">
      <c r="A390" s="83" t="s">
        <v>156</v>
      </c>
      <c r="B390" s="83">
        <v>22</v>
      </c>
      <c r="C390" s="84">
        <v>834.78889483</v>
      </c>
      <c r="D390" s="84">
        <v>828.82780719000004</v>
      </c>
      <c r="E390" s="84">
        <v>119.95115019000001</v>
      </c>
      <c r="F390" s="84">
        <v>119.95115019000001</v>
      </c>
    </row>
    <row r="391" spans="1:6" ht="12.75" customHeight="1" x14ac:dyDescent="0.2">
      <c r="A391" s="83" t="s">
        <v>156</v>
      </c>
      <c r="B391" s="83">
        <v>23</v>
      </c>
      <c r="C391" s="84">
        <v>844.25711353999998</v>
      </c>
      <c r="D391" s="84">
        <v>837.79187008999997</v>
      </c>
      <c r="E391" s="84">
        <v>121.24846388</v>
      </c>
      <c r="F391" s="84">
        <v>121.24846388</v>
      </c>
    </row>
    <row r="392" spans="1:6" ht="12.75" customHeight="1" x14ac:dyDescent="0.2">
      <c r="A392" s="83" t="s">
        <v>156</v>
      </c>
      <c r="B392" s="83">
        <v>24</v>
      </c>
      <c r="C392" s="84">
        <v>874.43748939</v>
      </c>
      <c r="D392" s="84">
        <v>869.33593293000001</v>
      </c>
      <c r="E392" s="84">
        <v>125.81364206000001</v>
      </c>
      <c r="F392" s="84">
        <v>125.81364206000001</v>
      </c>
    </row>
    <row r="393" spans="1:6" ht="12.75" customHeight="1" x14ac:dyDescent="0.2">
      <c r="A393" s="83" t="s">
        <v>157</v>
      </c>
      <c r="B393" s="83">
        <v>1</v>
      </c>
      <c r="C393" s="84">
        <v>903.11691590999999</v>
      </c>
      <c r="D393" s="84">
        <v>895.98970884000005</v>
      </c>
      <c r="E393" s="84">
        <v>129.67107909000001</v>
      </c>
      <c r="F393" s="84">
        <v>129.67107909000001</v>
      </c>
    </row>
    <row r="394" spans="1:6" ht="12.75" customHeight="1" x14ac:dyDescent="0.2">
      <c r="A394" s="83" t="s">
        <v>157</v>
      </c>
      <c r="B394" s="83">
        <v>2</v>
      </c>
      <c r="C394" s="84">
        <v>916.99050835000003</v>
      </c>
      <c r="D394" s="84">
        <v>911.13624139000001</v>
      </c>
      <c r="E394" s="84">
        <v>131.86314357000001</v>
      </c>
      <c r="F394" s="84">
        <v>131.86314357000001</v>
      </c>
    </row>
    <row r="395" spans="1:6" ht="12.75" customHeight="1" x14ac:dyDescent="0.2">
      <c r="A395" s="83" t="s">
        <v>157</v>
      </c>
      <c r="B395" s="83">
        <v>3</v>
      </c>
      <c r="C395" s="84">
        <v>934.57305954000003</v>
      </c>
      <c r="D395" s="84">
        <v>927.31263545000002</v>
      </c>
      <c r="E395" s="84">
        <v>134.20425358</v>
      </c>
      <c r="F395" s="84">
        <v>134.20425358</v>
      </c>
    </row>
    <row r="396" spans="1:6" ht="12.75" customHeight="1" x14ac:dyDescent="0.2">
      <c r="A396" s="83" t="s">
        <v>157</v>
      </c>
      <c r="B396" s="83">
        <v>4</v>
      </c>
      <c r="C396" s="84">
        <v>954.60553675000006</v>
      </c>
      <c r="D396" s="84">
        <v>947.17367476000004</v>
      </c>
      <c r="E396" s="84">
        <v>137.07861962999999</v>
      </c>
      <c r="F396" s="84">
        <v>137.07861962999999</v>
      </c>
    </row>
    <row r="397" spans="1:6" ht="12.75" customHeight="1" x14ac:dyDescent="0.2">
      <c r="A397" s="83" t="s">
        <v>157</v>
      </c>
      <c r="B397" s="83">
        <v>5</v>
      </c>
      <c r="C397" s="84">
        <v>946.94762448999995</v>
      </c>
      <c r="D397" s="84">
        <v>943.12272944999995</v>
      </c>
      <c r="E397" s="84">
        <v>136.49235123</v>
      </c>
      <c r="F397" s="84">
        <v>136.49235123</v>
      </c>
    </row>
    <row r="398" spans="1:6" ht="12.75" customHeight="1" x14ac:dyDescent="0.2">
      <c r="A398" s="83" t="s">
        <v>157</v>
      </c>
      <c r="B398" s="83">
        <v>6</v>
      </c>
      <c r="C398" s="84">
        <v>929.87549653999997</v>
      </c>
      <c r="D398" s="84">
        <v>922.57476040999995</v>
      </c>
      <c r="E398" s="84">
        <v>133.51857007000001</v>
      </c>
      <c r="F398" s="84">
        <v>133.51857007000001</v>
      </c>
    </row>
    <row r="399" spans="1:6" ht="12.75" customHeight="1" x14ac:dyDescent="0.2">
      <c r="A399" s="83" t="s">
        <v>157</v>
      </c>
      <c r="B399" s="83">
        <v>7</v>
      </c>
      <c r="C399" s="84">
        <v>887.12050607000003</v>
      </c>
      <c r="D399" s="84">
        <v>880.35822354000004</v>
      </c>
      <c r="E399" s="84">
        <v>127.40883038</v>
      </c>
      <c r="F399" s="84">
        <v>127.40883038</v>
      </c>
    </row>
    <row r="400" spans="1:6" ht="12.75" customHeight="1" x14ac:dyDescent="0.2">
      <c r="A400" s="83" t="s">
        <v>157</v>
      </c>
      <c r="B400" s="83">
        <v>8</v>
      </c>
      <c r="C400" s="84">
        <v>865.93102414999998</v>
      </c>
      <c r="D400" s="84">
        <v>859.33310340000003</v>
      </c>
      <c r="E400" s="84">
        <v>124.36599407</v>
      </c>
      <c r="F400" s="84">
        <v>124.36599407</v>
      </c>
    </row>
    <row r="401" spans="1:6" ht="12.75" customHeight="1" x14ac:dyDescent="0.2">
      <c r="A401" s="83" t="s">
        <v>157</v>
      </c>
      <c r="B401" s="83">
        <v>9</v>
      </c>
      <c r="C401" s="84">
        <v>843.38755432000005</v>
      </c>
      <c r="D401" s="84">
        <v>836.84266204000005</v>
      </c>
      <c r="E401" s="84">
        <v>121.11109084</v>
      </c>
      <c r="F401" s="84">
        <v>121.11109084</v>
      </c>
    </row>
    <row r="402" spans="1:6" ht="12.75" customHeight="1" x14ac:dyDescent="0.2">
      <c r="A402" s="83" t="s">
        <v>157</v>
      </c>
      <c r="B402" s="83">
        <v>10</v>
      </c>
      <c r="C402" s="84">
        <v>819.67467738000005</v>
      </c>
      <c r="D402" s="84">
        <v>813.13732463999997</v>
      </c>
      <c r="E402" s="84">
        <v>117.68036317000001</v>
      </c>
      <c r="F402" s="84">
        <v>117.68036317000001</v>
      </c>
    </row>
    <row r="403" spans="1:6" ht="12.75" customHeight="1" x14ac:dyDescent="0.2">
      <c r="A403" s="83" t="s">
        <v>157</v>
      </c>
      <c r="B403" s="83">
        <v>11</v>
      </c>
      <c r="C403" s="84">
        <v>824.28350541999998</v>
      </c>
      <c r="D403" s="84">
        <v>817.96581249999997</v>
      </c>
      <c r="E403" s="84">
        <v>118.37916052</v>
      </c>
      <c r="F403" s="84">
        <v>118.37916052</v>
      </c>
    </row>
    <row r="404" spans="1:6" ht="12.75" customHeight="1" x14ac:dyDescent="0.2">
      <c r="A404" s="83" t="s">
        <v>157</v>
      </c>
      <c r="B404" s="83">
        <v>12</v>
      </c>
      <c r="C404" s="84">
        <v>837.56414772000005</v>
      </c>
      <c r="D404" s="84">
        <v>831.10605869000005</v>
      </c>
      <c r="E404" s="84">
        <v>120.28086752</v>
      </c>
      <c r="F404" s="84">
        <v>120.28086752</v>
      </c>
    </row>
    <row r="405" spans="1:6" ht="12.75" customHeight="1" x14ac:dyDescent="0.2">
      <c r="A405" s="83" t="s">
        <v>157</v>
      </c>
      <c r="B405" s="83">
        <v>13</v>
      </c>
      <c r="C405" s="84">
        <v>845.94710064000003</v>
      </c>
      <c r="D405" s="84">
        <v>839.42785146000006</v>
      </c>
      <c r="E405" s="84">
        <v>121.48522939999999</v>
      </c>
      <c r="F405" s="84">
        <v>121.48522939999999</v>
      </c>
    </row>
    <row r="406" spans="1:6" ht="12.75" customHeight="1" x14ac:dyDescent="0.2">
      <c r="A406" s="83" t="s">
        <v>157</v>
      </c>
      <c r="B406" s="83">
        <v>14</v>
      </c>
      <c r="C406" s="84">
        <v>857.11888261000001</v>
      </c>
      <c r="D406" s="84">
        <v>850.58498317999999</v>
      </c>
      <c r="E406" s="84">
        <v>123.09993244</v>
      </c>
      <c r="F406" s="84">
        <v>123.09993244</v>
      </c>
    </row>
    <row r="407" spans="1:6" ht="12.75" customHeight="1" x14ac:dyDescent="0.2">
      <c r="A407" s="83" t="s">
        <v>157</v>
      </c>
      <c r="B407" s="83">
        <v>15</v>
      </c>
      <c r="C407" s="84">
        <v>876.15917550999995</v>
      </c>
      <c r="D407" s="84">
        <v>868.72891041000003</v>
      </c>
      <c r="E407" s="84">
        <v>125.72579141999999</v>
      </c>
      <c r="F407" s="84">
        <v>125.72579141999999</v>
      </c>
    </row>
    <row r="408" spans="1:6" ht="12.75" customHeight="1" x14ac:dyDescent="0.2">
      <c r="A408" s="83" t="s">
        <v>157</v>
      </c>
      <c r="B408" s="83">
        <v>16</v>
      </c>
      <c r="C408" s="84">
        <v>842.65491222000003</v>
      </c>
      <c r="D408" s="84">
        <v>836.24073547</v>
      </c>
      <c r="E408" s="84">
        <v>121.02397771</v>
      </c>
      <c r="F408" s="84">
        <v>121.02397771</v>
      </c>
    </row>
    <row r="409" spans="1:6" ht="12.75" customHeight="1" x14ac:dyDescent="0.2">
      <c r="A409" s="83" t="s">
        <v>157</v>
      </c>
      <c r="B409" s="83">
        <v>17</v>
      </c>
      <c r="C409" s="84">
        <v>851.45254432000002</v>
      </c>
      <c r="D409" s="84">
        <v>844.98902734000001</v>
      </c>
      <c r="E409" s="84">
        <v>122.29006416999999</v>
      </c>
      <c r="F409" s="84">
        <v>122.29006416999999</v>
      </c>
    </row>
    <row r="410" spans="1:6" ht="12.75" customHeight="1" x14ac:dyDescent="0.2">
      <c r="A410" s="83" t="s">
        <v>157</v>
      </c>
      <c r="B410" s="83">
        <v>18</v>
      </c>
      <c r="C410" s="84">
        <v>839.91785166</v>
      </c>
      <c r="D410" s="84">
        <v>833.56016746</v>
      </c>
      <c r="E410" s="84">
        <v>120.63603559000001</v>
      </c>
      <c r="F410" s="84">
        <v>120.63603559000001</v>
      </c>
    </row>
    <row r="411" spans="1:6" ht="12.75" customHeight="1" x14ac:dyDescent="0.2">
      <c r="A411" s="83" t="s">
        <v>157</v>
      </c>
      <c r="B411" s="83">
        <v>19</v>
      </c>
      <c r="C411" s="84">
        <v>829.91583942</v>
      </c>
      <c r="D411" s="84">
        <v>828.83867497000006</v>
      </c>
      <c r="E411" s="84">
        <v>119.95272301999999</v>
      </c>
      <c r="F411" s="84">
        <v>119.95272301999999</v>
      </c>
    </row>
    <row r="412" spans="1:6" ht="12.75" customHeight="1" x14ac:dyDescent="0.2">
      <c r="A412" s="83" t="s">
        <v>157</v>
      </c>
      <c r="B412" s="83">
        <v>20</v>
      </c>
      <c r="C412" s="84">
        <v>832.45955717000004</v>
      </c>
      <c r="D412" s="84">
        <v>832.04167781000001</v>
      </c>
      <c r="E412" s="84">
        <v>120.41627391999999</v>
      </c>
      <c r="F412" s="84">
        <v>120.41627391999999</v>
      </c>
    </row>
    <row r="413" spans="1:6" ht="12.75" customHeight="1" x14ac:dyDescent="0.2">
      <c r="A413" s="83" t="s">
        <v>157</v>
      </c>
      <c r="B413" s="83">
        <v>21</v>
      </c>
      <c r="C413" s="84">
        <v>852.21556547</v>
      </c>
      <c r="D413" s="84">
        <v>849.50376472999994</v>
      </c>
      <c r="E413" s="84">
        <v>122.94345435</v>
      </c>
      <c r="F413" s="84">
        <v>122.94345435</v>
      </c>
    </row>
    <row r="414" spans="1:6" ht="12.75" customHeight="1" x14ac:dyDescent="0.2">
      <c r="A414" s="83" t="s">
        <v>157</v>
      </c>
      <c r="B414" s="83">
        <v>22</v>
      </c>
      <c r="C414" s="84">
        <v>870.83672507000006</v>
      </c>
      <c r="D414" s="84">
        <v>867.02109776999998</v>
      </c>
      <c r="E414" s="84">
        <v>125.4786302</v>
      </c>
      <c r="F414" s="84">
        <v>125.4786302</v>
      </c>
    </row>
    <row r="415" spans="1:6" ht="12.75" customHeight="1" x14ac:dyDescent="0.2">
      <c r="A415" s="83" t="s">
        <v>157</v>
      </c>
      <c r="B415" s="83">
        <v>23</v>
      </c>
      <c r="C415" s="84">
        <v>881.21805301999996</v>
      </c>
      <c r="D415" s="84">
        <v>875.45053208000002</v>
      </c>
      <c r="E415" s="84">
        <v>126.69857038000001</v>
      </c>
      <c r="F415" s="84">
        <v>126.69857038000001</v>
      </c>
    </row>
    <row r="416" spans="1:6" ht="12.75" customHeight="1" x14ac:dyDescent="0.2">
      <c r="A416" s="83" t="s">
        <v>157</v>
      </c>
      <c r="B416" s="83">
        <v>24</v>
      </c>
      <c r="C416" s="84">
        <v>894.26289204</v>
      </c>
      <c r="D416" s="84">
        <v>890.47927947000005</v>
      </c>
      <c r="E416" s="84">
        <v>128.87358853999999</v>
      </c>
      <c r="F416" s="84">
        <v>128.87358853999999</v>
      </c>
    </row>
    <row r="417" spans="1:6" ht="12.75" customHeight="1" x14ac:dyDescent="0.2">
      <c r="A417" s="83" t="s">
        <v>158</v>
      </c>
      <c r="B417" s="83">
        <v>1</v>
      </c>
      <c r="C417" s="84">
        <v>930.50974470999995</v>
      </c>
      <c r="D417" s="84">
        <v>929.01895758000001</v>
      </c>
      <c r="E417" s="84">
        <v>134.45119908999999</v>
      </c>
      <c r="F417" s="84">
        <v>134.45119908999999</v>
      </c>
    </row>
    <row r="418" spans="1:6" ht="12.75" customHeight="1" x14ac:dyDescent="0.2">
      <c r="A418" s="83" t="s">
        <v>158</v>
      </c>
      <c r="B418" s="83">
        <v>2</v>
      </c>
      <c r="C418" s="84">
        <v>952.61704712999995</v>
      </c>
      <c r="D418" s="84">
        <v>951.65929262999998</v>
      </c>
      <c r="E418" s="84">
        <v>137.72779550999999</v>
      </c>
      <c r="F418" s="84">
        <v>137.72779550999999</v>
      </c>
    </row>
    <row r="419" spans="1:6" ht="12.75" customHeight="1" x14ac:dyDescent="0.2">
      <c r="A419" s="83" t="s">
        <v>158</v>
      </c>
      <c r="B419" s="83">
        <v>3</v>
      </c>
      <c r="C419" s="84">
        <v>962.34694215000002</v>
      </c>
      <c r="D419" s="84">
        <v>961.51130809999995</v>
      </c>
      <c r="E419" s="84">
        <v>139.15361711</v>
      </c>
      <c r="F419" s="84">
        <v>139.15361711</v>
      </c>
    </row>
    <row r="420" spans="1:6" ht="12.75" customHeight="1" x14ac:dyDescent="0.2">
      <c r="A420" s="83" t="s">
        <v>158</v>
      </c>
      <c r="B420" s="83">
        <v>4</v>
      </c>
      <c r="C420" s="84">
        <v>969.50468271</v>
      </c>
      <c r="D420" s="84">
        <v>965.54775596000002</v>
      </c>
      <c r="E420" s="84">
        <v>139.73778737999999</v>
      </c>
      <c r="F420" s="84">
        <v>139.73778737999999</v>
      </c>
    </row>
    <row r="421" spans="1:6" ht="12.75" customHeight="1" x14ac:dyDescent="0.2">
      <c r="A421" s="83" t="s">
        <v>158</v>
      </c>
      <c r="B421" s="83">
        <v>5</v>
      </c>
      <c r="C421" s="84">
        <v>957.95408554000005</v>
      </c>
      <c r="D421" s="84">
        <v>957.66820169000005</v>
      </c>
      <c r="E421" s="84">
        <v>138.59742796</v>
      </c>
      <c r="F421" s="84">
        <v>138.59742796</v>
      </c>
    </row>
    <row r="422" spans="1:6" ht="12.75" customHeight="1" x14ac:dyDescent="0.2">
      <c r="A422" s="83" t="s">
        <v>158</v>
      </c>
      <c r="B422" s="83">
        <v>6</v>
      </c>
      <c r="C422" s="84">
        <v>934.34410766999997</v>
      </c>
      <c r="D422" s="84">
        <v>930.3001309</v>
      </c>
      <c r="E422" s="84">
        <v>134.63661542</v>
      </c>
      <c r="F422" s="84">
        <v>134.63661542</v>
      </c>
    </row>
    <row r="423" spans="1:6" ht="12.75" customHeight="1" x14ac:dyDescent="0.2">
      <c r="A423" s="83" t="s">
        <v>158</v>
      </c>
      <c r="B423" s="83">
        <v>7</v>
      </c>
      <c r="C423" s="84">
        <v>897.27660094999999</v>
      </c>
      <c r="D423" s="84">
        <v>892.70029924000005</v>
      </c>
      <c r="E423" s="84">
        <v>129.19502306999999</v>
      </c>
      <c r="F423" s="84">
        <v>129.19502306999999</v>
      </c>
    </row>
    <row r="424" spans="1:6" ht="12.75" customHeight="1" x14ac:dyDescent="0.2">
      <c r="A424" s="83" t="s">
        <v>158</v>
      </c>
      <c r="B424" s="83">
        <v>8</v>
      </c>
      <c r="C424" s="84">
        <v>869.30859614999997</v>
      </c>
      <c r="D424" s="84">
        <v>865.12827704999995</v>
      </c>
      <c r="E424" s="84">
        <v>125.2046939</v>
      </c>
      <c r="F424" s="84">
        <v>125.2046939</v>
      </c>
    </row>
    <row r="425" spans="1:6" ht="12.75" customHeight="1" x14ac:dyDescent="0.2">
      <c r="A425" s="83" t="s">
        <v>158</v>
      </c>
      <c r="B425" s="83">
        <v>9</v>
      </c>
      <c r="C425" s="84">
        <v>838.20578186</v>
      </c>
      <c r="D425" s="84">
        <v>831.81839734000005</v>
      </c>
      <c r="E425" s="84">
        <v>120.38395991</v>
      </c>
      <c r="F425" s="84">
        <v>120.38395991</v>
      </c>
    </row>
    <row r="426" spans="1:6" ht="12.75" customHeight="1" x14ac:dyDescent="0.2">
      <c r="A426" s="83" t="s">
        <v>158</v>
      </c>
      <c r="B426" s="83">
        <v>10</v>
      </c>
      <c r="C426" s="84">
        <v>823.69789939999998</v>
      </c>
      <c r="D426" s="84">
        <v>816.43315283000004</v>
      </c>
      <c r="E426" s="84">
        <v>118.15734811</v>
      </c>
      <c r="F426" s="84">
        <v>118.15734811</v>
      </c>
    </row>
    <row r="427" spans="1:6" ht="12.75" customHeight="1" x14ac:dyDescent="0.2">
      <c r="A427" s="83" t="s">
        <v>158</v>
      </c>
      <c r="B427" s="83">
        <v>11</v>
      </c>
      <c r="C427" s="84">
        <v>829.05965349999997</v>
      </c>
      <c r="D427" s="84">
        <v>821.91624561000003</v>
      </c>
      <c r="E427" s="84">
        <v>118.9508824</v>
      </c>
      <c r="F427" s="84">
        <v>118.9508824</v>
      </c>
    </row>
    <row r="428" spans="1:6" ht="12.75" customHeight="1" x14ac:dyDescent="0.2">
      <c r="A428" s="83" t="s">
        <v>158</v>
      </c>
      <c r="B428" s="83">
        <v>12</v>
      </c>
      <c r="C428" s="84">
        <v>838.81921323999995</v>
      </c>
      <c r="D428" s="84">
        <v>831.45662720999997</v>
      </c>
      <c r="E428" s="84">
        <v>120.33160314</v>
      </c>
      <c r="F428" s="84">
        <v>120.33160314</v>
      </c>
    </row>
    <row r="429" spans="1:6" ht="12.75" customHeight="1" x14ac:dyDescent="0.2">
      <c r="A429" s="83" t="s">
        <v>158</v>
      </c>
      <c r="B429" s="83">
        <v>13</v>
      </c>
      <c r="C429" s="84">
        <v>847.17954750000001</v>
      </c>
      <c r="D429" s="84">
        <v>840.26982235000003</v>
      </c>
      <c r="E429" s="84">
        <v>121.60708267</v>
      </c>
      <c r="F429" s="84">
        <v>121.60708267</v>
      </c>
    </row>
    <row r="430" spans="1:6" ht="12.75" customHeight="1" x14ac:dyDescent="0.2">
      <c r="A430" s="83" t="s">
        <v>158</v>
      </c>
      <c r="B430" s="83">
        <v>14</v>
      </c>
      <c r="C430" s="84">
        <v>856.84495138</v>
      </c>
      <c r="D430" s="84">
        <v>849.97515579000003</v>
      </c>
      <c r="E430" s="84">
        <v>123.01167587</v>
      </c>
      <c r="F430" s="84">
        <v>123.01167587</v>
      </c>
    </row>
    <row r="431" spans="1:6" ht="12.75" customHeight="1" x14ac:dyDescent="0.2">
      <c r="A431" s="83" t="s">
        <v>158</v>
      </c>
      <c r="B431" s="83">
        <v>15</v>
      </c>
      <c r="C431" s="84">
        <v>864.45075381000004</v>
      </c>
      <c r="D431" s="84">
        <v>857.43830936999996</v>
      </c>
      <c r="E431" s="84">
        <v>124.09177218000001</v>
      </c>
      <c r="F431" s="84">
        <v>124.09177218000001</v>
      </c>
    </row>
    <row r="432" spans="1:6" ht="12.75" customHeight="1" x14ac:dyDescent="0.2">
      <c r="A432" s="83" t="s">
        <v>158</v>
      </c>
      <c r="B432" s="83">
        <v>16</v>
      </c>
      <c r="C432" s="84">
        <v>863.75204038000004</v>
      </c>
      <c r="D432" s="84">
        <v>858.70301400000005</v>
      </c>
      <c r="E432" s="84">
        <v>124.27480511</v>
      </c>
      <c r="F432" s="84">
        <v>124.27480511</v>
      </c>
    </row>
    <row r="433" spans="1:6" ht="12.75" customHeight="1" x14ac:dyDescent="0.2">
      <c r="A433" s="83" t="s">
        <v>158</v>
      </c>
      <c r="B433" s="83">
        <v>17</v>
      </c>
      <c r="C433" s="84">
        <v>850.40191806999997</v>
      </c>
      <c r="D433" s="84">
        <v>848.08514407999996</v>
      </c>
      <c r="E433" s="84">
        <v>122.73814611</v>
      </c>
      <c r="F433" s="84">
        <v>122.73814611</v>
      </c>
    </row>
    <row r="434" spans="1:6" ht="12.75" customHeight="1" x14ac:dyDescent="0.2">
      <c r="A434" s="83" t="s">
        <v>158</v>
      </c>
      <c r="B434" s="83">
        <v>18</v>
      </c>
      <c r="C434" s="84">
        <v>844.71669134000001</v>
      </c>
      <c r="D434" s="84">
        <v>842.61744389</v>
      </c>
      <c r="E434" s="84">
        <v>121.94683949</v>
      </c>
      <c r="F434" s="84">
        <v>121.94683949</v>
      </c>
    </row>
    <row r="435" spans="1:6" ht="12.75" customHeight="1" x14ac:dyDescent="0.2">
      <c r="A435" s="83" t="s">
        <v>158</v>
      </c>
      <c r="B435" s="83">
        <v>19</v>
      </c>
      <c r="C435" s="84">
        <v>828.16382856999996</v>
      </c>
      <c r="D435" s="84">
        <v>822.55953183999998</v>
      </c>
      <c r="E435" s="84">
        <v>119.04398126</v>
      </c>
      <c r="F435" s="84">
        <v>119.04398126</v>
      </c>
    </row>
    <row r="436" spans="1:6" ht="12.75" customHeight="1" x14ac:dyDescent="0.2">
      <c r="A436" s="83" t="s">
        <v>158</v>
      </c>
      <c r="B436" s="83">
        <v>20</v>
      </c>
      <c r="C436" s="84">
        <v>820.90804183</v>
      </c>
      <c r="D436" s="84">
        <v>815.32552065000004</v>
      </c>
      <c r="E436" s="84">
        <v>117.99704731999999</v>
      </c>
      <c r="F436" s="84">
        <v>117.99704731999999</v>
      </c>
    </row>
    <row r="437" spans="1:6" ht="12.75" customHeight="1" x14ac:dyDescent="0.2">
      <c r="A437" s="83" t="s">
        <v>158</v>
      </c>
      <c r="B437" s="83">
        <v>21</v>
      </c>
      <c r="C437" s="84">
        <v>817.25535821000005</v>
      </c>
      <c r="D437" s="84">
        <v>814.39446356999997</v>
      </c>
      <c r="E437" s="84">
        <v>117.86230116</v>
      </c>
      <c r="F437" s="84">
        <v>117.86230116</v>
      </c>
    </row>
    <row r="438" spans="1:6" ht="12.75" customHeight="1" x14ac:dyDescent="0.2">
      <c r="A438" s="83" t="s">
        <v>158</v>
      </c>
      <c r="B438" s="83">
        <v>22</v>
      </c>
      <c r="C438" s="84">
        <v>833.32122421999998</v>
      </c>
      <c r="D438" s="84">
        <v>832.22733729000004</v>
      </c>
      <c r="E438" s="84">
        <v>120.44314326999999</v>
      </c>
      <c r="F438" s="84">
        <v>120.44314326999999</v>
      </c>
    </row>
    <row r="439" spans="1:6" ht="12.75" customHeight="1" x14ac:dyDescent="0.2">
      <c r="A439" s="83" t="s">
        <v>158</v>
      </c>
      <c r="B439" s="83">
        <v>23</v>
      </c>
      <c r="C439" s="84">
        <v>849.56300710999994</v>
      </c>
      <c r="D439" s="84">
        <v>846.10945755</v>
      </c>
      <c r="E439" s="84">
        <v>122.45221715</v>
      </c>
      <c r="F439" s="84">
        <v>122.45221715</v>
      </c>
    </row>
    <row r="440" spans="1:6" ht="12.75" customHeight="1" x14ac:dyDescent="0.2">
      <c r="A440" s="83" t="s">
        <v>158</v>
      </c>
      <c r="B440" s="83">
        <v>24</v>
      </c>
      <c r="C440" s="84">
        <v>873.93832898999995</v>
      </c>
      <c r="D440" s="84">
        <v>867.97678712000004</v>
      </c>
      <c r="E440" s="84">
        <v>125.61694124</v>
      </c>
      <c r="F440" s="84">
        <v>125.61694124</v>
      </c>
    </row>
    <row r="441" spans="1:6" ht="12.75" customHeight="1" x14ac:dyDescent="0.2">
      <c r="A441" s="83" t="s">
        <v>159</v>
      </c>
      <c r="B441" s="83">
        <v>1</v>
      </c>
      <c r="C441" s="84">
        <v>884.31534823000004</v>
      </c>
      <c r="D441" s="84">
        <v>877.15015931000005</v>
      </c>
      <c r="E441" s="84">
        <v>126.94454697</v>
      </c>
      <c r="F441" s="84">
        <v>126.94454697</v>
      </c>
    </row>
    <row r="442" spans="1:6" ht="12.75" customHeight="1" x14ac:dyDescent="0.2">
      <c r="A442" s="83" t="s">
        <v>159</v>
      </c>
      <c r="B442" s="83">
        <v>2</v>
      </c>
      <c r="C442" s="84">
        <v>939.81559099000003</v>
      </c>
      <c r="D442" s="84">
        <v>931.79078227000002</v>
      </c>
      <c r="E442" s="84">
        <v>134.85234822000001</v>
      </c>
      <c r="F442" s="84">
        <v>134.85234822000001</v>
      </c>
    </row>
    <row r="443" spans="1:6" ht="12.75" customHeight="1" x14ac:dyDescent="0.2">
      <c r="A443" s="83" t="s">
        <v>159</v>
      </c>
      <c r="B443" s="83">
        <v>3</v>
      </c>
      <c r="C443" s="84">
        <v>959.91996726000002</v>
      </c>
      <c r="D443" s="84">
        <v>955.48075186999995</v>
      </c>
      <c r="E443" s="84">
        <v>138.28085179999999</v>
      </c>
      <c r="F443" s="84">
        <v>138.28085179999999</v>
      </c>
    </row>
    <row r="444" spans="1:6" ht="12.75" customHeight="1" x14ac:dyDescent="0.2">
      <c r="A444" s="83" t="s">
        <v>159</v>
      </c>
      <c r="B444" s="83">
        <v>4</v>
      </c>
      <c r="C444" s="84">
        <v>957.07572484000002</v>
      </c>
      <c r="D444" s="84">
        <v>954.75286757000003</v>
      </c>
      <c r="E444" s="84">
        <v>138.17550958000001</v>
      </c>
      <c r="F444" s="84">
        <v>138.17550958000001</v>
      </c>
    </row>
    <row r="445" spans="1:6" ht="12.75" customHeight="1" x14ac:dyDescent="0.2">
      <c r="A445" s="83" t="s">
        <v>159</v>
      </c>
      <c r="B445" s="83">
        <v>5</v>
      </c>
      <c r="C445" s="84">
        <v>951.27880963999996</v>
      </c>
      <c r="D445" s="84">
        <v>947.25119431999997</v>
      </c>
      <c r="E445" s="84">
        <v>137.08983856</v>
      </c>
      <c r="F445" s="84">
        <v>137.08983856</v>
      </c>
    </row>
    <row r="446" spans="1:6" ht="12.75" customHeight="1" x14ac:dyDescent="0.2">
      <c r="A446" s="83" t="s">
        <v>159</v>
      </c>
      <c r="B446" s="83">
        <v>6</v>
      </c>
      <c r="C446" s="84">
        <v>934.81211541000005</v>
      </c>
      <c r="D446" s="84">
        <v>927.54967769999996</v>
      </c>
      <c r="E446" s="84">
        <v>134.23855925000001</v>
      </c>
      <c r="F446" s="84">
        <v>134.23855925000001</v>
      </c>
    </row>
    <row r="447" spans="1:6" ht="12.75" customHeight="1" x14ac:dyDescent="0.2">
      <c r="A447" s="83" t="s">
        <v>159</v>
      </c>
      <c r="B447" s="83">
        <v>7</v>
      </c>
      <c r="C447" s="84">
        <v>899.48814252</v>
      </c>
      <c r="D447" s="84">
        <v>897.98765614000001</v>
      </c>
      <c r="E447" s="84">
        <v>129.96022970999999</v>
      </c>
      <c r="F447" s="84">
        <v>129.96022970999999</v>
      </c>
    </row>
    <row r="448" spans="1:6" ht="12.75" customHeight="1" x14ac:dyDescent="0.2">
      <c r="A448" s="83" t="s">
        <v>159</v>
      </c>
      <c r="B448" s="83">
        <v>8</v>
      </c>
      <c r="C448" s="84">
        <v>887.31211017999999</v>
      </c>
      <c r="D448" s="84">
        <v>882.15773419000004</v>
      </c>
      <c r="E448" s="84">
        <v>127.66926248</v>
      </c>
      <c r="F448" s="84">
        <v>127.66926248</v>
      </c>
    </row>
    <row r="449" spans="1:6" ht="12.75" customHeight="1" x14ac:dyDescent="0.2">
      <c r="A449" s="83" t="s">
        <v>159</v>
      </c>
      <c r="B449" s="83">
        <v>9</v>
      </c>
      <c r="C449" s="84">
        <v>855.3563408</v>
      </c>
      <c r="D449" s="84">
        <v>854.10612748000005</v>
      </c>
      <c r="E449" s="84">
        <v>123.609526</v>
      </c>
      <c r="F449" s="84">
        <v>123.609526</v>
      </c>
    </row>
    <row r="450" spans="1:6" ht="12.75" customHeight="1" x14ac:dyDescent="0.2">
      <c r="A450" s="83" t="s">
        <v>159</v>
      </c>
      <c r="B450" s="83">
        <v>10</v>
      </c>
      <c r="C450" s="84">
        <v>832.11655000999997</v>
      </c>
      <c r="D450" s="84">
        <v>824.89229478000004</v>
      </c>
      <c r="E450" s="84">
        <v>119.38158769</v>
      </c>
      <c r="F450" s="84">
        <v>119.38158769</v>
      </c>
    </row>
    <row r="451" spans="1:6" ht="12.75" customHeight="1" x14ac:dyDescent="0.2">
      <c r="A451" s="83" t="s">
        <v>159</v>
      </c>
      <c r="B451" s="83">
        <v>11</v>
      </c>
      <c r="C451" s="84">
        <v>825.17650084000002</v>
      </c>
      <c r="D451" s="84">
        <v>818.12530332999995</v>
      </c>
      <c r="E451" s="84">
        <v>118.40224264</v>
      </c>
      <c r="F451" s="84">
        <v>118.40224264</v>
      </c>
    </row>
    <row r="452" spans="1:6" ht="12.75" customHeight="1" x14ac:dyDescent="0.2">
      <c r="A452" s="83" t="s">
        <v>159</v>
      </c>
      <c r="B452" s="83">
        <v>12</v>
      </c>
      <c r="C452" s="84">
        <v>831.95758339999998</v>
      </c>
      <c r="D452" s="84">
        <v>825.23556578</v>
      </c>
      <c r="E452" s="84">
        <v>119.43126719</v>
      </c>
      <c r="F452" s="84">
        <v>119.43126719</v>
      </c>
    </row>
    <row r="453" spans="1:6" ht="12.75" customHeight="1" x14ac:dyDescent="0.2">
      <c r="A453" s="83" t="s">
        <v>159</v>
      </c>
      <c r="B453" s="83">
        <v>13</v>
      </c>
      <c r="C453" s="84">
        <v>835.76466955000001</v>
      </c>
      <c r="D453" s="84">
        <v>829.16738309000004</v>
      </c>
      <c r="E453" s="84">
        <v>120.00029493</v>
      </c>
      <c r="F453" s="84">
        <v>120.00029493</v>
      </c>
    </row>
    <row r="454" spans="1:6" ht="12.75" customHeight="1" x14ac:dyDescent="0.2">
      <c r="A454" s="83" t="s">
        <v>159</v>
      </c>
      <c r="B454" s="83">
        <v>14</v>
      </c>
      <c r="C454" s="84">
        <v>845.32205180999995</v>
      </c>
      <c r="D454" s="84">
        <v>838.66415595000001</v>
      </c>
      <c r="E454" s="84">
        <v>121.37470444</v>
      </c>
      <c r="F454" s="84">
        <v>121.37470444</v>
      </c>
    </row>
    <row r="455" spans="1:6" ht="12.75" customHeight="1" x14ac:dyDescent="0.2">
      <c r="A455" s="83" t="s">
        <v>159</v>
      </c>
      <c r="B455" s="83">
        <v>15</v>
      </c>
      <c r="C455" s="84">
        <v>853.99728722999998</v>
      </c>
      <c r="D455" s="84">
        <v>847.27129227</v>
      </c>
      <c r="E455" s="84">
        <v>122.62036234</v>
      </c>
      <c r="F455" s="84">
        <v>122.62036234</v>
      </c>
    </row>
    <row r="456" spans="1:6" ht="12.75" customHeight="1" x14ac:dyDescent="0.2">
      <c r="A456" s="83" t="s">
        <v>159</v>
      </c>
      <c r="B456" s="83">
        <v>16</v>
      </c>
      <c r="C456" s="84">
        <v>854.92688593000003</v>
      </c>
      <c r="D456" s="84">
        <v>848.10674698000003</v>
      </c>
      <c r="E456" s="84">
        <v>122.74127256</v>
      </c>
      <c r="F456" s="84">
        <v>122.74127256</v>
      </c>
    </row>
    <row r="457" spans="1:6" ht="12.75" customHeight="1" x14ac:dyDescent="0.2">
      <c r="A457" s="83" t="s">
        <v>159</v>
      </c>
      <c r="B457" s="83">
        <v>17</v>
      </c>
      <c r="C457" s="84">
        <v>844.87638254000001</v>
      </c>
      <c r="D457" s="84">
        <v>838.46359501999996</v>
      </c>
      <c r="E457" s="84">
        <v>121.34567849</v>
      </c>
      <c r="F457" s="84">
        <v>121.34567849</v>
      </c>
    </row>
    <row r="458" spans="1:6" ht="12.75" customHeight="1" x14ac:dyDescent="0.2">
      <c r="A458" s="83" t="s">
        <v>159</v>
      </c>
      <c r="B458" s="83">
        <v>18</v>
      </c>
      <c r="C458" s="84">
        <v>831.48510324999995</v>
      </c>
      <c r="D458" s="84">
        <v>826.02452052000001</v>
      </c>
      <c r="E458" s="84">
        <v>119.54544776</v>
      </c>
      <c r="F458" s="84">
        <v>119.54544776</v>
      </c>
    </row>
    <row r="459" spans="1:6" ht="12.75" customHeight="1" x14ac:dyDescent="0.2">
      <c r="A459" s="83" t="s">
        <v>159</v>
      </c>
      <c r="B459" s="83">
        <v>19</v>
      </c>
      <c r="C459" s="84">
        <v>803.25152006999997</v>
      </c>
      <c r="D459" s="84">
        <v>798.23095396999997</v>
      </c>
      <c r="E459" s="84">
        <v>115.52305584</v>
      </c>
      <c r="F459" s="84">
        <v>115.52305584</v>
      </c>
    </row>
    <row r="460" spans="1:6" ht="12.75" customHeight="1" x14ac:dyDescent="0.2">
      <c r="A460" s="83" t="s">
        <v>159</v>
      </c>
      <c r="B460" s="83">
        <v>20</v>
      </c>
      <c r="C460" s="84">
        <v>804.45072055000003</v>
      </c>
      <c r="D460" s="84">
        <v>799.36407866000002</v>
      </c>
      <c r="E460" s="84">
        <v>115.687046</v>
      </c>
      <c r="F460" s="84">
        <v>115.687046</v>
      </c>
    </row>
    <row r="461" spans="1:6" ht="12.75" customHeight="1" x14ac:dyDescent="0.2">
      <c r="A461" s="83" t="s">
        <v>159</v>
      </c>
      <c r="B461" s="83">
        <v>21</v>
      </c>
      <c r="C461" s="84">
        <v>811.59172852999995</v>
      </c>
      <c r="D461" s="84">
        <v>806.49689662000003</v>
      </c>
      <c r="E461" s="84">
        <v>116.71933487</v>
      </c>
      <c r="F461" s="84">
        <v>116.71933487</v>
      </c>
    </row>
    <row r="462" spans="1:6" ht="12.75" customHeight="1" x14ac:dyDescent="0.2">
      <c r="A462" s="83" t="s">
        <v>159</v>
      </c>
      <c r="B462" s="83">
        <v>22</v>
      </c>
      <c r="C462" s="84">
        <v>831.35491557</v>
      </c>
      <c r="D462" s="84">
        <v>826.79717706999998</v>
      </c>
      <c r="E462" s="84">
        <v>119.65726959</v>
      </c>
      <c r="F462" s="84">
        <v>119.65726959</v>
      </c>
    </row>
    <row r="463" spans="1:6" ht="12.75" customHeight="1" x14ac:dyDescent="0.2">
      <c r="A463" s="83" t="s">
        <v>159</v>
      </c>
      <c r="B463" s="83">
        <v>23</v>
      </c>
      <c r="C463" s="84">
        <v>833.09758909000004</v>
      </c>
      <c r="D463" s="84">
        <v>831.23140396999997</v>
      </c>
      <c r="E463" s="84">
        <v>120.29900797000001</v>
      </c>
      <c r="F463" s="84">
        <v>120.29900797000001</v>
      </c>
    </row>
    <row r="464" spans="1:6" ht="12.75" customHeight="1" x14ac:dyDescent="0.2">
      <c r="A464" s="83" t="s">
        <v>159</v>
      </c>
      <c r="B464" s="83">
        <v>24</v>
      </c>
      <c r="C464" s="84">
        <v>848.84601462000001</v>
      </c>
      <c r="D464" s="84">
        <v>843.41483755000002</v>
      </c>
      <c r="E464" s="84">
        <v>122.06224137</v>
      </c>
      <c r="F464" s="84">
        <v>122.06224137</v>
      </c>
    </row>
    <row r="465" spans="1:6" ht="12.75" customHeight="1" x14ac:dyDescent="0.2">
      <c r="A465" s="83" t="s">
        <v>160</v>
      </c>
      <c r="B465" s="83">
        <v>1</v>
      </c>
      <c r="C465" s="84">
        <v>886.46696344999998</v>
      </c>
      <c r="D465" s="84">
        <v>880.73402529999998</v>
      </c>
      <c r="E465" s="84">
        <v>127.46321785000001</v>
      </c>
      <c r="F465" s="84">
        <v>127.46321785000001</v>
      </c>
    </row>
    <row r="466" spans="1:6" ht="12.75" customHeight="1" x14ac:dyDescent="0.2">
      <c r="A466" s="83" t="s">
        <v>160</v>
      </c>
      <c r="B466" s="83">
        <v>2</v>
      </c>
      <c r="C466" s="84">
        <v>909.55532055000003</v>
      </c>
      <c r="D466" s="84">
        <v>907.99265214000002</v>
      </c>
      <c r="E466" s="84">
        <v>131.40819124000001</v>
      </c>
      <c r="F466" s="84">
        <v>131.40819124000001</v>
      </c>
    </row>
    <row r="467" spans="1:6" ht="12.75" customHeight="1" x14ac:dyDescent="0.2">
      <c r="A467" s="83" t="s">
        <v>160</v>
      </c>
      <c r="B467" s="83">
        <v>3</v>
      </c>
      <c r="C467" s="84">
        <v>927.01443225000003</v>
      </c>
      <c r="D467" s="84">
        <v>926.73928436999995</v>
      </c>
      <c r="E467" s="84">
        <v>134.12127601</v>
      </c>
      <c r="F467" s="84">
        <v>134.12127601</v>
      </c>
    </row>
    <row r="468" spans="1:6" ht="12.75" customHeight="1" x14ac:dyDescent="0.2">
      <c r="A468" s="83" t="s">
        <v>160</v>
      </c>
      <c r="B468" s="83">
        <v>4</v>
      </c>
      <c r="C468" s="84">
        <v>960.43664808999995</v>
      </c>
      <c r="D468" s="84">
        <v>951.55041466</v>
      </c>
      <c r="E468" s="84">
        <v>137.71203826999999</v>
      </c>
      <c r="F468" s="84">
        <v>137.71203826999999</v>
      </c>
    </row>
    <row r="469" spans="1:6" ht="12.75" customHeight="1" x14ac:dyDescent="0.2">
      <c r="A469" s="83" t="s">
        <v>160</v>
      </c>
      <c r="B469" s="83">
        <v>5</v>
      </c>
      <c r="C469" s="84">
        <v>972.15249619999997</v>
      </c>
      <c r="D469" s="84">
        <v>963.60179978999997</v>
      </c>
      <c r="E469" s="84">
        <v>139.45616111000001</v>
      </c>
      <c r="F469" s="84">
        <v>139.45616111000001</v>
      </c>
    </row>
    <row r="470" spans="1:6" ht="12.75" customHeight="1" x14ac:dyDescent="0.2">
      <c r="A470" s="83" t="s">
        <v>160</v>
      </c>
      <c r="B470" s="83">
        <v>6</v>
      </c>
      <c r="C470" s="84">
        <v>949.96264883000003</v>
      </c>
      <c r="D470" s="84">
        <v>940.34311379999997</v>
      </c>
      <c r="E470" s="84">
        <v>136.09007456000001</v>
      </c>
      <c r="F470" s="84">
        <v>136.09007456000001</v>
      </c>
    </row>
    <row r="471" spans="1:6" ht="12.75" customHeight="1" x14ac:dyDescent="0.2">
      <c r="A471" s="83" t="s">
        <v>160</v>
      </c>
      <c r="B471" s="83">
        <v>7</v>
      </c>
      <c r="C471" s="84">
        <v>918.30216427000005</v>
      </c>
      <c r="D471" s="84">
        <v>908.25345274999995</v>
      </c>
      <c r="E471" s="84">
        <v>131.44593531000001</v>
      </c>
      <c r="F471" s="84">
        <v>131.44593531000001</v>
      </c>
    </row>
    <row r="472" spans="1:6" ht="12.75" customHeight="1" x14ac:dyDescent="0.2">
      <c r="A472" s="83" t="s">
        <v>160</v>
      </c>
      <c r="B472" s="83">
        <v>8</v>
      </c>
      <c r="C472" s="84">
        <v>883.87955340999997</v>
      </c>
      <c r="D472" s="84">
        <v>874.48896291999995</v>
      </c>
      <c r="E472" s="84">
        <v>126.55940839</v>
      </c>
      <c r="F472" s="84">
        <v>126.55940839</v>
      </c>
    </row>
    <row r="473" spans="1:6" ht="12.75" customHeight="1" x14ac:dyDescent="0.2">
      <c r="A473" s="83" t="s">
        <v>160</v>
      </c>
      <c r="B473" s="83">
        <v>9</v>
      </c>
      <c r="C473" s="84">
        <v>857.65953858</v>
      </c>
      <c r="D473" s="84">
        <v>848.07576726000002</v>
      </c>
      <c r="E473" s="84">
        <v>122.73678906000001</v>
      </c>
      <c r="F473" s="84">
        <v>122.73678906000001</v>
      </c>
    </row>
    <row r="474" spans="1:6" ht="12.75" customHeight="1" x14ac:dyDescent="0.2">
      <c r="A474" s="83" t="s">
        <v>160</v>
      </c>
      <c r="B474" s="83">
        <v>10</v>
      </c>
      <c r="C474" s="84">
        <v>836.78197366999996</v>
      </c>
      <c r="D474" s="84">
        <v>829.28774299999998</v>
      </c>
      <c r="E474" s="84">
        <v>120.01771386999999</v>
      </c>
      <c r="F474" s="84">
        <v>120.01771386999999</v>
      </c>
    </row>
    <row r="475" spans="1:6" ht="12.75" customHeight="1" x14ac:dyDescent="0.2">
      <c r="A475" s="83" t="s">
        <v>160</v>
      </c>
      <c r="B475" s="83">
        <v>11</v>
      </c>
      <c r="C475" s="84">
        <v>838.95461551999995</v>
      </c>
      <c r="D475" s="84">
        <v>836.37754431999997</v>
      </c>
      <c r="E475" s="84">
        <v>121.04377721</v>
      </c>
      <c r="F475" s="84">
        <v>121.04377721</v>
      </c>
    </row>
    <row r="476" spans="1:6" ht="12.75" customHeight="1" x14ac:dyDescent="0.2">
      <c r="A476" s="83" t="s">
        <v>160</v>
      </c>
      <c r="B476" s="83">
        <v>12</v>
      </c>
      <c r="C476" s="84">
        <v>852.53054111999995</v>
      </c>
      <c r="D476" s="84">
        <v>850.07650680999996</v>
      </c>
      <c r="E476" s="84">
        <v>123.02634378</v>
      </c>
      <c r="F476" s="84">
        <v>123.02634378</v>
      </c>
    </row>
    <row r="477" spans="1:6" ht="12.75" customHeight="1" x14ac:dyDescent="0.2">
      <c r="A477" s="83" t="s">
        <v>160</v>
      </c>
      <c r="B477" s="83">
        <v>13</v>
      </c>
      <c r="C477" s="84">
        <v>854.47282385000005</v>
      </c>
      <c r="D477" s="84">
        <v>852.68165127999998</v>
      </c>
      <c r="E477" s="84">
        <v>123.40337031999999</v>
      </c>
      <c r="F477" s="84">
        <v>123.40337031999999</v>
      </c>
    </row>
    <row r="478" spans="1:6" ht="12.75" customHeight="1" x14ac:dyDescent="0.2">
      <c r="A478" s="83" t="s">
        <v>160</v>
      </c>
      <c r="B478" s="83">
        <v>14</v>
      </c>
      <c r="C478" s="84">
        <v>871.82532255000001</v>
      </c>
      <c r="D478" s="84">
        <v>871.72539585000004</v>
      </c>
      <c r="E478" s="84">
        <v>126.15945433</v>
      </c>
      <c r="F478" s="84">
        <v>126.15945433</v>
      </c>
    </row>
    <row r="479" spans="1:6" ht="12.75" customHeight="1" x14ac:dyDescent="0.2">
      <c r="A479" s="83" t="s">
        <v>160</v>
      </c>
      <c r="B479" s="83">
        <v>15</v>
      </c>
      <c r="C479" s="84">
        <v>865.87192204999997</v>
      </c>
      <c r="D479" s="84">
        <v>865.45115339999995</v>
      </c>
      <c r="E479" s="84">
        <v>125.25142181</v>
      </c>
      <c r="F479" s="84">
        <v>125.25142181</v>
      </c>
    </row>
    <row r="480" spans="1:6" ht="12.75" customHeight="1" x14ac:dyDescent="0.2">
      <c r="A480" s="83" t="s">
        <v>160</v>
      </c>
      <c r="B480" s="83">
        <v>16</v>
      </c>
      <c r="C480" s="84">
        <v>872.97077334999994</v>
      </c>
      <c r="D480" s="84">
        <v>868.97594477999996</v>
      </c>
      <c r="E480" s="84">
        <v>125.76154319</v>
      </c>
      <c r="F480" s="84">
        <v>125.76154319</v>
      </c>
    </row>
    <row r="481" spans="1:6" ht="12.75" customHeight="1" x14ac:dyDescent="0.2">
      <c r="A481" s="83" t="s">
        <v>160</v>
      </c>
      <c r="B481" s="83">
        <v>17</v>
      </c>
      <c r="C481" s="84">
        <v>858.71578792000003</v>
      </c>
      <c r="D481" s="84">
        <v>857.12835027000006</v>
      </c>
      <c r="E481" s="84">
        <v>124.04691371</v>
      </c>
      <c r="F481" s="84">
        <v>124.04691371</v>
      </c>
    </row>
    <row r="482" spans="1:6" ht="12.75" customHeight="1" x14ac:dyDescent="0.2">
      <c r="A482" s="83" t="s">
        <v>160</v>
      </c>
      <c r="B482" s="83">
        <v>18</v>
      </c>
      <c r="C482" s="84">
        <v>842.66969171999995</v>
      </c>
      <c r="D482" s="84">
        <v>837.93613004999997</v>
      </c>
      <c r="E482" s="84">
        <v>121.26934172999999</v>
      </c>
      <c r="F482" s="84">
        <v>121.26934172999999</v>
      </c>
    </row>
    <row r="483" spans="1:6" ht="12.75" customHeight="1" x14ac:dyDescent="0.2">
      <c r="A483" s="83" t="s">
        <v>160</v>
      </c>
      <c r="B483" s="83">
        <v>19</v>
      </c>
      <c r="C483" s="84">
        <v>827.89895075000004</v>
      </c>
      <c r="D483" s="84">
        <v>822.85841542000003</v>
      </c>
      <c r="E483" s="84">
        <v>119.08723684</v>
      </c>
      <c r="F483" s="84">
        <v>119.08723684</v>
      </c>
    </row>
    <row r="484" spans="1:6" ht="12.75" customHeight="1" x14ac:dyDescent="0.2">
      <c r="A484" s="83" t="s">
        <v>160</v>
      </c>
      <c r="B484" s="83">
        <v>20</v>
      </c>
      <c r="C484" s="84">
        <v>839.26778985999999</v>
      </c>
      <c r="D484" s="84">
        <v>834.02413829</v>
      </c>
      <c r="E484" s="84">
        <v>120.70318322999999</v>
      </c>
      <c r="F484" s="84">
        <v>120.70318322999999</v>
      </c>
    </row>
    <row r="485" spans="1:6" ht="12.75" customHeight="1" x14ac:dyDescent="0.2">
      <c r="A485" s="83" t="s">
        <v>160</v>
      </c>
      <c r="B485" s="83">
        <v>21</v>
      </c>
      <c r="C485" s="84">
        <v>866.48455245000002</v>
      </c>
      <c r="D485" s="84">
        <v>860.92883721999999</v>
      </c>
      <c r="E485" s="84">
        <v>124.59693480999999</v>
      </c>
      <c r="F485" s="84">
        <v>124.59693480999999</v>
      </c>
    </row>
    <row r="486" spans="1:6" ht="12.75" customHeight="1" x14ac:dyDescent="0.2">
      <c r="A486" s="83" t="s">
        <v>160</v>
      </c>
      <c r="B486" s="83">
        <v>22</v>
      </c>
      <c r="C486" s="84">
        <v>895.48732910000001</v>
      </c>
      <c r="D486" s="84">
        <v>890.01389566</v>
      </c>
      <c r="E486" s="84">
        <v>128.80623641</v>
      </c>
      <c r="F486" s="84">
        <v>128.80623641</v>
      </c>
    </row>
    <row r="487" spans="1:6" ht="12.75" customHeight="1" x14ac:dyDescent="0.2">
      <c r="A487" s="83" t="s">
        <v>160</v>
      </c>
      <c r="B487" s="83">
        <v>23</v>
      </c>
      <c r="C487" s="84">
        <v>905.72856873000001</v>
      </c>
      <c r="D487" s="84">
        <v>900.05049374999999</v>
      </c>
      <c r="E487" s="84">
        <v>130.25877151</v>
      </c>
      <c r="F487" s="84">
        <v>130.25877151</v>
      </c>
    </row>
    <row r="488" spans="1:6" ht="12.75" customHeight="1" x14ac:dyDescent="0.2">
      <c r="A488" s="83" t="s">
        <v>160</v>
      </c>
      <c r="B488" s="83">
        <v>24</v>
      </c>
      <c r="C488" s="84">
        <v>933.64372954999999</v>
      </c>
      <c r="D488" s="84">
        <v>927.86818118999997</v>
      </c>
      <c r="E488" s="84">
        <v>134.2846543</v>
      </c>
      <c r="F488" s="84">
        <v>134.2846543</v>
      </c>
    </row>
    <row r="489" spans="1:6" ht="12.75" customHeight="1" x14ac:dyDescent="0.2">
      <c r="A489" s="83" t="s">
        <v>161</v>
      </c>
      <c r="B489" s="83">
        <v>1</v>
      </c>
      <c r="C489" s="84">
        <v>873.02647105000005</v>
      </c>
      <c r="D489" s="84">
        <v>872.16833555999995</v>
      </c>
      <c r="E489" s="84">
        <v>126.22355827</v>
      </c>
      <c r="F489" s="84">
        <v>126.22355827</v>
      </c>
    </row>
    <row r="490" spans="1:6" ht="12.75" customHeight="1" x14ac:dyDescent="0.2">
      <c r="A490" s="83" t="s">
        <v>161</v>
      </c>
      <c r="B490" s="83">
        <v>2</v>
      </c>
      <c r="C490" s="84">
        <v>895.72124013999996</v>
      </c>
      <c r="D490" s="84">
        <v>893.53219105999995</v>
      </c>
      <c r="E490" s="84">
        <v>129.31541766000001</v>
      </c>
      <c r="F490" s="84">
        <v>129.31541766000001</v>
      </c>
    </row>
    <row r="491" spans="1:6" ht="12.75" customHeight="1" x14ac:dyDescent="0.2">
      <c r="A491" s="83" t="s">
        <v>161</v>
      </c>
      <c r="B491" s="83">
        <v>3</v>
      </c>
      <c r="C491" s="84">
        <v>907.50032609000004</v>
      </c>
      <c r="D491" s="84">
        <v>906.40333871999997</v>
      </c>
      <c r="E491" s="84">
        <v>131.17817968</v>
      </c>
      <c r="F491" s="84">
        <v>131.17817968</v>
      </c>
    </row>
    <row r="492" spans="1:6" ht="12.75" customHeight="1" x14ac:dyDescent="0.2">
      <c r="A492" s="83" t="s">
        <v>161</v>
      </c>
      <c r="B492" s="83">
        <v>4</v>
      </c>
      <c r="C492" s="84">
        <v>923.21480692</v>
      </c>
      <c r="D492" s="84">
        <v>918.46145546000002</v>
      </c>
      <c r="E492" s="84">
        <v>132.92327675000001</v>
      </c>
      <c r="F492" s="84">
        <v>132.92327675000001</v>
      </c>
    </row>
    <row r="493" spans="1:6" ht="12.75" customHeight="1" x14ac:dyDescent="0.2">
      <c r="A493" s="83" t="s">
        <v>161</v>
      </c>
      <c r="B493" s="83">
        <v>5</v>
      </c>
      <c r="C493" s="84">
        <v>915.43279967000001</v>
      </c>
      <c r="D493" s="84">
        <v>912.69520871999998</v>
      </c>
      <c r="E493" s="84">
        <v>132.08876333000001</v>
      </c>
      <c r="F493" s="84">
        <v>132.08876333000001</v>
      </c>
    </row>
    <row r="494" spans="1:6" ht="12.75" customHeight="1" x14ac:dyDescent="0.2">
      <c r="A494" s="83" t="s">
        <v>161</v>
      </c>
      <c r="B494" s="83">
        <v>6</v>
      </c>
      <c r="C494" s="84">
        <v>903.72065624000004</v>
      </c>
      <c r="D494" s="84">
        <v>902.64422775000003</v>
      </c>
      <c r="E494" s="84">
        <v>130.63414667999999</v>
      </c>
      <c r="F494" s="84">
        <v>130.63414667999999</v>
      </c>
    </row>
    <row r="495" spans="1:6" ht="12.75" customHeight="1" x14ac:dyDescent="0.2">
      <c r="A495" s="83" t="s">
        <v>161</v>
      </c>
      <c r="B495" s="83">
        <v>7</v>
      </c>
      <c r="C495" s="84">
        <v>861.89369647000001</v>
      </c>
      <c r="D495" s="84">
        <v>855.35802669999998</v>
      </c>
      <c r="E495" s="84">
        <v>123.79070566999999</v>
      </c>
      <c r="F495" s="84">
        <v>123.79070566999999</v>
      </c>
    </row>
    <row r="496" spans="1:6" ht="12.75" customHeight="1" x14ac:dyDescent="0.2">
      <c r="A496" s="83" t="s">
        <v>161</v>
      </c>
      <c r="B496" s="83">
        <v>8</v>
      </c>
      <c r="C496" s="84">
        <v>847.19166871000004</v>
      </c>
      <c r="D496" s="84">
        <v>840.49979742000005</v>
      </c>
      <c r="E496" s="84">
        <v>121.64036554</v>
      </c>
      <c r="F496" s="84">
        <v>121.64036554</v>
      </c>
    </row>
    <row r="497" spans="1:6" ht="12.75" customHeight="1" x14ac:dyDescent="0.2">
      <c r="A497" s="83" t="s">
        <v>161</v>
      </c>
      <c r="B497" s="83">
        <v>9</v>
      </c>
      <c r="C497" s="84">
        <v>826.58236489000001</v>
      </c>
      <c r="D497" s="84">
        <v>820.17589136000004</v>
      </c>
      <c r="E497" s="84">
        <v>118.69901163999999</v>
      </c>
      <c r="F497" s="84">
        <v>118.69901163999999</v>
      </c>
    </row>
    <row r="498" spans="1:6" ht="12.75" customHeight="1" x14ac:dyDescent="0.2">
      <c r="A498" s="83" t="s">
        <v>161</v>
      </c>
      <c r="B498" s="83">
        <v>10</v>
      </c>
      <c r="C498" s="84">
        <v>805.34157888000004</v>
      </c>
      <c r="D498" s="84">
        <v>799.05260229999999</v>
      </c>
      <c r="E498" s="84">
        <v>115.64196794999999</v>
      </c>
      <c r="F498" s="84">
        <v>115.64196794999999</v>
      </c>
    </row>
    <row r="499" spans="1:6" ht="12.75" customHeight="1" x14ac:dyDescent="0.2">
      <c r="A499" s="83" t="s">
        <v>161</v>
      </c>
      <c r="B499" s="83">
        <v>11</v>
      </c>
      <c r="C499" s="84">
        <v>805.60019807000003</v>
      </c>
      <c r="D499" s="84">
        <v>799.31856702000005</v>
      </c>
      <c r="E499" s="84">
        <v>115.68045938</v>
      </c>
      <c r="F499" s="84">
        <v>115.68045938</v>
      </c>
    </row>
    <row r="500" spans="1:6" ht="12.75" customHeight="1" x14ac:dyDescent="0.2">
      <c r="A500" s="83" t="s">
        <v>161</v>
      </c>
      <c r="B500" s="83">
        <v>12</v>
      </c>
      <c r="C500" s="84">
        <v>822.02580079999996</v>
      </c>
      <c r="D500" s="84">
        <v>815.27588335999997</v>
      </c>
      <c r="E500" s="84">
        <v>117.98986361999999</v>
      </c>
      <c r="F500" s="84">
        <v>117.98986361999999</v>
      </c>
    </row>
    <row r="501" spans="1:6" ht="12.75" customHeight="1" x14ac:dyDescent="0.2">
      <c r="A501" s="83" t="s">
        <v>161</v>
      </c>
      <c r="B501" s="83">
        <v>13</v>
      </c>
      <c r="C501" s="84">
        <v>822.84680963999995</v>
      </c>
      <c r="D501" s="84">
        <v>815.9510507</v>
      </c>
      <c r="E501" s="84">
        <v>118.08757644000001</v>
      </c>
      <c r="F501" s="84">
        <v>118.08757644000001</v>
      </c>
    </row>
    <row r="502" spans="1:6" ht="12.75" customHeight="1" x14ac:dyDescent="0.2">
      <c r="A502" s="83" t="s">
        <v>161</v>
      </c>
      <c r="B502" s="83">
        <v>14</v>
      </c>
      <c r="C502" s="84">
        <v>829.74325956999996</v>
      </c>
      <c r="D502" s="84">
        <v>823.46870568999998</v>
      </c>
      <c r="E502" s="84">
        <v>119.17556039999999</v>
      </c>
      <c r="F502" s="84">
        <v>119.17556039999999</v>
      </c>
    </row>
    <row r="503" spans="1:6" ht="12.75" customHeight="1" x14ac:dyDescent="0.2">
      <c r="A503" s="83" t="s">
        <v>161</v>
      </c>
      <c r="B503" s="83">
        <v>15</v>
      </c>
      <c r="C503" s="84">
        <v>835.32144072000006</v>
      </c>
      <c r="D503" s="84">
        <v>828.75790832999996</v>
      </c>
      <c r="E503" s="84">
        <v>119.94103416</v>
      </c>
      <c r="F503" s="84">
        <v>119.94103416</v>
      </c>
    </row>
    <row r="504" spans="1:6" ht="12.75" customHeight="1" x14ac:dyDescent="0.2">
      <c r="A504" s="83" t="s">
        <v>161</v>
      </c>
      <c r="B504" s="83">
        <v>16</v>
      </c>
      <c r="C504" s="84">
        <v>840.51179160000004</v>
      </c>
      <c r="D504" s="84">
        <v>833.84324647000005</v>
      </c>
      <c r="E504" s="84">
        <v>120.67700386999999</v>
      </c>
      <c r="F504" s="84">
        <v>120.67700386999999</v>
      </c>
    </row>
    <row r="505" spans="1:6" ht="12.75" customHeight="1" x14ac:dyDescent="0.2">
      <c r="A505" s="83" t="s">
        <v>161</v>
      </c>
      <c r="B505" s="83">
        <v>17</v>
      </c>
      <c r="C505" s="84">
        <v>842.96001131000003</v>
      </c>
      <c r="D505" s="84">
        <v>836.34079130999999</v>
      </c>
      <c r="E505" s="84">
        <v>121.03845817</v>
      </c>
      <c r="F505" s="84">
        <v>121.03845817</v>
      </c>
    </row>
    <row r="506" spans="1:6" ht="12.75" customHeight="1" x14ac:dyDescent="0.2">
      <c r="A506" s="83" t="s">
        <v>161</v>
      </c>
      <c r="B506" s="83">
        <v>18</v>
      </c>
      <c r="C506" s="84">
        <v>827.11757670999998</v>
      </c>
      <c r="D506" s="84">
        <v>824.82582281999998</v>
      </c>
      <c r="E506" s="84">
        <v>119.37196761</v>
      </c>
      <c r="F506" s="84">
        <v>119.37196761</v>
      </c>
    </row>
    <row r="507" spans="1:6" ht="12.75" customHeight="1" x14ac:dyDescent="0.2">
      <c r="A507" s="83" t="s">
        <v>161</v>
      </c>
      <c r="B507" s="83">
        <v>19</v>
      </c>
      <c r="C507" s="84">
        <v>820.15377875000001</v>
      </c>
      <c r="D507" s="84">
        <v>814.61072080999998</v>
      </c>
      <c r="E507" s="84">
        <v>117.89359874</v>
      </c>
      <c r="F507" s="84">
        <v>117.89359874</v>
      </c>
    </row>
    <row r="508" spans="1:6" ht="12.75" customHeight="1" x14ac:dyDescent="0.2">
      <c r="A508" s="83" t="s">
        <v>161</v>
      </c>
      <c r="B508" s="83">
        <v>20</v>
      </c>
      <c r="C508" s="84">
        <v>801.36822331999997</v>
      </c>
      <c r="D508" s="84">
        <v>795.93113238000001</v>
      </c>
      <c r="E508" s="84">
        <v>115.19021681</v>
      </c>
      <c r="F508" s="84">
        <v>115.19021681</v>
      </c>
    </row>
    <row r="509" spans="1:6" ht="12.75" customHeight="1" x14ac:dyDescent="0.2">
      <c r="A509" s="83" t="s">
        <v>161</v>
      </c>
      <c r="B509" s="83">
        <v>21</v>
      </c>
      <c r="C509" s="84">
        <v>779.95557211000005</v>
      </c>
      <c r="D509" s="84">
        <v>778.87971936999998</v>
      </c>
      <c r="E509" s="84">
        <v>112.72247068999999</v>
      </c>
      <c r="F509" s="84">
        <v>112.72247068999999</v>
      </c>
    </row>
    <row r="510" spans="1:6" ht="12.75" customHeight="1" x14ac:dyDescent="0.2">
      <c r="A510" s="83" t="s">
        <v>161</v>
      </c>
      <c r="B510" s="83">
        <v>22</v>
      </c>
      <c r="C510" s="84">
        <v>795.06839348999995</v>
      </c>
      <c r="D510" s="84">
        <v>793.52412131000006</v>
      </c>
      <c r="E510" s="84">
        <v>114.8418649</v>
      </c>
      <c r="F510" s="84">
        <v>114.8418649</v>
      </c>
    </row>
    <row r="511" spans="1:6" ht="12.75" customHeight="1" x14ac:dyDescent="0.2">
      <c r="A511" s="83" t="s">
        <v>161</v>
      </c>
      <c r="B511" s="83">
        <v>23</v>
      </c>
      <c r="C511" s="84">
        <v>801.02953880999996</v>
      </c>
      <c r="D511" s="84">
        <v>794.88711569999998</v>
      </c>
      <c r="E511" s="84">
        <v>115.03912269</v>
      </c>
      <c r="F511" s="84">
        <v>115.03912269</v>
      </c>
    </row>
    <row r="512" spans="1:6" ht="12.75" customHeight="1" x14ac:dyDescent="0.2">
      <c r="A512" s="83" t="s">
        <v>161</v>
      </c>
      <c r="B512" s="83">
        <v>24</v>
      </c>
      <c r="C512" s="84">
        <v>811.43739801000004</v>
      </c>
      <c r="D512" s="84">
        <v>805.09533194999995</v>
      </c>
      <c r="E512" s="84">
        <v>116.51649504</v>
      </c>
      <c r="F512" s="84">
        <v>116.51649504</v>
      </c>
    </row>
    <row r="513" spans="1:6" ht="12.75" customHeight="1" x14ac:dyDescent="0.2">
      <c r="A513" s="83" t="s">
        <v>162</v>
      </c>
      <c r="B513" s="83">
        <v>1</v>
      </c>
      <c r="C513" s="84">
        <v>816.61979527000005</v>
      </c>
      <c r="D513" s="84">
        <v>810.09823157000005</v>
      </c>
      <c r="E513" s="84">
        <v>117.24053393</v>
      </c>
      <c r="F513" s="84">
        <v>117.24053393</v>
      </c>
    </row>
    <row r="514" spans="1:6" ht="12.75" customHeight="1" x14ac:dyDescent="0.2">
      <c r="A514" s="83" t="s">
        <v>162</v>
      </c>
      <c r="B514" s="83">
        <v>2</v>
      </c>
      <c r="C514" s="84">
        <v>850.89736900000003</v>
      </c>
      <c r="D514" s="84">
        <v>843.90591400000005</v>
      </c>
      <c r="E514" s="84">
        <v>122.13331184</v>
      </c>
      <c r="F514" s="84">
        <v>122.13331184</v>
      </c>
    </row>
    <row r="515" spans="1:6" ht="12.75" customHeight="1" x14ac:dyDescent="0.2">
      <c r="A515" s="83" t="s">
        <v>162</v>
      </c>
      <c r="B515" s="83">
        <v>3</v>
      </c>
      <c r="C515" s="84">
        <v>871.90636529999995</v>
      </c>
      <c r="D515" s="84">
        <v>864.90146480999999</v>
      </c>
      <c r="E515" s="84">
        <v>125.17186876</v>
      </c>
      <c r="F515" s="84">
        <v>125.17186876</v>
      </c>
    </row>
    <row r="516" spans="1:6" ht="12.75" customHeight="1" x14ac:dyDescent="0.2">
      <c r="A516" s="83" t="s">
        <v>162</v>
      </c>
      <c r="B516" s="83">
        <v>4</v>
      </c>
      <c r="C516" s="84">
        <v>905.16259299000001</v>
      </c>
      <c r="D516" s="84">
        <v>897.73537121000004</v>
      </c>
      <c r="E516" s="84">
        <v>129.92371807000001</v>
      </c>
      <c r="F516" s="84">
        <v>129.92371807000001</v>
      </c>
    </row>
    <row r="517" spans="1:6" ht="12.75" customHeight="1" x14ac:dyDescent="0.2">
      <c r="A517" s="83" t="s">
        <v>162</v>
      </c>
      <c r="B517" s="83">
        <v>5</v>
      </c>
      <c r="C517" s="84">
        <v>926.51540297999998</v>
      </c>
      <c r="D517" s="84">
        <v>919.26069186999996</v>
      </c>
      <c r="E517" s="84">
        <v>133.03894532000001</v>
      </c>
      <c r="F517" s="84">
        <v>133.03894532000001</v>
      </c>
    </row>
    <row r="518" spans="1:6" ht="12.75" customHeight="1" x14ac:dyDescent="0.2">
      <c r="A518" s="83" t="s">
        <v>162</v>
      </c>
      <c r="B518" s="83">
        <v>6</v>
      </c>
      <c r="C518" s="84">
        <v>917.63523259999999</v>
      </c>
      <c r="D518" s="84">
        <v>910.39365708000003</v>
      </c>
      <c r="E518" s="84">
        <v>131.75567391999999</v>
      </c>
      <c r="F518" s="84">
        <v>131.75567391999999</v>
      </c>
    </row>
    <row r="519" spans="1:6" ht="12.75" customHeight="1" x14ac:dyDescent="0.2">
      <c r="A519" s="83" t="s">
        <v>162</v>
      </c>
      <c r="B519" s="83">
        <v>7</v>
      </c>
      <c r="C519" s="84">
        <v>898.54224785999997</v>
      </c>
      <c r="D519" s="84">
        <v>891.54297587999997</v>
      </c>
      <c r="E519" s="84">
        <v>129.02753078000001</v>
      </c>
      <c r="F519" s="84">
        <v>129.02753078000001</v>
      </c>
    </row>
    <row r="520" spans="1:6" ht="12.75" customHeight="1" x14ac:dyDescent="0.2">
      <c r="A520" s="83" t="s">
        <v>162</v>
      </c>
      <c r="B520" s="83">
        <v>8</v>
      </c>
      <c r="C520" s="84">
        <v>895.92380226</v>
      </c>
      <c r="D520" s="84">
        <v>888.92245761000004</v>
      </c>
      <c r="E520" s="84">
        <v>128.64827929</v>
      </c>
      <c r="F520" s="84">
        <v>128.64827929</v>
      </c>
    </row>
    <row r="521" spans="1:6" ht="12.75" customHeight="1" x14ac:dyDescent="0.2">
      <c r="A521" s="83" t="s">
        <v>162</v>
      </c>
      <c r="B521" s="83">
        <v>9</v>
      </c>
      <c r="C521" s="84">
        <v>855.20492306000006</v>
      </c>
      <c r="D521" s="84">
        <v>848.49745073999998</v>
      </c>
      <c r="E521" s="84">
        <v>122.79781671000001</v>
      </c>
      <c r="F521" s="84">
        <v>122.79781671000001</v>
      </c>
    </row>
    <row r="522" spans="1:6" ht="12.75" customHeight="1" x14ac:dyDescent="0.2">
      <c r="A522" s="83" t="s">
        <v>162</v>
      </c>
      <c r="B522" s="83">
        <v>10</v>
      </c>
      <c r="C522" s="84">
        <v>815.11878492000005</v>
      </c>
      <c r="D522" s="84">
        <v>808.51760909999996</v>
      </c>
      <c r="E522" s="84">
        <v>117.01178016</v>
      </c>
      <c r="F522" s="84">
        <v>117.01178016</v>
      </c>
    </row>
    <row r="523" spans="1:6" ht="12.75" customHeight="1" x14ac:dyDescent="0.2">
      <c r="A523" s="83" t="s">
        <v>162</v>
      </c>
      <c r="B523" s="83">
        <v>11</v>
      </c>
      <c r="C523" s="84">
        <v>805.34422546999997</v>
      </c>
      <c r="D523" s="84">
        <v>798.81065416000001</v>
      </c>
      <c r="E523" s="84">
        <v>115.60695228</v>
      </c>
      <c r="F523" s="84">
        <v>115.60695228</v>
      </c>
    </row>
    <row r="524" spans="1:6" ht="12.75" customHeight="1" x14ac:dyDescent="0.2">
      <c r="A524" s="83" t="s">
        <v>162</v>
      </c>
      <c r="B524" s="83">
        <v>12</v>
      </c>
      <c r="C524" s="84">
        <v>814.50542712000004</v>
      </c>
      <c r="D524" s="84">
        <v>807.85401095999998</v>
      </c>
      <c r="E524" s="84">
        <v>116.91574168</v>
      </c>
      <c r="F524" s="84">
        <v>116.91574168</v>
      </c>
    </row>
    <row r="525" spans="1:6" ht="12.75" customHeight="1" x14ac:dyDescent="0.2">
      <c r="A525" s="83" t="s">
        <v>162</v>
      </c>
      <c r="B525" s="83">
        <v>13</v>
      </c>
      <c r="C525" s="84">
        <v>811.95711603999996</v>
      </c>
      <c r="D525" s="84">
        <v>805.46521471999995</v>
      </c>
      <c r="E525" s="84">
        <v>116.5700259</v>
      </c>
      <c r="F525" s="84">
        <v>116.5700259</v>
      </c>
    </row>
    <row r="526" spans="1:6" ht="12.75" customHeight="1" x14ac:dyDescent="0.2">
      <c r="A526" s="83" t="s">
        <v>162</v>
      </c>
      <c r="B526" s="83">
        <v>14</v>
      </c>
      <c r="C526" s="84">
        <v>824.76066122999998</v>
      </c>
      <c r="D526" s="84">
        <v>818.29440566000005</v>
      </c>
      <c r="E526" s="84">
        <v>118.42671577999999</v>
      </c>
      <c r="F526" s="84">
        <v>118.42671577999999</v>
      </c>
    </row>
    <row r="527" spans="1:6" ht="12.75" customHeight="1" x14ac:dyDescent="0.2">
      <c r="A527" s="83" t="s">
        <v>162</v>
      </c>
      <c r="B527" s="83">
        <v>15</v>
      </c>
      <c r="C527" s="84">
        <v>836.43580213999996</v>
      </c>
      <c r="D527" s="84">
        <v>829.46451563999995</v>
      </c>
      <c r="E527" s="84">
        <v>120.04329709</v>
      </c>
      <c r="F527" s="84">
        <v>120.04329709</v>
      </c>
    </row>
    <row r="528" spans="1:6" ht="12.75" customHeight="1" x14ac:dyDescent="0.2">
      <c r="A528" s="83" t="s">
        <v>162</v>
      </c>
      <c r="B528" s="83">
        <v>16</v>
      </c>
      <c r="C528" s="84">
        <v>842.03838986999995</v>
      </c>
      <c r="D528" s="84">
        <v>835.43729312999994</v>
      </c>
      <c r="E528" s="84">
        <v>120.90770044</v>
      </c>
      <c r="F528" s="84">
        <v>120.90770044</v>
      </c>
    </row>
    <row r="529" spans="1:6" ht="12.75" customHeight="1" x14ac:dyDescent="0.2">
      <c r="A529" s="83" t="s">
        <v>162</v>
      </c>
      <c r="B529" s="83">
        <v>17</v>
      </c>
      <c r="C529" s="84">
        <v>845.73436515000003</v>
      </c>
      <c r="D529" s="84">
        <v>845.29488719000005</v>
      </c>
      <c r="E529" s="84">
        <v>122.33432938999999</v>
      </c>
      <c r="F529" s="84">
        <v>122.33432938999999</v>
      </c>
    </row>
    <row r="530" spans="1:6" ht="12.75" customHeight="1" x14ac:dyDescent="0.2">
      <c r="A530" s="83" t="s">
        <v>162</v>
      </c>
      <c r="B530" s="83">
        <v>18</v>
      </c>
      <c r="C530" s="84">
        <v>838.54265914999996</v>
      </c>
      <c r="D530" s="84">
        <v>835.74408913000002</v>
      </c>
      <c r="E530" s="84">
        <v>120.95210114</v>
      </c>
      <c r="F530" s="84">
        <v>120.95210114</v>
      </c>
    </row>
    <row r="531" spans="1:6" ht="12.75" customHeight="1" x14ac:dyDescent="0.2">
      <c r="A531" s="83" t="s">
        <v>162</v>
      </c>
      <c r="B531" s="83">
        <v>19</v>
      </c>
      <c r="C531" s="84">
        <v>816.31431779000002</v>
      </c>
      <c r="D531" s="84">
        <v>810.98376289999999</v>
      </c>
      <c r="E531" s="84">
        <v>117.36869143</v>
      </c>
      <c r="F531" s="84">
        <v>117.36869143</v>
      </c>
    </row>
    <row r="532" spans="1:6" ht="12.75" customHeight="1" x14ac:dyDescent="0.2">
      <c r="A532" s="83" t="s">
        <v>162</v>
      </c>
      <c r="B532" s="83">
        <v>20</v>
      </c>
      <c r="C532" s="84">
        <v>813.46394838000003</v>
      </c>
      <c r="D532" s="84">
        <v>807.96655568000006</v>
      </c>
      <c r="E532" s="84">
        <v>116.93202959</v>
      </c>
      <c r="F532" s="84">
        <v>116.93202959</v>
      </c>
    </row>
    <row r="533" spans="1:6" ht="12.75" customHeight="1" x14ac:dyDescent="0.2">
      <c r="A533" s="83" t="s">
        <v>162</v>
      </c>
      <c r="B533" s="83">
        <v>21</v>
      </c>
      <c r="C533" s="84">
        <v>826.08352216000003</v>
      </c>
      <c r="D533" s="84">
        <v>822.78950486999997</v>
      </c>
      <c r="E533" s="84">
        <v>119.07726384</v>
      </c>
      <c r="F533" s="84">
        <v>119.07726384</v>
      </c>
    </row>
    <row r="534" spans="1:6" ht="12.75" customHeight="1" x14ac:dyDescent="0.2">
      <c r="A534" s="83" t="s">
        <v>162</v>
      </c>
      <c r="B534" s="83">
        <v>22</v>
      </c>
      <c r="C534" s="84">
        <v>833.85612080999999</v>
      </c>
      <c r="D534" s="84">
        <v>832.21268416999999</v>
      </c>
      <c r="E534" s="84">
        <v>120.44102262</v>
      </c>
      <c r="F534" s="84">
        <v>120.44102262</v>
      </c>
    </row>
    <row r="535" spans="1:6" ht="12.75" customHeight="1" x14ac:dyDescent="0.2">
      <c r="A535" s="83" t="s">
        <v>162</v>
      </c>
      <c r="B535" s="83">
        <v>23</v>
      </c>
      <c r="C535" s="84">
        <v>851.14095310000005</v>
      </c>
      <c r="D535" s="84">
        <v>850.11884712999995</v>
      </c>
      <c r="E535" s="84">
        <v>123.03247143999999</v>
      </c>
      <c r="F535" s="84">
        <v>123.03247143999999</v>
      </c>
    </row>
    <row r="536" spans="1:6" ht="12.75" customHeight="1" x14ac:dyDescent="0.2">
      <c r="A536" s="83" t="s">
        <v>162</v>
      </c>
      <c r="B536" s="83">
        <v>24</v>
      </c>
      <c r="C536" s="84">
        <v>861.42132217999995</v>
      </c>
      <c r="D536" s="84">
        <v>859.13745360999997</v>
      </c>
      <c r="E536" s="84">
        <v>124.33767888</v>
      </c>
      <c r="F536" s="84">
        <v>124.33767888</v>
      </c>
    </row>
    <row r="537" spans="1:6" ht="12.75" customHeight="1" x14ac:dyDescent="0.2">
      <c r="A537" s="83" t="s">
        <v>163</v>
      </c>
      <c r="B537" s="83">
        <v>1</v>
      </c>
      <c r="C537" s="84">
        <v>880.26381263999997</v>
      </c>
      <c r="D537" s="84">
        <v>874.29125179000005</v>
      </c>
      <c r="E537" s="84">
        <v>126.53079486999999</v>
      </c>
      <c r="F537" s="84">
        <v>126.53079486999999</v>
      </c>
    </row>
    <row r="538" spans="1:6" ht="12.75" customHeight="1" x14ac:dyDescent="0.2">
      <c r="A538" s="83" t="s">
        <v>163</v>
      </c>
      <c r="B538" s="83">
        <v>2</v>
      </c>
      <c r="C538" s="84">
        <v>899.07950734999997</v>
      </c>
      <c r="D538" s="84">
        <v>896.73379738999995</v>
      </c>
      <c r="E538" s="84">
        <v>129.77876645000001</v>
      </c>
      <c r="F538" s="84">
        <v>129.77876645000001</v>
      </c>
    </row>
    <row r="539" spans="1:6" ht="12.75" customHeight="1" x14ac:dyDescent="0.2">
      <c r="A539" s="83" t="s">
        <v>163</v>
      </c>
      <c r="B539" s="83">
        <v>3</v>
      </c>
      <c r="C539" s="84">
        <v>916.02942654000003</v>
      </c>
      <c r="D539" s="84">
        <v>914.51875122000001</v>
      </c>
      <c r="E539" s="84">
        <v>132.35267342</v>
      </c>
      <c r="F539" s="84">
        <v>132.35267342</v>
      </c>
    </row>
    <row r="540" spans="1:6" ht="12.75" customHeight="1" x14ac:dyDescent="0.2">
      <c r="A540" s="83" t="s">
        <v>163</v>
      </c>
      <c r="B540" s="83">
        <v>4</v>
      </c>
      <c r="C540" s="84">
        <v>930.67739560999996</v>
      </c>
      <c r="D540" s="84">
        <v>927.66462473000001</v>
      </c>
      <c r="E540" s="84">
        <v>134.25519482999999</v>
      </c>
      <c r="F540" s="84">
        <v>134.25519482999999</v>
      </c>
    </row>
    <row r="541" spans="1:6" ht="12.75" customHeight="1" x14ac:dyDescent="0.2">
      <c r="A541" s="83" t="s">
        <v>163</v>
      </c>
      <c r="B541" s="83">
        <v>5</v>
      </c>
      <c r="C541" s="84">
        <v>930.60050538999997</v>
      </c>
      <c r="D541" s="84">
        <v>926.08409515999995</v>
      </c>
      <c r="E541" s="84">
        <v>134.0264545</v>
      </c>
      <c r="F541" s="84">
        <v>134.0264545</v>
      </c>
    </row>
    <row r="542" spans="1:6" ht="12.75" customHeight="1" x14ac:dyDescent="0.2">
      <c r="A542" s="83" t="s">
        <v>163</v>
      </c>
      <c r="B542" s="83">
        <v>6</v>
      </c>
      <c r="C542" s="84">
        <v>915.05461576000005</v>
      </c>
      <c r="D542" s="84">
        <v>914.87434845999996</v>
      </c>
      <c r="E542" s="84">
        <v>132.40413681999999</v>
      </c>
      <c r="F542" s="84">
        <v>132.40413681999999</v>
      </c>
    </row>
    <row r="543" spans="1:6" ht="12.75" customHeight="1" x14ac:dyDescent="0.2">
      <c r="A543" s="83" t="s">
        <v>163</v>
      </c>
      <c r="B543" s="83">
        <v>7</v>
      </c>
      <c r="C543" s="84">
        <v>896.57768466000005</v>
      </c>
      <c r="D543" s="84">
        <v>891.56984898999997</v>
      </c>
      <c r="E543" s="84">
        <v>129.03141995999999</v>
      </c>
      <c r="F543" s="84">
        <v>129.03141995999999</v>
      </c>
    </row>
    <row r="544" spans="1:6" ht="12.75" customHeight="1" x14ac:dyDescent="0.2">
      <c r="A544" s="83" t="s">
        <v>163</v>
      </c>
      <c r="B544" s="83">
        <v>8</v>
      </c>
      <c r="C544" s="84">
        <v>895.71871410000006</v>
      </c>
      <c r="D544" s="84">
        <v>889.66101787000002</v>
      </c>
      <c r="E544" s="84">
        <v>128.75516657</v>
      </c>
      <c r="F544" s="84">
        <v>128.75516657</v>
      </c>
    </row>
    <row r="545" spans="1:6" ht="12.75" customHeight="1" x14ac:dyDescent="0.2">
      <c r="A545" s="83" t="s">
        <v>163</v>
      </c>
      <c r="B545" s="83">
        <v>9</v>
      </c>
      <c r="C545" s="84">
        <v>858.15449238999997</v>
      </c>
      <c r="D545" s="84">
        <v>852.60187894000001</v>
      </c>
      <c r="E545" s="84">
        <v>123.39182536</v>
      </c>
      <c r="F545" s="84">
        <v>123.39182536</v>
      </c>
    </row>
    <row r="546" spans="1:6" ht="12.75" customHeight="1" x14ac:dyDescent="0.2">
      <c r="A546" s="83" t="s">
        <v>163</v>
      </c>
      <c r="B546" s="83">
        <v>10</v>
      </c>
      <c r="C546" s="84">
        <v>824.72436820999997</v>
      </c>
      <c r="D546" s="84">
        <v>819.13394774999995</v>
      </c>
      <c r="E546" s="84">
        <v>118.54821755</v>
      </c>
      <c r="F546" s="84">
        <v>118.54821755</v>
      </c>
    </row>
    <row r="547" spans="1:6" ht="12.75" customHeight="1" x14ac:dyDescent="0.2">
      <c r="A547" s="83" t="s">
        <v>163</v>
      </c>
      <c r="B547" s="83">
        <v>11</v>
      </c>
      <c r="C547" s="84">
        <v>809.05349893000005</v>
      </c>
      <c r="D547" s="84">
        <v>803.62203348000003</v>
      </c>
      <c r="E547" s="84">
        <v>116.30327361000001</v>
      </c>
      <c r="F547" s="84">
        <v>116.30327361000001</v>
      </c>
    </row>
    <row r="548" spans="1:6" ht="12.75" customHeight="1" x14ac:dyDescent="0.2">
      <c r="A548" s="83" t="s">
        <v>163</v>
      </c>
      <c r="B548" s="83">
        <v>12</v>
      </c>
      <c r="C548" s="84">
        <v>821.72219161999999</v>
      </c>
      <c r="D548" s="84">
        <v>816.67386228999999</v>
      </c>
      <c r="E548" s="84">
        <v>118.19218451</v>
      </c>
      <c r="F548" s="84">
        <v>118.19218451</v>
      </c>
    </row>
    <row r="549" spans="1:6" ht="12.75" customHeight="1" x14ac:dyDescent="0.2">
      <c r="A549" s="83" t="s">
        <v>163</v>
      </c>
      <c r="B549" s="83">
        <v>13</v>
      </c>
      <c r="C549" s="84">
        <v>831.42805843999997</v>
      </c>
      <c r="D549" s="84">
        <v>825.89621010999997</v>
      </c>
      <c r="E549" s="84">
        <v>119.52687818</v>
      </c>
      <c r="F549" s="84">
        <v>119.52687818</v>
      </c>
    </row>
    <row r="550" spans="1:6" ht="12.75" customHeight="1" x14ac:dyDescent="0.2">
      <c r="A550" s="83" t="s">
        <v>163</v>
      </c>
      <c r="B550" s="83">
        <v>14</v>
      </c>
      <c r="C550" s="84">
        <v>847.29982212000004</v>
      </c>
      <c r="D550" s="84">
        <v>841.55285515000003</v>
      </c>
      <c r="E550" s="84">
        <v>121.79276811</v>
      </c>
      <c r="F550" s="84">
        <v>121.79276811</v>
      </c>
    </row>
    <row r="551" spans="1:6" ht="12.75" customHeight="1" x14ac:dyDescent="0.2">
      <c r="A551" s="83" t="s">
        <v>163</v>
      </c>
      <c r="B551" s="83">
        <v>15</v>
      </c>
      <c r="C551" s="84">
        <v>857.48386758000004</v>
      </c>
      <c r="D551" s="84">
        <v>852.03455937000001</v>
      </c>
      <c r="E551" s="84">
        <v>123.30972069000001</v>
      </c>
      <c r="F551" s="84">
        <v>123.30972069000001</v>
      </c>
    </row>
    <row r="552" spans="1:6" ht="12.75" customHeight="1" x14ac:dyDescent="0.2">
      <c r="A552" s="83" t="s">
        <v>163</v>
      </c>
      <c r="B552" s="83">
        <v>16</v>
      </c>
      <c r="C552" s="84">
        <v>855.72186711999996</v>
      </c>
      <c r="D552" s="84">
        <v>850.17299404000005</v>
      </c>
      <c r="E552" s="84">
        <v>123.04030779</v>
      </c>
      <c r="F552" s="84">
        <v>123.04030779</v>
      </c>
    </row>
    <row r="553" spans="1:6" ht="12.75" customHeight="1" x14ac:dyDescent="0.2">
      <c r="A553" s="83" t="s">
        <v>163</v>
      </c>
      <c r="B553" s="83">
        <v>17</v>
      </c>
      <c r="C553" s="84">
        <v>861.86649250999994</v>
      </c>
      <c r="D553" s="84">
        <v>861.58626785000001</v>
      </c>
      <c r="E553" s="84">
        <v>124.69208070000001</v>
      </c>
      <c r="F553" s="84">
        <v>124.69208070000001</v>
      </c>
    </row>
    <row r="554" spans="1:6" ht="12.75" customHeight="1" x14ac:dyDescent="0.2">
      <c r="A554" s="83" t="s">
        <v>163</v>
      </c>
      <c r="B554" s="83">
        <v>18</v>
      </c>
      <c r="C554" s="84">
        <v>856.75740644999996</v>
      </c>
      <c r="D554" s="84">
        <v>850.98666936999996</v>
      </c>
      <c r="E554" s="84">
        <v>123.15806601</v>
      </c>
      <c r="F554" s="84">
        <v>123.15806601</v>
      </c>
    </row>
    <row r="555" spans="1:6" ht="12.75" customHeight="1" x14ac:dyDescent="0.2">
      <c r="A555" s="83" t="s">
        <v>163</v>
      </c>
      <c r="B555" s="83">
        <v>19</v>
      </c>
      <c r="C555" s="84">
        <v>828.46028758</v>
      </c>
      <c r="D555" s="84">
        <v>823.08041102000004</v>
      </c>
      <c r="E555" s="84">
        <v>119.11936489999999</v>
      </c>
      <c r="F555" s="84">
        <v>119.11936489999999</v>
      </c>
    </row>
    <row r="556" spans="1:6" ht="12.75" customHeight="1" x14ac:dyDescent="0.2">
      <c r="A556" s="83" t="s">
        <v>163</v>
      </c>
      <c r="B556" s="83">
        <v>20</v>
      </c>
      <c r="C556" s="84">
        <v>825.77778336999995</v>
      </c>
      <c r="D556" s="84">
        <v>825.61794040999996</v>
      </c>
      <c r="E556" s="84">
        <v>119.48660592</v>
      </c>
      <c r="F556" s="84">
        <v>119.48660592</v>
      </c>
    </row>
    <row r="557" spans="1:6" ht="12.75" customHeight="1" x14ac:dyDescent="0.2">
      <c r="A557" s="83" t="s">
        <v>163</v>
      </c>
      <c r="B557" s="83">
        <v>21</v>
      </c>
      <c r="C557" s="84">
        <v>845.82491283000002</v>
      </c>
      <c r="D557" s="84">
        <v>840.13559141999997</v>
      </c>
      <c r="E557" s="84">
        <v>121.58765624999999</v>
      </c>
      <c r="F557" s="84">
        <v>121.58765624999999</v>
      </c>
    </row>
    <row r="558" spans="1:6" ht="12.75" customHeight="1" x14ac:dyDescent="0.2">
      <c r="A558" s="83" t="s">
        <v>163</v>
      </c>
      <c r="B558" s="83">
        <v>22</v>
      </c>
      <c r="C558" s="84">
        <v>863.19080319</v>
      </c>
      <c r="D558" s="84">
        <v>858.00662972999999</v>
      </c>
      <c r="E558" s="84">
        <v>124.17402169</v>
      </c>
      <c r="F558" s="84">
        <v>124.17402169</v>
      </c>
    </row>
    <row r="559" spans="1:6" ht="12.75" customHeight="1" x14ac:dyDescent="0.2">
      <c r="A559" s="83" t="s">
        <v>163</v>
      </c>
      <c r="B559" s="83">
        <v>23</v>
      </c>
      <c r="C559" s="84">
        <v>878.58813024000005</v>
      </c>
      <c r="D559" s="84">
        <v>872.75242821999996</v>
      </c>
      <c r="E559" s="84">
        <v>126.3080904</v>
      </c>
      <c r="F559" s="84">
        <v>126.3080904</v>
      </c>
    </row>
    <row r="560" spans="1:6" ht="12.75" customHeight="1" x14ac:dyDescent="0.2">
      <c r="A560" s="83" t="s">
        <v>163</v>
      </c>
      <c r="B560" s="83">
        <v>24</v>
      </c>
      <c r="C560" s="84">
        <v>886.31673502000001</v>
      </c>
      <c r="D560" s="84">
        <v>883.44003362000001</v>
      </c>
      <c r="E560" s="84">
        <v>127.85484178999999</v>
      </c>
      <c r="F560" s="84">
        <v>127.85484178999999</v>
      </c>
    </row>
    <row r="561" spans="1:6" ht="12.75" customHeight="1" x14ac:dyDescent="0.2">
      <c r="A561" s="83" t="s">
        <v>164</v>
      </c>
      <c r="B561" s="83">
        <v>1</v>
      </c>
      <c r="C561" s="84">
        <v>869.50740427999995</v>
      </c>
      <c r="D561" s="84">
        <v>869.30504578</v>
      </c>
      <c r="E561" s="84">
        <v>125.80917195000001</v>
      </c>
      <c r="F561" s="84">
        <v>125.80917195000001</v>
      </c>
    </row>
    <row r="562" spans="1:6" ht="12.75" customHeight="1" x14ac:dyDescent="0.2">
      <c r="A562" s="83" t="s">
        <v>164</v>
      </c>
      <c r="B562" s="83">
        <v>2</v>
      </c>
      <c r="C562" s="84">
        <v>885.73727220000001</v>
      </c>
      <c r="D562" s="84">
        <v>881.21401327000001</v>
      </c>
      <c r="E562" s="84">
        <v>127.53268356</v>
      </c>
      <c r="F562" s="84">
        <v>127.53268356</v>
      </c>
    </row>
    <row r="563" spans="1:6" ht="12.75" customHeight="1" x14ac:dyDescent="0.2">
      <c r="A563" s="83" t="s">
        <v>164</v>
      </c>
      <c r="B563" s="83">
        <v>3</v>
      </c>
      <c r="C563" s="84">
        <v>917.63313509</v>
      </c>
      <c r="D563" s="84">
        <v>910.31420069000001</v>
      </c>
      <c r="E563" s="84">
        <v>131.74417467999999</v>
      </c>
      <c r="F563" s="84">
        <v>131.74417467999999</v>
      </c>
    </row>
    <row r="564" spans="1:6" ht="12.75" customHeight="1" x14ac:dyDescent="0.2">
      <c r="A564" s="83" t="s">
        <v>164</v>
      </c>
      <c r="B564" s="83">
        <v>4</v>
      </c>
      <c r="C564" s="84">
        <v>934.77546942000004</v>
      </c>
      <c r="D564" s="84">
        <v>927.39414423999995</v>
      </c>
      <c r="E564" s="84">
        <v>134.21604984999999</v>
      </c>
      <c r="F564" s="84">
        <v>134.21604984999999</v>
      </c>
    </row>
    <row r="565" spans="1:6" ht="12.75" customHeight="1" x14ac:dyDescent="0.2">
      <c r="A565" s="83" t="s">
        <v>164</v>
      </c>
      <c r="B565" s="83">
        <v>5</v>
      </c>
      <c r="C565" s="84">
        <v>929.12009837000005</v>
      </c>
      <c r="D565" s="84">
        <v>923.18221137</v>
      </c>
      <c r="E565" s="84">
        <v>133.60648270999999</v>
      </c>
      <c r="F565" s="84">
        <v>133.60648270999999</v>
      </c>
    </row>
    <row r="566" spans="1:6" ht="12.75" customHeight="1" x14ac:dyDescent="0.2">
      <c r="A566" s="83" t="s">
        <v>164</v>
      </c>
      <c r="B566" s="83">
        <v>6</v>
      </c>
      <c r="C566" s="84">
        <v>928.02254475999996</v>
      </c>
      <c r="D566" s="84">
        <v>921.85751990999995</v>
      </c>
      <c r="E566" s="84">
        <v>133.41476827</v>
      </c>
      <c r="F566" s="84">
        <v>133.41476827</v>
      </c>
    </row>
    <row r="567" spans="1:6" ht="12.75" customHeight="1" x14ac:dyDescent="0.2">
      <c r="A567" s="83" t="s">
        <v>164</v>
      </c>
      <c r="B567" s="83">
        <v>7</v>
      </c>
      <c r="C567" s="84">
        <v>888.33664996000005</v>
      </c>
      <c r="D567" s="84">
        <v>882.59977578999997</v>
      </c>
      <c r="E567" s="84">
        <v>127.73323644</v>
      </c>
      <c r="F567" s="84">
        <v>127.73323644</v>
      </c>
    </row>
    <row r="568" spans="1:6" ht="12.75" customHeight="1" x14ac:dyDescent="0.2">
      <c r="A568" s="83" t="s">
        <v>164</v>
      </c>
      <c r="B568" s="83">
        <v>8</v>
      </c>
      <c r="C568" s="84">
        <v>862.79782694000005</v>
      </c>
      <c r="D568" s="84">
        <v>857.22390916999996</v>
      </c>
      <c r="E568" s="84">
        <v>124.06074336</v>
      </c>
      <c r="F568" s="84">
        <v>124.06074336</v>
      </c>
    </row>
    <row r="569" spans="1:6" ht="12.75" customHeight="1" x14ac:dyDescent="0.2">
      <c r="A569" s="83" t="s">
        <v>164</v>
      </c>
      <c r="B569" s="83">
        <v>9</v>
      </c>
      <c r="C569" s="84">
        <v>834.49570851999999</v>
      </c>
      <c r="D569" s="84">
        <v>830.65148524000006</v>
      </c>
      <c r="E569" s="84">
        <v>120.21507990000001</v>
      </c>
      <c r="F569" s="84">
        <v>120.21507990000001</v>
      </c>
    </row>
    <row r="570" spans="1:6" ht="12.75" customHeight="1" x14ac:dyDescent="0.2">
      <c r="A570" s="83" t="s">
        <v>164</v>
      </c>
      <c r="B570" s="83">
        <v>10</v>
      </c>
      <c r="C570" s="84">
        <v>807.06218779000005</v>
      </c>
      <c r="D570" s="84">
        <v>804.52815413999997</v>
      </c>
      <c r="E570" s="84">
        <v>116.43441088</v>
      </c>
      <c r="F570" s="84">
        <v>116.43441088</v>
      </c>
    </row>
    <row r="571" spans="1:6" ht="12.75" customHeight="1" x14ac:dyDescent="0.2">
      <c r="A571" s="83" t="s">
        <v>164</v>
      </c>
      <c r="B571" s="83">
        <v>11</v>
      </c>
      <c r="C571" s="84">
        <v>814.34191594000004</v>
      </c>
      <c r="D571" s="84">
        <v>806.32432101999996</v>
      </c>
      <c r="E571" s="84">
        <v>116.69435907</v>
      </c>
      <c r="F571" s="84">
        <v>116.69435907</v>
      </c>
    </row>
    <row r="572" spans="1:6" ht="12.75" customHeight="1" x14ac:dyDescent="0.2">
      <c r="A572" s="83" t="s">
        <v>164</v>
      </c>
      <c r="B572" s="83">
        <v>12</v>
      </c>
      <c r="C572" s="84">
        <v>828.98573388</v>
      </c>
      <c r="D572" s="84">
        <v>819.41732864000005</v>
      </c>
      <c r="E572" s="84">
        <v>118.58922952</v>
      </c>
      <c r="F572" s="84">
        <v>118.58922952</v>
      </c>
    </row>
    <row r="573" spans="1:6" ht="12.75" customHeight="1" x14ac:dyDescent="0.2">
      <c r="A573" s="83" t="s">
        <v>164</v>
      </c>
      <c r="B573" s="83">
        <v>13</v>
      </c>
      <c r="C573" s="84">
        <v>838.07437678999997</v>
      </c>
      <c r="D573" s="84">
        <v>830.41109111000003</v>
      </c>
      <c r="E573" s="84">
        <v>120.18028914</v>
      </c>
      <c r="F573" s="84">
        <v>120.18028914</v>
      </c>
    </row>
    <row r="574" spans="1:6" ht="12.75" customHeight="1" x14ac:dyDescent="0.2">
      <c r="A574" s="83" t="s">
        <v>164</v>
      </c>
      <c r="B574" s="83">
        <v>14</v>
      </c>
      <c r="C574" s="84">
        <v>846.95937085000003</v>
      </c>
      <c r="D574" s="84">
        <v>839.40322376999995</v>
      </c>
      <c r="E574" s="84">
        <v>121.48166517999999</v>
      </c>
      <c r="F574" s="84">
        <v>121.48166517999999</v>
      </c>
    </row>
    <row r="575" spans="1:6" ht="12.75" customHeight="1" x14ac:dyDescent="0.2">
      <c r="A575" s="83" t="s">
        <v>164</v>
      </c>
      <c r="B575" s="83">
        <v>15</v>
      </c>
      <c r="C575" s="84">
        <v>855.45534929999997</v>
      </c>
      <c r="D575" s="84">
        <v>847.48598444000004</v>
      </c>
      <c r="E575" s="84">
        <v>122.65143342</v>
      </c>
      <c r="F575" s="84">
        <v>122.65143342</v>
      </c>
    </row>
    <row r="576" spans="1:6" ht="12.75" customHeight="1" x14ac:dyDescent="0.2">
      <c r="A576" s="83" t="s">
        <v>164</v>
      </c>
      <c r="B576" s="83">
        <v>16</v>
      </c>
      <c r="C576" s="84">
        <v>854.72372927000004</v>
      </c>
      <c r="D576" s="84">
        <v>847.96775186000002</v>
      </c>
      <c r="E576" s="84">
        <v>122.72115665</v>
      </c>
      <c r="F576" s="84">
        <v>122.72115665</v>
      </c>
    </row>
    <row r="577" spans="1:6" ht="12.75" customHeight="1" x14ac:dyDescent="0.2">
      <c r="A577" s="83" t="s">
        <v>164</v>
      </c>
      <c r="B577" s="83">
        <v>17</v>
      </c>
      <c r="C577" s="84">
        <v>842.08353326999998</v>
      </c>
      <c r="D577" s="84">
        <v>836.70662565999999</v>
      </c>
      <c r="E577" s="84">
        <v>121.09140313</v>
      </c>
      <c r="F577" s="84">
        <v>121.09140313</v>
      </c>
    </row>
    <row r="578" spans="1:6" ht="12.75" customHeight="1" x14ac:dyDescent="0.2">
      <c r="A578" s="83" t="s">
        <v>164</v>
      </c>
      <c r="B578" s="83">
        <v>18</v>
      </c>
      <c r="C578" s="84">
        <v>830.95244629000001</v>
      </c>
      <c r="D578" s="84">
        <v>825.49723688999995</v>
      </c>
      <c r="E578" s="84">
        <v>119.46913723999999</v>
      </c>
      <c r="F578" s="84">
        <v>119.46913723999999</v>
      </c>
    </row>
    <row r="579" spans="1:6" ht="12.75" customHeight="1" x14ac:dyDescent="0.2">
      <c r="A579" s="83" t="s">
        <v>164</v>
      </c>
      <c r="B579" s="83">
        <v>19</v>
      </c>
      <c r="C579" s="84">
        <v>804.82519507999996</v>
      </c>
      <c r="D579" s="84">
        <v>801.63783740999997</v>
      </c>
      <c r="E579" s="84">
        <v>116.01611312</v>
      </c>
      <c r="F579" s="84">
        <v>116.01611312</v>
      </c>
    </row>
    <row r="580" spans="1:6" ht="12.75" customHeight="1" x14ac:dyDescent="0.2">
      <c r="A580" s="83" t="s">
        <v>164</v>
      </c>
      <c r="B580" s="83">
        <v>20</v>
      </c>
      <c r="C580" s="84">
        <v>807.91022373999999</v>
      </c>
      <c r="D580" s="84">
        <v>802.53650335999998</v>
      </c>
      <c r="E580" s="84">
        <v>116.14617152</v>
      </c>
      <c r="F580" s="84">
        <v>116.14617152</v>
      </c>
    </row>
    <row r="581" spans="1:6" ht="12.75" customHeight="1" x14ac:dyDescent="0.2">
      <c r="A581" s="83" t="s">
        <v>164</v>
      </c>
      <c r="B581" s="83">
        <v>21</v>
      </c>
      <c r="C581" s="84">
        <v>820.07359532999999</v>
      </c>
      <c r="D581" s="84">
        <v>814.67414928999995</v>
      </c>
      <c r="E581" s="84">
        <v>117.90277835000001</v>
      </c>
      <c r="F581" s="84">
        <v>117.90277835000001</v>
      </c>
    </row>
    <row r="582" spans="1:6" ht="12.75" customHeight="1" x14ac:dyDescent="0.2">
      <c r="A582" s="83" t="s">
        <v>164</v>
      </c>
      <c r="B582" s="83">
        <v>22</v>
      </c>
      <c r="C582" s="84">
        <v>838.88222531999997</v>
      </c>
      <c r="D582" s="84">
        <v>833.49373180999999</v>
      </c>
      <c r="E582" s="84">
        <v>120.62642076</v>
      </c>
      <c r="F582" s="84">
        <v>120.62642076</v>
      </c>
    </row>
    <row r="583" spans="1:6" ht="12.75" customHeight="1" x14ac:dyDescent="0.2">
      <c r="A583" s="83" t="s">
        <v>164</v>
      </c>
      <c r="B583" s="83">
        <v>23</v>
      </c>
      <c r="C583" s="84">
        <v>847.36059485999999</v>
      </c>
      <c r="D583" s="84">
        <v>841.97894782000003</v>
      </c>
      <c r="E583" s="84">
        <v>121.85443388</v>
      </c>
      <c r="F583" s="84">
        <v>121.85443388</v>
      </c>
    </row>
    <row r="584" spans="1:6" ht="12.75" customHeight="1" x14ac:dyDescent="0.2">
      <c r="A584" s="83" t="s">
        <v>164</v>
      </c>
      <c r="B584" s="83">
        <v>24</v>
      </c>
      <c r="C584" s="84">
        <v>864.95813639999994</v>
      </c>
      <c r="D584" s="84">
        <v>859.62363880999999</v>
      </c>
      <c r="E584" s="84">
        <v>124.40804147</v>
      </c>
      <c r="F584" s="84">
        <v>124.40804147</v>
      </c>
    </row>
    <row r="585" spans="1:6" ht="12.75" customHeight="1" x14ac:dyDescent="0.2">
      <c r="A585" s="83" t="s">
        <v>165</v>
      </c>
      <c r="B585" s="83">
        <v>1</v>
      </c>
      <c r="C585" s="84">
        <v>879.44474102000004</v>
      </c>
      <c r="D585" s="84">
        <v>874.03826058000004</v>
      </c>
      <c r="E585" s="84">
        <v>126.49418101000001</v>
      </c>
      <c r="F585" s="84">
        <v>126.49418101000001</v>
      </c>
    </row>
    <row r="586" spans="1:6" ht="12.75" customHeight="1" x14ac:dyDescent="0.2">
      <c r="A586" s="83" t="s">
        <v>165</v>
      </c>
      <c r="B586" s="83">
        <v>2</v>
      </c>
      <c r="C586" s="84">
        <v>913.51497487999995</v>
      </c>
      <c r="D586" s="84">
        <v>907.65531113999998</v>
      </c>
      <c r="E586" s="84">
        <v>131.35936995</v>
      </c>
      <c r="F586" s="84">
        <v>131.35936995</v>
      </c>
    </row>
    <row r="587" spans="1:6" ht="12.75" customHeight="1" x14ac:dyDescent="0.2">
      <c r="A587" s="83" t="s">
        <v>165</v>
      </c>
      <c r="B587" s="83">
        <v>3</v>
      </c>
      <c r="C587" s="84">
        <v>932.29192575000002</v>
      </c>
      <c r="D587" s="84">
        <v>926.29953975000001</v>
      </c>
      <c r="E587" s="84">
        <v>134.05763447000001</v>
      </c>
      <c r="F587" s="84">
        <v>134.05763447000001</v>
      </c>
    </row>
    <row r="588" spans="1:6" ht="12.75" customHeight="1" x14ac:dyDescent="0.2">
      <c r="A588" s="83" t="s">
        <v>165</v>
      </c>
      <c r="B588" s="83">
        <v>4</v>
      </c>
      <c r="C588" s="84">
        <v>940.93263063999996</v>
      </c>
      <c r="D588" s="84">
        <v>934.87028621000002</v>
      </c>
      <c r="E588" s="84">
        <v>135.29802588999999</v>
      </c>
      <c r="F588" s="84">
        <v>135.29802588999999</v>
      </c>
    </row>
    <row r="589" spans="1:6" ht="12.75" customHeight="1" x14ac:dyDescent="0.2">
      <c r="A589" s="83" t="s">
        <v>165</v>
      </c>
      <c r="B589" s="83">
        <v>5</v>
      </c>
      <c r="C589" s="84">
        <v>938.04040185999997</v>
      </c>
      <c r="D589" s="84">
        <v>931.66255295999997</v>
      </c>
      <c r="E589" s="84">
        <v>134.83379038999999</v>
      </c>
      <c r="F589" s="84">
        <v>134.83379038999999</v>
      </c>
    </row>
    <row r="590" spans="1:6" ht="12.75" customHeight="1" x14ac:dyDescent="0.2">
      <c r="A590" s="83" t="s">
        <v>165</v>
      </c>
      <c r="B590" s="83">
        <v>6</v>
      </c>
      <c r="C590" s="84">
        <v>923.53100966</v>
      </c>
      <c r="D590" s="84">
        <v>913.96514999999999</v>
      </c>
      <c r="E590" s="84">
        <v>132.27255412</v>
      </c>
      <c r="F590" s="84">
        <v>132.27255412</v>
      </c>
    </row>
    <row r="591" spans="1:6" ht="12.75" customHeight="1" x14ac:dyDescent="0.2">
      <c r="A591" s="83" t="s">
        <v>165</v>
      </c>
      <c r="B591" s="83">
        <v>7</v>
      </c>
      <c r="C591" s="84">
        <v>883.51261319000002</v>
      </c>
      <c r="D591" s="84">
        <v>873.21086805000004</v>
      </c>
      <c r="E591" s="84">
        <v>126.37443758000001</v>
      </c>
      <c r="F591" s="84">
        <v>126.37443758000001</v>
      </c>
    </row>
    <row r="592" spans="1:6" ht="12.75" customHeight="1" x14ac:dyDescent="0.2">
      <c r="A592" s="83" t="s">
        <v>165</v>
      </c>
      <c r="B592" s="83">
        <v>8</v>
      </c>
      <c r="C592" s="84">
        <v>847.94660526999996</v>
      </c>
      <c r="D592" s="84">
        <v>838.14995985999997</v>
      </c>
      <c r="E592" s="84">
        <v>121.30028801</v>
      </c>
      <c r="F592" s="84">
        <v>121.30028801</v>
      </c>
    </row>
    <row r="593" spans="1:6" ht="12.75" customHeight="1" x14ac:dyDescent="0.2">
      <c r="A593" s="83" t="s">
        <v>165</v>
      </c>
      <c r="B593" s="83">
        <v>9</v>
      </c>
      <c r="C593" s="84">
        <v>823.71262389000003</v>
      </c>
      <c r="D593" s="84">
        <v>813.50357655000005</v>
      </c>
      <c r="E593" s="84">
        <v>117.73336856</v>
      </c>
      <c r="F593" s="84">
        <v>117.73336856</v>
      </c>
    </row>
    <row r="594" spans="1:6" ht="12.75" customHeight="1" x14ac:dyDescent="0.2">
      <c r="A594" s="83" t="s">
        <v>165</v>
      </c>
      <c r="B594" s="83">
        <v>10</v>
      </c>
      <c r="C594" s="84">
        <v>809.70208765999996</v>
      </c>
      <c r="D594" s="84">
        <v>799.99975504999998</v>
      </c>
      <c r="E594" s="84">
        <v>115.77904354</v>
      </c>
      <c r="F594" s="84">
        <v>115.77904354</v>
      </c>
    </row>
    <row r="595" spans="1:6" ht="12.75" customHeight="1" x14ac:dyDescent="0.2">
      <c r="A595" s="83" t="s">
        <v>165</v>
      </c>
      <c r="B595" s="83">
        <v>11</v>
      </c>
      <c r="C595" s="84">
        <v>809.61995339999999</v>
      </c>
      <c r="D595" s="84">
        <v>801.56483604000005</v>
      </c>
      <c r="E595" s="84">
        <v>116.00554808</v>
      </c>
      <c r="F595" s="84">
        <v>116.00554808</v>
      </c>
    </row>
    <row r="596" spans="1:6" ht="12.75" customHeight="1" x14ac:dyDescent="0.2">
      <c r="A596" s="83" t="s">
        <v>165</v>
      </c>
      <c r="B596" s="83">
        <v>12</v>
      </c>
      <c r="C596" s="84">
        <v>817.04456827000001</v>
      </c>
      <c r="D596" s="84">
        <v>810.10075477999999</v>
      </c>
      <c r="E596" s="84">
        <v>117.24089909</v>
      </c>
      <c r="F596" s="84">
        <v>117.24089909</v>
      </c>
    </row>
    <row r="597" spans="1:6" ht="12.75" customHeight="1" x14ac:dyDescent="0.2">
      <c r="A597" s="83" t="s">
        <v>165</v>
      </c>
      <c r="B597" s="83">
        <v>13</v>
      </c>
      <c r="C597" s="84">
        <v>819.12336829000003</v>
      </c>
      <c r="D597" s="84">
        <v>812.18930625999997</v>
      </c>
      <c r="E597" s="84">
        <v>117.54316230000001</v>
      </c>
      <c r="F597" s="84">
        <v>117.54316230000001</v>
      </c>
    </row>
    <row r="598" spans="1:6" ht="12.75" customHeight="1" x14ac:dyDescent="0.2">
      <c r="A598" s="83" t="s">
        <v>165</v>
      </c>
      <c r="B598" s="83">
        <v>14</v>
      </c>
      <c r="C598" s="84">
        <v>822.01415839000003</v>
      </c>
      <c r="D598" s="84">
        <v>820.90615508999997</v>
      </c>
      <c r="E598" s="84">
        <v>118.80469821</v>
      </c>
      <c r="F598" s="84">
        <v>118.80469821</v>
      </c>
    </row>
    <row r="599" spans="1:6" ht="12.75" customHeight="1" x14ac:dyDescent="0.2">
      <c r="A599" s="83" t="s">
        <v>165</v>
      </c>
      <c r="B599" s="83">
        <v>15</v>
      </c>
      <c r="C599" s="84">
        <v>832.51681632999998</v>
      </c>
      <c r="D599" s="84">
        <v>831.91915477999999</v>
      </c>
      <c r="E599" s="84">
        <v>120.39854192</v>
      </c>
      <c r="F599" s="84">
        <v>120.39854192</v>
      </c>
    </row>
    <row r="600" spans="1:6" ht="12.75" customHeight="1" x14ac:dyDescent="0.2">
      <c r="A600" s="83" t="s">
        <v>165</v>
      </c>
      <c r="B600" s="83">
        <v>16</v>
      </c>
      <c r="C600" s="84">
        <v>840.72211701000003</v>
      </c>
      <c r="D600" s="84">
        <v>833.95255717999999</v>
      </c>
      <c r="E600" s="84">
        <v>120.69282373999999</v>
      </c>
      <c r="F600" s="84">
        <v>120.69282373999999</v>
      </c>
    </row>
    <row r="601" spans="1:6" ht="12.75" customHeight="1" x14ac:dyDescent="0.2">
      <c r="A601" s="83" t="s">
        <v>165</v>
      </c>
      <c r="B601" s="83">
        <v>17</v>
      </c>
      <c r="C601" s="84">
        <v>835.50915229999998</v>
      </c>
      <c r="D601" s="84">
        <v>828.70391903999996</v>
      </c>
      <c r="E601" s="84">
        <v>119.93322062</v>
      </c>
      <c r="F601" s="84">
        <v>119.93322062</v>
      </c>
    </row>
    <row r="602" spans="1:6" ht="12.75" customHeight="1" x14ac:dyDescent="0.2">
      <c r="A602" s="83" t="s">
        <v>165</v>
      </c>
      <c r="B602" s="83">
        <v>18</v>
      </c>
      <c r="C602" s="84">
        <v>833.55611995000004</v>
      </c>
      <c r="D602" s="84">
        <v>826.76958235999996</v>
      </c>
      <c r="E602" s="84">
        <v>119.65327598</v>
      </c>
      <c r="F602" s="84">
        <v>119.65327598</v>
      </c>
    </row>
    <row r="603" spans="1:6" ht="12.75" customHeight="1" x14ac:dyDescent="0.2">
      <c r="A603" s="83" t="s">
        <v>165</v>
      </c>
      <c r="B603" s="83">
        <v>19</v>
      </c>
      <c r="C603" s="84">
        <v>832.36055781000005</v>
      </c>
      <c r="D603" s="84">
        <v>826.02281491999997</v>
      </c>
      <c r="E603" s="84">
        <v>119.54520092</v>
      </c>
      <c r="F603" s="84">
        <v>119.54520092</v>
      </c>
    </row>
    <row r="604" spans="1:6" ht="12.75" customHeight="1" x14ac:dyDescent="0.2">
      <c r="A604" s="83" t="s">
        <v>165</v>
      </c>
      <c r="B604" s="83">
        <v>20</v>
      </c>
      <c r="C604" s="84">
        <v>821.20288363999998</v>
      </c>
      <c r="D604" s="84">
        <v>814.28747297999996</v>
      </c>
      <c r="E604" s="84">
        <v>117.84681707</v>
      </c>
      <c r="F604" s="84">
        <v>117.84681707</v>
      </c>
    </row>
    <row r="605" spans="1:6" ht="12.75" customHeight="1" x14ac:dyDescent="0.2">
      <c r="A605" s="83" t="s">
        <v>165</v>
      </c>
      <c r="B605" s="83">
        <v>21</v>
      </c>
      <c r="C605" s="84">
        <v>826.26083557000004</v>
      </c>
      <c r="D605" s="84">
        <v>818.09205403999999</v>
      </c>
      <c r="E605" s="84">
        <v>118.39743068</v>
      </c>
      <c r="F605" s="84">
        <v>118.39743068</v>
      </c>
    </row>
    <row r="606" spans="1:6" ht="12.75" customHeight="1" x14ac:dyDescent="0.2">
      <c r="A606" s="83" t="s">
        <v>165</v>
      </c>
      <c r="B606" s="83">
        <v>22</v>
      </c>
      <c r="C606" s="84">
        <v>841.35667850000004</v>
      </c>
      <c r="D606" s="84">
        <v>832.85025313999995</v>
      </c>
      <c r="E606" s="84">
        <v>120.53329404999999</v>
      </c>
      <c r="F606" s="84">
        <v>120.53329404999999</v>
      </c>
    </row>
    <row r="607" spans="1:6" ht="12.75" customHeight="1" x14ac:dyDescent="0.2">
      <c r="A607" s="83" t="s">
        <v>165</v>
      </c>
      <c r="B607" s="83">
        <v>23</v>
      </c>
      <c r="C607" s="84">
        <v>864.16321559000005</v>
      </c>
      <c r="D607" s="84">
        <v>854.06770518999997</v>
      </c>
      <c r="E607" s="84">
        <v>123.60396537</v>
      </c>
      <c r="F607" s="84">
        <v>123.60396537</v>
      </c>
    </row>
    <row r="608" spans="1:6" ht="12.75" customHeight="1" x14ac:dyDescent="0.2">
      <c r="A608" s="83" t="s">
        <v>165</v>
      </c>
      <c r="B608" s="83">
        <v>24</v>
      </c>
      <c r="C608" s="84">
        <v>877.67326147000006</v>
      </c>
      <c r="D608" s="84">
        <v>867.45768317</v>
      </c>
      <c r="E608" s="84">
        <v>125.54181452</v>
      </c>
      <c r="F608" s="84">
        <v>125.54181452</v>
      </c>
    </row>
    <row r="609" spans="1:6" ht="12.75" customHeight="1" x14ac:dyDescent="0.2">
      <c r="A609" s="83" t="s">
        <v>166</v>
      </c>
      <c r="B609" s="83">
        <v>1</v>
      </c>
      <c r="C609" s="84">
        <v>890.73698452999997</v>
      </c>
      <c r="D609" s="84">
        <v>883.46215114999995</v>
      </c>
      <c r="E609" s="84">
        <v>127.85804272999999</v>
      </c>
      <c r="F609" s="84">
        <v>127.85804272999999</v>
      </c>
    </row>
    <row r="610" spans="1:6" ht="12.75" customHeight="1" x14ac:dyDescent="0.2">
      <c r="A610" s="83" t="s">
        <v>166</v>
      </c>
      <c r="B610" s="83">
        <v>2</v>
      </c>
      <c r="C610" s="84">
        <v>921.24336672000004</v>
      </c>
      <c r="D610" s="84">
        <v>915.25214048999999</v>
      </c>
      <c r="E610" s="84">
        <v>132.45881233</v>
      </c>
      <c r="F610" s="84">
        <v>132.45881233</v>
      </c>
    </row>
    <row r="611" spans="1:6" ht="12.75" customHeight="1" x14ac:dyDescent="0.2">
      <c r="A611" s="83" t="s">
        <v>166</v>
      </c>
      <c r="B611" s="83">
        <v>3</v>
      </c>
      <c r="C611" s="84">
        <v>939.26979884000002</v>
      </c>
      <c r="D611" s="84">
        <v>933.38231173999998</v>
      </c>
      <c r="E611" s="84">
        <v>135.08268049</v>
      </c>
      <c r="F611" s="84">
        <v>135.08268049</v>
      </c>
    </row>
    <row r="612" spans="1:6" ht="12.75" customHeight="1" x14ac:dyDescent="0.2">
      <c r="A612" s="83" t="s">
        <v>166</v>
      </c>
      <c r="B612" s="83">
        <v>4</v>
      </c>
      <c r="C612" s="84">
        <v>950.10419403000003</v>
      </c>
      <c r="D612" s="84">
        <v>944.06456470000001</v>
      </c>
      <c r="E612" s="84">
        <v>136.62865726000001</v>
      </c>
      <c r="F612" s="84">
        <v>136.62865726000001</v>
      </c>
    </row>
    <row r="613" spans="1:6" ht="12.75" customHeight="1" x14ac:dyDescent="0.2">
      <c r="A613" s="83" t="s">
        <v>166</v>
      </c>
      <c r="B613" s="83">
        <v>5</v>
      </c>
      <c r="C613" s="84">
        <v>953.61661389000005</v>
      </c>
      <c r="D613" s="84">
        <v>947.78679941999997</v>
      </c>
      <c r="E613" s="84">
        <v>137.16735338999999</v>
      </c>
      <c r="F613" s="84">
        <v>137.16735338999999</v>
      </c>
    </row>
    <row r="614" spans="1:6" ht="12.75" customHeight="1" x14ac:dyDescent="0.2">
      <c r="A614" s="83" t="s">
        <v>166</v>
      </c>
      <c r="B614" s="83">
        <v>6</v>
      </c>
      <c r="C614" s="84">
        <v>933.36675060000005</v>
      </c>
      <c r="D614" s="84">
        <v>927.42660405000004</v>
      </c>
      <c r="E614" s="84">
        <v>134.22074756000001</v>
      </c>
      <c r="F614" s="84">
        <v>134.22074756000001</v>
      </c>
    </row>
    <row r="615" spans="1:6" ht="12.75" customHeight="1" x14ac:dyDescent="0.2">
      <c r="A615" s="83" t="s">
        <v>166</v>
      </c>
      <c r="B615" s="83">
        <v>7</v>
      </c>
      <c r="C615" s="84">
        <v>892.30277083999999</v>
      </c>
      <c r="D615" s="84">
        <v>886.39749217999997</v>
      </c>
      <c r="E615" s="84">
        <v>128.28285657999999</v>
      </c>
      <c r="F615" s="84">
        <v>128.28285657999999</v>
      </c>
    </row>
    <row r="616" spans="1:6" ht="12.75" customHeight="1" x14ac:dyDescent="0.2">
      <c r="A616" s="83" t="s">
        <v>166</v>
      </c>
      <c r="B616" s="83">
        <v>8</v>
      </c>
      <c r="C616" s="84">
        <v>866.44995599000003</v>
      </c>
      <c r="D616" s="84">
        <v>860.72750198999995</v>
      </c>
      <c r="E616" s="84">
        <v>124.5677968</v>
      </c>
      <c r="F616" s="84">
        <v>124.5677968</v>
      </c>
    </row>
    <row r="617" spans="1:6" ht="12.75" customHeight="1" x14ac:dyDescent="0.2">
      <c r="A617" s="83" t="s">
        <v>166</v>
      </c>
      <c r="B617" s="83">
        <v>9</v>
      </c>
      <c r="C617" s="84">
        <v>847.00699179000003</v>
      </c>
      <c r="D617" s="84">
        <v>841.32638579000002</v>
      </c>
      <c r="E617" s="84">
        <v>121.75999259</v>
      </c>
      <c r="F617" s="84">
        <v>121.75999259</v>
      </c>
    </row>
    <row r="618" spans="1:6" ht="12.75" customHeight="1" x14ac:dyDescent="0.2">
      <c r="A618" s="83" t="s">
        <v>166</v>
      </c>
      <c r="B618" s="83">
        <v>10</v>
      </c>
      <c r="C618" s="84">
        <v>826.18936814000006</v>
      </c>
      <c r="D618" s="84">
        <v>820.71389398999997</v>
      </c>
      <c r="E618" s="84">
        <v>118.77687345</v>
      </c>
      <c r="F618" s="84">
        <v>118.77687345</v>
      </c>
    </row>
    <row r="619" spans="1:6" ht="12.75" customHeight="1" x14ac:dyDescent="0.2">
      <c r="A619" s="83" t="s">
        <v>166</v>
      </c>
      <c r="B619" s="83">
        <v>11</v>
      </c>
      <c r="C619" s="84">
        <v>821.59915326999999</v>
      </c>
      <c r="D619" s="84">
        <v>816.07533763000004</v>
      </c>
      <c r="E619" s="84">
        <v>118.10556372000001</v>
      </c>
      <c r="F619" s="84">
        <v>118.10556372000001</v>
      </c>
    </row>
    <row r="620" spans="1:6" ht="12.75" customHeight="1" x14ac:dyDescent="0.2">
      <c r="A620" s="83" t="s">
        <v>166</v>
      </c>
      <c r="B620" s="83">
        <v>12</v>
      </c>
      <c r="C620" s="84">
        <v>826.77697331000002</v>
      </c>
      <c r="D620" s="84">
        <v>821.13801965000005</v>
      </c>
      <c r="E620" s="84">
        <v>118.83825455</v>
      </c>
      <c r="F620" s="84">
        <v>118.83825455</v>
      </c>
    </row>
    <row r="621" spans="1:6" ht="12.75" customHeight="1" x14ac:dyDescent="0.2">
      <c r="A621" s="83" t="s">
        <v>166</v>
      </c>
      <c r="B621" s="83">
        <v>13</v>
      </c>
      <c r="C621" s="84">
        <v>825.77359483999999</v>
      </c>
      <c r="D621" s="84">
        <v>820.89012650999996</v>
      </c>
      <c r="E621" s="84">
        <v>118.8023785</v>
      </c>
      <c r="F621" s="84">
        <v>118.8023785</v>
      </c>
    </row>
    <row r="622" spans="1:6" ht="12.75" customHeight="1" x14ac:dyDescent="0.2">
      <c r="A622" s="83" t="s">
        <v>166</v>
      </c>
      <c r="B622" s="83">
        <v>14</v>
      </c>
      <c r="C622" s="84">
        <v>829.61132898999995</v>
      </c>
      <c r="D622" s="84">
        <v>824.03966257000002</v>
      </c>
      <c r="E622" s="84">
        <v>119.25819147999999</v>
      </c>
      <c r="F622" s="84">
        <v>119.25819147999999</v>
      </c>
    </row>
    <row r="623" spans="1:6" ht="12.75" customHeight="1" x14ac:dyDescent="0.2">
      <c r="A623" s="83" t="s">
        <v>166</v>
      </c>
      <c r="B623" s="83">
        <v>15</v>
      </c>
      <c r="C623" s="84">
        <v>832.20441047999998</v>
      </c>
      <c r="D623" s="84">
        <v>830.94593096999995</v>
      </c>
      <c r="E623" s="84">
        <v>120.25769321999999</v>
      </c>
      <c r="F623" s="84">
        <v>120.25769321999999</v>
      </c>
    </row>
    <row r="624" spans="1:6" ht="12.75" customHeight="1" x14ac:dyDescent="0.2">
      <c r="A624" s="83" t="s">
        <v>166</v>
      </c>
      <c r="B624" s="83">
        <v>16</v>
      </c>
      <c r="C624" s="84">
        <v>836.27020268000001</v>
      </c>
      <c r="D624" s="84">
        <v>834.17616139999996</v>
      </c>
      <c r="E624" s="84">
        <v>120.72518460000001</v>
      </c>
      <c r="F624" s="84">
        <v>120.72518460000001</v>
      </c>
    </row>
    <row r="625" spans="1:6" ht="12.75" customHeight="1" x14ac:dyDescent="0.2">
      <c r="A625" s="83" t="s">
        <v>166</v>
      </c>
      <c r="B625" s="83">
        <v>17</v>
      </c>
      <c r="C625" s="84">
        <v>837.35823098000003</v>
      </c>
      <c r="D625" s="84">
        <v>832.59349752000003</v>
      </c>
      <c r="E625" s="84">
        <v>120.49613539000001</v>
      </c>
      <c r="F625" s="84">
        <v>120.49613539000001</v>
      </c>
    </row>
    <row r="626" spans="1:6" ht="12.75" customHeight="1" x14ac:dyDescent="0.2">
      <c r="A626" s="83" t="s">
        <v>166</v>
      </c>
      <c r="B626" s="83">
        <v>18</v>
      </c>
      <c r="C626" s="84">
        <v>836.42052745000001</v>
      </c>
      <c r="D626" s="84">
        <v>832.01187911</v>
      </c>
      <c r="E626" s="84">
        <v>120.41196134</v>
      </c>
      <c r="F626" s="84">
        <v>120.41196134</v>
      </c>
    </row>
    <row r="627" spans="1:6" ht="12.75" customHeight="1" x14ac:dyDescent="0.2">
      <c r="A627" s="83" t="s">
        <v>166</v>
      </c>
      <c r="B627" s="83">
        <v>19</v>
      </c>
      <c r="C627" s="84">
        <v>822.92379441000003</v>
      </c>
      <c r="D627" s="84">
        <v>820.25664462999998</v>
      </c>
      <c r="E627" s="84">
        <v>118.71069856</v>
      </c>
      <c r="F627" s="84">
        <v>118.71069856</v>
      </c>
    </row>
    <row r="628" spans="1:6" ht="12.75" customHeight="1" x14ac:dyDescent="0.2">
      <c r="A628" s="83" t="s">
        <v>166</v>
      </c>
      <c r="B628" s="83">
        <v>20</v>
      </c>
      <c r="C628" s="84">
        <v>825.81340789000001</v>
      </c>
      <c r="D628" s="84">
        <v>820.56231738999998</v>
      </c>
      <c r="E628" s="84">
        <v>118.7549367</v>
      </c>
      <c r="F628" s="84">
        <v>118.7549367</v>
      </c>
    </row>
    <row r="629" spans="1:6" ht="12.75" customHeight="1" x14ac:dyDescent="0.2">
      <c r="A629" s="83" t="s">
        <v>166</v>
      </c>
      <c r="B629" s="83">
        <v>21</v>
      </c>
      <c r="C629" s="84">
        <v>829.82028150999997</v>
      </c>
      <c r="D629" s="84">
        <v>828.17472836000002</v>
      </c>
      <c r="E629" s="84">
        <v>119.85663411</v>
      </c>
      <c r="F629" s="84">
        <v>119.85663411</v>
      </c>
    </row>
    <row r="630" spans="1:6" ht="12.75" customHeight="1" x14ac:dyDescent="0.2">
      <c r="A630" s="83" t="s">
        <v>166</v>
      </c>
      <c r="B630" s="83">
        <v>22</v>
      </c>
      <c r="C630" s="84">
        <v>842.19470074000003</v>
      </c>
      <c r="D630" s="84">
        <v>837.68239122</v>
      </c>
      <c r="E630" s="84">
        <v>121.23261967000001</v>
      </c>
      <c r="F630" s="84">
        <v>121.23261967000001</v>
      </c>
    </row>
    <row r="631" spans="1:6" ht="12.75" customHeight="1" x14ac:dyDescent="0.2">
      <c r="A631" s="83" t="s">
        <v>166</v>
      </c>
      <c r="B631" s="83">
        <v>23</v>
      </c>
      <c r="C631" s="84">
        <v>849.82134423000002</v>
      </c>
      <c r="D631" s="84">
        <v>849.31673396999997</v>
      </c>
      <c r="E631" s="84">
        <v>122.91638653</v>
      </c>
      <c r="F631" s="84">
        <v>122.91638653</v>
      </c>
    </row>
    <row r="632" spans="1:6" ht="12.75" customHeight="1" x14ac:dyDescent="0.2">
      <c r="A632" s="83" t="s">
        <v>166</v>
      </c>
      <c r="B632" s="83">
        <v>24</v>
      </c>
      <c r="C632" s="84">
        <v>855.88830490999999</v>
      </c>
      <c r="D632" s="84">
        <v>850.07707737999999</v>
      </c>
      <c r="E632" s="84">
        <v>123.02642636</v>
      </c>
      <c r="F632" s="84">
        <v>123.02642636</v>
      </c>
    </row>
    <row r="633" spans="1:6" ht="12.75" customHeight="1" x14ac:dyDescent="0.2">
      <c r="A633" s="83" t="s">
        <v>167</v>
      </c>
      <c r="B633" s="83">
        <v>1</v>
      </c>
      <c r="C633" s="84">
        <v>890.80842017999998</v>
      </c>
      <c r="D633" s="84">
        <v>884.77492486999995</v>
      </c>
      <c r="E633" s="84">
        <v>128.04803239</v>
      </c>
      <c r="F633" s="84">
        <v>128.04803239</v>
      </c>
    </row>
    <row r="634" spans="1:6" ht="12.75" customHeight="1" x14ac:dyDescent="0.2">
      <c r="A634" s="83" t="s">
        <v>167</v>
      </c>
      <c r="B634" s="83">
        <v>2</v>
      </c>
      <c r="C634" s="84">
        <v>924.64464623000003</v>
      </c>
      <c r="D634" s="84">
        <v>918.49064866000003</v>
      </c>
      <c r="E634" s="84">
        <v>132.92750169999999</v>
      </c>
      <c r="F634" s="84">
        <v>132.92750169999999</v>
      </c>
    </row>
    <row r="635" spans="1:6" ht="12.75" customHeight="1" x14ac:dyDescent="0.2">
      <c r="A635" s="83" t="s">
        <v>167</v>
      </c>
      <c r="B635" s="83">
        <v>3</v>
      </c>
      <c r="C635" s="84">
        <v>937.26884346999998</v>
      </c>
      <c r="D635" s="84">
        <v>931.16391886999997</v>
      </c>
      <c r="E635" s="84">
        <v>134.76162614</v>
      </c>
      <c r="F635" s="84">
        <v>134.76162614</v>
      </c>
    </row>
    <row r="636" spans="1:6" ht="12.75" customHeight="1" x14ac:dyDescent="0.2">
      <c r="A636" s="83" t="s">
        <v>167</v>
      </c>
      <c r="B636" s="83">
        <v>4</v>
      </c>
      <c r="C636" s="84">
        <v>946.32828272999996</v>
      </c>
      <c r="D636" s="84">
        <v>940.02496604999999</v>
      </c>
      <c r="E636" s="84">
        <v>136.04403099000001</v>
      </c>
      <c r="F636" s="84">
        <v>136.04403099000001</v>
      </c>
    </row>
    <row r="637" spans="1:6" ht="12.75" customHeight="1" x14ac:dyDescent="0.2">
      <c r="A637" s="83" t="s">
        <v>167</v>
      </c>
      <c r="B637" s="83">
        <v>5</v>
      </c>
      <c r="C637" s="84">
        <v>944.45505650999996</v>
      </c>
      <c r="D637" s="84">
        <v>938.25496457999998</v>
      </c>
      <c r="E637" s="84">
        <v>135.78786957</v>
      </c>
      <c r="F637" s="84">
        <v>135.78786957</v>
      </c>
    </row>
    <row r="638" spans="1:6" ht="12.75" customHeight="1" x14ac:dyDescent="0.2">
      <c r="A638" s="83" t="s">
        <v>167</v>
      </c>
      <c r="B638" s="83">
        <v>6</v>
      </c>
      <c r="C638" s="84">
        <v>925.43518999000003</v>
      </c>
      <c r="D638" s="84">
        <v>919.43002460000002</v>
      </c>
      <c r="E638" s="84">
        <v>133.0634518</v>
      </c>
      <c r="F638" s="84">
        <v>133.0634518</v>
      </c>
    </row>
    <row r="639" spans="1:6" ht="12.75" customHeight="1" x14ac:dyDescent="0.2">
      <c r="A639" s="83" t="s">
        <v>167</v>
      </c>
      <c r="B639" s="83">
        <v>7</v>
      </c>
      <c r="C639" s="84">
        <v>890.05634180000004</v>
      </c>
      <c r="D639" s="84">
        <v>884.16310702999999</v>
      </c>
      <c r="E639" s="84">
        <v>127.95948776</v>
      </c>
      <c r="F639" s="84">
        <v>127.95948776</v>
      </c>
    </row>
    <row r="640" spans="1:6" ht="12.75" customHeight="1" x14ac:dyDescent="0.2">
      <c r="A640" s="83" t="s">
        <v>167</v>
      </c>
      <c r="B640" s="83">
        <v>8</v>
      </c>
      <c r="C640" s="84">
        <v>878.11943383000005</v>
      </c>
      <c r="D640" s="84">
        <v>872.43924061999996</v>
      </c>
      <c r="E640" s="84">
        <v>126.26276469</v>
      </c>
      <c r="F640" s="84">
        <v>126.26276469</v>
      </c>
    </row>
    <row r="641" spans="1:6" ht="12.75" customHeight="1" x14ac:dyDescent="0.2">
      <c r="A641" s="83" t="s">
        <v>167</v>
      </c>
      <c r="B641" s="83">
        <v>9</v>
      </c>
      <c r="C641" s="84">
        <v>851.40581258999998</v>
      </c>
      <c r="D641" s="84">
        <v>845.60767735000002</v>
      </c>
      <c r="E641" s="84">
        <v>122.37959758</v>
      </c>
      <c r="F641" s="84">
        <v>122.37959758</v>
      </c>
    </row>
    <row r="642" spans="1:6" ht="12.75" customHeight="1" x14ac:dyDescent="0.2">
      <c r="A642" s="83" t="s">
        <v>167</v>
      </c>
      <c r="B642" s="83">
        <v>10</v>
      </c>
      <c r="C642" s="84">
        <v>832.52022707000003</v>
      </c>
      <c r="D642" s="84">
        <v>826.95854811000004</v>
      </c>
      <c r="E642" s="84">
        <v>119.68062383</v>
      </c>
      <c r="F642" s="84">
        <v>119.68062383</v>
      </c>
    </row>
    <row r="643" spans="1:6" ht="12.75" customHeight="1" x14ac:dyDescent="0.2">
      <c r="A643" s="83" t="s">
        <v>167</v>
      </c>
      <c r="B643" s="83">
        <v>11</v>
      </c>
      <c r="C643" s="84">
        <v>830.68354620000002</v>
      </c>
      <c r="D643" s="84">
        <v>825.45471732999999</v>
      </c>
      <c r="E643" s="84">
        <v>119.46298365</v>
      </c>
      <c r="F643" s="84">
        <v>119.46298365</v>
      </c>
    </row>
    <row r="644" spans="1:6" ht="12.75" customHeight="1" x14ac:dyDescent="0.2">
      <c r="A644" s="83" t="s">
        <v>167</v>
      </c>
      <c r="B644" s="83">
        <v>12</v>
      </c>
      <c r="C644" s="84">
        <v>840.00988705999998</v>
      </c>
      <c r="D644" s="84">
        <v>834.35707711999999</v>
      </c>
      <c r="E644" s="84">
        <v>120.75136741999999</v>
      </c>
      <c r="F644" s="84">
        <v>120.75136741999999</v>
      </c>
    </row>
    <row r="645" spans="1:6" ht="12.75" customHeight="1" x14ac:dyDescent="0.2">
      <c r="A645" s="83" t="s">
        <v>167</v>
      </c>
      <c r="B645" s="83">
        <v>13</v>
      </c>
      <c r="C645" s="84">
        <v>843.64752927999996</v>
      </c>
      <c r="D645" s="84">
        <v>842.32113728000002</v>
      </c>
      <c r="E645" s="84">
        <v>121.90395685999999</v>
      </c>
      <c r="F645" s="84">
        <v>121.90395685999999</v>
      </c>
    </row>
    <row r="646" spans="1:6" ht="12.75" customHeight="1" x14ac:dyDescent="0.2">
      <c r="A646" s="83" t="s">
        <v>167</v>
      </c>
      <c r="B646" s="83">
        <v>14</v>
      </c>
      <c r="C646" s="84">
        <v>853.26927765000005</v>
      </c>
      <c r="D646" s="84">
        <v>847.50273534999997</v>
      </c>
      <c r="E646" s="84">
        <v>122.65385766999999</v>
      </c>
      <c r="F646" s="84">
        <v>122.65385766999999</v>
      </c>
    </row>
    <row r="647" spans="1:6" ht="12.75" customHeight="1" x14ac:dyDescent="0.2">
      <c r="A647" s="83" t="s">
        <v>167</v>
      </c>
      <c r="B647" s="83">
        <v>15</v>
      </c>
      <c r="C647" s="84">
        <v>852.85096601999999</v>
      </c>
      <c r="D647" s="84">
        <v>847.82838441000001</v>
      </c>
      <c r="E647" s="84">
        <v>122.70098686</v>
      </c>
      <c r="F647" s="84">
        <v>122.70098686</v>
      </c>
    </row>
    <row r="648" spans="1:6" ht="12.75" customHeight="1" x14ac:dyDescent="0.2">
      <c r="A648" s="83" t="s">
        <v>167</v>
      </c>
      <c r="B648" s="83">
        <v>16</v>
      </c>
      <c r="C648" s="84">
        <v>855.09294710999995</v>
      </c>
      <c r="D648" s="84">
        <v>849.25648853999996</v>
      </c>
      <c r="E648" s="84">
        <v>122.90766757999999</v>
      </c>
      <c r="F648" s="84">
        <v>122.90766757999999</v>
      </c>
    </row>
    <row r="649" spans="1:6" ht="12.75" customHeight="1" x14ac:dyDescent="0.2">
      <c r="A649" s="83" t="s">
        <v>167</v>
      </c>
      <c r="B649" s="83">
        <v>17</v>
      </c>
      <c r="C649" s="84">
        <v>851.13294361999999</v>
      </c>
      <c r="D649" s="84">
        <v>845.50487295000005</v>
      </c>
      <c r="E649" s="84">
        <v>122.36471933999999</v>
      </c>
      <c r="F649" s="84">
        <v>122.36471933999999</v>
      </c>
    </row>
    <row r="650" spans="1:6" ht="12.75" customHeight="1" x14ac:dyDescent="0.2">
      <c r="A650" s="83" t="s">
        <v>167</v>
      </c>
      <c r="B650" s="83">
        <v>18</v>
      </c>
      <c r="C650" s="84">
        <v>850.36146460999998</v>
      </c>
      <c r="D650" s="84">
        <v>844.71138353000003</v>
      </c>
      <c r="E650" s="84">
        <v>122.24988249</v>
      </c>
      <c r="F650" s="84">
        <v>122.24988249</v>
      </c>
    </row>
    <row r="651" spans="1:6" ht="12.75" customHeight="1" x14ac:dyDescent="0.2">
      <c r="A651" s="83" t="s">
        <v>167</v>
      </c>
      <c r="B651" s="83">
        <v>19</v>
      </c>
      <c r="C651" s="84">
        <v>823.14556918000005</v>
      </c>
      <c r="D651" s="84">
        <v>817.84036542000001</v>
      </c>
      <c r="E651" s="84">
        <v>118.36100533</v>
      </c>
      <c r="F651" s="84">
        <v>118.36100533</v>
      </c>
    </row>
    <row r="652" spans="1:6" ht="12.75" customHeight="1" x14ac:dyDescent="0.2">
      <c r="A652" s="83" t="s">
        <v>167</v>
      </c>
      <c r="B652" s="83">
        <v>20</v>
      </c>
      <c r="C652" s="84">
        <v>822.82344820000003</v>
      </c>
      <c r="D652" s="84">
        <v>817.60018408999997</v>
      </c>
      <c r="E652" s="84">
        <v>118.32624537</v>
      </c>
      <c r="F652" s="84">
        <v>118.32624537</v>
      </c>
    </row>
    <row r="653" spans="1:6" ht="12.75" customHeight="1" x14ac:dyDescent="0.2">
      <c r="A653" s="83" t="s">
        <v>167</v>
      </c>
      <c r="B653" s="83">
        <v>21</v>
      </c>
      <c r="C653" s="84">
        <v>837.86767492000001</v>
      </c>
      <c r="D653" s="84">
        <v>832.58131313000001</v>
      </c>
      <c r="E653" s="84">
        <v>120.49437202</v>
      </c>
      <c r="F653" s="84">
        <v>120.49437202</v>
      </c>
    </row>
    <row r="654" spans="1:6" ht="12.75" customHeight="1" x14ac:dyDescent="0.2">
      <c r="A654" s="83" t="s">
        <v>167</v>
      </c>
      <c r="B654" s="83">
        <v>22</v>
      </c>
      <c r="C654" s="84">
        <v>855.13503320999996</v>
      </c>
      <c r="D654" s="84">
        <v>849.85509385</v>
      </c>
      <c r="E654" s="84">
        <v>122.99430005000001</v>
      </c>
      <c r="F654" s="84">
        <v>122.99430005000001</v>
      </c>
    </row>
    <row r="655" spans="1:6" ht="12.75" customHeight="1" x14ac:dyDescent="0.2">
      <c r="A655" s="83" t="s">
        <v>167</v>
      </c>
      <c r="B655" s="83">
        <v>23</v>
      </c>
      <c r="C655" s="84">
        <v>857.79091530000005</v>
      </c>
      <c r="D655" s="84">
        <v>852.56066571999997</v>
      </c>
      <c r="E655" s="84">
        <v>123.38586082</v>
      </c>
      <c r="F655" s="84">
        <v>123.38586082</v>
      </c>
    </row>
    <row r="656" spans="1:6" ht="12.75" customHeight="1" x14ac:dyDescent="0.2">
      <c r="A656" s="83" t="s">
        <v>167</v>
      </c>
      <c r="B656" s="83">
        <v>24</v>
      </c>
      <c r="C656" s="84">
        <v>860.01840214000003</v>
      </c>
      <c r="D656" s="84">
        <v>854.78512761000002</v>
      </c>
      <c r="E656" s="84">
        <v>123.70779351</v>
      </c>
      <c r="F656" s="84">
        <v>123.70779351</v>
      </c>
    </row>
    <row r="657" spans="1:6" ht="12.75" customHeight="1" x14ac:dyDescent="0.2">
      <c r="A657" s="83" t="s">
        <v>168</v>
      </c>
      <c r="B657" s="83">
        <v>1</v>
      </c>
      <c r="C657" s="84">
        <v>849.05024331000004</v>
      </c>
      <c r="D657" s="84">
        <v>846.65597695999998</v>
      </c>
      <c r="E657" s="84">
        <v>122.53131154</v>
      </c>
      <c r="F657" s="84">
        <v>122.53131154</v>
      </c>
    </row>
    <row r="658" spans="1:6" ht="12.75" customHeight="1" x14ac:dyDescent="0.2">
      <c r="A658" s="83" t="s">
        <v>168</v>
      </c>
      <c r="B658" s="83">
        <v>2</v>
      </c>
      <c r="C658" s="84">
        <v>886.86153322999996</v>
      </c>
      <c r="D658" s="84">
        <v>879.07761344000005</v>
      </c>
      <c r="E658" s="84">
        <v>127.22349555</v>
      </c>
      <c r="F658" s="84">
        <v>127.22349555</v>
      </c>
    </row>
    <row r="659" spans="1:6" ht="12.75" customHeight="1" x14ac:dyDescent="0.2">
      <c r="A659" s="83" t="s">
        <v>168</v>
      </c>
      <c r="B659" s="83">
        <v>3</v>
      </c>
      <c r="C659" s="84">
        <v>894.81436454000004</v>
      </c>
      <c r="D659" s="84">
        <v>886.91817420999996</v>
      </c>
      <c r="E659" s="84">
        <v>128.35821168000001</v>
      </c>
      <c r="F659" s="84">
        <v>128.35821168000001</v>
      </c>
    </row>
    <row r="660" spans="1:6" ht="12.75" customHeight="1" x14ac:dyDescent="0.2">
      <c r="A660" s="83" t="s">
        <v>168</v>
      </c>
      <c r="B660" s="83">
        <v>4</v>
      </c>
      <c r="C660" s="84">
        <v>911.17836596999996</v>
      </c>
      <c r="D660" s="84">
        <v>902.60104124999998</v>
      </c>
      <c r="E660" s="84">
        <v>130.62789656000001</v>
      </c>
      <c r="F660" s="84">
        <v>130.62789656000001</v>
      </c>
    </row>
    <row r="661" spans="1:6" ht="12.75" customHeight="1" x14ac:dyDescent="0.2">
      <c r="A661" s="83" t="s">
        <v>168</v>
      </c>
      <c r="B661" s="83">
        <v>5</v>
      </c>
      <c r="C661" s="84">
        <v>916.05841272999999</v>
      </c>
      <c r="D661" s="84">
        <v>907.48169775999997</v>
      </c>
      <c r="E661" s="84">
        <v>131.33424396000001</v>
      </c>
      <c r="F661" s="84">
        <v>131.33424396000001</v>
      </c>
    </row>
    <row r="662" spans="1:6" ht="12.75" customHeight="1" x14ac:dyDescent="0.2">
      <c r="A662" s="83" t="s">
        <v>168</v>
      </c>
      <c r="B662" s="83">
        <v>6</v>
      </c>
      <c r="C662" s="84">
        <v>899.65830669000002</v>
      </c>
      <c r="D662" s="84">
        <v>891.79622086999996</v>
      </c>
      <c r="E662" s="84">
        <v>129.06418137</v>
      </c>
      <c r="F662" s="84">
        <v>129.06418137</v>
      </c>
    </row>
    <row r="663" spans="1:6" ht="12.75" customHeight="1" x14ac:dyDescent="0.2">
      <c r="A663" s="83" t="s">
        <v>168</v>
      </c>
      <c r="B663" s="83">
        <v>7</v>
      </c>
      <c r="C663" s="84">
        <v>864.27069573000006</v>
      </c>
      <c r="D663" s="84">
        <v>857.65416347999997</v>
      </c>
      <c r="E663" s="84">
        <v>124.12301142</v>
      </c>
      <c r="F663" s="84">
        <v>124.12301142</v>
      </c>
    </row>
    <row r="664" spans="1:6" ht="12.75" customHeight="1" x14ac:dyDescent="0.2">
      <c r="A664" s="83" t="s">
        <v>168</v>
      </c>
      <c r="B664" s="83">
        <v>8</v>
      </c>
      <c r="C664" s="84">
        <v>840.57296326999995</v>
      </c>
      <c r="D664" s="84">
        <v>834.15440094999997</v>
      </c>
      <c r="E664" s="84">
        <v>120.72203534000001</v>
      </c>
      <c r="F664" s="84">
        <v>120.72203534000001</v>
      </c>
    </row>
    <row r="665" spans="1:6" ht="12.75" customHeight="1" x14ac:dyDescent="0.2">
      <c r="A665" s="83" t="s">
        <v>168</v>
      </c>
      <c r="B665" s="83">
        <v>9</v>
      </c>
      <c r="C665" s="84">
        <v>813.81183933</v>
      </c>
      <c r="D665" s="84">
        <v>807.51817797000001</v>
      </c>
      <c r="E665" s="84">
        <v>116.86713863999999</v>
      </c>
      <c r="F665" s="84">
        <v>116.86713863999999</v>
      </c>
    </row>
    <row r="666" spans="1:6" ht="12.75" customHeight="1" x14ac:dyDescent="0.2">
      <c r="A666" s="83" t="s">
        <v>168</v>
      </c>
      <c r="B666" s="83">
        <v>10</v>
      </c>
      <c r="C666" s="84">
        <v>786.55185498000003</v>
      </c>
      <c r="D666" s="84">
        <v>780.30487221999999</v>
      </c>
      <c r="E666" s="84">
        <v>112.92872429000001</v>
      </c>
      <c r="F666" s="84">
        <v>112.92872429000001</v>
      </c>
    </row>
    <row r="667" spans="1:6" ht="12.75" customHeight="1" x14ac:dyDescent="0.2">
      <c r="A667" s="83" t="s">
        <v>168</v>
      </c>
      <c r="B667" s="83">
        <v>11</v>
      </c>
      <c r="C667" s="84">
        <v>784.85961191000001</v>
      </c>
      <c r="D667" s="84">
        <v>779.58268573999999</v>
      </c>
      <c r="E667" s="84">
        <v>112.82420669</v>
      </c>
      <c r="F667" s="84">
        <v>112.82420669</v>
      </c>
    </row>
    <row r="668" spans="1:6" ht="12.75" customHeight="1" x14ac:dyDescent="0.2">
      <c r="A668" s="83" t="s">
        <v>168</v>
      </c>
      <c r="B668" s="83">
        <v>12</v>
      </c>
      <c r="C668" s="84">
        <v>795.51161596999998</v>
      </c>
      <c r="D668" s="84">
        <v>790.29891323000004</v>
      </c>
      <c r="E668" s="84">
        <v>114.37510037</v>
      </c>
      <c r="F668" s="84">
        <v>114.37510037</v>
      </c>
    </row>
    <row r="669" spans="1:6" ht="12.75" customHeight="1" x14ac:dyDescent="0.2">
      <c r="A669" s="83" t="s">
        <v>168</v>
      </c>
      <c r="B669" s="83">
        <v>13</v>
      </c>
      <c r="C669" s="84">
        <v>791.83928707999996</v>
      </c>
      <c r="D669" s="84">
        <v>790.01156247999995</v>
      </c>
      <c r="E669" s="84">
        <v>114.33351387</v>
      </c>
      <c r="F669" s="84">
        <v>114.33351387</v>
      </c>
    </row>
    <row r="670" spans="1:6" ht="12.75" customHeight="1" x14ac:dyDescent="0.2">
      <c r="A670" s="83" t="s">
        <v>168</v>
      </c>
      <c r="B670" s="83">
        <v>14</v>
      </c>
      <c r="C670" s="84">
        <v>801.48933108000006</v>
      </c>
      <c r="D670" s="84">
        <v>794.92776848999995</v>
      </c>
      <c r="E670" s="84">
        <v>115.04500612</v>
      </c>
      <c r="F670" s="84">
        <v>115.04500612</v>
      </c>
    </row>
    <row r="671" spans="1:6" ht="12.75" customHeight="1" x14ac:dyDescent="0.2">
      <c r="A671" s="83" t="s">
        <v>168</v>
      </c>
      <c r="B671" s="83">
        <v>15</v>
      </c>
      <c r="C671" s="84">
        <v>811.12686843999995</v>
      </c>
      <c r="D671" s="84">
        <v>803.85969241999999</v>
      </c>
      <c r="E671" s="84">
        <v>116.33766853</v>
      </c>
      <c r="F671" s="84">
        <v>116.33766853</v>
      </c>
    </row>
    <row r="672" spans="1:6" ht="12.75" customHeight="1" x14ac:dyDescent="0.2">
      <c r="A672" s="83" t="s">
        <v>168</v>
      </c>
      <c r="B672" s="83">
        <v>16</v>
      </c>
      <c r="C672" s="84">
        <v>830.19941445999996</v>
      </c>
      <c r="D672" s="84">
        <v>822.31070704000001</v>
      </c>
      <c r="E672" s="84">
        <v>119.00797038</v>
      </c>
      <c r="F672" s="84">
        <v>119.00797038</v>
      </c>
    </row>
    <row r="673" spans="1:6" ht="12.75" customHeight="1" x14ac:dyDescent="0.2">
      <c r="A673" s="83" t="s">
        <v>168</v>
      </c>
      <c r="B673" s="83">
        <v>17</v>
      </c>
      <c r="C673" s="84">
        <v>832.49755300000004</v>
      </c>
      <c r="D673" s="84">
        <v>825.72136104000003</v>
      </c>
      <c r="E673" s="84">
        <v>119.50157335</v>
      </c>
      <c r="F673" s="84">
        <v>119.50157335</v>
      </c>
    </row>
    <row r="674" spans="1:6" ht="12.75" customHeight="1" x14ac:dyDescent="0.2">
      <c r="A674" s="83" t="s">
        <v>168</v>
      </c>
      <c r="B674" s="83">
        <v>18</v>
      </c>
      <c r="C674" s="84">
        <v>833.28846497999996</v>
      </c>
      <c r="D674" s="84">
        <v>826.96473849999995</v>
      </c>
      <c r="E674" s="84">
        <v>119.68151972</v>
      </c>
      <c r="F674" s="84">
        <v>119.68151972</v>
      </c>
    </row>
    <row r="675" spans="1:6" ht="12.75" customHeight="1" x14ac:dyDescent="0.2">
      <c r="A675" s="83" t="s">
        <v>168</v>
      </c>
      <c r="B675" s="83">
        <v>19</v>
      </c>
      <c r="C675" s="84">
        <v>804.86602716000004</v>
      </c>
      <c r="D675" s="84">
        <v>800.21263467999995</v>
      </c>
      <c r="E675" s="84">
        <v>115.8098523</v>
      </c>
      <c r="F675" s="84">
        <v>115.8098523</v>
      </c>
    </row>
    <row r="676" spans="1:6" ht="12.75" customHeight="1" x14ac:dyDescent="0.2">
      <c r="A676" s="83" t="s">
        <v>168</v>
      </c>
      <c r="B676" s="83">
        <v>20</v>
      </c>
      <c r="C676" s="84">
        <v>805.19591768999999</v>
      </c>
      <c r="D676" s="84">
        <v>799.77524730000005</v>
      </c>
      <c r="E676" s="84">
        <v>115.74655190999999</v>
      </c>
      <c r="F676" s="84">
        <v>115.74655190999999</v>
      </c>
    </row>
    <row r="677" spans="1:6" ht="12.75" customHeight="1" x14ac:dyDescent="0.2">
      <c r="A677" s="83" t="s">
        <v>168</v>
      </c>
      <c r="B677" s="83">
        <v>21</v>
      </c>
      <c r="C677" s="84">
        <v>813.17562836000002</v>
      </c>
      <c r="D677" s="84">
        <v>807.75746245000005</v>
      </c>
      <c r="E677" s="84">
        <v>116.90176880999999</v>
      </c>
      <c r="F677" s="84">
        <v>116.90176880999999</v>
      </c>
    </row>
    <row r="678" spans="1:6" ht="12.75" customHeight="1" x14ac:dyDescent="0.2">
      <c r="A678" s="83" t="s">
        <v>168</v>
      </c>
      <c r="B678" s="83">
        <v>22</v>
      </c>
      <c r="C678" s="84">
        <v>816.26667883000005</v>
      </c>
      <c r="D678" s="84">
        <v>810.92205190000004</v>
      </c>
      <c r="E678" s="84">
        <v>117.35976037</v>
      </c>
      <c r="F678" s="84">
        <v>117.35976037</v>
      </c>
    </row>
    <row r="679" spans="1:6" ht="12.75" customHeight="1" x14ac:dyDescent="0.2">
      <c r="A679" s="83" t="s">
        <v>168</v>
      </c>
      <c r="B679" s="83">
        <v>23</v>
      </c>
      <c r="C679" s="84">
        <v>827.26648550000004</v>
      </c>
      <c r="D679" s="84">
        <v>821.90538217999995</v>
      </c>
      <c r="E679" s="84">
        <v>118.9493102</v>
      </c>
      <c r="F679" s="84">
        <v>118.9493102</v>
      </c>
    </row>
    <row r="680" spans="1:6" ht="12.75" customHeight="1" x14ac:dyDescent="0.2">
      <c r="A680" s="83" t="s">
        <v>168</v>
      </c>
      <c r="B680" s="83">
        <v>24</v>
      </c>
      <c r="C680" s="84">
        <v>837.44768612999997</v>
      </c>
      <c r="D680" s="84">
        <v>832.03078296000001</v>
      </c>
      <c r="E680" s="84">
        <v>120.41469717</v>
      </c>
      <c r="F680" s="84">
        <v>120.41469717</v>
      </c>
    </row>
    <row r="681" spans="1:6" ht="12.75" customHeight="1" x14ac:dyDescent="0.2">
      <c r="A681" s="83" t="s">
        <v>169</v>
      </c>
      <c r="B681" s="83">
        <v>1</v>
      </c>
      <c r="C681" s="84">
        <v>856.03247418000001</v>
      </c>
      <c r="D681" s="84">
        <v>850.36168887999997</v>
      </c>
      <c r="E681" s="84">
        <v>123.06761643</v>
      </c>
      <c r="F681" s="84">
        <v>123.06761643</v>
      </c>
    </row>
    <row r="682" spans="1:6" ht="12.75" customHeight="1" x14ac:dyDescent="0.2">
      <c r="A682" s="83" t="s">
        <v>169</v>
      </c>
      <c r="B682" s="83">
        <v>2</v>
      </c>
      <c r="C682" s="84">
        <v>884.06579703</v>
      </c>
      <c r="D682" s="84">
        <v>880.34904844000005</v>
      </c>
      <c r="E682" s="84">
        <v>127.40750251999999</v>
      </c>
      <c r="F682" s="84">
        <v>127.40750251999999</v>
      </c>
    </row>
    <row r="683" spans="1:6" ht="12.75" customHeight="1" x14ac:dyDescent="0.2">
      <c r="A683" s="83" t="s">
        <v>169</v>
      </c>
      <c r="B683" s="83">
        <v>3</v>
      </c>
      <c r="C683" s="84">
        <v>899.66416915000002</v>
      </c>
      <c r="D683" s="84">
        <v>892.44080976999999</v>
      </c>
      <c r="E683" s="84">
        <v>129.15746876</v>
      </c>
      <c r="F683" s="84">
        <v>129.15746876</v>
      </c>
    </row>
    <row r="684" spans="1:6" ht="12.75" customHeight="1" x14ac:dyDescent="0.2">
      <c r="A684" s="83" t="s">
        <v>169</v>
      </c>
      <c r="B684" s="83">
        <v>4</v>
      </c>
      <c r="C684" s="84">
        <v>909.55942793999998</v>
      </c>
      <c r="D684" s="84">
        <v>904.23528008999995</v>
      </c>
      <c r="E684" s="84">
        <v>130.8644099</v>
      </c>
      <c r="F684" s="84">
        <v>130.8644099</v>
      </c>
    </row>
    <row r="685" spans="1:6" ht="12.75" customHeight="1" x14ac:dyDescent="0.2">
      <c r="A685" s="83" t="s">
        <v>169</v>
      </c>
      <c r="B685" s="83">
        <v>5</v>
      </c>
      <c r="C685" s="84">
        <v>912.02086430999998</v>
      </c>
      <c r="D685" s="84">
        <v>905.98297648000005</v>
      </c>
      <c r="E685" s="84">
        <v>131.11734324</v>
      </c>
      <c r="F685" s="84">
        <v>131.11734324</v>
      </c>
    </row>
    <row r="686" spans="1:6" ht="12.75" customHeight="1" x14ac:dyDescent="0.2">
      <c r="A686" s="83" t="s">
        <v>169</v>
      </c>
      <c r="B686" s="83">
        <v>6</v>
      </c>
      <c r="C686" s="84">
        <v>906.06753688000003</v>
      </c>
      <c r="D686" s="84">
        <v>900.00814220999996</v>
      </c>
      <c r="E686" s="84">
        <v>130.25264222999999</v>
      </c>
      <c r="F686" s="84">
        <v>130.25264222999999</v>
      </c>
    </row>
    <row r="687" spans="1:6" ht="12.75" customHeight="1" x14ac:dyDescent="0.2">
      <c r="A687" s="83" t="s">
        <v>169</v>
      </c>
      <c r="B687" s="83">
        <v>7</v>
      </c>
      <c r="C687" s="84">
        <v>887.92558044999998</v>
      </c>
      <c r="D687" s="84">
        <v>882.07297083000003</v>
      </c>
      <c r="E687" s="84">
        <v>127.6569952</v>
      </c>
      <c r="F687" s="84">
        <v>127.6569952</v>
      </c>
    </row>
    <row r="688" spans="1:6" ht="12.75" customHeight="1" x14ac:dyDescent="0.2">
      <c r="A688" s="83" t="s">
        <v>169</v>
      </c>
      <c r="B688" s="83">
        <v>8</v>
      </c>
      <c r="C688" s="84">
        <v>874.02311111999995</v>
      </c>
      <c r="D688" s="84">
        <v>867.36926524</v>
      </c>
      <c r="E688" s="84">
        <v>125.52901833999999</v>
      </c>
      <c r="F688" s="84">
        <v>125.52901833999999</v>
      </c>
    </row>
    <row r="689" spans="1:6" ht="12.75" customHeight="1" x14ac:dyDescent="0.2">
      <c r="A689" s="83" t="s">
        <v>169</v>
      </c>
      <c r="B689" s="83">
        <v>9</v>
      </c>
      <c r="C689" s="84">
        <v>835.88229940999997</v>
      </c>
      <c r="D689" s="84">
        <v>828.81335524999997</v>
      </c>
      <c r="E689" s="84">
        <v>119.94905865</v>
      </c>
      <c r="F689" s="84">
        <v>119.94905865</v>
      </c>
    </row>
    <row r="690" spans="1:6" ht="12.75" customHeight="1" x14ac:dyDescent="0.2">
      <c r="A690" s="83" t="s">
        <v>169</v>
      </c>
      <c r="B690" s="83">
        <v>10</v>
      </c>
      <c r="C690" s="84">
        <v>798.58152597000003</v>
      </c>
      <c r="D690" s="84">
        <v>794.48928330000001</v>
      </c>
      <c r="E690" s="84">
        <v>114.98154685999999</v>
      </c>
      <c r="F690" s="84">
        <v>114.98154685999999</v>
      </c>
    </row>
    <row r="691" spans="1:6" ht="12.75" customHeight="1" x14ac:dyDescent="0.2">
      <c r="A691" s="83" t="s">
        <v>169</v>
      </c>
      <c r="B691" s="83">
        <v>11</v>
      </c>
      <c r="C691" s="84">
        <v>797.50146279000001</v>
      </c>
      <c r="D691" s="84">
        <v>791.42267831000004</v>
      </c>
      <c r="E691" s="84">
        <v>114.53773597999999</v>
      </c>
      <c r="F691" s="84">
        <v>114.53773597999999</v>
      </c>
    </row>
    <row r="692" spans="1:6" ht="12.75" customHeight="1" x14ac:dyDescent="0.2">
      <c r="A692" s="83" t="s">
        <v>169</v>
      </c>
      <c r="B692" s="83">
        <v>12</v>
      </c>
      <c r="C692" s="84">
        <v>800.56296703999999</v>
      </c>
      <c r="D692" s="84">
        <v>794.05646376000004</v>
      </c>
      <c r="E692" s="84">
        <v>114.91890755</v>
      </c>
      <c r="F692" s="84">
        <v>114.91890755</v>
      </c>
    </row>
    <row r="693" spans="1:6" ht="12.75" customHeight="1" x14ac:dyDescent="0.2">
      <c r="A693" s="83" t="s">
        <v>169</v>
      </c>
      <c r="B693" s="83">
        <v>13</v>
      </c>
      <c r="C693" s="84">
        <v>793.30382666000003</v>
      </c>
      <c r="D693" s="84">
        <v>791.47407955000006</v>
      </c>
      <c r="E693" s="84">
        <v>114.54517497000001</v>
      </c>
      <c r="F693" s="84">
        <v>114.54517497000001</v>
      </c>
    </row>
    <row r="694" spans="1:6" ht="12.75" customHeight="1" x14ac:dyDescent="0.2">
      <c r="A694" s="83" t="s">
        <v>169</v>
      </c>
      <c r="B694" s="83">
        <v>14</v>
      </c>
      <c r="C694" s="84">
        <v>808.56119583999998</v>
      </c>
      <c r="D694" s="84">
        <v>806.56133256999999</v>
      </c>
      <c r="E694" s="84">
        <v>116.72866028999999</v>
      </c>
      <c r="F694" s="84">
        <v>116.72866028999999</v>
      </c>
    </row>
    <row r="695" spans="1:6" ht="12.75" customHeight="1" x14ac:dyDescent="0.2">
      <c r="A695" s="83" t="s">
        <v>169</v>
      </c>
      <c r="B695" s="83">
        <v>15</v>
      </c>
      <c r="C695" s="84">
        <v>817.51129447000005</v>
      </c>
      <c r="D695" s="84">
        <v>816.94763798999998</v>
      </c>
      <c r="E695" s="84">
        <v>118.23180637999999</v>
      </c>
      <c r="F695" s="84">
        <v>118.23180637999999</v>
      </c>
    </row>
    <row r="696" spans="1:6" ht="12.75" customHeight="1" x14ac:dyDescent="0.2">
      <c r="A696" s="83" t="s">
        <v>169</v>
      </c>
      <c r="B696" s="83">
        <v>16</v>
      </c>
      <c r="C696" s="84">
        <v>825.93124473</v>
      </c>
      <c r="D696" s="84">
        <v>820.37323323999999</v>
      </c>
      <c r="E696" s="84">
        <v>118.72757171000001</v>
      </c>
      <c r="F696" s="84">
        <v>118.72757171000001</v>
      </c>
    </row>
    <row r="697" spans="1:6" ht="12.75" customHeight="1" x14ac:dyDescent="0.2">
      <c r="A697" s="83" t="s">
        <v>169</v>
      </c>
      <c r="B697" s="83">
        <v>17</v>
      </c>
      <c r="C697" s="84">
        <v>816.49757967000005</v>
      </c>
      <c r="D697" s="84">
        <v>816.35862004000001</v>
      </c>
      <c r="E697" s="84">
        <v>118.14656144</v>
      </c>
      <c r="F697" s="84">
        <v>118.14656144</v>
      </c>
    </row>
    <row r="698" spans="1:6" ht="12.75" customHeight="1" x14ac:dyDescent="0.2">
      <c r="A698" s="83" t="s">
        <v>169</v>
      </c>
      <c r="B698" s="83">
        <v>18</v>
      </c>
      <c r="C698" s="84">
        <v>811.34608535999996</v>
      </c>
      <c r="D698" s="84">
        <v>809.12093364999998</v>
      </c>
      <c r="E698" s="84">
        <v>117.09909561000001</v>
      </c>
      <c r="F698" s="84">
        <v>117.09909561000001</v>
      </c>
    </row>
    <row r="699" spans="1:6" ht="12.75" customHeight="1" x14ac:dyDescent="0.2">
      <c r="A699" s="83" t="s">
        <v>169</v>
      </c>
      <c r="B699" s="83">
        <v>19</v>
      </c>
      <c r="C699" s="84">
        <v>798.47748082999999</v>
      </c>
      <c r="D699" s="84">
        <v>794.13218518999997</v>
      </c>
      <c r="E699" s="84">
        <v>114.92986624</v>
      </c>
      <c r="F699" s="84">
        <v>114.92986624</v>
      </c>
    </row>
    <row r="700" spans="1:6" ht="12.75" customHeight="1" x14ac:dyDescent="0.2">
      <c r="A700" s="83" t="s">
        <v>169</v>
      </c>
      <c r="B700" s="83">
        <v>20</v>
      </c>
      <c r="C700" s="84">
        <v>801.03620258000001</v>
      </c>
      <c r="D700" s="84">
        <v>795.72579341999995</v>
      </c>
      <c r="E700" s="84">
        <v>115.16049936</v>
      </c>
      <c r="F700" s="84">
        <v>115.16049936</v>
      </c>
    </row>
    <row r="701" spans="1:6" ht="12.75" customHeight="1" x14ac:dyDescent="0.2">
      <c r="A701" s="83" t="s">
        <v>169</v>
      </c>
      <c r="B701" s="83">
        <v>21</v>
      </c>
      <c r="C701" s="84">
        <v>810.33379110999999</v>
      </c>
      <c r="D701" s="84">
        <v>804.98819899</v>
      </c>
      <c r="E701" s="84">
        <v>116.50099034</v>
      </c>
      <c r="F701" s="84">
        <v>116.50099034</v>
      </c>
    </row>
    <row r="702" spans="1:6" ht="12.75" customHeight="1" x14ac:dyDescent="0.2">
      <c r="A702" s="83" t="s">
        <v>169</v>
      </c>
      <c r="B702" s="83">
        <v>22</v>
      </c>
      <c r="C702" s="84">
        <v>822.39885019999997</v>
      </c>
      <c r="D702" s="84">
        <v>816.84745706000001</v>
      </c>
      <c r="E702" s="84">
        <v>118.21730780999999</v>
      </c>
      <c r="F702" s="84">
        <v>118.21730780999999</v>
      </c>
    </row>
    <row r="703" spans="1:6" ht="12.75" customHeight="1" x14ac:dyDescent="0.2">
      <c r="A703" s="83" t="s">
        <v>169</v>
      </c>
      <c r="B703" s="83">
        <v>23</v>
      </c>
      <c r="C703" s="84">
        <v>833.52877538999996</v>
      </c>
      <c r="D703" s="84">
        <v>831.22071689999996</v>
      </c>
      <c r="E703" s="84">
        <v>120.29746129999999</v>
      </c>
      <c r="F703" s="84">
        <v>120.29746129999999</v>
      </c>
    </row>
    <row r="704" spans="1:6" ht="12.75" customHeight="1" x14ac:dyDescent="0.2">
      <c r="A704" s="83" t="s">
        <v>169</v>
      </c>
      <c r="B704" s="83">
        <v>24</v>
      </c>
      <c r="C704" s="84">
        <v>843.42897947999995</v>
      </c>
      <c r="D704" s="84">
        <v>837.92907376999995</v>
      </c>
      <c r="E704" s="84">
        <v>121.26832052</v>
      </c>
      <c r="F704" s="84">
        <v>121.26832052</v>
      </c>
    </row>
    <row r="705" spans="1:6" ht="12.75" customHeight="1" x14ac:dyDescent="0.2">
      <c r="A705" s="83" t="s">
        <v>170</v>
      </c>
      <c r="B705" s="83">
        <v>1</v>
      </c>
      <c r="C705" s="84">
        <v>740.09429437999995</v>
      </c>
      <c r="D705" s="84">
        <v>735.14766562</v>
      </c>
      <c r="E705" s="84">
        <v>106.39339956000001</v>
      </c>
      <c r="F705" s="84">
        <v>106.39339956000001</v>
      </c>
    </row>
    <row r="706" spans="1:6" ht="12.75" customHeight="1" x14ac:dyDescent="0.2">
      <c r="A706" s="83" t="s">
        <v>170</v>
      </c>
      <c r="B706" s="83">
        <v>2</v>
      </c>
      <c r="C706" s="84">
        <v>748.19382396000003</v>
      </c>
      <c r="D706" s="84">
        <v>745.15289933999998</v>
      </c>
      <c r="E706" s="84">
        <v>107.84139549</v>
      </c>
      <c r="F706" s="84">
        <v>107.84139549</v>
      </c>
    </row>
    <row r="707" spans="1:6" ht="12.75" customHeight="1" x14ac:dyDescent="0.2">
      <c r="A707" s="83" t="s">
        <v>170</v>
      </c>
      <c r="B707" s="83">
        <v>3</v>
      </c>
      <c r="C707" s="84">
        <v>779.33993597000006</v>
      </c>
      <c r="D707" s="84">
        <v>778.49410731</v>
      </c>
      <c r="E707" s="84">
        <v>112.66666343</v>
      </c>
      <c r="F707" s="84">
        <v>112.66666343</v>
      </c>
    </row>
    <row r="708" spans="1:6" ht="12.75" customHeight="1" x14ac:dyDescent="0.2">
      <c r="A708" s="83" t="s">
        <v>170</v>
      </c>
      <c r="B708" s="83">
        <v>4</v>
      </c>
      <c r="C708" s="84">
        <v>804.20795774999999</v>
      </c>
      <c r="D708" s="84">
        <v>798.84401353999999</v>
      </c>
      <c r="E708" s="84">
        <v>115.61178018</v>
      </c>
      <c r="F708" s="84">
        <v>115.61178018</v>
      </c>
    </row>
    <row r="709" spans="1:6" ht="12.75" customHeight="1" x14ac:dyDescent="0.2">
      <c r="A709" s="83" t="s">
        <v>170</v>
      </c>
      <c r="B709" s="83">
        <v>5</v>
      </c>
      <c r="C709" s="84">
        <v>804.42037142000004</v>
      </c>
      <c r="D709" s="84">
        <v>799.52624590999994</v>
      </c>
      <c r="E709" s="84">
        <v>115.71051547</v>
      </c>
      <c r="F709" s="84">
        <v>115.71051547</v>
      </c>
    </row>
    <row r="710" spans="1:6" ht="12.75" customHeight="1" x14ac:dyDescent="0.2">
      <c r="A710" s="83" t="s">
        <v>170</v>
      </c>
      <c r="B710" s="83">
        <v>6</v>
      </c>
      <c r="C710" s="84">
        <v>804.00796928</v>
      </c>
      <c r="D710" s="84">
        <v>798.89410382000005</v>
      </c>
      <c r="E710" s="84">
        <v>115.61902944000001</v>
      </c>
      <c r="F710" s="84">
        <v>115.61902944000001</v>
      </c>
    </row>
    <row r="711" spans="1:6" ht="12.75" customHeight="1" x14ac:dyDescent="0.2">
      <c r="A711" s="83" t="s">
        <v>170</v>
      </c>
      <c r="B711" s="83">
        <v>7</v>
      </c>
      <c r="C711" s="84">
        <v>791.65894103000005</v>
      </c>
      <c r="D711" s="84">
        <v>786.72696071999997</v>
      </c>
      <c r="E711" s="84">
        <v>113.85815366</v>
      </c>
      <c r="F711" s="84">
        <v>113.85815366</v>
      </c>
    </row>
    <row r="712" spans="1:6" ht="12.75" customHeight="1" x14ac:dyDescent="0.2">
      <c r="A712" s="83" t="s">
        <v>170</v>
      </c>
      <c r="B712" s="83">
        <v>8</v>
      </c>
      <c r="C712" s="84">
        <v>783.36037940999995</v>
      </c>
      <c r="D712" s="84">
        <v>778.66501099000004</v>
      </c>
      <c r="E712" s="84">
        <v>112.69139726</v>
      </c>
      <c r="F712" s="84">
        <v>112.69139726</v>
      </c>
    </row>
    <row r="713" spans="1:6" ht="12.75" customHeight="1" x14ac:dyDescent="0.2">
      <c r="A713" s="83" t="s">
        <v>170</v>
      </c>
      <c r="B713" s="83">
        <v>9</v>
      </c>
      <c r="C713" s="84">
        <v>739.72517291999998</v>
      </c>
      <c r="D713" s="84">
        <v>735.43166274999999</v>
      </c>
      <c r="E713" s="84">
        <v>106.43450070999999</v>
      </c>
      <c r="F713" s="84">
        <v>106.43450070999999</v>
      </c>
    </row>
    <row r="714" spans="1:6" ht="12.75" customHeight="1" x14ac:dyDescent="0.2">
      <c r="A714" s="83" t="s">
        <v>170</v>
      </c>
      <c r="B714" s="83">
        <v>10</v>
      </c>
      <c r="C714" s="84">
        <v>730.84870349000005</v>
      </c>
      <c r="D714" s="84">
        <v>726.60139649999996</v>
      </c>
      <c r="E714" s="84">
        <v>105.1565506</v>
      </c>
      <c r="F714" s="84">
        <v>105.1565506</v>
      </c>
    </row>
    <row r="715" spans="1:6" ht="12.75" customHeight="1" x14ac:dyDescent="0.2">
      <c r="A715" s="83" t="s">
        <v>170</v>
      </c>
      <c r="B715" s="83">
        <v>11</v>
      </c>
      <c r="C715" s="84">
        <v>735.23294797000005</v>
      </c>
      <c r="D715" s="84">
        <v>731.15196172000003</v>
      </c>
      <c r="E715" s="84">
        <v>105.81512591000001</v>
      </c>
      <c r="F715" s="84">
        <v>105.81512591000001</v>
      </c>
    </row>
    <row r="716" spans="1:6" ht="12.75" customHeight="1" x14ac:dyDescent="0.2">
      <c r="A716" s="83" t="s">
        <v>170</v>
      </c>
      <c r="B716" s="83">
        <v>12</v>
      </c>
      <c r="C716" s="84">
        <v>736.22506621000002</v>
      </c>
      <c r="D716" s="84">
        <v>732.21365304999995</v>
      </c>
      <c r="E716" s="84">
        <v>105.96877796</v>
      </c>
      <c r="F716" s="84">
        <v>105.96877796</v>
      </c>
    </row>
    <row r="717" spans="1:6" ht="12.75" customHeight="1" x14ac:dyDescent="0.2">
      <c r="A717" s="83" t="s">
        <v>170</v>
      </c>
      <c r="B717" s="83">
        <v>13</v>
      </c>
      <c r="C717" s="84">
        <v>736.78847270999995</v>
      </c>
      <c r="D717" s="84">
        <v>732.78923529999997</v>
      </c>
      <c r="E717" s="84">
        <v>106.05207844</v>
      </c>
      <c r="F717" s="84">
        <v>106.05207844</v>
      </c>
    </row>
    <row r="718" spans="1:6" ht="12.75" customHeight="1" x14ac:dyDescent="0.2">
      <c r="A718" s="83" t="s">
        <v>170</v>
      </c>
      <c r="B718" s="83">
        <v>14</v>
      </c>
      <c r="C718" s="84">
        <v>739.88242533000005</v>
      </c>
      <c r="D718" s="84">
        <v>735.72224753</v>
      </c>
      <c r="E718" s="84">
        <v>106.47655526</v>
      </c>
      <c r="F718" s="84">
        <v>106.47655526</v>
      </c>
    </row>
    <row r="719" spans="1:6" ht="12.75" customHeight="1" x14ac:dyDescent="0.2">
      <c r="A719" s="83" t="s">
        <v>170</v>
      </c>
      <c r="B719" s="83">
        <v>15</v>
      </c>
      <c r="C719" s="84">
        <v>747.83669548</v>
      </c>
      <c r="D719" s="84">
        <v>741.65904016000002</v>
      </c>
      <c r="E719" s="84">
        <v>107.33575073999999</v>
      </c>
      <c r="F719" s="84">
        <v>107.33575073999999</v>
      </c>
    </row>
    <row r="720" spans="1:6" ht="12.75" customHeight="1" x14ac:dyDescent="0.2">
      <c r="A720" s="83" t="s">
        <v>170</v>
      </c>
      <c r="B720" s="83">
        <v>16</v>
      </c>
      <c r="C720" s="84">
        <v>742.59555267999997</v>
      </c>
      <c r="D720" s="84">
        <v>736.96233146999998</v>
      </c>
      <c r="E720" s="84">
        <v>106.65602498</v>
      </c>
      <c r="F720" s="84">
        <v>106.65602498</v>
      </c>
    </row>
    <row r="721" spans="1:6" ht="12.75" customHeight="1" x14ac:dyDescent="0.2">
      <c r="A721" s="83" t="s">
        <v>170</v>
      </c>
      <c r="B721" s="83">
        <v>17</v>
      </c>
      <c r="C721" s="84">
        <v>739.69056932000001</v>
      </c>
      <c r="D721" s="84">
        <v>737.82391461999998</v>
      </c>
      <c r="E721" s="84">
        <v>106.78071661</v>
      </c>
      <c r="F721" s="84">
        <v>106.78071661</v>
      </c>
    </row>
    <row r="722" spans="1:6" ht="12.75" customHeight="1" x14ac:dyDescent="0.2">
      <c r="A722" s="83" t="s">
        <v>170</v>
      </c>
      <c r="B722" s="83">
        <v>18</v>
      </c>
      <c r="C722" s="84">
        <v>750.36531308999997</v>
      </c>
      <c r="D722" s="84">
        <v>745.39226619999999</v>
      </c>
      <c r="E722" s="84">
        <v>107.87603758</v>
      </c>
      <c r="F722" s="84">
        <v>107.87603758</v>
      </c>
    </row>
    <row r="723" spans="1:6" ht="12.75" customHeight="1" x14ac:dyDescent="0.2">
      <c r="A723" s="83" t="s">
        <v>170</v>
      </c>
      <c r="B723" s="83">
        <v>19</v>
      </c>
      <c r="C723" s="84">
        <v>749.52023311999994</v>
      </c>
      <c r="D723" s="84">
        <v>744.77851109000005</v>
      </c>
      <c r="E723" s="84">
        <v>107.78721258</v>
      </c>
      <c r="F723" s="84">
        <v>107.78721258</v>
      </c>
    </row>
    <row r="724" spans="1:6" ht="12.75" customHeight="1" x14ac:dyDescent="0.2">
      <c r="A724" s="83" t="s">
        <v>170</v>
      </c>
      <c r="B724" s="83">
        <v>20</v>
      </c>
      <c r="C724" s="84">
        <v>777.06430463000004</v>
      </c>
      <c r="D724" s="84">
        <v>772.63571175000004</v>
      </c>
      <c r="E724" s="84">
        <v>111.81881387</v>
      </c>
      <c r="F724" s="84">
        <v>111.81881387</v>
      </c>
    </row>
    <row r="725" spans="1:6" ht="12.75" customHeight="1" x14ac:dyDescent="0.2">
      <c r="A725" s="83" t="s">
        <v>170</v>
      </c>
      <c r="B725" s="83">
        <v>21</v>
      </c>
      <c r="C725" s="84">
        <v>771.93756554000004</v>
      </c>
      <c r="D725" s="84">
        <v>766.95830172000001</v>
      </c>
      <c r="E725" s="84">
        <v>110.99715724000001</v>
      </c>
      <c r="F725" s="84">
        <v>110.99715724000001</v>
      </c>
    </row>
    <row r="726" spans="1:6" ht="12.75" customHeight="1" x14ac:dyDescent="0.2">
      <c r="A726" s="83" t="s">
        <v>170</v>
      </c>
      <c r="B726" s="83">
        <v>22</v>
      </c>
      <c r="C726" s="84">
        <v>766.91288023000004</v>
      </c>
      <c r="D726" s="84">
        <v>761.69229946999997</v>
      </c>
      <c r="E726" s="84">
        <v>110.23504113</v>
      </c>
      <c r="F726" s="84">
        <v>110.23504113</v>
      </c>
    </row>
    <row r="727" spans="1:6" ht="12.75" customHeight="1" x14ac:dyDescent="0.2">
      <c r="A727" s="83" t="s">
        <v>170</v>
      </c>
      <c r="B727" s="83">
        <v>23</v>
      </c>
      <c r="C727" s="84">
        <v>754.50594156</v>
      </c>
      <c r="D727" s="84">
        <v>749.67363020000005</v>
      </c>
      <c r="E727" s="84">
        <v>108.49565306</v>
      </c>
      <c r="F727" s="84">
        <v>108.49565306</v>
      </c>
    </row>
    <row r="728" spans="1:6" ht="12.75" customHeight="1" x14ac:dyDescent="0.2">
      <c r="A728" s="83" t="s">
        <v>170</v>
      </c>
      <c r="B728" s="83">
        <v>24</v>
      </c>
      <c r="C728" s="84">
        <v>734.35475066000004</v>
      </c>
      <c r="D728" s="84">
        <v>729.41494759</v>
      </c>
      <c r="E728" s="84">
        <v>105.56373854</v>
      </c>
      <c r="F728" s="84">
        <v>105.56373854</v>
      </c>
    </row>
    <row r="729" spans="1:6" ht="12.75" customHeight="1" x14ac:dyDescent="0.2">
      <c r="A729" s="83" t="s">
        <v>171</v>
      </c>
      <c r="B729" s="83">
        <v>1</v>
      </c>
      <c r="C729" s="84">
        <v>886.31608294</v>
      </c>
      <c r="D729" s="84">
        <v>880.33703887000001</v>
      </c>
      <c r="E729" s="84">
        <v>127.40576445000001</v>
      </c>
      <c r="F729" s="84">
        <v>127.40576445000001</v>
      </c>
    </row>
    <row r="730" spans="1:6" ht="12.75" customHeight="1" x14ac:dyDescent="0.2">
      <c r="A730" s="83" t="s">
        <v>171</v>
      </c>
      <c r="B730" s="83">
        <v>2</v>
      </c>
      <c r="C730" s="84">
        <v>918.94071286999997</v>
      </c>
      <c r="D730" s="84">
        <v>911.17493205000005</v>
      </c>
      <c r="E730" s="84">
        <v>131.86874304</v>
      </c>
      <c r="F730" s="84">
        <v>131.86874304</v>
      </c>
    </row>
    <row r="731" spans="1:6" ht="12.75" customHeight="1" x14ac:dyDescent="0.2">
      <c r="A731" s="83" t="s">
        <v>171</v>
      </c>
      <c r="B731" s="83">
        <v>3</v>
      </c>
      <c r="C731" s="84">
        <v>919.08005479999997</v>
      </c>
      <c r="D731" s="84">
        <v>912.03966329000002</v>
      </c>
      <c r="E731" s="84">
        <v>131.99389027000001</v>
      </c>
      <c r="F731" s="84">
        <v>131.99389027000001</v>
      </c>
    </row>
    <row r="732" spans="1:6" ht="12.75" customHeight="1" x14ac:dyDescent="0.2">
      <c r="A732" s="83" t="s">
        <v>171</v>
      </c>
      <c r="B732" s="83">
        <v>4</v>
      </c>
      <c r="C732" s="84">
        <v>942.33840755999995</v>
      </c>
      <c r="D732" s="84">
        <v>934.90566206000005</v>
      </c>
      <c r="E732" s="84">
        <v>135.30314562000001</v>
      </c>
      <c r="F732" s="84">
        <v>135.30314562000001</v>
      </c>
    </row>
    <row r="733" spans="1:6" ht="12.75" customHeight="1" x14ac:dyDescent="0.2">
      <c r="A733" s="83" t="s">
        <v>171</v>
      </c>
      <c r="B733" s="83">
        <v>5</v>
      </c>
      <c r="C733" s="84">
        <v>939.69917643999997</v>
      </c>
      <c r="D733" s="84">
        <v>932.30154848999996</v>
      </c>
      <c r="E733" s="84">
        <v>134.92626827999999</v>
      </c>
      <c r="F733" s="84">
        <v>134.92626827999999</v>
      </c>
    </row>
    <row r="734" spans="1:6" ht="12.75" customHeight="1" x14ac:dyDescent="0.2">
      <c r="A734" s="83" t="s">
        <v>171</v>
      </c>
      <c r="B734" s="83">
        <v>6</v>
      </c>
      <c r="C734" s="84">
        <v>921.80820616000005</v>
      </c>
      <c r="D734" s="84">
        <v>921.67334808999999</v>
      </c>
      <c r="E734" s="84">
        <v>133.38811421</v>
      </c>
      <c r="F734" s="84">
        <v>133.38811421</v>
      </c>
    </row>
    <row r="735" spans="1:6" ht="12.75" customHeight="1" x14ac:dyDescent="0.2">
      <c r="A735" s="83" t="s">
        <v>171</v>
      </c>
      <c r="B735" s="83">
        <v>7</v>
      </c>
      <c r="C735" s="84">
        <v>894.54330596</v>
      </c>
      <c r="D735" s="84">
        <v>889.36990514000001</v>
      </c>
      <c r="E735" s="84">
        <v>128.71303562</v>
      </c>
      <c r="F735" s="84">
        <v>128.71303562</v>
      </c>
    </row>
    <row r="736" spans="1:6" ht="12.75" customHeight="1" x14ac:dyDescent="0.2">
      <c r="A736" s="83" t="s">
        <v>171</v>
      </c>
      <c r="B736" s="83">
        <v>8</v>
      </c>
      <c r="C736" s="84">
        <v>872.92076967000003</v>
      </c>
      <c r="D736" s="84">
        <v>867.09366664000004</v>
      </c>
      <c r="E736" s="84">
        <v>125.48913265</v>
      </c>
      <c r="F736" s="84">
        <v>125.48913265</v>
      </c>
    </row>
    <row r="737" spans="1:6" ht="12.75" customHeight="1" x14ac:dyDescent="0.2">
      <c r="A737" s="83" t="s">
        <v>171</v>
      </c>
      <c r="B737" s="83">
        <v>9</v>
      </c>
      <c r="C737" s="84">
        <v>849.12025740000001</v>
      </c>
      <c r="D737" s="84">
        <v>843.48541312999998</v>
      </c>
      <c r="E737" s="84">
        <v>122.07245534</v>
      </c>
      <c r="F737" s="84">
        <v>122.07245534</v>
      </c>
    </row>
    <row r="738" spans="1:6" ht="12.75" customHeight="1" x14ac:dyDescent="0.2">
      <c r="A738" s="83" t="s">
        <v>171</v>
      </c>
      <c r="B738" s="83">
        <v>10</v>
      </c>
      <c r="C738" s="84">
        <v>818.58057624000003</v>
      </c>
      <c r="D738" s="84">
        <v>818.20575751000001</v>
      </c>
      <c r="E738" s="84">
        <v>118.41388628</v>
      </c>
      <c r="F738" s="84">
        <v>118.41388628</v>
      </c>
    </row>
    <row r="739" spans="1:6" ht="12.75" customHeight="1" x14ac:dyDescent="0.2">
      <c r="A739" s="83" t="s">
        <v>171</v>
      </c>
      <c r="B739" s="83">
        <v>11</v>
      </c>
      <c r="C739" s="84">
        <v>825.74897510999995</v>
      </c>
      <c r="D739" s="84">
        <v>816.61819198000001</v>
      </c>
      <c r="E739" s="84">
        <v>118.18412769</v>
      </c>
      <c r="F739" s="84">
        <v>118.18412769</v>
      </c>
    </row>
    <row r="740" spans="1:6" ht="12.75" customHeight="1" x14ac:dyDescent="0.2">
      <c r="A740" s="83" t="s">
        <v>171</v>
      </c>
      <c r="B740" s="83">
        <v>12</v>
      </c>
      <c r="C740" s="84">
        <v>824.70534941000005</v>
      </c>
      <c r="D740" s="84">
        <v>814.75251589000004</v>
      </c>
      <c r="E740" s="84">
        <v>117.91411986999999</v>
      </c>
      <c r="F740" s="84">
        <v>117.91411986999999</v>
      </c>
    </row>
    <row r="741" spans="1:6" ht="12.75" customHeight="1" x14ac:dyDescent="0.2">
      <c r="A741" s="83" t="s">
        <v>171</v>
      </c>
      <c r="B741" s="83">
        <v>13</v>
      </c>
      <c r="C741" s="84">
        <v>832.15390033999995</v>
      </c>
      <c r="D741" s="84">
        <v>821.42030805000002</v>
      </c>
      <c r="E741" s="84">
        <v>118.87910841</v>
      </c>
      <c r="F741" s="84">
        <v>118.87910841</v>
      </c>
    </row>
    <row r="742" spans="1:6" ht="12.75" customHeight="1" x14ac:dyDescent="0.2">
      <c r="A742" s="83" t="s">
        <v>171</v>
      </c>
      <c r="B742" s="83">
        <v>14</v>
      </c>
      <c r="C742" s="84">
        <v>840.89966341000002</v>
      </c>
      <c r="D742" s="84">
        <v>830.35305128000005</v>
      </c>
      <c r="E742" s="84">
        <v>120.17188939</v>
      </c>
      <c r="F742" s="84">
        <v>120.17188939</v>
      </c>
    </row>
    <row r="743" spans="1:6" ht="12.75" customHeight="1" x14ac:dyDescent="0.2">
      <c r="A743" s="83" t="s">
        <v>171</v>
      </c>
      <c r="B743" s="83">
        <v>15</v>
      </c>
      <c r="C743" s="84">
        <v>854.82051793000005</v>
      </c>
      <c r="D743" s="84">
        <v>842.98134484000002</v>
      </c>
      <c r="E743" s="84">
        <v>121.99950464</v>
      </c>
      <c r="F743" s="84">
        <v>121.99950464</v>
      </c>
    </row>
    <row r="744" spans="1:6" ht="12.75" customHeight="1" x14ac:dyDescent="0.2">
      <c r="A744" s="83" t="s">
        <v>171</v>
      </c>
      <c r="B744" s="83">
        <v>16</v>
      </c>
      <c r="C744" s="84">
        <v>855.94918067000003</v>
      </c>
      <c r="D744" s="84">
        <v>845.25173058999997</v>
      </c>
      <c r="E744" s="84">
        <v>122.3280836</v>
      </c>
      <c r="F744" s="84">
        <v>122.3280836</v>
      </c>
    </row>
    <row r="745" spans="1:6" ht="12.75" customHeight="1" x14ac:dyDescent="0.2">
      <c r="A745" s="83" t="s">
        <v>171</v>
      </c>
      <c r="B745" s="83">
        <v>17</v>
      </c>
      <c r="C745" s="84">
        <v>848.55893318999995</v>
      </c>
      <c r="D745" s="84">
        <v>838.78886746000001</v>
      </c>
      <c r="E745" s="84">
        <v>121.39275317000001</v>
      </c>
      <c r="F745" s="84">
        <v>121.39275317000001</v>
      </c>
    </row>
    <row r="746" spans="1:6" ht="12.75" customHeight="1" x14ac:dyDescent="0.2">
      <c r="A746" s="83" t="s">
        <v>171</v>
      </c>
      <c r="B746" s="83">
        <v>18</v>
      </c>
      <c r="C746" s="84">
        <v>838.58810130999996</v>
      </c>
      <c r="D746" s="84">
        <v>829.64897786999995</v>
      </c>
      <c r="E746" s="84">
        <v>120.06999318</v>
      </c>
      <c r="F746" s="84">
        <v>120.06999318</v>
      </c>
    </row>
    <row r="747" spans="1:6" ht="12.75" customHeight="1" x14ac:dyDescent="0.2">
      <c r="A747" s="83" t="s">
        <v>171</v>
      </c>
      <c r="B747" s="83">
        <v>19</v>
      </c>
      <c r="C747" s="84">
        <v>829.32114655999999</v>
      </c>
      <c r="D747" s="84">
        <v>822.25180710999996</v>
      </c>
      <c r="E747" s="84">
        <v>118.99944615</v>
      </c>
      <c r="F747" s="84">
        <v>118.99944615</v>
      </c>
    </row>
    <row r="748" spans="1:6" ht="12.75" customHeight="1" x14ac:dyDescent="0.2">
      <c r="A748" s="83" t="s">
        <v>171</v>
      </c>
      <c r="B748" s="83">
        <v>20</v>
      </c>
      <c r="C748" s="84">
        <v>830.00129435999997</v>
      </c>
      <c r="D748" s="84">
        <v>821.65140009000004</v>
      </c>
      <c r="E748" s="84">
        <v>118.91255294</v>
      </c>
      <c r="F748" s="84">
        <v>118.91255294</v>
      </c>
    </row>
    <row r="749" spans="1:6" ht="12.75" customHeight="1" x14ac:dyDescent="0.2">
      <c r="A749" s="83" t="s">
        <v>171</v>
      </c>
      <c r="B749" s="83">
        <v>21</v>
      </c>
      <c r="C749" s="84">
        <v>827.16223030000003</v>
      </c>
      <c r="D749" s="84">
        <v>818.64825702999997</v>
      </c>
      <c r="E749" s="84">
        <v>118.47792652</v>
      </c>
      <c r="F749" s="84">
        <v>118.47792652</v>
      </c>
    </row>
    <row r="750" spans="1:6" ht="12.75" customHeight="1" x14ac:dyDescent="0.2">
      <c r="A750" s="83" t="s">
        <v>171</v>
      </c>
      <c r="B750" s="83">
        <v>22</v>
      </c>
      <c r="C750" s="84">
        <v>834.82027765999999</v>
      </c>
      <c r="D750" s="84">
        <v>827.72619426000006</v>
      </c>
      <c r="E750" s="84">
        <v>119.79172053000001</v>
      </c>
      <c r="F750" s="84">
        <v>119.79172053000001</v>
      </c>
    </row>
    <row r="751" spans="1:6" ht="12.75" customHeight="1" x14ac:dyDescent="0.2">
      <c r="A751" s="83" t="s">
        <v>171</v>
      </c>
      <c r="B751" s="83">
        <v>23</v>
      </c>
      <c r="C751" s="84">
        <v>852.29421778999995</v>
      </c>
      <c r="D751" s="84">
        <v>845.21088524000004</v>
      </c>
      <c r="E751" s="84">
        <v>122.32217230000001</v>
      </c>
      <c r="F751" s="84">
        <v>122.32217230000001</v>
      </c>
    </row>
    <row r="752" spans="1:6" ht="12.75" customHeight="1" x14ac:dyDescent="0.2">
      <c r="A752" s="83" t="s">
        <v>171</v>
      </c>
      <c r="B752" s="83">
        <v>24</v>
      </c>
      <c r="C752" s="84">
        <v>869.24875341999996</v>
      </c>
      <c r="D752" s="84">
        <v>862.34122062999995</v>
      </c>
      <c r="E752" s="84">
        <v>124.80134037000001</v>
      </c>
      <c r="F752" s="84">
        <v>124.80134037000001</v>
      </c>
    </row>
    <row r="753" spans="1:6" ht="12.75" customHeight="1" x14ac:dyDescent="0.2">
      <c r="A753" s="83" t="s">
        <v>172</v>
      </c>
      <c r="B753" s="83">
        <v>1</v>
      </c>
      <c r="C753" s="84">
        <v>870.87020299999995</v>
      </c>
      <c r="D753" s="84">
        <v>866.05197129999999</v>
      </c>
      <c r="E753" s="84">
        <v>125.33837449000001</v>
      </c>
      <c r="F753" s="84">
        <v>125.33837449000001</v>
      </c>
    </row>
    <row r="754" spans="1:6" ht="12.75" customHeight="1" x14ac:dyDescent="0.2">
      <c r="A754" s="83" t="s">
        <v>172</v>
      </c>
      <c r="B754" s="83">
        <v>2</v>
      </c>
      <c r="C754" s="84">
        <v>888.94360909</v>
      </c>
      <c r="D754" s="84">
        <v>883.22913073999996</v>
      </c>
      <c r="E754" s="84">
        <v>127.82431911</v>
      </c>
      <c r="F754" s="84">
        <v>127.82431911</v>
      </c>
    </row>
    <row r="755" spans="1:6" ht="12.75" customHeight="1" x14ac:dyDescent="0.2">
      <c r="A755" s="83" t="s">
        <v>172</v>
      </c>
      <c r="B755" s="83">
        <v>3</v>
      </c>
      <c r="C755" s="84">
        <v>894.38068162000002</v>
      </c>
      <c r="D755" s="84">
        <v>888.30530486999999</v>
      </c>
      <c r="E755" s="84">
        <v>128.55896257000001</v>
      </c>
      <c r="F755" s="84">
        <v>128.55896257000001</v>
      </c>
    </row>
    <row r="756" spans="1:6" ht="12.75" customHeight="1" x14ac:dyDescent="0.2">
      <c r="A756" s="83" t="s">
        <v>172</v>
      </c>
      <c r="B756" s="83">
        <v>4</v>
      </c>
      <c r="C756" s="84">
        <v>896.07320204999996</v>
      </c>
      <c r="D756" s="84">
        <v>891.84705553000003</v>
      </c>
      <c r="E756" s="84">
        <v>129.07153836000001</v>
      </c>
      <c r="F756" s="84">
        <v>129.07153836000001</v>
      </c>
    </row>
    <row r="757" spans="1:6" ht="12.75" customHeight="1" x14ac:dyDescent="0.2">
      <c r="A757" s="83" t="s">
        <v>172</v>
      </c>
      <c r="B757" s="83">
        <v>5</v>
      </c>
      <c r="C757" s="84">
        <v>901.36893999999995</v>
      </c>
      <c r="D757" s="84">
        <v>893.73884522000003</v>
      </c>
      <c r="E757" s="84">
        <v>129.34532544000001</v>
      </c>
      <c r="F757" s="84">
        <v>129.34532544000001</v>
      </c>
    </row>
    <row r="758" spans="1:6" ht="12.75" customHeight="1" x14ac:dyDescent="0.2">
      <c r="A758" s="83" t="s">
        <v>172</v>
      </c>
      <c r="B758" s="83">
        <v>6</v>
      </c>
      <c r="C758" s="84">
        <v>893.25540478999994</v>
      </c>
      <c r="D758" s="84">
        <v>886.40868140999999</v>
      </c>
      <c r="E758" s="84">
        <v>128.28447592000001</v>
      </c>
      <c r="F758" s="84">
        <v>128.28447592000001</v>
      </c>
    </row>
    <row r="759" spans="1:6" ht="12.75" customHeight="1" x14ac:dyDescent="0.2">
      <c r="A759" s="83" t="s">
        <v>172</v>
      </c>
      <c r="B759" s="83">
        <v>7</v>
      </c>
      <c r="C759" s="84">
        <v>869.20650694999995</v>
      </c>
      <c r="D759" s="84">
        <v>863.30101696999998</v>
      </c>
      <c r="E759" s="84">
        <v>124.94024579000001</v>
      </c>
      <c r="F759" s="84">
        <v>124.94024579000001</v>
      </c>
    </row>
    <row r="760" spans="1:6" ht="12.75" customHeight="1" x14ac:dyDescent="0.2">
      <c r="A760" s="83" t="s">
        <v>172</v>
      </c>
      <c r="B760" s="83">
        <v>8</v>
      </c>
      <c r="C760" s="84">
        <v>853.26740269000004</v>
      </c>
      <c r="D760" s="84">
        <v>847.64164285000004</v>
      </c>
      <c r="E760" s="84">
        <v>122.6739609</v>
      </c>
      <c r="F760" s="84">
        <v>122.6739609</v>
      </c>
    </row>
    <row r="761" spans="1:6" ht="12.75" customHeight="1" x14ac:dyDescent="0.2">
      <c r="A761" s="83" t="s">
        <v>172</v>
      </c>
      <c r="B761" s="83">
        <v>9</v>
      </c>
      <c r="C761" s="84">
        <v>842.61329480999996</v>
      </c>
      <c r="D761" s="84">
        <v>837.12749685000006</v>
      </c>
      <c r="E761" s="84">
        <v>121.15231322</v>
      </c>
      <c r="F761" s="84">
        <v>121.15231322</v>
      </c>
    </row>
    <row r="762" spans="1:6" ht="12.75" customHeight="1" x14ac:dyDescent="0.2">
      <c r="A762" s="83" t="s">
        <v>172</v>
      </c>
      <c r="B762" s="83">
        <v>10</v>
      </c>
      <c r="C762" s="84">
        <v>821.81610741999998</v>
      </c>
      <c r="D762" s="84">
        <v>816.50333228</v>
      </c>
      <c r="E762" s="84">
        <v>118.16750475000001</v>
      </c>
      <c r="F762" s="84">
        <v>118.16750475000001</v>
      </c>
    </row>
    <row r="763" spans="1:6" ht="12.75" customHeight="1" x14ac:dyDescent="0.2">
      <c r="A763" s="83" t="s">
        <v>172</v>
      </c>
      <c r="B763" s="83">
        <v>11</v>
      </c>
      <c r="C763" s="84">
        <v>820.17880991000004</v>
      </c>
      <c r="D763" s="84">
        <v>814.81994371999997</v>
      </c>
      <c r="E763" s="84">
        <v>117.92387828</v>
      </c>
      <c r="F763" s="84">
        <v>117.92387828</v>
      </c>
    </row>
    <row r="764" spans="1:6" ht="12.75" customHeight="1" x14ac:dyDescent="0.2">
      <c r="A764" s="83" t="s">
        <v>172</v>
      </c>
      <c r="B764" s="83">
        <v>12</v>
      </c>
      <c r="C764" s="84">
        <v>841.13524226000004</v>
      </c>
      <c r="D764" s="84">
        <v>835.49014637000005</v>
      </c>
      <c r="E764" s="84">
        <v>120.91534956</v>
      </c>
      <c r="F764" s="84">
        <v>120.91534956</v>
      </c>
    </row>
    <row r="765" spans="1:6" ht="12.75" customHeight="1" x14ac:dyDescent="0.2">
      <c r="A765" s="83" t="s">
        <v>172</v>
      </c>
      <c r="B765" s="83">
        <v>13</v>
      </c>
      <c r="C765" s="84">
        <v>834.03933127000005</v>
      </c>
      <c r="D765" s="84">
        <v>828.48500439999998</v>
      </c>
      <c r="E765" s="84">
        <v>119.90153845</v>
      </c>
      <c r="F765" s="84">
        <v>119.90153845</v>
      </c>
    </row>
    <row r="766" spans="1:6" ht="12.75" customHeight="1" x14ac:dyDescent="0.2">
      <c r="A766" s="83" t="s">
        <v>172</v>
      </c>
      <c r="B766" s="83">
        <v>14</v>
      </c>
      <c r="C766" s="84">
        <v>840.86011217999999</v>
      </c>
      <c r="D766" s="84">
        <v>835.47871485999997</v>
      </c>
      <c r="E766" s="84">
        <v>120.91369515</v>
      </c>
      <c r="F766" s="84">
        <v>120.91369515</v>
      </c>
    </row>
    <row r="767" spans="1:6" ht="12.75" customHeight="1" x14ac:dyDescent="0.2">
      <c r="A767" s="83" t="s">
        <v>172</v>
      </c>
      <c r="B767" s="83">
        <v>15</v>
      </c>
      <c r="C767" s="84">
        <v>845.04981655999995</v>
      </c>
      <c r="D767" s="84">
        <v>839.72021572000006</v>
      </c>
      <c r="E767" s="84">
        <v>121.52754148</v>
      </c>
      <c r="F767" s="84">
        <v>121.52754148</v>
      </c>
    </row>
    <row r="768" spans="1:6" ht="12.75" customHeight="1" x14ac:dyDescent="0.2">
      <c r="A768" s="83" t="s">
        <v>172</v>
      </c>
      <c r="B768" s="83">
        <v>16</v>
      </c>
      <c r="C768" s="84">
        <v>847.56197900999996</v>
      </c>
      <c r="D768" s="84">
        <v>842.16753986000003</v>
      </c>
      <c r="E768" s="84">
        <v>121.88172765</v>
      </c>
      <c r="F768" s="84">
        <v>121.88172765</v>
      </c>
    </row>
    <row r="769" spans="1:6" ht="12.75" customHeight="1" x14ac:dyDescent="0.2">
      <c r="A769" s="83" t="s">
        <v>172</v>
      </c>
      <c r="B769" s="83">
        <v>17</v>
      </c>
      <c r="C769" s="84">
        <v>846.62407227999995</v>
      </c>
      <c r="D769" s="84">
        <v>839.73039562999998</v>
      </c>
      <c r="E769" s="84">
        <v>121.52901475</v>
      </c>
      <c r="F769" s="84">
        <v>121.52901475</v>
      </c>
    </row>
    <row r="770" spans="1:6" ht="12.75" customHeight="1" x14ac:dyDescent="0.2">
      <c r="A770" s="83" t="s">
        <v>172</v>
      </c>
      <c r="B770" s="83">
        <v>18</v>
      </c>
      <c r="C770" s="84">
        <v>854.02727063999998</v>
      </c>
      <c r="D770" s="84">
        <v>847.32499674999997</v>
      </c>
      <c r="E770" s="84">
        <v>122.62813466</v>
      </c>
      <c r="F770" s="84">
        <v>122.62813466</v>
      </c>
    </row>
    <row r="771" spans="1:6" ht="12.75" customHeight="1" x14ac:dyDescent="0.2">
      <c r="A771" s="83" t="s">
        <v>172</v>
      </c>
      <c r="B771" s="83">
        <v>19</v>
      </c>
      <c r="C771" s="84">
        <v>859.71063004999996</v>
      </c>
      <c r="D771" s="84">
        <v>856.36350533999996</v>
      </c>
      <c r="E771" s="84">
        <v>123.93622241</v>
      </c>
      <c r="F771" s="84">
        <v>123.93622241</v>
      </c>
    </row>
    <row r="772" spans="1:6" ht="12.75" customHeight="1" x14ac:dyDescent="0.2">
      <c r="A772" s="83" t="s">
        <v>172</v>
      </c>
      <c r="B772" s="83">
        <v>20</v>
      </c>
      <c r="C772" s="84">
        <v>855.43052299999999</v>
      </c>
      <c r="D772" s="84">
        <v>849.93706424000004</v>
      </c>
      <c r="E772" s="84">
        <v>123.00616312</v>
      </c>
      <c r="F772" s="84">
        <v>123.00616312</v>
      </c>
    </row>
    <row r="773" spans="1:6" ht="12.75" customHeight="1" x14ac:dyDescent="0.2">
      <c r="A773" s="83" t="s">
        <v>172</v>
      </c>
      <c r="B773" s="83">
        <v>21</v>
      </c>
      <c r="C773" s="84">
        <v>867.66440931</v>
      </c>
      <c r="D773" s="84">
        <v>861.85764343000005</v>
      </c>
      <c r="E773" s="84">
        <v>124.73135522</v>
      </c>
      <c r="F773" s="84">
        <v>124.73135522</v>
      </c>
    </row>
    <row r="774" spans="1:6" ht="12.75" customHeight="1" x14ac:dyDescent="0.2">
      <c r="A774" s="83" t="s">
        <v>172</v>
      </c>
      <c r="B774" s="83">
        <v>22</v>
      </c>
      <c r="C774" s="84">
        <v>868.58300818999999</v>
      </c>
      <c r="D774" s="84">
        <v>866.11234194999997</v>
      </c>
      <c r="E774" s="84">
        <v>125.34711156</v>
      </c>
      <c r="F774" s="84">
        <v>125.34711156</v>
      </c>
    </row>
    <row r="775" spans="1:6" ht="12.75" customHeight="1" x14ac:dyDescent="0.2">
      <c r="A775" s="83" t="s">
        <v>172</v>
      </c>
      <c r="B775" s="83">
        <v>23</v>
      </c>
      <c r="C775" s="84">
        <v>859.63887939999995</v>
      </c>
      <c r="D775" s="84">
        <v>855.96604529000001</v>
      </c>
      <c r="E775" s="84">
        <v>123.87870046</v>
      </c>
      <c r="F775" s="84">
        <v>123.87870046</v>
      </c>
    </row>
    <row r="776" spans="1:6" ht="12.75" customHeight="1" x14ac:dyDescent="0.2">
      <c r="A776" s="83" t="s">
        <v>172</v>
      </c>
      <c r="B776" s="83">
        <v>24</v>
      </c>
      <c r="C776" s="84">
        <v>861.24590207000006</v>
      </c>
      <c r="D776" s="84">
        <v>855.41274206000003</v>
      </c>
      <c r="E776" s="84">
        <v>123.79862429000001</v>
      </c>
      <c r="F776" s="84">
        <v>123.79862429000001</v>
      </c>
    </row>
  </sheetData>
  <sheetProtection algorithmName="SHA-512" hashValue="hZtTw5Bf3tjLU+KybFxKYE0jYRN2ThrKAnCLPxZz3uh+hYoI2Vp2qXEKWfJ421DX3B8Sm8gN6bTBnEI6f/B47g==" saltValue="8vlDTXXcFCBuXDx/V6nn8A==" spinCount="100000" sheet="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2020-01-17T11:05:06Z</dcterms:modified>
</cp:coreProperties>
</file>